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Y\"/>
    </mc:Choice>
  </mc:AlternateContent>
  <bookViews>
    <workbookView xWindow="0" yWindow="0" windowWidth="19200" windowHeight="7050" activeTab="1"/>
  </bookViews>
  <sheets>
    <sheet name="Sheet1" sheetId="1" r:id="rId1"/>
    <sheet name="final" sheetId="2" r:id="rId2"/>
  </sheets>
  <definedNames>
    <definedName name="_xlnm._FilterDatabase" localSheetId="1" hidden="1">final!$A$1:$AS$2223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" i="2"/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" i="2"/>
  <c r="F5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" i="2"/>
  <c r="F3" i="2"/>
  <c r="F4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" i="2"/>
  <c r="AG60" i="2" a="1"/>
  <c r="AG60" i="2" s="1"/>
  <c r="AG61" i="2" a="1"/>
  <c r="AG61" i="2" s="1"/>
  <c r="AG62" i="2" a="1"/>
  <c r="AG62" i="2" s="1"/>
  <c r="AG63" i="2" a="1"/>
  <c r="AG63" i="2" s="1"/>
  <c r="AG64" i="2" a="1"/>
  <c r="AG64" i="2" s="1"/>
  <c r="AG65" i="2" a="1"/>
  <c r="AG65" i="2" s="1"/>
  <c r="AG66" i="2" a="1"/>
  <c r="AG66" i="2" s="1"/>
  <c r="AG67" i="2" a="1"/>
  <c r="AG67" i="2" s="1"/>
  <c r="AG68" i="2" a="1"/>
  <c r="AG68" i="2" s="1"/>
  <c r="AG69" i="2" a="1"/>
  <c r="AG69" i="2" s="1"/>
  <c r="AG70" i="2" a="1"/>
  <c r="AG70" i="2" s="1"/>
  <c r="AG71" i="2" a="1"/>
  <c r="AG71" i="2" s="1"/>
  <c r="AG72" i="2" a="1"/>
  <c r="AG72" i="2" s="1"/>
  <c r="AG73" i="2" a="1"/>
  <c r="AG73" i="2" s="1"/>
  <c r="AG74" i="2" a="1"/>
  <c r="AG74" i="2" s="1"/>
  <c r="AG75" i="2" a="1"/>
  <c r="AG75" i="2" s="1"/>
  <c r="AG76" i="2" a="1"/>
  <c r="AG76" i="2" s="1"/>
  <c r="AG77" i="2" a="1"/>
  <c r="AG77" i="2" s="1"/>
  <c r="AG78" i="2" a="1"/>
  <c r="AG78" i="2" s="1"/>
  <c r="AG79" i="2" a="1"/>
  <c r="AG79" i="2" s="1"/>
  <c r="AG80" i="2" a="1"/>
  <c r="AG80" i="2" s="1"/>
  <c r="AG81" i="2" a="1"/>
  <c r="AG81" i="2" s="1"/>
  <c r="AG82" i="2" a="1"/>
  <c r="AG82" i="2" s="1"/>
  <c r="AG83" i="2" a="1"/>
  <c r="AG83" i="2" s="1"/>
  <c r="AG84" i="2" a="1"/>
  <c r="AG84" i="2" s="1"/>
  <c r="AG85" i="2" a="1"/>
  <c r="AG85" i="2" s="1"/>
  <c r="AG86" i="2" a="1"/>
  <c r="AG86" i="2" s="1"/>
  <c r="AG87" i="2" a="1"/>
  <c r="AG87" i="2" s="1"/>
  <c r="AG88" i="2" a="1"/>
  <c r="AG88" i="2" s="1"/>
  <c r="AG89" i="2" a="1"/>
  <c r="AG89" i="2" s="1"/>
  <c r="AG90" i="2" a="1"/>
  <c r="AG90" i="2" s="1"/>
  <c r="AG91" i="2" a="1"/>
  <c r="AG91" i="2" s="1"/>
  <c r="AG92" i="2" a="1"/>
  <c r="AG92" i="2" s="1"/>
  <c r="AG93" i="2" a="1"/>
  <c r="AG93" i="2" s="1"/>
  <c r="AG94" i="2" a="1"/>
  <c r="AG94" i="2" s="1"/>
  <c r="AG95" i="2" a="1"/>
  <c r="AG95" i="2" s="1"/>
  <c r="AG96" i="2" a="1"/>
  <c r="AG96" i="2" s="1"/>
  <c r="AG97" i="2" a="1"/>
  <c r="AG97" i="2" s="1"/>
  <c r="AG98" i="2" a="1"/>
  <c r="AG98" i="2" s="1"/>
  <c r="AG99" i="2" a="1"/>
  <c r="AG99" i="2" s="1"/>
  <c r="AG100" i="2" a="1"/>
  <c r="AG100" i="2" s="1"/>
  <c r="AG101" i="2" a="1"/>
  <c r="AG101" i="2" s="1"/>
  <c r="AG102" i="2" a="1"/>
  <c r="AG102" i="2" s="1"/>
  <c r="AG103" i="2" a="1"/>
  <c r="AG103" i="2" s="1"/>
  <c r="AG104" i="2" a="1"/>
  <c r="AG104" i="2" s="1"/>
  <c r="AG105" i="2" a="1"/>
  <c r="AG105" i="2" s="1"/>
  <c r="AG106" i="2" a="1"/>
  <c r="AG106" i="2" s="1"/>
  <c r="AG107" i="2" a="1"/>
  <c r="AG107" i="2" s="1"/>
  <c r="AG108" i="2" a="1"/>
  <c r="AG108" i="2" s="1"/>
  <c r="AG109" i="2" a="1"/>
  <c r="AG109" i="2" s="1"/>
  <c r="AG110" i="2" a="1"/>
  <c r="AG110" i="2" s="1"/>
  <c r="AG111" i="2" a="1"/>
  <c r="AG111" i="2" s="1"/>
  <c r="AG112" i="2" a="1"/>
  <c r="AG112" i="2" s="1"/>
  <c r="AG113" i="2" a="1"/>
  <c r="AG113" i="2" s="1"/>
  <c r="AG114" i="2" a="1"/>
  <c r="AG114" i="2" s="1"/>
  <c r="AG115" i="2" a="1"/>
  <c r="AG115" i="2" s="1"/>
  <c r="AG116" i="2" a="1"/>
  <c r="AG116" i="2" s="1"/>
  <c r="AG117" i="2" a="1"/>
  <c r="AG117" i="2" s="1"/>
  <c r="AG118" i="2" a="1"/>
  <c r="AG118" i="2" s="1"/>
  <c r="AG119" i="2" a="1"/>
  <c r="AG119" i="2" s="1"/>
  <c r="AG120" i="2" a="1"/>
  <c r="AG120" i="2" s="1"/>
  <c r="AG121" i="2" a="1"/>
  <c r="AG121" i="2" s="1"/>
  <c r="AG122" i="2" a="1"/>
  <c r="AG122" i="2" s="1"/>
  <c r="AG123" i="2" a="1"/>
  <c r="AG123" i="2" s="1"/>
  <c r="AG124" i="2" a="1"/>
  <c r="AG124" i="2" s="1"/>
  <c r="AG125" i="2" a="1"/>
  <c r="AG125" i="2" s="1"/>
  <c r="AG126" i="2" a="1"/>
  <c r="AG126" i="2" s="1"/>
  <c r="AG127" i="2" a="1"/>
  <c r="AG127" i="2" s="1"/>
  <c r="AG128" i="2" a="1"/>
  <c r="AG128" i="2" s="1"/>
  <c r="AG129" i="2" a="1"/>
  <c r="AG129" i="2" s="1"/>
  <c r="AG130" i="2" a="1"/>
  <c r="AG130" i="2" s="1"/>
  <c r="AG131" i="2" a="1"/>
  <c r="AG131" i="2" s="1"/>
  <c r="AG132" i="2" a="1"/>
  <c r="AG132" i="2" s="1"/>
  <c r="AG133" i="2" a="1"/>
  <c r="AG133" i="2" s="1"/>
  <c r="AG134" i="2" a="1"/>
  <c r="AG134" i="2" s="1"/>
  <c r="AG135" i="2" a="1"/>
  <c r="AG135" i="2" s="1"/>
  <c r="AG136" i="2" a="1"/>
  <c r="AG136" i="2" s="1"/>
  <c r="AG137" i="2" a="1"/>
  <c r="AG137" i="2" s="1"/>
  <c r="AG138" i="2" a="1"/>
  <c r="AG138" i="2" s="1"/>
  <c r="AG139" i="2" a="1"/>
  <c r="AG139" i="2" s="1"/>
  <c r="AG140" i="2" a="1"/>
  <c r="AG140" i="2" s="1"/>
  <c r="AG141" i="2" a="1"/>
  <c r="AG141" i="2" s="1"/>
  <c r="AG142" i="2" a="1"/>
  <c r="AG142" i="2" s="1"/>
  <c r="AG143" i="2" a="1"/>
  <c r="AG143" i="2" s="1"/>
  <c r="AG144" i="2" a="1"/>
  <c r="AG144" i="2" s="1"/>
  <c r="AG145" i="2" a="1"/>
  <c r="AG145" i="2" s="1"/>
  <c r="AG146" i="2" a="1"/>
  <c r="AG146" i="2" s="1"/>
  <c r="AG147" i="2" a="1"/>
  <c r="AG147" i="2" s="1"/>
  <c r="AG148" i="2" a="1"/>
  <c r="AG148" i="2" s="1"/>
  <c r="AG149" i="2" a="1"/>
  <c r="AG149" i="2" s="1"/>
  <c r="AG150" i="2" a="1"/>
  <c r="AG150" i="2" s="1"/>
  <c r="AG151" i="2" a="1"/>
  <c r="AG151" i="2" s="1"/>
  <c r="AG152" i="2" a="1"/>
  <c r="AG152" i="2" s="1"/>
  <c r="AG153" i="2" a="1"/>
  <c r="AG153" i="2" s="1"/>
  <c r="AG154" i="2" a="1"/>
  <c r="AG154" i="2" s="1"/>
  <c r="AG155" i="2" a="1"/>
  <c r="AG155" i="2" s="1"/>
  <c r="AG156" i="2" a="1"/>
  <c r="AG156" i="2" s="1"/>
  <c r="AG157" i="2" a="1"/>
  <c r="AG157" i="2" s="1"/>
  <c r="AG158" i="2" a="1"/>
  <c r="AG158" i="2" s="1"/>
  <c r="AG159" i="2" a="1"/>
  <c r="AG159" i="2" s="1"/>
  <c r="AG160" i="2" a="1"/>
  <c r="AG160" i="2" s="1"/>
  <c r="AG161" i="2" a="1"/>
  <c r="AG161" i="2" s="1"/>
  <c r="AG162" i="2" a="1"/>
  <c r="AG162" i="2" s="1"/>
  <c r="AG163" i="2" a="1"/>
  <c r="AG163" i="2" s="1"/>
  <c r="AG164" i="2" a="1"/>
  <c r="AG164" i="2" s="1"/>
  <c r="AG165" i="2" a="1"/>
  <c r="AG165" i="2" s="1"/>
  <c r="AG166" i="2" a="1"/>
  <c r="AG166" i="2" s="1"/>
  <c r="AG167" i="2" a="1"/>
  <c r="AG167" i="2" s="1"/>
  <c r="AG168" i="2" a="1"/>
  <c r="AG168" i="2" s="1"/>
  <c r="AG169" i="2" a="1"/>
  <c r="AG169" i="2" s="1"/>
  <c r="AG170" i="2" a="1"/>
  <c r="AG170" i="2" s="1"/>
  <c r="AG171" i="2" a="1"/>
  <c r="AG171" i="2" s="1"/>
  <c r="AG172" i="2" a="1"/>
  <c r="AG172" i="2" s="1"/>
  <c r="AG173" i="2" a="1"/>
  <c r="AG173" i="2" s="1"/>
  <c r="AG174" i="2" a="1"/>
  <c r="AG174" i="2" s="1"/>
  <c r="AG175" i="2" a="1"/>
  <c r="AG175" i="2" s="1"/>
  <c r="AG176" i="2" a="1"/>
  <c r="AG176" i="2" s="1"/>
  <c r="AG177" i="2" a="1"/>
  <c r="AG177" i="2" s="1"/>
  <c r="AG178" i="2" a="1"/>
  <c r="AG178" i="2" s="1"/>
  <c r="AG179" i="2" a="1"/>
  <c r="AG179" i="2" s="1"/>
  <c r="AG180" i="2" a="1"/>
  <c r="AG180" i="2" s="1"/>
  <c r="AG181" i="2" a="1"/>
  <c r="AG181" i="2" s="1"/>
  <c r="AG182" i="2" a="1"/>
  <c r="AG182" i="2" s="1"/>
  <c r="AG183" i="2" a="1"/>
  <c r="AG183" i="2" s="1"/>
  <c r="AG184" i="2" a="1"/>
  <c r="AG184" i="2" s="1"/>
  <c r="AG185" i="2" a="1"/>
  <c r="AG185" i="2" s="1"/>
  <c r="AG186" i="2" a="1"/>
  <c r="AG186" i="2" s="1"/>
  <c r="AG187" i="2" a="1"/>
  <c r="AG187" i="2" s="1"/>
  <c r="AG188" i="2" a="1"/>
  <c r="AG188" i="2" s="1"/>
  <c r="AG189" i="2" a="1"/>
  <c r="AG189" i="2" s="1"/>
  <c r="AG190" i="2" a="1"/>
  <c r="AG190" i="2" s="1"/>
  <c r="AG191" i="2" a="1"/>
  <c r="AG191" i="2" s="1"/>
  <c r="AG192" i="2" a="1"/>
  <c r="AG192" i="2" s="1"/>
  <c r="AG193" i="2" a="1"/>
  <c r="AG193" i="2" s="1"/>
  <c r="AG194" i="2" a="1"/>
  <c r="AG194" i="2" s="1"/>
  <c r="AG195" i="2" a="1"/>
  <c r="AG195" i="2" s="1"/>
  <c r="AG196" i="2" a="1"/>
  <c r="AG196" i="2" s="1"/>
  <c r="AG197" i="2" a="1"/>
  <c r="AG197" i="2" s="1"/>
  <c r="AG198" i="2" a="1"/>
  <c r="AG198" i="2" s="1"/>
  <c r="AG199" i="2" a="1"/>
  <c r="AG199" i="2" s="1"/>
  <c r="AG200" i="2" a="1"/>
  <c r="AG200" i="2" s="1"/>
  <c r="AG201" i="2" a="1"/>
  <c r="AG201" i="2" s="1"/>
  <c r="AG202" i="2" a="1"/>
  <c r="AG202" i="2" s="1"/>
  <c r="AG203" i="2" a="1"/>
  <c r="AG203" i="2" s="1"/>
  <c r="AG204" i="2" a="1"/>
  <c r="AG204" i="2" s="1"/>
  <c r="AG205" i="2" a="1"/>
  <c r="AG205" i="2" s="1"/>
  <c r="AG206" i="2" a="1"/>
  <c r="AG206" i="2" s="1"/>
  <c r="AG207" i="2" a="1"/>
  <c r="AG207" i="2" s="1"/>
  <c r="AG208" i="2" a="1"/>
  <c r="AG208" i="2" s="1"/>
  <c r="AG209" i="2" a="1"/>
  <c r="AG209" i="2" s="1"/>
  <c r="AG210" i="2" a="1"/>
  <c r="AG210" i="2" s="1"/>
  <c r="AG211" i="2" a="1"/>
  <c r="AG211" i="2" s="1"/>
  <c r="AG212" i="2" a="1"/>
  <c r="AG212" i="2" s="1"/>
  <c r="AG213" i="2" a="1"/>
  <c r="AG213" i="2" s="1"/>
  <c r="AG214" i="2" a="1"/>
  <c r="AG214" i="2" s="1"/>
  <c r="AG215" i="2" a="1"/>
  <c r="AG215" i="2" s="1"/>
  <c r="AG216" i="2" a="1"/>
  <c r="AG216" i="2" s="1"/>
  <c r="AG217" i="2" a="1"/>
  <c r="AG217" i="2" s="1"/>
  <c r="AG218" i="2" a="1"/>
  <c r="AG218" i="2" s="1"/>
  <c r="AG219" i="2" a="1"/>
  <c r="AG219" i="2" s="1"/>
  <c r="AG220" i="2" a="1"/>
  <c r="AG220" i="2" s="1"/>
  <c r="AG221" i="2" a="1"/>
  <c r="AG221" i="2" s="1"/>
  <c r="AG222" i="2" a="1"/>
  <c r="AG222" i="2" s="1"/>
  <c r="AG223" i="2" a="1"/>
  <c r="AG223" i="2" s="1"/>
  <c r="AG224" i="2" a="1"/>
  <c r="AG224" i="2" s="1"/>
  <c r="AG225" i="2" a="1"/>
  <c r="AG225" i="2" s="1"/>
  <c r="AG226" i="2" a="1"/>
  <c r="AG226" i="2" s="1"/>
  <c r="AG227" i="2" a="1"/>
  <c r="AG227" i="2" s="1"/>
  <c r="AG228" i="2" a="1"/>
  <c r="AG228" i="2" s="1"/>
  <c r="AG229" i="2" a="1"/>
  <c r="AG229" i="2" s="1"/>
  <c r="AG230" i="2" a="1"/>
  <c r="AG230" i="2" s="1"/>
  <c r="AG231" i="2" a="1"/>
  <c r="AG231" i="2" s="1"/>
  <c r="AG232" i="2" a="1"/>
  <c r="AG232" i="2" s="1"/>
  <c r="AG233" i="2" a="1"/>
  <c r="AG233" i="2" s="1"/>
  <c r="AG234" i="2" a="1"/>
  <c r="AG234" i="2" s="1"/>
  <c r="AG235" i="2" a="1"/>
  <c r="AG235" i="2" s="1"/>
  <c r="AG236" i="2" a="1"/>
  <c r="AG236" i="2" s="1"/>
  <c r="AG237" i="2" a="1"/>
  <c r="AG237" i="2" s="1"/>
  <c r="AG238" i="2" a="1"/>
  <c r="AG238" i="2" s="1"/>
  <c r="AG239" i="2" a="1"/>
  <c r="AG239" i="2" s="1"/>
  <c r="AG240" i="2" a="1"/>
  <c r="AG240" i="2" s="1"/>
  <c r="AG241" i="2" a="1"/>
  <c r="AG241" i="2" s="1"/>
  <c r="AG242" i="2" a="1"/>
  <c r="AG242" i="2" s="1"/>
  <c r="AG243" i="2" a="1"/>
  <c r="AG243" i="2" s="1"/>
  <c r="AG244" i="2" a="1"/>
  <c r="AG244" i="2" s="1"/>
  <c r="AG245" i="2" a="1"/>
  <c r="AG245" i="2" s="1"/>
  <c r="AG246" i="2" a="1"/>
  <c r="AG246" i="2" s="1"/>
  <c r="AG247" i="2" a="1"/>
  <c r="AG247" i="2" s="1"/>
  <c r="AG248" i="2" a="1"/>
  <c r="AG248" i="2" s="1"/>
  <c r="AG249" i="2" a="1"/>
  <c r="AG249" i="2" s="1"/>
  <c r="AG250" i="2" a="1"/>
  <c r="AG250" i="2" s="1"/>
  <c r="AG251" i="2" a="1"/>
  <c r="AG251" i="2" s="1"/>
  <c r="AG252" i="2" a="1"/>
  <c r="AG252" i="2" s="1"/>
  <c r="AG253" i="2" a="1"/>
  <c r="AG253" i="2" s="1"/>
  <c r="AG254" i="2" a="1"/>
  <c r="AG254" i="2" s="1"/>
  <c r="AG255" i="2" a="1"/>
  <c r="AG255" i="2" s="1"/>
  <c r="AG256" i="2" a="1"/>
  <c r="AG256" i="2" s="1"/>
  <c r="AG257" i="2" a="1"/>
  <c r="AG257" i="2" s="1"/>
  <c r="AG258" i="2" a="1"/>
  <c r="AG258" i="2" s="1"/>
  <c r="AG259" i="2" a="1"/>
  <c r="AG259" i="2" s="1"/>
  <c r="AG260" i="2" a="1"/>
  <c r="AG260" i="2" s="1"/>
  <c r="AG261" i="2" a="1"/>
  <c r="AG261" i="2" s="1"/>
  <c r="AG262" i="2" a="1"/>
  <c r="AG262" i="2" s="1"/>
  <c r="AG263" i="2" a="1"/>
  <c r="AG263" i="2" s="1"/>
  <c r="AG264" i="2" a="1"/>
  <c r="AG264" i="2" s="1"/>
  <c r="AG265" i="2" a="1"/>
  <c r="AG265" i="2" s="1"/>
  <c r="AG266" i="2" a="1"/>
  <c r="AG266" i="2" s="1"/>
  <c r="AG267" i="2" a="1"/>
  <c r="AG267" i="2" s="1"/>
  <c r="AG268" i="2" a="1"/>
  <c r="AG268" i="2" s="1"/>
  <c r="AG269" i="2" a="1"/>
  <c r="AG269" i="2" s="1"/>
  <c r="AG270" i="2" a="1"/>
  <c r="AG270" i="2" s="1"/>
  <c r="AG271" i="2" a="1"/>
  <c r="AG271" i="2" s="1"/>
  <c r="AG272" i="2" a="1"/>
  <c r="AG272" i="2" s="1"/>
  <c r="AG273" i="2" a="1"/>
  <c r="AG273" i="2" s="1"/>
  <c r="AG274" i="2" a="1"/>
  <c r="AG274" i="2" s="1"/>
  <c r="AG275" i="2" a="1"/>
  <c r="AG275" i="2" s="1"/>
  <c r="AG276" i="2" a="1"/>
  <c r="AG276" i="2" s="1"/>
  <c r="AG277" i="2" a="1"/>
  <c r="AG277" i="2" s="1"/>
  <c r="AG278" i="2" a="1"/>
  <c r="AG278" i="2" s="1"/>
  <c r="AG279" i="2" a="1"/>
  <c r="AG279" i="2" s="1"/>
  <c r="AG280" i="2" a="1"/>
  <c r="AG280" i="2" s="1"/>
  <c r="AG281" i="2" a="1"/>
  <c r="AG281" i="2" s="1"/>
  <c r="AG282" i="2" a="1"/>
  <c r="AG282" i="2" s="1"/>
  <c r="AG283" i="2" a="1"/>
  <c r="AG283" i="2" s="1"/>
  <c r="AG284" i="2" a="1"/>
  <c r="AG284" i="2" s="1"/>
  <c r="AG285" i="2" a="1"/>
  <c r="AG285" i="2" s="1"/>
  <c r="AG286" i="2" a="1"/>
  <c r="AG286" i="2" s="1"/>
  <c r="AG287" i="2" a="1"/>
  <c r="AG287" i="2" s="1"/>
  <c r="AG288" i="2" a="1"/>
  <c r="AG288" i="2" s="1"/>
  <c r="AG289" i="2" a="1"/>
  <c r="AG289" i="2" s="1"/>
  <c r="AG290" i="2" a="1"/>
  <c r="AG290" i="2" s="1"/>
  <c r="AG291" i="2" a="1"/>
  <c r="AG291" i="2" s="1"/>
  <c r="AG292" i="2" a="1"/>
  <c r="AG292" i="2" s="1"/>
  <c r="AG293" i="2" a="1"/>
  <c r="AG293" i="2" s="1"/>
  <c r="AG294" i="2" a="1"/>
  <c r="AG294" i="2" s="1"/>
  <c r="AG295" i="2" a="1"/>
  <c r="AG295" i="2" s="1"/>
  <c r="AG296" i="2" a="1"/>
  <c r="AG296" i="2" s="1"/>
  <c r="AG297" i="2" a="1"/>
  <c r="AG297" i="2" s="1"/>
  <c r="AG298" i="2" a="1"/>
  <c r="AG298" i="2" s="1"/>
  <c r="AG299" i="2" a="1"/>
  <c r="AG299" i="2" s="1"/>
  <c r="AG300" i="2" a="1"/>
  <c r="AG300" i="2" s="1"/>
  <c r="AG301" i="2" a="1"/>
  <c r="AG301" i="2" s="1"/>
  <c r="AG302" i="2" a="1"/>
  <c r="AG302" i="2" s="1"/>
  <c r="AG303" i="2" a="1"/>
  <c r="AG303" i="2" s="1"/>
  <c r="AG304" i="2" a="1"/>
  <c r="AG304" i="2" s="1"/>
  <c r="AG305" i="2" a="1"/>
  <c r="AG305" i="2" s="1"/>
  <c r="AG306" i="2" a="1"/>
  <c r="AG306" i="2" s="1"/>
  <c r="AG307" i="2" a="1"/>
  <c r="AG307" i="2" s="1"/>
  <c r="AG308" i="2" a="1"/>
  <c r="AG308" i="2" s="1"/>
  <c r="AG309" i="2" a="1"/>
  <c r="AG309" i="2" s="1"/>
  <c r="AG310" i="2" a="1"/>
  <c r="AG310" i="2" s="1"/>
  <c r="AG311" i="2" a="1"/>
  <c r="AG311" i="2" s="1"/>
  <c r="AG312" i="2" a="1"/>
  <c r="AG312" i="2" s="1"/>
  <c r="AG313" i="2" a="1"/>
  <c r="AG313" i="2" s="1"/>
  <c r="AG314" i="2" a="1"/>
  <c r="AG314" i="2" s="1"/>
  <c r="AG315" i="2" a="1"/>
  <c r="AG315" i="2" s="1"/>
  <c r="AG316" i="2" a="1"/>
  <c r="AG316" i="2" s="1"/>
  <c r="AG317" i="2" a="1"/>
  <c r="AG317" i="2" s="1"/>
  <c r="AG318" i="2" a="1"/>
  <c r="AG318" i="2" s="1"/>
  <c r="AG319" i="2" a="1"/>
  <c r="AG319" i="2" s="1"/>
  <c r="AG320" i="2" a="1"/>
  <c r="AG320" i="2" s="1"/>
  <c r="AG321" i="2" a="1"/>
  <c r="AG321" i="2" s="1"/>
  <c r="AG322" i="2" a="1"/>
  <c r="AG322" i="2" s="1"/>
  <c r="AG323" i="2" a="1"/>
  <c r="AG323" i="2" s="1"/>
  <c r="AG324" i="2" a="1"/>
  <c r="AG324" i="2" s="1"/>
  <c r="AG325" i="2" a="1"/>
  <c r="AG325" i="2" s="1"/>
  <c r="AG326" i="2" a="1"/>
  <c r="AG326" i="2" s="1"/>
  <c r="AG327" i="2" a="1"/>
  <c r="AG327" i="2" s="1"/>
  <c r="AG328" i="2" a="1"/>
  <c r="AG328" i="2" s="1"/>
  <c r="AG329" i="2" a="1"/>
  <c r="AG329" i="2" s="1"/>
  <c r="AG330" i="2" a="1"/>
  <c r="AG330" i="2" s="1"/>
  <c r="AG331" i="2" a="1"/>
  <c r="AG331" i="2" s="1"/>
  <c r="AG332" i="2" a="1"/>
  <c r="AG332" i="2" s="1"/>
  <c r="AG333" i="2" a="1"/>
  <c r="AG333" i="2" s="1"/>
  <c r="AG334" i="2" a="1"/>
  <c r="AG334" i="2" s="1"/>
  <c r="AG335" i="2" a="1"/>
  <c r="AG335" i="2" s="1"/>
  <c r="AG336" i="2" a="1"/>
  <c r="AG336" i="2" s="1"/>
  <c r="AG337" i="2" a="1"/>
  <c r="AG337" i="2" s="1"/>
  <c r="AG338" i="2" a="1"/>
  <c r="AG338" i="2" s="1"/>
  <c r="AG339" i="2" a="1"/>
  <c r="AG339" i="2" s="1"/>
  <c r="AG340" i="2" a="1"/>
  <c r="AG340" i="2" s="1"/>
  <c r="AG341" i="2" a="1"/>
  <c r="AG341" i="2" s="1"/>
  <c r="AG342" i="2" a="1"/>
  <c r="AG342" i="2" s="1"/>
  <c r="AG343" i="2" a="1"/>
  <c r="AG343" i="2" s="1"/>
  <c r="AG344" i="2" a="1"/>
  <c r="AG344" i="2" s="1"/>
  <c r="AG345" i="2" a="1"/>
  <c r="AG345" i="2" s="1"/>
  <c r="AG346" i="2" a="1"/>
  <c r="AG346" i="2" s="1"/>
  <c r="AG347" i="2" a="1"/>
  <c r="AG347" i="2" s="1"/>
  <c r="AG348" i="2" a="1"/>
  <c r="AG348" i="2" s="1"/>
  <c r="AG349" i="2" a="1"/>
  <c r="AG349" i="2" s="1"/>
  <c r="AG350" i="2" a="1"/>
  <c r="AG350" i="2" s="1"/>
  <c r="AG351" i="2" a="1"/>
  <c r="AG351" i="2" s="1"/>
  <c r="AG352" i="2" a="1"/>
  <c r="AG352" i="2" s="1"/>
  <c r="AG353" i="2" a="1"/>
  <c r="AG353" i="2" s="1"/>
  <c r="AG354" i="2" a="1"/>
  <c r="AG354" i="2" s="1"/>
  <c r="AG355" i="2" a="1"/>
  <c r="AG355" i="2" s="1"/>
  <c r="AG356" i="2" a="1"/>
  <c r="AG356" i="2" s="1"/>
  <c r="AG357" i="2" a="1"/>
  <c r="AG357" i="2" s="1"/>
  <c r="AG358" i="2" a="1"/>
  <c r="AG358" i="2" s="1"/>
  <c r="AG359" i="2" a="1"/>
  <c r="AG359" i="2" s="1"/>
  <c r="AG360" i="2" a="1"/>
  <c r="AG360" i="2" s="1"/>
  <c r="AG361" i="2" a="1"/>
  <c r="AG361" i="2" s="1"/>
  <c r="AG362" i="2" a="1"/>
  <c r="AG362" i="2" s="1"/>
  <c r="AG363" i="2" a="1"/>
  <c r="AG363" i="2" s="1"/>
  <c r="AG364" i="2" a="1"/>
  <c r="AG364" i="2" s="1"/>
  <c r="AG365" i="2" a="1"/>
  <c r="AG365" i="2" s="1"/>
  <c r="AG366" i="2" a="1"/>
  <c r="AG366" i="2" s="1"/>
  <c r="AG367" i="2" a="1"/>
  <c r="AG367" i="2" s="1"/>
  <c r="AG368" i="2" a="1"/>
  <c r="AG368" i="2" s="1"/>
  <c r="AG369" i="2" a="1"/>
  <c r="AG369" i="2" s="1"/>
  <c r="AG370" i="2" a="1"/>
  <c r="AG370" i="2" s="1"/>
  <c r="AG371" i="2" a="1"/>
  <c r="AG371" i="2" s="1"/>
  <c r="AG372" i="2" a="1"/>
  <c r="AG372" i="2" s="1"/>
  <c r="AG373" i="2" a="1"/>
  <c r="AG373" i="2" s="1"/>
  <c r="AG374" i="2" a="1"/>
  <c r="AG374" i="2" s="1"/>
  <c r="AG375" i="2" a="1"/>
  <c r="AG375" i="2" s="1"/>
  <c r="AG376" i="2" a="1"/>
  <c r="AG376" i="2" s="1"/>
  <c r="AG377" i="2" a="1"/>
  <c r="AG377" i="2" s="1"/>
  <c r="AG378" i="2" a="1"/>
  <c r="AG378" i="2" s="1"/>
  <c r="AG379" i="2" a="1"/>
  <c r="AG379" i="2" s="1"/>
  <c r="AG380" i="2" a="1"/>
  <c r="AG380" i="2" s="1"/>
  <c r="AG381" i="2" a="1"/>
  <c r="AG381" i="2" s="1"/>
  <c r="AG382" i="2" a="1"/>
  <c r="AG382" i="2" s="1"/>
  <c r="AG383" i="2" a="1"/>
  <c r="AG383" i="2" s="1"/>
  <c r="AG384" i="2" a="1"/>
  <c r="AG384" i="2" s="1"/>
  <c r="AG385" i="2" a="1"/>
  <c r="AG385" i="2" s="1"/>
  <c r="AG386" i="2" a="1"/>
  <c r="AG386" i="2" s="1"/>
  <c r="AG387" i="2" a="1"/>
  <c r="AG387" i="2" s="1"/>
  <c r="AG388" i="2" a="1"/>
  <c r="AG388" i="2" s="1"/>
  <c r="AG389" i="2" a="1"/>
  <c r="AG389" i="2" s="1"/>
  <c r="AG390" i="2" a="1"/>
  <c r="AG390" i="2" s="1"/>
  <c r="AG391" i="2" a="1"/>
  <c r="AG391" i="2" s="1"/>
  <c r="AG392" i="2" a="1"/>
  <c r="AG392" i="2" s="1"/>
  <c r="AG393" i="2" a="1"/>
  <c r="AG393" i="2" s="1"/>
  <c r="AG394" i="2" a="1"/>
  <c r="AG394" i="2" s="1"/>
  <c r="AG395" i="2" a="1"/>
  <c r="AG395" i="2" s="1"/>
  <c r="AG396" i="2" a="1"/>
  <c r="AG396" i="2" s="1"/>
  <c r="AG397" i="2" a="1"/>
  <c r="AG397" i="2" s="1"/>
  <c r="AG398" i="2" a="1"/>
  <c r="AG398" i="2" s="1"/>
  <c r="AG399" i="2" a="1"/>
  <c r="AG399" i="2" s="1"/>
  <c r="AG400" i="2" a="1"/>
  <c r="AG400" i="2" s="1"/>
  <c r="AG401" i="2" a="1"/>
  <c r="AG401" i="2" s="1"/>
  <c r="AG402" i="2" a="1"/>
  <c r="AG402" i="2" s="1"/>
  <c r="AG403" i="2" a="1"/>
  <c r="AG403" i="2" s="1"/>
  <c r="AG404" i="2" a="1"/>
  <c r="AG404" i="2" s="1"/>
  <c r="AG405" i="2" a="1"/>
  <c r="AG405" i="2" s="1"/>
  <c r="AG406" i="2" a="1"/>
  <c r="AG406" i="2" s="1"/>
  <c r="AG407" i="2" a="1"/>
  <c r="AG407" i="2" s="1"/>
  <c r="AG408" i="2" a="1"/>
  <c r="AG408" i="2" s="1"/>
  <c r="AG409" i="2" a="1"/>
  <c r="AG409" i="2" s="1"/>
  <c r="AG410" i="2" a="1"/>
  <c r="AG410" i="2" s="1"/>
  <c r="AG411" i="2" a="1"/>
  <c r="AG411" i="2" s="1"/>
  <c r="AG412" i="2" a="1"/>
  <c r="AG412" i="2" s="1"/>
  <c r="AG413" i="2" a="1"/>
  <c r="AG413" i="2" s="1"/>
  <c r="AG414" i="2" a="1"/>
  <c r="AG414" i="2" s="1"/>
  <c r="AG415" i="2" a="1"/>
  <c r="AG415" i="2" s="1"/>
  <c r="AG416" i="2" a="1"/>
  <c r="AG416" i="2" s="1"/>
  <c r="AG417" i="2" a="1"/>
  <c r="AG417" i="2" s="1"/>
  <c r="AG418" i="2" a="1"/>
  <c r="AG418" i="2" s="1"/>
  <c r="AG419" i="2" a="1"/>
  <c r="AG419" i="2" s="1"/>
  <c r="AG420" i="2" a="1"/>
  <c r="AG420" i="2" s="1"/>
  <c r="AG421" i="2" a="1"/>
  <c r="AG421" i="2" s="1"/>
  <c r="AG422" i="2" a="1"/>
  <c r="AG422" i="2" s="1"/>
  <c r="AG423" i="2" a="1"/>
  <c r="AG423" i="2" s="1"/>
  <c r="AG424" i="2" a="1"/>
  <c r="AG424" i="2" s="1"/>
  <c r="AG425" i="2" a="1"/>
  <c r="AG425" i="2" s="1"/>
  <c r="AG426" i="2" a="1"/>
  <c r="AG426" i="2" s="1"/>
  <c r="AG427" i="2" a="1"/>
  <c r="AG427" i="2" s="1"/>
  <c r="AG428" i="2" a="1"/>
  <c r="AG428" i="2" s="1"/>
  <c r="AG429" i="2" a="1"/>
  <c r="AG429" i="2" s="1"/>
  <c r="AG430" i="2" a="1"/>
  <c r="AG430" i="2" s="1"/>
  <c r="AG431" i="2" a="1"/>
  <c r="AG431" i="2" s="1"/>
  <c r="AG432" i="2" a="1"/>
  <c r="AG432" i="2" s="1"/>
  <c r="AG433" i="2" a="1"/>
  <c r="AG433" i="2" s="1"/>
  <c r="AG434" i="2" a="1"/>
  <c r="AG434" i="2" s="1"/>
  <c r="AG435" i="2" a="1"/>
  <c r="AG435" i="2" s="1"/>
  <c r="AG436" i="2" a="1"/>
  <c r="AG436" i="2" s="1"/>
  <c r="AG437" i="2" a="1"/>
  <c r="AG437" i="2" s="1"/>
  <c r="AG438" i="2" a="1"/>
  <c r="AG438" i="2" s="1"/>
  <c r="AG439" i="2" a="1"/>
  <c r="AG439" i="2" s="1"/>
  <c r="AG440" i="2" a="1"/>
  <c r="AG440" i="2" s="1"/>
  <c r="AG441" i="2" a="1"/>
  <c r="AG441" i="2" s="1"/>
  <c r="AG442" i="2" a="1"/>
  <c r="AG442" i="2" s="1"/>
  <c r="AG443" i="2" a="1"/>
  <c r="AG443" i="2" s="1"/>
  <c r="AG444" i="2" a="1"/>
  <c r="AG444" i="2" s="1"/>
  <c r="AG445" i="2" a="1"/>
  <c r="AG445" i="2" s="1"/>
  <c r="AG446" i="2" a="1"/>
  <c r="AG446" i="2" s="1"/>
  <c r="AG447" i="2" a="1"/>
  <c r="AG447" i="2" s="1"/>
  <c r="AG448" i="2" a="1"/>
  <c r="AG448" i="2" s="1"/>
  <c r="AG449" i="2" a="1"/>
  <c r="AG449" i="2" s="1"/>
  <c r="AG450" i="2" a="1"/>
  <c r="AG450" i="2" s="1"/>
  <c r="AG451" i="2" a="1"/>
  <c r="AG451" i="2" s="1"/>
  <c r="AG452" i="2" a="1"/>
  <c r="AG452" i="2" s="1"/>
  <c r="AG453" i="2" a="1"/>
  <c r="AG453" i="2" s="1"/>
  <c r="AG454" i="2" a="1"/>
  <c r="AG454" i="2" s="1"/>
  <c r="AG455" i="2" a="1"/>
  <c r="AG455" i="2" s="1"/>
  <c r="AG456" i="2" a="1"/>
  <c r="AG456" i="2" s="1"/>
  <c r="AG457" i="2" a="1"/>
  <c r="AG457" i="2" s="1"/>
  <c r="AG458" i="2" a="1"/>
  <c r="AG458" i="2" s="1"/>
  <c r="AG459" i="2" a="1"/>
  <c r="AG459" i="2" s="1"/>
  <c r="AG460" i="2" a="1"/>
  <c r="AG460" i="2" s="1"/>
  <c r="AG461" i="2" a="1"/>
  <c r="AG461" i="2" s="1"/>
  <c r="AG462" i="2" a="1"/>
  <c r="AG462" i="2" s="1"/>
  <c r="AG463" i="2" a="1"/>
  <c r="AG463" i="2" s="1"/>
  <c r="AG464" i="2" a="1"/>
  <c r="AG464" i="2" s="1"/>
  <c r="AG465" i="2" a="1"/>
  <c r="AG465" i="2" s="1"/>
  <c r="AG466" i="2" a="1"/>
  <c r="AG466" i="2" s="1"/>
  <c r="AG467" i="2" a="1"/>
  <c r="AG467" i="2" s="1"/>
  <c r="AG468" i="2" a="1"/>
  <c r="AG468" i="2" s="1"/>
  <c r="AG469" i="2" a="1"/>
  <c r="AG469" i="2" s="1"/>
  <c r="AG470" i="2" a="1"/>
  <c r="AG470" i="2" s="1"/>
  <c r="AG471" i="2" a="1"/>
  <c r="AG471" i="2" s="1"/>
  <c r="AG472" i="2" a="1"/>
  <c r="AG472" i="2" s="1"/>
  <c r="AG473" i="2" a="1"/>
  <c r="AG473" i="2" s="1"/>
  <c r="AG474" i="2" a="1"/>
  <c r="AG474" i="2" s="1"/>
  <c r="AG475" i="2" a="1"/>
  <c r="AG475" i="2" s="1"/>
  <c r="AG476" i="2" a="1"/>
  <c r="AG476" i="2" s="1"/>
  <c r="AG477" i="2" a="1"/>
  <c r="AG477" i="2" s="1"/>
  <c r="AG478" i="2" a="1"/>
  <c r="AG478" i="2" s="1"/>
  <c r="AG479" i="2" a="1"/>
  <c r="AG479" i="2" s="1"/>
  <c r="AG480" i="2" a="1"/>
  <c r="AG480" i="2" s="1"/>
  <c r="AG481" i="2" a="1"/>
  <c r="AG481" i="2" s="1"/>
  <c r="AG482" i="2" a="1"/>
  <c r="AG482" i="2" s="1"/>
  <c r="AG483" i="2" a="1"/>
  <c r="AG483" i="2" s="1"/>
  <c r="AG484" i="2" a="1"/>
  <c r="AG484" i="2" s="1"/>
  <c r="AG485" i="2" a="1"/>
  <c r="AG485" i="2" s="1"/>
  <c r="AG486" i="2" a="1"/>
  <c r="AG486" i="2" s="1"/>
  <c r="AG487" i="2" a="1"/>
  <c r="AG487" i="2" s="1"/>
  <c r="AG488" i="2" a="1"/>
  <c r="AG488" i="2" s="1"/>
  <c r="AG489" i="2" a="1"/>
  <c r="AG489" i="2" s="1"/>
  <c r="AG490" i="2" a="1"/>
  <c r="AG490" i="2" s="1"/>
  <c r="AG491" i="2" a="1"/>
  <c r="AG491" i="2" s="1"/>
  <c r="AG492" i="2" a="1"/>
  <c r="AG492" i="2" s="1"/>
  <c r="AG493" i="2" a="1"/>
  <c r="AG493" i="2" s="1"/>
  <c r="AG494" i="2" a="1"/>
  <c r="AG494" i="2" s="1"/>
  <c r="AG495" i="2" a="1"/>
  <c r="AG495" i="2" s="1"/>
  <c r="AG496" i="2" a="1"/>
  <c r="AG496" i="2" s="1"/>
  <c r="AG497" i="2" a="1"/>
  <c r="AG497" i="2" s="1"/>
  <c r="AG498" i="2" a="1"/>
  <c r="AG498" i="2" s="1"/>
  <c r="AG499" i="2" a="1"/>
  <c r="AG499" i="2" s="1"/>
  <c r="AG500" i="2" a="1"/>
  <c r="AG500" i="2" s="1"/>
  <c r="AG501" i="2" a="1"/>
  <c r="AG501" i="2" s="1"/>
  <c r="AG502" i="2" a="1"/>
  <c r="AG502" i="2" s="1"/>
  <c r="AG503" i="2" a="1"/>
  <c r="AG503" i="2" s="1"/>
  <c r="AG504" i="2" a="1"/>
  <c r="AG504" i="2" s="1"/>
  <c r="AG505" i="2" a="1"/>
  <c r="AG505" i="2" s="1"/>
  <c r="AG506" i="2" a="1"/>
  <c r="AG506" i="2" s="1"/>
  <c r="AG507" i="2" a="1"/>
  <c r="AG507" i="2" s="1"/>
  <c r="AG508" i="2" a="1"/>
  <c r="AG508" i="2" s="1"/>
  <c r="AG509" i="2" a="1"/>
  <c r="AG509" i="2" s="1"/>
  <c r="AG510" i="2" a="1"/>
  <c r="AG510" i="2" s="1"/>
  <c r="AG511" i="2" a="1"/>
  <c r="AG511" i="2" s="1"/>
  <c r="AG512" i="2" a="1"/>
  <c r="AG512" i="2" s="1"/>
  <c r="AG513" i="2" a="1"/>
  <c r="AG513" i="2" s="1"/>
  <c r="AG514" i="2" a="1"/>
  <c r="AG514" i="2" s="1"/>
  <c r="AG515" i="2" a="1"/>
  <c r="AG515" i="2" s="1"/>
  <c r="AG516" i="2" a="1"/>
  <c r="AG516" i="2" s="1"/>
  <c r="AG517" i="2" a="1"/>
  <c r="AG517" i="2" s="1"/>
  <c r="AG518" i="2" a="1"/>
  <c r="AG518" i="2" s="1"/>
  <c r="AG519" i="2" a="1"/>
  <c r="AG519" i="2" s="1"/>
  <c r="AG520" i="2" a="1"/>
  <c r="AG520" i="2" s="1"/>
  <c r="AG521" i="2" a="1"/>
  <c r="AG521" i="2" s="1"/>
  <c r="AG522" i="2" a="1"/>
  <c r="AG522" i="2" s="1"/>
  <c r="AG523" i="2" a="1"/>
  <c r="AG523" i="2" s="1"/>
  <c r="AG524" i="2" a="1"/>
  <c r="AG524" i="2" s="1"/>
  <c r="AG525" i="2" a="1"/>
  <c r="AG525" i="2" s="1"/>
  <c r="AG526" i="2" a="1"/>
  <c r="AG526" i="2" s="1"/>
  <c r="AG527" i="2" a="1"/>
  <c r="AG527" i="2" s="1"/>
  <c r="AG528" i="2" a="1"/>
  <c r="AG528" i="2" s="1"/>
  <c r="AG529" i="2" a="1"/>
  <c r="AG529" i="2" s="1"/>
  <c r="AG530" i="2" a="1"/>
  <c r="AG530" i="2" s="1"/>
  <c r="AG531" i="2" a="1"/>
  <c r="AG531" i="2" s="1"/>
  <c r="AG532" i="2" a="1"/>
  <c r="AG532" i="2" s="1"/>
  <c r="AG533" i="2" a="1"/>
  <c r="AG533" i="2" s="1"/>
  <c r="AG534" i="2" a="1"/>
  <c r="AG534" i="2" s="1"/>
  <c r="AG535" i="2" a="1"/>
  <c r="AG535" i="2" s="1"/>
  <c r="AG536" i="2" a="1"/>
  <c r="AG536" i="2" s="1"/>
  <c r="AG537" i="2" a="1"/>
  <c r="AG537" i="2" s="1"/>
  <c r="AG538" i="2" a="1"/>
  <c r="AG538" i="2" s="1"/>
  <c r="AG539" i="2" a="1"/>
  <c r="AG539" i="2" s="1"/>
  <c r="AG540" i="2" a="1"/>
  <c r="AG540" i="2" s="1"/>
  <c r="AG541" i="2" a="1"/>
  <c r="AG541" i="2" s="1"/>
  <c r="AG542" i="2" a="1"/>
  <c r="AG542" i="2" s="1"/>
  <c r="AG543" i="2" a="1"/>
  <c r="AG543" i="2" s="1"/>
  <c r="AG544" i="2" a="1"/>
  <c r="AG544" i="2" s="1"/>
  <c r="AG545" i="2" a="1"/>
  <c r="AG545" i="2" s="1"/>
  <c r="AG546" i="2" a="1"/>
  <c r="AG546" i="2" s="1"/>
  <c r="AG547" i="2" a="1"/>
  <c r="AG547" i="2" s="1"/>
  <c r="AG548" i="2" a="1"/>
  <c r="AG548" i="2" s="1"/>
  <c r="AG549" i="2" a="1"/>
  <c r="AG549" i="2" s="1"/>
  <c r="AG550" i="2" a="1"/>
  <c r="AG550" i="2" s="1"/>
  <c r="AG551" i="2" a="1"/>
  <c r="AG551" i="2" s="1"/>
  <c r="AG552" i="2" a="1"/>
  <c r="AG552" i="2" s="1"/>
  <c r="AG553" i="2" a="1"/>
  <c r="AG553" i="2" s="1"/>
  <c r="AG554" i="2" a="1"/>
  <c r="AG554" i="2" s="1"/>
  <c r="AG555" i="2" a="1"/>
  <c r="AG555" i="2" s="1"/>
  <c r="AG556" i="2" a="1"/>
  <c r="AG556" i="2" s="1"/>
  <c r="AG557" i="2" a="1"/>
  <c r="AG557" i="2" s="1"/>
  <c r="AG558" i="2" a="1"/>
  <c r="AG558" i="2" s="1"/>
  <c r="AG559" i="2" a="1"/>
  <c r="AG559" i="2" s="1"/>
  <c r="AG560" i="2" a="1"/>
  <c r="AG560" i="2" s="1"/>
  <c r="AG561" i="2" a="1"/>
  <c r="AG561" i="2" s="1"/>
  <c r="AG562" i="2" a="1"/>
  <c r="AG562" i="2" s="1"/>
  <c r="AG563" i="2" a="1"/>
  <c r="AG563" i="2" s="1"/>
  <c r="AG564" i="2" a="1"/>
  <c r="AG564" i="2" s="1"/>
  <c r="AG565" i="2" a="1"/>
  <c r="AG565" i="2" s="1"/>
  <c r="AG566" i="2" a="1"/>
  <c r="AG566" i="2" s="1"/>
  <c r="AG567" i="2" a="1"/>
  <c r="AG567" i="2" s="1"/>
  <c r="AG568" i="2" a="1"/>
  <c r="AG568" i="2" s="1"/>
  <c r="AG569" i="2" a="1"/>
  <c r="AG569" i="2" s="1"/>
  <c r="AG570" i="2" a="1"/>
  <c r="AG570" i="2" s="1"/>
  <c r="AG571" i="2" a="1"/>
  <c r="AG571" i="2" s="1"/>
  <c r="AG572" i="2" a="1"/>
  <c r="AG572" i="2" s="1"/>
  <c r="AG573" i="2" a="1"/>
  <c r="AG573" i="2" s="1"/>
  <c r="AG574" i="2" a="1"/>
  <c r="AG574" i="2" s="1"/>
  <c r="AG575" i="2" a="1"/>
  <c r="AG575" i="2" s="1"/>
  <c r="AG576" i="2" a="1"/>
  <c r="AG576" i="2" s="1"/>
  <c r="AG577" i="2" a="1"/>
  <c r="AG577" i="2" s="1"/>
  <c r="AG578" i="2" a="1"/>
  <c r="AG578" i="2" s="1"/>
  <c r="AG579" i="2" a="1"/>
  <c r="AG579" i="2" s="1"/>
  <c r="AG580" i="2" a="1"/>
  <c r="AG580" i="2" s="1"/>
  <c r="AG581" i="2" a="1"/>
  <c r="AG581" i="2" s="1"/>
  <c r="AG582" i="2" a="1"/>
  <c r="AG582" i="2" s="1"/>
  <c r="AG583" i="2" a="1"/>
  <c r="AG583" i="2" s="1"/>
  <c r="AG584" i="2" a="1"/>
  <c r="AG584" i="2" s="1"/>
  <c r="AG585" i="2" a="1"/>
  <c r="AG585" i="2" s="1"/>
  <c r="AG586" i="2" a="1"/>
  <c r="AG586" i="2" s="1"/>
  <c r="AG587" i="2" a="1"/>
  <c r="AG587" i="2" s="1"/>
  <c r="AG588" i="2" a="1"/>
  <c r="AG588" i="2" s="1"/>
  <c r="AG589" i="2" a="1"/>
  <c r="AG589" i="2" s="1"/>
  <c r="AG590" i="2" a="1"/>
  <c r="AG590" i="2" s="1"/>
  <c r="AG591" i="2" a="1"/>
  <c r="AG591" i="2" s="1"/>
  <c r="AG592" i="2" a="1"/>
  <c r="AG592" i="2" s="1"/>
  <c r="AG593" i="2" a="1"/>
  <c r="AG593" i="2" s="1"/>
  <c r="AG594" i="2" a="1"/>
  <c r="AG594" i="2" s="1"/>
  <c r="AG595" i="2" a="1"/>
  <c r="AG595" i="2" s="1"/>
  <c r="AG596" i="2" a="1"/>
  <c r="AG596" i="2" s="1"/>
  <c r="AG597" i="2" a="1"/>
  <c r="AG597" i="2" s="1"/>
  <c r="AG598" i="2" a="1"/>
  <c r="AG598" i="2" s="1"/>
  <c r="AG599" i="2" a="1"/>
  <c r="AG599" i="2" s="1"/>
  <c r="AG600" i="2" a="1"/>
  <c r="AG600" i="2" s="1"/>
  <c r="AG601" i="2" a="1"/>
  <c r="AG601" i="2" s="1"/>
  <c r="AG602" i="2" a="1"/>
  <c r="AG602" i="2" s="1"/>
  <c r="AG603" i="2" a="1"/>
  <c r="AG603" i="2" s="1"/>
  <c r="AG604" i="2" a="1"/>
  <c r="AG604" i="2" s="1"/>
  <c r="AG605" i="2" a="1"/>
  <c r="AG605" i="2" s="1"/>
  <c r="AG606" i="2" a="1"/>
  <c r="AG606" i="2" s="1"/>
  <c r="AG607" i="2" a="1"/>
  <c r="AG607" i="2" s="1"/>
  <c r="AG608" i="2" a="1"/>
  <c r="AG608" i="2" s="1"/>
  <c r="AG609" i="2" a="1"/>
  <c r="AG609" i="2" s="1"/>
  <c r="AG610" i="2" a="1"/>
  <c r="AG610" i="2" s="1"/>
  <c r="AG611" i="2" a="1"/>
  <c r="AG611" i="2" s="1"/>
  <c r="AG612" i="2" a="1"/>
  <c r="AG612" i="2" s="1"/>
  <c r="AG613" i="2" a="1"/>
  <c r="AG613" i="2" s="1"/>
  <c r="AG614" i="2" a="1"/>
  <c r="AG614" i="2" s="1"/>
  <c r="AG615" i="2" a="1"/>
  <c r="AG615" i="2" s="1"/>
  <c r="AG616" i="2" a="1"/>
  <c r="AG616" i="2" s="1"/>
  <c r="AG617" i="2" a="1"/>
  <c r="AG617" i="2" s="1"/>
  <c r="AG618" i="2" a="1"/>
  <c r="AG618" i="2" s="1"/>
  <c r="AG619" i="2" a="1"/>
  <c r="AG619" i="2" s="1"/>
  <c r="AG620" i="2" a="1"/>
  <c r="AG620" i="2" s="1"/>
  <c r="AG621" i="2" a="1"/>
  <c r="AG621" i="2" s="1"/>
  <c r="AG622" i="2" a="1"/>
  <c r="AG622" i="2" s="1"/>
  <c r="AG623" i="2" a="1"/>
  <c r="AG623" i="2" s="1"/>
  <c r="AG624" i="2" a="1"/>
  <c r="AG624" i="2" s="1"/>
  <c r="AG625" i="2" a="1"/>
  <c r="AG625" i="2" s="1"/>
  <c r="AG626" i="2" a="1"/>
  <c r="AG626" i="2" s="1"/>
  <c r="AG627" i="2" a="1"/>
  <c r="AG627" i="2" s="1"/>
  <c r="AG628" i="2" a="1"/>
  <c r="AG628" i="2" s="1"/>
  <c r="AG629" i="2" a="1"/>
  <c r="AG629" i="2" s="1"/>
  <c r="AG630" i="2" a="1"/>
  <c r="AG630" i="2" s="1"/>
  <c r="AG631" i="2" a="1"/>
  <c r="AG631" i="2" s="1"/>
  <c r="AG632" i="2" a="1"/>
  <c r="AG632" i="2" s="1"/>
  <c r="AG633" i="2" a="1"/>
  <c r="AG633" i="2" s="1"/>
  <c r="AG634" i="2" a="1"/>
  <c r="AG634" i="2" s="1"/>
  <c r="AG635" i="2" a="1"/>
  <c r="AG635" i="2" s="1"/>
  <c r="AG636" i="2" a="1"/>
  <c r="AG636" i="2" s="1"/>
  <c r="AG637" i="2" a="1"/>
  <c r="AG637" i="2" s="1"/>
  <c r="AG638" i="2" a="1"/>
  <c r="AG638" i="2" s="1"/>
  <c r="AG639" i="2" a="1"/>
  <c r="AG639" i="2" s="1"/>
  <c r="AG640" i="2" a="1"/>
  <c r="AG640" i="2" s="1"/>
  <c r="AG641" i="2" a="1"/>
  <c r="AG641" i="2" s="1"/>
  <c r="AG642" i="2" a="1"/>
  <c r="AG642" i="2" s="1"/>
  <c r="AG643" i="2" a="1"/>
  <c r="AG643" i="2" s="1"/>
  <c r="AG644" i="2" a="1"/>
  <c r="AG644" i="2" s="1"/>
  <c r="AG645" i="2" a="1"/>
  <c r="AG645" i="2" s="1"/>
  <c r="AG646" i="2" a="1"/>
  <c r="AG646" i="2" s="1"/>
  <c r="AG647" i="2" a="1"/>
  <c r="AG647" i="2" s="1"/>
  <c r="AG648" i="2" a="1"/>
  <c r="AG648" i="2" s="1"/>
  <c r="AG649" i="2" a="1"/>
  <c r="AG649" i="2" s="1"/>
  <c r="AG650" i="2" a="1"/>
  <c r="AG650" i="2" s="1"/>
  <c r="AG651" i="2" a="1"/>
  <c r="AG651" i="2" s="1"/>
  <c r="AG652" i="2" a="1"/>
  <c r="AG652" i="2" s="1"/>
  <c r="AG653" i="2" a="1"/>
  <c r="AG653" i="2" s="1"/>
  <c r="AG654" i="2" a="1"/>
  <c r="AG654" i="2" s="1"/>
  <c r="AG655" i="2" a="1"/>
  <c r="AG655" i="2" s="1"/>
  <c r="AG656" i="2" a="1"/>
  <c r="AG656" i="2" s="1"/>
  <c r="AG657" i="2" a="1"/>
  <c r="AG657" i="2" s="1"/>
  <c r="AG658" i="2" a="1"/>
  <c r="AG658" i="2" s="1"/>
  <c r="AG659" i="2" a="1"/>
  <c r="AG659" i="2" s="1"/>
  <c r="AG660" i="2" a="1"/>
  <c r="AG660" i="2" s="1"/>
  <c r="AG661" i="2" a="1"/>
  <c r="AG661" i="2" s="1"/>
  <c r="AG662" i="2" a="1"/>
  <c r="AG662" i="2" s="1"/>
  <c r="AG663" i="2" a="1"/>
  <c r="AG663" i="2" s="1"/>
  <c r="AG664" i="2" a="1"/>
  <c r="AG664" i="2" s="1"/>
  <c r="AG665" i="2" a="1"/>
  <c r="AG665" i="2" s="1"/>
  <c r="AG666" i="2" a="1"/>
  <c r="AG666" i="2" s="1"/>
  <c r="AG667" i="2" a="1"/>
  <c r="AG667" i="2" s="1"/>
  <c r="AG668" i="2" a="1"/>
  <c r="AG668" i="2" s="1"/>
  <c r="AG669" i="2" a="1"/>
  <c r="AG669" i="2" s="1"/>
  <c r="AG670" i="2" a="1"/>
  <c r="AG670" i="2" s="1"/>
  <c r="AG671" i="2" a="1"/>
  <c r="AG671" i="2" s="1"/>
  <c r="AG672" i="2" a="1"/>
  <c r="AG672" i="2" s="1"/>
  <c r="AG673" i="2" a="1"/>
  <c r="AG673" i="2" s="1"/>
  <c r="AG674" i="2" a="1"/>
  <c r="AG674" i="2" s="1"/>
  <c r="AG675" i="2" a="1"/>
  <c r="AG675" i="2" s="1"/>
  <c r="AG676" i="2" a="1"/>
  <c r="AG676" i="2" s="1"/>
  <c r="AG677" i="2" a="1"/>
  <c r="AG677" i="2" s="1"/>
  <c r="AG678" i="2" a="1"/>
  <c r="AG678" i="2" s="1"/>
  <c r="AG679" i="2" a="1"/>
  <c r="AG679" i="2" s="1"/>
  <c r="AG680" i="2" a="1"/>
  <c r="AG680" i="2" s="1"/>
  <c r="AG681" i="2" a="1"/>
  <c r="AG681" i="2" s="1"/>
  <c r="AG682" i="2" a="1"/>
  <c r="AG682" i="2" s="1"/>
  <c r="AG683" i="2" a="1"/>
  <c r="AG683" i="2" s="1"/>
  <c r="AG684" i="2" a="1"/>
  <c r="AG684" i="2" s="1"/>
  <c r="AG685" i="2" a="1"/>
  <c r="AG685" i="2" s="1"/>
  <c r="AG686" i="2" a="1"/>
  <c r="AG686" i="2" s="1"/>
  <c r="AG687" i="2" a="1"/>
  <c r="AG687" i="2" s="1"/>
  <c r="AG688" i="2" a="1"/>
  <c r="AG688" i="2" s="1"/>
  <c r="AG689" i="2" a="1"/>
  <c r="AG689" i="2" s="1"/>
  <c r="AG690" i="2" a="1"/>
  <c r="AG690" i="2" s="1"/>
  <c r="AG691" i="2" a="1"/>
  <c r="AG691" i="2" s="1"/>
  <c r="AG692" i="2" a="1"/>
  <c r="AG692" i="2" s="1"/>
  <c r="AG693" i="2" a="1"/>
  <c r="AG693" i="2" s="1"/>
  <c r="AG694" i="2" a="1"/>
  <c r="AG694" i="2" s="1"/>
  <c r="AG695" i="2" a="1"/>
  <c r="AG695" i="2" s="1"/>
  <c r="AG696" i="2" a="1"/>
  <c r="AG696" i="2" s="1"/>
  <c r="AG697" i="2" a="1"/>
  <c r="AG697" i="2" s="1"/>
  <c r="AG698" i="2" a="1"/>
  <c r="AG698" i="2" s="1"/>
  <c r="AG699" i="2" a="1"/>
  <c r="AG699" i="2" s="1"/>
  <c r="AG700" i="2" a="1"/>
  <c r="AG700" i="2" s="1"/>
  <c r="AG701" i="2" a="1"/>
  <c r="AG701" i="2" s="1"/>
  <c r="AG702" i="2" a="1"/>
  <c r="AG702" i="2" s="1"/>
  <c r="AG703" i="2" a="1"/>
  <c r="AG703" i="2" s="1"/>
  <c r="AG704" i="2" a="1"/>
  <c r="AG704" i="2" s="1"/>
  <c r="AG705" i="2" a="1"/>
  <c r="AG705" i="2" s="1"/>
  <c r="AG706" i="2" a="1"/>
  <c r="AG706" i="2" s="1"/>
  <c r="AG707" i="2" a="1"/>
  <c r="AG707" i="2" s="1"/>
  <c r="AG708" i="2" a="1"/>
  <c r="AG708" i="2" s="1"/>
  <c r="AG709" i="2" a="1"/>
  <c r="AG709" i="2" s="1"/>
  <c r="AG710" i="2" a="1"/>
  <c r="AG710" i="2" s="1"/>
  <c r="AG711" i="2" a="1"/>
  <c r="AG711" i="2" s="1"/>
  <c r="AG712" i="2" a="1"/>
  <c r="AG712" i="2" s="1"/>
  <c r="AG713" i="2" a="1"/>
  <c r="AG713" i="2" s="1"/>
  <c r="AG714" i="2" a="1"/>
  <c r="AG714" i="2" s="1"/>
  <c r="AG715" i="2" a="1"/>
  <c r="AG715" i="2" s="1"/>
  <c r="AG716" i="2" a="1"/>
  <c r="AG716" i="2" s="1"/>
  <c r="AG717" i="2" a="1"/>
  <c r="AG717" i="2" s="1"/>
  <c r="AG718" i="2" a="1"/>
  <c r="AG718" i="2" s="1"/>
  <c r="AG719" i="2" a="1"/>
  <c r="AG719" i="2" s="1"/>
  <c r="AG720" i="2" a="1"/>
  <c r="AG720" i="2" s="1"/>
  <c r="AG721" i="2" a="1"/>
  <c r="AG721" i="2" s="1"/>
  <c r="AG722" i="2" a="1"/>
  <c r="AG722" i="2" s="1"/>
  <c r="AG723" i="2" a="1"/>
  <c r="AG723" i="2" s="1"/>
  <c r="AG724" i="2" a="1"/>
  <c r="AG724" i="2" s="1"/>
  <c r="AG725" i="2" a="1"/>
  <c r="AG725" i="2" s="1"/>
  <c r="AG726" i="2" a="1"/>
  <c r="AG726" i="2" s="1"/>
  <c r="AG727" i="2" a="1"/>
  <c r="AG727" i="2" s="1"/>
  <c r="AG728" i="2" a="1"/>
  <c r="AG728" i="2" s="1"/>
  <c r="AG729" i="2" a="1"/>
  <c r="AG729" i="2" s="1"/>
  <c r="AG730" i="2" a="1"/>
  <c r="AG730" i="2" s="1"/>
  <c r="AG731" i="2" a="1"/>
  <c r="AG731" i="2" s="1"/>
  <c r="AG732" i="2" a="1"/>
  <c r="AG732" i="2" s="1"/>
  <c r="AG733" i="2" a="1"/>
  <c r="AG733" i="2" s="1"/>
  <c r="AG734" i="2" a="1"/>
  <c r="AG734" i="2" s="1"/>
  <c r="AG735" i="2" a="1"/>
  <c r="AG735" i="2" s="1"/>
  <c r="AG736" i="2" a="1"/>
  <c r="AG736" i="2" s="1"/>
  <c r="AG737" i="2" a="1"/>
  <c r="AG737" i="2" s="1"/>
  <c r="AG738" i="2" a="1"/>
  <c r="AG738" i="2" s="1"/>
  <c r="AG739" i="2" a="1"/>
  <c r="AG739" i="2" s="1"/>
  <c r="AG740" i="2" a="1"/>
  <c r="AG740" i="2" s="1"/>
  <c r="AG741" i="2" a="1"/>
  <c r="AG741" i="2" s="1"/>
  <c r="AG742" i="2" a="1"/>
  <c r="AG742" i="2" s="1"/>
  <c r="AG743" i="2" a="1"/>
  <c r="AG743" i="2" s="1"/>
  <c r="AG744" i="2" a="1"/>
  <c r="AG744" i="2" s="1"/>
  <c r="AG745" i="2" a="1"/>
  <c r="AG745" i="2" s="1"/>
  <c r="AG746" i="2" a="1"/>
  <c r="AG746" i="2" s="1"/>
  <c r="AG747" i="2" a="1"/>
  <c r="AG747" i="2" s="1"/>
  <c r="AG748" i="2" a="1"/>
  <c r="AG748" i="2" s="1"/>
  <c r="AG749" i="2" a="1"/>
  <c r="AG749" i="2" s="1"/>
  <c r="AG750" i="2" a="1"/>
  <c r="AG750" i="2" s="1"/>
  <c r="AG751" i="2" a="1"/>
  <c r="AG751" i="2" s="1"/>
  <c r="AG752" i="2" a="1"/>
  <c r="AG752" i="2" s="1"/>
  <c r="AG753" i="2" a="1"/>
  <c r="AG753" i="2" s="1"/>
  <c r="AG754" i="2" a="1"/>
  <c r="AG754" i="2" s="1"/>
  <c r="AG755" i="2" a="1"/>
  <c r="AG755" i="2" s="1"/>
  <c r="AG756" i="2" a="1"/>
  <c r="AG756" i="2" s="1"/>
  <c r="AG757" i="2" a="1"/>
  <c r="AG757" i="2" s="1"/>
  <c r="AG758" i="2" a="1"/>
  <c r="AG758" i="2" s="1"/>
  <c r="AG759" i="2" a="1"/>
  <c r="AG759" i="2" s="1"/>
  <c r="AG760" i="2" a="1"/>
  <c r="AG760" i="2" s="1"/>
  <c r="AG761" i="2" a="1"/>
  <c r="AG761" i="2" s="1"/>
  <c r="AG762" i="2" a="1"/>
  <c r="AG762" i="2" s="1"/>
  <c r="AG763" i="2" a="1"/>
  <c r="AG763" i="2" s="1"/>
  <c r="AG764" i="2" a="1"/>
  <c r="AG764" i="2" s="1"/>
  <c r="AG765" i="2" a="1"/>
  <c r="AG765" i="2" s="1"/>
  <c r="AG766" i="2" a="1"/>
  <c r="AG766" i="2" s="1"/>
  <c r="AG767" i="2" a="1"/>
  <c r="AG767" i="2" s="1"/>
  <c r="AG768" i="2" a="1"/>
  <c r="AG768" i="2" s="1"/>
  <c r="AG769" i="2" a="1"/>
  <c r="AG769" i="2" s="1"/>
  <c r="AG770" i="2" a="1"/>
  <c r="AG770" i="2" s="1"/>
  <c r="AG771" i="2" a="1"/>
  <c r="AG771" i="2" s="1"/>
  <c r="AG772" i="2" a="1"/>
  <c r="AG772" i="2" s="1"/>
  <c r="AG773" i="2" a="1"/>
  <c r="AG773" i="2" s="1"/>
  <c r="AG774" i="2" a="1"/>
  <c r="AG774" i="2" s="1"/>
  <c r="AG775" i="2" a="1"/>
  <c r="AG775" i="2" s="1"/>
  <c r="AG776" i="2" a="1"/>
  <c r="AG776" i="2" s="1"/>
  <c r="AG777" i="2" a="1"/>
  <c r="AG777" i="2" s="1"/>
  <c r="AG778" i="2" a="1"/>
  <c r="AG778" i="2" s="1"/>
  <c r="AG779" i="2" a="1"/>
  <c r="AG779" i="2" s="1"/>
  <c r="AG780" i="2" a="1"/>
  <c r="AG780" i="2" s="1"/>
  <c r="AG781" i="2" a="1"/>
  <c r="AG781" i="2" s="1"/>
  <c r="AG782" i="2" a="1"/>
  <c r="AG782" i="2" s="1"/>
  <c r="AG783" i="2" a="1"/>
  <c r="AG783" i="2" s="1"/>
  <c r="AG784" i="2" a="1"/>
  <c r="AG784" i="2" s="1"/>
  <c r="AG785" i="2" a="1"/>
  <c r="AG785" i="2" s="1"/>
  <c r="AG786" i="2" a="1"/>
  <c r="AG786" i="2" s="1"/>
  <c r="AG787" i="2" a="1"/>
  <c r="AG787" i="2" s="1"/>
  <c r="AG788" i="2" a="1"/>
  <c r="AG788" i="2" s="1"/>
  <c r="AG789" i="2" a="1"/>
  <c r="AG789" i="2" s="1"/>
  <c r="AG790" i="2" a="1"/>
  <c r="AG790" i="2" s="1"/>
  <c r="AG791" i="2" a="1"/>
  <c r="AG791" i="2" s="1"/>
  <c r="AG792" i="2" a="1"/>
  <c r="AG792" i="2" s="1"/>
  <c r="AG793" i="2" a="1"/>
  <c r="AG793" i="2" s="1"/>
  <c r="AG794" i="2" a="1"/>
  <c r="AG794" i="2" s="1"/>
  <c r="AG795" i="2" a="1"/>
  <c r="AG795" i="2" s="1"/>
  <c r="AG796" i="2" a="1"/>
  <c r="AG796" i="2" s="1"/>
  <c r="AG797" i="2" a="1"/>
  <c r="AG797" i="2" s="1"/>
  <c r="AG798" i="2" a="1"/>
  <c r="AG798" i="2" s="1"/>
  <c r="AG799" i="2" a="1"/>
  <c r="AG799" i="2" s="1"/>
  <c r="AG800" i="2" a="1"/>
  <c r="AG800" i="2" s="1"/>
  <c r="AG801" i="2" a="1"/>
  <c r="AG801" i="2" s="1"/>
  <c r="AG802" i="2" a="1"/>
  <c r="AG802" i="2" s="1"/>
  <c r="AG803" i="2" a="1"/>
  <c r="AG803" i="2" s="1"/>
  <c r="AG804" i="2" a="1"/>
  <c r="AG804" i="2" s="1"/>
  <c r="AG805" i="2" a="1"/>
  <c r="AG805" i="2" s="1"/>
  <c r="AG806" i="2" a="1"/>
  <c r="AG806" i="2" s="1"/>
  <c r="AG807" i="2" a="1"/>
  <c r="AG807" i="2" s="1"/>
  <c r="AG808" i="2" a="1"/>
  <c r="AG808" i="2" s="1"/>
  <c r="AG809" i="2" a="1"/>
  <c r="AG809" i="2" s="1"/>
  <c r="AG810" i="2" a="1"/>
  <c r="AG810" i="2" s="1"/>
  <c r="AG811" i="2" a="1"/>
  <c r="AG811" i="2" s="1"/>
  <c r="AG812" i="2" a="1"/>
  <c r="AG812" i="2" s="1"/>
  <c r="AG813" i="2" a="1"/>
  <c r="AG813" i="2" s="1"/>
  <c r="AG814" i="2" a="1"/>
  <c r="AG814" i="2" s="1"/>
  <c r="AG815" i="2" a="1"/>
  <c r="AG815" i="2" s="1"/>
  <c r="AG816" i="2" a="1"/>
  <c r="AG816" i="2" s="1"/>
  <c r="AG817" i="2" a="1"/>
  <c r="AG817" i="2" s="1"/>
  <c r="AG818" i="2" a="1"/>
  <c r="AG818" i="2" s="1"/>
  <c r="AG819" i="2" a="1"/>
  <c r="AG819" i="2" s="1"/>
  <c r="AG820" i="2" a="1"/>
  <c r="AG820" i="2" s="1"/>
  <c r="AG821" i="2" a="1"/>
  <c r="AG821" i="2" s="1"/>
  <c r="AG822" i="2" a="1"/>
  <c r="AG822" i="2" s="1"/>
  <c r="AG823" i="2" a="1"/>
  <c r="AG823" i="2" s="1"/>
  <c r="AG824" i="2" a="1"/>
  <c r="AG824" i="2" s="1"/>
  <c r="AG825" i="2" a="1"/>
  <c r="AG825" i="2" s="1"/>
  <c r="AG826" i="2" a="1"/>
  <c r="AG826" i="2" s="1"/>
  <c r="AG827" i="2" a="1"/>
  <c r="AG827" i="2" s="1"/>
  <c r="AG828" i="2" a="1"/>
  <c r="AG828" i="2" s="1"/>
  <c r="AG829" i="2" a="1"/>
  <c r="AG829" i="2" s="1"/>
  <c r="AG830" i="2" a="1"/>
  <c r="AG830" i="2" s="1"/>
  <c r="AG831" i="2" a="1"/>
  <c r="AG831" i="2" s="1"/>
  <c r="AG832" i="2" a="1"/>
  <c r="AG832" i="2" s="1"/>
  <c r="AG833" i="2" a="1"/>
  <c r="AG833" i="2" s="1"/>
  <c r="AG834" i="2" a="1"/>
  <c r="AG834" i="2" s="1"/>
  <c r="AG835" i="2" a="1"/>
  <c r="AG835" i="2" s="1"/>
  <c r="AG836" i="2" a="1"/>
  <c r="AG836" i="2" s="1"/>
  <c r="AG837" i="2" a="1"/>
  <c r="AG837" i="2" s="1"/>
  <c r="AG838" i="2" a="1"/>
  <c r="AG838" i="2" s="1"/>
  <c r="AG839" i="2" a="1"/>
  <c r="AG839" i="2" s="1"/>
  <c r="AG840" i="2" a="1"/>
  <c r="AG840" i="2" s="1"/>
  <c r="AG841" i="2" a="1"/>
  <c r="AG841" i="2" s="1"/>
  <c r="AG842" i="2" a="1"/>
  <c r="AG842" i="2" s="1"/>
  <c r="AG843" i="2" a="1"/>
  <c r="AG843" i="2" s="1"/>
  <c r="AG844" i="2" a="1"/>
  <c r="AG844" i="2" s="1"/>
  <c r="AG845" i="2" a="1"/>
  <c r="AG845" i="2" s="1"/>
  <c r="AG846" i="2" a="1"/>
  <c r="AG846" i="2" s="1"/>
  <c r="AG847" i="2" a="1"/>
  <c r="AG847" i="2" s="1"/>
  <c r="AG848" i="2" a="1"/>
  <c r="AG848" i="2" s="1"/>
  <c r="AG849" i="2" a="1"/>
  <c r="AG849" i="2" s="1"/>
  <c r="AG850" i="2" a="1"/>
  <c r="AG850" i="2" s="1"/>
  <c r="AG851" i="2" a="1"/>
  <c r="AG851" i="2" s="1"/>
  <c r="AG852" i="2" a="1"/>
  <c r="AG852" i="2" s="1"/>
  <c r="AG853" i="2" a="1"/>
  <c r="AG853" i="2" s="1"/>
  <c r="AG854" i="2" a="1"/>
  <c r="AG854" i="2" s="1"/>
  <c r="AG855" i="2" a="1"/>
  <c r="AG855" i="2" s="1"/>
  <c r="AG856" i="2" a="1"/>
  <c r="AG856" i="2" s="1"/>
  <c r="AG857" i="2" a="1"/>
  <c r="AG857" i="2" s="1"/>
  <c r="AG858" i="2" a="1"/>
  <c r="AG858" i="2" s="1"/>
  <c r="AG859" i="2" a="1"/>
  <c r="AG859" i="2" s="1"/>
  <c r="AG860" i="2" a="1"/>
  <c r="AG860" i="2" s="1"/>
  <c r="AG861" i="2" a="1"/>
  <c r="AG861" i="2" s="1"/>
  <c r="AG862" i="2" a="1"/>
  <c r="AG862" i="2" s="1"/>
  <c r="AG863" i="2" a="1"/>
  <c r="AG863" i="2" s="1"/>
  <c r="AG864" i="2" a="1"/>
  <c r="AG864" i="2" s="1"/>
  <c r="AG865" i="2" a="1"/>
  <c r="AG865" i="2" s="1"/>
  <c r="AG866" i="2" a="1"/>
  <c r="AG866" i="2" s="1"/>
  <c r="AG867" i="2" a="1"/>
  <c r="AG867" i="2" s="1"/>
  <c r="AG868" i="2" a="1"/>
  <c r="AG868" i="2" s="1"/>
  <c r="AG869" i="2" a="1"/>
  <c r="AG869" i="2" s="1"/>
  <c r="AG870" i="2" a="1"/>
  <c r="AG870" i="2" s="1"/>
  <c r="AG871" i="2" a="1"/>
  <c r="AG871" i="2" s="1"/>
  <c r="AG872" i="2" a="1"/>
  <c r="AG872" i="2" s="1"/>
  <c r="AG873" i="2" a="1"/>
  <c r="AG873" i="2" s="1"/>
  <c r="AG874" i="2" a="1"/>
  <c r="AG874" i="2" s="1"/>
  <c r="AG875" i="2" a="1"/>
  <c r="AG875" i="2" s="1"/>
  <c r="AG876" i="2" a="1"/>
  <c r="AG876" i="2" s="1"/>
  <c r="AG877" i="2" a="1"/>
  <c r="AG877" i="2" s="1"/>
  <c r="AG878" i="2" a="1"/>
  <c r="AG878" i="2" s="1"/>
  <c r="AG879" i="2" a="1"/>
  <c r="AG879" i="2" s="1"/>
  <c r="AG880" i="2" a="1"/>
  <c r="AG880" i="2" s="1"/>
  <c r="AG881" i="2" a="1"/>
  <c r="AG881" i="2" s="1"/>
  <c r="AG882" i="2" a="1"/>
  <c r="AG882" i="2" s="1"/>
  <c r="AG883" i="2" a="1"/>
  <c r="AG883" i="2" s="1"/>
  <c r="AG884" i="2" a="1"/>
  <c r="AG884" i="2" s="1"/>
  <c r="AG885" i="2" a="1"/>
  <c r="AG885" i="2" s="1"/>
  <c r="AG886" i="2" a="1"/>
  <c r="AG886" i="2" s="1"/>
  <c r="AG887" i="2" a="1"/>
  <c r="AG887" i="2" s="1"/>
  <c r="AG888" i="2" a="1"/>
  <c r="AG888" i="2" s="1"/>
  <c r="AG889" i="2" a="1"/>
  <c r="AG889" i="2" s="1"/>
  <c r="AG890" i="2" a="1"/>
  <c r="AG890" i="2" s="1"/>
  <c r="AG891" i="2" a="1"/>
  <c r="AG891" i="2" s="1"/>
  <c r="AG892" i="2" a="1"/>
  <c r="AG892" i="2" s="1"/>
  <c r="AG893" i="2" a="1"/>
  <c r="AG893" i="2" s="1"/>
  <c r="AG894" i="2" a="1"/>
  <c r="AG894" i="2" s="1"/>
  <c r="AG895" i="2" a="1"/>
  <c r="AG895" i="2" s="1"/>
  <c r="AG896" i="2" a="1"/>
  <c r="AG896" i="2" s="1"/>
  <c r="AG897" i="2" a="1"/>
  <c r="AG897" i="2" s="1"/>
  <c r="AG898" i="2" a="1"/>
  <c r="AG898" i="2" s="1"/>
  <c r="AG899" i="2" a="1"/>
  <c r="AG899" i="2" s="1"/>
  <c r="AG900" i="2" a="1"/>
  <c r="AG900" i="2" s="1"/>
  <c r="AG901" i="2" a="1"/>
  <c r="AG901" i="2" s="1"/>
  <c r="AG902" i="2" a="1"/>
  <c r="AG902" i="2" s="1"/>
  <c r="AG903" i="2" a="1"/>
  <c r="AG903" i="2" s="1"/>
  <c r="AG904" i="2" a="1"/>
  <c r="AG904" i="2" s="1"/>
  <c r="AG905" i="2" a="1"/>
  <c r="AG905" i="2" s="1"/>
  <c r="AG906" i="2" a="1"/>
  <c r="AG906" i="2" s="1"/>
  <c r="AG907" i="2" a="1"/>
  <c r="AG907" i="2" s="1"/>
  <c r="AG908" i="2" a="1"/>
  <c r="AG908" i="2" s="1"/>
  <c r="AG909" i="2" a="1"/>
  <c r="AG909" i="2" s="1"/>
  <c r="AG910" i="2" a="1"/>
  <c r="AG910" i="2" s="1"/>
  <c r="AG911" i="2" a="1"/>
  <c r="AG911" i="2" s="1"/>
  <c r="AG912" i="2" a="1"/>
  <c r="AG912" i="2" s="1"/>
  <c r="AG913" i="2" a="1"/>
  <c r="AG913" i="2" s="1"/>
  <c r="AG914" i="2" a="1"/>
  <c r="AG914" i="2" s="1"/>
  <c r="AG915" i="2" a="1"/>
  <c r="AG915" i="2" s="1"/>
  <c r="AG916" i="2" a="1"/>
  <c r="AG916" i="2" s="1"/>
  <c r="AG917" i="2" a="1"/>
  <c r="AG917" i="2" s="1"/>
  <c r="AG918" i="2" a="1"/>
  <c r="AG918" i="2" s="1"/>
  <c r="AG919" i="2" a="1"/>
  <c r="AG919" i="2" s="1"/>
  <c r="AG920" i="2" a="1"/>
  <c r="AG920" i="2" s="1"/>
  <c r="AG921" i="2" a="1"/>
  <c r="AG921" i="2" s="1"/>
  <c r="AG922" i="2" a="1"/>
  <c r="AG922" i="2" s="1"/>
  <c r="AG923" i="2" a="1"/>
  <c r="AG923" i="2" s="1"/>
  <c r="AG924" i="2" a="1"/>
  <c r="AG924" i="2" s="1"/>
  <c r="AG925" i="2" a="1"/>
  <c r="AG925" i="2" s="1"/>
  <c r="AG926" i="2" a="1"/>
  <c r="AG926" i="2" s="1"/>
  <c r="AG927" i="2" a="1"/>
  <c r="AG927" i="2" s="1"/>
  <c r="AG928" i="2" a="1"/>
  <c r="AG928" i="2" s="1"/>
  <c r="AG929" i="2" a="1"/>
  <c r="AG929" i="2" s="1"/>
  <c r="AG930" i="2" a="1"/>
  <c r="AG930" i="2" s="1"/>
  <c r="AG931" i="2" a="1"/>
  <c r="AG931" i="2" s="1"/>
  <c r="AG932" i="2" a="1"/>
  <c r="AG932" i="2" s="1"/>
  <c r="AG933" i="2" a="1"/>
  <c r="AG933" i="2" s="1"/>
  <c r="AG934" i="2" a="1"/>
  <c r="AG934" i="2" s="1"/>
  <c r="AG935" i="2" a="1"/>
  <c r="AG935" i="2" s="1"/>
  <c r="AG936" i="2" a="1"/>
  <c r="AG936" i="2" s="1"/>
  <c r="AG937" i="2" a="1"/>
  <c r="AG937" i="2" s="1"/>
  <c r="AG938" i="2" a="1"/>
  <c r="AG938" i="2" s="1"/>
  <c r="AG939" i="2" a="1"/>
  <c r="AG939" i="2" s="1"/>
  <c r="AG940" i="2" a="1"/>
  <c r="AG940" i="2" s="1"/>
  <c r="AG941" i="2" a="1"/>
  <c r="AG941" i="2" s="1"/>
  <c r="AG942" i="2" a="1"/>
  <c r="AG942" i="2" s="1"/>
  <c r="AG943" i="2" a="1"/>
  <c r="AG943" i="2" s="1"/>
  <c r="AG944" i="2" a="1"/>
  <c r="AG944" i="2" s="1"/>
  <c r="AG945" i="2" a="1"/>
  <c r="AG945" i="2" s="1"/>
  <c r="AG946" i="2" a="1"/>
  <c r="AG946" i="2" s="1"/>
  <c r="AG947" i="2" a="1"/>
  <c r="AG947" i="2" s="1"/>
  <c r="AG948" i="2" a="1"/>
  <c r="AG948" i="2" s="1"/>
  <c r="AG949" i="2" a="1"/>
  <c r="AG949" i="2" s="1"/>
  <c r="AG950" i="2" a="1"/>
  <c r="AG950" i="2" s="1"/>
  <c r="AG951" i="2" a="1"/>
  <c r="AG951" i="2" s="1"/>
  <c r="AG952" i="2" a="1"/>
  <c r="AG952" i="2" s="1"/>
  <c r="AG953" i="2" a="1"/>
  <c r="AG953" i="2" s="1"/>
  <c r="AG954" i="2" a="1"/>
  <c r="AG954" i="2" s="1"/>
  <c r="AG955" i="2" a="1"/>
  <c r="AG955" i="2" s="1"/>
  <c r="AG956" i="2" a="1"/>
  <c r="AG956" i="2" s="1"/>
  <c r="AG957" i="2" a="1"/>
  <c r="AG957" i="2" s="1"/>
  <c r="AG958" i="2" a="1"/>
  <c r="AG958" i="2" s="1"/>
  <c r="AG959" i="2" a="1"/>
  <c r="AG959" i="2" s="1"/>
  <c r="AG960" i="2" a="1"/>
  <c r="AG960" i="2" s="1"/>
  <c r="AG961" i="2" a="1"/>
  <c r="AG961" i="2" s="1"/>
  <c r="AG962" i="2" a="1"/>
  <c r="AG962" i="2" s="1"/>
  <c r="AG963" i="2" a="1"/>
  <c r="AG963" i="2" s="1"/>
  <c r="AG964" i="2" a="1"/>
  <c r="AG964" i="2" s="1"/>
  <c r="AG965" i="2" a="1"/>
  <c r="AG965" i="2" s="1"/>
  <c r="AG966" i="2" a="1"/>
  <c r="AG966" i="2" s="1"/>
  <c r="AG967" i="2" a="1"/>
  <c r="AG967" i="2" s="1"/>
  <c r="AG968" i="2" a="1"/>
  <c r="AG968" i="2" s="1"/>
  <c r="AG969" i="2" a="1"/>
  <c r="AG969" i="2" s="1"/>
  <c r="AG970" i="2" a="1"/>
  <c r="AG970" i="2" s="1"/>
  <c r="AG971" i="2" a="1"/>
  <c r="AG971" i="2" s="1"/>
  <c r="AG972" i="2" a="1"/>
  <c r="AG972" i="2" s="1"/>
  <c r="AG973" i="2" a="1"/>
  <c r="AG973" i="2" s="1"/>
  <c r="AG974" i="2" a="1"/>
  <c r="AG974" i="2" s="1"/>
  <c r="AG975" i="2" a="1"/>
  <c r="AG975" i="2" s="1"/>
  <c r="AG976" i="2" a="1"/>
  <c r="AG976" i="2" s="1"/>
  <c r="AG977" i="2" a="1"/>
  <c r="AG977" i="2" s="1"/>
  <c r="AG978" i="2" a="1"/>
  <c r="AG978" i="2" s="1"/>
  <c r="AG979" i="2" a="1"/>
  <c r="AG979" i="2" s="1"/>
  <c r="AG980" i="2" a="1"/>
  <c r="AG980" i="2" s="1"/>
  <c r="AG981" i="2" a="1"/>
  <c r="AG981" i="2" s="1"/>
  <c r="AG982" i="2" a="1"/>
  <c r="AG982" i="2" s="1"/>
  <c r="AG983" i="2" a="1"/>
  <c r="AG983" i="2" s="1"/>
  <c r="AG984" i="2" a="1"/>
  <c r="AG984" i="2" s="1"/>
  <c r="AG985" i="2" a="1"/>
  <c r="AG985" i="2" s="1"/>
  <c r="AG986" i="2" a="1"/>
  <c r="AG986" i="2" s="1"/>
  <c r="AG987" i="2" a="1"/>
  <c r="AG987" i="2" s="1"/>
  <c r="AG988" i="2" a="1"/>
  <c r="AG988" i="2" s="1"/>
  <c r="AG989" i="2" a="1"/>
  <c r="AG989" i="2" s="1"/>
  <c r="AG990" i="2" a="1"/>
  <c r="AG990" i="2" s="1"/>
  <c r="AG991" i="2" a="1"/>
  <c r="AG991" i="2" s="1"/>
  <c r="AG992" i="2" a="1"/>
  <c r="AG992" i="2" s="1"/>
  <c r="AG993" i="2" a="1"/>
  <c r="AG993" i="2" s="1"/>
  <c r="AG994" i="2" a="1"/>
  <c r="AG994" i="2" s="1"/>
  <c r="AG995" i="2" a="1"/>
  <c r="AG995" i="2" s="1"/>
  <c r="AG996" i="2" a="1"/>
  <c r="AG996" i="2" s="1"/>
  <c r="AG997" i="2" a="1"/>
  <c r="AG997" i="2" s="1"/>
  <c r="AG998" i="2" a="1"/>
  <c r="AG998" i="2" s="1"/>
  <c r="AG999" i="2" a="1"/>
  <c r="AG999" i="2" s="1"/>
  <c r="AG1000" i="2" a="1"/>
  <c r="AG1000" i="2" s="1"/>
  <c r="AG1001" i="2" a="1"/>
  <c r="AG1001" i="2" s="1"/>
  <c r="AG1002" i="2" a="1"/>
  <c r="AG1002" i="2" s="1"/>
  <c r="AG1003" i="2" a="1"/>
  <c r="AG1003" i="2" s="1"/>
  <c r="AG1004" i="2" a="1"/>
  <c r="AG1004" i="2" s="1"/>
  <c r="AG1005" i="2" a="1"/>
  <c r="AG1005" i="2" s="1"/>
  <c r="AG1006" i="2" a="1"/>
  <c r="AG1006" i="2" s="1"/>
  <c r="AG1007" i="2" a="1"/>
  <c r="AG1007" i="2" s="1"/>
  <c r="AG1008" i="2" a="1"/>
  <c r="AG1008" i="2" s="1"/>
  <c r="AG1009" i="2" a="1"/>
  <c r="AG1009" i="2" s="1"/>
  <c r="AG1010" i="2" a="1"/>
  <c r="AG1010" i="2" s="1"/>
  <c r="AG1011" i="2" a="1"/>
  <c r="AG1011" i="2" s="1"/>
  <c r="AG1012" i="2" a="1"/>
  <c r="AG1012" i="2" s="1"/>
  <c r="AG1013" i="2" a="1"/>
  <c r="AG1013" i="2" s="1"/>
  <c r="AG1014" i="2" a="1"/>
  <c r="AG1014" i="2" s="1"/>
  <c r="AG1015" i="2" a="1"/>
  <c r="AG1015" i="2" s="1"/>
  <c r="AG1016" i="2" a="1"/>
  <c r="AG1016" i="2" s="1"/>
  <c r="AG1017" i="2" a="1"/>
  <c r="AG1017" i="2" s="1"/>
  <c r="AG1018" i="2" a="1"/>
  <c r="AG1018" i="2" s="1"/>
  <c r="AG1019" i="2" a="1"/>
  <c r="AG1019" i="2" s="1"/>
  <c r="AG1020" i="2" a="1"/>
  <c r="AG1020" i="2" s="1"/>
  <c r="AG1021" i="2" a="1"/>
  <c r="AG1021" i="2" s="1"/>
  <c r="AG1022" i="2" a="1"/>
  <c r="AG1022" i="2" s="1"/>
  <c r="AG1023" i="2" a="1"/>
  <c r="AG1023" i="2" s="1"/>
  <c r="AG1024" i="2" a="1"/>
  <c r="AG1024" i="2" s="1"/>
  <c r="AG1025" i="2" a="1"/>
  <c r="AG1025" i="2" s="1"/>
  <c r="AG1026" i="2" a="1"/>
  <c r="AG1026" i="2" s="1"/>
  <c r="AG1027" i="2" a="1"/>
  <c r="AG1027" i="2" s="1"/>
  <c r="AG1028" i="2" a="1"/>
  <c r="AG1028" i="2" s="1"/>
  <c r="AG1029" i="2" a="1"/>
  <c r="AG1029" i="2" s="1"/>
  <c r="AG1030" i="2" a="1"/>
  <c r="AG1030" i="2" s="1"/>
  <c r="AG1031" i="2" a="1"/>
  <c r="AG1031" i="2" s="1"/>
  <c r="AG1032" i="2" a="1"/>
  <c r="AG1032" i="2" s="1"/>
  <c r="AG1033" i="2" a="1"/>
  <c r="AG1033" i="2" s="1"/>
  <c r="AG1034" i="2" a="1"/>
  <c r="AG1034" i="2" s="1"/>
  <c r="AG1035" i="2" a="1"/>
  <c r="AG1035" i="2" s="1"/>
  <c r="AG1036" i="2" a="1"/>
  <c r="AG1036" i="2" s="1"/>
  <c r="AG1037" i="2" a="1"/>
  <c r="AG1037" i="2" s="1"/>
  <c r="AG1038" i="2" a="1"/>
  <c r="AG1038" i="2" s="1"/>
  <c r="AG1039" i="2" a="1"/>
  <c r="AG1039" i="2" s="1"/>
  <c r="AG1040" i="2" a="1"/>
  <c r="AG1040" i="2" s="1"/>
  <c r="AG1041" i="2" a="1"/>
  <c r="AG1041" i="2" s="1"/>
  <c r="AG1042" i="2" a="1"/>
  <c r="AG1042" i="2" s="1"/>
  <c r="AG1043" i="2" a="1"/>
  <c r="AG1043" i="2" s="1"/>
  <c r="AG1044" i="2" a="1"/>
  <c r="AG1044" i="2" s="1"/>
  <c r="AG1045" i="2" a="1"/>
  <c r="AG1045" i="2" s="1"/>
  <c r="AG1046" i="2" a="1"/>
  <c r="AG1046" i="2" s="1"/>
  <c r="AG1047" i="2" a="1"/>
  <c r="AG1047" i="2" s="1"/>
  <c r="AG1048" i="2" a="1"/>
  <c r="AG1048" i="2" s="1"/>
  <c r="AG1049" i="2" a="1"/>
  <c r="AG1049" i="2" s="1"/>
  <c r="AG1050" i="2" a="1"/>
  <c r="AG1050" i="2" s="1"/>
  <c r="AG1051" i="2" a="1"/>
  <c r="AG1051" i="2" s="1"/>
  <c r="AG1052" i="2" a="1"/>
  <c r="AG1052" i="2" s="1"/>
  <c r="AG1053" i="2" a="1"/>
  <c r="AG1053" i="2" s="1"/>
  <c r="AG1054" i="2" a="1"/>
  <c r="AG1054" i="2" s="1"/>
  <c r="AG1055" i="2" a="1"/>
  <c r="AG1055" i="2" s="1"/>
  <c r="AG1056" i="2" a="1"/>
  <c r="AG1056" i="2" s="1"/>
  <c r="AG1057" i="2" a="1"/>
  <c r="AG1057" i="2" s="1"/>
  <c r="AG1058" i="2" a="1"/>
  <c r="AG1058" i="2" s="1"/>
  <c r="AG1059" i="2" a="1"/>
  <c r="AG1059" i="2" s="1"/>
  <c r="AG1060" i="2" a="1"/>
  <c r="AG1060" i="2" s="1"/>
  <c r="AG1061" i="2" a="1"/>
  <c r="AG1061" i="2" s="1"/>
  <c r="AG1062" i="2" a="1"/>
  <c r="AG1062" i="2" s="1"/>
  <c r="AG1063" i="2" a="1"/>
  <c r="AG1063" i="2" s="1"/>
  <c r="AG1064" i="2" a="1"/>
  <c r="AG1064" i="2" s="1"/>
  <c r="AG1065" i="2" a="1"/>
  <c r="AG1065" i="2" s="1"/>
  <c r="AG1066" i="2" a="1"/>
  <c r="AG1066" i="2" s="1"/>
  <c r="AG1067" i="2" a="1"/>
  <c r="AG1067" i="2" s="1"/>
  <c r="AG1068" i="2" a="1"/>
  <c r="AG1068" i="2" s="1"/>
  <c r="AG1069" i="2" a="1"/>
  <c r="AG1069" i="2" s="1"/>
  <c r="AG1070" i="2" a="1"/>
  <c r="AG1070" i="2" s="1"/>
  <c r="AG1071" i="2" a="1"/>
  <c r="AG1071" i="2" s="1"/>
  <c r="AG1072" i="2" a="1"/>
  <c r="AG1072" i="2" s="1"/>
  <c r="AG1073" i="2" a="1"/>
  <c r="AG1073" i="2" s="1"/>
  <c r="AG1074" i="2" a="1"/>
  <c r="AG1074" i="2" s="1"/>
  <c r="AG1075" i="2" a="1"/>
  <c r="AG1075" i="2" s="1"/>
  <c r="AG1076" i="2" a="1"/>
  <c r="AG1076" i="2" s="1"/>
  <c r="AG1077" i="2" a="1"/>
  <c r="AG1077" i="2" s="1"/>
  <c r="AG1078" i="2" a="1"/>
  <c r="AG1078" i="2" s="1"/>
  <c r="AG1079" i="2" a="1"/>
  <c r="AG1079" i="2" s="1"/>
  <c r="AG1080" i="2" a="1"/>
  <c r="AG1080" i="2" s="1"/>
  <c r="AG1081" i="2" a="1"/>
  <c r="AG1081" i="2" s="1"/>
  <c r="AG1082" i="2" a="1"/>
  <c r="AG1082" i="2" s="1"/>
  <c r="AG1083" i="2" a="1"/>
  <c r="AG1083" i="2" s="1"/>
  <c r="AG1084" i="2" a="1"/>
  <c r="AG1084" i="2" s="1"/>
  <c r="AG1085" i="2" a="1"/>
  <c r="AG1085" i="2" s="1"/>
  <c r="AG1086" i="2" a="1"/>
  <c r="AG1086" i="2" s="1"/>
  <c r="AG1087" i="2" a="1"/>
  <c r="AG1087" i="2" s="1"/>
  <c r="AG1088" i="2" a="1"/>
  <c r="AG1088" i="2" s="1"/>
  <c r="AG1089" i="2" a="1"/>
  <c r="AG1089" i="2" s="1"/>
  <c r="AG1090" i="2" a="1"/>
  <c r="AG1090" i="2" s="1"/>
  <c r="AG1091" i="2" a="1"/>
  <c r="AG1091" i="2" s="1"/>
  <c r="AG1092" i="2" a="1"/>
  <c r="AG1092" i="2" s="1"/>
  <c r="AG1093" i="2" a="1"/>
  <c r="AG1093" i="2" s="1"/>
  <c r="AG1094" i="2" a="1"/>
  <c r="AG1094" i="2" s="1"/>
  <c r="AG1095" i="2" a="1"/>
  <c r="AG1095" i="2" s="1"/>
  <c r="AG1096" i="2" a="1"/>
  <c r="AG1096" i="2" s="1"/>
  <c r="AG1097" i="2" a="1"/>
  <c r="AG1097" i="2" s="1"/>
  <c r="AG1098" i="2" a="1"/>
  <c r="AG1098" i="2" s="1"/>
  <c r="AG1099" i="2" a="1"/>
  <c r="AG1099" i="2" s="1"/>
  <c r="AG1100" i="2" a="1"/>
  <c r="AG1100" i="2" s="1"/>
  <c r="AG1101" i="2" a="1"/>
  <c r="AG1101" i="2" s="1"/>
  <c r="AG1102" i="2" a="1"/>
  <c r="AG1102" i="2" s="1"/>
  <c r="AG1103" i="2" a="1"/>
  <c r="AG1103" i="2" s="1"/>
  <c r="AG1104" i="2" a="1"/>
  <c r="AG1104" i="2" s="1"/>
  <c r="AG1105" i="2" a="1"/>
  <c r="AG1105" i="2" s="1"/>
  <c r="AG1106" i="2" a="1"/>
  <c r="AG1106" i="2" s="1"/>
  <c r="AG1107" i="2" a="1"/>
  <c r="AG1107" i="2" s="1"/>
  <c r="AG1108" i="2" a="1"/>
  <c r="AG1108" i="2" s="1"/>
  <c r="AG1109" i="2" a="1"/>
  <c r="AG1109" i="2" s="1"/>
  <c r="AG1110" i="2" a="1"/>
  <c r="AG1110" i="2" s="1"/>
  <c r="AG1111" i="2" a="1"/>
  <c r="AG1111" i="2" s="1"/>
  <c r="AG1112" i="2" a="1"/>
  <c r="AG1112" i="2" s="1"/>
  <c r="AG1113" i="2" a="1"/>
  <c r="AG1113" i="2" s="1"/>
  <c r="AG1114" i="2" a="1"/>
  <c r="AG1114" i="2" s="1"/>
  <c r="AG1115" i="2" a="1"/>
  <c r="AG1115" i="2" s="1"/>
  <c r="AG1116" i="2" a="1"/>
  <c r="AG1116" i="2" s="1"/>
  <c r="AG1117" i="2" a="1"/>
  <c r="AG1117" i="2" s="1"/>
  <c r="AG1118" i="2" a="1"/>
  <c r="AG1118" i="2" s="1"/>
  <c r="AG1119" i="2" a="1"/>
  <c r="AG1119" i="2" s="1"/>
  <c r="AG1120" i="2" a="1"/>
  <c r="AG1120" i="2" s="1"/>
  <c r="AG1121" i="2" a="1"/>
  <c r="AG1121" i="2" s="1"/>
  <c r="AG1122" i="2" a="1"/>
  <c r="AG1122" i="2" s="1"/>
  <c r="AG1123" i="2" a="1"/>
  <c r="AG1123" i="2" s="1"/>
  <c r="AG1124" i="2" a="1"/>
  <c r="AG1124" i="2" s="1"/>
  <c r="AG1125" i="2" a="1"/>
  <c r="AG1125" i="2" s="1"/>
  <c r="AG1126" i="2" a="1"/>
  <c r="AG1126" i="2" s="1"/>
  <c r="AG1127" i="2" a="1"/>
  <c r="AG1127" i="2" s="1"/>
  <c r="AG1128" i="2" a="1"/>
  <c r="AG1128" i="2" s="1"/>
  <c r="AG1129" i="2" a="1"/>
  <c r="AG1129" i="2" s="1"/>
  <c r="AG1130" i="2" a="1"/>
  <c r="AG1130" i="2" s="1"/>
  <c r="AG1131" i="2" a="1"/>
  <c r="AG1131" i="2" s="1"/>
  <c r="AG1132" i="2" a="1"/>
  <c r="AG1132" i="2" s="1"/>
  <c r="AG1133" i="2" a="1"/>
  <c r="AG1133" i="2" s="1"/>
  <c r="AG1134" i="2" a="1"/>
  <c r="AG1134" i="2" s="1"/>
  <c r="AG1135" i="2" a="1"/>
  <c r="AG1135" i="2" s="1"/>
  <c r="AG1136" i="2" a="1"/>
  <c r="AG1136" i="2" s="1"/>
  <c r="AG1137" i="2" a="1"/>
  <c r="AG1137" i="2" s="1"/>
  <c r="AG1138" i="2" a="1"/>
  <c r="AG1138" i="2" s="1"/>
  <c r="AG1139" i="2" a="1"/>
  <c r="AG1139" i="2" s="1"/>
  <c r="AG1140" i="2" a="1"/>
  <c r="AG1140" i="2" s="1"/>
  <c r="AG1141" i="2" a="1"/>
  <c r="AG1141" i="2" s="1"/>
  <c r="AG1142" i="2" a="1"/>
  <c r="AG1142" i="2" s="1"/>
  <c r="AG1143" i="2" a="1"/>
  <c r="AG1143" i="2" s="1"/>
  <c r="AG1144" i="2" a="1"/>
  <c r="AG1144" i="2" s="1"/>
  <c r="AG1145" i="2" a="1"/>
  <c r="AG1145" i="2" s="1"/>
  <c r="AG1146" i="2" a="1"/>
  <c r="AG1146" i="2" s="1"/>
  <c r="AG1147" i="2" a="1"/>
  <c r="AG1147" i="2" s="1"/>
  <c r="AG1148" i="2" a="1"/>
  <c r="AG1148" i="2" s="1"/>
  <c r="AG1149" i="2" a="1"/>
  <c r="AG1149" i="2" s="1"/>
  <c r="AG1150" i="2" a="1"/>
  <c r="AG1150" i="2" s="1"/>
  <c r="AG1151" i="2" a="1"/>
  <c r="AG1151" i="2" s="1"/>
  <c r="AG1152" i="2" a="1"/>
  <c r="AG1152" i="2" s="1"/>
  <c r="AG1153" i="2" a="1"/>
  <c r="AG1153" i="2" s="1"/>
  <c r="AG1154" i="2" a="1"/>
  <c r="AG1154" i="2" s="1"/>
  <c r="AG1155" i="2" a="1"/>
  <c r="AG1155" i="2" s="1"/>
  <c r="AG1156" i="2" a="1"/>
  <c r="AG1156" i="2" s="1"/>
  <c r="AG1157" i="2" a="1"/>
  <c r="AG1157" i="2" s="1"/>
  <c r="AG1158" i="2" a="1"/>
  <c r="AG1158" i="2" s="1"/>
  <c r="AG1159" i="2" a="1"/>
  <c r="AG1159" i="2" s="1"/>
  <c r="AG1160" i="2" a="1"/>
  <c r="AG1160" i="2" s="1"/>
  <c r="AG1161" i="2" a="1"/>
  <c r="AG1161" i="2" s="1"/>
  <c r="AG1162" i="2" a="1"/>
  <c r="AG1162" i="2" s="1"/>
  <c r="AG1163" i="2" a="1"/>
  <c r="AG1163" i="2" s="1"/>
  <c r="AG1164" i="2" a="1"/>
  <c r="AG1164" i="2" s="1"/>
  <c r="AG1165" i="2" a="1"/>
  <c r="AG1165" i="2" s="1"/>
  <c r="AG1166" i="2" a="1"/>
  <c r="AG1166" i="2" s="1"/>
  <c r="AG1167" i="2" a="1"/>
  <c r="AG1167" i="2" s="1"/>
  <c r="AG1168" i="2" a="1"/>
  <c r="AG1168" i="2" s="1"/>
  <c r="AG1169" i="2" a="1"/>
  <c r="AG1169" i="2" s="1"/>
  <c r="AG1170" i="2" a="1"/>
  <c r="AG1170" i="2" s="1"/>
  <c r="AG1171" i="2" a="1"/>
  <c r="AG1171" i="2" s="1"/>
  <c r="AG1172" i="2" a="1"/>
  <c r="AG1172" i="2" s="1"/>
  <c r="AG1173" i="2" a="1"/>
  <c r="AG1173" i="2" s="1"/>
  <c r="AG1174" i="2" a="1"/>
  <c r="AG1174" i="2" s="1"/>
  <c r="AG1175" i="2" a="1"/>
  <c r="AG1175" i="2" s="1"/>
  <c r="AG1176" i="2" a="1"/>
  <c r="AG1176" i="2" s="1"/>
  <c r="AG1177" i="2" a="1"/>
  <c r="AG1177" i="2" s="1"/>
  <c r="AG1178" i="2" a="1"/>
  <c r="AG1178" i="2" s="1"/>
  <c r="AG1179" i="2" a="1"/>
  <c r="AG1179" i="2" s="1"/>
  <c r="AG1180" i="2" a="1"/>
  <c r="AG1180" i="2" s="1"/>
  <c r="AG1181" i="2" a="1"/>
  <c r="AG1181" i="2" s="1"/>
  <c r="AG1182" i="2" a="1"/>
  <c r="AG1182" i="2" s="1"/>
  <c r="AG1183" i="2" a="1"/>
  <c r="AG1183" i="2" s="1"/>
  <c r="AG1184" i="2" a="1"/>
  <c r="AG1184" i="2" s="1"/>
  <c r="AG1185" i="2" a="1"/>
  <c r="AG1185" i="2" s="1"/>
  <c r="AG1186" i="2" a="1"/>
  <c r="AG1186" i="2" s="1"/>
  <c r="AG1187" i="2" a="1"/>
  <c r="AG1187" i="2" s="1"/>
  <c r="AG1188" i="2" a="1"/>
  <c r="AG1188" i="2" s="1"/>
  <c r="AG1189" i="2" a="1"/>
  <c r="AG1189" i="2" s="1"/>
  <c r="AG1190" i="2" a="1"/>
  <c r="AG1190" i="2" s="1"/>
  <c r="AG1191" i="2" a="1"/>
  <c r="AG1191" i="2" s="1"/>
  <c r="AG1192" i="2" a="1"/>
  <c r="AG1192" i="2" s="1"/>
  <c r="AG1193" i="2" a="1"/>
  <c r="AG1193" i="2" s="1"/>
  <c r="AG1194" i="2" a="1"/>
  <c r="AG1194" i="2" s="1"/>
  <c r="AG1195" i="2" a="1"/>
  <c r="AG1195" i="2" s="1"/>
  <c r="AG1196" i="2" a="1"/>
  <c r="AG1196" i="2" s="1"/>
  <c r="AG1197" i="2" a="1"/>
  <c r="AG1197" i="2" s="1"/>
  <c r="AG1198" i="2" a="1"/>
  <c r="AG1198" i="2" s="1"/>
  <c r="AG1199" i="2" a="1"/>
  <c r="AG1199" i="2" s="1"/>
  <c r="AG1200" i="2" a="1"/>
  <c r="AG1200" i="2" s="1"/>
  <c r="AG1201" i="2" a="1"/>
  <c r="AG1201" i="2" s="1"/>
  <c r="AG1202" i="2" a="1"/>
  <c r="AG1202" i="2" s="1"/>
  <c r="AG1203" i="2" a="1"/>
  <c r="AG1203" i="2" s="1"/>
  <c r="AG1204" i="2" a="1"/>
  <c r="AG1204" i="2" s="1"/>
  <c r="AG1205" i="2" a="1"/>
  <c r="AG1205" i="2" s="1"/>
  <c r="AG1206" i="2" a="1"/>
  <c r="AG1206" i="2" s="1"/>
  <c r="AG1207" i="2" a="1"/>
  <c r="AG1207" i="2" s="1"/>
  <c r="AG1208" i="2" a="1"/>
  <c r="AG1208" i="2" s="1"/>
  <c r="AG1209" i="2" a="1"/>
  <c r="AG1209" i="2" s="1"/>
  <c r="AG1210" i="2" a="1"/>
  <c r="AG1210" i="2" s="1"/>
  <c r="AG1211" i="2" a="1"/>
  <c r="AG1211" i="2" s="1"/>
  <c r="AG1212" i="2" a="1"/>
  <c r="AG1212" i="2" s="1"/>
  <c r="AG1213" i="2" a="1"/>
  <c r="AG1213" i="2" s="1"/>
  <c r="AG1214" i="2" a="1"/>
  <c r="AG1214" i="2" s="1"/>
  <c r="AG1215" i="2" a="1"/>
  <c r="AG1215" i="2" s="1"/>
  <c r="AG1216" i="2" a="1"/>
  <c r="AG1216" i="2" s="1"/>
  <c r="AG1217" i="2" a="1"/>
  <c r="AG1217" i="2" s="1"/>
  <c r="AG1218" i="2" a="1"/>
  <c r="AG1218" i="2" s="1"/>
  <c r="AG1219" i="2" a="1"/>
  <c r="AG1219" i="2" s="1"/>
  <c r="AG1220" i="2" a="1"/>
  <c r="AG1220" i="2" s="1"/>
  <c r="AG1221" i="2" a="1"/>
  <c r="AG1221" i="2" s="1"/>
  <c r="AG1222" i="2" a="1"/>
  <c r="AG1222" i="2" s="1"/>
  <c r="AG1223" i="2" a="1"/>
  <c r="AG1223" i="2" s="1"/>
  <c r="AG1224" i="2" a="1"/>
  <c r="AG1224" i="2" s="1"/>
  <c r="AG1225" i="2" a="1"/>
  <c r="AG1225" i="2" s="1"/>
  <c r="AG1226" i="2" a="1"/>
  <c r="AG1226" i="2" s="1"/>
  <c r="AG1227" i="2" a="1"/>
  <c r="AG1227" i="2" s="1"/>
  <c r="AG1228" i="2" a="1"/>
  <c r="AG1228" i="2" s="1"/>
  <c r="AG1229" i="2" a="1"/>
  <c r="AG1229" i="2" s="1"/>
  <c r="AG1230" i="2" a="1"/>
  <c r="AG1230" i="2" s="1"/>
  <c r="AG1231" i="2" a="1"/>
  <c r="AG1231" i="2" s="1"/>
  <c r="AG1232" i="2" a="1"/>
  <c r="AG1232" i="2" s="1"/>
  <c r="AG1233" i="2" a="1"/>
  <c r="AG1233" i="2" s="1"/>
  <c r="AG1234" i="2" a="1"/>
  <c r="AG1234" i="2" s="1"/>
  <c r="AG1235" i="2" a="1"/>
  <c r="AG1235" i="2" s="1"/>
  <c r="AG1236" i="2" a="1"/>
  <c r="AG1236" i="2" s="1"/>
  <c r="AG1237" i="2" a="1"/>
  <c r="AG1237" i="2" s="1"/>
  <c r="AG1238" i="2" a="1"/>
  <c r="AG1238" i="2" s="1"/>
  <c r="AG1239" i="2" a="1"/>
  <c r="AG1239" i="2" s="1"/>
  <c r="AG1240" i="2" a="1"/>
  <c r="AG1240" i="2" s="1"/>
  <c r="AG1241" i="2" a="1"/>
  <c r="AG1241" i="2" s="1"/>
  <c r="AG1242" i="2" a="1"/>
  <c r="AG1242" i="2" s="1"/>
  <c r="AG1243" i="2" a="1"/>
  <c r="AG1243" i="2" s="1"/>
  <c r="AG1244" i="2" a="1"/>
  <c r="AG1244" i="2" s="1"/>
  <c r="AG1245" i="2" a="1"/>
  <c r="AG1245" i="2" s="1"/>
  <c r="AG1246" i="2" a="1"/>
  <c r="AG1246" i="2" s="1"/>
  <c r="AG1247" i="2" a="1"/>
  <c r="AG1247" i="2" s="1"/>
  <c r="AG1248" i="2" a="1"/>
  <c r="AG1248" i="2" s="1"/>
  <c r="AG1249" i="2" a="1"/>
  <c r="AG1249" i="2" s="1"/>
  <c r="AG1250" i="2" a="1"/>
  <c r="AG1250" i="2" s="1"/>
  <c r="AG1251" i="2" a="1"/>
  <c r="AG1251" i="2" s="1"/>
  <c r="AG1252" i="2" a="1"/>
  <c r="AG1252" i="2" s="1"/>
  <c r="AG1253" i="2" a="1"/>
  <c r="AG1253" i="2" s="1"/>
  <c r="AG1254" i="2" a="1"/>
  <c r="AG1254" i="2" s="1"/>
  <c r="AG1255" i="2" a="1"/>
  <c r="AG1255" i="2" s="1"/>
  <c r="AG1256" i="2" a="1"/>
  <c r="AG1256" i="2" s="1"/>
  <c r="AG1257" i="2" a="1"/>
  <c r="AG1257" i="2" s="1"/>
  <c r="AG1258" i="2" a="1"/>
  <c r="AG1258" i="2" s="1"/>
  <c r="AG1259" i="2" a="1"/>
  <c r="AG1259" i="2" s="1"/>
  <c r="AG1260" i="2" a="1"/>
  <c r="AG1260" i="2" s="1"/>
  <c r="AG1261" i="2" a="1"/>
  <c r="AG1261" i="2" s="1"/>
  <c r="AG1262" i="2" a="1"/>
  <c r="AG1262" i="2" s="1"/>
  <c r="AG1263" i="2" a="1"/>
  <c r="AG1263" i="2" s="1"/>
  <c r="AG1264" i="2" a="1"/>
  <c r="AG1264" i="2" s="1"/>
  <c r="AG1265" i="2" a="1"/>
  <c r="AG1265" i="2" s="1"/>
  <c r="AG1266" i="2" a="1"/>
  <c r="AG1266" i="2" s="1"/>
  <c r="AG1267" i="2" a="1"/>
  <c r="AG1267" i="2" s="1"/>
  <c r="AG1268" i="2" a="1"/>
  <c r="AG1268" i="2" s="1"/>
  <c r="AG1269" i="2" a="1"/>
  <c r="AG1269" i="2" s="1"/>
  <c r="AG1270" i="2" a="1"/>
  <c r="AG1270" i="2" s="1"/>
  <c r="AG1271" i="2" a="1"/>
  <c r="AG1271" i="2" s="1"/>
  <c r="AG1272" i="2" a="1"/>
  <c r="AG1272" i="2" s="1"/>
  <c r="AG1273" i="2" a="1"/>
  <c r="AG1273" i="2" s="1"/>
  <c r="AG1274" i="2" a="1"/>
  <c r="AG1274" i="2" s="1"/>
  <c r="AG1275" i="2" a="1"/>
  <c r="AG1275" i="2" s="1"/>
  <c r="AG1276" i="2" a="1"/>
  <c r="AG1276" i="2" s="1"/>
  <c r="AG1277" i="2" a="1"/>
  <c r="AG1277" i="2" s="1"/>
  <c r="AG1278" i="2" a="1"/>
  <c r="AG1278" i="2" s="1"/>
  <c r="AG1279" i="2" a="1"/>
  <c r="AG1279" i="2" s="1"/>
  <c r="AG1280" i="2" a="1"/>
  <c r="AG1280" i="2" s="1"/>
  <c r="AG1281" i="2" a="1"/>
  <c r="AG1281" i="2" s="1"/>
  <c r="AG1282" i="2" a="1"/>
  <c r="AG1282" i="2" s="1"/>
  <c r="AG1283" i="2" a="1"/>
  <c r="AG1283" i="2" s="1"/>
  <c r="AG1284" i="2" a="1"/>
  <c r="AG1284" i="2" s="1"/>
  <c r="AG1285" i="2" a="1"/>
  <c r="AG1285" i="2" s="1"/>
  <c r="AG1286" i="2" a="1"/>
  <c r="AG1286" i="2" s="1"/>
  <c r="AG1287" i="2" a="1"/>
  <c r="AG1287" i="2" s="1"/>
  <c r="AG1288" i="2" a="1"/>
  <c r="AG1288" i="2" s="1"/>
  <c r="AG1289" i="2" a="1"/>
  <c r="AG1289" i="2" s="1"/>
  <c r="AG1290" i="2" a="1"/>
  <c r="AG1290" i="2" s="1"/>
  <c r="AG1291" i="2" a="1"/>
  <c r="AG1291" i="2" s="1"/>
  <c r="AG1292" i="2" a="1"/>
  <c r="AG1292" i="2" s="1"/>
  <c r="AG1293" i="2" a="1"/>
  <c r="AG1293" i="2" s="1"/>
  <c r="AG1294" i="2" a="1"/>
  <c r="AG1294" i="2" s="1"/>
  <c r="AG1295" i="2" a="1"/>
  <c r="AG1295" i="2" s="1"/>
  <c r="AG1296" i="2" a="1"/>
  <c r="AG1296" i="2" s="1"/>
  <c r="AG1297" i="2" a="1"/>
  <c r="AG1297" i="2" s="1"/>
  <c r="AG1298" i="2" a="1"/>
  <c r="AG1298" i="2" s="1"/>
  <c r="AG1299" i="2" a="1"/>
  <c r="AG1299" i="2" s="1"/>
  <c r="AG1300" i="2" a="1"/>
  <c r="AG1300" i="2" s="1"/>
  <c r="AG1301" i="2" a="1"/>
  <c r="AG1301" i="2" s="1"/>
  <c r="AG1302" i="2" a="1"/>
  <c r="AG1302" i="2" s="1"/>
  <c r="AG1303" i="2" a="1"/>
  <c r="AG1303" i="2" s="1"/>
  <c r="AG1304" i="2" a="1"/>
  <c r="AG1304" i="2" s="1"/>
  <c r="AG1305" i="2" a="1"/>
  <c r="AG1305" i="2" s="1"/>
  <c r="AG1306" i="2" a="1"/>
  <c r="AG1306" i="2" s="1"/>
  <c r="AG1307" i="2" a="1"/>
  <c r="AG1307" i="2" s="1"/>
  <c r="AG1308" i="2" a="1"/>
  <c r="AG1308" i="2" s="1"/>
  <c r="AG1309" i="2" a="1"/>
  <c r="AG1309" i="2" s="1"/>
  <c r="AG1310" i="2" a="1"/>
  <c r="AG1310" i="2" s="1"/>
  <c r="AG1311" i="2" a="1"/>
  <c r="AG1311" i="2" s="1"/>
  <c r="AG1312" i="2" a="1"/>
  <c r="AG1312" i="2" s="1"/>
  <c r="AG1313" i="2" a="1"/>
  <c r="AG1313" i="2" s="1"/>
  <c r="AG1314" i="2" a="1"/>
  <c r="AG1314" i="2" s="1"/>
  <c r="AG1315" i="2" a="1"/>
  <c r="AG1315" i="2" s="1"/>
  <c r="AG1316" i="2" a="1"/>
  <c r="AG1316" i="2" s="1"/>
  <c r="AG1317" i="2" a="1"/>
  <c r="AG1317" i="2" s="1"/>
  <c r="AG1318" i="2" a="1"/>
  <c r="AG1318" i="2" s="1"/>
  <c r="AG1319" i="2" a="1"/>
  <c r="AG1319" i="2" s="1"/>
  <c r="AG1320" i="2" a="1"/>
  <c r="AG1320" i="2" s="1"/>
  <c r="AG1321" i="2" a="1"/>
  <c r="AG1321" i="2" s="1"/>
  <c r="AG1322" i="2" a="1"/>
  <c r="AG1322" i="2" s="1"/>
  <c r="AG1323" i="2" a="1"/>
  <c r="AG1323" i="2" s="1"/>
  <c r="AG1324" i="2" a="1"/>
  <c r="AG1324" i="2" s="1"/>
  <c r="AG1325" i="2" a="1"/>
  <c r="AG1325" i="2" s="1"/>
  <c r="AG1326" i="2" a="1"/>
  <c r="AG1326" i="2" s="1"/>
  <c r="AG1327" i="2" a="1"/>
  <c r="AG1327" i="2" s="1"/>
  <c r="AG1328" i="2" a="1"/>
  <c r="AG1328" i="2" s="1"/>
  <c r="AG1329" i="2" a="1"/>
  <c r="AG1329" i="2" s="1"/>
  <c r="AG1330" i="2" a="1"/>
  <c r="AG1330" i="2" s="1"/>
  <c r="AG1331" i="2" a="1"/>
  <c r="AG1331" i="2" s="1"/>
  <c r="AG1332" i="2" a="1"/>
  <c r="AG1332" i="2" s="1"/>
  <c r="AG1333" i="2" a="1"/>
  <c r="AG1333" i="2" s="1"/>
  <c r="AG1334" i="2" a="1"/>
  <c r="AG1334" i="2" s="1"/>
  <c r="AG1335" i="2" a="1"/>
  <c r="AG1335" i="2" s="1"/>
  <c r="AG1336" i="2" a="1"/>
  <c r="AG1336" i="2" s="1"/>
  <c r="AG1337" i="2" a="1"/>
  <c r="AG1337" i="2" s="1"/>
  <c r="AG1338" i="2" a="1"/>
  <c r="AG1338" i="2" s="1"/>
  <c r="AG1339" i="2" a="1"/>
  <c r="AG1339" i="2" s="1"/>
  <c r="AG1340" i="2" a="1"/>
  <c r="AG1340" i="2" s="1"/>
  <c r="AG1341" i="2" a="1"/>
  <c r="AG1341" i="2" s="1"/>
  <c r="AG1342" i="2" a="1"/>
  <c r="AG1342" i="2" s="1"/>
  <c r="AG1343" i="2" a="1"/>
  <c r="AG1343" i="2" s="1"/>
  <c r="AG1344" i="2" a="1"/>
  <c r="AG1344" i="2" s="1"/>
  <c r="AG1345" i="2" a="1"/>
  <c r="AG1345" i="2" s="1"/>
  <c r="AG1346" i="2" a="1"/>
  <c r="AG1346" i="2" s="1"/>
  <c r="AG1347" i="2" a="1"/>
  <c r="AG1347" i="2" s="1"/>
  <c r="AG1348" i="2" a="1"/>
  <c r="AG1348" i="2" s="1"/>
  <c r="AG1349" i="2" a="1"/>
  <c r="AG1349" i="2" s="1"/>
  <c r="AG1350" i="2" a="1"/>
  <c r="AG1350" i="2" s="1"/>
  <c r="AG1351" i="2" a="1"/>
  <c r="AG1351" i="2" s="1"/>
  <c r="AG1352" i="2" a="1"/>
  <c r="AG1352" i="2" s="1"/>
  <c r="AG1353" i="2" a="1"/>
  <c r="AG1353" i="2" s="1"/>
  <c r="AG1354" i="2" a="1"/>
  <c r="AG1354" i="2" s="1"/>
  <c r="AG1355" i="2" a="1"/>
  <c r="AG1355" i="2" s="1"/>
  <c r="AG1356" i="2" a="1"/>
  <c r="AG1356" i="2" s="1"/>
  <c r="AG1357" i="2" a="1"/>
  <c r="AG1357" i="2" s="1"/>
  <c r="AG1358" i="2" a="1"/>
  <c r="AG1358" i="2" s="1"/>
  <c r="AG1359" i="2" a="1"/>
  <c r="AG1359" i="2" s="1"/>
  <c r="AG1360" i="2" a="1"/>
  <c r="AG1360" i="2" s="1"/>
  <c r="AG1361" i="2" a="1"/>
  <c r="AG1361" i="2" s="1"/>
  <c r="AG1362" i="2" a="1"/>
  <c r="AG1362" i="2" s="1"/>
  <c r="AG1363" i="2" a="1"/>
  <c r="AG1363" i="2" s="1"/>
  <c r="AG1364" i="2" a="1"/>
  <c r="AG1364" i="2" s="1"/>
  <c r="AG1365" i="2" a="1"/>
  <c r="AG1365" i="2" s="1"/>
  <c r="AG1366" i="2" a="1"/>
  <c r="AG1366" i="2" s="1"/>
  <c r="AG1367" i="2" a="1"/>
  <c r="AG1367" i="2" s="1"/>
  <c r="AG1368" i="2" a="1"/>
  <c r="AG1368" i="2" s="1"/>
  <c r="AG1369" i="2" a="1"/>
  <c r="AG1369" i="2" s="1"/>
  <c r="AG1370" i="2" a="1"/>
  <c r="AG1370" i="2" s="1"/>
  <c r="AG1371" i="2" a="1"/>
  <c r="AG1371" i="2" s="1"/>
  <c r="AG1372" i="2" a="1"/>
  <c r="AG1372" i="2" s="1"/>
  <c r="AG1373" i="2" a="1"/>
  <c r="AG1373" i="2" s="1"/>
  <c r="AG1374" i="2" a="1"/>
  <c r="AG1374" i="2" s="1"/>
  <c r="AG1375" i="2" a="1"/>
  <c r="AG1375" i="2" s="1"/>
  <c r="AG1376" i="2" a="1"/>
  <c r="AG1376" i="2" s="1"/>
  <c r="AG1377" i="2" a="1"/>
  <c r="AG1377" i="2" s="1"/>
  <c r="AG1378" i="2" a="1"/>
  <c r="AG1378" i="2" s="1"/>
  <c r="AG1379" i="2" a="1"/>
  <c r="AG1379" i="2" s="1"/>
  <c r="AG1380" i="2" a="1"/>
  <c r="AG1380" i="2" s="1"/>
  <c r="AG1381" i="2" a="1"/>
  <c r="AG1381" i="2" s="1"/>
  <c r="AG1382" i="2" a="1"/>
  <c r="AG1382" i="2" s="1"/>
  <c r="AG1383" i="2" a="1"/>
  <c r="AG1383" i="2" s="1"/>
  <c r="AG1384" i="2" a="1"/>
  <c r="AG1384" i="2" s="1"/>
  <c r="AG1385" i="2" a="1"/>
  <c r="AG1385" i="2" s="1"/>
  <c r="AG1386" i="2" a="1"/>
  <c r="AG1386" i="2" s="1"/>
  <c r="AG1387" i="2" a="1"/>
  <c r="AG1387" i="2" s="1"/>
  <c r="AG1388" i="2" a="1"/>
  <c r="AG1388" i="2" s="1"/>
  <c r="AG1389" i="2" a="1"/>
  <c r="AG1389" i="2" s="1"/>
  <c r="AG1390" i="2" a="1"/>
  <c r="AG1390" i="2" s="1"/>
  <c r="AG1391" i="2" a="1"/>
  <c r="AG1391" i="2" s="1"/>
  <c r="AG1392" i="2" a="1"/>
  <c r="AG1392" i="2" s="1"/>
  <c r="AG1393" i="2" a="1"/>
  <c r="AG1393" i="2" s="1"/>
  <c r="AG1394" i="2" a="1"/>
  <c r="AG1394" i="2" s="1"/>
  <c r="AG1395" i="2" a="1"/>
  <c r="AG1395" i="2" s="1"/>
  <c r="AG1396" i="2" a="1"/>
  <c r="AG1396" i="2" s="1"/>
  <c r="AG1397" i="2" a="1"/>
  <c r="AG1397" i="2" s="1"/>
  <c r="AG1398" i="2" a="1"/>
  <c r="AG1398" i="2" s="1"/>
  <c r="AG1399" i="2" a="1"/>
  <c r="AG1399" i="2" s="1"/>
  <c r="AG1400" i="2" a="1"/>
  <c r="AG1400" i="2" s="1"/>
  <c r="AG1401" i="2" a="1"/>
  <c r="AG1401" i="2" s="1"/>
  <c r="AG1402" i="2" a="1"/>
  <c r="AG1402" i="2" s="1"/>
  <c r="AG1403" i="2" a="1"/>
  <c r="AG1403" i="2" s="1"/>
  <c r="AG1404" i="2" a="1"/>
  <c r="AG1404" i="2" s="1"/>
  <c r="AG1405" i="2" a="1"/>
  <c r="AG1405" i="2" s="1"/>
  <c r="AG1406" i="2" a="1"/>
  <c r="AG1406" i="2" s="1"/>
  <c r="AG1407" i="2" a="1"/>
  <c r="AG1407" i="2" s="1"/>
  <c r="AG1408" i="2" a="1"/>
  <c r="AG1408" i="2" s="1"/>
  <c r="AG1409" i="2" a="1"/>
  <c r="AG1409" i="2" s="1"/>
  <c r="AG1410" i="2" a="1"/>
  <c r="AG1410" i="2" s="1"/>
  <c r="AG1411" i="2" a="1"/>
  <c r="AG1411" i="2" s="1"/>
  <c r="AG1412" i="2" a="1"/>
  <c r="AG1412" i="2" s="1"/>
  <c r="AG1413" i="2" a="1"/>
  <c r="AG1413" i="2" s="1"/>
  <c r="AG1414" i="2" a="1"/>
  <c r="AG1414" i="2" s="1"/>
  <c r="AG1415" i="2" a="1"/>
  <c r="AG1415" i="2" s="1"/>
  <c r="AG1416" i="2" a="1"/>
  <c r="AG1416" i="2" s="1"/>
  <c r="AG1417" i="2" a="1"/>
  <c r="AG1417" i="2" s="1"/>
  <c r="AG1418" i="2" a="1"/>
  <c r="AG1418" i="2" s="1"/>
  <c r="AG1419" i="2" a="1"/>
  <c r="AG1419" i="2" s="1"/>
  <c r="AG1420" i="2" a="1"/>
  <c r="AG1420" i="2" s="1"/>
  <c r="AG1421" i="2" a="1"/>
  <c r="AG1421" i="2" s="1"/>
  <c r="AG1422" i="2" a="1"/>
  <c r="AG1422" i="2" s="1"/>
  <c r="AG1423" i="2" a="1"/>
  <c r="AG1423" i="2" s="1"/>
  <c r="AG1424" i="2" a="1"/>
  <c r="AG1424" i="2" s="1"/>
  <c r="AG1425" i="2" a="1"/>
  <c r="AG1425" i="2" s="1"/>
  <c r="AG1426" i="2" a="1"/>
  <c r="AG1426" i="2" s="1"/>
  <c r="AG1427" i="2" a="1"/>
  <c r="AG1427" i="2" s="1"/>
  <c r="AG1428" i="2" a="1"/>
  <c r="AG1428" i="2" s="1"/>
  <c r="AG1429" i="2" a="1"/>
  <c r="AG1429" i="2" s="1"/>
  <c r="AG1430" i="2" a="1"/>
  <c r="AG1430" i="2" s="1"/>
  <c r="AG1431" i="2" a="1"/>
  <c r="AG1431" i="2" s="1"/>
  <c r="AG1432" i="2" a="1"/>
  <c r="AG1432" i="2" s="1"/>
  <c r="AG1433" i="2" a="1"/>
  <c r="AG1433" i="2" s="1"/>
  <c r="AG1434" i="2" a="1"/>
  <c r="AG1434" i="2" s="1"/>
  <c r="AG1435" i="2" a="1"/>
  <c r="AG1435" i="2" s="1"/>
  <c r="AG1436" i="2" a="1"/>
  <c r="AG1436" i="2" s="1"/>
  <c r="AG1437" i="2" a="1"/>
  <c r="AG1437" i="2" s="1"/>
  <c r="AG1438" i="2" a="1"/>
  <c r="AG1438" i="2" s="1"/>
  <c r="AG1439" i="2" a="1"/>
  <c r="AG1439" i="2" s="1"/>
  <c r="AG1440" i="2" a="1"/>
  <c r="AG1440" i="2" s="1"/>
  <c r="AG1441" i="2" a="1"/>
  <c r="AG1441" i="2" s="1"/>
  <c r="AG1442" i="2" a="1"/>
  <c r="AG1442" i="2" s="1"/>
  <c r="AG1443" i="2" a="1"/>
  <c r="AG1443" i="2" s="1"/>
  <c r="AG1444" i="2" a="1"/>
  <c r="AG1444" i="2" s="1"/>
  <c r="AG1445" i="2" a="1"/>
  <c r="AG1445" i="2" s="1"/>
  <c r="AG1446" i="2" a="1"/>
  <c r="AG1446" i="2" s="1"/>
  <c r="AG1447" i="2" a="1"/>
  <c r="AG1447" i="2" s="1"/>
  <c r="AG1448" i="2" a="1"/>
  <c r="AG1448" i="2" s="1"/>
  <c r="AG1449" i="2" a="1"/>
  <c r="AG1449" i="2" s="1"/>
  <c r="AG1450" i="2" a="1"/>
  <c r="AG1450" i="2" s="1"/>
  <c r="AG1451" i="2" a="1"/>
  <c r="AG1451" i="2" s="1"/>
  <c r="AG1452" i="2" a="1"/>
  <c r="AG1452" i="2" s="1"/>
  <c r="AG1453" i="2" a="1"/>
  <c r="AG1453" i="2" s="1"/>
  <c r="AG1454" i="2" a="1"/>
  <c r="AG1454" i="2" s="1"/>
  <c r="AG1455" i="2" a="1"/>
  <c r="AG1455" i="2" s="1"/>
  <c r="AG1456" i="2" a="1"/>
  <c r="AG1456" i="2" s="1"/>
  <c r="AG1457" i="2" a="1"/>
  <c r="AG1457" i="2" s="1"/>
  <c r="AG1458" i="2" a="1"/>
  <c r="AG1458" i="2" s="1"/>
  <c r="AG1459" i="2" a="1"/>
  <c r="AG1459" i="2" s="1"/>
  <c r="AG1460" i="2" a="1"/>
  <c r="AG1460" i="2" s="1"/>
  <c r="AG1461" i="2" a="1"/>
  <c r="AG1461" i="2" s="1"/>
  <c r="AG1462" i="2" a="1"/>
  <c r="AG1462" i="2" s="1"/>
  <c r="AG1463" i="2" a="1"/>
  <c r="AG1463" i="2" s="1"/>
  <c r="AG1464" i="2" a="1"/>
  <c r="AG1464" i="2" s="1"/>
  <c r="AG1465" i="2" a="1"/>
  <c r="AG1465" i="2" s="1"/>
  <c r="AG1466" i="2" a="1"/>
  <c r="AG1466" i="2" s="1"/>
  <c r="AG1467" i="2" a="1"/>
  <c r="AG1467" i="2" s="1"/>
  <c r="AG1468" i="2" a="1"/>
  <c r="AG1468" i="2" s="1"/>
  <c r="AG1469" i="2" a="1"/>
  <c r="AG1469" i="2" s="1"/>
  <c r="AG1470" i="2" a="1"/>
  <c r="AG1470" i="2" s="1"/>
  <c r="AG1471" i="2" a="1"/>
  <c r="AG1471" i="2" s="1"/>
  <c r="AG1472" i="2" a="1"/>
  <c r="AG1472" i="2" s="1"/>
  <c r="AG1473" i="2" a="1"/>
  <c r="AG1473" i="2" s="1"/>
  <c r="AG1474" i="2" a="1"/>
  <c r="AG1474" i="2" s="1"/>
  <c r="AG1475" i="2" a="1"/>
  <c r="AG1475" i="2" s="1"/>
  <c r="AG1476" i="2" a="1"/>
  <c r="AG1476" i="2" s="1"/>
  <c r="AG1477" i="2" a="1"/>
  <c r="AG1477" i="2" s="1"/>
  <c r="AG1478" i="2" a="1"/>
  <c r="AG1478" i="2" s="1"/>
  <c r="AG1479" i="2" a="1"/>
  <c r="AG1479" i="2" s="1"/>
  <c r="AG1480" i="2" a="1"/>
  <c r="AG1480" i="2" s="1"/>
  <c r="AG1481" i="2" a="1"/>
  <c r="AG1481" i="2" s="1"/>
  <c r="AG1482" i="2" a="1"/>
  <c r="AG1482" i="2" s="1"/>
  <c r="AG1483" i="2" a="1"/>
  <c r="AG1483" i="2" s="1"/>
  <c r="AG1484" i="2" a="1"/>
  <c r="AG1484" i="2" s="1"/>
  <c r="AG1485" i="2" a="1"/>
  <c r="AG1485" i="2" s="1"/>
  <c r="AG1486" i="2" a="1"/>
  <c r="AG1486" i="2" s="1"/>
  <c r="AG1487" i="2" a="1"/>
  <c r="AG1487" i="2" s="1"/>
  <c r="AG1488" i="2" a="1"/>
  <c r="AG1488" i="2" s="1"/>
  <c r="AG1489" i="2" a="1"/>
  <c r="AG1489" i="2" s="1"/>
  <c r="AG1490" i="2" a="1"/>
  <c r="AG1490" i="2" s="1"/>
  <c r="AG1491" i="2" a="1"/>
  <c r="AG1491" i="2" s="1"/>
  <c r="AG1492" i="2" a="1"/>
  <c r="AG1492" i="2" s="1"/>
  <c r="AG1493" i="2" a="1"/>
  <c r="AG1493" i="2" s="1"/>
  <c r="AG1494" i="2" a="1"/>
  <c r="AG1494" i="2" s="1"/>
  <c r="AG1495" i="2" a="1"/>
  <c r="AG1495" i="2" s="1"/>
  <c r="AG1496" i="2" a="1"/>
  <c r="AG1496" i="2" s="1"/>
  <c r="AG1497" i="2" a="1"/>
  <c r="AG1497" i="2" s="1"/>
  <c r="AG1498" i="2" a="1"/>
  <c r="AG1498" i="2" s="1"/>
  <c r="AG1499" i="2" a="1"/>
  <c r="AG1499" i="2" s="1"/>
  <c r="AG1500" i="2" a="1"/>
  <c r="AG1500" i="2" s="1"/>
  <c r="AG1501" i="2" a="1"/>
  <c r="AG1501" i="2" s="1"/>
  <c r="AG1502" i="2" a="1"/>
  <c r="AG1502" i="2" s="1"/>
  <c r="AG1503" i="2" a="1"/>
  <c r="AG1503" i="2" s="1"/>
  <c r="AG1504" i="2" a="1"/>
  <c r="AG1504" i="2" s="1"/>
  <c r="AG1505" i="2" a="1"/>
  <c r="AG1505" i="2" s="1"/>
  <c r="AG1506" i="2" a="1"/>
  <c r="AG1506" i="2" s="1"/>
  <c r="AG1507" i="2" a="1"/>
  <c r="AG1507" i="2" s="1"/>
  <c r="AG1508" i="2" a="1"/>
  <c r="AG1508" i="2" s="1"/>
  <c r="AG1509" i="2" a="1"/>
  <c r="AG1509" i="2" s="1"/>
  <c r="AG1510" i="2" a="1"/>
  <c r="AG1510" i="2" s="1"/>
  <c r="AG1511" i="2" a="1"/>
  <c r="AG1511" i="2" s="1"/>
  <c r="AG1512" i="2" a="1"/>
  <c r="AG1512" i="2" s="1"/>
  <c r="AG1513" i="2" a="1"/>
  <c r="AG1513" i="2" s="1"/>
  <c r="AG1514" i="2" a="1"/>
  <c r="AG1514" i="2" s="1"/>
  <c r="AG1515" i="2" a="1"/>
  <c r="AG1515" i="2" s="1"/>
  <c r="AG1516" i="2" a="1"/>
  <c r="AG1516" i="2" s="1"/>
  <c r="AG1517" i="2" a="1"/>
  <c r="AG1517" i="2" s="1"/>
  <c r="AG1518" i="2" a="1"/>
  <c r="AG1518" i="2" s="1"/>
  <c r="AG1519" i="2" a="1"/>
  <c r="AG1519" i="2" s="1"/>
  <c r="AG1520" i="2" a="1"/>
  <c r="AG1520" i="2" s="1"/>
  <c r="AG1521" i="2" a="1"/>
  <c r="AG1521" i="2" s="1"/>
  <c r="AG1522" i="2" a="1"/>
  <c r="AG1522" i="2" s="1"/>
  <c r="AG1523" i="2" a="1"/>
  <c r="AG1523" i="2" s="1"/>
  <c r="AG1524" i="2" a="1"/>
  <c r="AG1524" i="2" s="1"/>
  <c r="AG1525" i="2" a="1"/>
  <c r="AG1525" i="2" s="1"/>
  <c r="AG1526" i="2" a="1"/>
  <c r="AG1526" i="2" s="1"/>
  <c r="AG1527" i="2" a="1"/>
  <c r="AG1527" i="2" s="1"/>
  <c r="AG1528" i="2" a="1"/>
  <c r="AG1528" i="2" s="1"/>
  <c r="AG1529" i="2" a="1"/>
  <c r="AG1529" i="2" s="1"/>
  <c r="AG1530" i="2" a="1"/>
  <c r="AG1530" i="2" s="1"/>
  <c r="AG1531" i="2" a="1"/>
  <c r="AG1531" i="2" s="1"/>
  <c r="AG1532" i="2" a="1"/>
  <c r="AG1532" i="2" s="1"/>
  <c r="AG1533" i="2" a="1"/>
  <c r="AG1533" i="2" s="1"/>
  <c r="AG1534" i="2" a="1"/>
  <c r="AG1534" i="2" s="1"/>
  <c r="AG1535" i="2" a="1"/>
  <c r="AG1535" i="2" s="1"/>
  <c r="AG1536" i="2" a="1"/>
  <c r="AG1536" i="2" s="1"/>
  <c r="AG1537" i="2" a="1"/>
  <c r="AG1537" i="2" s="1"/>
  <c r="AG1538" i="2" a="1"/>
  <c r="AG1538" i="2" s="1"/>
  <c r="AG1539" i="2" a="1"/>
  <c r="AG1539" i="2" s="1"/>
  <c r="AG1540" i="2" a="1"/>
  <c r="AG1540" i="2" s="1"/>
  <c r="AG1541" i="2" a="1"/>
  <c r="AG1541" i="2" s="1"/>
  <c r="AG1542" i="2" a="1"/>
  <c r="AG1542" i="2" s="1"/>
  <c r="AG1543" i="2" a="1"/>
  <c r="AG1543" i="2" s="1"/>
  <c r="AG1544" i="2" a="1"/>
  <c r="AG1544" i="2" s="1"/>
  <c r="AG1545" i="2" a="1"/>
  <c r="AG1545" i="2" s="1"/>
  <c r="AG1546" i="2" a="1"/>
  <c r="AG1546" i="2" s="1"/>
  <c r="AG1547" i="2" a="1"/>
  <c r="AG1547" i="2" s="1"/>
  <c r="AG1548" i="2" a="1"/>
  <c r="AG1548" i="2" s="1"/>
  <c r="AG1549" i="2" a="1"/>
  <c r="AG1549" i="2" s="1"/>
  <c r="AG1550" i="2" a="1"/>
  <c r="AG1550" i="2" s="1"/>
  <c r="AG1551" i="2" a="1"/>
  <c r="AG1551" i="2" s="1"/>
  <c r="AG1552" i="2" a="1"/>
  <c r="AG1552" i="2" s="1"/>
  <c r="AG1553" i="2" a="1"/>
  <c r="AG1553" i="2" s="1"/>
  <c r="AG1554" i="2" a="1"/>
  <c r="AG1554" i="2" s="1"/>
  <c r="AG1555" i="2" a="1"/>
  <c r="AG1555" i="2" s="1"/>
  <c r="AG1556" i="2" a="1"/>
  <c r="AG1556" i="2" s="1"/>
  <c r="AG1557" i="2" a="1"/>
  <c r="AG1557" i="2" s="1"/>
  <c r="AG1558" i="2" a="1"/>
  <c r="AG1558" i="2" s="1"/>
  <c r="AG1559" i="2" a="1"/>
  <c r="AG1559" i="2" s="1"/>
  <c r="AG1560" i="2" a="1"/>
  <c r="AG1560" i="2" s="1"/>
  <c r="AG1561" i="2" a="1"/>
  <c r="AG1561" i="2" s="1"/>
  <c r="AG1562" i="2" a="1"/>
  <c r="AG1562" i="2" s="1"/>
  <c r="AG1563" i="2" a="1"/>
  <c r="AG1563" i="2" s="1"/>
  <c r="AG1564" i="2" a="1"/>
  <c r="AG1564" i="2" s="1"/>
  <c r="AG1565" i="2" a="1"/>
  <c r="AG1565" i="2" s="1"/>
  <c r="AG1566" i="2" a="1"/>
  <c r="AG1566" i="2" s="1"/>
  <c r="AG1567" i="2" a="1"/>
  <c r="AG1567" i="2" s="1"/>
  <c r="AG1568" i="2" a="1"/>
  <c r="AG1568" i="2" s="1"/>
  <c r="AG1569" i="2" a="1"/>
  <c r="AG1569" i="2" s="1"/>
  <c r="AG1570" i="2" a="1"/>
  <c r="AG1570" i="2" s="1"/>
  <c r="AG1571" i="2" a="1"/>
  <c r="AG1571" i="2" s="1"/>
  <c r="AG1572" i="2" a="1"/>
  <c r="AG1572" i="2" s="1"/>
  <c r="AG1573" i="2" a="1"/>
  <c r="AG1573" i="2" s="1"/>
  <c r="AG1574" i="2" a="1"/>
  <c r="AG1574" i="2" s="1"/>
  <c r="AG1575" i="2" a="1"/>
  <c r="AG1575" i="2" s="1"/>
  <c r="AG1576" i="2" a="1"/>
  <c r="AG1576" i="2" s="1"/>
  <c r="AG1577" i="2" a="1"/>
  <c r="AG1577" i="2" s="1"/>
  <c r="AG1578" i="2" a="1"/>
  <c r="AG1578" i="2" s="1"/>
  <c r="AG1579" i="2" a="1"/>
  <c r="AG1579" i="2" s="1"/>
  <c r="AG1580" i="2" a="1"/>
  <c r="AG1580" i="2" s="1"/>
  <c r="AG1581" i="2" a="1"/>
  <c r="AG1581" i="2" s="1"/>
  <c r="AG1582" i="2" a="1"/>
  <c r="AG1582" i="2" s="1"/>
  <c r="AG1583" i="2" a="1"/>
  <c r="AG1583" i="2" s="1"/>
  <c r="AG1584" i="2" a="1"/>
  <c r="AG1584" i="2" s="1"/>
  <c r="AG1585" i="2" a="1"/>
  <c r="AG1585" i="2" s="1"/>
  <c r="AG1586" i="2" a="1"/>
  <c r="AG1586" i="2" s="1"/>
  <c r="AG1587" i="2" a="1"/>
  <c r="AG1587" i="2" s="1"/>
  <c r="AG1588" i="2" a="1"/>
  <c r="AG1588" i="2" s="1"/>
  <c r="AG1589" i="2" a="1"/>
  <c r="AG1589" i="2" s="1"/>
  <c r="AG1590" i="2" a="1"/>
  <c r="AG1590" i="2" s="1"/>
  <c r="AG1591" i="2" a="1"/>
  <c r="AG1591" i="2" s="1"/>
  <c r="AG1592" i="2" a="1"/>
  <c r="AG1592" i="2" s="1"/>
  <c r="AG1593" i="2" a="1"/>
  <c r="AG1593" i="2" s="1"/>
  <c r="AG1594" i="2" a="1"/>
  <c r="AG1594" i="2" s="1"/>
  <c r="AG1595" i="2" a="1"/>
  <c r="AG1595" i="2" s="1"/>
  <c r="AG1596" i="2" a="1"/>
  <c r="AG1596" i="2" s="1"/>
  <c r="AG1597" i="2" a="1"/>
  <c r="AG1597" i="2" s="1"/>
  <c r="AG1598" i="2" a="1"/>
  <c r="AG1598" i="2" s="1"/>
  <c r="AG1599" i="2" a="1"/>
  <c r="AG1599" i="2" s="1"/>
  <c r="AG1600" i="2" a="1"/>
  <c r="AG1600" i="2" s="1"/>
  <c r="AG1601" i="2" a="1"/>
  <c r="AG1601" i="2" s="1"/>
  <c r="AG1602" i="2" a="1"/>
  <c r="AG1602" i="2" s="1"/>
  <c r="AG1603" i="2" a="1"/>
  <c r="AG1603" i="2" s="1"/>
  <c r="AG1604" i="2" a="1"/>
  <c r="AG1604" i="2" s="1"/>
  <c r="AG1605" i="2" a="1"/>
  <c r="AG1605" i="2" s="1"/>
  <c r="AG1606" i="2" a="1"/>
  <c r="AG1606" i="2" s="1"/>
  <c r="AG1607" i="2" a="1"/>
  <c r="AG1607" i="2" s="1"/>
  <c r="AG1608" i="2" a="1"/>
  <c r="AG1608" i="2" s="1"/>
  <c r="AG1609" i="2" a="1"/>
  <c r="AG1609" i="2" s="1"/>
  <c r="AG1610" i="2" a="1"/>
  <c r="AG1610" i="2" s="1"/>
  <c r="AG1611" i="2" a="1"/>
  <c r="AG1611" i="2" s="1"/>
  <c r="AG1612" i="2" a="1"/>
  <c r="AG1612" i="2" s="1"/>
  <c r="AG1613" i="2" a="1"/>
  <c r="AG1613" i="2" s="1"/>
  <c r="AG1614" i="2" a="1"/>
  <c r="AG1614" i="2" s="1"/>
  <c r="AG1615" i="2" a="1"/>
  <c r="AG1615" i="2" s="1"/>
  <c r="AG1616" i="2" a="1"/>
  <c r="AG1616" i="2" s="1"/>
  <c r="AG1617" i="2" a="1"/>
  <c r="AG1617" i="2" s="1"/>
  <c r="AG1618" i="2" a="1"/>
  <c r="AG1618" i="2" s="1"/>
  <c r="AG1619" i="2" a="1"/>
  <c r="AG1619" i="2" s="1"/>
  <c r="AG1620" i="2" a="1"/>
  <c r="AG1620" i="2" s="1"/>
  <c r="AG1621" i="2" a="1"/>
  <c r="AG1621" i="2" s="1"/>
  <c r="AG1622" i="2" a="1"/>
  <c r="AG1622" i="2" s="1"/>
  <c r="AG1623" i="2" a="1"/>
  <c r="AG1623" i="2" s="1"/>
  <c r="AG1624" i="2" a="1"/>
  <c r="AG1624" i="2" s="1"/>
  <c r="AG1625" i="2" a="1"/>
  <c r="AG1625" i="2" s="1"/>
  <c r="AG1626" i="2" a="1"/>
  <c r="AG1626" i="2" s="1"/>
  <c r="AG1627" i="2" a="1"/>
  <c r="AG1627" i="2" s="1"/>
  <c r="AG1628" i="2" a="1"/>
  <c r="AG1628" i="2" s="1"/>
  <c r="AG1629" i="2" a="1"/>
  <c r="AG1629" i="2" s="1"/>
  <c r="AG1630" i="2" a="1"/>
  <c r="AG1630" i="2" s="1"/>
  <c r="AG1631" i="2" a="1"/>
  <c r="AG1631" i="2" s="1"/>
  <c r="AG1632" i="2" a="1"/>
  <c r="AG1632" i="2" s="1"/>
  <c r="AG1633" i="2" a="1"/>
  <c r="AG1633" i="2" s="1"/>
  <c r="AG1634" i="2" a="1"/>
  <c r="AG1634" i="2" s="1"/>
  <c r="AG1635" i="2" a="1"/>
  <c r="AG1635" i="2" s="1"/>
  <c r="AG1636" i="2" a="1"/>
  <c r="AG1636" i="2" s="1"/>
  <c r="AG1637" i="2" a="1"/>
  <c r="AG1637" i="2" s="1"/>
  <c r="AG1638" i="2" a="1"/>
  <c r="AG1638" i="2" s="1"/>
  <c r="AG1639" i="2" a="1"/>
  <c r="AG1639" i="2" s="1"/>
  <c r="AG1640" i="2" a="1"/>
  <c r="AG1640" i="2" s="1"/>
  <c r="AG1641" i="2" a="1"/>
  <c r="AG1641" i="2" s="1"/>
  <c r="AG1642" i="2" a="1"/>
  <c r="AG1642" i="2" s="1"/>
  <c r="AG1643" i="2" a="1"/>
  <c r="AG1643" i="2" s="1"/>
  <c r="AG1644" i="2" a="1"/>
  <c r="AG1644" i="2" s="1"/>
  <c r="AG1645" i="2" a="1"/>
  <c r="AG1645" i="2" s="1"/>
  <c r="AG1646" i="2" a="1"/>
  <c r="AG1646" i="2" s="1"/>
  <c r="AG1647" i="2" a="1"/>
  <c r="AG1647" i="2" s="1"/>
  <c r="AG1648" i="2" a="1"/>
  <c r="AG1648" i="2" s="1"/>
  <c r="AG1649" i="2" a="1"/>
  <c r="AG1649" i="2" s="1"/>
  <c r="AG1650" i="2" a="1"/>
  <c r="AG1650" i="2" s="1"/>
  <c r="AG1651" i="2" a="1"/>
  <c r="AG1651" i="2" s="1"/>
  <c r="AG1652" i="2" a="1"/>
  <c r="AG1652" i="2" s="1"/>
  <c r="AG1653" i="2" a="1"/>
  <c r="AG1653" i="2" s="1"/>
  <c r="AG1654" i="2" a="1"/>
  <c r="AG1654" i="2" s="1"/>
  <c r="AG1655" i="2" a="1"/>
  <c r="AG1655" i="2" s="1"/>
  <c r="AG1656" i="2" a="1"/>
  <c r="AG1656" i="2" s="1"/>
  <c r="AG1657" i="2" a="1"/>
  <c r="AG1657" i="2" s="1"/>
  <c r="AG1658" i="2" a="1"/>
  <c r="AG1658" i="2" s="1"/>
  <c r="AG1659" i="2" a="1"/>
  <c r="AG1659" i="2" s="1"/>
  <c r="AG1660" i="2" a="1"/>
  <c r="AG1660" i="2" s="1"/>
  <c r="AG1661" i="2" a="1"/>
  <c r="AG1661" i="2" s="1"/>
  <c r="AG1662" i="2" a="1"/>
  <c r="AG1662" i="2" s="1"/>
  <c r="AG1663" i="2" a="1"/>
  <c r="AG1663" i="2" s="1"/>
  <c r="AG1664" i="2" a="1"/>
  <c r="AG1664" i="2" s="1"/>
  <c r="AG1665" i="2" a="1"/>
  <c r="AG1665" i="2" s="1"/>
  <c r="AG1666" i="2" a="1"/>
  <c r="AG1666" i="2" s="1"/>
  <c r="AG1667" i="2" a="1"/>
  <c r="AG1667" i="2" s="1"/>
  <c r="AG1668" i="2" a="1"/>
  <c r="AG1668" i="2" s="1"/>
  <c r="AG1669" i="2" a="1"/>
  <c r="AG1669" i="2" s="1"/>
  <c r="AG1670" i="2" a="1"/>
  <c r="AG1670" i="2" s="1"/>
  <c r="AG1671" i="2" a="1"/>
  <c r="AG1671" i="2" s="1"/>
  <c r="AG1672" i="2" a="1"/>
  <c r="AG1672" i="2" s="1"/>
  <c r="AG1673" i="2" a="1"/>
  <c r="AG1673" i="2" s="1"/>
  <c r="AG1674" i="2" a="1"/>
  <c r="AG1674" i="2" s="1"/>
  <c r="AG1675" i="2" a="1"/>
  <c r="AG1675" i="2" s="1"/>
  <c r="AG1676" i="2" a="1"/>
  <c r="AG1676" i="2" s="1"/>
  <c r="AG1677" i="2" a="1"/>
  <c r="AG1677" i="2" s="1"/>
  <c r="AG1678" i="2" a="1"/>
  <c r="AG1678" i="2" s="1"/>
  <c r="AG1679" i="2" a="1"/>
  <c r="AG1679" i="2" s="1"/>
  <c r="AG1680" i="2" a="1"/>
  <c r="AG1680" i="2" s="1"/>
  <c r="AG1681" i="2" a="1"/>
  <c r="AG1681" i="2" s="1"/>
  <c r="AG1682" i="2" a="1"/>
  <c r="AG1682" i="2" s="1"/>
  <c r="AG1683" i="2" a="1"/>
  <c r="AG1683" i="2" s="1"/>
  <c r="AG1684" i="2" a="1"/>
  <c r="AG1684" i="2" s="1"/>
  <c r="AG1685" i="2" a="1"/>
  <c r="AG1685" i="2" s="1"/>
  <c r="AG1686" i="2" a="1"/>
  <c r="AG1686" i="2" s="1"/>
  <c r="AG1687" i="2" a="1"/>
  <c r="AG1687" i="2" s="1"/>
  <c r="AG1688" i="2" a="1"/>
  <c r="AG1688" i="2" s="1"/>
  <c r="AG1689" i="2" a="1"/>
  <c r="AG1689" i="2" s="1"/>
  <c r="AG1690" i="2" a="1"/>
  <c r="AG1690" i="2" s="1"/>
  <c r="AG1691" i="2" a="1"/>
  <c r="AG1691" i="2" s="1"/>
  <c r="AG1692" i="2" a="1"/>
  <c r="AG1692" i="2" s="1"/>
  <c r="AG1693" i="2" a="1"/>
  <c r="AG1693" i="2" s="1"/>
  <c r="AG1694" i="2" a="1"/>
  <c r="AG1694" i="2" s="1"/>
  <c r="AG1695" i="2" a="1"/>
  <c r="AG1695" i="2" s="1"/>
  <c r="AG1696" i="2" a="1"/>
  <c r="AG1696" i="2" s="1"/>
  <c r="AG1697" i="2" a="1"/>
  <c r="AG1697" i="2" s="1"/>
  <c r="AG1698" i="2" a="1"/>
  <c r="AG1698" i="2" s="1"/>
  <c r="AG1699" i="2" a="1"/>
  <c r="AG1699" i="2" s="1"/>
  <c r="AG1700" i="2" a="1"/>
  <c r="AG1700" i="2" s="1"/>
  <c r="AG1701" i="2" a="1"/>
  <c r="AG1701" i="2" s="1"/>
  <c r="AG1702" i="2" a="1"/>
  <c r="AG1702" i="2" s="1"/>
  <c r="AG1703" i="2" a="1"/>
  <c r="AG1703" i="2" s="1"/>
  <c r="AG1704" i="2" a="1"/>
  <c r="AG1704" i="2" s="1"/>
  <c r="AG1705" i="2" a="1"/>
  <c r="AG1705" i="2" s="1"/>
  <c r="AG1706" i="2" a="1"/>
  <c r="AG1706" i="2" s="1"/>
  <c r="AG1707" i="2" a="1"/>
  <c r="AG1707" i="2" s="1"/>
  <c r="AG1708" i="2" a="1"/>
  <c r="AG1708" i="2" s="1"/>
  <c r="AG1709" i="2" a="1"/>
  <c r="AG1709" i="2" s="1"/>
  <c r="AG1710" i="2" a="1"/>
  <c r="AG1710" i="2" s="1"/>
  <c r="AG1711" i="2" a="1"/>
  <c r="AG1711" i="2" s="1"/>
  <c r="AG1712" i="2" a="1"/>
  <c r="AG1712" i="2" s="1"/>
  <c r="AG1713" i="2" a="1"/>
  <c r="AG1713" i="2" s="1"/>
  <c r="AG1714" i="2" a="1"/>
  <c r="AG1714" i="2" s="1"/>
  <c r="AG1715" i="2" a="1"/>
  <c r="AG1715" i="2" s="1"/>
  <c r="AG1716" i="2" a="1"/>
  <c r="AG1716" i="2" s="1"/>
  <c r="AG1717" i="2" a="1"/>
  <c r="AG1717" i="2" s="1"/>
  <c r="AG1718" i="2" a="1"/>
  <c r="AG1718" i="2" s="1"/>
  <c r="AG1719" i="2" a="1"/>
  <c r="AG1719" i="2" s="1"/>
  <c r="AG1720" i="2" a="1"/>
  <c r="AG1720" i="2" s="1"/>
  <c r="AG1721" i="2" a="1"/>
  <c r="AG1721" i="2" s="1"/>
  <c r="AG1722" i="2" a="1"/>
  <c r="AG1722" i="2" s="1"/>
  <c r="AG1723" i="2" a="1"/>
  <c r="AG1723" i="2" s="1"/>
  <c r="AG1724" i="2" a="1"/>
  <c r="AG1724" i="2" s="1"/>
  <c r="AG1725" i="2" a="1"/>
  <c r="AG1725" i="2" s="1"/>
  <c r="AG1726" i="2" a="1"/>
  <c r="AG1726" i="2" s="1"/>
  <c r="AG1727" i="2" a="1"/>
  <c r="AG1727" i="2" s="1"/>
  <c r="AG1728" i="2" a="1"/>
  <c r="AG1728" i="2" s="1"/>
  <c r="AG1729" i="2" a="1"/>
  <c r="AG1729" i="2" s="1"/>
  <c r="AG1730" i="2" a="1"/>
  <c r="AG1730" i="2" s="1"/>
  <c r="AG1731" i="2" a="1"/>
  <c r="AG1731" i="2" s="1"/>
  <c r="AG1732" i="2" a="1"/>
  <c r="AG1732" i="2" s="1"/>
  <c r="AG1733" i="2" a="1"/>
  <c r="AG1733" i="2" s="1"/>
  <c r="AG1734" i="2" a="1"/>
  <c r="AG1734" i="2" s="1"/>
  <c r="AG1735" i="2" a="1"/>
  <c r="AG1735" i="2" s="1"/>
  <c r="AG1736" i="2" a="1"/>
  <c r="AG1736" i="2" s="1"/>
  <c r="AG1737" i="2" a="1"/>
  <c r="AG1737" i="2" s="1"/>
  <c r="AG1738" i="2" a="1"/>
  <c r="AG1738" i="2" s="1"/>
  <c r="AG1739" i="2" a="1"/>
  <c r="AG1739" i="2" s="1"/>
  <c r="AG1740" i="2" a="1"/>
  <c r="AG1740" i="2" s="1"/>
  <c r="AG1741" i="2" a="1"/>
  <c r="AG1741" i="2" s="1"/>
  <c r="AG1742" i="2" a="1"/>
  <c r="AG1742" i="2" s="1"/>
  <c r="AG1743" i="2" a="1"/>
  <c r="AG1743" i="2" s="1"/>
  <c r="AG1744" i="2" a="1"/>
  <c r="AG1744" i="2" s="1"/>
  <c r="AG1745" i="2" a="1"/>
  <c r="AG1745" i="2" s="1"/>
  <c r="AG1746" i="2" a="1"/>
  <c r="AG1746" i="2" s="1"/>
  <c r="AG1747" i="2" a="1"/>
  <c r="AG1747" i="2" s="1"/>
  <c r="AG1748" i="2" a="1"/>
  <c r="AG1748" i="2" s="1"/>
  <c r="AG1749" i="2" a="1"/>
  <c r="AG1749" i="2" s="1"/>
  <c r="AG1750" i="2" a="1"/>
  <c r="AG1750" i="2" s="1"/>
  <c r="AG1751" i="2" a="1"/>
  <c r="AG1751" i="2" s="1"/>
  <c r="AG1752" i="2" a="1"/>
  <c r="AG1752" i="2" s="1"/>
  <c r="AG1753" i="2" a="1"/>
  <c r="AG1753" i="2" s="1"/>
  <c r="AG1754" i="2" a="1"/>
  <c r="AG1754" i="2" s="1"/>
  <c r="AG1755" i="2" a="1"/>
  <c r="AG1755" i="2" s="1"/>
  <c r="AG1756" i="2" a="1"/>
  <c r="AG1756" i="2" s="1"/>
  <c r="AG1757" i="2" a="1"/>
  <c r="AG1757" i="2" s="1"/>
  <c r="AG1758" i="2" a="1"/>
  <c r="AG1758" i="2" s="1"/>
  <c r="AG1759" i="2" a="1"/>
  <c r="AG1759" i="2" s="1"/>
  <c r="AG1760" i="2" a="1"/>
  <c r="AG1760" i="2" s="1"/>
  <c r="AG1761" i="2" a="1"/>
  <c r="AG1761" i="2" s="1"/>
  <c r="AG1762" i="2" a="1"/>
  <c r="AG1762" i="2" s="1"/>
  <c r="AG1763" i="2" a="1"/>
  <c r="AG1763" i="2" s="1"/>
  <c r="AG1764" i="2" a="1"/>
  <c r="AG1764" i="2" s="1"/>
  <c r="AG1765" i="2" a="1"/>
  <c r="AG1765" i="2" s="1"/>
  <c r="AG1766" i="2" a="1"/>
  <c r="AG1766" i="2" s="1"/>
  <c r="AG1767" i="2" a="1"/>
  <c r="AG1767" i="2" s="1"/>
  <c r="AG1768" i="2" a="1"/>
  <c r="AG1768" i="2" s="1"/>
  <c r="AG1769" i="2" a="1"/>
  <c r="AG1769" i="2" s="1"/>
  <c r="AG1770" i="2" a="1"/>
  <c r="AG1770" i="2" s="1"/>
  <c r="AG1771" i="2" a="1"/>
  <c r="AG1771" i="2" s="1"/>
  <c r="AG1772" i="2" a="1"/>
  <c r="AG1772" i="2" s="1"/>
  <c r="AG1773" i="2" a="1"/>
  <c r="AG1773" i="2" s="1"/>
  <c r="AG1774" i="2" a="1"/>
  <c r="AG1774" i="2" s="1"/>
  <c r="AG1775" i="2" a="1"/>
  <c r="AG1775" i="2" s="1"/>
  <c r="AG1776" i="2" a="1"/>
  <c r="AG1776" i="2" s="1"/>
  <c r="AG1777" i="2" a="1"/>
  <c r="AG1777" i="2" s="1"/>
  <c r="AG1778" i="2" a="1"/>
  <c r="AG1778" i="2" s="1"/>
  <c r="AG1779" i="2" a="1"/>
  <c r="AG1779" i="2" s="1"/>
  <c r="AG1780" i="2" a="1"/>
  <c r="AG1780" i="2" s="1"/>
  <c r="AG1781" i="2" a="1"/>
  <c r="AG1781" i="2" s="1"/>
  <c r="AG1782" i="2" a="1"/>
  <c r="AG1782" i="2" s="1"/>
  <c r="AG1783" i="2" a="1"/>
  <c r="AG1783" i="2" s="1"/>
  <c r="AG1784" i="2" a="1"/>
  <c r="AG1784" i="2" s="1"/>
  <c r="AG1785" i="2" a="1"/>
  <c r="AG1785" i="2" s="1"/>
  <c r="AG1786" i="2" a="1"/>
  <c r="AG1786" i="2" s="1"/>
  <c r="AG1787" i="2" a="1"/>
  <c r="AG1787" i="2" s="1"/>
  <c r="AG1788" i="2" a="1"/>
  <c r="AG1788" i="2" s="1"/>
  <c r="AG1789" i="2" a="1"/>
  <c r="AG1789" i="2" s="1"/>
  <c r="AG1790" i="2" a="1"/>
  <c r="AG1790" i="2" s="1"/>
  <c r="AG1791" i="2" a="1"/>
  <c r="AG1791" i="2" s="1"/>
  <c r="AG1792" i="2" a="1"/>
  <c r="AG1792" i="2" s="1"/>
  <c r="AG1793" i="2" a="1"/>
  <c r="AG1793" i="2" s="1"/>
  <c r="AG1794" i="2" a="1"/>
  <c r="AG1794" i="2" s="1"/>
  <c r="AG1795" i="2" a="1"/>
  <c r="AG1795" i="2" s="1"/>
  <c r="AG1796" i="2" a="1"/>
  <c r="AG1796" i="2" s="1"/>
  <c r="AG1797" i="2" a="1"/>
  <c r="AG1797" i="2" s="1"/>
  <c r="AG1798" i="2" a="1"/>
  <c r="AG1798" i="2" s="1"/>
  <c r="AG1799" i="2" a="1"/>
  <c r="AG1799" i="2" s="1"/>
  <c r="AG1800" i="2" a="1"/>
  <c r="AG1800" i="2" s="1"/>
  <c r="AG1801" i="2" a="1"/>
  <c r="AG1801" i="2" s="1"/>
  <c r="AG1802" i="2" a="1"/>
  <c r="AG1802" i="2" s="1"/>
  <c r="AG1803" i="2" a="1"/>
  <c r="AG1803" i="2" s="1"/>
  <c r="AG1804" i="2" a="1"/>
  <c r="AG1804" i="2" s="1"/>
  <c r="AG1805" i="2" a="1"/>
  <c r="AG1805" i="2" s="1"/>
  <c r="AG1806" i="2" a="1"/>
  <c r="AG1806" i="2" s="1"/>
  <c r="AG1807" i="2" a="1"/>
  <c r="AG1807" i="2" s="1"/>
  <c r="AG1808" i="2" a="1"/>
  <c r="AG1808" i="2" s="1"/>
  <c r="AG1809" i="2" a="1"/>
  <c r="AG1809" i="2" s="1"/>
  <c r="AG1810" i="2" a="1"/>
  <c r="AG1810" i="2" s="1"/>
  <c r="AG1811" i="2" a="1"/>
  <c r="AG1811" i="2" s="1"/>
  <c r="AG1812" i="2" a="1"/>
  <c r="AG1812" i="2" s="1"/>
  <c r="AG1813" i="2" a="1"/>
  <c r="AG1813" i="2" s="1"/>
  <c r="AG1814" i="2" a="1"/>
  <c r="AG1814" i="2" s="1"/>
  <c r="AG1815" i="2" a="1"/>
  <c r="AG1815" i="2" s="1"/>
  <c r="AG1816" i="2" a="1"/>
  <c r="AG1816" i="2" s="1"/>
  <c r="AG1817" i="2" a="1"/>
  <c r="AG1817" i="2" s="1"/>
  <c r="AG1818" i="2" a="1"/>
  <c r="AG1818" i="2" s="1"/>
  <c r="AG1819" i="2" a="1"/>
  <c r="AG1819" i="2" s="1"/>
  <c r="AG1820" i="2" a="1"/>
  <c r="AG1820" i="2" s="1"/>
  <c r="AG1821" i="2" a="1"/>
  <c r="AG1821" i="2" s="1"/>
  <c r="AG1822" i="2" a="1"/>
  <c r="AG1822" i="2" s="1"/>
  <c r="AG1823" i="2" a="1"/>
  <c r="AG1823" i="2" s="1"/>
  <c r="AG1824" i="2" a="1"/>
  <c r="AG1824" i="2" s="1"/>
  <c r="AG1825" i="2" a="1"/>
  <c r="AG1825" i="2" s="1"/>
  <c r="AG1826" i="2" a="1"/>
  <c r="AG1826" i="2" s="1"/>
  <c r="AG1827" i="2" a="1"/>
  <c r="AG1827" i="2" s="1"/>
  <c r="AG1828" i="2" a="1"/>
  <c r="AG1828" i="2" s="1"/>
  <c r="AG1829" i="2" a="1"/>
  <c r="AG1829" i="2" s="1"/>
  <c r="AG1830" i="2" a="1"/>
  <c r="AG1830" i="2" s="1"/>
  <c r="AG1831" i="2" a="1"/>
  <c r="AG1831" i="2" s="1"/>
  <c r="AG1832" i="2" a="1"/>
  <c r="AG1832" i="2" s="1"/>
  <c r="AG1833" i="2" a="1"/>
  <c r="AG1833" i="2" s="1"/>
  <c r="AG1834" i="2" a="1"/>
  <c r="AG1834" i="2" s="1"/>
  <c r="AG1835" i="2" a="1"/>
  <c r="AG1835" i="2" s="1"/>
  <c r="AG1836" i="2" a="1"/>
  <c r="AG1836" i="2" s="1"/>
  <c r="AG1837" i="2" a="1"/>
  <c r="AG1837" i="2" s="1"/>
  <c r="AG1838" i="2" a="1"/>
  <c r="AG1838" i="2" s="1"/>
  <c r="AG1839" i="2" a="1"/>
  <c r="AG1839" i="2" s="1"/>
  <c r="AG1840" i="2" a="1"/>
  <c r="AG1840" i="2" s="1"/>
  <c r="AG1841" i="2" a="1"/>
  <c r="AG1841" i="2" s="1"/>
  <c r="AG1842" i="2" a="1"/>
  <c r="AG1842" i="2" s="1"/>
  <c r="AG1843" i="2" a="1"/>
  <c r="AG1843" i="2" s="1"/>
  <c r="AG1844" i="2" a="1"/>
  <c r="AG1844" i="2" s="1"/>
  <c r="AG1845" i="2" a="1"/>
  <c r="AG1845" i="2" s="1"/>
  <c r="AG1846" i="2" a="1"/>
  <c r="AG1846" i="2" s="1"/>
  <c r="AG1847" i="2" a="1"/>
  <c r="AG1847" i="2" s="1"/>
  <c r="AG1848" i="2" a="1"/>
  <c r="AG1848" i="2" s="1"/>
  <c r="AG1849" i="2" a="1"/>
  <c r="AG1849" i="2" s="1"/>
  <c r="AG1850" i="2" a="1"/>
  <c r="AG1850" i="2" s="1"/>
  <c r="AG1851" i="2" a="1"/>
  <c r="AG1851" i="2" s="1"/>
  <c r="AG1852" i="2" a="1"/>
  <c r="AG1852" i="2" s="1"/>
  <c r="AG1853" i="2" a="1"/>
  <c r="AG1853" i="2" s="1"/>
  <c r="AG1854" i="2" a="1"/>
  <c r="AG1854" i="2" s="1"/>
  <c r="AG1855" i="2" a="1"/>
  <c r="AG1855" i="2" s="1"/>
  <c r="AG1856" i="2" a="1"/>
  <c r="AG1856" i="2" s="1"/>
  <c r="AG1857" i="2" a="1"/>
  <c r="AG1857" i="2" s="1"/>
  <c r="AG1858" i="2" a="1"/>
  <c r="AG1858" i="2" s="1"/>
  <c r="AG1859" i="2" a="1"/>
  <c r="AG1859" i="2" s="1"/>
  <c r="AG1860" i="2" a="1"/>
  <c r="AG1860" i="2" s="1"/>
  <c r="AG1861" i="2" a="1"/>
  <c r="AG1861" i="2" s="1"/>
  <c r="AG1862" i="2" a="1"/>
  <c r="AG1862" i="2" s="1"/>
  <c r="AG1863" i="2" a="1"/>
  <c r="AG1863" i="2" s="1"/>
  <c r="AG1864" i="2" a="1"/>
  <c r="AG1864" i="2" s="1"/>
  <c r="AG1865" i="2" a="1"/>
  <c r="AG1865" i="2" s="1"/>
  <c r="AG1866" i="2" a="1"/>
  <c r="AG1866" i="2" s="1"/>
  <c r="AG1867" i="2" a="1"/>
  <c r="AG1867" i="2" s="1"/>
  <c r="AG1868" i="2" a="1"/>
  <c r="AG1868" i="2" s="1"/>
  <c r="AG1869" i="2" a="1"/>
  <c r="AG1869" i="2" s="1"/>
  <c r="AG1870" i="2" a="1"/>
  <c r="AG1870" i="2" s="1"/>
  <c r="AG1871" i="2" a="1"/>
  <c r="AG1871" i="2" s="1"/>
  <c r="AG1872" i="2" a="1"/>
  <c r="AG1872" i="2" s="1"/>
  <c r="AG1873" i="2" a="1"/>
  <c r="AG1873" i="2" s="1"/>
  <c r="AG1874" i="2" a="1"/>
  <c r="AG1874" i="2" s="1"/>
  <c r="AG1875" i="2" a="1"/>
  <c r="AG1875" i="2" s="1"/>
  <c r="AG1876" i="2" a="1"/>
  <c r="AG1876" i="2" s="1"/>
  <c r="AG1877" i="2" a="1"/>
  <c r="AG1877" i="2" s="1"/>
  <c r="AG1878" i="2" a="1"/>
  <c r="AG1878" i="2" s="1"/>
  <c r="AG1879" i="2" a="1"/>
  <c r="AG1879" i="2" s="1"/>
  <c r="AG1880" i="2" a="1"/>
  <c r="AG1880" i="2" s="1"/>
  <c r="AG1881" i="2" a="1"/>
  <c r="AG1881" i="2" s="1"/>
  <c r="AG1882" i="2" a="1"/>
  <c r="AG1882" i="2" s="1"/>
  <c r="AG1883" i="2" a="1"/>
  <c r="AG1883" i="2" s="1"/>
  <c r="AG1884" i="2" a="1"/>
  <c r="AG1884" i="2" s="1"/>
  <c r="AG1885" i="2" a="1"/>
  <c r="AG1885" i="2" s="1"/>
  <c r="AG1886" i="2" a="1"/>
  <c r="AG1886" i="2" s="1"/>
  <c r="AG1887" i="2" a="1"/>
  <c r="AG1887" i="2" s="1"/>
  <c r="AG1888" i="2" a="1"/>
  <c r="AG1888" i="2" s="1"/>
  <c r="AG1889" i="2" a="1"/>
  <c r="AG1889" i="2" s="1"/>
  <c r="AG1890" i="2" a="1"/>
  <c r="AG1890" i="2" s="1"/>
  <c r="AG1891" i="2" a="1"/>
  <c r="AG1891" i="2" s="1"/>
  <c r="AG1892" i="2" a="1"/>
  <c r="AG1892" i="2" s="1"/>
  <c r="AG1893" i="2" a="1"/>
  <c r="AG1893" i="2" s="1"/>
  <c r="AG1894" i="2" a="1"/>
  <c r="AG1894" i="2" s="1"/>
  <c r="AG1895" i="2" a="1"/>
  <c r="AG1895" i="2" s="1"/>
  <c r="AG1896" i="2" a="1"/>
  <c r="AG1896" i="2" s="1"/>
  <c r="AG1897" i="2" a="1"/>
  <c r="AG1897" i="2" s="1"/>
  <c r="AG1898" i="2" a="1"/>
  <c r="AG1898" i="2" s="1"/>
  <c r="AG1899" i="2" a="1"/>
  <c r="AG1899" i="2" s="1"/>
  <c r="AG1900" i="2" a="1"/>
  <c r="AG1900" i="2" s="1"/>
  <c r="AG1901" i="2" a="1"/>
  <c r="AG1901" i="2" s="1"/>
  <c r="AG1902" i="2" a="1"/>
  <c r="AG1902" i="2" s="1"/>
  <c r="AG1903" i="2" a="1"/>
  <c r="AG1903" i="2" s="1"/>
  <c r="AG1904" i="2" a="1"/>
  <c r="AG1904" i="2" s="1"/>
  <c r="AG1905" i="2" a="1"/>
  <c r="AG1905" i="2" s="1"/>
  <c r="AG1906" i="2" a="1"/>
  <c r="AG1906" i="2" s="1"/>
  <c r="AG1907" i="2" a="1"/>
  <c r="AG1907" i="2" s="1"/>
  <c r="AG1908" i="2" a="1"/>
  <c r="AG1908" i="2" s="1"/>
  <c r="AG1909" i="2" a="1"/>
  <c r="AG1909" i="2" s="1"/>
  <c r="AG1910" i="2" a="1"/>
  <c r="AG1910" i="2" s="1"/>
  <c r="AG1911" i="2" a="1"/>
  <c r="AG1911" i="2" s="1"/>
  <c r="AG1912" i="2" a="1"/>
  <c r="AG1912" i="2" s="1"/>
  <c r="AG1913" i="2" a="1"/>
  <c r="AG1913" i="2" s="1"/>
  <c r="AG1914" i="2" a="1"/>
  <c r="AG1914" i="2" s="1"/>
  <c r="AG1915" i="2" a="1"/>
  <c r="AG1915" i="2" s="1"/>
  <c r="AG1916" i="2" a="1"/>
  <c r="AG1916" i="2" s="1"/>
  <c r="AG1917" i="2" a="1"/>
  <c r="AG1917" i="2" s="1"/>
  <c r="AG1918" i="2" a="1"/>
  <c r="AG1918" i="2" s="1"/>
  <c r="AG1919" i="2" a="1"/>
  <c r="AG1919" i="2" s="1"/>
  <c r="AG1920" i="2" a="1"/>
  <c r="AG1920" i="2" s="1"/>
  <c r="AG1921" i="2" a="1"/>
  <c r="AG1921" i="2" s="1"/>
  <c r="AG1922" i="2" a="1"/>
  <c r="AG1922" i="2" s="1"/>
  <c r="AG1923" i="2" a="1"/>
  <c r="AG1923" i="2" s="1"/>
  <c r="AG1924" i="2" a="1"/>
  <c r="AG1924" i="2" s="1"/>
  <c r="AG1925" i="2" a="1"/>
  <c r="AG1925" i="2" s="1"/>
  <c r="AG1926" i="2" a="1"/>
  <c r="AG1926" i="2" s="1"/>
  <c r="AG1927" i="2" a="1"/>
  <c r="AG1927" i="2" s="1"/>
  <c r="AG1928" i="2" a="1"/>
  <c r="AG1928" i="2" s="1"/>
  <c r="AG1929" i="2" a="1"/>
  <c r="AG1929" i="2" s="1"/>
  <c r="AG1930" i="2" a="1"/>
  <c r="AG1930" i="2" s="1"/>
  <c r="AG1931" i="2" a="1"/>
  <c r="AG1931" i="2" s="1"/>
  <c r="AG1932" i="2" a="1"/>
  <c r="AG1932" i="2" s="1"/>
  <c r="AG1933" i="2" a="1"/>
  <c r="AG1933" i="2" s="1"/>
  <c r="AG1934" i="2" a="1"/>
  <c r="AG1934" i="2" s="1"/>
  <c r="AG1935" i="2" a="1"/>
  <c r="AG1935" i="2" s="1"/>
  <c r="AG1936" i="2" a="1"/>
  <c r="AG1936" i="2" s="1"/>
  <c r="AG1937" i="2" a="1"/>
  <c r="AG1937" i="2" s="1"/>
  <c r="AG1938" i="2" a="1"/>
  <c r="AG1938" i="2" s="1"/>
  <c r="AG1939" i="2" a="1"/>
  <c r="AG1939" i="2" s="1"/>
  <c r="AG1940" i="2" a="1"/>
  <c r="AG1940" i="2" s="1"/>
  <c r="AG1941" i="2" a="1"/>
  <c r="AG1941" i="2" s="1"/>
  <c r="AG1942" i="2" a="1"/>
  <c r="AG1942" i="2" s="1"/>
  <c r="AG1943" i="2" a="1"/>
  <c r="AG1943" i="2" s="1"/>
  <c r="AG1944" i="2" a="1"/>
  <c r="AG1944" i="2" s="1"/>
  <c r="AG1945" i="2" a="1"/>
  <c r="AG1945" i="2" s="1"/>
  <c r="AG1946" i="2" a="1"/>
  <c r="AG1946" i="2" s="1"/>
  <c r="AG1947" i="2" a="1"/>
  <c r="AG1947" i="2" s="1"/>
  <c r="AG1948" i="2" a="1"/>
  <c r="AG1948" i="2" s="1"/>
  <c r="AG1949" i="2" a="1"/>
  <c r="AG1949" i="2" s="1"/>
  <c r="AG1950" i="2" a="1"/>
  <c r="AG1950" i="2" s="1"/>
  <c r="AG1951" i="2" a="1"/>
  <c r="AG1951" i="2" s="1"/>
  <c r="AG1952" i="2" a="1"/>
  <c r="AG1952" i="2" s="1"/>
  <c r="AG1953" i="2" a="1"/>
  <c r="AG1953" i="2" s="1"/>
  <c r="AG1954" i="2" a="1"/>
  <c r="AG1954" i="2" s="1"/>
  <c r="AG1955" i="2" a="1"/>
  <c r="AG1955" i="2" s="1"/>
  <c r="AG1956" i="2" a="1"/>
  <c r="AG1956" i="2" s="1"/>
  <c r="AG1957" i="2" a="1"/>
  <c r="AG1957" i="2" s="1"/>
  <c r="AG1958" i="2" a="1"/>
  <c r="AG1958" i="2" s="1"/>
  <c r="AG1959" i="2" a="1"/>
  <c r="AG1959" i="2" s="1"/>
  <c r="AG1960" i="2" a="1"/>
  <c r="AG1960" i="2" s="1"/>
  <c r="AG1961" i="2" a="1"/>
  <c r="AG1961" i="2" s="1"/>
  <c r="AG1962" i="2" a="1"/>
  <c r="AG1962" i="2" s="1"/>
  <c r="AG1963" i="2" a="1"/>
  <c r="AG1963" i="2" s="1"/>
  <c r="AG1964" i="2" a="1"/>
  <c r="AG1964" i="2" s="1"/>
  <c r="AG1965" i="2" a="1"/>
  <c r="AG1965" i="2" s="1"/>
  <c r="AG1966" i="2" a="1"/>
  <c r="AG1966" i="2" s="1"/>
  <c r="AG1967" i="2" a="1"/>
  <c r="AG1967" i="2" s="1"/>
  <c r="AG1968" i="2" a="1"/>
  <c r="AG1968" i="2" s="1"/>
  <c r="AG1969" i="2" a="1"/>
  <c r="AG1969" i="2" s="1"/>
  <c r="AG1970" i="2" a="1"/>
  <c r="AG1970" i="2" s="1"/>
  <c r="AG1971" i="2" a="1"/>
  <c r="AG1971" i="2" s="1"/>
  <c r="AG1972" i="2" a="1"/>
  <c r="AG1972" i="2" s="1"/>
  <c r="AG1973" i="2" a="1"/>
  <c r="AG1973" i="2" s="1"/>
  <c r="AG1974" i="2" a="1"/>
  <c r="AG1974" i="2" s="1"/>
  <c r="AG1975" i="2" a="1"/>
  <c r="AG1975" i="2" s="1"/>
  <c r="AG1976" i="2" a="1"/>
  <c r="AG1976" i="2" s="1"/>
  <c r="AG1977" i="2" a="1"/>
  <c r="AG1977" i="2" s="1"/>
  <c r="AG1978" i="2" a="1"/>
  <c r="AG1978" i="2" s="1"/>
  <c r="AG1979" i="2" a="1"/>
  <c r="AG1979" i="2" s="1"/>
  <c r="AG1980" i="2" a="1"/>
  <c r="AG1980" i="2" s="1"/>
  <c r="AG1981" i="2" a="1"/>
  <c r="AG1981" i="2" s="1"/>
  <c r="AG1982" i="2" a="1"/>
  <c r="AG1982" i="2" s="1"/>
  <c r="AG1983" i="2" a="1"/>
  <c r="AG1983" i="2" s="1"/>
  <c r="AG1984" i="2" a="1"/>
  <c r="AG1984" i="2" s="1"/>
  <c r="AG1985" i="2" a="1"/>
  <c r="AG1985" i="2" s="1"/>
  <c r="AG1986" i="2" a="1"/>
  <c r="AG1986" i="2" s="1"/>
  <c r="AG1987" i="2" a="1"/>
  <c r="AG1987" i="2" s="1"/>
  <c r="AG1988" i="2" a="1"/>
  <c r="AG1988" i="2" s="1"/>
  <c r="AG1989" i="2" a="1"/>
  <c r="AG1989" i="2" s="1"/>
  <c r="AG1990" i="2" a="1"/>
  <c r="AG1990" i="2" s="1"/>
  <c r="AG1991" i="2" a="1"/>
  <c r="AG1991" i="2" s="1"/>
  <c r="AG1992" i="2" a="1"/>
  <c r="AG1992" i="2" s="1"/>
  <c r="AG1993" i="2" a="1"/>
  <c r="AG1993" i="2" s="1"/>
  <c r="AG1994" i="2" a="1"/>
  <c r="AG1994" i="2" s="1"/>
  <c r="AG1995" i="2" a="1"/>
  <c r="AG1995" i="2" s="1"/>
  <c r="AG1996" i="2" a="1"/>
  <c r="AG1996" i="2" s="1"/>
  <c r="AG1997" i="2" a="1"/>
  <c r="AG1997" i="2" s="1"/>
  <c r="AG1998" i="2" a="1"/>
  <c r="AG1998" i="2" s="1"/>
  <c r="AG1999" i="2" a="1"/>
  <c r="AG1999" i="2" s="1"/>
  <c r="AG2000" i="2" a="1"/>
  <c r="AG2000" i="2" s="1"/>
  <c r="AG2001" i="2" a="1"/>
  <c r="AG2001" i="2" s="1"/>
  <c r="AG2002" i="2" a="1"/>
  <c r="AG2002" i="2" s="1"/>
  <c r="AG2003" i="2" a="1"/>
  <c r="AG2003" i="2" s="1"/>
  <c r="AG2004" i="2" a="1"/>
  <c r="AG2004" i="2" s="1"/>
  <c r="AG2005" i="2" a="1"/>
  <c r="AG2005" i="2" s="1"/>
  <c r="AG2006" i="2" a="1"/>
  <c r="AG2006" i="2" s="1"/>
  <c r="AG2007" i="2" a="1"/>
  <c r="AG2007" i="2" s="1"/>
  <c r="AG2008" i="2" a="1"/>
  <c r="AG2008" i="2" s="1"/>
  <c r="AG2009" i="2" a="1"/>
  <c r="AG2009" i="2" s="1"/>
  <c r="AG2010" i="2" a="1"/>
  <c r="AG2010" i="2" s="1"/>
  <c r="AG2011" i="2" a="1"/>
  <c r="AG2011" i="2" s="1"/>
  <c r="AG2012" i="2" a="1"/>
  <c r="AG2012" i="2" s="1"/>
  <c r="AG2013" i="2" a="1"/>
  <c r="AG2013" i="2" s="1"/>
  <c r="AG2014" i="2" a="1"/>
  <c r="AG2014" i="2" s="1"/>
  <c r="AG2015" i="2" a="1"/>
  <c r="AG2015" i="2" s="1"/>
  <c r="AG2016" i="2" a="1"/>
  <c r="AG2016" i="2" s="1"/>
  <c r="AG2017" i="2" a="1"/>
  <c r="AG2017" i="2" s="1"/>
  <c r="AG2018" i="2" a="1"/>
  <c r="AG2018" i="2" s="1"/>
  <c r="AG2019" i="2" a="1"/>
  <c r="AG2019" i="2" s="1"/>
  <c r="AG2020" i="2" a="1"/>
  <c r="AG2020" i="2" s="1"/>
  <c r="AG2021" i="2" a="1"/>
  <c r="AG2021" i="2" s="1"/>
  <c r="AG2022" i="2" a="1"/>
  <c r="AG2022" i="2" s="1"/>
  <c r="AG2023" i="2" a="1"/>
  <c r="AG2023" i="2" s="1"/>
  <c r="AG2024" i="2" a="1"/>
  <c r="AG2024" i="2" s="1"/>
  <c r="AG2025" i="2" a="1"/>
  <c r="AG2025" i="2" s="1"/>
  <c r="AG2026" i="2" a="1"/>
  <c r="AG2026" i="2" s="1"/>
  <c r="AG2027" i="2" a="1"/>
  <c r="AG2027" i="2" s="1"/>
  <c r="AG2028" i="2" a="1"/>
  <c r="AG2028" i="2" s="1"/>
  <c r="AG2029" i="2" a="1"/>
  <c r="AG2029" i="2" s="1"/>
  <c r="AG2030" i="2" a="1"/>
  <c r="AG2030" i="2" s="1"/>
  <c r="AG2031" i="2" a="1"/>
  <c r="AG2031" i="2" s="1"/>
  <c r="AG2032" i="2" a="1"/>
  <c r="AG2032" i="2" s="1"/>
  <c r="AG2033" i="2" a="1"/>
  <c r="AG2033" i="2" s="1"/>
  <c r="AG2034" i="2" a="1"/>
  <c r="AG2034" i="2" s="1"/>
  <c r="AG2035" i="2" a="1"/>
  <c r="AG2035" i="2" s="1"/>
  <c r="AG2036" i="2" a="1"/>
  <c r="AG2036" i="2" s="1"/>
  <c r="AG2037" i="2" a="1"/>
  <c r="AG2037" i="2" s="1"/>
  <c r="AG2038" i="2" a="1"/>
  <c r="AG2038" i="2" s="1"/>
  <c r="AG2039" i="2" a="1"/>
  <c r="AG2039" i="2" s="1"/>
  <c r="AG2040" i="2" a="1"/>
  <c r="AG2040" i="2" s="1"/>
  <c r="AG2041" i="2" a="1"/>
  <c r="AG2041" i="2" s="1"/>
  <c r="AG2042" i="2" a="1"/>
  <c r="AG2042" i="2" s="1"/>
  <c r="AG2043" i="2" a="1"/>
  <c r="AG2043" i="2" s="1"/>
  <c r="AG2044" i="2" a="1"/>
  <c r="AG2044" i="2" s="1"/>
  <c r="AG2045" i="2" a="1"/>
  <c r="AG2045" i="2" s="1"/>
  <c r="AG2046" i="2" a="1"/>
  <c r="AG2046" i="2" s="1"/>
  <c r="AG2047" i="2" a="1"/>
  <c r="AG2047" i="2" s="1"/>
  <c r="AG2048" i="2" a="1"/>
  <c r="AG2048" i="2" s="1"/>
  <c r="AG2049" i="2" a="1"/>
  <c r="AG2049" i="2" s="1"/>
  <c r="AG2050" i="2" a="1"/>
  <c r="AG2050" i="2" s="1"/>
  <c r="AG2051" i="2" a="1"/>
  <c r="AG2051" i="2" s="1"/>
  <c r="AG2052" i="2" a="1"/>
  <c r="AG2052" i="2" s="1"/>
  <c r="AG2053" i="2" a="1"/>
  <c r="AG2053" i="2" s="1"/>
  <c r="AG2054" i="2" a="1"/>
  <c r="AG2054" i="2" s="1"/>
  <c r="AG2055" i="2" a="1"/>
  <c r="AG2055" i="2" s="1"/>
  <c r="AG2056" i="2" a="1"/>
  <c r="AG2056" i="2" s="1"/>
  <c r="AG2057" i="2" a="1"/>
  <c r="AG2057" i="2" s="1"/>
  <c r="AG2058" i="2" a="1"/>
  <c r="AG2058" i="2" s="1"/>
  <c r="AG2059" i="2" a="1"/>
  <c r="AG2059" i="2" s="1"/>
  <c r="AG2060" i="2" a="1"/>
  <c r="AG2060" i="2" s="1"/>
  <c r="AG2061" i="2" a="1"/>
  <c r="AG2061" i="2" s="1"/>
  <c r="AG2062" i="2" a="1"/>
  <c r="AG2062" i="2" s="1"/>
  <c r="AG2063" i="2" a="1"/>
  <c r="AG2063" i="2" s="1"/>
  <c r="AG2064" i="2" a="1"/>
  <c r="AG2064" i="2" s="1"/>
  <c r="AG2065" i="2" a="1"/>
  <c r="AG2065" i="2" s="1"/>
  <c r="AG2066" i="2" a="1"/>
  <c r="AG2066" i="2" s="1"/>
  <c r="AG2067" i="2" a="1"/>
  <c r="AG2067" i="2" s="1"/>
  <c r="AG2068" i="2" a="1"/>
  <c r="AG2068" i="2" s="1"/>
  <c r="AG2069" i="2" a="1"/>
  <c r="AG2069" i="2" s="1"/>
  <c r="AG2070" i="2" a="1"/>
  <c r="AG2070" i="2" s="1"/>
  <c r="AG2071" i="2" a="1"/>
  <c r="AG2071" i="2" s="1"/>
  <c r="AG2072" i="2" a="1"/>
  <c r="AG2072" i="2" s="1"/>
  <c r="AG2073" i="2" a="1"/>
  <c r="AG2073" i="2" s="1"/>
  <c r="AG2074" i="2" a="1"/>
  <c r="AG2074" i="2" s="1"/>
  <c r="AG2075" i="2" a="1"/>
  <c r="AG2075" i="2" s="1"/>
  <c r="AG2076" i="2" a="1"/>
  <c r="AG2076" i="2" s="1"/>
  <c r="AG2077" i="2" a="1"/>
  <c r="AG2077" i="2" s="1"/>
  <c r="AG2078" i="2" a="1"/>
  <c r="AG2078" i="2" s="1"/>
  <c r="AG2079" i="2" a="1"/>
  <c r="AG2079" i="2" s="1"/>
  <c r="AG2080" i="2" a="1"/>
  <c r="AG2080" i="2" s="1"/>
  <c r="AG2081" i="2" a="1"/>
  <c r="AG2081" i="2" s="1"/>
  <c r="AG2082" i="2" a="1"/>
  <c r="AG2082" i="2" s="1"/>
  <c r="AG2083" i="2" a="1"/>
  <c r="AG2083" i="2" s="1"/>
  <c r="AG2084" i="2" a="1"/>
  <c r="AG2084" i="2" s="1"/>
  <c r="AG2085" i="2" a="1"/>
  <c r="AG2085" i="2" s="1"/>
  <c r="AG2086" i="2" a="1"/>
  <c r="AG2086" i="2" s="1"/>
  <c r="AG2087" i="2" a="1"/>
  <c r="AG2087" i="2" s="1"/>
  <c r="AG2088" i="2" a="1"/>
  <c r="AG2088" i="2" s="1"/>
  <c r="AG2089" i="2" a="1"/>
  <c r="AG2089" i="2" s="1"/>
  <c r="AG2090" i="2" a="1"/>
  <c r="AG2090" i="2" s="1"/>
  <c r="AG2091" i="2" a="1"/>
  <c r="AG2091" i="2" s="1"/>
  <c r="AG2092" i="2" a="1"/>
  <c r="AG2092" i="2" s="1"/>
  <c r="AG2093" i="2" a="1"/>
  <c r="AG2093" i="2" s="1"/>
  <c r="AG2094" i="2" a="1"/>
  <c r="AG2094" i="2" s="1"/>
  <c r="AG2095" i="2" a="1"/>
  <c r="AG2095" i="2" s="1"/>
  <c r="AG2096" i="2" a="1"/>
  <c r="AG2096" i="2" s="1"/>
  <c r="AG2097" i="2" a="1"/>
  <c r="AG2097" i="2" s="1"/>
  <c r="AG2098" i="2" a="1"/>
  <c r="AG2098" i="2" s="1"/>
  <c r="AG2099" i="2" a="1"/>
  <c r="AG2099" i="2" s="1"/>
  <c r="AG2100" i="2" a="1"/>
  <c r="AG2100" i="2" s="1"/>
  <c r="AG2101" i="2" a="1"/>
  <c r="AG2101" i="2" s="1"/>
  <c r="AG2102" i="2" a="1"/>
  <c r="AG2102" i="2" s="1"/>
  <c r="AG2103" i="2" a="1"/>
  <c r="AG2103" i="2" s="1"/>
  <c r="AG2104" i="2" a="1"/>
  <c r="AG2104" i="2" s="1"/>
  <c r="AG2105" i="2" a="1"/>
  <c r="AG2105" i="2" s="1"/>
  <c r="AG2106" i="2" a="1"/>
  <c r="AG2106" i="2" s="1"/>
  <c r="AG2107" i="2" a="1"/>
  <c r="AG2107" i="2" s="1"/>
  <c r="AG2108" i="2" a="1"/>
  <c r="AG2108" i="2" s="1"/>
  <c r="AG2109" i="2" a="1"/>
  <c r="AG2109" i="2" s="1"/>
  <c r="AG2110" i="2" a="1"/>
  <c r="AG2110" i="2" s="1"/>
  <c r="AG2111" i="2" a="1"/>
  <c r="AG2111" i="2" s="1"/>
  <c r="AG2112" i="2" a="1"/>
  <c r="AG2112" i="2" s="1"/>
  <c r="AG2113" i="2" a="1"/>
  <c r="AG2113" i="2" s="1"/>
  <c r="AG2114" i="2" a="1"/>
  <c r="AG2114" i="2" s="1"/>
  <c r="AG2115" i="2" a="1"/>
  <c r="AG2115" i="2" s="1"/>
  <c r="AG2116" i="2" a="1"/>
  <c r="AG2116" i="2" s="1"/>
  <c r="AG2117" i="2" a="1"/>
  <c r="AG2117" i="2" s="1"/>
  <c r="AG2118" i="2" a="1"/>
  <c r="AG2118" i="2" s="1"/>
  <c r="AG2119" i="2" a="1"/>
  <c r="AG2119" i="2" s="1"/>
  <c r="AG2120" i="2" a="1"/>
  <c r="AG2120" i="2" s="1"/>
  <c r="AG2121" i="2" a="1"/>
  <c r="AG2121" i="2" s="1"/>
  <c r="AG2122" i="2" a="1"/>
  <c r="AG2122" i="2" s="1"/>
  <c r="AG2123" i="2" a="1"/>
  <c r="AG2123" i="2" s="1"/>
  <c r="AG2124" i="2" a="1"/>
  <c r="AG2124" i="2" s="1"/>
  <c r="AG2125" i="2" a="1"/>
  <c r="AG2125" i="2" s="1"/>
  <c r="AG2126" i="2" a="1"/>
  <c r="AG2126" i="2" s="1"/>
  <c r="AG2127" i="2" a="1"/>
  <c r="AG2127" i="2" s="1"/>
  <c r="AG2128" i="2" a="1"/>
  <c r="AG2128" i="2" s="1"/>
  <c r="AG2129" i="2" a="1"/>
  <c r="AG2129" i="2" s="1"/>
  <c r="AG2130" i="2" a="1"/>
  <c r="AG2130" i="2" s="1"/>
  <c r="AG2131" i="2" a="1"/>
  <c r="AG2131" i="2" s="1"/>
  <c r="AG2132" i="2" a="1"/>
  <c r="AG2132" i="2" s="1"/>
  <c r="AG2133" i="2" a="1"/>
  <c r="AG2133" i="2" s="1"/>
  <c r="AG2134" i="2" a="1"/>
  <c r="AG2134" i="2" s="1"/>
  <c r="AG2135" i="2" a="1"/>
  <c r="AG2135" i="2" s="1"/>
  <c r="AG2136" i="2" a="1"/>
  <c r="AG2136" i="2" s="1"/>
  <c r="AG2137" i="2" a="1"/>
  <c r="AG2137" i="2" s="1"/>
  <c r="AG2138" i="2" a="1"/>
  <c r="AG2138" i="2" s="1"/>
  <c r="AG2139" i="2" a="1"/>
  <c r="AG2139" i="2" s="1"/>
  <c r="AG2140" i="2" a="1"/>
  <c r="AG2140" i="2" s="1"/>
  <c r="AG2141" i="2" a="1"/>
  <c r="AG2141" i="2" s="1"/>
  <c r="AG2142" i="2" a="1"/>
  <c r="AG2142" i="2" s="1"/>
  <c r="AG2143" i="2" a="1"/>
  <c r="AG2143" i="2" s="1"/>
  <c r="AG2144" i="2" a="1"/>
  <c r="AG2144" i="2" s="1"/>
  <c r="AG2145" i="2" a="1"/>
  <c r="AG2145" i="2" s="1"/>
  <c r="AG2146" i="2" a="1"/>
  <c r="AG2146" i="2" s="1"/>
  <c r="AG2147" i="2" a="1"/>
  <c r="AG2147" i="2" s="1"/>
  <c r="AG2148" i="2" a="1"/>
  <c r="AG2148" i="2" s="1"/>
  <c r="AG2149" i="2" a="1"/>
  <c r="AG2149" i="2" s="1"/>
  <c r="AG2150" i="2" a="1"/>
  <c r="AG2150" i="2" s="1"/>
  <c r="AG2151" i="2" a="1"/>
  <c r="AG2151" i="2" s="1"/>
  <c r="AG2152" i="2" a="1"/>
  <c r="AG2152" i="2" s="1"/>
  <c r="AG2153" i="2" a="1"/>
  <c r="AG2153" i="2" s="1"/>
  <c r="AG2154" i="2" a="1"/>
  <c r="AG2154" i="2" s="1"/>
  <c r="AG2155" i="2" a="1"/>
  <c r="AG2155" i="2" s="1"/>
  <c r="AG2156" i="2" a="1"/>
  <c r="AG2156" i="2" s="1"/>
  <c r="AG2157" i="2" a="1"/>
  <c r="AG2157" i="2" s="1"/>
  <c r="AG2158" i="2" a="1"/>
  <c r="AG2158" i="2" s="1"/>
  <c r="AG2159" i="2" a="1"/>
  <c r="AG2159" i="2" s="1"/>
  <c r="AG2160" i="2" a="1"/>
  <c r="AG2160" i="2" s="1"/>
  <c r="AG2161" i="2" a="1"/>
  <c r="AG2161" i="2" s="1"/>
  <c r="AG2162" i="2" a="1"/>
  <c r="AG2162" i="2" s="1"/>
  <c r="AG2163" i="2" a="1"/>
  <c r="AG2163" i="2" s="1"/>
  <c r="AG2164" i="2" a="1"/>
  <c r="AG2164" i="2" s="1"/>
  <c r="AG2165" i="2" a="1"/>
  <c r="AG2165" i="2" s="1"/>
  <c r="AG2166" i="2" a="1"/>
  <c r="AG2166" i="2" s="1"/>
  <c r="AG2167" i="2" a="1"/>
  <c r="AG2167" i="2" s="1"/>
  <c r="AG2168" i="2" a="1"/>
  <c r="AG2168" i="2" s="1"/>
  <c r="AG2169" i="2" a="1"/>
  <c r="AG2169" i="2" s="1"/>
  <c r="AG2170" i="2" a="1"/>
  <c r="AG2170" i="2" s="1"/>
  <c r="AG2171" i="2" a="1"/>
  <c r="AG2171" i="2" s="1"/>
  <c r="AG2172" i="2" a="1"/>
  <c r="AG2172" i="2" s="1"/>
  <c r="AG2173" i="2" a="1"/>
  <c r="AG2173" i="2" s="1"/>
  <c r="AG2174" i="2" a="1"/>
  <c r="AG2174" i="2" s="1"/>
  <c r="AG2175" i="2" a="1"/>
  <c r="AG2175" i="2" s="1"/>
  <c r="AG2176" i="2" a="1"/>
  <c r="AG2176" i="2" s="1"/>
  <c r="AG2177" i="2" a="1"/>
  <c r="AG2177" i="2" s="1"/>
  <c r="AG2178" i="2" a="1"/>
  <c r="AG2178" i="2" s="1"/>
  <c r="AG2179" i="2" a="1"/>
  <c r="AG2179" i="2" s="1"/>
  <c r="AG2180" i="2" a="1"/>
  <c r="AG2180" i="2" s="1"/>
  <c r="AG2181" i="2" a="1"/>
  <c r="AG2181" i="2" s="1"/>
  <c r="AG2182" i="2" a="1"/>
  <c r="AG2182" i="2" s="1"/>
  <c r="AG2183" i="2" a="1"/>
  <c r="AG2183" i="2" s="1"/>
  <c r="AG2184" i="2" a="1"/>
  <c r="AG2184" i="2" s="1"/>
  <c r="AG2185" i="2" a="1"/>
  <c r="AG2185" i="2" s="1"/>
  <c r="AG2186" i="2" a="1"/>
  <c r="AG2186" i="2" s="1"/>
  <c r="AG2187" i="2" a="1"/>
  <c r="AG2187" i="2" s="1"/>
  <c r="AG2188" i="2" a="1"/>
  <c r="AG2188" i="2" s="1"/>
  <c r="AG2189" i="2" a="1"/>
  <c r="AG2189" i="2" s="1"/>
  <c r="AG2190" i="2" a="1"/>
  <c r="AG2190" i="2" s="1"/>
  <c r="AG2191" i="2" a="1"/>
  <c r="AG2191" i="2" s="1"/>
  <c r="AG2192" i="2" a="1"/>
  <c r="AG2192" i="2" s="1"/>
  <c r="AG2193" i="2" a="1"/>
  <c r="AG2193" i="2" s="1"/>
  <c r="AG2194" i="2" a="1"/>
  <c r="AG2194" i="2" s="1"/>
  <c r="AG2195" i="2" a="1"/>
  <c r="AG2195" i="2" s="1"/>
  <c r="AG2196" i="2" a="1"/>
  <c r="AG2196" i="2" s="1"/>
  <c r="AG2197" i="2" a="1"/>
  <c r="AG2197" i="2" s="1"/>
  <c r="AG2198" i="2" a="1"/>
  <c r="AG2198" i="2" s="1"/>
  <c r="AG2199" i="2" a="1"/>
  <c r="AG2199" i="2" s="1"/>
  <c r="AG2200" i="2" a="1"/>
  <c r="AG2200" i="2" s="1"/>
  <c r="AG2201" i="2" a="1"/>
  <c r="AG2201" i="2" s="1"/>
  <c r="AG2202" i="2" a="1"/>
  <c r="AG2202" i="2" s="1"/>
  <c r="AG2203" i="2" a="1"/>
  <c r="AG2203" i="2" s="1"/>
  <c r="AG2204" i="2" a="1"/>
  <c r="AG2204" i="2" s="1"/>
  <c r="AG2205" i="2" a="1"/>
  <c r="AG2205" i="2" s="1"/>
  <c r="AG2206" i="2" a="1"/>
  <c r="AG2206" i="2" s="1"/>
  <c r="AG2207" i="2" a="1"/>
  <c r="AG2207" i="2" s="1"/>
  <c r="AG2208" i="2" a="1"/>
  <c r="AG2208" i="2" s="1"/>
  <c r="AG2209" i="2" a="1"/>
  <c r="AG2209" i="2" s="1"/>
  <c r="AG2210" i="2" a="1"/>
  <c r="AG2210" i="2" s="1"/>
  <c r="AG2211" i="2" a="1"/>
  <c r="AG2211" i="2" s="1"/>
  <c r="AG2212" i="2" a="1"/>
  <c r="AG2212" i="2" s="1"/>
  <c r="AG2213" i="2" a="1"/>
  <c r="AG2213" i="2" s="1"/>
  <c r="AG2214" i="2" a="1"/>
  <c r="AG2214" i="2" s="1"/>
  <c r="AG2215" i="2" a="1"/>
  <c r="AG2215" i="2" s="1"/>
  <c r="AG2216" i="2" a="1"/>
  <c r="AG2216" i="2" s="1"/>
  <c r="AG2217" i="2" a="1"/>
  <c r="AG2217" i="2" s="1"/>
  <c r="AG2218" i="2" a="1"/>
  <c r="AG2218" i="2" s="1"/>
  <c r="AG2219" i="2" a="1"/>
  <c r="AG2219" i="2" s="1"/>
  <c r="AG2220" i="2" a="1"/>
  <c r="AG2220" i="2" s="1"/>
  <c r="AG2221" i="2" a="1"/>
  <c r="AG2221" i="2" s="1"/>
  <c r="AG2222" i="2" a="1"/>
  <c r="AG2222" i="2" s="1"/>
  <c r="AG2223" i="2" a="1"/>
  <c r="AG2223" i="2" s="1"/>
  <c r="AG3" i="2" a="1"/>
  <c r="AG3" i="2" s="1"/>
  <c r="AG4" i="2" a="1"/>
  <c r="AG4" i="2" s="1"/>
  <c r="AG5" i="2" a="1"/>
  <c r="AG5" i="2" s="1"/>
  <c r="AG6" i="2" a="1"/>
  <c r="AG6" i="2" s="1"/>
  <c r="AG7" i="2" a="1"/>
  <c r="AG7" i="2" s="1"/>
  <c r="AG8" i="2" a="1"/>
  <c r="AG8" i="2" s="1"/>
  <c r="AG9" i="2" a="1"/>
  <c r="AG9" i="2" s="1"/>
  <c r="AG10" i="2" a="1"/>
  <c r="AG10" i="2" s="1"/>
  <c r="AG11" i="2" a="1"/>
  <c r="AG11" i="2" s="1"/>
  <c r="AG12" i="2" a="1"/>
  <c r="AG12" i="2" s="1"/>
  <c r="AG13" i="2" a="1"/>
  <c r="AG13" i="2" s="1"/>
  <c r="AG14" i="2" a="1"/>
  <c r="AG14" i="2" s="1"/>
  <c r="AG15" i="2" a="1"/>
  <c r="AG15" i="2" s="1"/>
  <c r="AG16" i="2" a="1"/>
  <c r="AG16" i="2" s="1"/>
  <c r="AG17" i="2" a="1"/>
  <c r="AG17" i="2" s="1"/>
  <c r="AG18" i="2" a="1"/>
  <c r="AG18" i="2" s="1"/>
  <c r="AG19" i="2" a="1"/>
  <c r="AG19" i="2" s="1"/>
  <c r="AG20" i="2" a="1"/>
  <c r="AG20" i="2" s="1"/>
  <c r="AG21" i="2" a="1"/>
  <c r="AG21" i="2" s="1"/>
  <c r="AG22" i="2" a="1"/>
  <c r="AG22" i="2" s="1"/>
  <c r="AG23" i="2" a="1"/>
  <c r="AG23" i="2" s="1"/>
  <c r="AG24" i="2" a="1"/>
  <c r="AG24" i="2" s="1"/>
  <c r="AG25" i="2" a="1"/>
  <c r="AG25" i="2" s="1"/>
  <c r="AG26" i="2" a="1"/>
  <c r="AG26" i="2" s="1"/>
  <c r="AG27" i="2" a="1"/>
  <c r="AG27" i="2" s="1"/>
  <c r="AG28" i="2" a="1"/>
  <c r="AG28" i="2" s="1"/>
  <c r="AG29" i="2" a="1"/>
  <c r="AG29" i="2" s="1"/>
  <c r="AG30" i="2" a="1"/>
  <c r="AG30" i="2" s="1"/>
  <c r="AG31" i="2" a="1"/>
  <c r="AG31" i="2" s="1"/>
  <c r="AG32" i="2" a="1"/>
  <c r="AG32" i="2" s="1"/>
  <c r="AG33" i="2" a="1"/>
  <c r="AG33" i="2" s="1"/>
  <c r="AG34" i="2" a="1"/>
  <c r="AG34" i="2" s="1"/>
  <c r="AG35" i="2" a="1"/>
  <c r="AG35" i="2" s="1"/>
  <c r="AG36" i="2" a="1"/>
  <c r="AG36" i="2" s="1"/>
  <c r="AG37" i="2" a="1"/>
  <c r="AG37" i="2" s="1"/>
  <c r="AG38" i="2" a="1"/>
  <c r="AG38" i="2" s="1"/>
  <c r="AG39" i="2" a="1"/>
  <c r="AG39" i="2" s="1"/>
  <c r="AG40" i="2" a="1"/>
  <c r="AG40" i="2" s="1"/>
  <c r="AG41" i="2" a="1"/>
  <c r="AG41" i="2" s="1"/>
  <c r="AG42" i="2" a="1"/>
  <c r="AG42" i="2" s="1"/>
  <c r="AG43" i="2" a="1"/>
  <c r="AG43" i="2" s="1"/>
  <c r="AG44" i="2" a="1"/>
  <c r="AG44" i="2" s="1"/>
  <c r="AG45" i="2" a="1"/>
  <c r="AG45" i="2" s="1"/>
  <c r="AG46" i="2" a="1"/>
  <c r="AG46" i="2" s="1"/>
  <c r="AG47" i="2" a="1"/>
  <c r="AG47" i="2" s="1"/>
  <c r="AG48" i="2" a="1"/>
  <c r="AG48" i="2" s="1"/>
  <c r="AG49" i="2" a="1"/>
  <c r="AG49" i="2" s="1"/>
  <c r="AG50" i="2" a="1"/>
  <c r="AG50" i="2" s="1"/>
  <c r="AG51" i="2" a="1"/>
  <c r="AG51" i="2" s="1"/>
  <c r="AG52" i="2" a="1"/>
  <c r="AG52" i="2" s="1"/>
  <c r="AG53" i="2" a="1"/>
  <c r="AG53" i="2" s="1"/>
  <c r="AG54" i="2" a="1"/>
  <c r="AG54" i="2" s="1"/>
  <c r="AG55" i="2" a="1"/>
  <c r="AG55" i="2" s="1"/>
  <c r="AG56" i="2" a="1"/>
  <c r="AG56" i="2" s="1"/>
  <c r="AG57" i="2" a="1"/>
  <c r="AG57" i="2" s="1"/>
  <c r="AG58" i="2" a="1"/>
  <c r="AG58" i="2" s="1"/>
  <c r="AG59" i="2" a="1"/>
  <c r="AG59" i="2" s="1"/>
  <c r="AG2" i="2" a="1"/>
  <c r="AG2" i="2" s="1"/>
  <c r="AE3" i="2" a="1"/>
  <c r="AE3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E10" i="2" a="1"/>
  <c r="AE10" i="2" s="1"/>
  <c r="AE11" i="2" a="1"/>
  <c r="AE11" i="2" s="1"/>
  <c r="AE12" i="2" a="1"/>
  <c r="AE12" i="2" s="1"/>
  <c r="AE13" i="2" a="1"/>
  <c r="AE13" i="2" s="1"/>
  <c r="AE14" i="2" a="1"/>
  <c r="AE14" i="2" s="1"/>
  <c r="AE15" i="2" a="1"/>
  <c r="AE15" i="2" s="1"/>
  <c r="AE16" i="2" a="1"/>
  <c r="AE16" i="2" s="1"/>
  <c r="AE17" i="2" a="1"/>
  <c r="AE17" i="2" s="1"/>
  <c r="AE18" i="2" a="1"/>
  <c r="AE18" i="2" s="1"/>
  <c r="AE19" i="2" a="1"/>
  <c r="AE19" i="2" s="1"/>
  <c r="AE20" i="2" a="1"/>
  <c r="AE20" i="2" s="1"/>
  <c r="AE21" i="2" a="1"/>
  <c r="AE21" i="2" s="1"/>
  <c r="AE22" i="2" a="1"/>
  <c r="AE22" i="2" s="1"/>
  <c r="AE23" i="2" a="1"/>
  <c r="AE23" i="2" s="1"/>
  <c r="AE24" i="2" a="1"/>
  <c r="AE24" i="2" s="1"/>
  <c r="AE25" i="2" a="1"/>
  <c r="AE25" i="2" s="1"/>
  <c r="AE26" i="2" a="1"/>
  <c r="AE26" i="2" s="1"/>
  <c r="AE27" i="2" a="1"/>
  <c r="AE27" i="2" s="1"/>
  <c r="AE28" i="2" a="1"/>
  <c r="AE28" i="2" s="1"/>
  <c r="AE29" i="2" a="1"/>
  <c r="AE29" i="2" s="1"/>
  <c r="AE30" i="2" a="1"/>
  <c r="AE30" i="2" s="1"/>
  <c r="AE31" i="2" a="1"/>
  <c r="AE31" i="2" s="1"/>
  <c r="AE32" i="2" a="1"/>
  <c r="AE32" i="2" s="1"/>
  <c r="AE33" i="2" a="1"/>
  <c r="AE33" i="2" s="1"/>
  <c r="AE34" i="2" a="1"/>
  <c r="AE34" i="2" s="1"/>
  <c r="AE35" i="2" a="1"/>
  <c r="AE35" i="2" s="1"/>
  <c r="AE36" i="2" a="1"/>
  <c r="AE36" i="2" s="1"/>
  <c r="AE37" i="2" a="1"/>
  <c r="AE37" i="2" s="1"/>
  <c r="AE38" i="2" a="1"/>
  <c r="AE38" i="2" s="1"/>
  <c r="AE39" i="2" a="1"/>
  <c r="AE39" i="2" s="1"/>
  <c r="AE40" i="2" a="1"/>
  <c r="AE40" i="2" s="1"/>
  <c r="AE41" i="2" a="1"/>
  <c r="AE41" i="2" s="1"/>
  <c r="AE42" i="2" a="1"/>
  <c r="AE42" i="2" s="1"/>
  <c r="AE43" i="2" a="1"/>
  <c r="AE43" i="2" s="1"/>
  <c r="AE44" i="2" a="1"/>
  <c r="AE44" i="2" s="1"/>
  <c r="AE45" i="2" a="1"/>
  <c r="AE45" i="2" s="1"/>
  <c r="AE46" i="2" a="1"/>
  <c r="AE46" i="2" s="1"/>
  <c r="AE47" i="2" a="1"/>
  <c r="AE47" i="2" s="1"/>
  <c r="AE48" i="2" a="1"/>
  <c r="AE48" i="2" s="1"/>
  <c r="AE49" i="2" a="1"/>
  <c r="AE49" i="2" s="1"/>
  <c r="AE50" i="2" a="1"/>
  <c r="AE50" i="2" s="1"/>
  <c r="AE51" i="2" a="1"/>
  <c r="AE51" i="2" s="1"/>
  <c r="AE52" i="2" a="1"/>
  <c r="AE52" i="2" s="1"/>
  <c r="AE53" i="2" a="1"/>
  <c r="AE53" i="2" s="1"/>
  <c r="AE54" i="2" a="1"/>
  <c r="AE54" i="2" s="1"/>
  <c r="AE55" i="2" a="1"/>
  <c r="AE55" i="2" s="1"/>
  <c r="AE56" i="2" a="1"/>
  <c r="AE56" i="2" s="1"/>
  <c r="AE57" i="2" a="1"/>
  <c r="AE57" i="2" s="1"/>
  <c r="AE58" i="2" a="1"/>
  <c r="AE58" i="2" s="1"/>
  <c r="AE59" i="2" a="1"/>
  <c r="AE59" i="2" s="1"/>
  <c r="AE60" i="2" a="1"/>
  <c r="AE60" i="2" s="1"/>
  <c r="AE61" i="2" a="1"/>
  <c r="AE61" i="2" s="1"/>
  <c r="AE62" i="2" a="1"/>
  <c r="AE62" i="2" s="1"/>
  <c r="AE63" i="2" a="1"/>
  <c r="AE63" i="2" s="1"/>
  <c r="AE64" i="2" a="1"/>
  <c r="AE64" i="2" s="1"/>
  <c r="AE65" i="2" a="1"/>
  <c r="AE65" i="2" s="1"/>
  <c r="AE66" i="2" a="1"/>
  <c r="AE66" i="2" s="1"/>
  <c r="AE67" i="2" a="1"/>
  <c r="AE67" i="2" s="1"/>
  <c r="AE68" i="2" a="1"/>
  <c r="AE68" i="2" s="1"/>
  <c r="AE69" i="2" a="1"/>
  <c r="AE69" i="2" s="1"/>
  <c r="AE70" i="2" a="1"/>
  <c r="AE70" i="2" s="1"/>
  <c r="AE71" i="2" a="1"/>
  <c r="AE71" i="2" s="1"/>
  <c r="AE72" i="2" a="1"/>
  <c r="AE72" i="2" s="1"/>
  <c r="AE73" i="2" a="1"/>
  <c r="AE73" i="2" s="1"/>
  <c r="AE74" i="2" a="1"/>
  <c r="AE74" i="2" s="1"/>
  <c r="AE75" i="2" a="1"/>
  <c r="AE75" i="2" s="1"/>
  <c r="AE76" i="2" a="1"/>
  <c r="AE76" i="2" s="1"/>
  <c r="AE77" i="2" a="1"/>
  <c r="AE77" i="2" s="1"/>
  <c r="AE78" i="2" a="1"/>
  <c r="AE78" i="2" s="1"/>
  <c r="AE79" i="2" a="1"/>
  <c r="AE79" i="2" s="1"/>
  <c r="AE80" i="2" a="1"/>
  <c r="AE80" i="2" s="1"/>
  <c r="AE81" i="2" a="1"/>
  <c r="AE81" i="2" s="1"/>
  <c r="AE82" i="2" a="1"/>
  <c r="AE82" i="2" s="1"/>
  <c r="AE83" i="2" a="1"/>
  <c r="AE83" i="2" s="1"/>
  <c r="AE84" i="2" a="1"/>
  <c r="AE84" i="2" s="1"/>
  <c r="AE85" i="2" a="1"/>
  <c r="AE85" i="2" s="1"/>
  <c r="AE86" i="2" a="1"/>
  <c r="AE86" i="2" s="1"/>
  <c r="AE87" i="2" a="1"/>
  <c r="AE87" i="2" s="1"/>
  <c r="AE88" i="2" a="1"/>
  <c r="AE88" i="2" s="1"/>
  <c r="AE89" i="2" a="1"/>
  <c r="AE89" i="2" s="1"/>
  <c r="AE90" i="2" a="1"/>
  <c r="AE90" i="2" s="1"/>
  <c r="AE91" i="2" a="1"/>
  <c r="AE91" i="2" s="1"/>
  <c r="AE92" i="2" a="1"/>
  <c r="AE92" i="2" s="1"/>
  <c r="AE93" i="2" a="1"/>
  <c r="AE93" i="2" s="1"/>
  <c r="AE94" i="2" a="1"/>
  <c r="AE94" i="2" s="1"/>
  <c r="AE95" i="2" a="1"/>
  <c r="AE95" i="2" s="1"/>
  <c r="AE96" i="2" a="1"/>
  <c r="AE96" i="2" s="1"/>
  <c r="AE97" i="2" a="1"/>
  <c r="AE97" i="2" s="1"/>
  <c r="AE98" i="2" a="1"/>
  <c r="AE98" i="2" s="1"/>
  <c r="AE99" i="2" a="1"/>
  <c r="AE99" i="2" s="1"/>
  <c r="AE100" i="2" a="1"/>
  <c r="AE100" i="2" s="1"/>
  <c r="AE101" i="2" a="1"/>
  <c r="AE101" i="2" s="1"/>
  <c r="AE102" i="2" a="1"/>
  <c r="AE102" i="2" s="1"/>
  <c r="AE103" i="2" a="1"/>
  <c r="AE103" i="2" s="1"/>
  <c r="AE104" i="2" a="1"/>
  <c r="AE104" i="2" s="1"/>
  <c r="AE105" i="2" a="1"/>
  <c r="AE105" i="2" s="1"/>
  <c r="AE106" i="2" a="1"/>
  <c r="AE106" i="2" s="1"/>
  <c r="AE107" i="2" a="1"/>
  <c r="AE107" i="2" s="1"/>
  <c r="AE108" i="2" a="1"/>
  <c r="AE108" i="2" s="1"/>
  <c r="AE109" i="2" a="1"/>
  <c r="AE109" i="2" s="1"/>
  <c r="AE110" i="2" a="1"/>
  <c r="AE110" i="2" s="1"/>
  <c r="AE111" i="2" a="1"/>
  <c r="AE111" i="2" s="1"/>
  <c r="AE112" i="2" a="1"/>
  <c r="AE112" i="2" s="1"/>
  <c r="AE113" i="2" a="1"/>
  <c r="AE113" i="2" s="1"/>
  <c r="AE114" i="2" a="1"/>
  <c r="AE114" i="2" s="1"/>
  <c r="AE115" i="2" a="1"/>
  <c r="AE115" i="2" s="1"/>
  <c r="AE116" i="2" a="1"/>
  <c r="AE116" i="2" s="1"/>
  <c r="AE117" i="2" a="1"/>
  <c r="AE117" i="2" s="1"/>
  <c r="AE118" i="2" a="1"/>
  <c r="AE118" i="2" s="1"/>
  <c r="AE119" i="2" a="1"/>
  <c r="AE119" i="2" s="1"/>
  <c r="AE120" i="2" a="1"/>
  <c r="AE120" i="2" s="1"/>
  <c r="AE121" i="2" a="1"/>
  <c r="AE121" i="2" s="1"/>
  <c r="AE122" i="2" a="1"/>
  <c r="AE122" i="2" s="1"/>
  <c r="AE123" i="2" a="1"/>
  <c r="AE123" i="2" s="1"/>
  <c r="AE124" i="2" a="1"/>
  <c r="AE124" i="2" s="1"/>
  <c r="AE125" i="2" a="1"/>
  <c r="AE125" i="2" s="1"/>
  <c r="AE126" i="2" a="1"/>
  <c r="AE126" i="2" s="1"/>
  <c r="AE127" i="2" a="1"/>
  <c r="AE127" i="2" s="1"/>
  <c r="AE128" i="2" a="1"/>
  <c r="AE128" i="2" s="1"/>
  <c r="AE129" i="2" a="1"/>
  <c r="AE129" i="2" s="1"/>
  <c r="AE130" i="2" a="1"/>
  <c r="AE130" i="2" s="1"/>
  <c r="AE131" i="2" a="1"/>
  <c r="AE131" i="2" s="1"/>
  <c r="AE132" i="2" a="1"/>
  <c r="AE132" i="2" s="1"/>
  <c r="AE133" i="2" a="1"/>
  <c r="AE133" i="2" s="1"/>
  <c r="AE134" i="2" a="1"/>
  <c r="AE134" i="2" s="1"/>
  <c r="AE135" i="2" a="1"/>
  <c r="AE135" i="2" s="1"/>
  <c r="AE136" i="2" a="1"/>
  <c r="AE136" i="2" s="1"/>
  <c r="AE137" i="2" a="1"/>
  <c r="AE137" i="2" s="1"/>
  <c r="AE138" i="2" a="1"/>
  <c r="AE138" i="2" s="1"/>
  <c r="AE139" i="2" a="1"/>
  <c r="AE139" i="2" s="1"/>
  <c r="AE140" i="2" a="1"/>
  <c r="AE140" i="2" s="1"/>
  <c r="AE141" i="2" a="1"/>
  <c r="AE141" i="2" s="1"/>
  <c r="AE142" i="2" a="1"/>
  <c r="AE142" i="2" s="1"/>
  <c r="AE143" i="2" a="1"/>
  <c r="AE143" i="2" s="1"/>
  <c r="AE144" i="2" a="1"/>
  <c r="AE144" i="2" s="1"/>
  <c r="AE145" i="2" a="1"/>
  <c r="AE145" i="2" s="1"/>
  <c r="AE146" i="2" a="1"/>
  <c r="AE146" i="2" s="1"/>
  <c r="AE147" i="2" a="1"/>
  <c r="AE147" i="2" s="1"/>
  <c r="AE148" i="2" a="1"/>
  <c r="AE148" i="2" s="1"/>
  <c r="AE149" i="2" a="1"/>
  <c r="AE149" i="2" s="1"/>
  <c r="AE150" i="2" a="1"/>
  <c r="AE150" i="2" s="1"/>
  <c r="AE151" i="2" a="1"/>
  <c r="AE151" i="2" s="1"/>
  <c r="AE152" i="2" a="1"/>
  <c r="AE152" i="2" s="1"/>
  <c r="AE153" i="2" a="1"/>
  <c r="AE153" i="2" s="1"/>
  <c r="AE154" i="2" a="1"/>
  <c r="AE154" i="2" s="1"/>
  <c r="AE155" i="2" a="1"/>
  <c r="AE155" i="2" s="1"/>
  <c r="AE156" i="2" a="1"/>
  <c r="AE156" i="2" s="1"/>
  <c r="AE157" i="2" a="1"/>
  <c r="AE157" i="2" s="1"/>
  <c r="AE158" i="2" a="1"/>
  <c r="AE158" i="2" s="1"/>
  <c r="AE159" i="2" a="1"/>
  <c r="AE159" i="2" s="1"/>
  <c r="AE160" i="2" a="1"/>
  <c r="AE160" i="2" s="1"/>
  <c r="AE161" i="2" a="1"/>
  <c r="AE161" i="2" s="1"/>
  <c r="AE162" i="2" a="1"/>
  <c r="AE162" i="2" s="1"/>
  <c r="AE163" i="2" a="1"/>
  <c r="AE163" i="2" s="1"/>
  <c r="AE164" i="2" a="1"/>
  <c r="AE164" i="2" s="1"/>
  <c r="AE165" i="2" a="1"/>
  <c r="AE165" i="2" s="1"/>
  <c r="AE166" i="2" a="1"/>
  <c r="AE166" i="2" s="1"/>
  <c r="AE167" i="2" a="1"/>
  <c r="AE167" i="2" s="1"/>
  <c r="AE168" i="2" a="1"/>
  <c r="AE168" i="2" s="1"/>
  <c r="AE169" i="2" a="1"/>
  <c r="AE169" i="2" s="1"/>
  <c r="AE170" i="2" a="1"/>
  <c r="AE170" i="2" s="1"/>
  <c r="AE171" i="2" a="1"/>
  <c r="AE171" i="2" s="1"/>
  <c r="AE172" i="2" a="1"/>
  <c r="AE172" i="2" s="1"/>
  <c r="AE173" i="2" a="1"/>
  <c r="AE173" i="2" s="1"/>
  <c r="AE174" i="2" a="1"/>
  <c r="AE174" i="2" s="1"/>
  <c r="AE175" i="2" a="1"/>
  <c r="AE175" i="2" s="1"/>
  <c r="AE176" i="2" a="1"/>
  <c r="AE176" i="2" s="1"/>
  <c r="AE177" i="2" a="1"/>
  <c r="AE177" i="2" s="1"/>
  <c r="AE178" i="2" a="1"/>
  <c r="AE178" i="2" s="1"/>
  <c r="AE179" i="2" a="1"/>
  <c r="AE179" i="2" s="1"/>
  <c r="AE180" i="2" a="1"/>
  <c r="AE180" i="2" s="1"/>
  <c r="AE181" i="2" a="1"/>
  <c r="AE181" i="2" s="1"/>
  <c r="AE182" i="2" a="1"/>
  <c r="AE182" i="2" s="1"/>
  <c r="AE183" i="2" a="1"/>
  <c r="AE183" i="2" s="1"/>
  <c r="AE184" i="2" a="1"/>
  <c r="AE184" i="2" s="1"/>
  <c r="AE185" i="2" a="1"/>
  <c r="AE185" i="2" s="1"/>
  <c r="AE186" i="2" a="1"/>
  <c r="AE186" i="2" s="1"/>
  <c r="AE187" i="2" a="1"/>
  <c r="AE187" i="2" s="1"/>
  <c r="AE188" i="2" a="1"/>
  <c r="AE188" i="2" s="1"/>
  <c r="AE189" i="2" a="1"/>
  <c r="AE189" i="2" s="1"/>
  <c r="AE190" i="2" a="1"/>
  <c r="AE190" i="2" s="1"/>
  <c r="AE191" i="2" a="1"/>
  <c r="AE191" i="2" s="1"/>
  <c r="AE192" i="2" a="1"/>
  <c r="AE192" i="2" s="1"/>
  <c r="AE193" i="2" a="1"/>
  <c r="AE193" i="2" s="1"/>
  <c r="AE194" i="2" a="1"/>
  <c r="AE194" i="2" s="1"/>
  <c r="AE195" i="2" a="1"/>
  <c r="AE195" i="2" s="1"/>
  <c r="AE196" i="2" a="1"/>
  <c r="AE196" i="2" s="1"/>
  <c r="AE197" i="2" a="1"/>
  <c r="AE197" i="2" s="1"/>
  <c r="AE198" i="2" a="1"/>
  <c r="AE198" i="2" s="1"/>
  <c r="AE199" i="2" a="1"/>
  <c r="AE199" i="2" s="1"/>
  <c r="AE200" i="2" a="1"/>
  <c r="AE200" i="2" s="1"/>
  <c r="AE201" i="2" a="1"/>
  <c r="AE201" i="2" s="1"/>
  <c r="AE202" i="2" a="1"/>
  <c r="AE202" i="2" s="1"/>
  <c r="AE203" i="2" a="1"/>
  <c r="AE203" i="2" s="1"/>
  <c r="AE204" i="2" a="1"/>
  <c r="AE204" i="2" s="1"/>
  <c r="AE205" i="2" a="1"/>
  <c r="AE205" i="2" s="1"/>
  <c r="AE206" i="2" a="1"/>
  <c r="AE206" i="2" s="1"/>
  <c r="AE207" i="2" a="1"/>
  <c r="AE207" i="2" s="1"/>
  <c r="AE208" i="2" a="1"/>
  <c r="AE208" i="2" s="1"/>
  <c r="AE209" i="2" a="1"/>
  <c r="AE209" i="2" s="1"/>
  <c r="AE210" i="2" a="1"/>
  <c r="AE210" i="2" s="1"/>
  <c r="AE211" i="2" a="1"/>
  <c r="AE211" i="2" s="1"/>
  <c r="AE212" i="2" a="1"/>
  <c r="AE212" i="2" s="1"/>
  <c r="AE213" i="2" a="1"/>
  <c r="AE213" i="2" s="1"/>
  <c r="AE214" i="2" a="1"/>
  <c r="AE214" i="2" s="1"/>
  <c r="AE215" i="2" a="1"/>
  <c r="AE215" i="2" s="1"/>
  <c r="AE216" i="2" a="1"/>
  <c r="AE216" i="2" s="1"/>
  <c r="AE217" i="2" a="1"/>
  <c r="AE217" i="2" s="1"/>
  <c r="AE218" i="2" a="1"/>
  <c r="AE218" i="2" s="1"/>
  <c r="AE219" i="2" a="1"/>
  <c r="AE219" i="2" s="1"/>
  <c r="AE220" i="2" a="1"/>
  <c r="AE220" i="2" s="1"/>
  <c r="AE221" i="2" a="1"/>
  <c r="AE221" i="2" s="1"/>
  <c r="AE222" i="2" a="1"/>
  <c r="AE222" i="2" s="1"/>
  <c r="AE223" i="2" a="1"/>
  <c r="AE223" i="2" s="1"/>
  <c r="AE224" i="2" a="1"/>
  <c r="AE224" i="2" s="1"/>
  <c r="AE225" i="2" a="1"/>
  <c r="AE225" i="2" s="1"/>
  <c r="AE226" i="2" a="1"/>
  <c r="AE226" i="2" s="1"/>
  <c r="AE227" i="2" a="1"/>
  <c r="AE227" i="2" s="1"/>
  <c r="AE228" i="2" a="1"/>
  <c r="AE228" i="2" s="1"/>
  <c r="AE229" i="2" a="1"/>
  <c r="AE229" i="2" s="1"/>
  <c r="AE230" i="2" a="1"/>
  <c r="AE230" i="2" s="1"/>
  <c r="AE231" i="2" a="1"/>
  <c r="AE231" i="2" s="1"/>
  <c r="AE232" i="2" a="1"/>
  <c r="AE232" i="2" s="1"/>
  <c r="AE233" i="2" a="1"/>
  <c r="AE233" i="2" s="1"/>
  <c r="AE234" i="2" a="1"/>
  <c r="AE234" i="2" s="1"/>
  <c r="AE235" i="2" a="1"/>
  <c r="AE235" i="2" s="1"/>
  <c r="AE236" i="2" a="1"/>
  <c r="AE236" i="2" s="1"/>
  <c r="AE237" i="2" a="1"/>
  <c r="AE237" i="2" s="1"/>
  <c r="AE238" i="2" a="1"/>
  <c r="AE238" i="2" s="1"/>
  <c r="AE239" i="2" a="1"/>
  <c r="AE239" i="2" s="1"/>
  <c r="AE240" i="2" a="1"/>
  <c r="AE240" i="2" s="1"/>
  <c r="AE241" i="2" a="1"/>
  <c r="AE241" i="2" s="1"/>
  <c r="AE242" i="2" a="1"/>
  <c r="AE242" i="2" s="1"/>
  <c r="AE243" i="2" a="1"/>
  <c r="AE243" i="2" s="1"/>
  <c r="AE244" i="2" a="1"/>
  <c r="AE244" i="2" s="1"/>
  <c r="AE245" i="2" a="1"/>
  <c r="AE245" i="2" s="1"/>
  <c r="AE246" i="2" a="1"/>
  <c r="AE246" i="2" s="1"/>
  <c r="AE247" i="2" a="1"/>
  <c r="AE247" i="2" s="1"/>
  <c r="AE248" i="2" a="1"/>
  <c r="AE248" i="2" s="1"/>
  <c r="AE249" i="2" a="1"/>
  <c r="AE249" i="2" s="1"/>
  <c r="AE250" i="2" a="1"/>
  <c r="AE250" i="2" s="1"/>
  <c r="AE251" i="2" a="1"/>
  <c r="AE251" i="2" s="1"/>
  <c r="AE252" i="2" a="1"/>
  <c r="AE252" i="2" s="1"/>
  <c r="AE253" i="2" a="1"/>
  <c r="AE253" i="2" s="1"/>
  <c r="AE254" i="2" a="1"/>
  <c r="AE254" i="2" s="1"/>
  <c r="AE255" i="2" a="1"/>
  <c r="AE255" i="2" s="1"/>
  <c r="AE256" i="2" a="1"/>
  <c r="AE256" i="2" s="1"/>
  <c r="AE257" i="2" a="1"/>
  <c r="AE257" i="2" s="1"/>
  <c r="AE258" i="2" a="1"/>
  <c r="AE258" i="2" s="1"/>
  <c r="AE259" i="2" a="1"/>
  <c r="AE259" i="2" s="1"/>
  <c r="AE260" i="2" a="1"/>
  <c r="AE260" i="2" s="1"/>
  <c r="AE261" i="2" a="1"/>
  <c r="AE261" i="2" s="1"/>
  <c r="AE262" i="2" a="1"/>
  <c r="AE262" i="2" s="1"/>
  <c r="AE263" i="2" a="1"/>
  <c r="AE263" i="2" s="1"/>
  <c r="AE264" i="2" a="1"/>
  <c r="AE264" i="2" s="1"/>
  <c r="AE265" i="2" a="1"/>
  <c r="AE265" i="2" s="1"/>
  <c r="AE266" i="2" a="1"/>
  <c r="AE266" i="2" s="1"/>
  <c r="AE267" i="2" a="1"/>
  <c r="AE267" i="2" s="1"/>
  <c r="AE268" i="2" a="1"/>
  <c r="AE268" i="2" s="1"/>
  <c r="AE269" i="2" a="1"/>
  <c r="AE269" i="2" s="1"/>
  <c r="AE270" i="2" a="1"/>
  <c r="AE270" i="2" s="1"/>
  <c r="AE271" i="2" a="1"/>
  <c r="AE271" i="2" s="1"/>
  <c r="AE272" i="2" a="1"/>
  <c r="AE272" i="2" s="1"/>
  <c r="AE273" i="2" a="1"/>
  <c r="AE273" i="2" s="1"/>
  <c r="AE274" i="2" a="1"/>
  <c r="AE274" i="2" s="1"/>
  <c r="AE275" i="2" a="1"/>
  <c r="AE275" i="2" s="1"/>
  <c r="AE276" i="2" a="1"/>
  <c r="AE276" i="2" s="1"/>
  <c r="AE277" i="2" a="1"/>
  <c r="AE277" i="2" s="1"/>
  <c r="AE278" i="2" a="1"/>
  <c r="AE278" i="2" s="1"/>
  <c r="AE279" i="2" a="1"/>
  <c r="AE279" i="2" s="1"/>
  <c r="AE280" i="2" a="1"/>
  <c r="AE280" i="2" s="1"/>
  <c r="AE281" i="2" a="1"/>
  <c r="AE281" i="2" s="1"/>
  <c r="AE282" i="2" a="1"/>
  <c r="AE282" i="2" s="1"/>
  <c r="AE283" i="2" a="1"/>
  <c r="AE283" i="2" s="1"/>
  <c r="AE284" i="2" a="1"/>
  <c r="AE284" i="2" s="1"/>
  <c r="AE285" i="2" a="1"/>
  <c r="AE285" i="2" s="1"/>
  <c r="AE286" i="2" a="1"/>
  <c r="AE286" i="2" s="1"/>
  <c r="AE287" i="2" a="1"/>
  <c r="AE287" i="2" s="1"/>
  <c r="AE288" i="2" a="1"/>
  <c r="AE288" i="2" s="1"/>
  <c r="AE289" i="2" a="1"/>
  <c r="AE289" i="2" s="1"/>
  <c r="AE290" i="2" a="1"/>
  <c r="AE290" i="2" s="1"/>
  <c r="AE291" i="2" a="1"/>
  <c r="AE291" i="2" s="1"/>
  <c r="AE292" i="2" a="1"/>
  <c r="AE292" i="2" s="1"/>
  <c r="AE293" i="2" a="1"/>
  <c r="AE293" i="2" s="1"/>
  <c r="AE294" i="2" a="1"/>
  <c r="AE294" i="2" s="1"/>
  <c r="AE295" i="2" a="1"/>
  <c r="AE295" i="2" s="1"/>
  <c r="AE296" i="2" a="1"/>
  <c r="AE296" i="2" s="1"/>
  <c r="AE297" i="2" a="1"/>
  <c r="AE297" i="2" s="1"/>
  <c r="AE298" i="2" a="1"/>
  <c r="AE298" i="2" s="1"/>
  <c r="AE299" i="2" a="1"/>
  <c r="AE299" i="2" s="1"/>
  <c r="AE300" i="2" a="1"/>
  <c r="AE300" i="2" s="1"/>
  <c r="AE301" i="2" a="1"/>
  <c r="AE301" i="2" s="1"/>
  <c r="AE302" i="2" a="1"/>
  <c r="AE302" i="2" s="1"/>
  <c r="AE303" i="2" a="1"/>
  <c r="AE303" i="2" s="1"/>
  <c r="AE304" i="2" a="1"/>
  <c r="AE304" i="2" s="1"/>
  <c r="AE305" i="2" a="1"/>
  <c r="AE305" i="2" s="1"/>
  <c r="AE306" i="2" a="1"/>
  <c r="AE306" i="2" s="1"/>
  <c r="AE307" i="2" a="1"/>
  <c r="AE307" i="2" s="1"/>
  <c r="AE308" i="2" a="1"/>
  <c r="AE308" i="2" s="1"/>
  <c r="AE309" i="2" a="1"/>
  <c r="AE309" i="2" s="1"/>
  <c r="AE310" i="2" a="1"/>
  <c r="AE310" i="2" s="1"/>
  <c r="AE311" i="2" a="1"/>
  <c r="AE311" i="2" s="1"/>
  <c r="AE312" i="2" a="1"/>
  <c r="AE312" i="2" s="1"/>
  <c r="AE313" i="2" a="1"/>
  <c r="AE313" i="2" s="1"/>
  <c r="AE314" i="2" a="1"/>
  <c r="AE314" i="2" s="1"/>
  <c r="AE315" i="2" a="1"/>
  <c r="AE315" i="2" s="1"/>
  <c r="AE316" i="2" a="1"/>
  <c r="AE316" i="2" s="1"/>
  <c r="AE317" i="2" a="1"/>
  <c r="AE317" i="2" s="1"/>
  <c r="AE318" i="2" a="1"/>
  <c r="AE318" i="2" s="1"/>
  <c r="AE319" i="2" a="1"/>
  <c r="AE319" i="2" s="1"/>
  <c r="AE320" i="2" a="1"/>
  <c r="AE320" i="2" s="1"/>
  <c r="AE321" i="2" a="1"/>
  <c r="AE321" i="2" s="1"/>
  <c r="AE322" i="2" a="1"/>
  <c r="AE322" i="2" s="1"/>
  <c r="AE323" i="2" a="1"/>
  <c r="AE323" i="2" s="1"/>
  <c r="AE324" i="2" a="1"/>
  <c r="AE324" i="2" s="1"/>
  <c r="AE325" i="2" a="1"/>
  <c r="AE325" i="2" s="1"/>
  <c r="AE326" i="2" a="1"/>
  <c r="AE326" i="2" s="1"/>
  <c r="AE327" i="2" a="1"/>
  <c r="AE327" i="2" s="1"/>
  <c r="AE328" i="2" a="1"/>
  <c r="AE328" i="2" s="1"/>
  <c r="AE329" i="2" a="1"/>
  <c r="AE329" i="2" s="1"/>
  <c r="AE330" i="2" a="1"/>
  <c r="AE330" i="2" s="1"/>
  <c r="AE331" i="2" a="1"/>
  <c r="AE331" i="2" s="1"/>
  <c r="AE332" i="2" a="1"/>
  <c r="AE332" i="2" s="1"/>
  <c r="AE333" i="2" a="1"/>
  <c r="AE333" i="2" s="1"/>
  <c r="AE334" i="2" a="1"/>
  <c r="AE334" i="2" s="1"/>
  <c r="AE335" i="2" a="1"/>
  <c r="AE335" i="2" s="1"/>
  <c r="AE336" i="2" a="1"/>
  <c r="AE336" i="2" s="1"/>
  <c r="AE337" i="2" a="1"/>
  <c r="AE337" i="2" s="1"/>
  <c r="AE338" i="2" a="1"/>
  <c r="AE338" i="2" s="1"/>
  <c r="AE339" i="2" a="1"/>
  <c r="AE339" i="2" s="1"/>
  <c r="AE340" i="2" a="1"/>
  <c r="AE340" i="2" s="1"/>
  <c r="AE341" i="2" a="1"/>
  <c r="AE341" i="2" s="1"/>
  <c r="AE342" i="2" a="1"/>
  <c r="AE342" i="2" s="1"/>
  <c r="AE343" i="2" a="1"/>
  <c r="AE343" i="2" s="1"/>
  <c r="AE344" i="2" a="1"/>
  <c r="AE344" i="2" s="1"/>
  <c r="AE345" i="2" a="1"/>
  <c r="AE345" i="2" s="1"/>
  <c r="AE346" i="2" a="1"/>
  <c r="AE346" i="2" s="1"/>
  <c r="AE347" i="2" a="1"/>
  <c r="AE347" i="2" s="1"/>
  <c r="AE348" i="2" a="1"/>
  <c r="AE348" i="2" s="1"/>
  <c r="AE349" i="2" a="1"/>
  <c r="AE349" i="2" s="1"/>
  <c r="AE350" i="2" a="1"/>
  <c r="AE350" i="2" s="1"/>
  <c r="AE351" i="2" a="1"/>
  <c r="AE351" i="2" s="1"/>
  <c r="AE352" i="2" a="1"/>
  <c r="AE352" i="2" s="1"/>
  <c r="AE353" i="2" a="1"/>
  <c r="AE353" i="2" s="1"/>
  <c r="AE354" i="2" a="1"/>
  <c r="AE354" i="2" s="1"/>
  <c r="AE355" i="2" a="1"/>
  <c r="AE355" i="2" s="1"/>
  <c r="AE356" i="2" a="1"/>
  <c r="AE356" i="2" s="1"/>
  <c r="AE357" i="2" a="1"/>
  <c r="AE357" i="2" s="1"/>
  <c r="AE358" i="2" a="1"/>
  <c r="AE358" i="2" s="1"/>
  <c r="AE359" i="2" a="1"/>
  <c r="AE359" i="2" s="1"/>
  <c r="AE360" i="2" a="1"/>
  <c r="AE360" i="2" s="1"/>
  <c r="AE361" i="2" a="1"/>
  <c r="AE361" i="2" s="1"/>
  <c r="AE362" i="2" a="1"/>
  <c r="AE362" i="2" s="1"/>
  <c r="AE363" i="2" a="1"/>
  <c r="AE363" i="2" s="1"/>
  <c r="AE364" i="2" a="1"/>
  <c r="AE364" i="2" s="1"/>
  <c r="AE365" i="2" a="1"/>
  <c r="AE365" i="2" s="1"/>
  <c r="AE366" i="2" a="1"/>
  <c r="AE366" i="2" s="1"/>
  <c r="AE367" i="2" a="1"/>
  <c r="AE367" i="2" s="1"/>
  <c r="AE368" i="2" a="1"/>
  <c r="AE368" i="2" s="1"/>
  <c r="AE369" i="2" a="1"/>
  <c r="AE369" i="2" s="1"/>
  <c r="AE370" i="2" a="1"/>
  <c r="AE370" i="2" s="1"/>
  <c r="AE371" i="2" a="1"/>
  <c r="AE371" i="2" s="1"/>
  <c r="AE372" i="2" a="1"/>
  <c r="AE372" i="2" s="1"/>
  <c r="AE373" i="2" a="1"/>
  <c r="AE373" i="2" s="1"/>
  <c r="AE374" i="2" a="1"/>
  <c r="AE374" i="2" s="1"/>
  <c r="AE375" i="2" a="1"/>
  <c r="AE375" i="2" s="1"/>
  <c r="AE376" i="2" a="1"/>
  <c r="AE376" i="2" s="1"/>
  <c r="AE377" i="2" a="1"/>
  <c r="AE377" i="2" s="1"/>
  <c r="AE378" i="2" a="1"/>
  <c r="AE378" i="2" s="1"/>
  <c r="AE379" i="2" a="1"/>
  <c r="AE379" i="2" s="1"/>
  <c r="AE380" i="2" a="1"/>
  <c r="AE380" i="2" s="1"/>
  <c r="AE381" i="2" a="1"/>
  <c r="AE381" i="2" s="1"/>
  <c r="AE382" i="2" a="1"/>
  <c r="AE382" i="2" s="1"/>
  <c r="AE383" i="2" a="1"/>
  <c r="AE383" i="2" s="1"/>
  <c r="AE384" i="2" a="1"/>
  <c r="AE384" i="2" s="1"/>
  <c r="AE385" i="2" a="1"/>
  <c r="AE385" i="2" s="1"/>
  <c r="AE386" i="2" a="1"/>
  <c r="AE386" i="2" s="1"/>
  <c r="AE387" i="2" a="1"/>
  <c r="AE387" i="2" s="1"/>
  <c r="AE388" i="2" a="1"/>
  <c r="AE388" i="2" s="1"/>
  <c r="AE389" i="2" a="1"/>
  <c r="AE389" i="2" s="1"/>
  <c r="AE390" i="2" a="1"/>
  <c r="AE390" i="2" s="1"/>
  <c r="AE391" i="2" a="1"/>
  <c r="AE391" i="2" s="1"/>
  <c r="AE392" i="2" a="1"/>
  <c r="AE392" i="2" s="1"/>
  <c r="AE393" i="2" a="1"/>
  <c r="AE393" i="2" s="1"/>
  <c r="AE394" i="2" a="1"/>
  <c r="AE394" i="2" s="1"/>
  <c r="AE395" i="2" a="1"/>
  <c r="AE395" i="2" s="1"/>
  <c r="AE396" i="2" a="1"/>
  <c r="AE396" i="2" s="1"/>
  <c r="AE397" i="2" a="1"/>
  <c r="AE397" i="2" s="1"/>
  <c r="AE398" i="2" a="1"/>
  <c r="AE398" i="2" s="1"/>
  <c r="AE399" i="2" a="1"/>
  <c r="AE399" i="2" s="1"/>
  <c r="AE400" i="2" a="1"/>
  <c r="AE400" i="2" s="1"/>
  <c r="AE401" i="2" a="1"/>
  <c r="AE401" i="2" s="1"/>
  <c r="AE402" i="2" a="1"/>
  <c r="AE402" i="2" s="1"/>
  <c r="AE403" i="2" a="1"/>
  <c r="AE403" i="2" s="1"/>
  <c r="AE404" i="2" a="1"/>
  <c r="AE404" i="2" s="1"/>
  <c r="AE405" i="2" a="1"/>
  <c r="AE405" i="2" s="1"/>
  <c r="AE406" i="2" a="1"/>
  <c r="AE406" i="2" s="1"/>
  <c r="AE407" i="2" a="1"/>
  <c r="AE407" i="2" s="1"/>
  <c r="AE408" i="2" a="1"/>
  <c r="AE408" i="2" s="1"/>
  <c r="AE409" i="2" a="1"/>
  <c r="AE409" i="2" s="1"/>
  <c r="AE410" i="2" a="1"/>
  <c r="AE410" i="2" s="1"/>
  <c r="AE411" i="2" a="1"/>
  <c r="AE411" i="2" s="1"/>
  <c r="AE412" i="2" a="1"/>
  <c r="AE412" i="2" s="1"/>
  <c r="AE413" i="2" a="1"/>
  <c r="AE413" i="2" s="1"/>
  <c r="AE414" i="2" a="1"/>
  <c r="AE414" i="2" s="1"/>
  <c r="AE415" i="2" a="1"/>
  <c r="AE415" i="2" s="1"/>
  <c r="AE416" i="2" a="1"/>
  <c r="AE416" i="2" s="1"/>
  <c r="AE417" i="2" a="1"/>
  <c r="AE417" i="2" s="1"/>
  <c r="AE418" i="2" a="1"/>
  <c r="AE418" i="2" s="1"/>
  <c r="AE419" i="2" a="1"/>
  <c r="AE419" i="2" s="1"/>
  <c r="AE420" i="2" a="1"/>
  <c r="AE420" i="2" s="1"/>
  <c r="AE421" i="2" a="1"/>
  <c r="AE421" i="2" s="1"/>
  <c r="AE422" i="2" a="1"/>
  <c r="AE422" i="2" s="1"/>
  <c r="AE423" i="2" a="1"/>
  <c r="AE423" i="2" s="1"/>
  <c r="AE424" i="2" a="1"/>
  <c r="AE424" i="2" s="1"/>
  <c r="AE425" i="2" a="1"/>
  <c r="AE425" i="2" s="1"/>
  <c r="AE426" i="2" a="1"/>
  <c r="AE426" i="2" s="1"/>
  <c r="AE427" i="2" a="1"/>
  <c r="AE427" i="2" s="1"/>
  <c r="AE428" i="2" a="1"/>
  <c r="AE428" i="2" s="1"/>
  <c r="AE429" i="2" a="1"/>
  <c r="AE429" i="2" s="1"/>
  <c r="AE430" i="2" a="1"/>
  <c r="AE430" i="2" s="1"/>
  <c r="AE431" i="2" a="1"/>
  <c r="AE431" i="2" s="1"/>
  <c r="AE432" i="2" a="1"/>
  <c r="AE432" i="2" s="1"/>
  <c r="AE433" i="2" a="1"/>
  <c r="AE433" i="2" s="1"/>
  <c r="AE434" i="2" a="1"/>
  <c r="AE434" i="2" s="1"/>
  <c r="AE435" i="2" a="1"/>
  <c r="AE435" i="2" s="1"/>
  <c r="AE436" i="2" a="1"/>
  <c r="AE436" i="2" s="1"/>
  <c r="AE437" i="2" a="1"/>
  <c r="AE437" i="2" s="1"/>
  <c r="AE438" i="2" a="1"/>
  <c r="AE438" i="2" s="1"/>
  <c r="AE439" i="2" a="1"/>
  <c r="AE439" i="2" s="1"/>
  <c r="AE440" i="2" a="1"/>
  <c r="AE440" i="2" s="1"/>
  <c r="AE441" i="2" a="1"/>
  <c r="AE441" i="2" s="1"/>
  <c r="AE442" i="2" a="1"/>
  <c r="AE442" i="2" s="1"/>
  <c r="AE443" i="2" a="1"/>
  <c r="AE443" i="2" s="1"/>
  <c r="AE444" i="2" a="1"/>
  <c r="AE444" i="2" s="1"/>
  <c r="AE445" i="2" a="1"/>
  <c r="AE445" i="2" s="1"/>
  <c r="AE446" i="2" a="1"/>
  <c r="AE446" i="2" s="1"/>
  <c r="AE447" i="2" a="1"/>
  <c r="AE447" i="2" s="1"/>
  <c r="AE448" i="2" a="1"/>
  <c r="AE448" i="2" s="1"/>
  <c r="AE449" i="2" a="1"/>
  <c r="AE449" i="2" s="1"/>
  <c r="AE450" i="2" a="1"/>
  <c r="AE450" i="2" s="1"/>
  <c r="AE451" i="2" a="1"/>
  <c r="AE451" i="2" s="1"/>
  <c r="AE452" i="2" a="1"/>
  <c r="AE452" i="2" s="1"/>
  <c r="AE453" i="2" a="1"/>
  <c r="AE453" i="2" s="1"/>
  <c r="AE454" i="2" a="1"/>
  <c r="AE454" i="2" s="1"/>
  <c r="AE455" i="2" a="1"/>
  <c r="AE455" i="2" s="1"/>
  <c r="AE456" i="2" a="1"/>
  <c r="AE456" i="2" s="1"/>
  <c r="AE457" i="2" a="1"/>
  <c r="AE457" i="2" s="1"/>
  <c r="AE458" i="2" a="1"/>
  <c r="AE458" i="2" s="1"/>
  <c r="AE459" i="2" a="1"/>
  <c r="AE459" i="2" s="1"/>
  <c r="AE460" i="2" a="1"/>
  <c r="AE460" i="2" s="1"/>
  <c r="AE461" i="2" a="1"/>
  <c r="AE461" i="2" s="1"/>
  <c r="AE462" i="2" a="1"/>
  <c r="AE462" i="2" s="1"/>
  <c r="AE463" i="2" a="1"/>
  <c r="AE463" i="2" s="1"/>
  <c r="AE464" i="2" a="1"/>
  <c r="AE464" i="2" s="1"/>
  <c r="AE465" i="2" a="1"/>
  <c r="AE465" i="2" s="1"/>
  <c r="AE466" i="2" a="1"/>
  <c r="AE466" i="2" s="1"/>
  <c r="AE467" i="2" a="1"/>
  <c r="AE467" i="2" s="1"/>
  <c r="AE468" i="2" a="1"/>
  <c r="AE468" i="2" s="1"/>
  <c r="AE469" i="2" a="1"/>
  <c r="AE469" i="2" s="1"/>
  <c r="AE470" i="2" a="1"/>
  <c r="AE470" i="2" s="1"/>
  <c r="AE471" i="2" a="1"/>
  <c r="AE471" i="2" s="1"/>
  <c r="AE472" i="2" a="1"/>
  <c r="AE472" i="2" s="1"/>
  <c r="AE473" i="2" a="1"/>
  <c r="AE473" i="2" s="1"/>
  <c r="AE474" i="2" a="1"/>
  <c r="AE474" i="2" s="1"/>
  <c r="AE475" i="2" a="1"/>
  <c r="AE475" i="2" s="1"/>
  <c r="AE476" i="2" a="1"/>
  <c r="AE476" i="2" s="1"/>
  <c r="AE477" i="2" a="1"/>
  <c r="AE477" i="2" s="1"/>
  <c r="AE478" i="2" a="1"/>
  <c r="AE478" i="2" s="1"/>
  <c r="AE479" i="2" a="1"/>
  <c r="AE479" i="2" s="1"/>
  <c r="AE480" i="2" a="1"/>
  <c r="AE480" i="2" s="1"/>
  <c r="AE481" i="2" a="1"/>
  <c r="AE481" i="2" s="1"/>
  <c r="AE482" i="2" a="1"/>
  <c r="AE482" i="2" s="1"/>
  <c r="AE483" i="2" a="1"/>
  <c r="AE483" i="2" s="1"/>
  <c r="AE484" i="2" a="1"/>
  <c r="AE484" i="2" s="1"/>
  <c r="AE485" i="2" a="1"/>
  <c r="AE485" i="2" s="1"/>
  <c r="AE486" i="2" a="1"/>
  <c r="AE486" i="2" s="1"/>
  <c r="AE487" i="2" a="1"/>
  <c r="AE487" i="2" s="1"/>
  <c r="AE488" i="2" a="1"/>
  <c r="AE488" i="2" s="1"/>
  <c r="AE489" i="2" a="1"/>
  <c r="AE489" i="2" s="1"/>
  <c r="AE490" i="2" a="1"/>
  <c r="AE490" i="2" s="1"/>
  <c r="AE491" i="2" a="1"/>
  <c r="AE491" i="2" s="1"/>
  <c r="AE492" i="2" a="1"/>
  <c r="AE492" i="2" s="1"/>
  <c r="AE493" i="2" a="1"/>
  <c r="AE493" i="2" s="1"/>
  <c r="AE494" i="2" a="1"/>
  <c r="AE494" i="2" s="1"/>
  <c r="AE495" i="2" a="1"/>
  <c r="AE495" i="2" s="1"/>
  <c r="AE496" i="2" a="1"/>
  <c r="AE496" i="2" s="1"/>
  <c r="AE497" i="2" a="1"/>
  <c r="AE497" i="2" s="1"/>
  <c r="AE498" i="2" a="1"/>
  <c r="AE498" i="2" s="1"/>
  <c r="AE499" i="2" a="1"/>
  <c r="AE499" i="2" s="1"/>
  <c r="AE500" i="2" a="1"/>
  <c r="AE500" i="2" s="1"/>
  <c r="AE501" i="2" a="1"/>
  <c r="AE501" i="2" s="1"/>
  <c r="AE502" i="2" a="1"/>
  <c r="AE502" i="2" s="1"/>
  <c r="AE503" i="2" a="1"/>
  <c r="AE503" i="2" s="1"/>
  <c r="AE504" i="2" a="1"/>
  <c r="AE504" i="2" s="1"/>
  <c r="AE505" i="2" a="1"/>
  <c r="AE505" i="2" s="1"/>
  <c r="AE506" i="2" a="1"/>
  <c r="AE506" i="2" s="1"/>
  <c r="AE507" i="2" a="1"/>
  <c r="AE507" i="2" s="1"/>
  <c r="AE508" i="2" a="1"/>
  <c r="AE508" i="2" s="1"/>
  <c r="AE509" i="2" a="1"/>
  <c r="AE509" i="2" s="1"/>
  <c r="AE510" i="2" a="1"/>
  <c r="AE510" i="2" s="1"/>
  <c r="AE511" i="2" a="1"/>
  <c r="AE511" i="2" s="1"/>
  <c r="AE512" i="2" a="1"/>
  <c r="AE512" i="2" s="1"/>
  <c r="AE513" i="2" a="1"/>
  <c r="AE513" i="2" s="1"/>
  <c r="AE514" i="2" a="1"/>
  <c r="AE514" i="2" s="1"/>
  <c r="AE515" i="2" a="1"/>
  <c r="AE515" i="2" s="1"/>
  <c r="AE516" i="2" a="1"/>
  <c r="AE516" i="2" s="1"/>
  <c r="AE517" i="2" a="1"/>
  <c r="AE517" i="2" s="1"/>
  <c r="AE518" i="2" a="1"/>
  <c r="AE518" i="2" s="1"/>
  <c r="AE519" i="2" a="1"/>
  <c r="AE519" i="2" s="1"/>
  <c r="AE520" i="2" a="1"/>
  <c r="AE520" i="2" s="1"/>
  <c r="AE521" i="2" a="1"/>
  <c r="AE521" i="2" s="1"/>
  <c r="AE522" i="2" a="1"/>
  <c r="AE522" i="2" s="1"/>
  <c r="AE523" i="2" a="1"/>
  <c r="AE523" i="2" s="1"/>
  <c r="AE524" i="2" a="1"/>
  <c r="AE524" i="2" s="1"/>
  <c r="AE525" i="2" a="1"/>
  <c r="AE525" i="2" s="1"/>
  <c r="AE526" i="2" a="1"/>
  <c r="AE526" i="2" s="1"/>
  <c r="AE527" i="2" a="1"/>
  <c r="AE527" i="2" s="1"/>
  <c r="AE528" i="2" a="1"/>
  <c r="AE528" i="2" s="1"/>
  <c r="AE529" i="2" a="1"/>
  <c r="AE529" i="2" s="1"/>
  <c r="AE530" i="2" a="1"/>
  <c r="AE530" i="2" s="1"/>
  <c r="AE531" i="2" a="1"/>
  <c r="AE531" i="2" s="1"/>
  <c r="AE532" i="2" a="1"/>
  <c r="AE532" i="2" s="1"/>
  <c r="AE533" i="2" a="1"/>
  <c r="AE533" i="2" s="1"/>
  <c r="AE534" i="2" a="1"/>
  <c r="AE534" i="2" s="1"/>
  <c r="AE535" i="2" a="1"/>
  <c r="AE535" i="2" s="1"/>
  <c r="AE536" i="2" a="1"/>
  <c r="AE536" i="2" s="1"/>
  <c r="AE537" i="2" a="1"/>
  <c r="AE537" i="2" s="1"/>
  <c r="AE538" i="2" a="1"/>
  <c r="AE538" i="2" s="1"/>
  <c r="AE539" i="2" a="1"/>
  <c r="AE539" i="2" s="1"/>
  <c r="AE540" i="2" a="1"/>
  <c r="AE540" i="2" s="1"/>
  <c r="AE541" i="2" a="1"/>
  <c r="AE541" i="2" s="1"/>
  <c r="AE542" i="2" a="1"/>
  <c r="AE542" i="2" s="1"/>
  <c r="AE543" i="2" a="1"/>
  <c r="AE543" i="2" s="1"/>
  <c r="AE544" i="2" a="1"/>
  <c r="AE544" i="2" s="1"/>
  <c r="AE545" i="2" a="1"/>
  <c r="AE545" i="2" s="1"/>
  <c r="AE546" i="2" a="1"/>
  <c r="AE546" i="2" s="1"/>
  <c r="AE547" i="2" a="1"/>
  <c r="AE547" i="2" s="1"/>
  <c r="AE548" i="2" a="1"/>
  <c r="AE548" i="2" s="1"/>
  <c r="AE549" i="2" a="1"/>
  <c r="AE549" i="2" s="1"/>
  <c r="AE550" i="2" a="1"/>
  <c r="AE550" i="2" s="1"/>
  <c r="AE551" i="2" a="1"/>
  <c r="AE551" i="2" s="1"/>
  <c r="AE552" i="2" a="1"/>
  <c r="AE552" i="2" s="1"/>
  <c r="AE553" i="2" a="1"/>
  <c r="AE553" i="2" s="1"/>
  <c r="AE554" i="2" a="1"/>
  <c r="AE554" i="2" s="1"/>
  <c r="AE555" i="2" a="1"/>
  <c r="AE555" i="2" s="1"/>
  <c r="AE556" i="2" a="1"/>
  <c r="AE556" i="2" s="1"/>
  <c r="AE557" i="2" a="1"/>
  <c r="AE557" i="2" s="1"/>
  <c r="AE558" i="2" a="1"/>
  <c r="AE558" i="2" s="1"/>
  <c r="AE559" i="2" a="1"/>
  <c r="AE559" i="2" s="1"/>
  <c r="AE560" i="2" a="1"/>
  <c r="AE560" i="2" s="1"/>
  <c r="AE561" i="2" a="1"/>
  <c r="AE561" i="2" s="1"/>
  <c r="AE562" i="2" a="1"/>
  <c r="AE562" i="2" s="1"/>
  <c r="AE563" i="2" a="1"/>
  <c r="AE563" i="2" s="1"/>
  <c r="AE564" i="2" a="1"/>
  <c r="AE564" i="2" s="1"/>
  <c r="AE565" i="2" a="1"/>
  <c r="AE565" i="2" s="1"/>
  <c r="AE566" i="2" a="1"/>
  <c r="AE566" i="2" s="1"/>
  <c r="AE567" i="2" a="1"/>
  <c r="AE567" i="2" s="1"/>
  <c r="AE568" i="2" a="1"/>
  <c r="AE568" i="2" s="1"/>
  <c r="AE569" i="2" a="1"/>
  <c r="AE569" i="2" s="1"/>
  <c r="AE570" i="2" a="1"/>
  <c r="AE570" i="2" s="1"/>
  <c r="AE571" i="2" a="1"/>
  <c r="AE571" i="2" s="1"/>
  <c r="AE572" i="2" a="1"/>
  <c r="AE572" i="2" s="1"/>
  <c r="AE573" i="2" a="1"/>
  <c r="AE573" i="2" s="1"/>
  <c r="AE574" i="2" a="1"/>
  <c r="AE574" i="2" s="1"/>
  <c r="AE575" i="2" a="1"/>
  <c r="AE575" i="2" s="1"/>
  <c r="AE576" i="2" a="1"/>
  <c r="AE576" i="2" s="1"/>
  <c r="AE577" i="2" a="1"/>
  <c r="AE577" i="2" s="1"/>
  <c r="AE578" i="2" a="1"/>
  <c r="AE578" i="2" s="1"/>
  <c r="AE579" i="2" a="1"/>
  <c r="AE579" i="2" s="1"/>
  <c r="AE580" i="2" a="1"/>
  <c r="AE580" i="2" s="1"/>
  <c r="AE581" i="2" a="1"/>
  <c r="AE581" i="2" s="1"/>
  <c r="AE582" i="2" a="1"/>
  <c r="AE582" i="2" s="1"/>
  <c r="AE583" i="2" a="1"/>
  <c r="AE583" i="2" s="1"/>
  <c r="AE584" i="2" a="1"/>
  <c r="AE584" i="2" s="1"/>
  <c r="AE585" i="2" a="1"/>
  <c r="AE585" i="2" s="1"/>
  <c r="AE586" i="2" a="1"/>
  <c r="AE586" i="2" s="1"/>
  <c r="AE587" i="2" a="1"/>
  <c r="AE587" i="2" s="1"/>
  <c r="AE588" i="2" a="1"/>
  <c r="AE588" i="2" s="1"/>
  <c r="AE589" i="2" a="1"/>
  <c r="AE589" i="2" s="1"/>
  <c r="AE590" i="2" a="1"/>
  <c r="AE590" i="2" s="1"/>
  <c r="AE591" i="2" a="1"/>
  <c r="AE591" i="2" s="1"/>
  <c r="AE592" i="2" a="1"/>
  <c r="AE592" i="2" s="1"/>
  <c r="AE593" i="2" a="1"/>
  <c r="AE593" i="2" s="1"/>
  <c r="AE594" i="2" a="1"/>
  <c r="AE594" i="2" s="1"/>
  <c r="AE595" i="2" a="1"/>
  <c r="AE595" i="2" s="1"/>
  <c r="AE596" i="2" a="1"/>
  <c r="AE596" i="2" s="1"/>
  <c r="AE597" i="2" a="1"/>
  <c r="AE597" i="2" s="1"/>
  <c r="AE598" i="2" a="1"/>
  <c r="AE598" i="2" s="1"/>
  <c r="AE599" i="2" a="1"/>
  <c r="AE599" i="2" s="1"/>
  <c r="AE600" i="2" a="1"/>
  <c r="AE600" i="2" s="1"/>
  <c r="AE601" i="2" a="1"/>
  <c r="AE601" i="2" s="1"/>
  <c r="AE602" i="2" a="1"/>
  <c r="AE602" i="2" s="1"/>
  <c r="AE603" i="2" a="1"/>
  <c r="AE603" i="2" s="1"/>
  <c r="AE604" i="2" a="1"/>
  <c r="AE604" i="2" s="1"/>
  <c r="AE605" i="2" a="1"/>
  <c r="AE605" i="2" s="1"/>
  <c r="AE606" i="2" a="1"/>
  <c r="AE606" i="2" s="1"/>
  <c r="AE607" i="2" a="1"/>
  <c r="AE607" i="2" s="1"/>
  <c r="AE608" i="2" a="1"/>
  <c r="AE608" i="2" s="1"/>
  <c r="AE609" i="2" a="1"/>
  <c r="AE609" i="2" s="1"/>
  <c r="AE610" i="2" a="1"/>
  <c r="AE610" i="2" s="1"/>
  <c r="AE611" i="2" a="1"/>
  <c r="AE611" i="2" s="1"/>
  <c r="AE612" i="2" a="1"/>
  <c r="AE612" i="2" s="1"/>
  <c r="AE613" i="2" a="1"/>
  <c r="AE613" i="2" s="1"/>
  <c r="AE614" i="2" a="1"/>
  <c r="AE614" i="2" s="1"/>
  <c r="AE615" i="2" a="1"/>
  <c r="AE615" i="2" s="1"/>
  <c r="AE616" i="2" a="1"/>
  <c r="AE616" i="2" s="1"/>
  <c r="AE617" i="2" a="1"/>
  <c r="AE617" i="2" s="1"/>
  <c r="AE618" i="2" a="1"/>
  <c r="AE618" i="2" s="1"/>
  <c r="AE619" i="2" a="1"/>
  <c r="AE619" i="2" s="1"/>
  <c r="AE620" i="2" a="1"/>
  <c r="AE620" i="2" s="1"/>
  <c r="AE621" i="2" a="1"/>
  <c r="AE621" i="2" s="1"/>
  <c r="AE622" i="2" a="1"/>
  <c r="AE622" i="2" s="1"/>
  <c r="AE623" i="2" a="1"/>
  <c r="AE623" i="2" s="1"/>
  <c r="AE624" i="2" a="1"/>
  <c r="AE624" i="2" s="1"/>
  <c r="AE625" i="2" a="1"/>
  <c r="AE625" i="2" s="1"/>
  <c r="AE626" i="2" a="1"/>
  <c r="AE626" i="2" s="1"/>
  <c r="AE627" i="2" a="1"/>
  <c r="AE627" i="2" s="1"/>
  <c r="AE628" i="2" a="1"/>
  <c r="AE628" i="2" s="1"/>
  <c r="AE629" i="2" a="1"/>
  <c r="AE629" i="2" s="1"/>
  <c r="AE630" i="2" a="1"/>
  <c r="AE630" i="2" s="1"/>
  <c r="AE631" i="2" a="1"/>
  <c r="AE631" i="2" s="1"/>
  <c r="AE632" i="2" a="1"/>
  <c r="AE632" i="2" s="1"/>
  <c r="AE633" i="2" a="1"/>
  <c r="AE633" i="2" s="1"/>
  <c r="AE634" i="2" a="1"/>
  <c r="AE634" i="2" s="1"/>
  <c r="AE635" i="2" a="1"/>
  <c r="AE635" i="2" s="1"/>
  <c r="AE636" i="2" a="1"/>
  <c r="AE636" i="2" s="1"/>
  <c r="AE637" i="2" a="1"/>
  <c r="AE637" i="2" s="1"/>
  <c r="AE638" i="2" a="1"/>
  <c r="AE638" i="2" s="1"/>
  <c r="AE639" i="2" a="1"/>
  <c r="AE639" i="2" s="1"/>
  <c r="AE640" i="2" a="1"/>
  <c r="AE640" i="2" s="1"/>
  <c r="AE641" i="2" a="1"/>
  <c r="AE641" i="2" s="1"/>
  <c r="AE642" i="2" a="1"/>
  <c r="AE642" i="2" s="1"/>
  <c r="AE643" i="2" a="1"/>
  <c r="AE643" i="2" s="1"/>
  <c r="AE644" i="2" a="1"/>
  <c r="AE644" i="2" s="1"/>
  <c r="AE645" i="2" a="1"/>
  <c r="AE645" i="2" s="1"/>
  <c r="AE646" i="2" a="1"/>
  <c r="AE646" i="2" s="1"/>
  <c r="AE647" i="2" a="1"/>
  <c r="AE647" i="2" s="1"/>
  <c r="AE648" i="2" a="1"/>
  <c r="AE648" i="2" s="1"/>
  <c r="AE649" i="2" a="1"/>
  <c r="AE649" i="2" s="1"/>
  <c r="AE650" i="2" a="1"/>
  <c r="AE650" i="2" s="1"/>
  <c r="AE651" i="2" a="1"/>
  <c r="AE651" i="2" s="1"/>
  <c r="AE652" i="2" a="1"/>
  <c r="AE652" i="2" s="1"/>
  <c r="AE653" i="2" a="1"/>
  <c r="AE653" i="2" s="1"/>
  <c r="AE654" i="2" a="1"/>
  <c r="AE654" i="2" s="1"/>
  <c r="AE655" i="2" a="1"/>
  <c r="AE655" i="2" s="1"/>
  <c r="AE656" i="2" a="1"/>
  <c r="AE656" i="2" s="1"/>
  <c r="AE657" i="2" a="1"/>
  <c r="AE657" i="2" s="1"/>
  <c r="AE658" i="2" a="1"/>
  <c r="AE658" i="2" s="1"/>
  <c r="AE659" i="2" a="1"/>
  <c r="AE659" i="2" s="1"/>
  <c r="AE660" i="2" a="1"/>
  <c r="AE660" i="2" s="1"/>
  <c r="AE661" i="2" a="1"/>
  <c r="AE661" i="2" s="1"/>
  <c r="AE662" i="2" a="1"/>
  <c r="AE662" i="2" s="1"/>
  <c r="AE663" i="2" a="1"/>
  <c r="AE663" i="2" s="1"/>
  <c r="AE664" i="2" a="1"/>
  <c r="AE664" i="2" s="1"/>
  <c r="AE665" i="2" a="1"/>
  <c r="AE665" i="2" s="1"/>
  <c r="AE666" i="2" a="1"/>
  <c r="AE666" i="2" s="1"/>
  <c r="AE667" i="2" a="1"/>
  <c r="AE667" i="2" s="1"/>
  <c r="AE668" i="2" a="1"/>
  <c r="AE668" i="2" s="1"/>
  <c r="AE669" i="2" a="1"/>
  <c r="AE669" i="2" s="1"/>
  <c r="AE670" i="2" a="1"/>
  <c r="AE670" i="2" s="1"/>
  <c r="AE671" i="2" a="1"/>
  <c r="AE671" i="2" s="1"/>
  <c r="AE672" i="2" a="1"/>
  <c r="AE672" i="2" s="1"/>
  <c r="AE673" i="2" a="1"/>
  <c r="AE673" i="2" s="1"/>
  <c r="AE674" i="2" a="1"/>
  <c r="AE674" i="2" s="1"/>
  <c r="AE675" i="2" a="1"/>
  <c r="AE675" i="2" s="1"/>
  <c r="AE676" i="2" a="1"/>
  <c r="AE676" i="2" s="1"/>
  <c r="AE677" i="2" a="1"/>
  <c r="AE677" i="2" s="1"/>
  <c r="AE678" i="2" a="1"/>
  <c r="AE678" i="2" s="1"/>
  <c r="AE679" i="2" a="1"/>
  <c r="AE679" i="2" s="1"/>
  <c r="AE680" i="2" a="1"/>
  <c r="AE680" i="2" s="1"/>
  <c r="AE681" i="2" a="1"/>
  <c r="AE681" i="2" s="1"/>
  <c r="AE682" i="2" a="1"/>
  <c r="AE682" i="2" s="1"/>
  <c r="AE683" i="2" a="1"/>
  <c r="AE683" i="2" s="1"/>
  <c r="AE684" i="2" a="1"/>
  <c r="AE684" i="2" s="1"/>
  <c r="AE685" i="2" a="1"/>
  <c r="AE685" i="2" s="1"/>
  <c r="AE686" i="2" a="1"/>
  <c r="AE686" i="2" s="1"/>
  <c r="AE687" i="2" a="1"/>
  <c r="AE687" i="2" s="1"/>
  <c r="AE688" i="2" a="1"/>
  <c r="AE688" i="2" s="1"/>
  <c r="AE689" i="2" a="1"/>
  <c r="AE689" i="2" s="1"/>
  <c r="AE690" i="2" a="1"/>
  <c r="AE690" i="2" s="1"/>
  <c r="AE691" i="2" a="1"/>
  <c r="AE691" i="2" s="1"/>
  <c r="AE692" i="2" a="1"/>
  <c r="AE692" i="2" s="1"/>
  <c r="AE693" i="2" a="1"/>
  <c r="AE693" i="2" s="1"/>
  <c r="AE694" i="2" a="1"/>
  <c r="AE694" i="2" s="1"/>
  <c r="AE695" i="2" a="1"/>
  <c r="AE695" i="2" s="1"/>
  <c r="AE696" i="2" a="1"/>
  <c r="AE696" i="2" s="1"/>
  <c r="AE697" i="2" a="1"/>
  <c r="AE697" i="2" s="1"/>
  <c r="AE698" i="2" a="1"/>
  <c r="AE698" i="2" s="1"/>
  <c r="AE699" i="2" a="1"/>
  <c r="AE699" i="2" s="1"/>
  <c r="AE700" i="2" a="1"/>
  <c r="AE700" i="2" s="1"/>
  <c r="AE701" i="2" a="1"/>
  <c r="AE701" i="2" s="1"/>
  <c r="AE702" i="2" a="1"/>
  <c r="AE702" i="2" s="1"/>
  <c r="AE703" i="2" a="1"/>
  <c r="AE703" i="2" s="1"/>
  <c r="AE704" i="2" a="1"/>
  <c r="AE704" i="2" s="1"/>
  <c r="AE705" i="2" a="1"/>
  <c r="AE705" i="2" s="1"/>
  <c r="AE706" i="2" a="1"/>
  <c r="AE706" i="2" s="1"/>
  <c r="AE707" i="2" a="1"/>
  <c r="AE707" i="2" s="1"/>
  <c r="AE708" i="2" a="1"/>
  <c r="AE708" i="2" s="1"/>
  <c r="AE709" i="2" a="1"/>
  <c r="AE709" i="2" s="1"/>
  <c r="AE710" i="2" a="1"/>
  <c r="AE710" i="2" s="1"/>
  <c r="AE711" i="2" a="1"/>
  <c r="AE711" i="2" s="1"/>
  <c r="AE712" i="2" a="1"/>
  <c r="AE712" i="2" s="1"/>
  <c r="AE713" i="2" a="1"/>
  <c r="AE713" i="2" s="1"/>
  <c r="AE714" i="2" a="1"/>
  <c r="AE714" i="2" s="1"/>
  <c r="AE715" i="2" a="1"/>
  <c r="AE715" i="2" s="1"/>
  <c r="AE716" i="2" a="1"/>
  <c r="AE716" i="2" s="1"/>
  <c r="AE717" i="2" a="1"/>
  <c r="AE717" i="2" s="1"/>
  <c r="AE718" i="2" a="1"/>
  <c r="AE718" i="2" s="1"/>
  <c r="AE719" i="2" a="1"/>
  <c r="AE719" i="2" s="1"/>
  <c r="AE720" i="2" a="1"/>
  <c r="AE720" i="2" s="1"/>
  <c r="AE721" i="2" a="1"/>
  <c r="AE721" i="2" s="1"/>
  <c r="AE722" i="2" a="1"/>
  <c r="AE722" i="2" s="1"/>
  <c r="AE723" i="2" a="1"/>
  <c r="AE723" i="2" s="1"/>
  <c r="AE724" i="2" a="1"/>
  <c r="AE724" i="2" s="1"/>
  <c r="AE725" i="2" a="1"/>
  <c r="AE725" i="2" s="1"/>
  <c r="AE726" i="2" a="1"/>
  <c r="AE726" i="2" s="1"/>
  <c r="AE727" i="2" a="1"/>
  <c r="AE727" i="2" s="1"/>
  <c r="AE728" i="2" a="1"/>
  <c r="AE728" i="2" s="1"/>
  <c r="AE729" i="2" a="1"/>
  <c r="AE729" i="2" s="1"/>
  <c r="AE730" i="2" a="1"/>
  <c r="AE730" i="2" s="1"/>
  <c r="AE731" i="2" a="1"/>
  <c r="AE731" i="2" s="1"/>
  <c r="AE732" i="2" a="1"/>
  <c r="AE732" i="2" s="1"/>
  <c r="AE733" i="2" a="1"/>
  <c r="AE733" i="2" s="1"/>
  <c r="AE734" i="2" a="1"/>
  <c r="AE734" i="2" s="1"/>
  <c r="AE735" i="2" a="1"/>
  <c r="AE735" i="2" s="1"/>
  <c r="AE736" i="2" a="1"/>
  <c r="AE736" i="2" s="1"/>
  <c r="AE737" i="2" a="1"/>
  <c r="AE737" i="2" s="1"/>
  <c r="AE738" i="2" a="1"/>
  <c r="AE738" i="2" s="1"/>
  <c r="AE739" i="2" a="1"/>
  <c r="AE739" i="2" s="1"/>
  <c r="AE740" i="2" a="1"/>
  <c r="AE740" i="2" s="1"/>
  <c r="AE741" i="2" a="1"/>
  <c r="AE741" i="2" s="1"/>
  <c r="AE742" i="2" a="1"/>
  <c r="AE742" i="2" s="1"/>
  <c r="AE743" i="2" a="1"/>
  <c r="AE743" i="2" s="1"/>
  <c r="AE744" i="2" a="1"/>
  <c r="AE744" i="2" s="1"/>
  <c r="AE745" i="2" a="1"/>
  <c r="AE745" i="2" s="1"/>
  <c r="AE746" i="2" a="1"/>
  <c r="AE746" i="2" s="1"/>
  <c r="AE747" i="2" a="1"/>
  <c r="AE747" i="2" s="1"/>
  <c r="AE748" i="2" a="1"/>
  <c r="AE748" i="2" s="1"/>
  <c r="AE749" i="2" a="1"/>
  <c r="AE749" i="2" s="1"/>
  <c r="AE750" i="2" a="1"/>
  <c r="AE750" i="2" s="1"/>
  <c r="AE751" i="2" a="1"/>
  <c r="AE751" i="2" s="1"/>
  <c r="AE752" i="2" a="1"/>
  <c r="AE752" i="2" s="1"/>
  <c r="AE753" i="2" a="1"/>
  <c r="AE753" i="2" s="1"/>
  <c r="AE754" i="2" a="1"/>
  <c r="AE754" i="2" s="1"/>
  <c r="AE755" i="2" a="1"/>
  <c r="AE755" i="2" s="1"/>
  <c r="AE756" i="2" a="1"/>
  <c r="AE756" i="2" s="1"/>
  <c r="AE757" i="2" a="1"/>
  <c r="AE757" i="2" s="1"/>
  <c r="AE758" i="2" a="1"/>
  <c r="AE758" i="2" s="1"/>
  <c r="AE759" i="2" a="1"/>
  <c r="AE759" i="2" s="1"/>
  <c r="AE760" i="2" a="1"/>
  <c r="AE760" i="2" s="1"/>
  <c r="AE761" i="2" a="1"/>
  <c r="AE761" i="2" s="1"/>
  <c r="AE762" i="2" a="1"/>
  <c r="AE762" i="2" s="1"/>
  <c r="AE763" i="2" a="1"/>
  <c r="AE763" i="2" s="1"/>
  <c r="AE764" i="2" a="1"/>
  <c r="AE764" i="2" s="1"/>
  <c r="AE765" i="2" a="1"/>
  <c r="AE765" i="2" s="1"/>
  <c r="AE766" i="2" a="1"/>
  <c r="AE766" i="2" s="1"/>
  <c r="AE767" i="2" a="1"/>
  <c r="AE767" i="2" s="1"/>
  <c r="AE768" i="2" a="1"/>
  <c r="AE768" i="2" s="1"/>
  <c r="AE769" i="2" a="1"/>
  <c r="AE769" i="2" s="1"/>
  <c r="AE770" i="2" a="1"/>
  <c r="AE770" i="2" s="1"/>
  <c r="AE771" i="2" a="1"/>
  <c r="AE771" i="2" s="1"/>
  <c r="AE772" i="2" a="1"/>
  <c r="AE772" i="2" s="1"/>
  <c r="AE773" i="2" a="1"/>
  <c r="AE773" i="2" s="1"/>
  <c r="AE774" i="2" a="1"/>
  <c r="AE774" i="2" s="1"/>
  <c r="AE775" i="2" a="1"/>
  <c r="AE775" i="2" s="1"/>
  <c r="AE776" i="2" a="1"/>
  <c r="AE776" i="2" s="1"/>
  <c r="AE777" i="2" a="1"/>
  <c r="AE777" i="2" s="1"/>
  <c r="AE778" i="2" a="1"/>
  <c r="AE778" i="2" s="1"/>
  <c r="AE779" i="2" a="1"/>
  <c r="AE779" i="2" s="1"/>
  <c r="AE780" i="2" a="1"/>
  <c r="AE780" i="2" s="1"/>
  <c r="AE781" i="2" a="1"/>
  <c r="AE781" i="2" s="1"/>
  <c r="AE782" i="2" a="1"/>
  <c r="AE782" i="2" s="1"/>
  <c r="AE783" i="2" a="1"/>
  <c r="AE783" i="2" s="1"/>
  <c r="AE784" i="2" a="1"/>
  <c r="AE784" i="2" s="1"/>
  <c r="AE785" i="2" a="1"/>
  <c r="AE785" i="2" s="1"/>
  <c r="AE786" i="2" a="1"/>
  <c r="AE786" i="2" s="1"/>
  <c r="AE787" i="2" a="1"/>
  <c r="AE787" i="2" s="1"/>
  <c r="AE788" i="2" a="1"/>
  <c r="AE788" i="2" s="1"/>
  <c r="AE789" i="2" a="1"/>
  <c r="AE789" i="2" s="1"/>
  <c r="AE790" i="2" a="1"/>
  <c r="AE790" i="2" s="1"/>
  <c r="AE791" i="2" a="1"/>
  <c r="AE791" i="2" s="1"/>
  <c r="AE792" i="2" a="1"/>
  <c r="AE792" i="2" s="1"/>
  <c r="AE793" i="2" a="1"/>
  <c r="AE793" i="2" s="1"/>
  <c r="AE794" i="2" a="1"/>
  <c r="AE794" i="2" s="1"/>
  <c r="AE795" i="2" a="1"/>
  <c r="AE795" i="2" s="1"/>
  <c r="AE796" i="2" a="1"/>
  <c r="AE796" i="2" s="1"/>
  <c r="AE797" i="2" a="1"/>
  <c r="AE797" i="2" s="1"/>
  <c r="AE798" i="2" a="1"/>
  <c r="AE798" i="2" s="1"/>
  <c r="AE799" i="2" a="1"/>
  <c r="AE799" i="2" s="1"/>
  <c r="AE800" i="2" a="1"/>
  <c r="AE800" i="2" s="1"/>
  <c r="AE801" i="2" a="1"/>
  <c r="AE801" i="2" s="1"/>
  <c r="AE802" i="2" a="1"/>
  <c r="AE802" i="2" s="1"/>
  <c r="AE803" i="2" a="1"/>
  <c r="AE803" i="2" s="1"/>
  <c r="AE804" i="2" a="1"/>
  <c r="AE804" i="2" s="1"/>
  <c r="AE805" i="2" a="1"/>
  <c r="AE805" i="2" s="1"/>
  <c r="AE806" i="2" a="1"/>
  <c r="AE806" i="2" s="1"/>
  <c r="AE807" i="2" a="1"/>
  <c r="AE807" i="2" s="1"/>
  <c r="AE808" i="2" a="1"/>
  <c r="AE808" i="2" s="1"/>
  <c r="AE809" i="2" a="1"/>
  <c r="AE809" i="2" s="1"/>
  <c r="AE810" i="2" a="1"/>
  <c r="AE810" i="2" s="1"/>
  <c r="AE811" i="2" a="1"/>
  <c r="AE811" i="2" s="1"/>
  <c r="AE812" i="2" a="1"/>
  <c r="AE812" i="2" s="1"/>
  <c r="AE813" i="2" a="1"/>
  <c r="AE813" i="2" s="1"/>
  <c r="AE814" i="2" a="1"/>
  <c r="AE814" i="2" s="1"/>
  <c r="AE815" i="2" a="1"/>
  <c r="AE815" i="2" s="1"/>
  <c r="AE816" i="2" a="1"/>
  <c r="AE816" i="2" s="1"/>
  <c r="AE817" i="2" a="1"/>
  <c r="AE817" i="2" s="1"/>
  <c r="AE818" i="2" a="1"/>
  <c r="AE818" i="2" s="1"/>
  <c r="AE819" i="2" a="1"/>
  <c r="AE819" i="2" s="1"/>
  <c r="AE820" i="2" a="1"/>
  <c r="AE820" i="2" s="1"/>
  <c r="AE821" i="2" a="1"/>
  <c r="AE821" i="2" s="1"/>
  <c r="AE822" i="2" a="1"/>
  <c r="AE822" i="2" s="1"/>
  <c r="AE823" i="2" a="1"/>
  <c r="AE823" i="2" s="1"/>
  <c r="AE824" i="2" a="1"/>
  <c r="AE824" i="2" s="1"/>
  <c r="AE825" i="2" a="1"/>
  <c r="AE825" i="2" s="1"/>
  <c r="AE826" i="2" a="1"/>
  <c r="AE826" i="2" s="1"/>
  <c r="AE827" i="2" a="1"/>
  <c r="AE827" i="2" s="1"/>
  <c r="AE828" i="2" a="1"/>
  <c r="AE828" i="2" s="1"/>
  <c r="AE829" i="2" a="1"/>
  <c r="AE829" i="2" s="1"/>
  <c r="AE830" i="2" a="1"/>
  <c r="AE830" i="2" s="1"/>
  <c r="AE831" i="2" a="1"/>
  <c r="AE831" i="2" s="1"/>
  <c r="AE832" i="2" a="1"/>
  <c r="AE832" i="2" s="1"/>
  <c r="AE833" i="2" a="1"/>
  <c r="AE833" i="2" s="1"/>
  <c r="AE834" i="2" a="1"/>
  <c r="AE834" i="2" s="1"/>
  <c r="AE835" i="2" a="1"/>
  <c r="AE835" i="2" s="1"/>
  <c r="AE836" i="2" a="1"/>
  <c r="AE836" i="2" s="1"/>
  <c r="AE837" i="2" a="1"/>
  <c r="AE837" i="2" s="1"/>
  <c r="AE838" i="2" a="1"/>
  <c r="AE838" i="2" s="1"/>
  <c r="AE839" i="2" a="1"/>
  <c r="AE839" i="2" s="1"/>
  <c r="AE840" i="2" a="1"/>
  <c r="AE840" i="2" s="1"/>
  <c r="AE841" i="2" a="1"/>
  <c r="AE841" i="2" s="1"/>
  <c r="AE842" i="2" a="1"/>
  <c r="AE842" i="2" s="1"/>
  <c r="AE843" i="2" a="1"/>
  <c r="AE843" i="2" s="1"/>
  <c r="AE844" i="2" a="1"/>
  <c r="AE844" i="2" s="1"/>
  <c r="AE845" i="2" a="1"/>
  <c r="AE845" i="2" s="1"/>
  <c r="AE846" i="2" a="1"/>
  <c r="AE846" i="2" s="1"/>
  <c r="AE847" i="2" a="1"/>
  <c r="AE847" i="2" s="1"/>
  <c r="AE848" i="2" a="1"/>
  <c r="AE848" i="2" s="1"/>
  <c r="AE849" i="2" a="1"/>
  <c r="AE849" i="2" s="1"/>
  <c r="AE850" i="2" a="1"/>
  <c r="AE850" i="2" s="1"/>
  <c r="AE851" i="2" a="1"/>
  <c r="AE851" i="2" s="1"/>
  <c r="AE852" i="2" a="1"/>
  <c r="AE852" i="2" s="1"/>
  <c r="AE853" i="2" a="1"/>
  <c r="AE853" i="2" s="1"/>
  <c r="AE854" i="2" a="1"/>
  <c r="AE854" i="2" s="1"/>
  <c r="AE855" i="2" a="1"/>
  <c r="AE855" i="2" s="1"/>
  <c r="AE856" i="2" a="1"/>
  <c r="AE856" i="2" s="1"/>
  <c r="AE857" i="2" a="1"/>
  <c r="AE857" i="2" s="1"/>
  <c r="AE858" i="2" a="1"/>
  <c r="AE858" i="2" s="1"/>
  <c r="AE859" i="2" a="1"/>
  <c r="AE859" i="2" s="1"/>
  <c r="AE860" i="2" a="1"/>
  <c r="AE860" i="2" s="1"/>
  <c r="AE861" i="2" a="1"/>
  <c r="AE861" i="2" s="1"/>
  <c r="AE862" i="2" a="1"/>
  <c r="AE862" i="2" s="1"/>
  <c r="AE863" i="2" a="1"/>
  <c r="AE863" i="2" s="1"/>
  <c r="AE864" i="2" a="1"/>
  <c r="AE864" i="2" s="1"/>
  <c r="AE865" i="2" a="1"/>
  <c r="AE865" i="2" s="1"/>
  <c r="AE866" i="2" a="1"/>
  <c r="AE866" i="2" s="1"/>
  <c r="AE867" i="2" a="1"/>
  <c r="AE867" i="2" s="1"/>
  <c r="AE868" i="2" a="1"/>
  <c r="AE868" i="2" s="1"/>
  <c r="AE869" i="2" a="1"/>
  <c r="AE869" i="2" s="1"/>
  <c r="AE870" i="2" a="1"/>
  <c r="AE870" i="2" s="1"/>
  <c r="AE871" i="2" a="1"/>
  <c r="AE871" i="2" s="1"/>
  <c r="AE872" i="2" a="1"/>
  <c r="AE872" i="2" s="1"/>
  <c r="AE873" i="2" a="1"/>
  <c r="AE873" i="2" s="1"/>
  <c r="AE874" i="2" a="1"/>
  <c r="AE874" i="2" s="1"/>
  <c r="AE875" i="2" a="1"/>
  <c r="AE875" i="2" s="1"/>
  <c r="AE876" i="2" a="1"/>
  <c r="AE876" i="2" s="1"/>
  <c r="AE877" i="2" a="1"/>
  <c r="AE877" i="2" s="1"/>
  <c r="AE878" i="2" a="1"/>
  <c r="AE878" i="2" s="1"/>
  <c r="AE879" i="2" a="1"/>
  <c r="AE879" i="2" s="1"/>
  <c r="AE880" i="2" a="1"/>
  <c r="AE880" i="2" s="1"/>
  <c r="AE881" i="2" a="1"/>
  <c r="AE881" i="2" s="1"/>
  <c r="AE882" i="2" a="1"/>
  <c r="AE882" i="2" s="1"/>
  <c r="AE883" i="2" a="1"/>
  <c r="AE883" i="2" s="1"/>
  <c r="AE884" i="2" a="1"/>
  <c r="AE884" i="2" s="1"/>
  <c r="AE885" i="2" a="1"/>
  <c r="AE885" i="2" s="1"/>
  <c r="AE886" i="2" a="1"/>
  <c r="AE886" i="2" s="1"/>
  <c r="AE887" i="2" a="1"/>
  <c r="AE887" i="2" s="1"/>
  <c r="AE888" i="2" a="1"/>
  <c r="AE888" i="2" s="1"/>
  <c r="AE889" i="2" a="1"/>
  <c r="AE889" i="2" s="1"/>
  <c r="AE890" i="2" a="1"/>
  <c r="AE890" i="2" s="1"/>
  <c r="AE891" i="2" a="1"/>
  <c r="AE891" i="2" s="1"/>
  <c r="AE892" i="2" a="1"/>
  <c r="AE892" i="2" s="1"/>
  <c r="AE893" i="2" a="1"/>
  <c r="AE893" i="2" s="1"/>
  <c r="AE894" i="2" a="1"/>
  <c r="AE894" i="2" s="1"/>
  <c r="AE895" i="2" a="1"/>
  <c r="AE895" i="2" s="1"/>
  <c r="AE896" i="2" a="1"/>
  <c r="AE896" i="2" s="1"/>
  <c r="AE897" i="2" a="1"/>
  <c r="AE897" i="2" s="1"/>
  <c r="AE898" i="2" a="1"/>
  <c r="AE898" i="2" s="1"/>
  <c r="AE899" i="2" a="1"/>
  <c r="AE899" i="2" s="1"/>
  <c r="AE900" i="2" a="1"/>
  <c r="AE900" i="2" s="1"/>
  <c r="AE901" i="2" a="1"/>
  <c r="AE901" i="2" s="1"/>
  <c r="AE902" i="2" a="1"/>
  <c r="AE902" i="2" s="1"/>
  <c r="AE903" i="2" a="1"/>
  <c r="AE903" i="2" s="1"/>
  <c r="AE904" i="2" a="1"/>
  <c r="AE904" i="2" s="1"/>
  <c r="AE905" i="2" a="1"/>
  <c r="AE905" i="2" s="1"/>
  <c r="AE906" i="2" a="1"/>
  <c r="AE906" i="2" s="1"/>
  <c r="AE907" i="2" a="1"/>
  <c r="AE907" i="2" s="1"/>
  <c r="AE908" i="2" a="1"/>
  <c r="AE908" i="2" s="1"/>
  <c r="AE909" i="2" a="1"/>
  <c r="AE909" i="2" s="1"/>
  <c r="AE910" i="2" a="1"/>
  <c r="AE910" i="2" s="1"/>
  <c r="AE911" i="2" a="1"/>
  <c r="AE911" i="2" s="1"/>
  <c r="AE912" i="2" a="1"/>
  <c r="AE912" i="2" s="1"/>
  <c r="AE913" i="2" a="1"/>
  <c r="AE913" i="2" s="1"/>
  <c r="AE914" i="2" a="1"/>
  <c r="AE914" i="2" s="1"/>
  <c r="AE915" i="2" a="1"/>
  <c r="AE915" i="2" s="1"/>
  <c r="AE916" i="2" a="1"/>
  <c r="AE916" i="2" s="1"/>
  <c r="AE917" i="2" a="1"/>
  <c r="AE917" i="2" s="1"/>
  <c r="AE918" i="2" a="1"/>
  <c r="AE918" i="2" s="1"/>
  <c r="AE919" i="2" a="1"/>
  <c r="AE919" i="2" s="1"/>
  <c r="AE920" i="2" a="1"/>
  <c r="AE920" i="2" s="1"/>
  <c r="AE921" i="2" a="1"/>
  <c r="AE921" i="2" s="1"/>
  <c r="AE922" i="2" a="1"/>
  <c r="AE922" i="2" s="1"/>
  <c r="AE923" i="2" a="1"/>
  <c r="AE923" i="2" s="1"/>
  <c r="AE924" i="2" a="1"/>
  <c r="AE924" i="2" s="1"/>
  <c r="AE925" i="2" a="1"/>
  <c r="AE925" i="2" s="1"/>
  <c r="AE926" i="2" a="1"/>
  <c r="AE926" i="2" s="1"/>
  <c r="AE927" i="2" a="1"/>
  <c r="AE927" i="2" s="1"/>
  <c r="AE928" i="2" a="1"/>
  <c r="AE928" i="2" s="1"/>
  <c r="AE929" i="2" a="1"/>
  <c r="AE929" i="2" s="1"/>
  <c r="AE930" i="2" a="1"/>
  <c r="AE930" i="2" s="1"/>
  <c r="AE931" i="2" a="1"/>
  <c r="AE931" i="2" s="1"/>
  <c r="AE932" i="2" a="1"/>
  <c r="AE932" i="2" s="1"/>
  <c r="AE933" i="2" a="1"/>
  <c r="AE933" i="2" s="1"/>
  <c r="AE934" i="2" a="1"/>
  <c r="AE934" i="2" s="1"/>
  <c r="AE935" i="2" a="1"/>
  <c r="AE935" i="2" s="1"/>
  <c r="AE936" i="2" a="1"/>
  <c r="AE936" i="2" s="1"/>
  <c r="AE937" i="2" a="1"/>
  <c r="AE937" i="2" s="1"/>
  <c r="AE938" i="2" a="1"/>
  <c r="AE938" i="2" s="1"/>
  <c r="AE939" i="2" a="1"/>
  <c r="AE939" i="2" s="1"/>
  <c r="AE940" i="2" a="1"/>
  <c r="AE940" i="2" s="1"/>
  <c r="AE941" i="2" a="1"/>
  <c r="AE941" i="2" s="1"/>
  <c r="AE942" i="2" a="1"/>
  <c r="AE942" i="2" s="1"/>
  <c r="AE943" i="2" a="1"/>
  <c r="AE943" i="2" s="1"/>
  <c r="AE944" i="2" a="1"/>
  <c r="AE944" i="2" s="1"/>
  <c r="AE945" i="2" a="1"/>
  <c r="AE945" i="2" s="1"/>
  <c r="AE946" i="2" a="1"/>
  <c r="AE946" i="2" s="1"/>
  <c r="AE947" i="2" a="1"/>
  <c r="AE947" i="2" s="1"/>
  <c r="AE948" i="2" a="1"/>
  <c r="AE948" i="2" s="1"/>
  <c r="AE949" i="2" a="1"/>
  <c r="AE949" i="2" s="1"/>
  <c r="AE950" i="2" a="1"/>
  <c r="AE950" i="2" s="1"/>
  <c r="AE951" i="2" a="1"/>
  <c r="AE951" i="2" s="1"/>
  <c r="AE952" i="2" a="1"/>
  <c r="AE952" i="2" s="1"/>
  <c r="AE953" i="2" a="1"/>
  <c r="AE953" i="2" s="1"/>
  <c r="AE954" i="2" a="1"/>
  <c r="AE954" i="2" s="1"/>
  <c r="AE955" i="2" a="1"/>
  <c r="AE955" i="2" s="1"/>
  <c r="AE956" i="2" a="1"/>
  <c r="AE956" i="2" s="1"/>
  <c r="AE957" i="2" a="1"/>
  <c r="AE957" i="2" s="1"/>
  <c r="AE958" i="2" a="1"/>
  <c r="AE958" i="2" s="1"/>
  <c r="AE959" i="2" a="1"/>
  <c r="AE959" i="2" s="1"/>
  <c r="AE960" i="2" a="1"/>
  <c r="AE960" i="2" s="1"/>
  <c r="AE961" i="2" a="1"/>
  <c r="AE961" i="2" s="1"/>
  <c r="AE962" i="2" a="1"/>
  <c r="AE962" i="2" s="1"/>
  <c r="AE963" i="2" a="1"/>
  <c r="AE963" i="2" s="1"/>
  <c r="AE964" i="2" a="1"/>
  <c r="AE964" i="2" s="1"/>
  <c r="AE965" i="2" a="1"/>
  <c r="AE965" i="2" s="1"/>
  <c r="AE966" i="2" a="1"/>
  <c r="AE966" i="2" s="1"/>
  <c r="AE967" i="2" a="1"/>
  <c r="AE967" i="2" s="1"/>
  <c r="AE968" i="2" a="1"/>
  <c r="AE968" i="2" s="1"/>
  <c r="AE969" i="2" a="1"/>
  <c r="AE969" i="2" s="1"/>
  <c r="AE970" i="2" a="1"/>
  <c r="AE970" i="2" s="1"/>
  <c r="AE971" i="2" a="1"/>
  <c r="AE971" i="2" s="1"/>
  <c r="AE972" i="2" a="1"/>
  <c r="AE972" i="2" s="1"/>
  <c r="AE973" i="2" a="1"/>
  <c r="AE973" i="2" s="1"/>
  <c r="AE974" i="2" a="1"/>
  <c r="AE974" i="2" s="1"/>
  <c r="AE975" i="2" a="1"/>
  <c r="AE975" i="2" s="1"/>
  <c r="AE976" i="2" a="1"/>
  <c r="AE976" i="2" s="1"/>
  <c r="AE977" i="2" a="1"/>
  <c r="AE977" i="2" s="1"/>
  <c r="AE978" i="2" a="1"/>
  <c r="AE978" i="2" s="1"/>
  <c r="AE979" i="2" a="1"/>
  <c r="AE979" i="2" s="1"/>
  <c r="AE980" i="2" a="1"/>
  <c r="AE980" i="2" s="1"/>
  <c r="AE981" i="2" a="1"/>
  <c r="AE981" i="2" s="1"/>
  <c r="AE982" i="2" a="1"/>
  <c r="AE982" i="2" s="1"/>
  <c r="AE983" i="2" a="1"/>
  <c r="AE983" i="2" s="1"/>
  <c r="AE984" i="2" a="1"/>
  <c r="AE984" i="2" s="1"/>
  <c r="AE985" i="2" a="1"/>
  <c r="AE985" i="2" s="1"/>
  <c r="AE986" i="2" a="1"/>
  <c r="AE986" i="2" s="1"/>
  <c r="AE987" i="2" a="1"/>
  <c r="AE987" i="2" s="1"/>
  <c r="AE988" i="2" a="1"/>
  <c r="AE988" i="2" s="1"/>
  <c r="AE989" i="2" a="1"/>
  <c r="AE989" i="2" s="1"/>
  <c r="AE990" i="2" a="1"/>
  <c r="AE990" i="2" s="1"/>
  <c r="AE991" i="2" a="1"/>
  <c r="AE991" i="2" s="1"/>
  <c r="AE992" i="2" a="1"/>
  <c r="AE992" i="2" s="1"/>
  <c r="AE993" i="2" a="1"/>
  <c r="AE993" i="2" s="1"/>
  <c r="AE994" i="2" a="1"/>
  <c r="AE994" i="2" s="1"/>
  <c r="AE995" i="2" a="1"/>
  <c r="AE995" i="2" s="1"/>
  <c r="AE996" i="2" a="1"/>
  <c r="AE996" i="2" s="1"/>
  <c r="AE997" i="2" a="1"/>
  <c r="AE997" i="2" s="1"/>
  <c r="AE998" i="2" a="1"/>
  <c r="AE998" i="2" s="1"/>
  <c r="AE999" i="2" a="1"/>
  <c r="AE999" i="2" s="1"/>
  <c r="AE1000" i="2" a="1"/>
  <c r="AE1000" i="2" s="1"/>
  <c r="AE1001" i="2" a="1"/>
  <c r="AE1001" i="2" s="1"/>
  <c r="AE1002" i="2" a="1"/>
  <c r="AE1002" i="2" s="1"/>
  <c r="AE1003" i="2" a="1"/>
  <c r="AE1003" i="2" s="1"/>
  <c r="AE1004" i="2" a="1"/>
  <c r="AE1004" i="2" s="1"/>
  <c r="AE1005" i="2" a="1"/>
  <c r="AE1005" i="2" s="1"/>
  <c r="AE1006" i="2" a="1"/>
  <c r="AE1006" i="2" s="1"/>
  <c r="AE1007" i="2" a="1"/>
  <c r="AE1007" i="2" s="1"/>
  <c r="AE1008" i="2" a="1"/>
  <c r="AE1008" i="2" s="1"/>
  <c r="AE1009" i="2" a="1"/>
  <c r="AE1009" i="2" s="1"/>
  <c r="AE1010" i="2" a="1"/>
  <c r="AE1010" i="2" s="1"/>
  <c r="AE1011" i="2" a="1"/>
  <c r="AE1011" i="2" s="1"/>
  <c r="AE1012" i="2" a="1"/>
  <c r="AE1012" i="2" s="1"/>
  <c r="AE1013" i="2" a="1"/>
  <c r="AE1013" i="2" s="1"/>
  <c r="AE1014" i="2" a="1"/>
  <c r="AE1014" i="2" s="1"/>
  <c r="AE1015" i="2" a="1"/>
  <c r="AE1015" i="2" s="1"/>
  <c r="AE1016" i="2" a="1"/>
  <c r="AE1016" i="2" s="1"/>
  <c r="AE1017" i="2" a="1"/>
  <c r="AE1017" i="2" s="1"/>
  <c r="AE1018" i="2" a="1"/>
  <c r="AE1018" i="2" s="1"/>
  <c r="AE1019" i="2" a="1"/>
  <c r="AE1019" i="2" s="1"/>
  <c r="AE1020" i="2" a="1"/>
  <c r="AE1020" i="2" s="1"/>
  <c r="AE1021" i="2" a="1"/>
  <c r="AE1021" i="2" s="1"/>
  <c r="AE1022" i="2" a="1"/>
  <c r="AE1022" i="2" s="1"/>
  <c r="AE1023" i="2" a="1"/>
  <c r="AE1023" i="2" s="1"/>
  <c r="AE1024" i="2" a="1"/>
  <c r="AE1024" i="2" s="1"/>
  <c r="AE1025" i="2" a="1"/>
  <c r="AE1025" i="2" s="1"/>
  <c r="AE1026" i="2" a="1"/>
  <c r="AE1026" i="2" s="1"/>
  <c r="AE1027" i="2" a="1"/>
  <c r="AE1027" i="2" s="1"/>
  <c r="AE1028" i="2" a="1"/>
  <c r="AE1028" i="2" s="1"/>
  <c r="AE1029" i="2" a="1"/>
  <c r="AE1029" i="2" s="1"/>
  <c r="AE1030" i="2" a="1"/>
  <c r="AE1030" i="2" s="1"/>
  <c r="AE1031" i="2" a="1"/>
  <c r="AE1031" i="2" s="1"/>
  <c r="AE1032" i="2" a="1"/>
  <c r="AE1032" i="2" s="1"/>
  <c r="AE1033" i="2" a="1"/>
  <c r="AE1033" i="2" s="1"/>
  <c r="AE1034" i="2" a="1"/>
  <c r="AE1034" i="2" s="1"/>
  <c r="AE1035" i="2" a="1"/>
  <c r="AE1035" i="2" s="1"/>
  <c r="AE1036" i="2" a="1"/>
  <c r="AE1036" i="2" s="1"/>
  <c r="AE1037" i="2" a="1"/>
  <c r="AE1037" i="2" s="1"/>
  <c r="AE1038" i="2" a="1"/>
  <c r="AE1038" i="2" s="1"/>
  <c r="AE1039" i="2" a="1"/>
  <c r="AE1039" i="2" s="1"/>
  <c r="AE1040" i="2" a="1"/>
  <c r="AE1040" i="2" s="1"/>
  <c r="AE1041" i="2" a="1"/>
  <c r="AE1041" i="2" s="1"/>
  <c r="AE1042" i="2" a="1"/>
  <c r="AE1042" i="2" s="1"/>
  <c r="AE1043" i="2" a="1"/>
  <c r="AE1043" i="2" s="1"/>
  <c r="AE1044" i="2" a="1"/>
  <c r="AE1044" i="2" s="1"/>
  <c r="AE1045" i="2" a="1"/>
  <c r="AE1045" i="2" s="1"/>
  <c r="AE1046" i="2" a="1"/>
  <c r="AE1046" i="2" s="1"/>
  <c r="AE1047" i="2" a="1"/>
  <c r="AE1047" i="2" s="1"/>
  <c r="AE1048" i="2" a="1"/>
  <c r="AE1048" i="2" s="1"/>
  <c r="AE1049" i="2" a="1"/>
  <c r="AE1049" i="2" s="1"/>
  <c r="AE1050" i="2" a="1"/>
  <c r="AE1050" i="2" s="1"/>
  <c r="AE1051" i="2" a="1"/>
  <c r="AE1051" i="2" s="1"/>
  <c r="AE1052" i="2" a="1"/>
  <c r="AE1052" i="2" s="1"/>
  <c r="AE1053" i="2" a="1"/>
  <c r="AE1053" i="2" s="1"/>
  <c r="AE1054" i="2" a="1"/>
  <c r="AE1054" i="2" s="1"/>
  <c r="AE1055" i="2" a="1"/>
  <c r="AE1055" i="2" s="1"/>
  <c r="AE1056" i="2" a="1"/>
  <c r="AE1056" i="2" s="1"/>
  <c r="AE1057" i="2" a="1"/>
  <c r="AE1057" i="2" s="1"/>
  <c r="AE1058" i="2" a="1"/>
  <c r="AE1058" i="2" s="1"/>
  <c r="AE1059" i="2" a="1"/>
  <c r="AE1059" i="2" s="1"/>
  <c r="AE1060" i="2" a="1"/>
  <c r="AE1060" i="2" s="1"/>
  <c r="AE1061" i="2" a="1"/>
  <c r="AE1061" i="2" s="1"/>
  <c r="AE1062" i="2" a="1"/>
  <c r="AE1062" i="2" s="1"/>
  <c r="AE1063" i="2" a="1"/>
  <c r="AE1063" i="2" s="1"/>
  <c r="AE1064" i="2" a="1"/>
  <c r="AE1064" i="2" s="1"/>
  <c r="AE1065" i="2" a="1"/>
  <c r="AE1065" i="2" s="1"/>
  <c r="AE1066" i="2" a="1"/>
  <c r="AE1066" i="2" s="1"/>
  <c r="AE1067" i="2" a="1"/>
  <c r="AE1067" i="2" s="1"/>
  <c r="AE1068" i="2" a="1"/>
  <c r="AE1068" i="2" s="1"/>
  <c r="AE1069" i="2" a="1"/>
  <c r="AE1069" i="2" s="1"/>
  <c r="AE1070" i="2" a="1"/>
  <c r="AE1070" i="2" s="1"/>
  <c r="AE1071" i="2" a="1"/>
  <c r="AE1071" i="2" s="1"/>
  <c r="AE1072" i="2" a="1"/>
  <c r="AE1072" i="2" s="1"/>
  <c r="AE1073" i="2" a="1"/>
  <c r="AE1073" i="2" s="1"/>
  <c r="AE1074" i="2" a="1"/>
  <c r="AE1074" i="2" s="1"/>
  <c r="AE1075" i="2" a="1"/>
  <c r="AE1075" i="2" s="1"/>
  <c r="AE1076" i="2" a="1"/>
  <c r="AE1076" i="2" s="1"/>
  <c r="AE1077" i="2" a="1"/>
  <c r="AE1077" i="2" s="1"/>
  <c r="AE1078" i="2" a="1"/>
  <c r="AE1078" i="2" s="1"/>
  <c r="AE1079" i="2" a="1"/>
  <c r="AE1079" i="2" s="1"/>
  <c r="AE1080" i="2" a="1"/>
  <c r="AE1080" i="2" s="1"/>
  <c r="AE1081" i="2" a="1"/>
  <c r="AE1081" i="2" s="1"/>
  <c r="AE1082" i="2" a="1"/>
  <c r="AE1082" i="2" s="1"/>
  <c r="AE1083" i="2" a="1"/>
  <c r="AE1083" i="2" s="1"/>
  <c r="AE1084" i="2" a="1"/>
  <c r="AE1084" i="2" s="1"/>
  <c r="AE1085" i="2" a="1"/>
  <c r="AE1085" i="2" s="1"/>
  <c r="AE1086" i="2" a="1"/>
  <c r="AE1086" i="2" s="1"/>
  <c r="AE1087" i="2" a="1"/>
  <c r="AE1087" i="2" s="1"/>
  <c r="AE1088" i="2" a="1"/>
  <c r="AE1088" i="2" s="1"/>
  <c r="AE1089" i="2" a="1"/>
  <c r="AE1089" i="2" s="1"/>
  <c r="AE1090" i="2" a="1"/>
  <c r="AE1090" i="2" s="1"/>
  <c r="AE1091" i="2" a="1"/>
  <c r="AE1091" i="2" s="1"/>
  <c r="AE1092" i="2" a="1"/>
  <c r="AE1092" i="2" s="1"/>
  <c r="AE1093" i="2" a="1"/>
  <c r="AE1093" i="2" s="1"/>
  <c r="AE1094" i="2" a="1"/>
  <c r="AE1094" i="2" s="1"/>
  <c r="AE1095" i="2" a="1"/>
  <c r="AE1095" i="2" s="1"/>
  <c r="AE1096" i="2" a="1"/>
  <c r="AE1096" i="2" s="1"/>
  <c r="AE1097" i="2" a="1"/>
  <c r="AE1097" i="2" s="1"/>
  <c r="AE1098" i="2" a="1"/>
  <c r="AE1098" i="2" s="1"/>
  <c r="AE1099" i="2" a="1"/>
  <c r="AE1099" i="2" s="1"/>
  <c r="AE1100" i="2" a="1"/>
  <c r="AE1100" i="2" s="1"/>
  <c r="AE1101" i="2" a="1"/>
  <c r="AE1101" i="2" s="1"/>
  <c r="AE1102" i="2" a="1"/>
  <c r="AE1102" i="2" s="1"/>
  <c r="AE1103" i="2" a="1"/>
  <c r="AE1103" i="2" s="1"/>
  <c r="AE1104" i="2" a="1"/>
  <c r="AE1104" i="2" s="1"/>
  <c r="AE1105" i="2" a="1"/>
  <c r="AE1105" i="2" s="1"/>
  <c r="AE1106" i="2" a="1"/>
  <c r="AE1106" i="2" s="1"/>
  <c r="AE1107" i="2" a="1"/>
  <c r="AE1107" i="2" s="1"/>
  <c r="AE1108" i="2" a="1"/>
  <c r="AE1108" i="2" s="1"/>
  <c r="AE1109" i="2" a="1"/>
  <c r="AE1109" i="2" s="1"/>
  <c r="AE1110" i="2" a="1"/>
  <c r="AE1110" i="2" s="1"/>
  <c r="AE1111" i="2" a="1"/>
  <c r="AE1111" i="2" s="1"/>
  <c r="AE1112" i="2" a="1"/>
  <c r="AE1112" i="2" s="1"/>
  <c r="AE1113" i="2" a="1"/>
  <c r="AE1113" i="2" s="1"/>
  <c r="AE1114" i="2" a="1"/>
  <c r="AE1114" i="2" s="1"/>
  <c r="AE1115" i="2" a="1"/>
  <c r="AE1115" i="2" s="1"/>
  <c r="AE1116" i="2" a="1"/>
  <c r="AE1116" i="2" s="1"/>
  <c r="AE1117" i="2" a="1"/>
  <c r="AE1117" i="2" s="1"/>
  <c r="AE1118" i="2" a="1"/>
  <c r="AE1118" i="2" s="1"/>
  <c r="AE1119" i="2" a="1"/>
  <c r="AE1119" i="2" s="1"/>
  <c r="AE1120" i="2" a="1"/>
  <c r="AE1120" i="2" s="1"/>
  <c r="AE1121" i="2" a="1"/>
  <c r="AE1121" i="2" s="1"/>
  <c r="AE1122" i="2" a="1"/>
  <c r="AE1122" i="2" s="1"/>
  <c r="AE1123" i="2" a="1"/>
  <c r="AE1123" i="2" s="1"/>
  <c r="AE1124" i="2" a="1"/>
  <c r="AE1124" i="2" s="1"/>
  <c r="AE1125" i="2" a="1"/>
  <c r="AE1125" i="2" s="1"/>
  <c r="AE1126" i="2" a="1"/>
  <c r="AE1126" i="2" s="1"/>
  <c r="AE1127" i="2" a="1"/>
  <c r="AE1127" i="2" s="1"/>
  <c r="AE1128" i="2" a="1"/>
  <c r="AE1128" i="2" s="1"/>
  <c r="AE1129" i="2" a="1"/>
  <c r="AE1129" i="2" s="1"/>
  <c r="AE1130" i="2" a="1"/>
  <c r="AE1130" i="2" s="1"/>
  <c r="AE1131" i="2" a="1"/>
  <c r="AE1131" i="2" s="1"/>
  <c r="AE1132" i="2" a="1"/>
  <c r="AE1132" i="2" s="1"/>
  <c r="AE1133" i="2" a="1"/>
  <c r="AE1133" i="2" s="1"/>
  <c r="AE1134" i="2" a="1"/>
  <c r="AE1134" i="2" s="1"/>
  <c r="AE1135" i="2" a="1"/>
  <c r="AE1135" i="2" s="1"/>
  <c r="AE1136" i="2" a="1"/>
  <c r="AE1136" i="2" s="1"/>
  <c r="AE1137" i="2" a="1"/>
  <c r="AE1137" i="2" s="1"/>
  <c r="AE1138" i="2" a="1"/>
  <c r="AE1138" i="2" s="1"/>
  <c r="AE1139" i="2" a="1"/>
  <c r="AE1139" i="2" s="1"/>
  <c r="AE1140" i="2" a="1"/>
  <c r="AE1140" i="2" s="1"/>
  <c r="AE1141" i="2" a="1"/>
  <c r="AE1141" i="2" s="1"/>
  <c r="AE1142" i="2" a="1"/>
  <c r="AE1142" i="2" s="1"/>
  <c r="AE1143" i="2" a="1"/>
  <c r="AE1143" i="2" s="1"/>
  <c r="AE1144" i="2" a="1"/>
  <c r="AE1144" i="2" s="1"/>
  <c r="AE1145" i="2" a="1"/>
  <c r="AE1145" i="2" s="1"/>
  <c r="AE1146" i="2" a="1"/>
  <c r="AE1146" i="2" s="1"/>
  <c r="AE1147" i="2" a="1"/>
  <c r="AE1147" i="2" s="1"/>
  <c r="AE1148" i="2" a="1"/>
  <c r="AE1148" i="2" s="1"/>
  <c r="AE1149" i="2" a="1"/>
  <c r="AE1149" i="2" s="1"/>
  <c r="AE1150" i="2" a="1"/>
  <c r="AE1150" i="2" s="1"/>
  <c r="AE1151" i="2" a="1"/>
  <c r="AE1151" i="2" s="1"/>
  <c r="AE1152" i="2" a="1"/>
  <c r="AE1152" i="2" s="1"/>
  <c r="AE1153" i="2" a="1"/>
  <c r="AE1153" i="2" s="1"/>
  <c r="AE1154" i="2" a="1"/>
  <c r="AE1154" i="2" s="1"/>
  <c r="AE1155" i="2" a="1"/>
  <c r="AE1155" i="2" s="1"/>
  <c r="AE1156" i="2" a="1"/>
  <c r="AE1156" i="2" s="1"/>
  <c r="AE1157" i="2" a="1"/>
  <c r="AE1157" i="2" s="1"/>
  <c r="AE1158" i="2" a="1"/>
  <c r="AE1158" i="2" s="1"/>
  <c r="AE1159" i="2" a="1"/>
  <c r="AE1159" i="2" s="1"/>
  <c r="AE1160" i="2" a="1"/>
  <c r="AE1160" i="2" s="1"/>
  <c r="AE1161" i="2" a="1"/>
  <c r="AE1161" i="2" s="1"/>
  <c r="AE1162" i="2" a="1"/>
  <c r="AE1162" i="2" s="1"/>
  <c r="AE1163" i="2" a="1"/>
  <c r="AE1163" i="2" s="1"/>
  <c r="AE1164" i="2" a="1"/>
  <c r="AE1164" i="2" s="1"/>
  <c r="AE1165" i="2" a="1"/>
  <c r="AE1165" i="2" s="1"/>
  <c r="AE1166" i="2" a="1"/>
  <c r="AE1166" i="2" s="1"/>
  <c r="AE1167" i="2" a="1"/>
  <c r="AE1167" i="2" s="1"/>
  <c r="AE1168" i="2" a="1"/>
  <c r="AE1168" i="2" s="1"/>
  <c r="AE1169" i="2" a="1"/>
  <c r="AE1169" i="2" s="1"/>
  <c r="AE1170" i="2" a="1"/>
  <c r="AE1170" i="2" s="1"/>
  <c r="AE1171" i="2" a="1"/>
  <c r="AE1171" i="2" s="1"/>
  <c r="AE1172" i="2" a="1"/>
  <c r="AE1172" i="2" s="1"/>
  <c r="AE1173" i="2" a="1"/>
  <c r="AE1173" i="2" s="1"/>
  <c r="AE1174" i="2" a="1"/>
  <c r="AE1174" i="2" s="1"/>
  <c r="AE1175" i="2" a="1"/>
  <c r="AE1175" i="2" s="1"/>
  <c r="AE1176" i="2" a="1"/>
  <c r="AE1176" i="2" s="1"/>
  <c r="AE1177" i="2" a="1"/>
  <c r="AE1177" i="2" s="1"/>
  <c r="AE1178" i="2" a="1"/>
  <c r="AE1178" i="2" s="1"/>
  <c r="AE1179" i="2" a="1"/>
  <c r="AE1179" i="2" s="1"/>
  <c r="AE1180" i="2" a="1"/>
  <c r="AE1180" i="2" s="1"/>
  <c r="AE1181" i="2" a="1"/>
  <c r="AE1181" i="2" s="1"/>
  <c r="AE1182" i="2" a="1"/>
  <c r="AE1182" i="2" s="1"/>
  <c r="AE1183" i="2" a="1"/>
  <c r="AE1183" i="2" s="1"/>
  <c r="AE1184" i="2" a="1"/>
  <c r="AE1184" i="2" s="1"/>
  <c r="AE1185" i="2" a="1"/>
  <c r="AE1185" i="2" s="1"/>
  <c r="AE1186" i="2" a="1"/>
  <c r="AE1186" i="2" s="1"/>
  <c r="AE1187" i="2" a="1"/>
  <c r="AE1187" i="2" s="1"/>
  <c r="AE1188" i="2" a="1"/>
  <c r="AE1188" i="2" s="1"/>
  <c r="AE1189" i="2" a="1"/>
  <c r="AE1189" i="2" s="1"/>
  <c r="AE1190" i="2" a="1"/>
  <c r="AE1190" i="2" s="1"/>
  <c r="AE1191" i="2" a="1"/>
  <c r="AE1191" i="2" s="1"/>
  <c r="AE1192" i="2" a="1"/>
  <c r="AE1192" i="2" s="1"/>
  <c r="AE1193" i="2" a="1"/>
  <c r="AE1193" i="2" s="1"/>
  <c r="AE1194" i="2" a="1"/>
  <c r="AE1194" i="2" s="1"/>
  <c r="AE1195" i="2" a="1"/>
  <c r="AE1195" i="2" s="1"/>
  <c r="AE1196" i="2" a="1"/>
  <c r="AE1196" i="2" s="1"/>
  <c r="AE1197" i="2" a="1"/>
  <c r="AE1197" i="2" s="1"/>
  <c r="AE1198" i="2" a="1"/>
  <c r="AE1198" i="2" s="1"/>
  <c r="AE1199" i="2" a="1"/>
  <c r="AE1199" i="2" s="1"/>
  <c r="AE1200" i="2" a="1"/>
  <c r="AE1200" i="2" s="1"/>
  <c r="AE1201" i="2" a="1"/>
  <c r="AE1201" i="2" s="1"/>
  <c r="AE1202" i="2" a="1"/>
  <c r="AE1202" i="2" s="1"/>
  <c r="AE1203" i="2" a="1"/>
  <c r="AE1203" i="2" s="1"/>
  <c r="AE1204" i="2" a="1"/>
  <c r="AE1204" i="2" s="1"/>
  <c r="AE1205" i="2" a="1"/>
  <c r="AE1205" i="2" s="1"/>
  <c r="AE1206" i="2" a="1"/>
  <c r="AE1206" i="2" s="1"/>
  <c r="AE1207" i="2" a="1"/>
  <c r="AE1207" i="2" s="1"/>
  <c r="AE1208" i="2" a="1"/>
  <c r="AE1208" i="2" s="1"/>
  <c r="AE1209" i="2" a="1"/>
  <c r="AE1209" i="2" s="1"/>
  <c r="AE1210" i="2" a="1"/>
  <c r="AE1210" i="2" s="1"/>
  <c r="AE1211" i="2" a="1"/>
  <c r="AE1211" i="2" s="1"/>
  <c r="AE1212" i="2" a="1"/>
  <c r="AE1212" i="2" s="1"/>
  <c r="AE1213" i="2" a="1"/>
  <c r="AE1213" i="2" s="1"/>
  <c r="AE1214" i="2" a="1"/>
  <c r="AE1214" i="2" s="1"/>
  <c r="AE1215" i="2" a="1"/>
  <c r="AE1215" i="2" s="1"/>
  <c r="AE1216" i="2" a="1"/>
  <c r="AE1216" i="2" s="1"/>
  <c r="AE1217" i="2" a="1"/>
  <c r="AE1217" i="2" s="1"/>
  <c r="AE1218" i="2" a="1"/>
  <c r="AE1218" i="2" s="1"/>
  <c r="AE1219" i="2" a="1"/>
  <c r="AE1219" i="2" s="1"/>
  <c r="AE1220" i="2" a="1"/>
  <c r="AE1220" i="2" s="1"/>
  <c r="AE1221" i="2" a="1"/>
  <c r="AE1221" i="2" s="1"/>
  <c r="AE1222" i="2" a="1"/>
  <c r="AE1222" i="2" s="1"/>
  <c r="AE1223" i="2" a="1"/>
  <c r="AE1223" i="2" s="1"/>
  <c r="AE1224" i="2" a="1"/>
  <c r="AE1224" i="2" s="1"/>
  <c r="AE1225" i="2" a="1"/>
  <c r="AE1225" i="2" s="1"/>
  <c r="AE1226" i="2" a="1"/>
  <c r="AE1226" i="2" s="1"/>
  <c r="AE1227" i="2" a="1"/>
  <c r="AE1227" i="2" s="1"/>
  <c r="AE1228" i="2" a="1"/>
  <c r="AE1228" i="2" s="1"/>
  <c r="AE1229" i="2" a="1"/>
  <c r="AE1229" i="2" s="1"/>
  <c r="AE1230" i="2" a="1"/>
  <c r="AE1230" i="2" s="1"/>
  <c r="AE1231" i="2" a="1"/>
  <c r="AE1231" i="2" s="1"/>
  <c r="AE1232" i="2" a="1"/>
  <c r="AE1232" i="2" s="1"/>
  <c r="AE1233" i="2" a="1"/>
  <c r="AE1233" i="2" s="1"/>
  <c r="AE1234" i="2" a="1"/>
  <c r="AE1234" i="2" s="1"/>
  <c r="AE1235" i="2" a="1"/>
  <c r="AE1235" i="2" s="1"/>
  <c r="AE1236" i="2" a="1"/>
  <c r="AE1236" i="2" s="1"/>
  <c r="AE1237" i="2" a="1"/>
  <c r="AE1237" i="2" s="1"/>
  <c r="AE1238" i="2" a="1"/>
  <c r="AE1238" i="2" s="1"/>
  <c r="AE1239" i="2" a="1"/>
  <c r="AE1239" i="2" s="1"/>
  <c r="AE1240" i="2" a="1"/>
  <c r="AE1240" i="2" s="1"/>
  <c r="AE1241" i="2" a="1"/>
  <c r="AE1241" i="2" s="1"/>
  <c r="AE1242" i="2" a="1"/>
  <c r="AE1242" i="2" s="1"/>
  <c r="AE1243" i="2" a="1"/>
  <c r="AE1243" i="2" s="1"/>
  <c r="AE1244" i="2" a="1"/>
  <c r="AE1244" i="2" s="1"/>
  <c r="AE1245" i="2" a="1"/>
  <c r="AE1245" i="2" s="1"/>
  <c r="AE1246" i="2" a="1"/>
  <c r="AE1246" i="2" s="1"/>
  <c r="AE1247" i="2" a="1"/>
  <c r="AE1247" i="2" s="1"/>
  <c r="AE1248" i="2" a="1"/>
  <c r="AE1248" i="2" s="1"/>
  <c r="AE1249" i="2" a="1"/>
  <c r="AE1249" i="2" s="1"/>
  <c r="AE1250" i="2" a="1"/>
  <c r="AE1250" i="2" s="1"/>
  <c r="AE1251" i="2" a="1"/>
  <c r="AE1251" i="2" s="1"/>
  <c r="AE1252" i="2" a="1"/>
  <c r="AE1252" i="2" s="1"/>
  <c r="AE1253" i="2" a="1"/>
  <c r="AE1253" i="2" s="1"/>
  <c r="AE1254" i="2" a="1"/>
  <c r="AE1254" i="2" s="1"/>
  <c r="AE1255" i="2" a="1"/>
  <c r="AE1255" i="2" s="1"/>
  <c r="AE1256" i="2" a="1"/>
  <c r="AE1256" i="2" s="1"/>
  <c r="AE1257" i="2" a="1"/>
  <c r="AE1257" i="2" s="1"/>
  <c r="AE1258" i="2" a="1"/>
  <c r="AE1258" i="2" s="1"/>
  <c r="AE1259" i="2" a="1"/>
  <c r="AE1259" i="2" s="1"/>
  <c r="AE1260" i="2" a="1"/>
  <c r="AE1260" i="2" s="1"/>
  <c r="AE1261" i="2" a="1"/>
  <c r="AE1261" i="2" s="1"/>
  <c r="AE1262" i="2" a="1"/>
  <c r="AE1262" i="2" s="1"/>
  <c r="AE1263" i="2" a="1"/>
  <c r="AE1263" i="2" s="1"/>
  <c r="AE1264" i="2" a="1"/>
  <c r="AE1264" i="2" s="1"/>
  <c r="AE1265" i="2" a="1"/>
  <c r="AE1265" i="2" s="1"/>
  <c r="AE1266" i="2" a="1"/>
  <c r="AE1266" i="2" s="1"/>
  <c r="AE1267" i="2" a="1"/>
  <c r="AE1267" i="2" s="1"/>
  <c r="AE1268" i="2" a="1"/>
  <c r="AE1268" i="2" s="1"/>
  <c r="AE1269" i="2" a="1"/>
  <c r="AE1269" i="2" s="1"/>
  <c r="AE1270" i="2" a="1"/>
  <c r="AE1270" i="2" s="1"/>
  <c r="AE1271" i="2" a="1"/>
  <c r="AE1271" i="2" s="1"/>
  <c r="AE1272" i="2" a="1"/>
  <c r="AE1272" i="2" s="1"/>
  <c r="AE1273" i="2" a="1"/>
  <c r="AE1273" i="2" s="1"/>
  <c r="AE1274" i="2" a="1"/>
  <c r="AE1274" i="2" s="1"/>
  <c r="AE1275" i="2" a="1"/>
  <c r="AE1275" i="2" s="1"/>
  <c r="AE1276" i="2" a="1"/>
  <c r="AE1276" i="2" s="1"/>
  <c r="AE1277" i="2" a="1"/>
  <c r="AE1277" i="2" s="1"/>
  <c r="AE1278" i="2" a="1"/>
  <c r="AE1278" i="2" s="1"/>
  <c r="AE1279" i="2" a="1"/>
  <c r="AE1279" i="2" s="1"/>
  <c r="AE1280" i="2" a="1"/>
  <c r="AE1280" i="2" s="1"/>
  <c r="AE1281" i="2" a="1"/>
  <c r="AE1281" i="2" s="1"/>
  <c r="AE1282" i="2" a="1"/>
  <c r="AE1282" i="2" s="1"/>
  <c r="AE1283" i="2" a="1"/>
  <c r="AE1283" i="2" s="1"/>
  <c r="AE1284" i="2" a="1"/>
  <c r="AE1284" i="2" s="1"/>
  <c r="AE1285" i="2" a="1"/>
  <c r="AE1285" i="2" s="1"/>
  <c r="AE1286" i="2" a="1"/>
  <c r="AE1286" i="2" s="1"/>
  <c r="AE1287" i="2" a="1"/>
  <c r="AE1287" i="2" s="1"/>
  <c r="AE1288" i="2" a="1"/>
  <c r="AE1288" i="2" s="1"/>
  <c r="AE1289" i="2" a="1"/>
  <c r="AE1289" i="2" s="1"/>
  <c r="AE1290" i="2" a="1"/>
  <c r="AE1290" i="2" s="1"/>
  <c r="AE1291" i="2" a="1"/>
  <c r="AE1291" i="2" s="1"/>
  <c r="AE1292" i="2" a="1"/>
  <c r="AE1292" i="2" s="1"/>
  <c r="AE1293" i="2" a="1"/>
  <c r="AE1293" i="2" s="1"/>
  <c r="AE1294" i="2" a="1"/>
  <c r="AE1294" i="2" s="1"/>
  <c r="AE1295" i="2" a="1"/>
  <c r="AE1295" i="2" s="1"/>
  <c r="AE1296" i="2" a="1"/>
  <c r="AE1296" i="2" s="1"/>
  <c r="AE1297" i="2" a="1"/>
  <c r="AE1297" i="2" s="1"/>
  <c r="AE1298" i="2" a="1"/>
  <c r="AE1298" i="2" s="1"/>
  <c r="AE1299" i="2" a="1"/>
  <c r="AE1299" i="2" s="1"/>
  <c r="AE1300" i="2" a="1"/>
  <c r="AE1300" i="2" s="1"/>
  <c r="AE1301" i="2" a="1"/>
  <c r="AE1301" i="2" s="1"/>
  <c r="AE1302" i="2" a="1"/>
  <c r="AE1302" i="2" s="1"/>
  <c r="AE1303" i="2" a="1"/>
  <c r="AE1303" i="2" s="1"/>
  <c r="AE1304" i="2" a="1"/>
  <c r="AE1304" i="2" s="1"/>
  <c r="AE1305" i="2" a="1"/>
  <c r="AE1305" i="2" s="1"/>
  <c r="AE1306" i="2" a="1"/>
  <c r="AE1306" i="2" s="1"/>
  <c r="AE1307" i="2" a="1"/>
  <c r="AE1307" i="2" s="1"/>
  <c r="AE1308" i="2" a="1"/>
  <c r="AE1308" i="2" s="1"/>
  <c r="AE1309" i="2" a="1"/>
  <c r="AE1309" i="2" s="1"/>
  <c r="AE1310" i="2" a="1"/>
  <c r="AE1310" i="2" s="1"/>
  <c r="AE1311" i="2" a="1"/>
  <c r="AE1311" i="2" s="1"/>
  <c r="AE1312" i="2" a="1"/>
  <c r="AE1312" i="2" s="1"/>
  <c r="AE1313" i="2" a="1"/>
  <c r="AE1313" i="2" s="1"/>
  <c r="AE1314" i="2" a="1"/>
  <c r="AE1314" i="2" s="1"/>
  <c r="AE1315" i="2" a="1"/>
  <c r="AE1315" i="2" s="1"/>
  <c r="AE1316" i="2" a="1"/>
  <c r="AE1316" i="2" s="1"/>
  <c r="AE1317" i="2" a="1"/>
  <c r="AE1317" i="2" s="1"/>
  <c r="AE1318" i="2" a="1"/>
  <c r="AE1318" i="2" s="1"/>
  <c r="AE1319" i="2" a="1"/>
  <c r="AE1319" i="2" s="1"/>
  <c r="AE1320" i="2" a="1"/>
  <c r="AE1320" i="2" s="1"/>
  <c r="AE1321" i="2" a="1"/>
  <c r="AE1321" i="2" s="1"/>
  <c r="AE1322" i="2" a="1"/>
  <c r="AE1322" i="2" s="1"/>
  <c r="AE1323" i="2" a="1"/>
  <c r="AE1323" i="2" s="1"/>
  <c r="AE1324" i="2" a="1"/>
  <c r="AE1324" i="2" s="1"/>
  <c r="AE1325" i="2" a="1"/>
  <c r="AE1325" i="2" s="1"/>
  <c r="AE1326" i="2" a="1"/>
  <c r="AE1326" i="2" s="1"/>
  <c r="AE1327" i="2" a="1"/>
  <c r="AE1327" i="2" s="1"/>
  <c r="AE1328" i="2" a="1"/>
  <c r="AE1328" i="2" s="1"/>
  <c r="AE1329" i="2" a="1"/>
  <c r="AE1329" i="2" s="1"/>
  <c r="AE1330" i="2" a="1"/>
  <c r="AE1330" i="2" s="1"/>
  <c r="AE1331" i="2" a="1"/>
  <c r="AE1331" i="2" s="1"/>
  <c r="AE1332" i="2" a="1"/>
  <c r="AE1332" i="2" s="1"/>
  <c r="AE1333" i="2" a="1"/>
  <c r="AE1333" i="2" s="1"/>
  <c r="AE1334" i="2" a="1"/>
  <c r="AE1334" i="2" s="1"/>
  <c r="AE1335" i="2" a="1"/>
  <c r="AE1335" i="2" s="1"/>
  <c r="AE1336" i="2" a="1"/>
  <c r="AE1336" i="2" s="1"/>
  <c r="AE1337" i="2" a="1"/>
  <c r="AE1337" i="2" s="1"/>
  <c r="AE1338" i="2" a="1"/>
  <c r="AE1338" i="2" s="1"/>
  <c r="AE1339" i="2" a="1"/>
  <c r="AE1339" i="2" s="1"/>
  <c r="AE1340" i="2" a="1"/>
  <c r="AE1340" i="2" s="1"/>
  <c r="AE1341" i="2" a="1"/>
  <c r="AE1341" i="2" s="1"/>
  <c r="AE1342" i="2" a="1"/>
  <c r="AE1342" i="2" s="1"/>
  <c r="AE1343" i="2" a="1"/>
  <c r="AE1343" i="2" s="1"/>
  <c r="AE1344" i="2" a="1"/>
  <c r="AE1344" i="2" s="1"/>
  <c r="AE1345" i="2" a="1"/>
  <c r="AE1345" i="2" s="1"/>
  <c r="AE1346" i="2" a="1"/>
  <c r="AE1346" i="2" s="1"/>
  <c r="AE1347" i="2" a="1"/>
  <c r="AE1347" i="2" s="1"/>
  <c r="AE1348" i="2" a="1"/>
  <c r="AE1348" i="2" s="1"/>
  <c r="AE1349" i="2" a="1"/>
  <c r="AE1349" i="2" s="1"/>
  <c r="AE1350" i="2" a="1"/>
  <c r="AE1350" i="2" s="1"/>
  <c r="AE1351" i="2" a="1"/>
  <c r="AE1351" i="2" s="1"/>
  <c r="AE1352" i="2" a="1"/>
  <c r="AE1352" i="2" s="1"/>
  <c r="AE1353" i="2" a="1"/>
  <c r="AE1353" i="2" s="1"/>
  <c r="AE1354" i="2" a="1"/>
  <c r="AE1354" i="2" s="1"/>
  <c r="AE1355" i="2" a="1"/>
  <c r="AE1355" i="2" s="1"/>
  <c r="AE1356" i="2" a="1"/>
  <c r="AE1356" i="2" s="1"/>
  <c r="AE1357" i="2" a="1"/>
  <c r="AE1357" i="2" s="1"/>
  <c r="AE1358" i="2" a="1"/>
  <c r="AE1358" i="2" s="1"/>
  <c r="AE1359" i="2" a="1"/>
  <c r="AE1359" i="2" s="1"/>
  <c r="AE1360" i="2" a="1"/>
  <c r="AE1360" i="2" s="1"/>
  <c r="AE1361" i="2" a="1"/>
  <c r="AE1361" i="2" s="1"/>
  <c r="AE1362" i="2" a="1"/>
  <c r="AE1362" i="2" s="1"/>
  <c r="AE1363" i="2" a="1"/>
  <c r="AE1363" i="2" s="1"/>
  <c r="AE1364" i="2" a="1"/>
  <c r="AE1364" i="2" s="1"/>
  <c r="AE1365" i="2" a="1"/>
  <c r="AE1365" i="2" s="1"/>
  <c r="AE1366" i="2" a="1"/>
  <c r="AE1366" i="2" s="1"/>
  <c r="AE1367" i="2" a="1"/>
  <c r="AE1367" i="2" s="1"/>
  <c r="AE1368" i="2" a="1"/>
  <c r="AE1368" i="2" s="1"/>
  <c r="AE1369" i="2" a="1"/>
  <c r="AE1369" i="2" s="1"/>
  <c r="AE1370" i="2" a="1"/>
  <c r="AE1370" i="2" s="1"/>
  <c r="AE1371" i="2" a="1"/>
  <c r="AE1371" i="2" s="1"/>
  <c r="AE1372" i="2" a="1"/>
  <c r="AE1372" i="2" s="1"/>
  <c r="AE1373" i="2" a="1"/>
  <c r="AE1373" i="2" s="1"/>
  <c r="AE1374" i="2" a="1"/>
  <c r="AE1374" i="2" s="1"/>
  <c r="AE1375" i="2" a="1"/>
  <c r="AE1375" i="2" s="1"/>
  <c r="AE1376" i="2" a="1"/>
  <c r="AE1376" i="2" s="1"/>
  <c r="AE1377" i="2" a="1"/>
  <c r="AE1377" i="2" s="1"/>
  <c r="AE1378" i="2" a="1"/>
  <c r="AE1378" i="2" s="1"/>
  <c r="AE1379" i="2" a="1"/>
  <c r="AE1379" i="2" s="1"/>
  <c r="AE1380" i="2" a="1"/>
  <c r="AE1380" i="2" s="1"/>
  <c r="AE1381" i="2" a="1"/>
  <c r="AE1381" i="2" s="1"/>
  <c r="AE1382" i="2" a="1"/>
  <c r="AE1382" i="2" s="1"/>
  <c r="AE1383" i="2" a="1"/>
  <c r="AE1383" i="2" s="1"/>
  <c r="AE1384" i="2" a="1"/>
  <c r="AE1384" i="2" s="1"/>
  <c r="AE1385" i="2" a="1"/>
  <c r="AE1385" i="2" s="1"/>
  <c r="AE1386" i="2" a="1"/>
  <c r="AE1386" i="2" s="1"/>
  <c r="AE1387" i="2" a="1"/>
  <c r="AE1387" i="2" s="1"/>
  <c r="AE1388" i="2" a="1"/>
  <c r="AE1388" i="2" s="1"/>
  <c r="AE1389" i="2" a="1"/>
  <c r="AE1389" i="2" s="1"/>
  <c r="AE1390" i="2" a="1"/>
  <c r="AE1390" i="2" s="1"/>
  <c r="AE1391" i="2" a="1"/>
  <c r="AE1391" i="2" s="1"/>
  <c r="AE1392" i="2" a="1"/>
  <c r="AE1392" i="2" s="1"/>
  <c r="AE1393" i="2" a="1"/>
  <c r="AE1393" i="2" s="1"/>
  <c r="AE1394" i="2" a="1"/>
  <c r="AE1394" i="2" s="1"/>
  <c r="AE1395" i="2" a="1"/>
  <c r="AE1395" i="2" s="1"/>
  <c r="AE1396" i="2" a="1"/>
  <c r="AE1396" i="2" s="1"/>
  <c r="AE1397" i="2" a="1"/>
  <c r="AE1397" i="2" s="1"/>
  <c r="AE1398" i="2" a="1"/>
  <c r="AE1398" i="2" s="1"/>
  <c r="AE1399" i="2" a="1"/>
  <c r="AE1399" i="2" s="1"/>
  <c r="AE1400" i="2" a="1"/>
  <c r="AE1400" i="2" s="1"/>
  <c r="AE1401" i="2" a="1"/>
  <c r="AE1401" i="2" s="1"/>
  <c r="AE1402" i="2" a="1"/>
  <c r="AE1402" i="2" s="1"/>
  <c r="AE1403" i="2" a="1"/>
  <c r="AE1403" i="2" s="1"/>
  <c r="AE1404" i="2" a="1"/>
  <c r="AE1404" i="2" s="1"/>
  <c r="AE1405" i="2" a="1"/>
  <c r="AE1405" i="2" s="1"/>
  <c r="AE1406" i="2" a="1"/>
  <c r="AE1406" i="2" s="1"/>
  <c r="AE1407" i="2" a="1"/>
  <c r="AE1407" i="2" s="1"/>
  <c r="AE1408" i="2" a="1"/>
  <c r="AE1408" i="2" s="1"/>
  <c r="AE1409" i="2" a="1"/>
  <c r="AE1409" i="2" s="1"/>
  <c r="AE1410" i="2" a="1"/>
  <c r="AE1410" i="2" s="1"/>
  <c r="AE1411" i="2" a="1"/>
  <c r="AE1411" i="2" s="1"/>
  <c r="AE1412" i="2" a="1"/>
  <c r="AE1412" i="2" s="1"/>
  <c r="AE1413" i="2" a="1"/>
  <c r="AE1413" i="2" s="1"/>
  <c r="AE1414" i="2" a="1"/>
  <c r="AE1414" i="2" s="1"/>
  <c r="AE1415" i="2" a="1"/>
  <c r="AE1415" i="2" s="1"/>
  <c r="AE1416" i="2" a="1"/>
  <c r="AE1416" i="2" s="1"/>
  <c r="AE1417" i="2" a="1"/>
  <c r="AE1417" i="2" s="1"/>
  <c r="AE1418" i="2" a="1"/>
  <c r="AE1418" i="2" s="1"/>
  <c r="AE1419" i="2" a="1"/>
  <c r="AE1419" i="2" s="1"/>
  <c r="AE1420" i="2" a="1"/>
  <c r="AE1420" i="2" s="1"/>
  <c r="AE1421" i="2" a="1"/>
  <c r="AE1421" i="2" s="1"/>
  <c r="AE1422" i="2" a="1"/>
  <c r="AE1422" i="2" s="1"/>
  <c r="AE1423" i="2" a="1"/>
  <c r="AE1423" i="2" s="1"/>
  <c r="AE1424" i="2" a="1"/>
  <c r="AE1424" i="2" s="1"/>
  <c r="AE1425" i="2" a="1"/>
  <c r="AE1425" i="2" s="1"/>
  <c r="AE1426" i="2" a="1"/>
  <c r="AE1426" i="2" s="1"/>
  <c r="AE1427" i="2" a="1"/>
  <c r="AE1427" i="2" s="1"/>
  <c r="AE1428" i="2" a="1"/>
  <c r="AE1428" i="2" s="1"/>
  <c r="AE1429" i="2" a="1"/>
  <c r="AE1429" i="2" s="1"/>
  <c r="AE1430" i="2" a="1"/>
  <c r="AE1430" i="2" s="1"/>
  <c r="AE1431" i="2" a="1"/>
  <c r="AE1431" i="2" s="1"/>
  <c r="AE1432" i="2" a="1"/>
  <c r="AE1432" i="2" s="1"/>
  <c r="AE1433" i="2" a="1"/>
  <c r="AE1433" i="2" s="1"/>
  <c r="AE1434" i="2" a="1"/>
  <c r="AE1434" i="2" s="1"/>
  <c r="AE1435" i="2" a="1"/>
  <c r="AE1435" i="2" s="1"/>
  <c r="AE1436" i="2" a="1"/>
  <c r="AE1436" i="2" s="1"/>
  <c r="AE1437" i="2" a="1"/>
  <c r="AE1437" i="2" s="1"/>
  <c r="AE1438" i="2" a="1"/>
  <c r="AE1438" i="2" s="1"/>
  <c r="AE1439" i="2" a="1"/>
  <c r="AE1439" i="2" s="1"/>
  <c r="AE1440" i="2" a="1"/>
  <c r="AE1440" i="2" s="1"/>
  <c r="AE1441" i="2" a="1"/>
  <c r="AE1441" i="2" s="1"/>
  <c r="AE1442" i="2" a="1"/>
  <c r="AE1442" i="2" s="1"/>
  <c r="AE1443" i="2" a="1"/>
  <c r="AE1443" i="2" s="1"/>
  <c r="AE1444" i="2" a="1"/>
  <c r="AE1444" i="2" s="1"/>
  <c r="AE1445" i="2" a="1"/>
  <c r="AE1445" i="2" s="1"/>
  <c r="AE1446" i="2" a="1"/>
  <c r="AE1446" i="2" s="1"/>
  <c r="AE1447" i="2" a="1"/>
  <c r="AE1447" i="2" s="1"/>
  <c r="AE1448" i="2" a="1"/>
  <c r="AE1448" i="2" s="1"/>
  <c r="AE1449" i="2" a="1"/>
  <c r="AE1449" i="2" s="1"/>
  <c r="AE1450" i="2" a="1"/>
  <c r="AE1450" i="2" s="1"/>
  <c r="AE1451" i="2" a="1"/>
  <c r="AE1451" i="2" s="1"/>
  <c r="AE1452" i="2" a="1"/>
  <c r="AE1452" i="2" s="1"/>
  <c r="AE1453" i="2" a="1"/>
  <c r="AE1453" i="2" s="1"/>
  <c r="AE1454" i="2" a="1"/>
  <c r="AE1454" i="2" s="1"/>
  <c r="AE1455" i="2" a="1"/>
  <c r="AE1455" i="2" s="1"/>
  <c r="AE1456" i="2" a="1"/>
  <c r="AE1456" i="2" s="1"/>
  <c r="AE1457" i="2" a="1"/>
  <c r="AE1457" i="2" s="1"/>
  <c r="AE1458" i="2" a="1"/>
  <c r="AE1458" i="2" s="1"/>
  <c r="AE1459" i="2" a="1"/>
  <c r="AE1459" i="2" s="1"/>
  <c r="AE1460" i="2" a="1"/>
  <c r="AE1460" i="2" s="1"/>
  <c r="AE1461" i="2" a="1"/>
  <c r="AE1461" i="2" s="1"/>
  <c r="AE1462" i="2" a="1"/>
  <c r="AE1462" i="2" s="1"/>
  <c r="AE1463" i="2" a="1"/>
  <c r="AE1463" i="2" s="1"/>
  <c r="AE1464" i="2" a="1"/>
  <c r="AE1464" i="2" s="1"/>
  <c r="AE1465" i="2" a="1"/>
  <c r="AE1465" i="2" s="1"/>
  <c r="AE1466" i="2" a="1"/>
  <c r="AE1466" i="2" s="1"/>
  <c r="AE1467" i="2" a="1"/>
  <c r="AE1467" i="2" s="1"/>
  <c r="AE1468" i="2" a="1"/>
  <c r="AE1468" i="2" s="1"/>
  <c r="AE1469" i="2" a="1"/>
  <c r="AE1469" i="2" s="1"/>
  <c r="AE1470" i="2" a="1"/>
  <c r="AE1470" i="2" s="1"/>
  <c r="AE1471" i="2" a="1"/>
  <c r="AE1471" i="2" s="1"/>
  <c r="AE1472" i="2" a="1"/>
  <c r="AE1472" i="2" s="1"/>
  <c r="AE1473" i="2" a="1"/>
  <c r="AE1473" i="2" s="1"/>
  <c r="AE1474" i="2" a="1"/>
  <c r="AE1474" i="2" s="1"/>
  <c r="AE1475" i="2" a="1"/>
  <c r="AE1475" i="2" s="1"/>
  <c r="AE1476" i="2" a="1"/>
  <c r="AE1476" i="2" s="1"/>
  <c r="AE1477" i="2" a="1"/>
  <c r="AE1477" i="2" s="1"/>
  <c r="AE1478" i="2" a="1"/>
  <c r="AE1478" i="2" s="1"/>
  <c r="AE1479" i="2" a="1"/>
  <c r="AE1479" i="2" s="1"/>
  <c r="AE1480" i="2" a="1"/>
  <c r="AE1480" i="2" s="1"/>
  <c r="AE1481" i="2" a="1"/>
  <c r="AE1481" i="2" s="1"/>
  <c r="AE1482" i="2" a="1"/>
  <c r="AE1482" i="2" s="1"/>
  <c r="AE1483" i="2" a="1"/>
  <c r="AE1483" i="2" s="1"/>
  <c r="AE1484" i="2" a="1"/>
  <c r="AE1484" i="2" s="1"/>
  <c r="AE1485" i="2" a="1"/>
  <c r="AE1485" i="2" s="1"/>
  <c r="AE1486" i="2" a="1"/>
  <c r="AE1486" i="2" s="1"/>
  <c r="AE1487" i="2" a="1"/>
  <c r="AE1487" i="2" s="1"/>
  <c r="AE1488" i="2" a="1"/>
  <c r="AE1488" i="2" s="1"/>
  <c r="AE1489" i="2" a="1"/>
  <c r="AE1489" i="2" s="1"/>
  <c r="AE1490" i="2" a="1"/>
  <c r="AE1490" i="2" s="1"/>
  <c r="AE1491" i="2" a="1"/>
  <c r="AE1491" i="2" s="1"/>
  <c r="AE1492" i="2" a="1"/>
  <c r="AE1492" i="2" s="1"/>
  <c r="AE1493" i="2" a="1"/>
  <c r="AE1493" i="2" s="1"/>
  <c r="AE1494" i="2" a="1"/>
  <c r="AE1494" i="2" s="1"/>
  <c r="AE1495" i="2" a="1"/>
  <c r="AE1495" i="2" s="1"/>
  <c r="AE1496" i="2" a="1"/>
  <c r="AE1496" i="2" s="1"/>
  <c r="AE1497" i="2" a="1"/>
  <c r="AE1497" i="2" s="1"/>
  <c r="AE1498" i="2" a="1"/>
  <c r="AE1498" i="2" s="1"/>
  <c r="AE1499" i="2" a="1"/>
  <c r="AE1499" i="2" s="1"/>
  <c r="AE1500" i="2" a="1"/>
  <c r="AE1500" i="2" s="1"/>
  <c r="AE1501" i="2" a="1"/>
  <c r="AE1501" i="2" s="1"/>
  <c r="AE1502" i="2" a="1"/>
  <c r="AE1502" i="2" s="1"/>
  <c r="AE1503" i="2" a="1"/>
  <c r="AE1503" i="2" s="1"/>
  <c r="AE1504" i="2" a="1"/>
  <c r="AE1504" i="2" s="1"/>
  <c r="AE1505" i="2" a="1"/>
  <c r="AE1505" i="2" s="1"/>
  <c r="AE1506" i="2" a="1"/>
  <c r="AE1506" i="2" s="1"/>
  <c r="AE1507" i="2" a="1"/>
  <c r="AE1507" i="2" s="1"/>
  <c r="AE1508" i="2" a="1"/>
  <c r="AE1508" i="2" s="1"/>
  <c r="AE1509" i="2" a="1"/>
  <c r="AE1509" i="2" s="1"/>
  <c r="AE1510" i="2" a="1"/>
  <c r="AE1510" i="2" s="1"/>
  <c r="AE1511" i="2" a="1"/>
  <c r="AE1511" i="2" s="1"/>
  <c r="AE1512" i="2" a="1"/>
  <c r="AE1512" i="2" s="1"/>
  <c r="AE1513" i="2" a="1"/>
  <c r="AE1513" i="2" s="1"/>
  <c r="AE1514" i="2" a="1"/>
  <c r="AE1514" i="2" s="1"/>
  <c r="AE1515" i="2" a="1"/>
  <c r="AE1515" i="2" s="1"/>
  <c r="AE1516" i="2" a="1"/>
  <c r="AE1516" i="2" s="1"/>
  <c r="AE1517" i="2" a="1"/>
  <c r="AE1517" i="2" s="1"/>
  <c r="AE1518" i="2" a="1"/>
  <c r="AE1518" i="2" s="1"/>
  <c r="AE1519" i="2" a="1"/>
  <c r="AE1519" i="2" s="1"/>
  <c r="AE1520" i="2" a="1"/>
  <c r="AE1520" i="2" s="1"/>
  <c r="AE1521" i="2" a="1"/>
  <c r="AE1521" i="2" s="1"/>
  <c r="AE1522" i="2" a="1"/>
  <c r="AE1522" i="2" s="1"/>
  <c r="AE1523" i="2" a="1"/>
  <c r="AE1523" i="2" s="1"/>
  <c r="AE1524" i="2" a="1"/>
  <c r="AE1524" i="2" s="1"/>
  <c r="AE1525" i="2" a="1"/>
  <c r="AE1525" i="2" s="1"/>
  <c r="AE1526" i="2" a="1"/>
  <c r="AE1526" i="2" s="1"/>
  <c r="AE1527" i="2" a="1"/>
  <c r="AE1527" i="2" s="1"/>
  <c r="AE1528" i="2" a="1"/>
  <c r="AE1528" i="2" s="1"/>
  <c r="AE1529" i="2" a="1"/>
  <c r="AE1529" i="2" s="1"/>
  <c r="AE1530" i="2" a="1"/>
  <c r="AE1530" i="2" s="1"/>
  <c r="AE1531" i="2" a="1"/>
  <c r="AE1531" i="2" s="1"/>
  <c r="AE1532" i="2" a="1"/>
  <c r="AE1532" i="2" s="1"/>
  <c r="AE1533" i="2" a="1"/>
  <c r="AE1533" i="2" s="1"/>
  <c r="AE1534" i="2" a="1"/>
  <c r="AE1534" i="2" s="1"/>
  <c r="AE1535" i="2" a="1"/>
  <c r="AE1535" i="2" s="1"/>
  <c r="AE1536" i="2" a="1"/>
  <c r="AE1536" i="2" s="1"/>
  <c r="AE1537" i="2" a="1"/>
  <c r="AE1537" i="2" s="1"/>
  <c r="AE1538" i="2" a="1"/>
  <c r="AE1538" i="2" s="1"/>
  <c r="AE1539" i="2" a="1"/>
  <c r="AE1539" i="2" s="1"/>
  <c r="AE1540" i="2" a="1"/>
  <c r="AE1540" i="2" s="1"/>
  <c r="AE1541" i="2" a="1"/>
  <c r="AE1541" i="2" s="1"/>
  <c r="AE1542" i="2" a="1"/>
  <c r="AE1542" i="2" s="1"/>
  <c r="AE1543" i="2" a="1"/>
  <c r="AE1543" i="2" s="1"/>
  <c r="AE1544" i="2" a="1"/>
  <c r="AE1544" i="2" s="1"/>
  <c r="AE1545" i="2" a="1"/>
  <c r="AE1545" i="2" s="1"/>
  <c r="AE1546" i="2" a="1"/>
  <c r="AE1546" i="2" s="1"/>
  <c r="AE1547" i="2" a="1"/>
  <c r="AE1547" i="2" s="1"/>
  <c r="AE1548" i="2" a="1"/>
  <c r="AE1548" i="2" s="1"/>
  <c r="AE1549" i="2" a="1"/>
  <c r="AE1549" i="2" s="1"/>
  <c r="AE1550" i="2" a="1"/>
  <c r="AE1550" i="2" s="1"/>
  <c r="AE1551" i="2" a="1"/>
  <c r="AE1551" i="2" s="1"/>
  <c r="AE1552" i="2" a="1"/>
  <c r="AE1552" i="2" s="1"/>
  <c r="AE1553" i="2" a="1"/>
  <c r="AE1553" i="2" s="1"/>
  <c r="AE1554" i="2" a="1"/>
  <c r="AE1554" i="2" s="1"/>
  <c r="AE1555" i="2" a="1"/>
  <c r="AE1555" i="2" s="1"/>
  <c r="AE1556" i="2" a="1"/>
  <c r="AE1556" i="2" s="1"/>
  <c r="AE1557" i="2" a="1"/>
  <c r="AE1557" i="2" s="1"/>
  <c r="AE1558" i="2" a="1"/>
  <c r="AE1558" i="2" s="1"/>
  <c r="AE1559" i="2" a="1"/>
  <c r="AE1559" i="2" s="1"/>
  <c r="AE1560" i="2" a="1"/>
  <c r="AE1560" i="2" s="1"/>
  <c r="AE1561" i="2" a="1"/>
  <c r="AE1561" i="2" s="1"/>
  <c r="AE1562" i="2" a="1"/>
  <c r="AE1562" i="2" s="1"/>
  <c r="AE1563" i="2" a="1"/>
  <c r="AE1563" i="2" s="1"/>
  <c r="AE1564" i="2" a="1"/>
  <c r="AE1564" i="2" s="1"/>
  <c r="AE1565" i="2" a="1"/>
  <c r="AE1565" i="2" s="1"/>
  <c r="AE1566" i="2" a="1"/>
  <c r="AE1566" i="2" s="1"/>
  <c r="AE1567" i="2" a="1"/>
  <c r="AE1567" i="2" s="1"/>
  <c r="AE1568" i="2" a="1"/>
  <c r="AE1568" i="2" s="1"/>
  <c r="AE1569" i="2" a="1"/>
  <c r="AE1569" i="2" s="1"/>
  <c r="AE1570" i="2" a="1"/>
  <c r="AE1570" i="2" s="1"/>
  <c r="AE1571" i="2" a="1"/>
  <c r="AE1571" i="2" s="1"/>
  <c r="AE1572" i="2" a="1"/>
  <c r="AE1572" i="2" s="1"/>
  <c r="AE1573" i="2" a="1"/>
  <c r="AE1573" i="2" s="1"/>
  <c r="AE1574" i="2" a="1"/>
  <c r="AE1574" i="2" s="1"/>
  <c r="AE1575" i="2" a="1"/>
  <c r="AE1575" i="2" s="1"/>
  <c r="AE1576" i="2" a="1"/>
  <c r="AE1576" i="2" s="1"/>
  <c r="AE1577" i="2" a="1"/>
  <c r="AE1577" i="2" s="1"/>
  <c r="AE1578" i="2" a="1"/>
  <c r="AE1578" i="2" s="1"/>
  <c r="AE1579" i="2" a="1"/>
  <c r="AE1579" i="2" s="1"/>
  <c r="AE1580" i="2" a="1"/>
  <c r="AE1580" i="2" s="1"/>
  <c r="AE1581" i="2" a="1"/>
  <c r="AE1581" i="2" s="1"/>
  <c r="AE1582" i="2" a="1"/>
  <c r="AE1582" i="2" s="1"/>
  <c r="AE1583" i="2" a="1"/>
  <c r="AE1583" i="2" s="1"/>
  <c r="AE1584" i="2" a="1"/>
  <c r="AE1584" i="2" s="1"/>
  <c r="AE1585" i="2" a="1"/>
  <c r="AE1585" i="2" s="1"/>
  <c r="AE1586" i="2" a="1"/>
  <c r="AE1586" i="2" s="1"/>
  <c r="AE1587" i="2" a="1"/>
  <c r="AE1587" i="2" s="1"/>
  <c r="AE1588" i="2" a="1"/>
  <c r="AE1588" i="2" s="1"/>
  <c r="AE1589" i="2" a="1"/>
  <c r="AE1589" i="2" s="1"/>
  <c r="AE1590" i="2" a="1"/>
  <c r="AE1590" i="2" s="1"/>
  <c r="AE1591" i="2" a="1"/>
  <c r="AE1591" i="2" s="1"/>
  <c r="AE1592" i="2" a="1"/>
  <c r="AE1592" i="2" s="1"/>
  <c r="AE1593" i="2" a="1"/>
  <c r="AE1593" i="2" s="1"/>
  <c r="AE1594" i="2" a="1"/>
  <c r="AE1594" i="2" s="1"/>
  <c r="AE1595" i="2" a="1"/>
  <c r="AE1595" i="2" s="1"/>
  <c r="AE1596" i="2" a="1"/>
  <c r="AE1596" i="2" s="1"/>
  <c r="AE1597" i="2" a="1"/>
  <c r="AE1597" i="2" s="1"/>
  <c r="AE1598" i="2" a="1"/>
  <c r="AE1598" i="2" s="1"/>
  <c r="AE1599" i="2" a="1"/>
  <c r="AE1599" i="2" s="1"/>
  <c r="AE1600" i="2" a="1"/>
  <c r="AE1600" i="2" s="1"/>
  <c r="AE1601" i="2" a="1"/>
  <c r="AE1601" i="2" s="1"/>
  <c r="AE1602" i="2" a="1"/>
  <c r="AE1602" i="2" s="1"/>
  <c r="AE1603" i="2" a="1"/>
  <c r="AE1603" i="2" s="1"/>
  <c r="AE1604" i="2" a="1"/>
  <c r="AE1604" i="2" s="1"/>
  <c r="AE1605" i="2" a="1"/>
  <c r="AE1605" i="2" s="1"/>
  <c r="AE1606" i="2" a="1"/>
  <c r="AE1606" i="2" s="1"/>
  <c r="AE1607" i="2" a="1"/>
  <c r="AE1607" i="2" s="1"/>
  <c r="AE1608" i="2" a="1"/>
  <c r="AE1608" i="2" s="1"/>
  <c r="AE1609" i="2" a="1"/>
  <c r="AE1609" i="2" s="1"/>
  <c r="AE1610" i="2" a="1"/>
  <c r="AE1610" i="2" s="1"/>
  <c r="AE1611" i="2" a="1"/>
  <c r="AE1611" i="2" s="1"/>
  <c r="AE1612" i="2" a="1"/>
  <c r="AE1612" i="2" s="1"/>
  <c r="AE1613" i="2" a="1"/>
  <c r="AE1613" i="2" s="1"/>
  <c r="AE1614" i="2" a="1"/>
  <c r="AE1614" i="2" s="1"/>
  <c r="AE1615" i="2" a="1"/>
  <c r="AE1615" i="2" s="1"/>
  <c r="AE1616" i="2" a="1"/>
  <c r="AE1616" i="2" s="1"/>
  <c r="AE1617" i="2" a="1"/>
  <c r="AE1617" i="2" s="1"/>
  <c r="AE1618" i="2" a="1"/>
  <c r="AE1618" i="2" s="1"/>
  <c r="AE1619" i="2" a="1"/>
  <c r="AE1619" i="2" s="1"/>
  <c r="AE1620" i="2" a="1"/>
  <c r="AE1620" i="2" s="1"/>
  <c r="AE1621" i="2" a="1"/>
  <c r="AE1621" i="2" s="1"/>
  <c r="AE1622" i="2" a="1"/>
  <c r="AE1622" i="2" s="1"/>
  <c r="AE1623" i="2" a="1"/>
  <c r="AE1623" i="2" s="1"/>
  <c r="AE1624" i="2" a="1"/>
  <c r="AE1624" i="2" s="1"/>
  <c r="AE1625" i="2" a="1"/>
  <c r="AE1625" i="2" s="1"/>
  <c r="AE1626" i="2" a="1"/>
  <c r="AE1626" i="2" s="1"/>
  <c r="AE1627" i="2" a="1"/>
  <c r="AE1627" i="2" s="1"/>
  <c r="AE1628" i="2" a="1"/>
  <c r="AE1628" i="2" s="1"/>
  <c r="AE1629" i="2" a="1"/>
  <c r="AE1629" i="2" s="1"/>
  <c r="AE1630" i="2" a="1"/>
  <c r="AE1630" i="2" s="1"/>
  <c r="AE1631" i="2" a="1"/>
  <c r="AE1631" i="2" s="1"/>
  <c r="AE1632" i="2" a="1"/>
  <c r="AE1632" i="2" s="1"/>
  <c r="AE1633" i="2" a="1"/>
  <c r="AE1633" i="2" s="1"/>
  <c r="AE1634" i="2" a="1"/>
  <c r="AE1634" i="2" s="1"/>
  <c r="AE1635" i="2" a="1"/>
  <c r="AE1635" i="2" s="1"/>
  <c r="AE1636" i="2" a="1"/>
  <c r="AE1636" i="2" s="1"/>
  <c r="AE1637" i="2" a="1"/>
  <c r="AE1637" i="2" s="1"/>
  <c r="AE1638" i="2" a="1"/>
  <c r="AE1638" i="2" s="1"/>
  <c r="AE1639" i="2" a="1"/>
  <c r="AE1639" i="2" s="1"/>
  <c r="AE1640" i="2" a="1"/>
  <c r="AE1640" i="2" s="1"/>
  <c r="AE1641" i="2" a="1"/>
  <c r="AE1641" i="2" s="1"/>
  <c r="AE1642" i="2" a="1"/>
  <c r="AE1642" i="2" s="1"/>
  <c r="AE1643" i="2" a="1"/>
  <c r="AE1643" i="2" s="1"/>
  <c r="AE1644" i="2" a="1"/>
  <c r="AE1644" i="2" s="1"/>
  <c r="AE1645" i="2" a="1"/>
  <c r="AE1645" i="2" s="1"/>
  <c r="AE1646" i="2" a="1"/>
  <c r="AE1646" i="2" s="1"/>
  <c r="AE1647" i="2" a="1"/>
  <c r="AE1647" i="2" s="1"/>
  <c r="AE1648" i="2" a="1"/>
  <c r="AE1648" i="2" s="1"/>
  <c r="AE1649" i="2" a="1"/>
  <c r="AE1649" i="2" s="1"/>
  <c r="AE1650" i="2" a="1"/>
  <c r="AE1650" i="2" s="1"/>
  <c r="AE1651" i="2" a="1"/>
  <c r="AE1651" i="2" s="1"/>
  <c r="AE1652" i="2" a="1"/>
  <c r="AE1652" i="2" s="1"/>
  <c r="AE1653" i="2" a="1"/>
  <c r="AE1653" i="2" s="1"/>
  <c r="AE1654" i="2" a="1"/>
  <c r="AE1654" i="2" s="1"/>
  <c r="AE1655" i="2" a="1"/>
  <c r="AE1655" i="2" s="1"/>
  <c r="AE1656" i="2" a="1"/>
  <c r="AE1656" i="2" s="1"/>
  <c r="AE1657" i="2" a="1"/>
  <c r="AE1657" i="2" s="1"/>
  <c r="AE1658" i="2" a="1"/>
  <c r="AE1658" i="2" s="1"/>
  <c r="AE1659" i="2" a="1"/>
  <c r="AE1659" i="2" s="1"/>
  <c r="AE1660" i="2" a="1"/>
  <c r="AE1660" i="2" s="1"/>
  <c r="AE1661" i="2" a="1"/>
  <c r="AE1661" i="2" s="1"/>
  <c r="AE1662" i="2" a="1"/>
  <c r="AE1662" i="2" s="1"/>
  <c r="AE1663" i="2" a="1"/>
  <c r="AE1663" i="2" s="1"/>
  <c r="AE1664" i="2" a="1"/>
  <c r="AE1664" i="2" s="1"/>
  <c r="AE1665" i="2" a="1"/>
  <c r="AE1665" i="2" s="1"/>
  <c r="AE1666" i="2" a="1"/>
  <c r="AE1666" i="2" s="1"/>
  <c r="AE1667" i="2" a="1"/>
  <c r="AE1667" i="2" s="1"/>
  <c r="AE1668" i="2" a="1"/>
  <c r="AE1668" i="2" s="1"/>
  <c r="AE1669" i="2" a="1"/>
  <c r="AE1669" i="2" s="1"/>
  <c r="AE1670" i="2" a="1"/>
  <c r="AE1670" i="2" s="1"/>
  <c r="AE1671" i="2" a="1"/>
  <c r="AE1671" i="2" s="1"/>
  <c r="AE1672" i="2" a="1"/>
  <c r="AE1672" i="2" s="1"/>
  <c r="AE1673" i="2" a="1"/>
  <c r="AE1673" i="2" s="1"/>
  <c r="AE1674" i="2" a="1"/>
  <c r="AE1674" i="2" s="1"/>
  <c r="AE1675" i="2" a="1"/>
  <c r="AE1675" i="2" s="1"/>
  <c r="AE1676" i="2" a="1"/>
  <c r="AE1676" i="2" s="1"/>
  <c r="AE1677" i="2" a="1"/>
  <c r="AE1677" i="2" s="1"/>
  <c r="AE1678" i="2" a="1"/>
  <c r="AE1678" i="2" s="1"/>
  <c r="AE1679" i="2" a="1"/>
  <c r="AE1679" i="2" s="1"/>
  <c r="AE1680" i="2" a="1"/>
  <c r="AE1680" i="2" s="1"/>
  <c r="AE1681" i="2" a="1"/>
  <c r="AE1681" i="2" s="1"/>
  <c r="AE1682" i="2" a="1"/>
  <c r="AE1682" i="2" s="1"/>
  <c r="AE1683" i="2" a="1"/>
  <c r="AE1683" i="2" s="1"/>
  <c r="AE1684" i="2" a="1"/>
  <c r="AE1684" i="2" s="1"/>
  <c r="AE1685" i="2" a="1"/>
  <c r="AE1685" i="2" s="1"/>
  <c r="AE1686" i="2" a="1"/>
  <c r="AE1686" i="2" s="1"/>
  <c r="AE1687" i="2" a="1"/>
  <c r="AE1687" i="2" s="1"/>
  <c r="AE1688" i="2" a="1"/>
  <c r="AE1688" i="2" s="1"/>
  <c r="AE1689" i="2" a="1"/>
  <c r="AE1689" i="2" s="1"/>
  <c r="AE1690" i="2" a="1"/>
  <c r="AE1690" i="2" s="1"/>
  <c r="AE1691" i="2" a="1"/>
  <c r="AE1691" i="2" s="1"/>
  <c r="AE1692" i="2" a="1"/>
  <c r="AE1692" i="2" s="1"/>
  <c r="AE1693" i="2" a="1"/>
  <c r="AE1693" i="2" s="1"/>
  <c r="AE1694" i="2" a="1"/>
  <c r="AE1694" i="2" s="1"/>
  <c r="AE1695" i="2" a="1"/>
  <c r="AE1695" i="2" s="1"/>
  <c r="AE1696" i="2" a="1"/>
  <c r="AE1696" i="2" s="1"/>
  <c r="AE1697" i="2" a="1"/>
  <c r="AE1697" i="2" s="1"/>
  <c r="AE1698" i="2" a="1"/>
  <c r="AE1698" i="2" s="1"/>
  <c r="AE1699" i="2" a="1"/>
  <c r="AE1699" i="2" s="1"/>
  <c r="AE1700" i="2" a="1"/>
  <c r="AE1700" i="2" s="1"/>
  <c r="AE1701" i="2" a="1"/>
  <c r="AE1701" i="2" s="1"/>
  <c r="AE1702" i="2" a="1"/>
  <c r="AE1702" i="2" s="1"/>
  <c r="AE1703" i="2" a="1"/>
  <c r="AE1703" i="2" s="1"/>
  <c r="AE1704" i="2" a="1"/>
  <c r="AE1704" i="2" s="1"/>
  <c r="AE1705" i="2" a="1"/>
  <c r="AE1705" i="2" s="1"/>
  <c r="AE1706" i="2" a="1"/>
  <c r="AE1706" i="2" s="1"/>
  <c r="AE1707" i="2" a="1"/>
  <c r="AE1707" i="2" s="1"/>
  <c r="AE1708" i="2" a="1"/>
  <c r="AE1708" i="2" s="1"/>
  <c r="AE1709" i="2" a="1"/>
  <c r="AE1709" i="2" s="1"/>
  <c r="AE1710" i="2" a="1"/>
  <c r="AE1710" i="2" s="1"/>
  <c r="AE1711" i="2" a="1"/>
  <c r="AE1711" i="2" s="1"/>
  <c r="AE1712" i="2" a="1"/>
  <c r="AE1712" i="2" s="1"/>
  <c r="AE1713" i="2" a="1"/>
  <c r="AE1713" i="2" s="1"/>
  <c r="AE1714" i="2" a="1"/>
  <c r="AE1714" i="2" s="1"/>
  <c r="AE1715" i="2" a="1"/>
  <c r="AE1715" i="2" s="1"/>
  <c r="AE1716" i="2" a="1"/>
  <c r="AE1716" i="2" s="1"/>
  <c r="AE1717" i="2" a="1"/>
  <c r="AE1717" i="2" s="1"/>
  <c r="AE1718" i="2" a="1"/>
  <c r="AE1718" i="2" s="1"/>
  <c r="AE1719" i="2" a="1"/>
  <c r="AE1719" i="2" s="1"/>
  <c r="AE1720" i="2" a="1"/>
  <c r="AE1720" i="2" s="1"/>
  <c r="AE1721" i="2" a="1"/>
  <c r="AE1721" i="2" s="1"/>
  <c r="AE1722" i="2" a="1"/>
  <c r="AE1722" i="2" s="1"/>
  <c r="AE1723" i="2" a="1"/>
  <c r="AE1723" i="2" s="1"/>
  <c r="AE1724" i="2" a="1"/>
  <c r="AE1724" i="2" s="1"/>
  <c r="AE1725" i="2" a="1"/>
  <c r="AE1725" i="2" s="1"/>
  <c r="AE1726" i="2" a="1"/>
  <c r="AE1726" i="2" s="1"/>
  <c r="AE1727" i="2" a="1"/>
  <c r="AE1727" i="2" s="1"/>
  <c r="AE1728" i="2" a="1"/>
  <c r="AE1728" i="2" s="1"/>
  <c r="AE1729" i="2" a="1"/>
  <c r="AE1729" i="2" s="1"/>
  <c r="AE1730" i="2" a="1"/>
  <c r="AE1730" i="2" s="1"/>
  <c r="AE1731" i="2" a="1"/>
  <c r="AE1731" i="2" s="1"/>
  <c r="AE1732" i="2" a="1"/>
  <c r="AE1732" i="2" s="1"/>
  <c r="AE1733" i="2" a="1"/>
  <c r="AE1733" i="2" s="1"/>
  <c r="AE1734" i="2" a="1"/>
  <c r="AE1734" i="2" s="1"/>
  <c r="AE1735" i="2" a="1"/>
  <c r="AE1735" i="2" s="1"/>
  <c r="AE1736" i="2" a="1"/>
  <c r="AE1736" i="2" s="1"/>
  <c r="AE1737" i="2" a="1"/>
  <c r="AE1737" i="2" s="1"/>
  <c r="AE1738" i="2" a="1"/>
  <c r="AE1738" i="2" s="1"/>
  <c r="AE1739" i="2" a="1"/>
  <c r="AE1739" i="2" s="1"/>
  <c r="AE1740" i="2" a="1"/>
  <c r="AE1740" i="2" s="1"/>
  <c r="AE1741" i="2" a="1"/>
  <c r="AE1741" i="2" s="1"/>
  <c r="AE1742" i="2" a="1"/>
  <c r="AE1742" i="2" s="1"/>
  <c r="AE1743" i="2" a="1"/>
  <c r="AE1743" i="2" s="1"/>
  <c r="AE1744" i="2" a="1"/>
  <c r="AE1744" i="2" s="1"/>
  <c r="AE1745" i="2" a="1"/>
  <c r="AE1745" i="2" s="1"/>
  <c r="AE1746" i="2" a="1"/>
  <c r="AE1746" i="2" s="1"/>
  <c r="AE1747" i="2" a="1"/>
  <c r="AE1747" i="2" s="1"/>
  <c r="AE1748" i="2" a="1"/>
  <c r="AE1748" i="2" s="1"/>
  <c r="AE1749" i="2" a="1"/>
  <c r="AE1749" i="2" s="1"/>
  <c r="AE1750" i="2" a="1"/>
  <c r="AE1750" i="2" s="1"/>
  <c r="AE1751" i="2" a="1"/>
  <c r="AE1751" i="2" s="1"/>
  <c r="AE1752" i="2" a="1"/>
  <c r="AE1752" i="2" s="1"/>
  <c r="AE1753" i="2" a="1"/>
  <c r="AE1753" i="2" s="1"/>
  <c r="AE1754" i="2" a="1"/>
  <c r="AE1754" i="2" s="1"/>
  <c r="AE1755" i="2" a="1"/>
  <c r="AE1755" i="2" s="1"/>
  <c r="AE1756" i="2" a="1"/>
  <c r="AE1756" i="2" s="1"/>
  <c r="AE1757" i="2" a="1"/>
  <c r="AE1757" i="2" s="1"/>
  <c r="AE1758" i="2" a="1"/>
  <c r="AE1758" i="2" s="1"/>
  <c r="AE1759" i="2" a="1"/>
  <c r="AE1759" i="2" s="1"/>
  <c r="AE1760" i="2" a="1"/>
  <c r="AE1760" i="2" s="1"/>
  <c r="AE1761" i="2" a="1"/>
  <c r="AE1761" i="2" s="1"/>
  <c r="AE1762" i="2" a="1"/>
  <c r="AE1762" i="2" s="1"/>
  <c r="AE1763" i="2" a="1"/>
  <c r="AE1763" i="2" s="1"/>
  <c r="AE1764" i="2" a="1"/>
  <c r="AE1764" i="2" s="1"/>
  <c r="AE1765" i="2" a="1"/>
  <c r="AE1765" i="2" s="1"/>
  <c r="AE1766" i="2" a="1"/>
  <c r="AE1766" i="2" s="1"/>
  <c r="AE1767" i="2" a="1"/>
  <c r="AE1767" i="2" s="1"/>
  <c r="AE1768" i="2" a="1"/>
  <c r="AE1768" i="2" s="1"/>
  <c r="AE1769" i="2" a="1"/>
  <c r="AE1769" i="2" s="1"/>
  <c r="AE1770" i="2" a="1"/>
  <c r="AE1770" i="2" s="1"/>
  <c r="AE1771" i="2" a="1"/>
  <c r="AE1771" i="2" s="1"/>
  <c r="AE1772" i="2" a="1"/>
  <c r="AE1772" i="2" s="1"/>
  <c r="AE1773" i="2" a="1"/>
  <c r="AE1773" i="2" s="1"/>
  <c r="AE1774" i="2" a="1"/>
  <c r="AE1774" i="2" s="1"/>
  <c r="AE1775" i="2" a="1"/>
  <c r="AE1775" i="2" s="1"/>
  <c r="AE1776" i="2" a="1"/>
  <c r="AE1776" i="2" s="1"/>
  <c r="AE1777" i="2" a="1"/>
  <c r="AE1777" i="2" s="1"/>
  <c r="AE1778" i="2" a="1"/>
  <c r="AE1778" i="2" s="1"/>
  <c r="AE1779" i="2" a="1"/>
  <c r="AE1779" i="2" s="1"/>
  <c r="AE1780" i="2" a="1"/>
  <c r="AE1780" i="2" s="1"/>
  <c r="AE1781" i="2" a="1"/>
  <c r="AE1781" i="2" s="1"/>
  <c r="AE1782" i="2" a="1"/>
  <c r="AE1782" i="2" s="1"/>
  <c r="AE1783" i="2" a="1"/>
  <c r="AE1783" i="2" s="1"/>
  <c r="AE1784" i="2" a="1"/>
  <c r="AE1784" i="2" s="1"/>
  <c r="AE1785" i="2" a="1"/>
  <c r="AE1785" i="2" s="1"/>
  <c r="AE1786" i="2" a="1"/>
  <c r="AE1786" i="2" s="1"/>
  <c r="AE1787" i="2" a="1"/>
  <c r="AE1787" i="2" s="1"/>
  <c r="AE1788" i="2" a="1"/>
  <c r="AE1788" i="2" s="1"/>
  <c r="AE1789" i="2" a="1"/>
  <c r="AE1789" i="2" s="1"/>
  <c r="AE1790" i="2" a="1"/>
  <c r="AE1790" i="2" s="1"/>
  <c r="AE1791" i="2" a="1"/>
  <c r="AE1791" i="2" s="1"/>
  <c r="AE1792" i="2" a="1"/>
  <c r="AE1792" i="2" s="1"/>
  <c r="AE1793" i="2" a="1"/>
  <c r="AE1793" i="2" s="1"/>
  <c r="AE1794" i="2" a="1"/>
  <c r="AE1794" i="2" s="1"/>
  <c r="AE1795" i="2" a="1"/>
  <c r="AE1795" i="2" s="1"/>
  <c r="AE1796" i="2" a="1"/>
  <c r="AE1796" i="2" s="1"/>
  <c r="AE1797" i="2" a="1"/>
  <c r="AE1797" i="2" s="1"/>
  <c r="AE1798" i="2" a="1"/>
  <c r="AE1798" i="2" s="1"/>
  <c r="AE1799" i="2" a="1"/>
  <c r="AE1799" i="2" s="1"/>
  <c r="AE1800" i="2" a="1"/>
  <c r="AE1800" i="2" s="1"/>
  <c r="AE1801" i="2" a="1"/>
  <c r="AE1801" i="2" s="1"/>
  <c r="AE1802" i="2" a="1"/>
  <c r="AE1802" i="2" s="1"/>
  <c r="AE1803" i="2" a="1"/>
  <c r="AE1803" i="2" s="1"/>
  <c r="AE1804" i="2" a="1"/>
  <c r="AE1804" i="2" s="1"/>
  <c r="AE1805" i="2" a="1"/>
  <c r="AE1805" i="2" s="1"/>
  <c r="AE1806" i="2" a="1"/>
  <c r="AE1806" i="2" s="1"/>
  <c r="AE1807" i="2" a="1"/>
  <c r="AE1807" i="2" s="1"/>
  <c r="AE1808" i="2" a="1"/>
  <c r="AE1808" i="2" s="1"/>
  <c r="AE1809" i="2" a="1"/>
  <c r="AE1809" i="2" s="1"/>
  <c r="AE1810" i="2" a="1"/>
  <c r="AE1810" i="2" s="1"/>
  <c r="AE1811" i="2" a="1"/>
  <c r="AE1811" i="2" s="1"/>
  <c r="AE1812" i="2" a="1"/>
  <c r="AE1812" i="2" s="1"/>
  <c r="AE1813" i="2" a="1"/>
  <c r="AE1813" i="2" s="1"/>
  <c r="AE1814" i="2" a="1"/>
  <c r="AE1814" i="2" s="1"/>
  <c r="AE1815" i="2" a="1"/>
  <c r="AE1815" i="2" s="1"/>
  <c r="AE1816" i="2" a="1"/>
  <c r="AE1816" i="2" s="1"/>
  <c r="AE1817" i="2" a="1"/>
  <c r="AE1817" i="2" s="1"/>
  <c r="AE1818" i="2" a="1"/>
  <c r="AE1818" i="2" s="1"/>
  <c r="AE1819" i="2" a="1"/>
  <c r="AE1819" i="2" s="1"/>
  <c r="AE1820" i="2" a="1"/>
  <c r="AE1820" i="2" s="1"/>
  <c r="AE1821" i="2" a="1"/>
  <c r="AE1821" i="2" s="1"/>
  <c r="AE1822" i="2" a="1"/>
  <c r="AE1822" i="2" s="1"/>
  <c r="AE1823" i="2" a="1"/>
  <c r="AE1823" i="2" s="1"/>
  <c r="AE1824" i="2" a="1"/>
  <c r="AE1824" i="2" s="1"/>
  <c r="AE1825" i="2" a="1"/>
  <c r="AE1825" i="2" s="1"/>
  <c r="AE1826" i="2" a="1"/>
  <c r="AE1826" i="2" s="1"/>
  <c r="AE1827" i="2" a="1"/>
  <c r="AE1827" i="2" s="1"/>
  <c r="AE1828" i="2" a="1"/>
  <c r="AE1828" i="2" s="1"/>
  <c r="AE1829" i="2" a="1"/>
  <c r="AE1829" i="2" s="1"/>
  <c r="AE1830" i="2" a="1"/>
  <c r="AE1830" i="2" s="1"/>
  <c r="AE1831" i="2" a="1"/>
  <c r="AE1831" i="2" s="1"/>
  <c r="AE1832" i="2" a="1"/>
  <c r="AE1832" i="2" s="1"/>
  <c r="AE1833" i="2" a="1"/>
  <c r="AE1833" i="2" s="1"/>
  <c r="AE1834" i="2" a="1"/>
  <c r="AE1834" i="2" s="1"/>
  <c r="AE1835" i="2" a="1"/>
  <c r="AE1835" i="2" s="1"/>
  <c r="AE1836" i="2" a="1"/>
  <c r="AE1836" i="2" s="1"/>
  <c r="AE1837" i="2" a="1"/>
  <c r="AE1837" i="2" s="1"/>
  <c r="AE1838" i="2" a="1"/>
  <c r="AE1838" i="2" s="1"/>
  <c r="AE1839" i="2" a="1"/>
  <c r="AE1839" i="2" s="1"/>
  <c r="AE1840" i="2" a="1"/>
  <c r="AE1840" i="2" s="1"/>
  <c r="AE1841" i="2" a="1"/>
  <c r="AE1841" i="2" s="1"/>
  <c r="AE1842" i="2" a="1"/>
  <c r="AE1842" i="2" s="1"/>
  <c r="AE1843" i="2" a="1"/>
  <c r="AE1843" i="2" s="1"/>
  <c r="AE1844" i="2" a="1"/>
  <c r="AE1844" i="2" s="1"/>
  <c r="AE1845" i="2" a="1"/>
  <c r="AE1845" i="2" s="1"/>
  <c r="AE1846" i="2" a="1"/>
  <c r="AE1846" i="2" s="1"/>
  <c r="AE1847" i="2" a="1"/>
  <c r="AE1847" i="2" s="1"/>
  <c r="AE1848" i="2" a="1"/>
  <c r="AE1848" i="2" s="1"/>
  <c r="AE1849" i="2" a="1"/>
  <c r="AE1849" i="2" s="1"/>
  <c r="AE1850" i="2" a="1"/>
  <c r="AE1850" i="2" s="1"/>
  <c r="AE1851" i="2" a="1"/>
  <c r="AE1851" i="2" s="1"/>
  <c r="AE1852" i="2" a="1"/>
  <c r="AE1852" i="2" s="1"/>
  <c r="AE1853" i="2" a="1"/>
  <c r="AE1853" i="2" s="1"/>
  <c r="AE1854" i="2" a="1"/>
  <c r="AE1854" i="2" s="1"/>
  <c r="AE1855" i="2" a="1"/>
  <c r="AE1855" i="2" s="1"/>
  <c r="AE1856" i="2" a="1"/>
  <c r="AE1856" i="2" s="1"/>
  <c r="AE1857" i="2" a="1"/>
  <c r="AE1857" i="2" s="1"/>
  <c r="AE1858" i="2" a="1"/>
  <c r="AE1858" i="2" s="1"/>
  <c r="AE1859" i="2" a="1"/>
  <c r="AE1859" i="2" s="1"/>
  <c r="AE1860" i="2" a="1"/>
  <c r="AE1860" i="2" s="1"/>
  <c r="AE1861" i="2" a="1"/>
  <c r="AE1861" i="2" s="1"/>
  <c r="AE1862" i="2" a="1"/>
  <c r="AE1862" i="2" s="1"/>
  <c r="AE1863" i="2" a="1"/>
  <c r="AE1863" i="2" s="1"/>
  <c r="AE1864" i="2" a="1"/>
  <c r="AE1864" i="2" s="1"/>
  <c r="AE1865" i="2" a="1"/>
  <c r="AE1865" i="2" s="1"/>
  <c r="AE1866" i="2" a="1"/>
  <c r="AE1866" i="2" s="1"/>
  <c r="AE1867" i="2" a="1"/>
  <c r="AE1867" i="2" s="1"/>
  <c r="AE1868" i="2" a="1"/>
  <c r="AE1868" i="2" s="1"/>
  <c r="AE1869" i="2" a="1"/>
  <c r="AE1869" i="2" s="1"/>
  <c r="AE1870" i="2" a="1"/>
  <c r="AE1870" i="2" s="1"/>
  <c r="AE1871" i="2" a="1"/>
  <c r="AE1871" i="2" s="1"/>
  <c r="AE1872" i="2" a="1"/>
  <c r="AE1872" i="2" s="1"/>
  <c r="AE1873" i="2" a="1"/>
  <c r="AE1873" i="2" s="1"/>
  <c r="AE1874" i="2" a="1"/>
  <c r="AE1874" i="2" s="1"/>
  <c r="AE1875" i="2" a="1"/>
  <c r="AE1875" i="2" s="1"/>
  <c r="AE1876" i="2" a="1"/>
  <c r="AE1876" i="2" s="1"/>
  <c r="AE1877" i="2" a="1"/>
  <c r="AE1877" i="2" s="1"/>
  <c r="AE1878" i="2" a="1"/>
  <c r="AE1878" i="2" s="1"/>
  <c r="AE1879" i="2" a="1"/>
  <c r="AE1879" i="2" s="1"/>
  <c r="AE1880" i="2" a="1"/>
  <c r="AE1880" i="2" s="1"/>
  <c r="AE1881" i="2" a="1"/>
  <c r="AE1881" i="2" s="1"/>
  <c r="AE1882" i="2" a="1"/>
  <c r="AE1882" i="2" s="1"/>
  <c r="AE1883" i="2" a="1"/>
  <c r="AE1883" i="2" s="1"/>
  <c r="AE1884" i="2" a="1"/>
  <c r="AE1884" i="2" s="1"/>
  <c r="AE1885" i="2" a="1"/>
  <c r="AE1885" i="2" s="1"/>
  <c r="AE1886" i="2" a="1"/>
  <c r="AE1886" i="2" s="1"/>
  <c r="AE1887" i="2" a="1"/>
  <c r="AE1887" i="2" s="1"/>
  <c r="AE1888" i="2" a="1"/>
  <c r="AE1888" i="2" s="1"/>
  <c r="AE1889" i="2" a="1"/>
  <c r="AE1889" i="2" s="1"/>
  <c r="AE1890" i="2" a="1"/>
  <c r="AE1890" i="2" s="1"/>
  <c r="AE1891" i="2" a="1"/>
  <c r="AE1891" i="2" s="1"/>
  <c r="AE1892" i="2" a="1"/>
  <c r="AE1892" i="2" s="1"/>
  <c r="AE1893" i="2" a="1"/>
  <c r="AE1893" i="2" s="1"/>
  <c r="AE1894" i="2" a="1"/>
  <c r="AE1894" i="2" s="1"/>
  <c r="AE1895" i="2" a="1"/>
  <c r="AE1895" i="2" s="1"/>
  <c r="AE1896" i="2" a="1"/>
  <c r="AE1896" i="2" s="1"/>
  <c r="AE1897" i="2" a="1"/>
  <c r="AE1897" i="2" s="1"/>
  <c r="AE1898" i="2" a="1"/>
  <c r="AE1898" i="2" s="1"/>
  <c r="AE1899" i="2" a="1"/>
  <c r="AE1899" i="2" s="1"/>
  <c r="AE1900" i="2" a="1"/>
  <c r="AE1900" i="2" s="1"/>
  <c r="AE1901" i="2" a="1"/>
  <c r="AE1901" i="2" s="1"/>
  <c r="AE1902" i="2" a="1"/>
  <c r="AE1902" i="2" s="1"/>
  <c r="AE1903" i="2" a="1"/>
  <c r="AE1903" i="2" s="1"/>
  <c r="AE1904" i="2" a="1"/>
  <c r="AE1904" i="2" s="1"/>
  <c r="AE1905" i="2" a="1"/>
  <c r="AE1905" i="2" s="1"/>
  <c r="AE1906" i="2" a="1"/>
  <c r="AE1906" i="2" s="1"/>
  <c r="AE1907" i="2" a="1"/>
  <c r="AE1907" i="2" s="1"/>
  <c r="AE1908" i="2" a="1"/>
  <c r="AE1908" i="2" s="1"/>
  <c r="AE1909" i="2" a="1"/>
  <c r="AE1909" i="2" s="1"/>
  <c r="AE1910" i="2" a="1"/>
  <c r="AE1910" i="2" s="1"/>
  <c r="AE1911" i="2" a="1"/>
  <c r="AE1911" i="2" s="1"/>
  <c r="AE1912" i="2" a="1"/>
  <c r="AE1912" i="2" s="1"/>
  <c r="AE1913" i="2" a="1"/>
  <c r="AE1913" i="2" s="1"/>
  <c r="AE1914" i="2" a="1"/>
  <c r="AE1914" i="2" s="1"/>
  <c r="AE1915" i="2" a="1"/>
  <c r="AE1915" i="2" s="1"/>
  <c r="AE1916" i="2" a="1"/>
  <c r="AE1916" i="2" s="1"/>
  <c r="AE1917" i="2" a="1"/>
  <c r="AE1917" i="2" s="1"/>
  <c r="AE1918" i="2" a="1"/>
  <c r="AE1918" i="2" s="1"/>
  <c r="AE1919" i="2" a="1"/>
  <c r="AE1919" i="2" s="1"/>
  <c r="AE1920" i="2" a="1"/>
  <c r="AE1920" i="2" s="1"/>
  <c r="AE1921" i="2" a="1"/>
  <c r="AE1921" i="2" s="1"/>
  <c r="AE1922" i="2" a="1"/>
  <c r="AE1922" i="2" s="1"/>
  <c r="AE1923" i="2" a="1"/>
  <c r="AE1923" i="2" s="1"/>
  <c r="AE1924" i="2" a="1"/>
  <c r="AE1924" i="2" s="1"/>
  <c r="AE1925" i="2" a="1"/>
  <c r="AE1925" i="2" s="1"/>
  <c r="AE1926" i="2" a="1"/>
  <c r="AE1926" i="2" s="1"/>
  <c r="AE1927" i="2" a="1"/>
  <c r="AE1927" i="2" s="1"/>
  <c r="AE1928" i="2" a="1"/>
  <c r="AE1928" i="2" s="1"/>
  <c r="AE1929" i="2" a="1"/>
  <c r="AE1929" i="2" s="1"/>
  <c r="AE1930" i="2" a="1"/>
  <c r="AE1930" i="2" s="1"/>
  <c r="AE1931" i="2" a="1"/>
  <c r="AE1931" i="2" s="1"/>
  <c r="AE1932" i="2" a="1"/>
  <c r="AE1932" i="2" s="1"/>
  <c r="AE1933" i="2" a="1"/>
  <c r="AE1933" i="2" s="1"/>
  <c r="AE1934" i="2" a="1"/>
  <c r="AE1934" i="2" s="1"/>
  <c r="AE1935" i="2" a="1"/>
  <c r="AE1935" i="2" s="1"/>
  <c r="AE1936" i="2" a="1"/>
  <c r="AE1936" i="2" s="1"/>
  <c r="AE1937" i="2" a="1"/>
  <c r="AE1937" i="2" s="1"/>
  <c r="AE1938" i="2" a="1"/>
  <c r="AE1938" i="2" s="1"/>
  <c r="AE1939" i="2" a="1"/>
  <c r="AE1939" i="2" s="1"/>
  <c r="AE1940" i="2" a="1"/>
  <c r="AE1940" i="2" s="1"/>
  <c r="AE1941" i="2" a="1"/>
  <c r="AE1941" i="2" s="1"/>
  <c r="AE1942" i="2" a="1"/>
  <c r="AE1942" i="2" s="1"/>
  <c r="AE1943" i="2" a="1"/>
  <c r="AE1943" i="2" s="1"/>
  <c r="AE1944" i="2" a="1"/>
  <c r="AE1944" i="2" s="1"/>
  <c r="AE1945" i="2" a="1"/>
  <c r="AE1945" i="2" s="1"/>
  <c r="AE1946" i="2" a="1"/>
  <c r="AE1946" i="2" s="1"/>
  <c r="AE1947" i="2" a="1"/>
  <c r="AE1947" i="2" s="1"/>
  <c r="AE1948" i="2" a="1"/>
  <c r="AE1948" i="2" s="1"/>
  <c r="AE1949" i="2" a="1"/>
  <c r="AE1949" i="2" s="1"/>
  <c r="AE1950" i="2" a="1"/>
  <c r="AE1950" i="2" s="1"/>
  <c r="AE1951" i="2" a="1"/>
  <c r="AE1951" i="2" s="1"/>
  <c r="AE1952" i="2" a="1"/>
  <c r="AE1952" i="2" s="1"/>
  <c r="AE1953" i="2" a="1"/>
  <c r="AE1953" i="2" s="1"/>
  <c r="AE1954" i="2" a="1"/>
  <c r="AE1954" i="2" s="1"/>
  <c r="AE1955" i="2" a="1"/>
  <c r="AE1955" i="2" s="1"/>
  <c r="AE1956" i="2" a="1"/>
  <c r="AE1956" i="2" s="1"/>
  <c r="AE1957" i="2" a="1"/>
  <c r="AE1957" i="2" s="1"/>
  <c r="AE1958" i="2" a="1"/>
  <c r="AE1958" i="2" s="1"/>
  <c r="AE1959" i="2" a="1"/>
  <c r="AE1959" i="2" s="1"/>
  <c r="AE1960" i="2" a="1"/>
  <c r="AE1960" i="2" s="1"/>
  <c r="AE1961" i="2" a="1"/>
  <c r="AE1961" i="2" s="1"/>
  <c r="AE1962" i="2" a="1"/>
  <c r="AE1962" i="2" s="1"/>
  <c r="AE1963" i="2" a="1"/>
  <c r="AE1963" i="2" s="1"/>
  <c r="AE1964" i="2" a="1"/>
  <c r="AE1964" i="2" s="1"/>
  <c r="AE1965" i="2" a="1"/>
  <c r="AE1965" i="2" s="1"/>
  <c r="AE1966" i="2" a="1"/>
  <c r="AE1966" i="2" s="1"/>
  <c r="AE1967" i="2" a="1"/>
  <c r="AE1967" i="2" s="1"/>
  <c r="AE1968" i="2" a="1"/>
  <c r="AE1968" i="2" s="1"/>
  <c r="AE1969" i="2" a="1"/>
  <c r="AE1969" i="2" s="1"/>
  <c r="AE1970" i="2" a="1"/>
  <c r="AE1970" i="2" s="1"/>
  <c r="AE1971" i="2" a="1"/>
  <c r="AE1971" i="2" s="1"/>
  <c r="AE1972" i="2" a="1"/>
  <c r="AE1972" i="2" s="1"/>
  <c r="AE1973" i="2" a="1"/>
  <c r="AE1973" i="2" s="1"/>
  <c r="AE1974" i="2" a="1"/>
  <c r="AE1974" i="2" s="1"/>
  <c r="AE1975" i="2" a="1"/>
  <c r="AE1975" i="2" s="1"/>
  <c r="AE1976" i="2" a="1"/>
  <c r="AE1976" i="2" s="1"/>
  <c r="AE1977" i="2" a="1"/>
  <c r="AE1977" i="2" s="1"/>
  <c r="AE1978" i="2" a="1"/>
  <c r="AE1978" i="2" s="1"/>
  <c r="AE1979" i="2" a="1"/>
  <c r="AE1979" i="2" s="1"/>
  <c r="AE1980" i="2" a="1"/>
  <c r="AE1980" i="2" s="1"/>
  <c r="AE1981" i="2" a="1"/>
  <c r="AE1981" i="2" s="1"/>
  <c r="AE1982" i="2" a="1"/>
  <c r="AE1982" i="2" s="1"/>
  <c r="AE1983" i="2" a="1"/>
  <c r="AE1983" i="2" s="1"/>
  <c r="AE1984" i="2" a="1"/>
  <c r="AE1984" i="2" s="1"/>
  <c r="AE1985" i="2" a="1"/>
  <c r="AE1985" i="2" s="1"/>
  <c r="AE1986" i="2" a="1"/>
  <c r="AE1986" i="2" s="1"/>
  <c r="AE1987" i="2" a="1"/>
  <c r="AE1987" i="2" s="1"/>
  <c r="AE1988" i="2" a="1"/>
  <c r="AE1988" i="2" s="1"/>
  <c r="AE1989" i="2" a="1"/>
  <c r="AE1989" i="2" s="1"/>
  <c r="AE1990" i="2" a="1"/>
  <c r="AE1990" i="2" s="1"/>
  <c r="AE1991" i="2" a="1"/>
  <c r="AE1991" i="2" s="1"/>
  <c r="AE1992" i="2" a="1"/>
  <c r="AE1992" i="2" s="1"/>
  <c r="AE1993" i="2" a="1"/>
  <c r="AE1993" i="2" s="1"/>
  <c r="AE1994" i="2" a="1"/>
  <c r="AE1994" i="2" s="1"/>
  <c r="AE1995" i="2" a="1"/>
  <c r="AE1995" i="2" s="1"/>
  <c r="AE1996" i="2" a="1"/>
  <c r="AE1996" i="2" s="1"/>
  <c r="AE1997" i="2" a="1"/>
  <c r="AE1997" i="2" s="1"/>
  <c r="AE1998" i="2" a="1"/>
  <c r="AE1998" i="2" s="1"/>
  <c r="AE1999" i="2" a="1"/>
  <c r="AE1999" i="2" s="1"/>
  <c r="AE2000" i="2" a="1"/>
  <c r="AE2000" i="2" s="1"/>
  <c r="AE2001" i="2" a="1"/>
  <c r="AE2001" i="2" s="1"/>
  <c r="AE2002" i="2" a="1"/>
  <c r="AE2002" i="2" s="1"/>
  <c r="AE2003" i="2" a="1"/>
  <c r="AE2003" i="2" s="1"/>
  <c r="AE2004" i="2" a="1"/>
  <c r="AE2004" i="2" s="1"/>
  <c r="AE2005" i="2" a="1"/>
  <c r="AE2005" i="2" s="1"/>
  <c r="AE2006" i="2" a="1"/>
  <c r="AE2006" i="2" s="1"/>
  <c r="AE2007" i="2" a="1"/>
  <c r="AE2007" i="2" s="1"/>
  <c r="AE2008" i="2" a="1"/>
  <c r="AE2008" i="2" s="1"/>
  <c r="AE2009" i="2" a="1"/>
  <c r="AE2009" i="2" s="1"/>
  <c r="AE2010" i="2" a="1"/>
  <c r="AE2010" i="2" s="1"/>
  <c r="AE2011" i="2" a="1"/>
  <c r="AE2011" i="2" s="1"/>
  <c r="AE2012" i="2" a="1"/>
  <c r="AE2012" i="2" s="1"/>
  <c r="AE2013" i="2" a="1"/>
  <c r="AE2013" i="2" s="1"/>
  <c r="AE2014" i="2" a="1"/>
  <c r="AE2014" i="2" s="1"/>
  <c r="AE2015" i="2" a="1"/>
  <c r="AE2015" i="2" s="1"/>
  <c r="AE2016" i="2" a="1"/>
  <c r="AE2016" i="2" s="1"/>
  <c r="AE2017" i="2" a="1"/>
  <c r="AE2017" i="2" s="1"/>
  <c r="AE2018" i="2" a="1"/>
  <c r="AE2018" i="2" s="1"/>
  <c r="AE2019" i="2" a="1"/>
  <c r="AE2019" i="2" s="1"/>
  <c r="AE2020" i="2" a="1"/>
  <c r="AE2020" i="2" s="1"/>
  <c r="AE2021" i="2" a="1"/>
  <c r="AE2021" i="2" s="1"/>
  <c r="AE2022" i="2" a="1"/>
  <c r="AE2022" i="2" s="1"/>
  <c r="AE2023" i="2" a="1"/>
  <c r="AE2023" i="2" s="1"/>
  <c r="AE2024" i="2" a="1"/>
  <c r="AE2024" i="2" s="1"/>
  <c r="AE2025" i="2" a="1"/>
  <c r="AE2025" i="2" s="1"/>
  <c r="AE2026" i="2" a="1"/>
  <c r="AE2026" i="2" s="1"/>
  <c r="AE2027" i="2" a="1"/>
  <c r="AE2027" i="2" s="1"/>
  <c r="AE2028" i="2" a="1"/>
  <c r="AE2028" i="2" s="1"/>
  <c r="AE2029" i="2" a="1"/>
  <c r="AE2029" i="2" s="1"/>
  <c r="AE2030" i="2" a="1"/>
  <c r="AE2030" i="2" s="1"/>
  <c r="AE2031" i="2" a="1"/>
  <c r="AE2031" i="2" s="1"/>
  <c r="AE2032" i="2" a="1"/>
  <c r="AE2032" i="2" s="1"/>
  <c r="AE2033" i="2" a="1"/>
  <c r="AE2033" i="2" s="1"/>
  <c r="AE2034" i="2" a="1"/>
  <c r="AE2034" i="2" s="1"/>
  <c r="AE2035" i="2" a="1"/>
  <c r="AE2035" i="2" s="1"/>
  <c r="AE2036" i="2" a="1"/>
  <c r="AE2036" i="2" s="1"/>
  <c r="AE2037" i="2" a="1"/>
  <c r="AE2037" i="2" s="1"/>
  <c r="AE2038" i="2" a="1"/>
  <c r="AE2038" i="2" s="1"/>
  <c r="AE2039" i="2" a="1"/>
  <c r="AE2039" i="2" s="1"/>
  <c r="AE2040" i="2" a="1"/>
  <c r="AE2040" i="2" s="1"/>
  <c r="AE2041" i="2" a="1"/>
  <c r="AE2041" i="2" s="1"/>
  <c r="AE2042" i="2" a="1"/>
  <c r="AE2042" i="2" s="1"/>
  <c r="AE2043" i="2" a="1"/>
  <c r="AE2043" i="2" s="1"/>
  <c r="AE2044" i="2" a="1"/>
  <c r="AE2044" i="2" s="1"/>
  <c r="AE2045" i="2" a="1"/>
  <c r="AE2045" i="2" s="1"/>
  <c r="AE2046" i="2" a="1"/>
  <c r="AE2046" i="2" s="1"/>
  <c r="AE2047" i="2" a="1"/>
  <c r="AE2047" i="2" s="1"/>
  <c r="AE2048" i="2" a="1"/>
  <c r="AE2048" i="2" s="1"/>
  <c r="AE2049" i="2" a="1"/>
  <c r="AE2049" i="2" s="1"/>
  <c r="AE2050" i="2" a="1"/>
  <c r="AE2050" i="2" s="1"/>
  <c r="AE2051" i="2" a="1"/>
  <c r="AE2051" i="2" s="1"/>
  <c r="AE2052" i="2" a="1"/>
  <c r="AE2052" i="2" s="1"/>
  <c r="AE2053" i="2" a="1"/>
  <c r="AE2053" i="2" s="1"/>
  <c r="AE2054" i="2" a="1"/>
  <c r="AE2054" i="2" s="1"/>
  <c r="AE2055" i="2" a="1"/>
  <c r="AE2055" i="2" s="1"/>
  <c r="AE2056" i="2" a="1"/>
  <c r="AE2056" i="2" s="1"/>
  <c r="AE2057" i="2" a="1"/>
  <c r="AE2057" i="2" s="1"/>
  <c r="AE2058" i="2" a="1"/>
  <c r="AE2058" i="2" s="1"/>
  <c r="AE2059" i="2" a="1"/>
  <c r="AE2059" i="2" s="1"/>
  <c r="AE2060" i="2" a="1"/>
  <c r="AE2060" i="2" s="1"/>
  <c r="AE2061" i="2" a="1"/>
  <c r="AE2061" i="2" s="1"/>
  <c r="AE2062" i="2" a="1"/>
  <c r="AE2062" i="2" s="1"/>
  <c r="AE2063" i="2" a="1"/>
  <c r="AE2063" i="2" s="1"/>
  <c r="AE2064" i="2" a="1"/>
  <c r="AE2064" i="2" s="1"/>
  <c r="AE2065" i="2" a="1"/>
  <c r="AE2065" i="2" s="1"/>
  <c r="AE2066" i="2" a="1"/>
  <c r="AE2066" i="2" s="1"/>
  <c r="AE2067" i="2" a="1"/>
  <c r="AE2067" i="2" s="1"/>
  <c r="AE2068" i="2" a="1"/>
  <c r="AE2068" i="2" s="1"/>
  <c r="AE2069" i="2" a="1"/>
  <c r="AE2069" i="2" s="1"/>
  <c r="AE2070" i="2" a="1"/>
  <c r="AE2070" i="2" s="1"/>
  <c r="AE2071" i="2" a="1"/>
  <c r="AE2071" i="2" s="1"/>
  <c r="AE2072" i="2" a="1"/>
  <c r="AE2072" i="2" s="1"/>
  <c r="AE2073" i="2" a="1"/>
  <c r="AE2073" i="2" s="1"/>
  <c r="AE2074" i="2" a="1"/>
  <c r="AE2074" i="2" s="1"/>
  <c r="AE2075" i="2" a="1"/>
  <c r="AE2075" i="2" s="1"/>
  <c r="AE2076" i="2" a="1"/>
  <c r="AE2076" i="2" s="1"/>
  <c r="AE2077" i="2" a="1"/>
  <c r="AE2077" i="2" s="1"/>
  <c r="AE2078" i="2" a="1"/>
  <c r="AE2078" i="2" s="1"/>
  <c r="AE2079" i="2" a="1"/>
  <c r="AE2079" i="2" s="1"/>
  <c r="AE2080" i="2" a="1"/>
  <c r="AE2080" i="2" s="1"/>
  <c r="AE2081" i="2" a="1"/>
  <c r="AE2081" i="2" s="1"/>
  <c r="AE2082" i="2" a="1"/>
  <c r="AE2082" i="2" s="1"/>
  <c r="AE2083" i="2" a="1"/>
  <c r="AE2083" i="2" s="1"/>
  <c r="AE2084" i="2" a="1"/>
  <c r="AE2084" i="2" s="1"/>
  <c r="AE2085" i="2" a="1"/>
  <c r="AE2085" i="2" s="1"/>
  <c r="AE2086" i="2" a="1"/>
  <c r="AE2086" i="2" s="1"/>
  <c r="AE2087" i="2" a="1"/>
  <c r="AE2087" i="2" s="1"/>
  <c r="AE2088" i="2" a="1"/>
  <c r="AE2088" i="2" s="1"/>
  <c r="AE2089" i="2" a="1"/>
  <c r="AE2089" i="2" s="1"/>
  <c r="AE2090" i="2" a="1"/>
  <c r="AE2090" i="2" s="1"/>
  <c r="AE2091" i="2" a="1"/>
  <c r="AE2091" i="2" s="1"/>
  <c r="AE2092" i="2" a="1"/>
  <c r="AE2092" i="2" s="1"/>
  <c r="AE2093" i="2" a="1"/>
  <c r="AE2093" i="2" s="1"/>
  <c r="AE2094" i="2" a="1"/>
  <c r="AE2094" i="2" s="1"/>
  <c r="AE2095" i="2" a="1"/>
  <c r="AE2095" i="2" s="1"/>
  <c r="AE2096" i="2" a="1"/>
  <c r="AE2096" i="2" s="1"/>
  <c r="AE2097" i="2" a="1"/>
  <c r="AE2097" i="2" s="1"/>
  <c r="AE2098" i="2" a="1"/>
  <c r="AE2098" i="2" s="1"/>
  <c r="AE2099" i="2" a="1"/>
  <c r="AE2099" i="2" s="1"/>
  <c r="AE2100" i="2" a="1"/>
  <c r="AE2100" i="2" s="1"/>
  <c r="AE2101" i="2" a="1"/>
  <c r="AE2101" i="2" s="1"/>
  <c r="AE2102" i="2" a="1"/>
  <c r="AE2102" i="2" s="1"/>
  <c r="AE2103" i="2" a="1"/>
  <c r="AE2103" i="2" s="1"/>
  <c r="AE2104" i="2" a="1"/>
  <c r="AE2104" i="2" s="1"/>
  <c r="AE2105" i="2" a="1"/>
  <c r="AE2105" i="2" s="1"/>
  <c r="AE2106" i="2" a="1"/>
  <c r="AE2106" i="2" s="1"/>
  <c r="AE2107" i="2" a="1"/>
  <c r="AE2107" i="2" s="1"/>
  <c r="AE2108" i="2" a="1"/>
  <c r="AE2108" i="2" s="1"/>
  <c r="AE2109" i="2" a="1"/>
  <c r="AE2109" i="2" s="1"/>
  <c r="AE2110" i="2" a="1"/>
  <c r="AE2110" i="2" s="1"/>
  <c r="AE2111" i="2" a="1"/>
  <c r="AE2111" i="2" s="1"/>
  <c r="AE2112" i="2" a="1"/>
  <c r="AE2112" i="2" s="1"/>
  <c r="AE2113" i="2" a="1"/>
  <c r="AE2113" i="2" s="1"/>
  <c r="AE2114" i="2" a="1"/>
  <c r="AE2114" i="2" s="1"/>
  <c r="AE2115" i="2" a="1"/>
  <c r="AE2115" i="2" s="1"/>
  <c r="AE2116" i="2" a="1"/>
  <c r="AE2116" i="2" s="1"/>
  <c r="AE2117" i="2" a="1"/>
  <c r="AE2117" i="2" s="1"/>
  <c r="AE2118" i="2" a="1"/>
  <c r="AE2118" i="2" s="1"/>
  <c r="AE2119" i="2" a="1"/>
  <c r="AE2119" i="2" s="1"/>
  <c r="AE2120" i="2" a="1"/>
  <c r="AE2120" i="2" s="1"/>
  <c r="AE2121" i="2" a="1"/>
  <c r="AE2121" i="2" s="1"/>
  <c r="AE2122" i="2" a="1"/>
  <c r="AE2122" i="2" s="1"/>
  <c r="AE2123" i="2" a="1"/>
  <c r="AE2123" i="2" s="1"/>
  <c r="AE2124" i="2" a="1"/>
  <c r="AE2124" i="2" s="1"/>
  <c r="AE2125" i="2" a="1"/>
  <c r="AE2125" i="2" s="1"/>
  <c r="AE2126" i="2" a="1"/>
  <c r="AE2126" i="2" s="1"/>
  <c r="AE2127" i="2" a="1"/>
  <c r="AE2127" i="2" s="1"/>
  <c r="AE2128" i="2" a="1"/>
  <c r="AE2128" i="2" s="1"/>
  <c r="AE2129" i="2" a="1"/>
  <c r="AE2129" i="2" s="1"/>
  <c r="AE2130" i="2" a="1"/>
  <c r="AE2130" i="2" s="1"/>
  <c r="AE2131" i="2" a="1"/>
  <c r="AE2131" i="2" s="1"/>
  <c r="AE2132" i="2" a="1"/>
  <c r="AE2132" i="2" s="1"/>
  <c r="AE2133" i="2" a="1"/>
  <c r="AE2133" i="2" s="1"/>
  <c r="AE2134" i="2" a="1"/>
  <c r="AE2134" i="2" s="1"/>
  <c r="AE2135" i="2" a="1"/>
  <c r="AE2135" i="2" s="1"/>
  <c r="AE2136" i="2" a="1"/>
  <c r="AE2136" i="2" s="1"/>
  <c r="AE2137" i="2" a="1"/>
  <c r="AE2137" i="2" s="1"/>
  <c r="AE2138" i="2" a="1"/>
  <c r="AE2138" i="2" s="1"/>
  <c r="AE2139" i="2" a="1"/>
  <c r="AE2139" i="2" s="1"/>
  <c r="AE2140" i="2" a="1"/>
  <c r="AE2140" i="2" s="1"/>
  <c r="AE2141" i="2" a="1"/>
  <c r="AE2141" i="2" s="1"/>
  <c r="AE2142" i="2" a="1"/>
  <c r="AE2142" i="2" s="1"/>
  <c r="AE2143" i="2" a="1"/>
  <c r="AE2143" i="2" s="1"/>
  <c r="AE2144" i="2" a="1"/>
  <c r="AE2144" i="2" s="1"/>
  <c r="AE2145" i="2" a="1"/>
  <c r="AE2145" i="2" s="1"/>
  <c r="AE2146" i="2" a="1"/>
  <c r="AE2146" i="2" s="1"/>
  <c r="AE2147" i="2" a="1"/>
  <c r="AE2147" i="2" s="1"/>
  <c r="AE2148" i="2" a="1"/>
  <c r="AE2148" i="2" s="1"/>
  <c r="AE2149" i="2" a="1"/>
  <c r="AE2149" i="2" s="1"/>
  <c r="AE2150" i="2" a="1"/>
  <c r="AE2150" i="2" s="1"/>
  <c r="AE2151" i="2" a="1"/>
  <c r="AE2151" i="2" s="1"/>
  <c r="AE2152" i="2" a="1"/>
  <c r="AE2152" i="2" s="1"/>
  <c r="AE2153" i="2" a="1"/>
  <c r="AE2153" i="2" s="1"/>
  <c r="AE2154" i="2" a="1"/>
  <c r="AE2154" i="2" s="1"/>
  <c r="AE2155" i="2" a="1"/>
  <c r="AE2155" i="2" s="1"/>
  <c r="AE2156" i="2" a="1"/>
  <c r="AE2156" i="2" s="1"/>
  <c r="AE2157" i="2" a="1"/>
  <c r="AE2157" i="2" s="1"/>
  <c r="AE2158" i="2" a="1"/>
  <c r="AE2158" i="2" s="1"/>
  <c r="AE2159" i="2" a="1"/>
  <c r="AE2159" i="2" s="1"/>
  <c r="AE2160" i="2" a="1"/>
  <c r="AE2160" i="2" s="1"/>
  <c r="AE2161" i="2" a="1"/>
  <c r="AE2161" i="2" s="1"/>
  <c r="AE2162" i="2" a="1"/>
  <c r="AE2162" i="2" s="1"/>
  <c r="AE2163" i="2" a="1"/>
  <c r="AE2163" i="2" s="1"/>
  <c r="AE2164" i="2" a="1"/>
  <c r="AE2164" i="2" s="1"/>
  <c r="AE2165" i="2" a="1"/>
  <c r="AE2165" i="2" s="1"/>
  <c r="AE2166" i="2" a="1"/>
  <c r="AE2166" i="2" s="1"/>
  <c r="AE2167" i="2" a="1"/>
  <c r="AE2167" i="2" s="1"/>
  <c r="AE2168" i="2" a="1"/>
  <c r="AE2168" i="2" s="1"/>
  <c r="AE2169" i="2" a="1"/>
  <c r="AE2169" i="2" s="1"/>
  <c r="AE2170" i="2" a="1"/>
  <c r="AE2170" i="2" s="1"/>
  <c r="AE2171" i="2" a="1"/>
  <c r="AE2171" i="2" s="1"/>
  <c r="AE2172" i="2" a="1"/>
  <c r="AE2172" i="2" s="1"/>
  <c r="AE2173" i="2" a="1"/>
  <c r="AE2173" i="2" s="1"/>
  <c r="AE2174" i="2" a="1"/>
  <c r="AE2174" i="2" s="1"/>
  <c r="AE2175" i="2" a="1"/>
  <c r="AE2175" i="2" s="1"/>
  <c r="AE2176" i="2" a="1"/>
  <c r="AE2176" i="2" s="1"/>
  <c r="AE2177" i="2" a="1"/>
  <c r="AE2177" i="2" s="1"/>
  <c r="AE2178" i="2" a="1"/>
  <c r="AE2178" i="2" s="1"/>
  <c r="AE2179" i="2" a="1"/>
  <c r="AE2179" i="2" s="1"/>
  <c r="AE2180" i="2" a="1"/>
  <c r="AE2180" i="2" s="1"/>
  <c r="AE2181" i="2" a="1"/>
  <c r="AE2181" i="2" s="1"/>
  <c r="AE2182" i="2" a="1"/>
  <c r="AE2182" i="2" s="1"/>
  <c r="AE2183" i="2" a="1"/>
  <c r="AE2183" i="2" s="1"/>
  <c r="AE2184" i="2" a="1"/>
  <c r="AE2184" i="2" s="1"/>
  <c r="AE2185" i="2" a="1"/>
  <c r="AE2185" i="2" s="1"/>
  <c r="AE2186" i="2" a="1"/>
  <c r="AE2186" i="2" s="1"/>
  <c r="AE2187" i="2" a="1"/>
  <c r="AE2187" i="2" s="1"/>
  <c r="AE2188" i="2" a="1"/>
  <c r="AE2188" i="2" s="1"/>
  <c r="AE2189" i="2" a="1"/>
  <c r="AE2189" i="2" s="1"/>
  <c r="AE2190" i="2" a="1"/>
  <c r="AE2190" i="2" s="1"/>
  <c r="AE2191" i="2" a="1"/>
  <c r="AE2191" i="2" s="1"/>
  <c r="AE2192" i="2" a="1"/>
  <c r="AE2192" i="2" s="1"/>
  <c r="AE2193" i="2" a="1"/>
  <c r="AE2193" i="2" s="1"/>
  <c r="AE2194" i="2" a="1"/>
  <c r="AE2194" i="2" s="1"/>
  <c r="AE2195" i="2" a="1"/>
  <c r="AE2195" i="2" s="1"/>
  <c r="AE2196" i="2" a="1"/>
  <c r="AE2196" i="2" s="1"/>
  <c r="AE2197" i="2" a="1"/>
  <c r="AE2197" i="2" s="1"/>
  <c r="AE2198" i="2" a="1"/>
  <c r="AE2198" i="2" s="1"/>
  <c r="AE2199" i="2" a="1"/>
  <c r="AE2199" i="2" s="1"/>
  <c r="AE2200" i="2" a="1"/>
  <c r="AE2200" i="2" s="1"/>
  <c r="AE2201" i="2" a="1"/>
  <c r="AE2201" i="2" s="1"/>
  <c r="AE2202" i="2" a="1"/>
  <c r="AE2202" i="2" s="1"/>
  <c r="AE2203" i="2" a="1"/>
  <c r="AE2203" i="2" s="1"/>
  <c r="AE2204" i="2" a="1"/>
  <c r="AE2204" i="2" s="1"/>
  <c r="AE2205" i="2" a="1"/>
  <c r="AE2205" i="2" s="1"/>
  <c r="AE2206" i="2" a="1"/>
  <c r="AE2206" i="2" s="1"/>
  <c r="AE2207" i="2" a="1"/>
  <c r="AE2207" i="2" s="1"/>
  <c r="AE2208" i="2" a="1"/>
  <c r="AE2208" i="2" s="1"/>
  <c r="AE2209" i="2" a="1"/>
  <c r="AE2209" i="2" s="1"/>
  <c r="AE2210" i="2" a="1"/>
  <c r="AE2210" i="2" s="1"/>
  <c r="AE2211" i="2" a="1"/>
  <c r="AE2211" i="2" s="1"/>
  <c r="AE2212" i="2" a="1"/>
  <c r="AE2212" i="2" s="1"/>
  <c r="AE2213" i="2" a="1"/>
  <c r="AE2213" i="2" s="1"/>
  <c r="AE2214" i="2" a="1"/>
  <c r="AE2214" i="2" s="1"/>
  <c r="AE2215" i="2" a="1"/>
  <c r="AE2215" i="2" s="1"/>
  <c r="AE2216" i="2" a="1"/>
  <c r="AE2216" i="2" s="1"/>
  <c r="AE2217" i="2" a="1"/>
  <c r="AE2217" i="2" s="1"/>
  <c r="AE2218" i="2" a="1"/>
  <c r="AE2218" i="2" s="1"/>
  <c r="AE2219" i="2" a="1"/>
  <c r="AE2219" i="2" s="1"/>
  <c r="AE2220" i="2" a="1"/>
  <c r="AE2220" i="2" s="1"/>
  <c r="AE2221" i="2" a="1"/>
  <c r="AE2221" i="2" s="1"/>
  <c r="AE2222" i="2" a="1"/>
  <c r="AE2222" i="2" s="1"/>
  <c r="AE2223" i="2" a="1"/>
  <c r="AE2223" i="2" s="1"/>
  <c r="AE2" i="2" a="1"/>
  <c r="AE2" i="2" s="1"/>
  <c r="AB23" i="2" a="1"/>
  <c r="AB23" i="2" s="1"/>
  <c r="AB24" i="2" a="1"/>
  <c r="AB24" i="2" s="1"/>
  <c r="AB25" i="2" a="1"/>
  <c r="AB25" i="2" s="1"/>
  <c r="AB26" i="2" a="1"/>
  <c r="AB26" i="2" s="1"/>
  <c r="AB27" i="2" a="1"/>
  <c r="AB27" i="2" s="1"/>
  <c r="AB28" i="2" a="1"/>
  <c r="AB28" i="2" s="1"/>
  <c r="AB29" i="2" a="1"/>
  <c r="AB29" i="2" s="1"/>
  <c r="AB30" i="2" a="1"/>
  <c r="AB30" i="2" s="1"/>
  <c r="AB31" i="2" a="1"/>
  <c r="AB31" i="2" s="1"/>
  <c r="AB32" i="2" a="1"/>
  <c r="AB32" i="2" s="1"/>
  <c r="AB33" i="2" a="1"/>
  <c r="AB33" i="2" s="1"/>
  <c r="AB34" i="2" a="1"/>
  <c r="AB34" i="2" s="1"/>
  <c r="AB35" i="2" a="1"/>
  <c r="AB35" i="2" s="1"/>
  <c r="AB36" i="2" a="1"/>
  <c r="AB36" i="2" s="1"/>
  <c r="AB37" i="2" a="1"/>
  <c r="AB37" i="2" s="1"/>
  <c r="AB38" i="2" a="1"/>
  <c r="AB38" i="2" s="1"/>
  <c r="AB39" i="2" a="1"/>
  <c r="AB39" i="2" s="1"/>
  <c r="AB40" i="2" a="1"/>
  <c r="AB40" i="2" s="1"/>
  <c r="AB41" i="2" a="1"/>
  <c r="AB41" i="2" s="1"/>
  <c r="AB42" i="2" a="1"/>
  <c r="AB42" i="2" s="1"/>
  <c r="AB43" i="2" a="1"/>
  <c r="AB43" i="2" s="1"/>
  <c r="AB44" i="2" a="1"/>
  <c r="AB44" i="2" s="1"/>
  <c r="AB45" i="2" a="1"/>
  <c r="AB45" i="2" s="1"/>
  <c r="AB46" i="2" a="1"/>
  <c r="AB46" i="2" s="1"/>
  <c r="AB47" i="2" a="1"/>
  <c r="AB47" i="2" s="1"/>
  <c r="AB48" i="2" a="1"/>
  <c r="AB48" i="2" s="1"/>
  <c r="AB49" i="2" a="1"/>
  <c r="AB49" i="2" s="1"/>
  <c r="AB50" i="2" a="1"/>
  <c r="AB50" i="2" s="1"/>
  <c r="AB51" i="2" a="1"/>
  <c r="AB51" i="2" s="1"/>
  <c r="AB52" i="2" a="1"/>
  <c r="AB52" i="2" s="1"/>
  <c r="AB53" i="2" a="1"/>
  <c r="AB53" i="2" s="1"/>
  <c r="AB54" i="2" a="1"/>
  <c r="AB54" i="2" s="1"/>
  <c r="AB55" i="2" a="1"/>
  <c r="AB55" i="2" s="1"/>
  <c r="AB56" i="2" a="1"/>
  <c r="AB56" i="2" s="1"/>
  <c r="AB57" i="2" a="1"/>
  <c r="AB57" i="2" s="1"/>
  <c r="AB58" i="2" a="1"/>
  <c r="AB58" i="2" s="1"/>
  <c r="AB59" i="2" a="1"/>
  <c r="AB59" i="2" s="1"/>
  <c r="AB60" i="2" a="1"/>
  <c r="AB60" i="2" s="1"/>
  <c r="AB61" i="2" a="1"/>
  <c r="AB61" i="2" s="1"/>
  <c r="AB62" i="2" a="1"/>
  <c r="AB62" i="2" s="1"/>
  <c r="AB63" i="2" a="1"/>
  <c r="AB63" i="2" s="1"/>
  <c r="AB64" i="2" a="1"/>
  <c r="AB64" i="2" s="1"/>
  <c r="AB65" i="2" a="1"/>
  <c r="AB65" i="2" s="1"/>
  <c r="AB66" i="2" a="1"/>
  <c r="AB66" i="2" s="1"/>
  <c r="AB67" i="2" a="1"/>
  <c r="AB67" i="2" s="1"/>
  <c r="AB68" i="2" a="1"/>
  <c r="AB68" i="2" s="1"/>
  <c r="AB69" i="2" a="1"/>
  <c r="AB69" i="2" s="1"/>
  <c r="AB70" i="2" a="1"/>
  <c r="AB70" i="2" s="1"/>
  <c r="AB71" i="2" a="1"/>
  <c r="AB71" i="2" s="1"/>
  <c r="AB72" i="2" a="1"/>
  <c r="AB72" i="2" s="1"/>
  <c r="AB73" i="2" a="1"/>
  <c r="AB73" i="2" s="1"/>
  <c r="AB74" i="2" a="1"/>
  <c r="AB74" i="2" s="1"/>
  <c r="AB75" i="2" a="1"/>
  <c r="AB75" i="2" s="1"/>
  <c r="AB76" i="2" a="1"/>
  <c r="AB76" i="2" s="1"/>
  <c r="AB77" i="2" a="1"/>
  <c r="AB77" i="2" s="1"/>
  <c r="AB78" i="2" a="1"/>
  <c r="AB78" i="2" s="1"/>
  <c r="AB79" i="2" a="1"/>
  <c r="AB79" i="2" s="1"/>
  <c r="AB80" i="2" a="1"/>
  <c r="AB80" i="2" s="1"/>
  <c r="AB81" i="2" a="1"/>
  <c r="AB81" i="2" s="1"/>
  <c r="AB82" i="2" a="1"/>
  <c r="AB82" i="2" s="1"/>
  <c r="AB83" i="2" a="1"/>
  <c r="AB83" i="2" s="1"/>
  <c r="AB84" i="2" a="1"/>
  <c r="AB84" i="2" s="1"/>
  <c r="AB85" i="2" a="1"/>
  <c r="AB85" i="2" s="1"/>
  <c r="AB86" i="2" a="1"/>
  <c r="AB86" i="2" s="1"/>
  <c r="AB87" i="2" a="1"/>
  <c r="AB87" i="2" s="1"/>
  <c r="AB88" i="2" a="1"/>
  <c r="AB88" i="2" s="1"/>
  <c r="AB89" i="2" a="1"/>
  <c r="AB89" i="2" s="1"/>
  <c r="AB90" i="2" a="1"/>
  <c r="AB90" i="2" s="1"/>
  <c r="AB91" i="2" a="1"/>
  <c r="AB91" i="2" s="1"/>
  <c r="AB92" i="2" a="1"/>
  <c r="AB92" i="2" s="1"/>
  <c r="AB93" i="2" a="1"/>
  <c r="AB93" i="2" s="1"/>
  <c r="AB94" i="2" a="1"/>
  <c r="AB94" i="2" s="1"/>
  <c r="AB95" i="2" a="1"/>
  <c r="AB95" i="2" s="1"/>
  <c r="AB96" i="2" a="1"/>
  <c r="AB96" i="2" s="1"/>
  <c r="AB97" i="2" a="1"/>
  <c r="AB97" i="2" s="1"/>
  <c r="AB98" i="2" a="1"/>
  <c r="AB98" i="2" s="1"/>
  <c r="AB99" i="2" a="1"/>
  <c r="AB99" i="2" s="1"/>
  <c r="AB100" i="2" a="1"/>
  <c r="AB100" i="2" s="1"/>
  <c r="AB101" i="2" a="1"/>
  <c r="AB101" i="2" s="1"/>
  <c r="AB102" i="2" a="1"/>
  <c r="AB102" i="2" s="1"/>
  <c r="AB103" i="2" a="1"/>
  <c r="AB103" i="2" s="1"/>
  <c r="AB104" i="2" a="1"/>
  <c r="AB104" i="2" s="1"/>
  <c r="AB105" i="2" a="1"/>
  <c r="AB105" i="2" s="1"/>
  <c r="AB106" i="2" a="1"/>
  <c r="AB106" i="2" s="1"/>
  <c r="AB107" i="2" a="1"/>
  <c r="AB107" i="2" s="1"/>
  <c r="AB108" i="2" a="1"/>
  <c r="AB108" i="2" s="1"/>
  <c r="AB109" i="2" a="1"/>
  <c r="AB109" i="2" s="1"/>
  <c r="AB110" i="2" a="1"/>
  <c r="AB110" i="2" s="1"/>
  <c r="AB111" i="2" a="1"/>
  <c r="AB111" i="2" s="1"/>
  <c r="AB112" i="2" a="1"/>
  <c r="AB112" i="2" s="1"/>
  <c r="AB113" i="2" a="1"/>
  <c r="AB113" i="2" s="1"/>
  <c r="AB114" i="2" a="1"/>
  <c r="AB114" i="2" s="1"/>
  <c r="AB115" i="2" a="1"/>
  <c r="AB115" i="2" s="1"/>
  <c r="AB116" i="2" a="1"/>
  <c r="AB116" i="2" s="1"/>
  <c r="AB117" i="2" a="1"/>
  <c r="AB117" i="2" s="1"/>
  <c r="AB118" i="2" a="1"/>
  <c r="AB118" i="2" s="1"/>
  <c r="AB119" i="2" a="1"/>
  <c r="AB119" i="2" s="1"/>
  <c r="AB120" i="2" a="1"/>
  <c r="AB120" i="2" s="1"/>
  <c r="AB121" i="2" a="1"/>
  <c r="AB121" i="2" s="1"/>
  <c r="AB122" i="2" a="1"/>
  <c r="AB122" i="2" s="1"/>
  <c r="AB123" i="2" a="1"/>
  <c r="AB123" i="2" s="1"/>
  <c r="AB124" i="2" a="1"/>
  <c r="AB124" i="2" s="1"/>
  <c r="AB125" i="2" a="1"/>
  <c r="AB125" i="2" s="1"/>
  <c r="AB126" i="2" a="1"/>
  <c r="AB126" i="2" s="1"/>
  <c r="AB127" i="2" a="1"/>
  <c r="AB127" i="2" s="1"/>
  <c r="AB128" i="2" a="1"/>
  <c r="AB128" i="2" s="1"/>
  <c r="AB129" i="2" a="1"/>
  <c r="AB129" i="2" s="1"/>
  <c r="AB130" i="2" a="1"/>
  <c r="AB130" i="2" s="1"/>
  <c r="AB131" i="2" a="1"/>
  <c r="AB131" i="2" s="1"/>
  <c r="AB132" i="2" a="1"/>
  <c r="AB132" i="2" s="1"/>
  <c r="AB133" i="2" a="1"/>
  <c r="AB133" i="2" s="1"/>
  <c r="AB134" i="2" a="1"/>
  <c r="AB134" i="2" s="1"/>
  <c r="AB135" i="2" a="1"/>
  <c r="AB135" i="2" s="1"/>
  <c r="AB136" i="2" a="1"/>
  <c r="AB136" i="2" s="1"/>
  <c r="AB137" i="2" a="1"/>
  <c r="AB137" i="2" s="1"/>
  <c r="AB138" i="2" a="1"/>
  <c r="AB138" i="2" s="1"/>
  <c r="AB139" i="2" a="1"/>
  <c r="AB139" i="2" s="1"/>
  <c r="AB140" i="2" a="1"/>
  <c r="AB140" i="2" s="1"/>
  <c r="AB141" i="2" a="1"/>
  <c r="AB141" i="2" s="1"/>
  <c r="AB142" i="2" a="1"/>
  <c r="AB142" i="2" s="1"/>
  <c r="AB143" i="2" a="1"/>
  <c r="AB143" i="2" s="1"/>
  <c r="AB144" i="2" a="1"/>
  <c r="AB144" i="2" s="1"/>
  <c r="AB145" i="2" a="1"/>
  <c r="AB145" i="2" s="1"/>
  <c r="AB146" i="2" a="1"/>
  <c r="AB146" i="2" s="1"/>
  <c r="AB147" i="2" a="1"/>
  <c r="AB147" i="2" s="1"/>
  <c r="AB148" i="2" a="1"/>
  <c r="AB148" i="2" s="1"/>
  <c r="AB149" i="2" a="1"/>
  <c r="AB149" i="2" s="1"/>
  <c r="AB150" i="2" a="1"/>
  <c r="AB150" i="2" s="1"/>
  <c r="AB151" i="2" a="1"/>
  <c r="AB151" i="2" s="1"/>
  <c r="AB152" i="2" a="1"/>
  <c r="AB152" i="2" s="1"/>
  <c r="AB153" i="2" a="1"/>
  <c r="AB153" i="2" s="1"/>
  <c r="AB154" i="2" a="1"/>
  <c r="AB154" i="2" s="1"/>
  <c r="AB155" i="2" a="1"/>
  <c r="AB155" i="2" s="1"/>
  <c r="AB156" i="2" a="1"/>
  <c r="AB156" i="2" s="1"/>
  <c r="AB157" i="2" a="1"/>
  <c r="AB157" i="2" s="1"/>
  <c r="AB158" i="2" a="1"/>
  <c r="AB158" i="2" s="1"/>
  <c r="AB159" i="2" a="1"/>
  <c r="AB159" i="2" s="1"/>
  <c r="AB160" i="2" a="1"/>
  <c r="AB160" i="2" s="1"/>
  <c r="AB161" i="2" a="1"/>
  <c r="AB161" i="2" s="1"/>
  <c r="AB162" i="2" a="1"/>
  <c r="AB162" i="2" s="1"/>
  <c r="AB163" i="2" a="1"/>
  <c r="AB163" i="2" s="1"/>
  <c r="AB164" i="2" a="1"/>
  <c r="AB164" i="2" s="1"/>
  <c r="AB165" i="2" a="1"/>
  <c r="AB165" i="2" s="1"/>
  <c r="AB166" i="2" a="1"/>
  <c r="AB166" i="2" s="1"/>
  <c r="AB167" i="2" a="1"/>
  <c r="AB167" i="2" s="1"/>
  <c r="AB168" i="2" a="1"/>
  <c r="AB168" i="2" s="1"/>
  <c r="AB169" i="2" a="1"/>
  <c r="AB169" i="2" s="1"/>
  <c r="AB170" i="2" a="1"/>
  <c r="AB170" i="2" s="1"/>
  <c r="AB171" i="2" a="1"/>
  <c r="AB171" i="2" s="1"/>
  <c r="AB172" i="2" a="1"/>
  <c r="AB172" i="2" s="1"/>
  <c r="AB173" i="2" a="1"/>
  <c r="AB173" i="2" s="1"/>
  <c r="AB174" i="2" a="1"/>
  <c r="AB174" i="2" s="1"/>
  <c r="AB175" i="2" a="1"/>
  <c r="AB175" i="2" s="1"/>
  <c r="AB176" i="2" a="1"/>
  <c r="AB176" i="2" s="1"/>
  <c r="AB177" i="2" a="1"/>
  <c r="AB177" i="2" s="1"/>
  <c r="AB178" i="2" a="1"/>
  <c r="AB178" i="2" s="1"/>
  <c r="AB179" i="2" a="1"/>
  <c r="AB179" i="2" s="1"/>
  <c r="AB180" i="2" a="1"/>
  <c r="AB180" i="2" s="1"/>
  <c r="AB181" i="2" a="1"/>
  <c r="AB181" i="2" s="1"/>
  <c r="AB182" i="2" a="1"/>
  <c r="AB182" i="2" s="1"/>
  <c r="AB183" i="2" a="1"/>
  <c r="AB183" i="2" s="1"/>
  <c r="AB184" i="2" a="1"/>
  <c r="AB184" i="2" s="1"/>
  <c r="AB185" i="2" a="1"/>
  <c r="AB185" i="2" s="1"/>
  <c r="AB186" i="2" a="1"/>
  <c r="AB186" i="2" s="1"/>
  <c r="AB187" i="2" a="1"/>
  <c r="AB187" i="2" s="1"/>
  <c r="AB188" i="2" a="1"/>
  <c r="AB188" i="2" s="1"/>
  <c r="AB189" i="2" a="1"/>
  <c r="AB189" i="2" s="1"/>
  <c r="AB190" i="2" a="1"/>
  <c r="AB190" i="2" s="1"/>
  <c r="AB191" i="2" a="1"/>
  <c r="AB191" i="2" s="1"/>
  <c r="AB192" i="2" a="1"/>
  <c r="AB192" i="2" s="1"/>
  <c r="AB193" i="2" a="1"/>
  <c r="AB193" i="2" s="1"/>
  <c r="AB194" i="2" a="1"/>
  <c r="AB194" i="2" s="1"/>
  <c r="AB195" i="2" a="1"/>
  <c r="AB195" i="2" s="1"/>
  <c r="AB196" i="2" a="1"/>
  <c r="AB196" i="2" s="1"/>
  <c r="AB197" i="2" a="1"/>
  <c r="AB197" i="2" s="1"/>
  <c r="AB198" i="2" a="1"/>
  <c r="AB198" i="2" s="1"/>
  <c r="AB199" i="2" a="1"/>
  <c r="AB199" i="2" s="1"/>
  <c r="AB200" i="2" a="1"/>
  <c r="AB200" i="2" s="1"/>
  <c r="AB201" i="2" a="1"/>
  <c r="AB201" i="2" s="1"/>
  <c r="AB202" i="2" a="1"/>
  <c r="AB202" i="2" s="1"/>
  <c r="AB203" i="2" a="1"/>
  <c r="AB203" i="2" s="1"/>
  <c r="AB204" i="2" a="1"/>
  <c r="AB204" i="2" s="1"/>
  <c r="AB205" i="2" a="1"/>
  <c r="AB205" i="2" s="1"/>
  <c r="AB206" i="2" a="1"/>
  <c r="AB206" i="2" s="1"/>
  <c r="AB207" i="2" a="1"/>
  <c r="AB207" i="2" s="1"/>
  <c r="AB208" i="2" a="1"/>
  <c r="AB208" i="2" s="1"/>
  <c r="AB209" i="2" a="1"/>
  <c r="AB209" i="2" s="1"/>
  <c r="AB210" i="2" a="1"/>
  <c r="AB210" i="2" s="1"/>
  <c r="AB211" i="2" a="1"/>
  <c r="AB211" i="2" s="1"/>
  <c r="AB212" i="2" a="1"/>
  <c r="AB212" i="2" s="1"/>
  <c r="AB213" i="2" a="1"/>
  <c r="AB213" i="2" s="1"/>
  <c r="AB214" i="2" a="1"/>
  <c r="AB214" i="2" s="1"/>
  <c r="AB215" i="2" a="1"/>
  <c r="AB215" i="2" s="1"/>
  <c r="AB216" i="2" a="1"/>
  <c r="AB216" i="2" s="1"/>
  <c r="AB217" i="2" a="1"/>
  <c r="AB217" i="2" s="1"/>
  <c r="AB218" i="2" a="1"/>
  <c r="AB218" i="2" s="1"/>
  <c r="AB219" i="2" a="1"/>
  <c r="AB219" i="2" s="1"/>
  <c r="AB220" i="2" a="1"/>
  <c r="AB220" i="2" s="1"/>
  <c r="AB221" i="2" a="1"/>
  <c r="AB221" i="2" s="1"/>
  <c r="AB222" i="2" a="1"/>
  <c r="AB222" i="2" s="1"/>
  <c r="AB223" i="2" a="1"/>
  <c r="AB223" i="2" s="1"/>
  <c r="AB224" i="2" a="1"/>
  <c r="AB224" i="2" s="1"/>
  <c r="AB225" i="2" a="1"/>
  <c r="AB225" i="2" s="1"/>
  <c r="AB226" i="2" a="1"/>
  <c r="AB226" i="2" s="1"/>
  <c r="AB227" i="2" a="1"/>
  <c r="AB227" i="2" s="1"/>
  <c r="AB228" i="2" a="1"/>
  <c r="AB228" i="2" s="1"/>
  <c r="AB229" i="2" a="1"/>
  <c r="AB229" i="2" s="1"/>
  <c r="AB230" i="2" a="1"/>
  <c r="AB230" i="2" s="1"/>
  <c r="AB231" i="2" a="1"/>
  <c r="AB231" i="2" s="1"/>
  <c r="AB232" i="2" a="1"/>
  <c r="AB232" i="2" s="1"/>
  <c r="AB233" i="2" a="1"/>
  <c r="AB233" i="2" s="1"/>
  <c r="AB234" i="2" a="1"/>
  <c r="AB234" i="2" s="1"/>
  <c r="AB235" i="2" a="1"/>
  <c r="AB235" i="2" s="1"/>
  <c r="AB236" i="2" a="1"/>
  <c r="AB236" i="2" s="1"/>
  <c r="AB237" i="2" a="1"/>
  <c r="AB237" i="2" s="1"/>
  <c r="AB238" i="2" a="1"/>
  <c r="AB238" i="2" s="1"/>
  <c r="AB239" i="2" a="1"/>
  <c r="AB239" i="2" s="1"/>
  <c r="AB240" i="2" a="1"/>
  <c r="AB240" i="2" s="1"/>
  <c r="AB241" i="2" a="1"/>
  <c r="AB241" i="2" s="1"/>
  <c r="AB242" i="2" a="1"/>
  <c r="AB242" i="2" s="1"/>
  <c r="AB243" i="2" a="1"/>
  <c r="AB243" i="2" s="1"/>
  <c r="AB244" i="2" a="1"/>
  <c r="AB244" i="2" s="1"/>
  <c r="AB245" i="2" a="1"/>
  <c r="AB245" i="2" s="1"/>
  <c r="AB246" i="2" a="1"/>
  <c r="AB246" i="2" s="1"/>
  <c r="AB247" i="2" a="1"/>
  <c r="AB247" i="2" s="1"/>
  <c r="AB248" i="2" a="1"/>
  <c r="AB248" i="2" s="1"/>
  <c r="AB249" i="2" a="1"/>
  <c r="AB249" i="2" s="1"/>
  <c r="AB250" i="2" a="1"/>
  <c r="AB250" i="2" s="1"/>
  <c r="AB251" i="2" a="1"/>
  <c r="AB251" i="2" s="1"/>
  <c r="AB252" i="2" a="1"/>
  <c r="AB252" i="2" s="1"/>
  <c r="AB253" i="2" a="1"/>
  <c r="AB253" i="2" s="1"/>
  <c r="AB254" i="2" a="1"/>
  <c r="AB254" i="2" s="1"/>
  <c r="AB255" i="2" a="1"/>
  <c r="AB255" i="2" s="1"/>
  <c r="AB256" i="2" a="1"/>
  <c r="AB256" i="2" s="1"/>
  <c r="AB257" i="2" a="1"/>
  <c r="AB257" i="2" s="1"/>
  <c r="AB258" i="2" a="1"/>
  <c r="AB258" i="2" s="1"/>
  <c r="AB259" i="2" a="1"/>
  <c r="AB259" i="2" s="1"/>
  <c r="AB260" i="2" a="1"/>
  <c r="AB260" i="2" s="1"/>
  <c r="AB261" i="2" a="1"/>
  <c r="AB261" i="2" s="1"/>
  <c r="AB262" i="2" a="1"/>
  <c r="AB262" i="2" s="1"/>
  <c r="AB263" i="2" a="1"/>
  <c r="AB263" i="2" s="1"/>
  <c r="AB264" i="2" a="1"/>
  <c r="AB264" i="2" s="1"/>
  <c r="AB265" i="2" a="1"/>
  <c r="AB265" i="2" s="1"/>
  <c r="AB266" i="2" a="1"/>
  <c r="AB266" i="2" s="1"/>
  <c r="AB267" i="2" a="1"/>
  <c r="AB267" i="2" s="1"/>
  <c r="AB268" i="2" a="1"/>
  <c r="AB268" i="2" s="1"/>
  <c r="AB269" i="2" a="1"/>
  <c r="AB269" i="2" s="1"/>
  <c r="AB270" i="2" a="1"/>
  <c r="AB270" i="2" s="1"/>
  <c r="AB271" i="2" a="1"/>
  <c r="AB271" i="2" s="1"/>
  <c r="AB272" i="2" a="1"/>
  <c r="AB272" i="2" s="1"/>
  <c r="AB273" i="2" a="1"/>
  <c r="AB273" i="2" s="1"/>
  <c r="AB274" i="2" a="1"/>
  <c r="AB274" i="2" s="1"/>
  <c r="AB275" i="2" a="1"/>
  <c r="AB275" i="2" s="1"/>
  <c r="AB276" i="2" a="1"/>
  <c r="AB276" i="2" s="1"/>
  <c r="AB277" i="2" a="1"/>
  <c r="AB277" i="2" s="1"/>
  <c r="AB278" i="2" a="1"/>
  <c r="AB278" i="2" s="1"/>
  <c r="AB279" i="2" a="1"/>
  <c r="AB279" i="2" s="1"/>
  <c r="AB280" i="2" a="1"/>
  <c r="AB280" i="2" s="1"/>
  <c r="AB281" i="2" a="1"/>
  <c r="AB281" i="2" s="1"/>
  <c r="AB282" i="2" a="1"/>
  <c r="AB282" i="2" s="1"/>
  <c r="AB283" i="2" a="1"/>
  <c r="AB283" i="2" s="1"/>
  <c r="AB284" i="2" a="1"/>
  <c r="AB284" i="2" s="1"/>
  <c r="AB285" i="2" a="1"/>
  <c r="AB285" i="2" s="1"/>
  <c r="AB286" i="2" a="1"/>
  <c r="AB286" i="2" s="1"/>
  <c r="AB287" i="2" a="1"/>
  <c r="AB287" i="2" s="1"/>
  <c r="AB288" i="2" a="1"/>
  <c r="AB288" i="2" s="1"/>
  <c r="AB289" i="2" a="1"/>
  <c r="AB289" i="2" s="1"/>
  <c r="AB290" i="2" a="1"/>
  <c r="AB290" i="2" s="1"/>
  <c r="AB291" i="2" a="1"/>
  <c r="AB291" i="2" s="1"/>
  <c r="AB292" i="2" a="1"/>
  <c r="AB292" i="2" s="1"/>
  <c r="AB293" i="2" a="1"/>
  <c r="AB293" i="2" s="1"/>
  <c r="AB294" i="2" a="1"/>
  <c r="AB294" i="2" s="1"/>
  <c r="AB295" i="2" a="1"/>
  <c r="AB295" i="2" s="1"/>
  <c r="AB296" i="2" a="1"/>
  <c r="AB296" i="2" s="1"/>
  <c r="AB297" i="2" a="1"/>
  <c r="AB297" i="2" s="1"/>
  <c r="AB298" i="2" a="1"/>
  <c r="AB298" i="2" s="1"/>
  <c r="AB299" i="2" a="1"/>
  <c r="AB299" i="2" s="1"/>
  <c r="AB300" i="2" a="1"/>
  <c r="AB300" i="2" s="1"/>
  <c r="AB301" i="2" a="1"/>
  <c r="AB301" i="2" s="1"/>
  <c r="AB302" i="2" a="1"/>
  <c r="AB302" i="2" s="1"/>
  <c r="AB303" i="2" a="1"/>
  <c r="AB303" i="2" s="1"/>
  <c r="AB304" i="2" a="1"/>
  <c r="AB304" i="2" s="1"/>
  <c r="AB305" i="2" a="1"/>
  <c r="AB305" i="2" s="1"/>
  <c r="AB306" i="2" a="1"/>
  <c r="AB306" i="2" s="1"/>
  <c r="AB307" i="2" a="1"/>
  <c r="AB307" i="2" s="1"/>
  <c r="AB308" i="2" a="1"/>
  <c r="AB308" i="2" s="1"/>
  <c r="AB309" i="2" a="1"/>
  <c r="AB309" i="2" s="1"/>
  <c r="AB310" i="2" a="1"/>
  <c r="AB310" i="2" s="1"/>
  <c r="AB311" i="2" a="1"/>
  <c r="AB311" i="2" s="1"/>
  <c r="AB312" i="2" a="1"/>
  <c r="AB312" i="2" s="1"/>
  <c r="AB313" i="2" a="1"/>
  <c r="AB313" i="2" s="1"/>
  <c r="AB314" i="2" a="1"/>
  <c r="AB314" i="2" s="1"/>
  <c r="AB315" i="2" a="1"/>
  <c r="AB315" i="2" s="1"/>
  <c r="AB316" i="2" a="1"/>
  <c r="AB316" i="2" s="1"/>
  <c r="AB317" i="2" a="1"/>
  <c r="AB317" i="2" s="1"/>
  <c r="AB318" i="2" a="1"/>
  <c r="AB318" i="2" s="1"/>
  <c r="AB319" i="2" a="1"/>
  <c r="AB319" i="2" s="1"/>
  <c r="AB320" i="2" a="1"/>
  <c r="AB320" i="2" s="1"/>
  <c r="AB321" i="2" a="1"/>
  <c r="AB321" i="2" s="1"/>
  <c r="AB322" i="2" a="1"/>
  <c r="AB322" i="2" s="1"/>
  <c r="AB323" i="2" a="1"/>
  <c r="AB323" i="2" s="1"/>
  <c r="AB324" i="2" a="1"/>
  <c r="AB324" i="2" s="1"/>
  <c r="AB325" i="2" a="1"/>
  <c r="AB325" i="2" s="1"/>
  <c r="AB326" i="2" a="1"/>
  <c r="AB326" i="2" s="1"/>
  <c r="AB327" i="2" a="1"/>
  <c r="AB327" i="2" s="1"/>
  <c r="AB328" i="2" a="1"/>
  <c r="AB328" i="2" s="1"/>
  <c r="AB329" i="2" a="1"/>
  <c r="AB329" i="2" s="1"/>
  <c r="AB330" i="2" a="1"/>
  <c r="AB330" i="2" s="1"/>
  <c r="AB331" i="2" a="1"/>
  <c r="AB331" i="2" s="1"/>
  <c r="AB332" i="2" a="1"/>
  <c r="AB332" i="2" s="1"/>
  <c r="AB333" i="2" a="1"/>
  <c r="AB333" i="2" s="1"/>
  <c r="AB334" i="2" a="1"/>
  <c r="AB334" i="2" s="1"/>
  <c r="AB335" i="2" a="1"/>
  <c r="AB335" i="2" s="1"/>
  <c r="AB336" i="2" a="1"/>
  <c r="AB336" i="2" s="1"/>
  <c r="AB337" i="2" a="1"/>
  <c r="AB337" i="2" s="1"/>
  <c r="AB338" i="2" a="1"/>
  <c r="AB338" i="2" s="1"/>
  <c r="AB339" i="2" a="1"/>
  <c r="AB339" i="2" s="1"/>
  <c r="AB340" i="2" a="1"/>
  <c r="AB340" i="2" s="1"/>
  <c r="AB341" i="2" a="1"/>
  <c r="AB341" i="2" s="1"/>
  <c r="AB342" i="2" a="1"/>
  <c r="AB342" i="2" s="1"/>
  <c r="AB343" i="2" a="1"/>
  <c r="AB343" i="2" s="1"/>
  <c r="AB344" i="2" a="1"/>
  <c r="AB344" i="2" s="1"/>
  <c r="AB345" i="2" a="1"/>
  <c r="AB345" i="2" s="1"/>
  <c r="AB346" i="2" a="1"/>
  <c r="AB346" i="2" s="1"/>
  <c r="AB347" i="2" a="1"/>
  <c r="AB347" i="2" s="1"/>
  <c r="AB348" i="2" a="1"/>
  <c r="AB348" i="2" s="1"/>
  <c r="AB349" i="2" a="1"/>
  <c r="AB349" i="2" s="1"/>
  <c r="AB350" i="2" a="1"/>
  <c r="AB350" i="2" s="1"/>
  <c r="AB351" i="2" a="1"/>
  <c r="AB351" i="2" s="1"/>
  <c r="AB352" i="2" a="1"/>
  <c r="AB352" i="2" s="1"/>
  <c r="AB353" i="2" a="1"/>
  <c r="AB353" i="2" s="1"/>
  <c r="AB354" i="2" a="1"/>
  <c r="AB354" i="2" s="1"/>
  <c r="AB355" i="2" a="1"/>
  <c r="AB355" i="2" s="1"/>
  <c r="AB356" i="2" a="1"/>
  <c r="AB356" i="2" s="1"/>
  <c r="AB357" i="2" a="1"/>
  <c r="AB357" i="2" s="1"/>
  <c r="AB358" i="2" a="1"/>
  <c r="AB358" i="2" s="1"/>
  <c r="AB359" i="2" a="1"/>
  <c r="AB359" i="2" s="1"/>
  <c r="AB360" i="2" a="1"/>
  <c r="AB360" i="2" s="1"/>
  <c r="AB361" i="2" a="1"/>
  <c r="AB361" i="2" s="1"/>
  <c r="AB362" i="2" a="1"/>
  <c r="AB362" i="2" s="1"/>
  <c r="AB363" i="2" a="1"/>
  <c r="AB363" i="2" s="1"/>
  <c r="AB364" i="2" a="1"/>
  <c r="AB364" i="2" s="1"/>
  <c r="AB365" i="2" a="1"/>
  <c r="AB365" i="2" s="1"/>
  <c r="AB366" i="2" a="1"/>
  <c r="AB366" i="2" s="1"/>
  <c r="AB367" i="2" a="1"/>
  <c r="AB367" i="2" s="1"/>
  <c r="AB368" i="2" a="1"/>
  <c r="AB368" i="2" s="1"/>
  <c r="AB369" i="2" a="1"/>
  <c r="AB369" i="2" s="1"/>
  <c r="AB370" i="2" a="1"/>
  <c r="AB370" i="2" s="1"/>
  <c r="AB371" i="2" a="1"/>
  <c r="AB371" i="2" s="1"/>
  <c r="AB372" i="2" a="1"/>
  <c r="AB372" i="2" s="1"/>
  <c r="AB373" i="2" a="1"/>
  <c r="AB373" i="2" s="1"/>
  <c r="AB374" i="2" a="1"/>
  <c r="AB374" i="2" s="1"/>
  <c r="AB375" i="2" a="1"/>
  <c r="AB375" i="2" s="1"/>
  <c r="AB376" i="2" a="1"/>
  <c r="AB376" i="2" s="1"/>
  <c r="AB377" i="2" a="1"/>
  <c r="AB377" i="2" s="1"/>
  <c r="AB378" i="2" a="1"/>
  <c r="AB378" i="2" s="1"/>
  <c r="AB379" i="2" a="1"/>
  <c r="AB379" i="2" s="1"/>
  <c r="AB380" i="2" a="1"/>
  <c r="AB380" i="2" s="1"/>
  <c r="AB381" i="2" a="1"/>
  <c r="AB381" i="2" s="1"/>
  <c r="AB382" i="2" a="1"/>
  <c r="AB382" i="2" s="1"/>
  <c r="AB383" i="2" a="1"/>
  <c r="AB383" i="2" s="1"/>
  <c r="AB384" i="2" a="1"/>
  <c r="AB384" i="2" s="1"/>
  <c r="AB385" i="2" a="1"/>
  <c r="AB385" i="2" s="1"/>
  <c r="AB386" i="2" a="1"/>
  <c r="AB386" i="2" s="1"/>
  <c r="AB387" i="2" a="1"/>
  <c r="AB387" i="2" s="1"/>
  <c r="AB388" i="2" a="1"/>
  <c r="AB388" i="2" s="1"/>
  <c r="AB389" i="2" a="1"/>
  <c r="AB389" i="2" s="1"/>
  <c r="AB390" i="2" a="1"/>
  <c r="AB390" i="2" s="1"/>
  <c r="AB391" i="2" a="1"/>
  <c r="AB391" i="2" s="1"/>
  <c r="AB392" i="2" a="1"/>
  <c r="AB392" i="2" s="1"/>
  <c r="AB393" i="2" a="1"/>
  <c r="AB393" i="2" s="1"/>
  <c r="AB394" i="2" a="1"/>
  <c r="AB394" i="2" s="1"/>
  <c r="AB395" i="2" a="1"/>
  <c r="AB395" i="2" s="1"/>
  <c r="AB396" i="2" a="1"/>
  <c r="AB396" i="2" s="1"/>
  <c r="AB397" i="2" a="1"/>
  <c r="AB397" i="2" s="1"/>
  <c r="AB398" i="2" a="1"/>
  <c r="AB398" i="2" s="1"/>
  <c r="AB399" i="2" a="1"/>
  <c r="AB399" i="2" s="1"/>
  <c r="AB400" i="2" a="1"/>
  <c r="AB400" i="2" s="1"/>
  <c r="AB401" i="2" a="1"/>
  <c r="AB401" i="2" s="1"/>
  <c r="AB402" i="2" a="1"/>
  <c r="AB402" i="2" s="1"/>
  <c r="AB403" i="2" a="1"/>
  <c r="AB403" i="2" s="1"/>
  <c r="AB404" i="2" a="1"/>
  <c r="AB404" i="2" s="1"/>
  <c r="AB405" i="2" a="1"/>
  <c r="AB405" i="2" s="1"/>
  <c r="AB406" i="2" a="1"/>
  <c r="AB406" i="2" s="1"/>
  <c r="AB407" i="2" a="1"/>
  <c r="AB407" i="2" s="1"/>
  <c r="AB408" i="2" a="1"/>
  <c r="AB408" i="2" s="1"/>
  <c r="AB409" i="2" a="1"/>
  <c r="AB409" i="2" s="1"/>
  <c r="AB410" i="2" a="1"/>
  <c r="AB410" i="2" s="1"/>
  <c r="AB411" i="2" a="1"/>
  <c r="AB411" i="2" s="1"/>
  <c r="AB412" i="2" a="1"/>
  <c r="AB412" i="2" s="1"/>
  <c r="AB413" i="2" a="1"/>
  <c r="AB413" i="2" s="1"/>
  <c r="AB414" i="2" a="1"/>
  <c r="AB414" i="2" s="1"/>
  <c r="AB415" i="2" a="1"/>
  <c r="AB415" i="2" s="1"/>
  <c r="AB416" i="2" a="1"/>
  <c r="AB416" i="2" s="1"/>
  <c r="AB417" i="2" a="1"/>
  <c r="AB417" i="2" s="1"/>
  <c r="AB418" i="2" a="1"/>
  <c r="AB418" i="2" s="1"/>
  <c r="AB419" i="2" a="1"/>
  <c r="AB419" i="2" s="1"/>
  <c r="AB420" i="2" a="1"/>
  <c r="AB420" i="2" s="1"/>
  <c r="AB421" i="2" a="1"/>
  <c r="AB421" i="2" s="1"/>
  <c r="AB422" i="2" a="1"/>
  <c r="AB422" i="2" s="1"/>
  <c r="AB423" i="2" a="1"/>
  <c r="AB423" i="2" s="1"/>
  <c r="AB424" i="2" a="1"/>
  <c r="AB424" i="2" s="1"/>
  <c r="AB425" i="2" a="1"/>
  <c r="AB425" i="2" s="1"/>
  <c r="AB426" i="2" a="1"/>
  <c r="AB426" i="2" s="1"/>
  <c r="AB427" i="2" a="1"/>
  <c r="AB427" i="2" s="1"/>
  <c r="AB428" i="2" a="1"/>
  <c r="AB428" i="2" s="1"/>
  <c r="AB429" i="2" a="1"/>
  <c r="AB429" i="2" s="1"/>
  <c r="AB430" i="2" a="1"/>
  <c r="AB430" i="2" s="1"/>
  <c r="AB431" i="2" a="1"/>
  <c r="AB431" i="2" s="1"/>
  <c r="AB432" i="2" a="1"/>
  <c r="AB432" i="2" s="1"/>
  <c r="AB433" i="2" a="1"/>
  <c r="AB433" i="2" s="1"/>
  <c r="AB434" i="2" a="1"/>
  <c r="AB434" i="2" s="1"/>
  <c r="AB435" i="2" a="1"/>
  <c r="AB435" i="2" s="1"/>
  <c r="AB436" i="2" a="1"/>
  <c r="AB436" i="2" s="1"/>
  <c r="AB437" i="2" a="1"/>
  <c r="AB437" i="2" s="1"/>
  <c r="AB438" i="2" a="1"/>
  <c r="AB438" i="2" s="1"/>
  <c r="AB439" i="2" a="1"/>
  <c r="AB439" i="2" s="1"/>
  <c r="AB440" i="2" a="1"/>
  <c r="AB440" i="2" s="1"/>
  <c r="AB441" i="2" a="1"/>
  <c r="AB441" i="2" s="1"/>
  <c r="AB442" i="2" a="1"/>
  <c r="AB442" i="2" s="1"/>
  <c r="AB443" i="2" a="1"/>
  <c r="AB443" i="2" s="1"/>
  <c r="AB444" i="2" a="1"/>
  <c r="AB444" i="2" s="1"/>
  <c r="AB445" i="2" a="1"/>
  <c r="AB445" i="2" s="1"/>
  <c r="AB446" i="2" a="1"/>
  <c r="AB446" i="2" s="1"/>
  <c r="AB447" i="2" a="1"/>
  <c r="AB447" i="2" s="1"/>
  <c r="AB448" i="2" a="1"/>
  <c r="AB448" i="2" s="1"/>
  <c r="AB449" i="2" a="1"/>
  <c r="AB449" i="2" s="1"/>
  <c r="AB450" i="2" a="1"/>
  <c r="AB450" i="2" s="1"/>
  <c r="AB451" i="2" a="1"/>
  <c r="AB451" i="2" s="1"/>
  <c r="AB452" i="2" a="1"/>
  <c r="AB452" i="2" s="1"/>
  <c r="AB453" i="2" a="1"/>
  <c r="AB453" i="2" s="1"/>
  <c r="AB454" i="2" a="1"/>
  <c r="AB454" i="2" s="1"/>
  <c r="AB455" i="2" a="1"/>
  <c r="AB455" i="2" s="1"/>
  <c r="AB456" i="2" a="1"/>
  <c r="AB456" i="2" s="1"/>
  <c r="AB457" i="2" a="1"/>
  <c r="AB457" i="2" s="1"/>
  <c r="AB458" i="2" a="1"/>
  <c r="AB458" i="2" s="1"/>
  <c r="AB459" i="2" a="1"/>
  <c r="AB459" i="2" s="1"/>
  <c r="AB460" i="2" a="1"/>
  <c r="AB460" i="2" s="1"/>
  <c r="AB461" i="2" a="1"/>
  <c r="AB461" i="2" s="1"/>
  <c r="AB462" i="2" a="1"/>
  <c r="AB462" i="2" s="1"/>
  <c r="AB463" i="2" a="1"/>
  <c r="AB463" i="2" s="1"/>
  <c r="AB464" i="2" a="1"/>
  <c r="AB464" i="2" s="1"/>
  <c r="AB465" i="2" a="1"/>
  <c r="AB465" i="2" s="1"/>
  <c r="AB466" i="2" a="1"/>
  <c r="AB466" i="2" s="1"/>
  <c r="AB467" i="2" a="1"/>
  <c r="AB467" i="2" s="1"/>
  <c r="AB468" i="2" a="1"/>
  <c r="AB468" i="2" s="1"/>
  <c r="AB469" i="2" a="1"/>
  <c r="AB469" i="2" s="1"/>
  <c r="AB470" i="2" a="1"/>
  <c r="AB470" i="2" s="1"/>
  <c r="AB471" i="2" a="1"/>
  <c r="AB471" i="2" s="1"/>
  <c r="AB472" i="2" a="1"/>
  <c r="AB472" i="2" s="1"/>
  <c r="AB473" i="2" a="1"/>
  <c r="AB473" i="2" s="1"/>
  <c r="AB474" i="2" a="1"/>
  <c r="AB474" i="2" s="1"/>
  <c r="AB475" i="2" a="1"/>
  <c r="AB475" i="2" s="1"/>
  <c r="AB476" i="2" a="1"/>
  <c r="AB476" i="2" s="1"/>
  <c r="AB477" i="2" a="1"/>
  <c r="AB477" i="2" s="1"/>
  <c r="AB478" i="2" a="1"/>
  <c r="AB478" i="2" s="1"/>
  <c r="AB479" i="2" a="1"/>
  <c r="AB479" i="2" s="1"/>
  <c r="AB480" i="2" a="1"/>
  <c r="AB480" i="2" s="1"/>
  <c r="AB481" i="2" a="1"/>
  <c r="AB481" i="2" s="1"/>
  <c r="AB482" i="2" a="1"/>
  <c r="AB482" i="2" s="1"/>
  <c r="AB483" i="2" a="1"/>
  <c r="AB483" i="2" s="1"/>
  <c r="AB484" i="2" a="1"/>
  <c r="AB484" i="2" s="1"/>
  <c r="AB485" i="2" a="1"/>
  <c r="AB485" i="2" s="1"/>
  <c r="AB486" i="2" a="1"/>
  <c r="AB486" i="2" s="1"/>
  <c r="AB487" i="2" a="1"/>
  <c r="AB487" i="2" s="1"/>
  <c r="AB488" i="2" a="1"/>
  <c r="AB488" i="2" s="1"/>
  <c r="AB489" i="2" a="1"/>
  <c r="AB489" i="2" s="1"/>
  <c r="AB490" i="2" a="1"/>
  <c r="AB490" i="2" s="1"/>
  <c r="AB491" i="2" a="1"/>
  <c r="AB491" i="2" s="1"/>
  <c r="AB492" i="2" a="1"/>
  <c r="AB492" i="2" s="1"/>
  <c r="AB493" i="2" a="1"/>
  <c r="AB493" i="2" s="1"/>
  <c r="AB494" i="2" a="1"/>
  <c r="AB494" i="2" s="1"/>
  <c r="AB495" i="2" a="1"/>
  <c r="AB495" i="2" s="1"/>
  <c r="AB496" i="2" a="1"/>
  <c r="AB496" i="2" s="1"/>
  <c r="AB497" i="2" a="1"/>
  <c r="AB497" i="2" s="1"/>
  <c r="AB498" i="2" a="1"/>
  <c r="AB498" i="2" s="1"/>
  <c r="AB499" i="2" a="1"/>
  <c r="AB499" i="2" s="1"/>
  <c r="AB500" i="2" a="1"/>
  <c r="AB500" i="2" s="1"/>
  <c r="AB501" i="2" a="1"/>
  <c r="AB501" i="2" s="1"/>
  <c r="AB502" i="2" a="1"/>
  <c r="AB502" i="2" s="1"/>
  <c r="AB503" i="2" a="1"/>
  <c r="AB503" i="2" s="1"/>
  <c r="AB504" i="2" a="1"/>
  <c r="AB504" i="2" s="1"/>
  <c r="AB505" i="2" a="1"/>
  <c r="AB505" i="2" s="1"/>
  <c r="AB506" i="2" a="1"/>
  <c r="AB506" i="2" s="1"/>
  <c r="AB507" i="2" a="1"/>
  <c r="AB507" i="2" s="1"/>
  <c r="AB508" i="2" a="1"/>
  <c r="AB508" i="2" s="1"/>
  <c r="AB509" i="2" a="1"/>
  <c r="AB509" i="2" s="1"/>
  <c r="AB510" i="2" a="1"/>
  <c r="AB510" i="2" s="1"/>
  <c r="AB511" i="2" a="1"/>
  <c r="AB511" i="2" s="1"/>
  <c r="AB512" i="2" a="1"/>
  <c r="AB512" i="2" s="1"/>
  <c r="AB513" i="2" a="1"/>
  <c r="AB513" i="2" s="1"/>
  <c r="AB514" i="2" a="1"/>
  <c r="AB514" i="2" s="1"/>
  <c r="AB515" i="2" a="1"/>
  <c r="AB515" i="2" s="1"/>
  <c r="AB516" i="2" a="1"/>
  <c r="AB516" i="2" s="1"/>
  <c r="AB517" i="2" a="1"/>
  <c r="AB517" i="2" s="1"/>
  <c r="AB518" i="2" a="1"/>
  <c r="AB518" i="2" s="1"/>
  <c r="AB519" i="2" a="1"/>
  <c r="AB519" i="2" s="1"/>
  <c r="AB520" i="2" a="1"/>
  <c r="AB520" i="2" s="1"/>
  <c r="AB521" i="2" a="1"/>
  <c r="AB521" i="2" s="1"/>
  <c r="AB522" i="2" a="1"/>
  <c r="AB522" i="2" s="1"/>
  <c r="AB523" i="2" a="1"/>
  <c r="AB523" i="2" s="1"/>
  <c r="AB524" i="2" a="1"/>
  <c r="AB524" i="2" s="1"/>
  <c r="AB525" i="2" a="1"/>
  <c r="AB525" i="2" s="1"/>
  <c r="AB526" i="2" a="1"/>
  <c r="AB526" i="2" s="1"/>
  <c r="AB527" i="2" a="1"/>
  <c r="AB527" i="2" s="1"/>
  <c r="AB528" i="2" a="1"/>
  <c r="AB528" i="2" s="1"/>
  <c r="AB529" i="2" a="1"/>
  <c r="AB529" i="2" s="1"/>
  <c r="AB530" i="2" a="1"/>
  <c r="AB530" i="2" s="1"/>
  <c r="AB531" i="2" a="1"/>
  <c r="AB531" i="2" s="1"/>
  <c r="AB532" i="2" a="1"/>
  <c r="AB532" i="2" s="1"/>
  <c r="AB533" i="2" a="1"/>
  <c r="AB533" i="2" s="1"/>
  <c r="AB534" i="2" a="1"/>
  <c r="AB534" i="2" s="1"/>
  <c r="AB535" i="2" a="1"/>
  <c r="AB535" i="2" s="1"/>
  <c r="AB536" i="2" a="1"/>
  <c r="AB536" i="2" s="1"/>
  <c r="AB537" i="2" a="1"/>
  <c r="AB537" i="2" s="1"/>
  <c r="AB538" i="2" a="1"/>
  <c r="AB538" i="2" s="1"/>
  <c r="AB539" i="2" a="1"/>
  <c r="AB539" i="2" s="1"/>
  <c r="AB540" i="2" a="1"/>
  <c r="AB540" i="2" s="1"/>
  <c r="AB541" i="2" a="1"/>
  <c r="AB541" i="2" s="1"/>
  <c r="AB542" i="2" a="1"/>
  <c r="AB542" i="2" s="1"/>
  <c r="AB543" i="2" a="1"/>
  <c r="AB543" i="2" s="1"/>
  <c r="AB544" i="2" a="1"/>
  <c r="AB544" i="2" s="1"/>
  <c r="AB545" i="2" a="1"/>
  <c r="AB545" i="2" s="1"/>
  <c r="AB546" i="2" a="1"/>
  <c r="AB546" i="2" s="1"/>
  <c r="AB547" i="2" a="1"/>
  <c r="AB547" i="2" s="1"/>
  <c r="AB548" i="2" a="1"/>
  <c r="AB548" i="2" s="1"/>
  <c r="AB549" i="2" a="1"/>
  <c r="AB549" i="2" s="1"/>
  <c r="AB550" i="2" a="1"/>
  <c r="AB550" i="2" s="1"/>
  <c r="AB551" i="2" a="1"/>
  <c r="AB551" i="2" s="1"/>
  <c r="AB552" i="2" a="1"/>
  <c r="AB552" i="2" s="1"/>
  <c r="AB553" i="2" a="1"/>
  <c r="AB553" i="2" s="1"/>
  <c r="AB554" i="2" a="1"/>
  <c r="AB554" i="2" s="1"/>
  <c r="AB555" i="2" a="1"/>
  <c r="AB555" i="2" s="1"/>
  <c r="AB556" i="2" a="1"/>
  <c r="AB556" i="2" s="1"/>
  <c r="AB557" i="2" a="1"/>
  <c r="AB557" i="2" s="1"/>
  <c r="AB558" i="2" a="1"/>
  <c r="AB558" i="2" s="1"/>
  <c r="AB559" i="2" a="1"/>
  <c r="AB559" i="2" s="1"/>
  <c r="AB560" i="2" a="1"/>
  <c r="AB560" i="2" s="1"/>
  <c r="AB561" i="2" a="1"/>
  <c r="AB561" i="2" s="1"/>
  <c r="AB562" i="2" a="1"/>
  <c r="AB562" i="2" s="1"/>
  <c r="AB563" i="2" a="1"/>
  <c r="AB563" i="2" s="1"/>
  <c r="AB564" i="2" a="1"/>
  <c r="AB564" i="2" s="1"/>
  <c r="AB565" i="2" a="1"/>
  <c r="AB565" i="2" s="1"/>
  <c r="AB566" i="2" a="1"/>
  <c r="AB566" i="2" s="1"/>
  <c r="AB567" i="2" a="1"/>
  <c r="AB567" i="2" s="1"/>
  <c r="AB568" i="2" a="1"/>
  <c r="AB568" i="2" s="1"/>
  <c r="AB569" i="2" a="1"/>
  <c r="AB569" i="2" s="1"/>
  <c r="AB570" i="2" a="1"/>
  <c r="AB570" i="2" s="1"/>
  <c r="AB571" i="2" a="1"/>
  <c r="AB571" i="2" s="1"/>
  <c r="AB572" i="2" a="1"/>
  <c r="AB572" i="2" s="1"/>
  <c r="AB573" i="2" a="1"/>
  <c r="AB573" i="2" s="1"/>
  <c r="AB574" i="2" a="1"/>
  <c r="AB574" i="2" s="1"/>
  <c r="AB575" i="2" a="1"/>
  <c r="AB575" i="2" s="1"/>
  <c r="AB576" i="2" a="1"/>
  <c r="AB576" i="2" s="1"/>
  <c r="AB577" i="2" a="1"/>
  <c r="AB577" i="2" s="1"/>
  <c r="AB578" i="2" a="1"/>
  <c r="AB578" i="2" s="1"/>
  <c r="AB579" i="2" a="1"/>
  <c r="AB579" i="2" s="1"/>
  <c r="AB580" i="2" a="1"/>
  <c r="AB580" i="2" s="1"/>
  <c r="AB581" i="2" a="1"/>
  <c r="AB581" i="2" s="1"/>
  <c r="AB582" i="2" a="1"/>
  <c r="AB582" i="2" s="1"/>
  <c r="AB583" i="2" a="1"/>
  <c r="AB583" i="2" s="1"/>
  <c r="AB584" i="2" a="1"/>
  <c r="AB584" i="2" s="1"/>
  <c r="AB585" i="2" a="1"/>
  <c r="AB585" i="2" s="1"/>
  <c r="AB586" i="2" a="1"/>
  <c r="AB586" i="2" s="1"/>
  <c r="AB587" i="2" a="1"/>
  <c r="AB587" i="2" s="1"/>
  <c r="AB588" i="2" a="1"/>
  <c r="AB588" i="2" s="1"/>
  <c r="AB589" i="2" a="1"/>
  <c r="AB589" i="2" s="1"/>
  <c r="AB590" i="2" a="1"/>
  <c r="AB590" i="2" s="1"/>
  <c r="AB591" i="2" a="1"/>
  <c r="AB591" i="2" s="1"/>
  <c r="AB592" i="2" a="1"/>
  <c r="AB592" i="2" s="1"/>
  <c r="AB593" i="2" a="1"/>
  <c r="AB593" i="2" s="1"/>
  <c r="AB594" i="2" a="1"/>
  <c r="AB594" i="2" s="1"/>
  <c r="AB595" i="2" a="1"/>
  <c r="AB595" i="2" s="1"/>
  <c r="AB596" i="2" a="1"/>
  <c r="AB596" i="2" s="1"/>
  <c r="AB597" i="2" a="1"/>
  <c r="AB597" i="2" s="1"/>
  <c r="AB598" i="2" a="1"/>
  <c r="AB598" i="2" s="1"/>
  <c r="AB599" i="2" a="1"/>
  <c r="AB599" i="2" s="1"/>
  <c r="AB600" i="2" a="1"/>
  <c r="AB600" i="2" s="1"/>
  <c r="AB601" i="2" a="1"/>
  <c r="AB601" i="2" s="1"/>
  <c r="AB602" i="2" a="1"/>
  <c r="AB602" i="2" s="1"/>
  <c r="AB603" i="2" a="1"/>
  <c r="AB603" i="2" s="1"/>
  <c r="AB604" i="2" a="1"/>
  <c r="AB604" i="2" s="1"/>
  <c r="AB605" i="2" a="1"/>
  <c r="AB605" i="2" s="1"/>
  <c r="AB606" i="2" a="1"/>
  <c r="AB606" i="2" s="1"/>
  <c r="AB607" i="2" a="1"/>
  <c r="AB607" i="2" s="1"/>
  <c r="AB608" i="2" a="1"/>
  <c r="AB608" i="2" s="1"/>
  <c r="AB609" i="2" a="1"/>
  <c r="AB609" i="2" s="1"/>
  <c r="AB610" i="2" a="1"/>
  <c r="AB610" i="2" s="1"/>
  <c r="AB611" i="2" a="1"/>
  <c r="AB611" i="2" s="1"/>
  <c r="AB612" i="2" a="1"/>
  <c r="AB612" i="2" s="1"/>
  <c r="AB613" i="2" a="1"/>
  <c r="AB613" i="2" s="1"/>
  <c r="AB614" i="2" a="1"/>
  <c r="AB614" i="2" s="1"/>
  <c r="AB615" i="2" a="1"/>
  <c r="AB615" i="2" s="1"/>
  <c r="AB616" i="2" a="1"/>
  <c r="AB616" i="2" s="1"/>
  <c r="AB617" i="2" a="1"/>
  <c r="AB617" i="2" s="1"/>
  <c r="AB618" i="2" a="1"/>
  <c r="AB618" i="2" s="1"/>
  <c r="AB619" i="2" a="1"/>
  <c r="AB619" i="2" s="1"/>
  <c r="AB620" i="2" a="1"/>
  <c r="AB620" i="2" s="1"/>
  <c r="AB621" i="2" a="1"/>
  <c r="AB621" i="2" s="1"/>
  <c r="AB622" i="2" a="1"/>
  <c r="AB622" i="2" s="1"/>
  <c r="AB623" i="2" a="1"/>
  <c r="AB623" i="2" s="1"/>
  <c r="AB624" i="2" a="1"/>
  <c r="AB624" i="2" s="1"/>
  <c r="AB625" i="2" a="1"/>
  <c r="AB625" i="2" s="1"/>
  <c r="AB626" i="2" a="1"/>
  <c r="AB626" i="2" s="1"/>
  <c r="AB627" i="2" a="1"/>
  <c r="AB627" i="2" s="1"/>
  <c r="AB628" i="2" a="1"/>
  <c r="AB628" i="2" s="1"/>
  <c r="AB629" i="2" a="1"/>
  <c r="AB629" i="2" s="1"/>
  <c r="AB630" i="2" a="1"/>
  <c r="AB630" i="2" s="1"/>
  <c r="AB631" i="2" a="1"/>
  <c r="AB631" i="2" s="1"/>
  <c r="AB632" i="2" a="1"/>
  <c r="AB632" i="2" s="1"/>
  <c r="AB633" i="2" a="1"/>
  <c r="AB633" i="2" s="1"/>
  <c r="AB634" i="2" a="1"/>
  <c r="AB634" i="2" s="1"/>
  <c r="AB635" i="2" a="1"/>
  <c r="AB635" i="2" s="1"/>
  <c r="AB636" i="2" a="1"/>
  <c r="AB636" i="2" s="1"/>
  <c r="AB637" i="2" a="1"/>
  <c r="AB637" i="2" s="1"/>
  <c r="AB638" i="2" a="1"/>
  <c r="AB638" i="2" s="1"/>
  <c r="AB639" i="2" a="1"/>
  <c r="AB639" i="2" s="1"/>
  <c r="AB640" i="2" a="1"/>
  <c r="AB640" i="2" s="1"/>
  <c r="AB641" i="2" a="1"/>
  <c r="AB641" i="2" s="1"/>
  <c r="AB642" i="2" a="1"/>
  <c r="AB642" i="2" s="1"/>
  <c r="AB643" i="2" a="1"/>
  <c r="AB643" i="2" s="1"/>
  <c r="AB644" i="2" a="1"/>
  <c r="AB644" i="2" s="1"/>
  <c r="AB645" i="2" a="1"/>
  <c r="AB645" i="2" s="1"/>
  <c r="AB646" i="2" a="1"/>
  <c r="AB646" i="2" s="1"/>
  <c r="AB647" i="2" a="1"/>
  <c r="AB647" i="2" s="1"/>
  <c r="AB648" i="2" a="1"/>
  <c r="AB648" i="2" s="1"/>
  <c r="AB649" i="2" a="1"/>
  <c r="AB649" i="2" s="1"/>
  <c r="AB650" i="2" a="1"/>
  <c r="AB650" i="2" s="1"/>
  <c r="AB651" i="2" a="1"/>
  <c r="AB651" i="2" s="1"/>
  <c r="AB652" i="2" a="1"/>
  <c r="AB652" i="2" s="1"/>
  <c r="AB653" i="2" a="1"/>
  <c r="AB653" i="2" s="1"/>
  <c r="AB654" i="2" a="1"/>
  <c r="AB654" i="2" s="1"/>
  <c r="AB655" i="2" a="1"/>
  <c r="AB655" i="2" s="1"/>
  <c r="AB656" i="2" a="1"/>
  <c r="AB656" i="2" s="1"/>
  <c r="AB657" i="2" a="1"/>
  <c r="AB657" i="2" s="1"/>
  <c r="AB658" i="2" a="1"/>
  <c r="AB658" i="2" s="1"/>
  <c r="AB659" i="2" a="1"/>
  <c r="AB659" i="2" s="1"/>
  <c r="AB660" i="2" a="1"/>
  <c r="AB660" i="2" s="1"/>
  <c r="AB661" i="2" a="1"/>
  <c r="AB661" i="2" s="1"/>
  <c r="AB662" i="2" a="1"/>
  <c r="AB662" i="2" s="1"/>
  <c r="AB663" i="2" a="1"/>
  <c r="AB663" i="2" s="1"/>
  <c r="AB664" i="2" a="1"/>
  <c r="AB664" i="2" s="1"/>
  <c r="AB665" i="2" a="1"/>
  <c r="AB665" i="2" s="1"/>
  <c r="AB666" i="2" a="1"/>
  <c r="AB666" i="2" s="1"/>
  <c r="AB667" i="2" a="1"/>
  <c r="AB667" i="2" s="1"/>
  <c r="AB668" i="2" a="1"/>
  <c r="AB668" i="2" s="1"/>
  <c r="AB669" i="2" a="1"/>
  <c r="AB669" i="2" s="1"/>
  <c r="AB670" i="2" a="1"/>
  <c r="AB670" i="2" s="1"/>
  <c r="AB671" i="2" a="1"/>
  <c r="AB671" i="2" s="1"/>
  <c r="AB672" i="2" a="1"/>
  <c r="AB672" i="2" s="1"/>
  <c r="AB673" i="2" a="1"/>
  <c r="AB673" i="2" s="1"/>
  <c r="AB674" i="2" a="1"/>
  <c r="AB674" i="2" s="1"/>
  <c r="AB675" i="2" a="1"/>
  <c r="AB675" i="2" s="1"/>
  <c r="AB676" i="2" a="1"/>
  <c r="AB676" i="2" s="1"/>
  <c r="AB677" i="2" a="1"/>
  <c r="AB677" i="2" s="1"/>
  <c r="AB678" i="2" a="1"/>
  <c r="AB678" i="2" s="1"/>
  <c r="AB679" i="2" a="1"/>
  <c r="AB679" i="2" s="1"/>
  <c r="AB680" i="2" a="1"/>
  <c r="AB680" i="2" s="1"/>
  <c r="AB681" i="2" a="1"/>
  <c r="AB681" i="2" s="1"/>
  <c r="AB682" i="2" a="1"/>
  <c r="AB682" i="2" s="1"/>
  <c r="AB683" i="2" a="1"/>
  <c r="AB683" i="2" s="1"/>
  <c r="AB684" i="2" a="1"/>
  <c r="AB684" i="2" s="1"/>
  <c r="AB685" i="2" a="1"/>
  <c r="AB685" i="2" s="1"/>
  <c r="AB686" i="2" a="1"/>
  <c r="AB686" i="2" s="1"/>
  <c r="AB687" i="2" a="1"/>
  <c r="AB687" i="2" s="1"/>
  <c r="AB688" i="2" a="1"/>
  <c r="AB688" i="2" s="1"/>
  <c r="AB689" i="2" a="1"/>
  <c r="AB689" i="2" s="1"/>
  <c r="AB690" i="2" a="1"/>
  <c r="AB690" i="2" s="1"/>
  <c r="AB691" i="2" a="1"/>
  <c r="AB691" i="2" s="1"/>
  <c r="AB692" i="2" a="1"/>
  <c r="AB692" i="2" s="1"/>
  <c r="AB693" i="2" a="1"/>
  <c r="AB693" i="2" s="1"/>
  <c r="AB694" i="2" a="1"/>
  <c r="AB694" i="2" s="1"/>
  <c r="AB695" i="2" a="1"/>
  <c r="AB695" i="2" s="1"/>
  <c r="AB696" i="2" a="1"/>
  <c r="AB696" i="2" s="1"/>
  <c r="AB697" i="2" a="1"/>
  <c r="AB697" i="2" s="1"/>
  <c r="AB698" i="2" a="1"/>
  <c r="AB698" i="2" s="1"/>
  <c r="AB699" i="2" a="1"/>
  <c r="AB699" i="2" s="1"/>
  <c r="AB700" i="2" a="1"/>
  <c r="AB700" i="2" s="1"/>
  <c r="AB701" i="2" a="1"/>
  <c r="AB701" i="2" s="1"/>
  <c r="AB702" i="2" a="1"/>
  <c r="AB702" i="2" s="1"/>
  <c r="AB703" i="2" a="1"/>
  <c r="AB703" i="2" s="1"/>
  <c r="AB704" i="2" a="1"/>
  <c r="AB704" i="2" s="1"/>
  <c r="AB705" i="2" a="1"/>
  <c r="AB705" i="2" s="1"/>
  <c r="AB706" i="2" a="1"/>
  <c r="AB706" i="2" s="1"/>
  <c r="AB707" i="2" a="1"/>
  <c r="AB707" i="2" s="1"/>
  <c r="AB708" i="2" a="1"/>
  <c r="AB708" i="2" s="1"/>
  <c r="AB709" i="2" a="1"/>
  <c r="AB709" i="2" s="1"/>
  <c r="AB710" i="2" a="1"/>
  <c r="AB710" i="2" s="1"/>
  <c r="AB711" i="2" a="1"/>
  <c r="AB711" i="2" s="1"/>
  <c r="AB712" i="2" a="1"/>
  <c r="AB712" i="2" s="1"/>
  <c r="AB713" i="2" a="1"/>
  <c r="AB713" i="2" s="1"/>
  <c r="AB714" i="2" a="1"/>
  <c r="AB714" i="2" s="1"/>
  <c r="AB715" i="2" a="1"/>
  <c r="AB715" i="2" s="1"/>
  <c r="AB716" i="2" a="1"/>
  <c r="AB716" i="2" s="1"/>
  <c r="AB717" i="2" a="1"/>
  <c r="AB717" i="2" s="1"/>
  <c r="AB718" i="2" a="1"/>
  <c r="AB718" i="2" s="1"/>
  <c r="AB719" i="2" a="1"/>
  <c r="AB719" i="2" s="1"/>
  <c r="AB720" i="2" a="1"/>
  <c r="AB720" i="2" s="1"/>
  <c r="AB721" i="2" a="1"/>
  <c r="AB721" i="2" s="1"/>
  <c r="AB722" i="2" a="1"/>
  <c r="AB722" i="2" s="1"/>
  <c r="AB723" i="2" a="1"/>
  <c r="AB723" i="2" s="1"/>
  <c r="AB724" i="2" a="1"/>
  <c r="AB724" i="2" s="1"/>
  <c r="AB725" i="2" a="1"/>
  <c r="AB725" i="2" s="1"/>
  <c r="AB726" i="2" a="1"/>
  <c r="AB726" i="2" s="1"/>
  <c r="AB727" i="2" a="1"/>
  <c r="AB727" i="2" s="1"/>
  <c r="AB728" i="2" a="1"/>
  <c r="AB728" i="2" s="1"/>
  <c r="AB729" i="2" a="1"/>
  <c r="AB729" i="2" s="1"/>
  <c r="AB730" i="2" a="1"/>
  <c r="AB730" i="2" s="1"/>
  <c r="AB731" i="2" a="1"/>
  <c r="AB731" i="2" s="1"/>
  <c r="AB732" i="2" a="1"/>
  <c r="AB732" i="2" s="1"/>
  <c r="AB733" i="2" a="1"/>
  <c r="AB733" i="2" s="1"/>
  <c r="AB734" i="2" a="1"/>
  <c r="AB734" i="2" s="1"/>
  <c r="AB735" i="2" a="1"/>
  <c r="AB735" i="2" s="1"/>
  <c r="AB736" i="2" a="1"/>
  <c r="AB736" i="2" s="1"/>
  <c r="AB737" i="2" a="1"/>
  <c r="AB737" i="2" s="1"/>
  <c r="AB738" i="2" a="1"/>
  <c r="AB738" i="2" s="1"/>
  <c r="AB739" i="2" a="1"/>
  <c r="AB739" i="2" s="1"/>
  <c r="AB740" i="2" a="1"/>
  <c r="AB740" i="2" s="1"/>
  <c r="AB741" i="2" a="1"/>
  <c r="AB741" i="2" s="1"/>
  <c r="AB742" i="2" a="1"/>
  <c r="AB742" i="2" s="1"/>
  <c r="AB743" i="2" a="1"/>
  <c r="AB743" i="2" s="1"/>
  <c r="AB744" i="2" a="1"/>
  <c r="AB744" i="2" s="1"/>
  <c r="AB745" i="2" a="1"/>
  <c r="AB745" i="2" s="1"/>
  <c r="AB746" i="2" a="1"/>
  <c r="AB746" i="2" s="1"/>
  <c r="AB747" i="2" a="1"/>
  <c r="AB747" i="2" s="1"/>
  <c r="AB748" i="2" a="1"/>
  <c r="AB748" i="2" s="1"/>
  <c r="AB749" i="2" a="1"/>
  <c r="AB749" i="2" s="1"/>
  <c r="AB750" i="2" a="1"/>
  <c r="AB750" i="2" s="1"/>
  <c r="AB751" i="2" a="1"/>
  <c r="AB751" i="2" s="1"/>
  <c r="AB752" i="2" a="1"/>
  <c r="AB752" i="2" s="1"/>
  <c r="AB753" i="2" a="1"/>
  <c r="AB753" i="2" s="1"/>
  <c r="AB754" i="2" a="1"/>
  <c r="AB754" i="2" s="1"/>
  <c r="AB755" i="2" a="1"/>
  <c r="AB755" i="2" s="1"/>
  <c r="AB756" i="2" a="1"/>
  <c r="AB756" i="2" s="1"/>
  <c r="AB757" i="2" a="1"/>
  <c r="AB757" i="2" s="1"/>
  <c r="AB758" i="2" a="1"/>
  <c r="AB758" i="2" s="1"/>
  <c r="AB759" i="2" a="1"/>
  <c r="AB759" i="2" s="1"/>
  <c r="AB760" i="2" a="1"/>
  <c r="AB760" i="2" s="1"/>
  <c r="AB761" i="2" a="1"/>
  <c r="AB761" i="2" s="1"/>
  <c r="AB762" i="2" a="1"/>
  <c r="AB762" i="2" s="1"/>
  <c r="AB763" i="2" a="1"/>
  <c r="AB763" i="2" s="1"/>
  <c r="AB764" i="2" a="1"/>
  <c r="AB764" i="2" s="1"/>
  <c r="AB765" i="2" a="1"/>
  <c r="AB765" i="2" s="1"/>
  <c r="AB766" i="2" a="1"/>
  <c r="AB766" i="2" s="1"/>
  <c r="AB767" i="2" a="1"/>
  <c r="AB767" i="2" s="1"/>
  <c r="AB768" i="2" a="1"/>
  <c r="AB768" i="2" s="1"/>
  <c r="AB769" i="2" a="1"/>
  <c r="AB769" i="2" s="1"/>
  <c r="AB770" i="2" a="1"/>
  <c r="AB770" i="2" s="1"/>
  <c r="AB771" i="2" a="1"/>
  <c r="AB771" i="2" s="1"/>
  <c r="AB772" i="2" a="1"/>
  <c r="AB772" i="2" s="1"/>
  <c r="AB773" i="2" a="1"/>
  <c r="AB773" i="2" s="1"/>
  <c r="AB774" i="2" a="1"/>
  <c r="AB774" i="2" s="1"/>
  <c r="AB775" i="2" a="1"/>
  <c r="AB775" i="2" s="1"/>
  <c r="AB776" i="2" a="1"/>
  <c r="AB776" i="2" s="1"/>
  <c r="AB777" i="2" a="1"/>
  <c r="AB777" i="2" s="1"/>
  <c r="AB778" i="2" a="1"/>
  <c r="AB778" i="2" s="1"/>
  <c r="AB779" i="2" a="1"/>
  <c r="AB779" i="2" s="1"/>
  <c r="AB780" i="2" a="1"/>
  <c r="AB780" i="2" s="1"/>
  <c r="AB781" i="2" a="1"/>
  <c r="AB781" i="2" s="1"/>
  <c r="AB782" i="2" a="1"/>
  <c r="AB782" i="2" s="1"/>
  <c r="AB783" i="2" a="1"/>
  <c r="AB783" i="2" s="1"/>
  <c r="AB784" i="2" a="1"/>
  <c r="AB784" i="2" s="1"/>
  <c r="AB785" i="2" a="1"/>
  <c r="AB785" i="2" s="1"/>
  <c r="AB786" i="2" a="1"/>
  <c r="AB786" i="2" s="1"/>
  <c r="AB787" i="2" a="1"/>
  <c r="AB787" i="2" s="1"/>
  <c r="AB788" i="2" a="1"/>
  <c r="AB788" i="2" s="1"/>
  <c r="AB789" i="2" a="1"/>
  <c r="AB789" i="2" s="1"/>
  <c r="AB790" i="2" a="1"/>
  <c r="AB790" i="2" s="1"/>
  <c r="AB791" i="2" a="1"/>
  <c r="AB791" i="2" s="1"/>
  <c r="AB792" i="2" a="1"/>
  <c r="AB792" i="2" s="1"/>
  <c r="AB793" i="2" a="1"/>
  <c r="AB793" i="2" s="1"/>
  <c r="AB794" i="2" a="1"/>
  <c r="AB794" i="2" s="1"/>
  <c r="AB795" i="2" a="1"/>
  <c r="AB795" i="2" s="1"/>
  <c r="AB796" i="2" a="1"/>
  <c r="AB796" i="2" s="1"/>
  <c r="AB797" i="2" a="1"/>
  <c r="AB797" i="2" s="1"/>
  <c r="AB798" i="2" a="1"/>
  <c r="AB798" i="2" s="1"/>
  <c r="AB799" i="2" a="1"/>
  <c r="AB799" i="2" s="1"/>
  <c r="AB800" i="2" a="1"/>
  <c r="AB800" i="2" s="1"/>
  <c r="AB801" i="2" a="1"/>
  <c r="AB801" i="2" s="1"/>
  <c r="AB802" i="2" a="1"/>
  <c r="AB802" i="2" s="1"/>
  <c r="AB803" i="2" a="1"/>
  <c r="AB803" i="2" s="1"/>
  <c r="AB804" i="2" a="1"/>
  <c r="AB804" i="2" s="1"/>
  <c r="AB805" i="2" a="1"/>
  <c r="AB805" i="2" s="1"/>
  <c r="AB806" i="2" a="1"/>
  <c r="AB806" i="2" s="1"/>
  <c r="AB807" i="2" a="1"/>
  <c r="AB807" i="2" s="1"/>
  <c r="AB808" i="2" a="1"/>
  <c r="AB808" i="2" s="1"/>
  <c r="AB809" i="2" a="1"/>
  <c r="AB809" i="2" s="1"/>
  <c r="AB810" i="2" a="1"/>
  <c r="AB810" i="2" s="1"/>
  <c r="AB811" i="2" a="1"/>
  <c r="AB811" i="2" s="1"/>
  <c r="AB812" i="2" a="1"/>
  <c r="AB812" i="2" s="1"/>
  <c r="AB813" i="2" a="1"/>
  <c r="AB813" i="2" s="1"/>
  <c r="AB814" i="2" a="1"/>
  <c r="AB814" i="2" s="1"/>
  <c r="AB815" i="2" a="1"/>
  <c r="AB815" i="2" s="1"/>
  <c r="AB816" i="2" a="1"/>
  <c r="AB816" i="2" s="1"/>
  <c r="AB817" i="2" a="1"/>
  <c r="AB817" i="2" s="1"/>
  <c r="AB818" i="2" a="1"/>
  <c r="AB818" i="2" s="1"/>
  <c r="AB819" i="2" a="1"/>
  <c r="AB819" i="2" s="1"/>
  <c r="AB820" i="2" a="1"/>
  <c r="AB820" i="2" s="1"/>
  <c r="AB821" i="2" a="1"/>
  <c r="AB821" i="2" s="1"/>
  <c r="AB822" i="2" a="1"/>
  <c r="AB822" i="2" s="1"/>
  <c r="AB823" i="2" a="1"/>
  <c r="AB823" i="2" s="1"/>
  <c r="AB824" i="2" a="1"/>
  <c r="AB824" i="2" s="1"/>
  <c r="AB825" i="2" a="1"/>
  <c r="AB825" i="2" s="1"/>
  <c r="AB826" i="2" a="1"/>
  <c r="AB826" i="2" s="1"/>
  <c r="AB827" i="2" a="1"/>
  <c r="AB827" i="2" s="1"/>
  <c r="AB828" i="2" a="1"/>
  <c r="AB828" i="2" s="1"/>
  <c r="AB829" i="2" a="1"/>
  <c r="AB829" i="2" s="1"/>
  <c r="AB830" i="2" a="1"/>
  <c r="AB830" i="2" s="1"/>
  <c r="AB831" i="2" a="1"/>
  <c r="AB831" i="2" s="1"/>
  <c r="AB832" i="2" a="1"/>
  <c r="AB832" i="2" s="1"/>
  <c r="AB833" i="2" a="1"/>
  <c r="AB833" i="2" s="1"/>
  <c r="AB834" i="2" a="1"/>
  <c r="AB834" i="2" s="1"/>
  <c r="AB835" i="2" a="1"/>
  <c r="AB835" i="2" s="1"/>
  <c r="AB836" i="2" a="1"/>
  <c r="AB836" i="2" s="1"/>
  <c r="AB837" i="2" a="1"/>
  <c r="AB837" i="2" s="1"/>
  <c r="AB838" i="2" a="1"/>
  <c r="AB838" i="2" s="1"/>
  <c r="AB839" i="2" a="1"/>
  <c r="AB839" i="2" s="1"/>
  <c r="AB840" i="2" a="1"/>
  <c r="AB840" i="2" s="1"/>
  <c r="AB841" i="2" a="1"/>
  <c r="AB841" i="2" s="1"/>
  <c r="AB842" i="2" a="1"/>
  <c r="AB842" i="2" s="1"/>
  <c r="AB843" i="2" a="1"/>
  <c r="AB843" i="2" s="1"/>
  <c r="AB844" i="2" a="1"/>
  <c r="AB844" i="2" s="1"/>
  <c r="AB845" i="2" a="1"/>
  <c r="AB845" i="2" s="1"/>
  <c r="AB846" i="2" a="1"/>
  <c r="AB846" i="2" s="1"/>
  <c r="AB847" i="2" a="1"/>
  <c r="AB847" i="2" s="1"/>
  <c r="AB848" i="2" a="1"/>
  <c r="AB848" i="2" s="1"/>
  <c r="AB849" i="2" a="1"/>
  <c r="AB849" i="2" s="1"/>
  <c r="AB850" i="2" a="1"/>
  <c r="AB850" i="2" s="1"/>
  <c r="AB851" i="2" a="1"/>
  <c r="AB851" i="2" s="1"/>
  <c r="AB852" i="2" a="1"/>
  <c r="AB852" i="2" s="1"/>
  <c r="AB853" i="2" a="1"/>
  <c r="AB853" i="2" s="1"/>
  <c r="AB854" i="2" a="1"/>
  <c r="AB854" i="2" s="1"/>
  <c r="AB855" i="2" a="1"/>
  <c r="AB855" i="2" s="1"/>
  <c r="AB856" i="2" a="1"/>
  <c r="AB856" i="2" s="1"/>
  <c r="AB857" i="2" a="1"/>
  <c r="AB857" i="2" s="1"/>
  <c r="AB858" i="2" a="1"/>
  <c r="AB858" i="2" s="1"/>
  <c r="AB859" i="2" a="1"/>
  <c r="AB859" i="2" s="1"/>
  <c r="AB860" i="2" a="1"/>
  <c r="AB860" i="2" s="1"/>
  <c r="AB861" i="2" a="1"/>
  <c r="AB861" i="2" s="1"/>
  <c r="AB862" i="2" a="1"/>
  <c r="AB862" i="2" s="1"/>
  <c r="AB863" i="2" a="1"/>
  <c r="AB863" i="2" s="1"/>
  <c r="AB864" i="2" a="1"/>
  <c r="AB864" i="2" s="1"/>
  <c r="AB865" i="2" a="1"/>
  <c r="AB865" i="2" s="1"/>
  <c r="AB866" i="2" a="1"/>
  <c r="AB866" i="2" s="1"/>
  <c r="AB867" i="2" a="1"/>
  <c r="AB867" i="2" s="1"/>
  <c r="AB868" i="2" a="1"/>
  <c r="AB868" i="2" s="1"/>
  <c r="AB869" i="2" a="1"/>
  <c r="AB869" i="2" s="1"/>
  <c r="AB870" i="2" a="1"/>
  <c r="AB870" i="2" s="1"/>
  <c r="AB871" i="2" a="1"/>
  <c r="AB871" i="2" s="1"/>
  <c r="AB872" i="2" a="1"/>
  <c r="AB872" i="2" s="1"/>
  <c r="AB873" i="2" a="1"/>
  <c r="AB873" i="2" s="1"/>
  <c r="AB874" i="2" a="1"/>
  <c r="AB874" i="2" s="1"/>
  <c r="AB875" i="2" a="1"/>
  <c r="AB875" i="2" s="1"/>
  <c r="AB876" i="2" a="1"/>
  <c r="AB876" i="2" s="1"/>
  <c r="AB877" i="2" a="1"/>
  <c r="AB877" i="2" s="1"/>
  <c r="AB878" i="2" a="1"/>
  <c r="AB878" i="2" s="1"/>
  <c r="AB879" i="2" a="1"/>
  <c r="AB879" i="2" s="1"/>
  <c r="AB880" i="2" a="1"/>
  <c r="AB880" i="2" s="1"/>
  <c r="AB881" i="2" a="1"/>
  <c r="AB881" i="2" s="1"/>
  <c r="AB882" i="2" a="1"/>
  <c r="AB882" i="2" s="1"/>
  <c r="AB883" i="2" a="1"/>
  <c r="AB883" i="2" s="1"/>
  <c r="AB884" i="2" a="1"/>
  <c r="AB884" i="2" s="1"/>
  <c r="AB885" i="2" a="1"/>
  <c r="AB885" i="2" s="1"/>
  <c r="AB886" i="2" a="1"/>
  <c r="AB886" i="2" s="1"/>
  <c r="AB887" i="2" a="1"/>
  <c r="AB887" i="2" s="1"/>
  <c r="AB888" i="2" a="1"/>
  <c r="AB888" i="2" s="1"/>
  <c r="AB889" i="2" a="1"/>
  <c r="AB889" i="2" s="1"/>
  <c r="AB890" i="2" a="1"/>
  <c r="AB890" i="2" s="1"/>
  <c r="AB891" i="2" a="1"/>
  <c r="AB891" i="2" s="1"/>
  <c r="AB892" i="2" a="1"/>
  <c r="AB892" i="2" s="1"/>
  <c r="AB893" i="2" a="1"/>
  <c r="AB893" i="2" s="1"/>
  <c r="AB894" i="2" a="1"/>
  <c r="AB894" i="2" s="1"/>
  <c r="AB895" i="2" a="1"/>
  <c r="AB895" i="2" s="1"/>
  <c r="AB896" i="2" a="1"/>
  <c r="AB896" i="2" s="1"/>
  <c r="AB897" i="2" a="1"/>
  <c r="AB897" i="2" s="1"/>
  <c r="AB898" i="2" a="1"/>
  <c r="AB898" i="2" s="1"/>
  <c r="AB899" i="2" a="1"/>
  <c r="AB899" i="2" s="1"/>
  <c r="AB900" i="2" a="1"/>
  <c r="AB900" i="2" s="1"/>
  <c r="AB901" i="2" a="1"/>
  <c r="AB901" i="2" s="1"/>
  <c r="AB902" i="2" a="1"/>
  <c r="AB902" i="2" s="1"/>
  <c r="AB903" i="2" a="1"/>
  <c r="AB903" i="2" s="1"/>
  <c r="AB904" i="2" a="1"/>
  <c r="AB904" i="2" s="1"/>
  <c r="AB905" i="2" a="1"/>
  <c r="AB905" i="2" s="1"/>
  <c r="AB906" i="2" a="1"/>
  <c r="AB906" i="2" s="1"/>
  <c r="AB907" i="2" a="1"/>
  <c r="AB907" i="2" s="1"/>
  <c r="AB908" i="2" a="1"/>
  <c r="AB908" i="2" s="1"/>
  <c r="AB909" i="2" a="1"/>
  <c r="AB909" i="2" s="1"/>
  <c r="AB910" i="2" a="1"/>
  <c r="AB910" i="2" s="1"/>
  <c r="AB911" i="2" a="1"/>
  <c r="AB911" i="2" s="1"/>
  <c r="AB912" i="2" a="1"/>
  <c r="AB912" i="2" s="1"/>
  <c r="AB913" i="2" a="1"/>
  <c r="AB913" i="2" s="1"/>
  <c r="AB914" i="2" a="1"/>
  <c r="AB914" i="2" s="1"/>
  <c r="AB915" i="2" a="1"/>
  <c r="AB915" i="2" s="1"/>
  <c r="AB916" i="2" a="1"/>
  <c r="AB916" i="2" s="1"/>
  <c r="AB917" i="2" a="1"/>
  <c r="AB917" i="2" s="1"/>
  <c r="AB918" i="2" a="1"/>
  <c r="AB918" i="2" s="1"/>
  <c r="AB919" i="2" a="1"/>
  <c r="AB919" i="2" s="1"/>
  <c r="AB920" i="2" a="1"/>
  <c r="AB920" i="2" s="1"/>
  <c r="AB921" i="2" a="1"/>
  <c r="AB921" i="2" s="1"/>
  <c r="AB922" i="2" a="1"/>
  <c r="AB922" i="2" s="1"/>
  <c r="AB923" i="2" a="1"/>
  <c r="AB923" i="2" s="1"/>
  <c r="AB924" i="2" a="1"/>
  <c r="AB924" i="2" s="1"/>
  <c r="AB925" i="2" a="1"/>
  <c r="AB925" i="2" s="1"/>
  <c r="AB926" i="2" a="1"/>
  <c r="AB926" i="2" s="1"/>
  <c r="AB927" i="2" a="1"/>
  <c r="AB927" i="2" s="1"/>
  <c r="AB928" i="2" a="1"/>
  <c r="AB928" i="2" s="1"/>
  <c r="AB929" i="2" a="1"/>
  <c r="AB929" i="2" s="1"/>
  <c r="AB930" i="2" a="1"/>
  <c r="AB930" i="2" s="1"/>
  <c r="AB931" i="2" a="1"/>
  <c r="AB931" i="2" s="1"/>
  <c r="AB932" i="2" a="1"/>
  <c r="AB932" i="2" s="1"/>
  <c r="AB933" i="2" a="1"/>
  <c r="AB933" i="2" s="1"/>
  <c r="AB934" i="2" a="1"/>
  <c r="AB934" i="2" s="1"/>
  <c r="AB935" i="2" a="1"/>
  <c r="AB935" i="2" s="1"/>
  <c r="AB936" i="2" a="1"/>
  <c r="AB936" i="2" s="1"/>
  <c r="AB937" i="2" a="1"/>
  <c r="AB937" i="2" s="1"/>
  <c r="AB938" i="2" a="1"/>
  <c r="AB938" i="2" s="1"/>
  <c r="AB939" i="2" a="1"/>
  <c r="AB939" i="2" s="1"/>
  <c r="AB940" i="2" a="1"/>
  <c r="AB940" i="2" s="1"/>
  <c r="AB941" i="2" a="1"/>
  <c r="AB941" i="2" s="1"/>
  <c r="AB942" i="2" a="1"/>
  <c r="AB942" i="2" s="1"/>
  <c r="AB943" i="2" a="1"/>
  <c r="AB943" i="2" s="1"/>
  <c r="AB944" i="2" a="1"/>
  <c r="AB944" i="2" s="1"/>
  <c r="AB945" i="2" a="1"/>
  <c r="AB945" i="2" s="1"/>
  <c r="AB946" i="2" a="1"/>
  <c r="AB946" i="2" s="1"/>
  <c r="AB947" i="2" a="1"/>
  <c r="AB947" i="2" s="1"/>
  <c r="AB948" i="2" a="1"/>
  <c r="AB948" i="2" s="1"/>
  <c r="AB949" i="2" a="1"/>
  <c r="AB949" i="2" s="1"/>
  <c r="AB950" i="2" a="1"/>
  <c r="AB950" i="2" s="1"/>
  <c r="AB951" i="2" a="1"/>
  <c r="AB951" i="2" s="1"/>
  <c r="AB952" i="2" a="1"/>
  <c r="AB952" i="2" s="1"/>
  <c r="AB953" i="2" a="1"/>
  <c r="AB953" i="2" s="1"/>
  <c r="AB954" i="2" a="1"/>
  <c r="AB954" i="2" s="1"/>
  <c r="AB955" i="2" a="1"/>
  <c r="AB955" i="2" s="1"/>
  <c r="AB956" i="2" a="1"/>
  <c r="AB956" i="2" s="1"/>
  <c r="AB957" i="2" a="1"/>
  <c r="AB957" i="2" s="1"/>
  <c r="AB958" i="2" a="1"/>
  <c r="AB958" i="2" s="1"/>
  <c r="AB959" i="2" a="1"/>
  <c r="AB959" i="2" s="1"/>
  <c r="AB960" i="2" a="1"/>
  <c r="AB960" i="2" s="1"/>
  <c r="AB961" i="2" a="1"/>
  <c r="AB961" i="2" s="1"/>
  <c r="AB962" i="2" a="1"/>
  <c r="AB962" i="2" s="1"/>
  <c r="AB963" i="2" a="1"/>
  <c r="AB963" i="2" s="1"/>
  <c r="AB964" i="2" a="1"/>
  <c r="AB964" i="2" s="1"/>
  <c r="AB965" i="2" a="1"/>
  <c r="AB965" i="2" s="1"/>
  <c r="AB966" i="2" a="1"/>
  <c r="AB966" i="2" s="1"/>
  <c r="AB967" i="2" a="1"/>
  <c r="AB967" i="2" s="1"/>
  <c r="AB968" i="2" a="1"/>
  <c r="AB968" i="2" s="1"/>
  <c r="AB969" i="2" a="1"/>
  <c r="AB969" i="2" s="1"/>
  <c r="AB970" i="2" a="1"/>
  <c r="AB970" i="2" s="1"/>
  <c r="AB971" i="2" a="1"/>
  <c r="AB971" i="2" s="1"/>
  <c r="AB972" i="2" a="1"/>
  <c r="AB972" i="2" s="1"/>
  <c r="AB973" i="2" a="1"/>
  <c r="AB973" i="2" s="1"/>
  <c r="AB974" i="2" a="1"/>
  <c r="AB974" i="2" s="1"/>
  <c r="AB975" i="2" a="1"/>
  <c r="AB975" i="2" s="1"/>
  <c r="AB976" i="2" a="1"/>
  <c r="AB976" i="2" s="1"/>
  <c r="AB977" i="2" a="1"/>
  <c r="AB977" i="2" s="1"/>
  <c r="AB978" i="2" a="1"/>
  <c r="AB978" i="2" s="1"/>
  <c r="AB979" i="2" a="1"/>
  <c r="AB979" i="2" s="1"/>
  <c r="AB980" i="2" a="1"/>
  <c r="AB980" i="2" s="1"/>
  <c r="AB981" i="2" a="1"/>
  <c r="AB981" i="2" s="1"/>
  <c r="AB982" i="2" a="1"/>
  <c r="AB982" i="2" s="1"/>
  <c r="AB983" i="2" a="1"/>
  <c r="AB983" i="2" s="1"/>
  <c r="AB984" i="2" a="1"/>
  <c r="AB984" i="2" s="1"/>
  <c r="AB985" i="2" a="1"/>
  <c r="AB985" i="2" s="1"/>
  <c r="AB986" i="2" a="1"/>
  <c r="AB986" i="2" s="1"/>
  <c r="AB987" i="2" a="1"/>
  <c r="AB987" i="2" s="1"/>
  <c r="AB988" i="2" a="1"/>
  <c r="AB988" i="2" s="1"/>
  <c r="AB989" i="2" a="1"/>
  <c r="AB989" i="2" s="1"/>
  <c r="AB990" i="2" a="1"/>
  <c r="AB990" i="2" s="1"/>
  <c r="AB991" i="2" a="1"/>
  <c r="AB991" i="2" s="1"/>
  <c r="AB992" i="2" a="1"/>
  <c r="AB992" i="2" s="1"/>
  <c r="AB993" i="2" a="1"/>
  <c r="AB993" i="2" s="1"/>
  <c r="AB994" i="2" a="1"/>
  <c r="AB994" i="2" s="1"/>
  <c r="AB995" i="2" a="1"/>
  <c r="AB995" i="2" s="1"/>
  <c r="AB996" i="2" a="1"/>
  <c r="AB996" i="2" s="1"/>
  <c r="AB997" i="2" a="1"/>
  <c r="AB997" i="2" s="1"/>
  <c r="AB998" i="2" a="1"/>
  <c r="AB998" i="2" s="1"/>
  <c r="AB999" i="2" a="1"/>
  <c r="AB999" i="2" s="1"/>
  <c r="AB1000" i="2" a="1"/>
  <c r="AB1000" i="2" s="1"/>
  <c r="AB1001" i="2" a="1"/>
  <c r="AB1001" i="2" s="1"/>
  <c r="AB1002" i="2" a="1"/>
  <c r="AB1002" i="2" s="1"/>
  <c r="AB1003" i="2" a="1"/>
  <c r="AB1003" i="2" s="1"/>
  <c r="AB1004" i="2" a="1"/>
  <c r="AB1004" i="2" s="1"/>
  <c r="AB1005" i="2" a="1"/>
  <c r="AB1005" i="2" s="1"/>
  <c r="AB1006" i="2" a="1"/>
  <c r="AB1006" i="2" s="1"/>
  <c r="AB1007" i="2" a="1"/>
  <c r="AB1007" i="2" s="1"/>
  <c r="AB1008" i="2" a="1"/>
  <c r="AB1008" i="2" s="1"/>
  <c r="AB1009" i="2" a="1"/>
  <c r="AB1009" i="2" s="1"/>
  <c r="AB1010" i="2" a="1"/>
  <c r="AB1010" i="2" s="1"/>
  <c r="AB1011" i="2" a="1"/>
  <c r="AB1011" i="2" s="1"/>
  <c r="AB1012" i="2" a="1"/>
  <c r="AB1012" i="2" s="1"/>
  <c r="AB1013" i="2" a="1"/>
  <c r="AB1013" i="2" s="1"/>
  <c r="AB1014" i="2" a="1"/>
  <c r="AB1014" i="2" s="1"/>
  <c r="AB1015" i="2" a="1"/>
  <c r="AB1015" i="2" s="1"/>
  <c r="AB1016" i="2" a="1"/>
  <c r="AB1016" i="2" s="1"/>
  <c r="AB1017" i="2" a="1"/>
  <c r="AB1017" i="2" s="1"/>
  <c r="AB1018" i="2" a="1"/>
  <c r="AB1018" i="2" s="1"/>
  <c r="AB1019" i="2" a="1"/>
  <c r="AB1019" i="2" s="1"/>
  <c r="AB1020" i="2" a="1"/>
  <c r="AB1020" i="2" s="1"/>
  <c r="AB1021" i="2" a="1"/>
  <c r="AB1021" i="2" s="1"/>
  <c r="AB1022" i="2" a="1"/>
  <c r="AB1022" i="2" s="1"/>
  <c r="AB1023" i="2" a="1"/>
  <c r="AB1023" i="2" s="1"/>
  <c r="AB1024" i="2" a="1"/>
  <c r="AB1024" i="2" s="1"/>
  <c r="AB1025" i="2" a="1"/>
  <c r="AB1025" i="2" s="1"/>
  <c r="AB1026" i="2" a="1"/>
  <c r="AB1026" i="2" s="1"/>
  <c r="AB1027" i="2" a="1"/>
  <c r="AB1027" i="2" s="1"/>
  <c r="AB1028" i="2" a="1"/>
  <c r="AB1028" i="2" s="1"/>
  <c r="AB1029" i="2" a="1"/>
  <c r="AB1029" i="2" s="1"/>
  <c r="AB1030" i="2" a="1"/>
  <c r="AB1030" i="2" s="1"/>
  <c r="AB1031" i="2" a="1"/>
  <c r="AB1031" i="2" s="1"/>
  <c r="AB1032" i="2" a="1"/>
  <c r="AB1032" i="2" s="1"/>
  <c r="AB1033" i="2" a="1"/>
  <c r="AB1033" i="2" s="1"/>
  <c r="AB1034" i="2" a="1"/>
  <c r="AB1034" i="2" s="1"/>
  <c r="AB1035" i="2" a="1"/>
  <c r="AB1035" i="2" s="1"/>
  <c r="AB1036" i="2" a="1"/>
  <c r="AB1036" i="2" s="1"/>
  <c r="AB1037" i="2" a="1"/>
  <c r="AB1037" i="2" s="1"/>
  <c r="AB1038" i="2" a="1"/>
  <c r="AB1038" i="2" s="1"/>
  <c r="AB1039" i="2" a="1"/>
  <c r="AB1039" i="2" s="1"/>
  <c r="AB1040" i="2" a="1"/>
  <c r="AB1040" i="2" s="1"/>
  <c r="AB1041" i="2" a="1"/>
  <c r="AB1041" i="2" s="1"/>
  <c r="AB1042" i="2" a="1"/>
  <c r="AB1042" i="2" s="1"/>
  <c r="AB1043" i="2" a="1"/>
  <c r="AB1043" i="2" s="1"/>
  <c r="AB1044" i="2" a="1"/>
  <c r="AB1044" i="2" s="1"/>
  <c r="AB1045" i="2" a="1"/>
  <c r="AB1045" i="2" s="1"/>
  <c r="AB1046" i="2" a="1"/>
  <c r="AB1046" i="2" s="1"/>
  <c r="AB1047" i="2" a="1"/>
  <c r="AB1047" i="2" s="1"/>
  <c r="AB1048" i="2" a="1"/>
  <c r="AB1048" i="2" s="1"/>
  <c r="AB1049" i="2" a="1"/>
  <c r="AB1049" i="2" s="1"/>
  <c r="AB1050" i="2" a="1"/>
  <c r="AB1050" i="2" s="1"/>
  <c r="AB1051" i="2" a="1"/>
  <c r="AB1051" i="2" s="1"/>
  <c r="AB1052" i="2" a="1"/>
  <c r="AB1052" i="2" s="1"/>
  <c r="AB1053" i="2" a="1"/>
  <c r="AB1053" i="2" s="1"/>
  <c r="AB1054" i="2" a="1"/>
  <c r="AB1054" i="2" s="1"/>
  <c r="AB1055" i="2" a="1"/>
  <c r="AB1055" i="2" s="1"/>
  <c r="AB1056" i="2" a="1"/>
  <c r="AB1056" i="2" s="1"/>
  <c r="AB1057" i="2" a="1"/>
  <c r="AB1057" i="2" s="1"/>
  <c r="AB1058" i="2" a="1"/>
  <c r="AB1058" i="2" s="1"/>
  <c r="AB1059" i="2" a="1"/>
  <c r="AB1059" i="2" s="1"/>
  <c r="AB1060" i="2" a="1"/>
  <c r="AB1060" i="2" s="1"/>
  <c r="AB1061" i="2" a="1"/>
  <c r="AB1061" i="2" s="1"/>
  <c r="AB1062" i="2" a="1"/>
  <c r="AB1062" i="2" s="1"/>
  <c r="AB1063" i="2" a="1"/>
  <c r="AB1063" i="2" s="1"/>
  <c r="AB1064" i="2" a="1"/>
  <c r="AB1064" i="2" s="1"/>
  <c r="AB1065" i="2" a="1"/>
  <c r="AB1065" i="2" s="1"/>
  <c r="AB1066" i="2" a="1"/>
  <c r="AB1066" i="2" s="1"/>
  <c r="AB1067" i="2" a="1"/>
  <c r="AB1067" i="2" s="1"/>
  <c r="AB1068" i="2" a="1"/>
  <c r="AB1068" i="2" s="1"/>
  <c r="AB1069" i="2" a="1"/>
  <c r="AB1069" i="2" s="1"/>
  <c r="AB1070" i="2" a="1"/>
  <c r="AB1070" i="2" s="1"/>
  <c r="AB1071" i="2" a="1"/>
  <c r="AB1071" i="2" s="1"/>
  <c r="AB1072" i="2" a="1"/>
  <c r="AB1072" i="2" s="1"/>
  <c r="AB1073" i="2" a="1"/>
  <c r="AB1073" i="2" s="1"/>
  <c r="AB1074" i="2" a="1"/>
  <c r="AB1074" i="2" s="1"/>
  <c r="AB1075" i="2" a="1"/>
  <c r="AB1075" i="2" s="1"/>
  <c r="AB1076" i="2" a="1"/>
  <c r="AB1076" i="2" s="1"/>
  <c r="AB1077" i="2" a="1"/>
  <c r="AB1077" i="2" s="1"/>
  <c r="AB1078" i="2" a="1"/>
  <c r="AB1078" i="2" s="1"/>
  <c r="AB1079" i="2" a="1"/>
  <c r="AB1079" i="2" s="1"/>
  <c r="AB1080" i="2" a="1"/>
  <c r="AB1080" i="2" s="1"/>
  <c r="AB1081" i="2" a="1"/>
  <c r="AB1081" i="2" s="1"/>
  <c r="AB1082" i="2" a="1"/>
  <c r="AB1082" i="2" s="1"/>
  <c r="AB1083" i="2" a="1"/>
  <c r="AB1083" i="2" s="1"/>
  <c r="AB1084" i="2" a="1"/>
  <c r="AB1084" i="2" s="1"/>
  <c r="AB1085" i="2" a="1"/>
  <c r="AB1085" i="2" s="1"/>
  <c r="AB1086" i="2" a="1"/>
  <c r="AB1086" i="2" s="1"/>
  <c r="AB1087" i="2" a="1"/>
  <c r="AB1087" i="2" s="1"/>
  <c r="AB1088" i="2" a="1"/>
  <c r="AB1088" i="2" s="1"/>
  <c r="AB1089" i="2" a="1"/>
  <c r="AB1089" i="2" s="1"/>
  <c r="AB1090" i="2" a="1"/>
  <c r="AB1090" i="2" s="1"/>
  <c r="AB1091" i="2" a="1"/>
  <c r="AB1091" i="2" s="1"/>
  <c r="AB1092" i="2" a="1"/>
  <c r="AB1092" i="2" s="1"/>
  <c r="AB1093" i="2" a="1"/>
  <c r="AB1093" i="2" s="1"/>
  <c r="AB1094" i="2" a="1"/>
  <c r="AB1094" i="2" s="1"/>
  <c r="AB1095" i="2" a="1"/>
  <c r="AB1095" i="2" s="1"/>
  <c r="AB1096" i="2" a="1"/>
  <c r="AB1096" i="2" s="1"/>
  <c r="AB1097" i="2" a="1"/>
  <c r="AB1097" i="2" s="1"/>
  <c r="AB1098" i="2" a="1"/>
  <c r="AB1098" i="2" s="1"/>
  <c r="AB1099" i="2" a="1"/>
  <c r="AB1099" i="2" s="1"/>
  <c r="AB1100" i="2" a="1"/>
  <c r="AB1100" i="2" s="1"/>
  <c r="AB1101" i="2" a="1"/>
  <c r="AB1101" i="2" s="1"/>
  <c r="AB1102" i="2" a="1"/>
  <c r="AB1102" i="2" s="1"/>
  <c r="AB1103" i="2" a="1"/>
  <c r="AB1103" i="2" s="1"/>
  <c r="AB1104" i="2" a="1"/>
  <c r="AB1104" i="2" s="1"/>
  <c r="AB1105" i="2" a="1"/>
  <c r="AB1105" i="2" s="1"/>
  <c r="AB1106" i="2" a="1"/>
  <c r="AB1106" i="2" s="1"/>
  <c r="AB1107" i="2" a="1"/>
  <c r="AB1107" i="2" s="1"/>
  <c r="AB1108" i="2" a="1"/>
  <c r="AB1108" i="2" s="1"/>
  <c r="AB1109" i="2" a="1"/>
  <c r="AB1109" i="2" s="1"/>
  <c r="AB1110" i="2" a="1"/>
  <c r="AB1110" i="2" s="1"/>
  <c r="AB1111" i="2" a="1"/>
  <c r="AB1111" i="2" s="1"/>
  <c r="AB1112" i="2" a="1"/>
  <c r="AB1112" i="2" s="1"/>
  <c r="AB1113" i="2" a="1"/>
  <c r="AB1113" i="2" s="1"/>
  <c r="AB1114" i="2" a="1"/>
  <c r="AB1114" i="2" s="1"/>
  <c r="AB1115" i="2" a="1"/>
  <c r="AB1115" i="2" s="1"/>
  <c r="AB1116" i="2" a="1"/>
  <c r="AB1116" i="2" s="1"/>
  <c r="AB1117" i="2" a="1"/>
  <c r="AB1117" i="2" s="1"/>
  <c r="AB1118" i="2" a="1"/>
  <c r="AB1118" i="2" s="1"/>
  <c r="AB1119" i="2" a="1"/>
  <c r="AB1119" i="2" s="1"/>
  <c r="AB1120" i="2" a="1"/>
  <c r="AB1120" i="2" s="1"/>
  <c r="AB1121" i="2" a="1"/>
  <c r="AB1121" i="2" s="1"/>
  <c r="AB1122" i="2" a="1"/>
  <c r="AB1122" i="2" s="1"/>
  <c r="AB1123" i="2" a="1"/>
  <c r="AB1123" i="2" s="1"/>
  <c r="AB1124" i="2" a="1"/>
  <c r="AB1124" i="2" s="1"/>
  <c r="AB1125" i="2" a="1"/>
  <c r="AB1125" i="2" s="1"/>
  <c r="AB1126" i="2" a="1"/>
  <c r="AB1126" i="2" s="1"/>
  <c r="AB1127" i="2" a="1"/>
  <c r="AB1127" i="2" s="1"/>
  <c r="AB1128" i="2" a="1"/>
  <c r="AB1128" i="2" s="1"/>
  <c r="AB1129" i="2" a="1"/>
  <c r="AB1129" i="2" s="1"/>
  <c r="AB1130" i="2" a="1"/>
  <c r="AB1130" i="2" s="1"/>
  <c r="AB1131" i="2" a="1"/>
  <c r="AB1131" i="2" s="1"/>
  <c r="AB1132" i="2" a="1"/>
  <c r="AB1132" i="2" s="1"/>
  <c r="AB1133" i="2" a="1"/>
  <c r="AB1133" i="2" s="1"/>
  <c r="AB1134" i="2" a="1"/>
  <c r="AB1134" i="2" s="1"/>
  <c r="AB1135" i="2" a="1"/>
  <c r="AB1135" i="2" s="1"/>
  <c r="AB1136" i="2" a="1"/>
  <c r="AB1136" i="2" s="1"/>
  <c r="AB1137" i="2" a="1"/>
  <c r="AB1137" i="2" s="1"/>
  <c r="AB1138" i="2" a="1"/>
  <c r="AB1138" i="2" s="1"/>
  <c r="AB1139" i="2" a="1"/>
  <c r="AB1139" i="2" s="1"/>
  <c r="AB1140" i="2" a="1"/>
  <c r="AB1140" i="2" s="1"/>
  <c r="AB1141" i="2" a="1"/>
  <c r="AB1141" i="2" s="1"/>
  <c r="AB1142" i="2" a="1"/>
  <c r="AB1142" i="2" s="1"/>
  <c r="AB1143" i="2" a="1"/>
  <c r="AB1143" i="2" s="1"/>
  <c r="AB1144" i="2" a="1"/>
  <c r="AB1144" i="2" s="1"/>
  <c r="AB1145" i="2" a="1"/>
  <c r="AB1145" i="2" s="1"/>
  <c r="AB1146" i="2" a="1"/>
  <c r="AB1146" i="2" s="1"/>
  <c r="AB1147" i="2" a="1"/>
  <c r="AB1147" i="2" s="1"/>
  <c r="AB1148" i="2" a="1"/>
  <c r="AB1148" i="2" s="1"/>
  <c r="AB1149" i="2" a="1"/>
  <c r="AB1149" i="2" s="1"/>
  <c r="AB1150" i="2" a="1"/>
  <c r="AB1150" i="2" s="1"/>
  <c r="AB1151" i="2" a="1"/>
  <c r="AB1151" i="2" s="1"/>
  <c r="AB1152" i="2" a="1"/>
  <c r="AB1152" i="2" s="1"/>
  <c r="AB1153" i="2" a="1"/>
  <c r="AB1153" i="2" s="1"/>
  <c r="AB1154" i="2" a="1"/>
  <c r="AB1154" i="2" s="1"/>
  <c r="AB1155" i="2" a="1"/>
  <c r="AB1155" i="2" s="1"/>
  <c r="AB1156" i="2" a="1"/>
  <c r="AB1156" i="2" s="1"/>
  <c r="AB1157" i="2" a="1"/>
  <c r="AB1157" i="2" s="1"/>
  <c r="AB1158" i="2" a="1"/>
  <c r="AB1158" i="2" s="1"/>
  <c r="AB1159" i="2" a="1"/>
  <c r="AB1159" i="2" s="1"/>
  <c r="AB1160" i="2" a="1"/>
  <c r="AB1160" i="2" s="1"/>
  <c r="AB1161" i="2" a="1"/>
  <c r="AB1161" i="2" s="1"/>
  <c r="AB1162" i="2" a="1"/>
  <c r="AB1162" i="2" s="1"/>
  <c r="AB1163" i="2" a="1"/>
  <c r="AB1163" i="2" s="1"/>
  <c r="AB1164" i="2" a="1"/>
  <c r="AB1164" i="2" s="1"/>
  <c r="AB1165" i="2" a="1"/>
  <c r="AB1165" i="2" s="1"/>
  <c r="AB1166" i="2" a="1"/>
  <c r="AB1166" i="2" s="1"/>
  <c r="AB1167" i="2" a="1"/>
  <c r="AB1167" i="2" s="1"/>
  <c r="AB1168" i="2" a="1"/>
  <c r="AB1168" i="2" s="1"/>
  <c r="AB1169" i="2" a="1"/>
  <c r="AB1169" i="2" s="1"/>
  <c r="AB1170" i="2" a="1"/>
  <c r="AB1170" i="2" s="1"/>
  <c r="AB1171" i="2" a="1"/>
  <c r="AB1171" i="2" s="1"/>
  <c r="AB1172" i="2" a="1"/>
  <c r="AB1172" i="2" s="1"/>
  <c r="AB1173" i="2" a="1"/>
  <c r="AB1173" i="2" s="1"/>
  <c r="AB1174" i="2" a="1"/>
  <c r="AB1174" i="2" s="1"/>
  <c r="AB1175" i="2" a="1"/>
  <c r="AB1175" i="2" s="1"/>
  <c r="AB1176" i="2" a="1"/>
  <c r="AB1176" i="2" s="1"/>
  <c r="AB1177" i="2" a="1"/>
  <c r="AB1177" i="2" s="1"/>
  <c r="AB1178" i="2" a="1"/>
  <c r="AB1178" i="2" s="1"/>
  <c r="AB1179" i="2" a="1"/>
  <c r="AB1179" i="2" s="1"/>
  <c r="AB1180" i="2" a="1"/>
  <c r="AB1180" i="2" s="1"/>
  <c r="AB1181" i="2" a="1"/>
  <c r="AB1181" i="2" s="1"/>
  <c r="AB1182" i="2" a="1"/>
  <c r="AB1182" i="2" s="1"/>
  <c r="AB1183" i="2" a="1"/>
  <c r="AB1183" i="2" s="1"/>
  <c r="AB1184" i="2" a="1"/>
  <c r="AB1184" i="2" s="1"/>
  <c r="AB1185" i="2" a="1"/>
  <c r="AB1185" i="2" s="1"/>
  <c r="AB1186" i="2" a="1"/>
  <c r="AB1186" i="2" s="1"/>
  <c r="AB1187" i="2" a="1"/>
  <c r="AB1187" i="2" s="1"/>
  <c r="AB1188" i="2" a="1"/>
  <c r="AB1188" i="2" s="1"/>
  <c r="AB1189" i="2" a="1"/>
  <c r="AB1189" i="2" s="1"/>
  <c r="AB1190" i="2" a="1"/>
  <c r="AB1190" i="2" s="1"/>
  <c r="AB1191" i="2" a="1"/>
  <c r="AB1191" i="2" s="1"/>
  <c r="AB1192" i="2" a="1"/>
  <c r="AB1192" i="2" s="1"/>
  <c r="AB1193" i="2" a="1"/>
  <c r="AB1193" i="2" s="1"/>
  <c r="AB1194" i="2" a="1"/>
  <c r="AB1194" i="2" s="1"/>
  <c r="AB1195" i="2" a="1"/>
  <c r="AB1195" i="2" s="1"/>
  <c r="AB1196" i="2" a="1"/>
  <c r="AB1196" i="2" s="1"/>
  <c r="AB1197" i="2" a="1"/>
  <c r="AB1197" i="2" s="1"/>
  <c r="AB1198" i="2" a="1"/>
  <c r="AB1198" i="2" s="1"/>
  <c r="AB1199" i="2" a="1"/>
  <c r="AB1199" i="2" s="1"/>
  <c r="AB1200" i="2" a="1"/>
  <c r="AB1200" i="2" s="1"/>
  <c r="AB1201" i="2" a="1"/>
  <c r="AB1201" i="2" s="1"/>
  <c r="AB1202" i="2" a="1"/>
  <c r="AB1202" i="2" s="1"/>
  <c r="AB1203" i="2" a="1"/>
  <c r="AB1203" i="2" s="1"/>
  <c r="AB1204" i="2" a="1"/>
  <c r="AB1204" i="2" s="1"/>
  <c r="AB1205" i="2" a="1"/>
  <c r="AB1205" i="2" s="1"/>
  <c r="AB1206" i="2" a="1"/>
  <c r="AB1206" i="2" s="1"/>
  <c r="AB1207" i="2" a="1"/>
  <c r="AB1207" i="2" s="1"/>
  <c r="AB1208" i="2" a="1"/>
  <c r="AB1208" i="2" s="1"/>
  <c r="AB1209" i="2" a="1"/>
  <c r="AB1209" i="2" s="1"/>
  <c r="AB1210" i="2" a="1"/>
  <c r="AB1210" i="2" s="1"/>
  <c r="AB1211" i="2" a="1"/>
  <c r="AB1211" i="2" s="1"/>
  <c r="AB1212" i="2" a="1"/>
  <c r="AB1212" i="2" s="1"/>
  <c r="AB1213" i="2" a="1"/>
  <c r="AB1213" i="2" s="1"/>
  <c r="AB1214" i="2" a="1"/>
  <c r="AB1214" i="2" s="1"/>
  <c r="AB1215" i="2" a="1"/>
  <c r="AB1215" i="2" s="1"/>
  <c r="AB1216" i="2" a="1"/>
  <c r="AB1216" i="2" s="1"/>
  <c r="AB1217" i="2" a="1"/>
  <c r="AB1217" i="2" s="1"/>
  <c r="AB1218" i="2" a="1"/>
  <c r="AB1218" i="2" s="1"/>
  <c r="AB1219" i="2" a="1"/>
  <c r="AB1219" i="2" s="1"/>
  <c r="AB1220" i="2" a="1"/>
  <c r="AB1220" i="2" s="1"/>
  <c r="AB1221" i="2" a="1"/>
  <c r="AB1221" i="2" s="1"/>
  <c r="AB1222" i="2" a="1"/>
  <c r="AB1222" i="2" s="1"/>
  <c r="AB1223" i="2" a="1"/>
  <c r="AB1223" i="2" s="1"/>
  <c r="AB1224" i="2" a="1"/>
  <c r="AB1224" i="2" s="1"/>
  <c r="AB1225" i="2" a="1"/>
  <c r="AB1225" i="2" s="1"/>
  <c r="AB1226" i="2" a="1"/>
  <c r="AB1226" i="2" s="1"/>
  <c r="AB1227" i="2" a="1"/>
  <c r="AB1227" i="2" s="1"/>
  <c r="AB1228" i="2" a="1"/>
  <c r="AB1228" i="2" s="1"/>
  <c r="AB1229" i="2" a="1"/>
  <c r="AB1229" i="2" s="1"/>
  <c r="AB1230" i="2" a="1"/>
  <c r="AB1230" i="2" s="1"/>
  <c r="AB1231" i="2" a="1"/>
  <c r="AB1231" i="2" s="1"/>
  <c r="AB1232" i="2" a="1"/>
  <c r="AB1232" i="2" s="1"/>
  <c r="AB1233" i="2" a="1"/>
  <c r="AB1233" i="2" s="1"/>
  <c r="AB1234" i="2" a="1"/>
  <c r="AB1234" i="2" s="1"/>
  <c r="AB1235" i="2" a="1"/>
  <c r="AB1235" i="2" s="1"/>
  <c r="AB1236" i="2" a="1"/>
  <c r="AB1236" i="2" s="1"/>
  <c r="AB1237" i="2" a="1"/>
  <c r="AB1237" i="2" s="1"/>
  <c r="AB1238" i="2" a="1"/>
  <c r="AB1238" i="2" s="1"/>
  <c r="AB1239" i="2" a="1"/>
  <c r="AB1239" i="2" s="1"/>
  <c r="AB1240" i="2" a="1"/>
  <c r="AB1240" i="2" s="1"/>
  <c r="AB1241" i="2" a="1"/>
  <c r="AB1241" i="2" s="1"/>
  <c r="AB1242" i="2" a="1"/>
  <c r="AB1242" i="2" s="1"/>
  <c r="AB1243" i="2" a="1"/>
  <c r="AB1243" i="2" s="1"/>
  <c r="AB1244" i="2" a="1"/>
  <c r="AB1244" i="2" s="1"/>
  <c r="AB1245" i="2" a="1"/>
  <c r="AB1245" i="2" s="1"/>
  <c r="AB1246" i="2" a="1"/>
  <c r="AB1246" i="2" s="1"/>
  <c r="AB1247" i="2" a="1"/>
  <c r="AB1247" i="2" s="1"/>
  <c r="AB1248" i="2" a="1"/>
  <c r="AB1248" i="2" s="1"/>
  <c r="AB1249" i="2" a="1"/>
  <c r="AB1249" i="2" s="1"/>
  <c r="AB1250" i="2" a="1"/>
  <c r="AB1250" i="2" s="1"/>
  <c r="AB1251" i="2" a="1"/>
  <c r="AB1251" i="2" s="1"/>
  <c r="AB1252" i="2" a="1"/>
  <c r="AB1252" i="2" s="1"/>
  <c r="AB1253" i="2" a="1"/>
  <c r="AB1253" i="2" s="1"/>
  <c r="AB1254" i="2" a="1"/>
  <c r="AB1254" i="2" s="1"/>
  <c r="AB1255" i="2" a="1"/>
  <c r="AB1255" i="2" s="1"/>
  <c r="AB1256" i="2" a="1"/>
  <c r="AB1256" i="2" s="1"/>
  <c r="AB1257" i="2" a="1"/>
  <c r="AB1257" i="2" s="1"/>
  <c r="AB1258" i="2" a="1"/>
  <c r="AB1258" i="2" s="1"/>
  <c r="AB1259" i="2" a="1"/>
  <c r="AB1259" i="2" s="1"/>
  <c r="AB1260" i="2" a="1"/>
  <c r="AB1260" i="2" s="1"/>
  <c r="AB1261" i="2" a="1"/>
  <c r="AB1261" i="2" s="1"/>
  <c r="AB1262" i="2" a="1"/>
  <c r="AB1262" i="2" s="1"/>
  <c r="AB1263" i="2" a="1"/>
  <c r="AB1263" i="2" s="1"/>
  <c r="AB1264" i="2" a="1"/>
  <c r="AB1264" i="2" s="1"/>
  <c r="AB1265" i="2" a="1"/>
  <c r="AB1265" i="2" s="1"/>
  <c r="AB1266" i="2" a="1"/>
  <c r="AB1266" i="2" s="1"/>
  <c r="AB1267" i="2" a="1"/>
  <c r="AB1267" i="2" s="1"/>
  <c r="AB1268" i="2" a="1"/>
  <c r="AB1268" i="2" s="1"/>
  <c r="AB1269" i="2" a="1"/>
  <c r="AB1269" i="2" s="1"/>
  <c r="AB1270" i="2" a="1"/>
  <c r="AB1270" i="2" s="1"/>
  <c r="AB1271" i="2" a="1"/>
  <c r="AB1271" i="2" s="1"/>
  <c r="AB1272" i="2" a="1"/>
  <c r="AB1272" i="2" s="1"/>
  <c r="AB1273" i="2" a="1"/>
  <c r="AB1273" i="2" s="1"/>
  <c r="AB1274" i="2" a="1"/>
  <c r="AB1274" i="2" s="1"/>
  <c r="AB1275" i="2" a="1"/>
  <c r="AB1275" i="2" s="1"/>
  <c r="AB1276" i="2" a="1"/>
  <c r="AB1276" i="2" s="1"/>
  <c r="AB1277" i="2" a="1"/>
  <c r="AB1277" i="2" s="1"/>
  <c r="AB1278" i="2" a="1"/>
  <c r="AB1278" i="2" s="1"/>
  <c r="AB1279" i="2" a="1"/>
  <c r="AB1279" i="2" s="1"/>
  <c r="AB1280" i="2" a="1"/>
  <c r="AB1280" i="2" s="1"/>
  <c r="AB1281" i="2" a="1"/>
  <c r="AB1281" i="2" s="1"/>
  <c r="AB1282" i="2" a="1"/>
  <c r="AB1282" i="2" s="1"/>
  <c r="AB1283" i="2" a="1"/>
  <c r="AB1283" i="2" s="1"/>
  <c r="AB1284" i="2" a="1"/>
  <c r="AB1284" i="2" s="1"/>
  <c r="AB1285" i="2" a="1"/>
  <c r="AB1285" i="2" s="1"/>
  <c r="AB1286" i="2" a="1"/>
  <c r="AB1286" i="2" s="1"/>
  <c r="AB1287" i="2" a="1"/>
  <c r="AB1287" i="2" s="1"/>
  <c r="AB1288" i="2" a="1"/>
  <c r="AB1288" i="2" s="1"/>
  <c r="AB1289" i="2" a="1"/>
  <c r="AB1289" i="2" s="1"/>
  <c r="AB1290" i="2" a="1"/>
  <c r="AB1290" i="2" s="1"/>
  <c r="AB1291" i="2" a="1"/>
  <c r="AB1291" i="2" s="1"/>
  <c r="AB1292" i="2" a="1"/>
  <c r="AB1292" i="2" s="1"/>
  <c r="AB1293" i="2" a="1"/>
  <c r="AB1293" i="2" s="1"/>
  <c r="AB1294" i="2" a="1"/>
  <c r="AB1294" i="2" s="1"/>
  <c r="AB1295" i="2" a="1"/>
  <c r="AB1295" i="2" s="1"/>
  <c r="AB1296" i="2" a="1"/>
  <c r="AB1296" i="2" s="1"/>
  <c r="AB1297" i="2" a="1"/>
  <c r="AB1297" i="2" s="1"/>
  <c r="AB1298" i="2" a="1"/>
  <c r="AB1298" i="2" s="1"/>
  <c r="AB1299" i="2" a="1"/>
  <c r="AB1299" i="2" s="1"/>
  <c r="AB1300" i="2" a="1"/>
  <c r="AB1300" i="2" s="1"/>
  <c r="AB1301" i="2" a="1"/>
  <c r="AB1301" i="2" s="1"/>
  <c r="AB1302" i="2" a="1"/>
  <c r="AB1302" i="2" s="1"/>
  <c r="AB1303" i="2" a="1"/>
  <c r="AB1303" i="2" s="1"/>
  <c r="AB1304" i="2" a="1"/>
  <c r="AB1304" i="2" s="1"/>
  <c r="AB1305" i="2" a="1"/>
  <c r="AB1305" i="2" s="1"/>
  <c r="AB1306" i="2" a="1"/>
  <c r="AB1306" i="2" s="1"/>
  <c r="AB1307" i="2" a="1"/>
  <c r="AB1307" i="2" s="1"/>
  <c r="AB1308" i="2" a="1"/>
  <c r="AB1308" i="2" s="1"/>
  <c r="AB1309" i="2" a="1"/>
  <c r="AB1309" i="2" s="1"/>
  <c r="AB1310" i="2" a="1"/>
  <c r="AB1310" i="2" s="1"/>
  <c r="AB1311" i="2" a="1"/>
  <c r="AB1311" i="2" s="1"/>
  <c r="AB1312" i="2" a="1"/>
  <c r="AB1312" i="2" s="1"/>
  <c r="AB1313" i="2" a="1"/>
  <c r="AB1313" i="2" s="1"/>
  <c r="AB1314" i="2" a="1"/>
  <c r="AB1314" i="2" s="1"/>
  <c r="AB1315" i="2" a="1"/>
  <c r="AB1315" i="2" s="1"/>
  <c r="AB1316" i="2" a="1"/>
  <c r="AB1316" i="2" s="1"/>
  <c r="AB1317" i="2" a="1"/>
  <c r="AB1317" i="2" s="1"/>
  <c r="AB1318" i="2" a="1"/>
  <c r="AB1318" i="2" s="1"/>
  <c r="AB1319" i="2" a="1"/>
  <c r="AB1319" i="2" s="1"/>
  <c r="AB1320" i="2" a="1"/>
  <c r="AB1320" i="2" s="1"/>
  <c r="AB1321" i="2" a="1"/>
  <c r="AB1321" i="2" s="1"/>
  <c r="AB1322" i="2" a="1"/>
  <c r="AB1322" i="2" s="1"/>
  <c r="AB1323" i="2" a="1"/>
  <c r="AB1323" i="2" s="1"/>
  <c r="AB1324" i="2" a="1"/>
  <c r="AB1324" i="2" s="1"/>
  <c r="AB1325" i="2" a="1"/>
  <c r="AB1325" i="2" s="1"/>
  <c r="AB1326" i="2" a="1"/>
  <c r="AB1326" i="2" s="1"/>
  <c r="AB1327" i="2" a="1"/>
  <c r="AB1327" i="2" s="1"/>
  <c r="AB1328" i="2" a="1"/>
  <c r="AB1328" i="2" s="1"/>
  <c r="AB1329" i="2" a="1"/>
  <c r="AB1329" i="2" s="1"/>
  <c r="AB1330" i="2" a="1"/>
  <c r="AB1330" i="2" s="1"/>
  <c r="AB1331" i="2" a="1"/>
  <c r="AB1331" i="2" s="1"/>
  <c r="AB1332" i="2" a="1"/>
  <c r="AB1332" i="2" s="1"/>
  <c r="AB1333" i="2" a="1"/>
  <c r="AB1333" i="2" s="1"/>
  <c r="AB1334" i="2" a="1"/>
  <c r="AB1334" i="2" s="1"/>
  <c r="AB1335" i="2" a="1"/>
  <c r="AB1335" i="2" s="1"/>
  <c r="AB1336" i="2" a="1"/>
  <c r="AB1336" i="2" s="1"/>
  <c r="AB1337" i="2" a="1"/>
  <c r="AB1337" i="2" s="1"/>
  <c r="AB1338" i="2" a="1"/>
  <c r="AB1338" i="2" s="1"/>
  <c r="AB1339" i="2" a="1"/>
  <c r="AB1339" i="2" s="1"/>
  <c r="AB1340" i="2" a="1"/>
  <c r="AB1340" i="2" s="1"/>
  <c r="AB1341" i="2" a="1"/>
  <c r="AB1341" i="2" s="1"/>
  <c r="AB1342" i="2" a="1"/>
  <c r="AB1342" i="2" s="1"/>
  <c r="AB1343" i="2" a="1"/>
  <c r="AB1343" i="2" s="1"/>
  <c r="AB1344" i="2" a="1"/>
  <c r="AB1344" i="2" s="1"/>
  <c r="AB1345" i="2" a="1"/>
  <c r="AB1345" i="2" s="1"/>
  <c r="AB1346" i="2" a="1"/>
  <c r="AB1346" i="2" s="1"/>
  <c r="AB1347" i="2" a="1"/>
  <c r="AB1347" i="2" s="1"/>
  <c r="AB1348" i="2" a="1"/>
  <c r="AB1348" i="2" s="1"/>
  <c r="AB1349" i="2" a="1"/>
  <c r="AB1349" i="2" s="1"/>
  <c r="AB1350" i="2" a="1"/>
  <c r="AB1350" i="2" s="1"/>
  <c r="AB1351" i="2" a="1"/>
  <c r="AB1351" i="2" s="1"/>
  <c r="AB1352" i="2" a="1"/>
  <c r="AB1352" i="2" s="1"/>
  <c r="AB1353" i="2" a="1"/>
  <c r="AB1353" i="2" s="1"/>
  <c r="AB1354" i="2" a="1"/>
  <c r="AB1354" i="2" s="1"/>
  <c r="AB1355" i="2" a="1"/>
  <c r="AB1355" i="2" s="1"/>
  <c r="AB1356" i="2" a="1"/>
  <c r="AB1356" i="2" s="1"/>
  <c r="AB1357" i="2" a="1"/>
  <c r="AB1357" i="2" s="1"/>
  <c r="AB1358" i="2" a="1"/>
  <c r="AB1358" i="2" s="1"/>
  <c r="AB1359" i="2" a="1"/>
  <c r="AB1359" i="2" s="1"/>
  <c r="AB1360" i="2" a="1"/>
  <c r="AB1360" i="2" s="1"/>
  <c r="AB1361" i="2" a="1"/>
  <c r="AB1361" i="2" s="1"/>
  <c r="AB1362" i="2" a="1"/>
  <c r="AB1362" i="2" s="1"/>
  <c r="AB1363" i="2" a="1"/>
  <c r="AB1363" i="2" s="1"/>
  <c r="AB1364" i="2" a="1"/>
  <c r="AB1364" i="2" s="1"/>
  <c r="AB1365" i="2" a="1"/>
  <c r="AB1365" i="2" s="1"/>
  <c r="AB1366" i="2" a="1"/>
  <c r="AB1366" i="2" s="1"/>
  <c r="AB1367" i="2" a="1"/>
  <c r="AB1367" i="2" s="1"/>
  <c r="AB1368" i="2" a="1"/>
  <c r="AB1368" i="2" s="1"/>
  <c r="AB1369" i="2" a="1"/>
  <c r="AB1369" i="2" s="1"/>
  <c r="AB1370" i="2" a="1"/>
  <c r="AB1370" i="2" s="1"/>
  <c r="AB1371" i="2" a="1"/>
  <c r="AB1371" i="2" s="1"/>
  <c r="AB1372" i="2" a="1"/>
  <c r="AB1372" i="2" s="1"/>
  <c r="AB1373" i="2" a="1"/>
  <c r="AB1373" i="2" s="1"/>
  <c r="AB1374" i="2" a="1"/>
  <c r="AB1374" i="2" s="1"/>
  <c r="AB1375" i="2" a="1"/>
  <c r="AB1375" i="2" s="1"/>
  <c r="AB1376" i="2" a="1"/>
  <c r="AB1376" i="2" s="1"/>
  <c r="AB1377" i="2" a="1"/>
  <c r="AB1377" i="2" s="1"/>
  <c r="AB1378" i="2" a="1"/>
  <c r="AB1378" i="2" s="1"/>
  <c r="AB1379" i="2" a="1"/>
  <c r="AB1379" i="2" s="1"/>
  <c r="AB1380" i="2" a="1"/>
  <c r="AB1380" i="2" s="1"/>
  <c r="AB1381" i="2" a="1"/>
  <c r="AB1381" i="2" s="1"/>
  <c r="AB1382" i="2" a="1"/>
  <c r="AB1382" i="2" s="1"/>
  <c r="AB1383" i="2" a="1"/>
  <c r="AB1383" i="2" s="1"/>
  <c r="AB1384" i="2" a="1"/>
  <c r="AB1384" i="2" s="1"/>
  <c r="AB1385" i="2" a="1"/>
  <c r="AB1385" i="2" s="1"/>
  <c r="AB1386" i="2" a="1"/>
  <c r="AB1386" i="2" s="1"/>
  <c r="AB1387" i="2" a="1"/>
  <c r="AB1387" i="2" s="1"/>
  <c r="AB1388" i="2" a="1"/>
  <c r="AB1388" i="2" s="1"/>
  <c r="AB1389" i="2" a="1"/>
  <c r="AB1389" i="2" s="1"/>
  <c r="AB1390" i="2" a="1"/>
  <c r="AB1390" i="2" s="1"/>
  <c r="AB1391" i="2" a="1"/>
  <c r="AB1391" i="2" s="1"/>
  <c r="AB1392" i="2" a="1"/>
  <c r="AB1392" i="2" s="1"/>
  <c r="AB1393" i="2" a="1"/>
  <c r="AB1393" i="2" s="1"/>
  <c r="AB1394" i="2" a="1"/>
  <c r="AB1394" i="2" s="1"/>
  <c r="AB1395" i="2" a="1"/>
  <c r="AB1395" i="2" s="1"/>
  <c r="AB1396" i="2" a="1"/>
  <c r="AB1396" i="2" s="1"/>
  <c r="AB1397" i="2" a="1"/>
  <c r="AB1397" i="2" s="1"/>
  <c r="AB1398" i="2" a="1"/>
  <c r="AB1398" i="2" s="1"/>
  <c r="AB1399" i="2" a="1"/>
  <c r="AB1399" i="2" s="1"/>
  <c r="AB1400" i="2" a="1"/>
  <c r="AB1400" i="2" s="1"/>
  <c r="AB1401" i="2" a="1"/>
  <c r="AB1401" i="2" s="1"/>
  <c r="AB1402" i="2" a="1"/>
  <c r="AB1402" i="2" s="1"/>
  <c r="AB1403" i="2" a="1"/>
  <c r="AB1403" i="2" s="1"/>
  <c r="AB1404" i="2" a="1"/>
  <c r="AB1404" i="2" s="1"/>
  <c r="AB1405" i="2" a="1"/>
  <c r="AB1405" i="2" s="1"/>
  <c r="AB1406" i="2" a="1"/>
  <c r="AB1406" i="2" s="1"/>
  <c r="AB1407" i="2" a="1"/>
  <c r="AB1407" i="2" s="1"/>
  <c r="AB1408" i="2" a="1"/>
  <c r="AB1408" i="2" s="1"/>
  <c r="AB1409" i="2" a="1"/>
  <c r="AB1409" i="2" s="1"/>
  <c r="AB1410" i="2" a="1"/>
  <c r="AB1410" i="2" s="1"/>
  <c r="AB1411" i="2" a="1"/>
  <c r="AB1411" i="2" s="1"/>
  <c r="AB1412" i="2" a="1"/>
  <c r="AB1412" i="2" s="1"/>
  <c r="AB1413" i="2" a="1"/>
  <c r="AB1413" i="2" s="1"/>
  <c r="AB1414" i="2" a="1"/>
  <c r="AB1414" i="2" s="1"/>
  <c r="AB1415" i="2" a="1"/>
  <c r="AB1415" i="2" s="1"/>
  <c r="AB1416" i="2" a="1"/>
  <c r="AB1416" i="2" s="1"/>
  <c r="AB1417" i="2" a="1"/>
  <c r="AB1417" i="2" s="1"/>
  <c r="AB1418" i="2" a="1"/>
  <c r="AB1418" i="2" s="1"/>
  <c r="AB1419" i="2" a="1"/>
  <c r="AB1419" i="2" s="1"/>
  <c r="AB1420" i="2" a="1"/>
  <c r="AB1420" i="2" s="1"/>
  <c r="AB1421" i="2" a="1"/>
  <c r="AB1421" i="2" s="1"/>
  <c r="AB1422" i="2" a="1"/>
  <c r="AB1422" i="2" s="1"/>
  <c r="AB1423" i="2" a="1"/>
  <c r="AB1423" i="2" s="1"/>
  <c r="AB1424" i="2" a="1"/>
  <c r="AB1424" i="2" s="1"/>
  <c r="AB1425" i="2" a="1"/>
  <c r="AB1425" i="2" s="1"/>
  <c r="AB1426" i="2" a="1"/>
  <c r="AB1426" i="2" s="1"/>
  <c r="AB1427" i="2" a="1"/>
  <c r="AB1427" i="2" s="1"/>
  <c r="AB1428" i="2" a="1"/>
  <c r="AB1428" i="2" s="1"/>
  <c r="AB1429" i="2" a="1"/>
  <c r="AB1429" i="2" s="1"/>
  <c r="AB1430" i="2" a="1"/>
  <c r="AB1430" i="2" s="1"/>
  <c r="AB1431" i="2" a="1"/>
  <c r="AB1431" i="2" s="1"/>
  <c r="AB1432" i="2" a="1"/>
  <c r="AB1432" i="2" s="1"/>
  <c r="AB1433" i="2" a="1"/>
  <c r="AB1433" i="2" s="1"/>
  <c r="AB1434" i="2" a="1"/>
  <c r="AB1434" i="2" s="1"/>
  <c r="AB1435" i="2" a="1"/>
  <c r="AB1435" i="2" s="1"/>
  <c r="AB1436" i="2" a="1"/>
  <c r="AB1436" i="2" s="1"/>
  <c r="AB1437" i="2" a="1"/>
  <c r="AB1437" i="2" s="1"/>
  <c r="AB1438" i="2" a="1"/>
  <c r="AB1438" i="2" s="1"/>
  <c r="AB1439" i="2" a="1"/>
  <c r="AB1439" i="2" s="1"/>
  <c r="AB1440" i="2" a="1"/>
  <c r="AB1440" i="2" s="1"/>
  <c r="AB1441" i="2" a="1"/>
  <c r="AB1441" i="2" s="1"/>
  <c r="AB1442" i="2" a="1"/>
  <c r="AB1442" i="2" s="1"/>
  <c r="AB1443" i="2" a="1"/>
  <c r="AB1443" i="2" s="1"/>
  <c r="AB1444" i="2" a="1"/>
  <c r="AB1444" i="2" s="1"/>
  <c r="AB1445" i="2" a="1"/>
  <c r="AB1445" i="2" s="1"/>
  <c r="AB1446" i="2" a="1"/>
  <c r="AB1446" i="2" s="1"/>
  <c r="AB1447" i="2" a="1"/>
  <c r="AB1447" i="2" s="1"/>
  <c r="AB1448" i="2" a="1"/>
  <c r="AB1448" i="2" s="1"/>
  <c r="AB1449" i="2" a="1"/>
  <c r="AB1449" i="2" s="1"/>
  <c r="AB1450" i="2" a="1"/>
  <c r="AB1450" i="2" s="1"/>
  <c r="AB1451" i="2" a="1"/>
  <c r="AB1451" i="2" s="1"/>
  <c r="AB1452" i="2" a="1"/>
  <c r="AB1452" i="2" s="1"/>
  <c r="AB1453" i="2" a="1"/>
  <c r="AB1453" i="2" s="1"/>
  <c r="AB1454" i="2" a="1"/>
  <c r="AB1454" i="2" s="1"/>
  <c r="AB1455" i="2" a="1"/>
  <c r="AB1455" i="2" s="1"/>
  <c r="AB1456" i="2" a="1"/>
  <c r="AB1456" i="2" s="1"/>
  <c r="AB1457" i="2" a="1"/>
  <c r="AB1457" i="2" s="1"/>
  <c r="AB1458" i="2" a="1"/>
  <c r="AB1458" i="2" s="1"/>
  <c r="AB1459" i="2" a="1"/>
  <c r="AB1459" i="2" s="1"/>
  <c r="AB1460" i="2" a="1"/>
  <c r="AB1460" i="2" s="1"/>
  <c r="AB1461" i="2" a="1"/>
  <c r="AB1461" i="2" s="1"/>
  <c r="AB1462" i="2" a="1"/>
  <c r="AB1462" i="2" s="1"/>
  <c r="AB1463" i="2" a="1"/>
  <c r="AB1463" i="2" s="1"/>
  <c r="AB1464" i="2" a="1"/>
  <c r="AB1464" i="2" s="1"/>
  <c r="AB1465" i="2" a="1"/>
  <c r="AB1465" i="2" s="1"/>
  <c r="AB1466" i="2" a="1"/>
  <c r="AB1466" i="2" s="1"/>
  <c r="AB1467" i="2" a="1"/>
  <c r="AB1467" i="2" s="1"/>
  <c r="AB1468" i="2" a="1"/>
  <c r="AB1468" i="2" s="1"/>
  <c r="AB1469" i="2" a="1"/>
  <c r="AB1469" i="2" s="1"/>
  <c r="AB1470" i="2" a="1"/>
  <c r="AB1470" i="2" s="1"/>
  <c r="AB1471" i="2" a="1"/>
  <c r="AB1471" i="2" s="1"/>
  <c r="AB1472" i="2" a="1"/>
  <c r="AB1472" i="2" s="1"/>
  <c r="AB1473" i="2" a="1"/>
  <c r="AB1473" i="2" s="1"/>
  <c r="AB1474" i="2" a="1"/>
  <c r="AB1474" i="2" s="1"/>
  <c r="AB1475" i="2" a="1"/>
  <c r="AB1475" i="2" s="1"/>
  <c r="AB1476" i="2" a="1"/>
  <c r="AB1476" i="2" s="1"/>
  <c r="AB1477" i="2" a="1"/>
  <c r="AB1477" i="2" s="1"/>
  <c r="AB1478" i="2" a="1"/>
  <c r="AB1478" i="2" s="1"/>
  <c r="AB1479" i="2" a="1"/>
  <c r="AB1479" i="2" s="1"/>
  <c r="AB1480" i="2" a="1"/>
  <c r="AB1480" i="2" s="1"/>
  <c r="AB1481" i="2" a="1"/>
  <c r="AB1481" i="2" s="1"/>
  <c r="AB1482" i="2" a="1"/>
  <c r="AB1482" i="2" s="1"/>
  <c r="AB1483" i="2" a="1"/>
  <c r="AB1483" i="2" s="1"/>
  <c r="AB1484" i="2" a="1"/>
  <c r="AB1484" i="2" s="1"/>
  <c r="AB1485" i="2" a="1"/>
  <c r="AB1485" i="2" s="1"/>
  <c r="AB1486" i="2" a="1"/>
  <c r="AB1486" i="2" s="1"/>
  <c r="AB1487" i="2" a="1"/>
  <c r="AB1487" i="2" s="1"/>
  <c r="AB1488" i="2" a="1"/>
  <c r="AB1488" i="2" s="1"/>
  <c r="AB1489" i="2" a="1"/>
  <c r="AB1489" i="2" s="1"/>
  <c r="AB1490" i="2" a="1"/>
  <c r="AB1490" i="2" s="1"/>
  <c r="AB1491" i="2" a="1"/>
  <c r="AB1491" i="2" s="1"/>
  <c r="AB1492" i="2" a="1"/>
  <c r="AB1492" i="2" s="1"/>
  <c r="AB1493" i="2" a="1"/>
  <c r="AB1493" i="2" s="1"/>
  <c r="AB1494" i="2" a="1"/>
  <c r="AB1494" i="2" s="1"/>
  <c r="AB1495" i="2" a="1"/>
  <c r="AB1495" i="2" s="1"/>
  <c r="AB1496" i="2" a="1"/>
  <c r="AB1496" i="2" s="1"/>
  <c r="AB1497" i="2" a="1"/>
  <c r="AB1497" i="2" s="1"/>
  <c r="AB1498" i="2" a="1"/>
  <c r="AB1498" i="2" s="1"/>
  <c r="AB1499" i="2" a="1"/>
  <c r="AB1499" i="2" s="1"/>
  <c r="AB1500" i="2" a="1"/>
  <c r="AB1500" i="2" s="1"/>
  <c r="AB1501" i="2" a="1"/>
  <c r="AB1501" i="2" s="1"/>
  <c r="AB1502" i="2" a="1"/>
  <c r="AB1502" i="2" s="1"/>
  <c r="AB1503" i="2" a="1"/>
  <c r="AB1503" i="2" s="1"/>
  <c r="AB1504" i="2" a="1"/>
  <c r="AB1504" i="2" s="1"/>
  <c r="AB1505" i="2" a="1"/>
  <c r="AB1505" i="2" s="1"/>
  <c r="AB1506" i="2" a="1"/>
  <c r="AB1506" i="2" s="1"/>
  <c r="AB1507" i="2" a="1"/>
  <c r="AB1507" i="2" s="1"/>
  <c r="AB1508" i="2" a="1"/>
  <c r="AB1508" i="2" s="1"/>
  <c r="AB1509" i="2" a="1"/>
  <c r="AB1509" i="2" s="1"/>
  <c r="AB1510" i="2" a="1"/>
  <c r="AB1510" i="2" s="1"/>
  <c r="AB1511" i="2" a="1"/>
  <c r="AB1511" i="2" s="1"/>
  <c r="AB1512" i="2" a="1"/>
  <c r="AB1512" i="2" s="1"/>
  <c r="AB1513" i="2" a="1"/>
  <c r="AB1513" i="2" s="1"/>
  <c r="AB1514" i="2" a="1"/>
  <c r="AB1514" i="2" s="1"/>
  <c r="AB1515" i="2" a="1"/>
  <c r="AB1515" i="2" s="1"/>
  <c r="AB1516" i="2" a="1"/>
  <c r="AB1516" i="2" s="1"/>
  <c r="AB1517" i="2" a="1"/>
  <c r="AB1517" i="2" s="1"/>
  <c r="AB1518" i="2" a="1"/>
  <c r="AB1518" i="2" s="1"/>
  <c r="AB1519" i="2" a="1"/>
  <c r="AB1519" i="2" s="1"/>
  <c r="AB1520" i="2" a="1"/>
  <c r="AB1520" i="2" s="1"/>
  <c r="AB1521" i="2" a="1"/>
  <c r="AB1521" i="2" s="1"/>
  <c r="AB1522" i="2" a="1"/>
  <c r="AB1522" i="2" s="1"/>
  <c r="AB1523" i="2" a="1"/>
  <c r="AB1523" i="2" s="1"/>
  <c r="AB1524" i="2" a="1"/>
  <c r="AB1524" i="2" s="1"/>
  <c r="AB1525" i="2" a="1"/>
  <c r="AB1525" i="2" s="1"/>
  <c r="AB1526" i="2" a="1"/>
  <c r="AB1526" i="2" s="1"/>
  <c r="AB1527" i="2" a="1"/>
  <c r="AB1527" i="2" s="1"/>
  <c r="AB1528" i="2" a="1"/>
  <c r="AB1528" i="2" s="1"/>
  <c r="AB1529" i="2" a="1"/>
  <c r="AB1529" i="2" s="1"/>
  <c r="AB1530" i="2" a="1"/>
  <c r="AB1530" i="2" s="1"/>
  <c r="AB1531" i="2" a="1"/>
  <c r="AB1531" i="2" s="1"/>
  <c r="AB1532" i="2" a="1"/>
  <c r="AB1532" i="2" s="1"/>
  <c r="AB1533" i="2" a="1"/>
  <c r="AB1533" i="2" s="1"/>
  <c r="AB1534" i="2" a="1"/>
  <c r="AB1534" i="2" s="1"/>
  <c r="AB1535" i="2" a="1"/>
  <c r="AB1535" i="2" s="1"/>
  <c r="AB1536" i="2" a="1"/>
  <c r="AB1536" i="2" s="1"/>
  <c r="AB1537" i="2" a="1"/>
  <c r="AB1537" i="2" s="1"/>
  <c r="AB1538" i="2" a="1"/>
  <c r="AB1538" i="2" s="1"/>
  <c r="AB1539" i="2" a="1"/>
  <c r="AB1539" i="2" s="1"/>
  <c r="AB1540" i="2" a="1"/>
  <c r="AB1540" i="2" s="1"/>
  <c r="AB1541" i="2" a="1"/>
  <c r="AB1541" i="2" s="1"/>
  <c r="AB1542" i="2" a="1"/>
  <c r="AB1542" i="2" s="1"/>
  <c r="AB1543" i="2" a="1"/>
  <c r="AB1543" i="2" s="1"/>
  <c r="AB1544" i="2" a="1"/>
  <c r="AB1544" i="2" s="1"/>
  <c r="AB1545" i="2" a="1"/>
  <c r="AB1545" i="2" s="1"/>
  <c r="AB1546" i="2" a="1"/>
  <c r="AB1546" i="2" s="1"/>
  <c r="AB1547" i="2" a="1"/>
  <c r="AB1547" i="2" s="1"/>
  <c r="AB1548" i="2" a="1"/>
  <c r="AB1548" i="2" s="1"/>
  <c r="AB1549" i="2" a="1"/>
  <c r="AB1549" i="2" s="1"/>
  <c r="AB1550" i="2" a="1"/>
  <c r="AB1550" i="2" s="1"/>
  <c r="AB1551" i="2" a="1"/>
  <c r="AB1551" i="2" s="1"/>
  <c r="AB1552" i="2" a="1"/>
  <c r="AB1552" i="2" s="1"/>
  <c r="AB1553" i="2" a="1"/>
  <c r="AB1553" i="2" s="1"/>
  <c r="AB1554" i="2" a="1"/>
  <c r="AB1554" i="2" s="1"/>
  <c r="AB1555" i="2" a="1"/>
  <c r="AB1555" i="2" s="1"/>
  <c r="AB1556" i="2" a="1"/>
  <c r="AB1556" i="2" s="1"/>
  <c r="AB1557" i="2" a="1"/>
  <c r="AB1557" i="2" s="1"/>
  <c r="AB1558" i="2" a="1"/>
  <c r="AB1558" i="2" s="1"/>
  <c r="AB1559" i="2" a="1"/>
  <c r="AB1559" i="2" s="1"/>
  <c r="AB1560" i="2" a="1"/>
  <c r="AB1560" i="2" s="1"/>
  <c r="AB1561" i="2" a="1"/>
  <c r="AB1561" i="2" s="1"/>
  <c r="AB1562" i="2" a="1"/>
  <c r="AB1562" i="2" s="1"/>
  <c r="AB1563" i="2" a="1"/>
  <c r="AB1563" i="2" s="1"/>
  <c r="AB1564" i="2" a="1"/>
  <c r="AB1564" i="2" s="1"/>
  <c r="AB1565" i="2" a="1"/>
  <c r="AB1565" i="2" s="1"/>
  <c r="AB1566" i="2" a="1"/>
  <c r="AB1566" i="2" s="1"/>
  <c r="AB1567" i="2" a="1"/>
  <c r="AB1567" i="2" s="1"/>
  <c r="AB1568" i="2" a="1"/>
  <c r="AB1568" i="2" s="1"/>
  <c r="AB1569" i="2" a="1"/>
  <c r="AB1569" i="2" s="1"/>
  <c r="AB1570" i="2" a="1"/>
  <c r="AB1570" i="2" s="1"/>
  <c r="AB1571" i="2" a="1"/>
  <c r="AB1571" i="2" s="1"/>
  <c r="AB1572" i="2" a="1"/>
  <c r="AB1572" i="2" s="1"/>
  <c r="AB1573" i="2" a="1"/>
  <c r="AB1573" i="2" s="1"/>
  <c r="AB1574" i="2" a="1"/>
  <c r="AB1574" i="2" s="1"/>
  <c r="AB1575" i="2" a="1"/>
  <c r="AB1575" i="2" s="1"/>
  <c r="AB1576" i="2" a="1"/>
  <c r="AB1576" i="2" s="1"/>
  <c r="AB1577" i="2" a="1"/>
  <c r="AB1577" i="2" s="1"/>
  <c r="AB1578" i="2" a="1"/>
  <c r="AB1578" i="2" s="1"/>
  <c r="AB1579" i="2" a="1"/>
  <c r="AB1579" i="2" s="1"/>
  <c r="AB1580" i="2" a="1"/>
  <c r="AB1580" i="2" s="1"/>
  <c r="AB1581" i="2" a="1"/>
  <c r="AB1581" i="2" s="1"/>
  <c r="AB1582" i="2" a="1"/>
  <c r="AB1582" i="2" s="1"/>
  <c r="AB1583" i="2" a="1"/>
  <c r="AB1583" i="2" s="1"/>
  <c r="AB1584" i="2" a="1"/>
  <c r="AB1584" i="2" s="1"/>
  <c r="AB1585" i="2" a="1"/>
  <c r="AB1585" i="2" s="1"/>
  <c r="AB1586" i="2" a="1"/>
  <c r="AB1586" i="2" s="1"/>
  <c r="AB1587" i="2" a="1"/>
  <c r="AB1587" i="2" s="1"/>
  <c r="AB1588" i="2" a="1"/>
  <c r="AB1588" i="2" s="1"/>
  <c r="AB1589" i="2" a="1"/>
  <c r="AB1589" i="2" s="1"/>
  <c r="AB1590" i="2" a="1"/>
  <c r="AB1590" i="2" s="1"/>
  <c r="AB1591" i="2" a="1"/>
  <c r="AB1591" i="2" s="1"/>
  <c r="AB1592" i="2" a="1"/>
  <c r="AB1592" i="2" s="1"/>
  <c r="AB1593" i="2" a="1"/>
  <c r="AB1593" i="2" s="1"/>
  <c r="AB1594" i="2" a="1"/>
  <c r="AB1594" i="2" s="1"/>
  <c r="AB1595" i="2" a="1"/>
  <c r="AB1595" i="2" s="1"/>
  <c r="AB1596" i="2" a="1"/>
  <c r="AB1596" i="2" s="1"/>
  <c r="AB1597" i="2" a="1"/>
  <c r="AB1597" i="2" s="1"/>
  <c r="AB1598" i="2" a="1"/>
  <c r="AB1598" i="2" s="1"/>
  <c r="AB1599" i="2" a="1"/>
  <c r="AB1599" i="2" s="1"/>
  <c r="AB1600" i="2" a="1"/>
  <c r="AB1600" i="2" s="1"/>
  <c r="AB1601" i="2" a="1"/>
  <c r="AB1601" i="2" s="1"/>
  <c r="AB1602" i="2" a="1"/>
  <c r="AB1602" i="2" s="1"/>
  <c r="AB1603" i="2" a="1"/>
  <c r="AB1603" i="2" s="1"/>
  <c r="AB1604" i="2" a="1"/>
  <c r="AB1604" i="2" s="1"/>
  <c r="AB1605" i="2" a="1"/>
  <c r="AB1605" i="2" s="1"/>
  <c r="AB1606" i="2" a="1"/>
  <c r="AB1606" i="2" s="1"/>
  <c r="AB1607" i="2" a="1"/>
  <c r="AB1607" i="2" s="1"/>
  <c r="AB1608" i="2" a="1"/>
  <c r="AB1608" i="2" s="1"/>
  <c r="AB1609" i="2" a="1"/>
  <c r="AB1609" i="2" s="1"/>
  <c r="AB1610" i="2" a="1"/>
  <c r="AB1610" i="2" s="1"/>
  <c r="AB1611" i="2" a="1"/>
  <c r="AB1611" i="2" s="1"/>
  <c r="AB1612" i="2" a="1"/>
  <c r="AB1612" i="2" s="1"/>
  <c r="AB1613" i="2" a="1"/>
  <c r="AB1613" i="2" s="1"/>
  <c r="AB1614" i="2" a="1"/>
  <c r="AB1614" i="2" s="1"/>
  <c r="AB1615" i="2" a="1"/>
  <c r="AB1615" i="2" s="1"/>
  <c r="AB1616" i="2" a="1"/>
  <c r="AB1616" i="2" s="1"/>
  <c r="AB1617" i="2" a="1"/>
  <c r="AB1617" i="2" s="1"/>
  <c r="AB1618" i="2" a="1"/>
  <c r="AB1618" i="2" s="1"/>
  <c r="AB1619" i="2" a="1"/>
  <c r="AB1619" i="2" s="1"/>
  <c r="AB1620" i="2" a="1"/>
  <c r="AB1620" i="2" s="1"/>
  <c r="AB1621" i="2" a="1"/>
  <c r="AB1621" i="2" s="1"/>
  <c r="AB1622" i="2" a="1"/>
  <c r="AB1622" i="2" s="1"/>
  <c r="AB1623" i="2" a="1"/>
  <c r="AB1623" i="2" s="1"/>
  <c r="AB1624" i="2" a="1"/>
  <c r="AB1624" i="2" s="1"/>
  <c r="AB1625" i="2" a="1"/>
  <c r="AB1625" i="2" s="1"/>
  <c r="AB1626" i="2" a="1"/>
  <c r="AB1626" i="2" s="1"/>
  <c r="AB1627" i="2" a="1"/>
  <c r="AB1627" i="2" s="1"/>
  <c r="AB1628" i="2" a="1"/>
  <c r="AB1628" i="2" s="1"/>
  <c r="AB1629" i="2" a="1"/>
  <c r="AB1629" i="2" s="1"/>
  <c r="AB1630" i="2" a="1"/>
  <c r="AB1630" i="2" s="1"/>
  <c r="AB1631" i="2" a="1"/>
  <c r="AB1631" i="2" s="1"/>
  <c r="AB1632" i="2" a="1"/>
  <c r="AB1632" i="2" s="1"/>
  <c r="AB1633" i="2" a="1"/>
  <c r="AB1633" i="2" s="1"/>
  <c r="AB1634" i="2" a="1"/>
  <c r="AB1634" i="2" s="1"/>
  <c r="AB1635" i="2" a="1"/>
  <c r="AB1635" i="2" s="1"/>
  <c r="AB1636" i="2" a="1"/>
  <c r="AB1636" i="2" s="1"/>
  <c r="AB1637" i="2" a="1"/>
  <c r="AB1637" i="2" s="1"/>
  <c r="AB1638" i="2" a="1"/>
  <c r="AB1638" i="2" s="1"/>
  <c r="AB1639" i="2" a="1"/>
  <c r="AB1639" i="2" s="1"/>
  <c r="AB1640" i="2" a="1"/>
  <c r="AB1640" i="2" s="1"/>
  <c r="AB1641" i="2" a="1"/>
  <c r="AB1641" i="2" s="1"/>
  <c r="AB1642" i="2" a="1"/>
  <c r="AB1642" i="2" s="1"/>
  <c r="AB1643" i="2" a="1"/>
  <c r="AB1643" i="2" s="1"/>
  <c r="AB1644" i="2" a="1"/>
  <c r="AB1644" i="2" s="1"/>
  <c r="AB1645" i="2" a="1"/>
  <c r="AB1645" i="2" s="1"/>
  <c r="AB1646" i="2" a="1"/>
  <c r="AB1646" i="2" s="1"/>
  <c r="AB1647" i="2" a="1"/>
  <c r="AB1647" i="2" s="1"/>
  <c r="AB1648" i="2" a="1"/>
  <c r="AB1648" i="2" s="1"/>
  <c r="AB1649" i="2" a="1"/>
  <c r="AB1649" i="2" s="1"/>
  <c r="AB1650" i="2" a="1"/>
  <c r="AB1650" i="2" s="1"/>
  <c r="AB1651" i="2" a="1"/>
  <c r="AB1651" i="2" s="1"/>
  <c r="AB1652" i="2" a="1"/>
  <c r="AB1652" i="2" s="1"/>
  <c r="AB1653" i="2" a="1"/>
  <c r="AB1653" i="2" s="1"/>
  <c r="AB1654" i="2" a="1"/>
  <c r="AB1654" i="2" s="1"/>
  <c r="AB1655" i="2" a="1"/>
  <c r="AB1655" i="2" s="1"/>
  <c r="AB1656" i="2" a="1"/>
  <c r="AB1656" i="2" s="1"/>
  <c r="AB1657" i="2" a="1"/>
  <c r="AB1657" i="2" s="1"/>
  <c r="AB1658" i="2" a="1"/>
  <c r="AB1658" i="2" s="1"/>
  <c r="AB1659" i="2" a="1"/>
  <c r="AB1659" i="2" s="1"/>
  <c r="AB1660" i="2" a="1"/>
  <c r="AB1660" i="2" s="1"/>
  <c r="AB1661" i="2" a="1"/>
  <c r="AB1661" i="2" s="1"/>
  <c r="AB1662" i="2" a="1"/>
  <c r="AB1662" i="2" s="1"/>
  <c r="AB1663" i="2" a="1"/>
  <c r="AB1663" i="2" s="1"/>
  <c r="AB1664" i="2" a="1"/>
  <c r="AB1664" i="2" s="1"/>
  <c r="AB1665" i="2" a="1"/>
  <c r="AB1665" i="2" s="1"/>
  <c r="AB1666" i="2" a="1"/>
  <c r="AB1666" i="2" s="1"/>
  <c r="AB1667" i="2" a="1"/>
  <c r="AB1667" i="2" s="1"/>
  <c r="AB1668" i="2" a="1"/>
  <c r="AB1668" i="2" s="1"/>
  <c r="AB1669" i="2" a="1"/>
  <c r="AB1669" i="2" s="1"/>
  <c r="AB1670" i="2" a="1"/>
  <c r="AB1670" i="2" s="1"/>
  <c r="AB1671" i="2" a="1"/>
  <c r="AB1671" i="2" s="1"/>
  <c r="AB1672" i="2" a="1"/>
  <c r="AB1672" i="2" s="1"/>
  <c r="AB1673" i="2" a="1"/>
  <c r="AB1673" i="2" s="1"/>
  <c r="AB1674" i="2" a="1"/>
  <c r="AB1674" i="2" s="1"/>
  <c r="AB1675" i="2" a="1"/>
  <c r="AB1675" i="2" s="1"/>
  <c r="AB1676" i="2" a="1"/>
  <c r="AB1676" i="2" s="1"/>
  <c r="AB1677" i="2" a="1"/>
  <c r="AB1677" i="2" s="1"/>
  <c r="AB1678" i="2" a="1"/>
  <c r="AB1678" i="2" s="1"/>
  <c r="AB1679" i="2" a="1"/>
  <c r="AB1679" i="2" s="1"/>
  <c r="AB1680" i="2" a="1"/>
  <c r="AB1680" i="2" s="1"/>
  <c r="AB1681" i="2" a="1"/>
  <c r="AB1681" i="2" s="1"/>
  <c r="AB1682" i="2" a="1"/>
  <c r="AB1682" i="2" s="1"/>
  <c r="AB1683" i="2" a="1"/>
  <c r="AB1683" i="2" s="1"/>
  <c r="AB1684" i="2" a="1"/>
  <c r="AB1684" i="2" s="1"/>
  <c r="AB1685" i="2" a="1"/>
  <c r="AB1685" i="2" s="1"/>
  <c r="AB1686" i="2" a="1"/>
  <c r="AB1686" i="2" s="1"/>
  <c r="AB1687" i="2" a="1"/>
  <c r="AB1687" i="2" s="1"/>
  <c r="AB1688" i="2" a="1"/>
  <c r="AB1688" i="2" s="1"/>
  <c r="AB1689" i="2" a="1"/>
  <c r="AB1689" i="2" s="1"/>
  <c r="AB1690" i="2" a="1"/>
  <c r="AB1690" i="2" s="1"/>
  <c r="AB1691" i="2" a="1"/>
  <c r="AB1691" i="2" s="1"/>
  <c r="AB1692" i="2" a="1"/>
  <c r="AB1692" i="2" s="1"/>
  <c r="AB1693" i="2" a="1"/>
  <c r="AB1693" i="2" s="1"/>
  <c r="AB1694" i="2" a="1"/>
  <c r="AB1694" i="2" s="1"/>
  <c r="AB1695" i="2" a="1"/>
  <c r="AB1695" i="2" s="1"/>
  <c r="AB1696" i="2" a="1"/>
  <c r="AB1696" i="2" s="1"/>
  <c r="AB1697" i="2" a="1"/>
  <c r="AB1697" i="2" s="1"/>
  <c r="AB1698" i="2" a="1"/>
  <c r="AB1698" i="2" s="1"/>
  <c r="AB1699" i="2" a="1"/>
  <c r="AB1699" i="2" s="1"/>
  <c r="AB1700" i="2" a="1"/>
  <c r="AB1700" i="2" s="1"/>
  <c r="AB1701" i="2" a="1"/>
  <c r="AB1701" i="2" s="1"/>
  <c r="AB1702" i="2" a="1"/>
  <c r="AB1702" i="2" s="1"/>
  <c r="AB1703" i="2" a="1"/>
  <c r="AB1703" i="2" s="1"/>
  <c r="AB1704" i="2" a="1"/>
  <c r="AB1704" i="2" s="1"/>
  <c r="AB1705" i="2" a="1"/>
  <c r="AB1705" i="2" s="1"/>
  <c r="AB1706" i="2" a="1"/>
  <c r="AB1706" i="2" s="1"/>
  <c r="AB1707" i="2" a="1"/>
  <c r="AB1707" i="2" s="1"/>
  <c r="AB1708" i="2" a="1"/>
  <c r="AB1708" i="2" s="1"/>
  <c r="AB1709" i="2" a="1"/>
  <c r="AB1709" i="2" s="1"/>
  <c r="AB1710" i="2" a="1"/>
  <c r="AB1710" i="2" s="1"/>
  <c r="AB1711" i="2" a="1"/>
  <c r="AB1711" i="2" s="1"/>
  <c r="AB1712" i="2" a="1"/>
  <c r="AB1712" i="2" s="1"/>
  <c r="AB1713" i="2" a="1"/>
  <c r="AB1713" i="2" s="1"/>
  <c r="AB1714" i="2" a="1"/>
  <c r="AB1714" i="2" s="1"/>
  <c r="AB1715" i="2" a="1"/>
  <c r="AB1715" i="2" s="1"/>
  <c r="AB1716" i="2" a="1"/>
  <c r="AB1716" i="2" s="1"/>
  <c r="AB1717" i="2" a="1"/>
  <c r="AB1717" i="2" s="1"/>
  <c r="AB1718" i="2" a="1"/>
  <c r="AB1718" i="2" s="1"/>
  <c r="AB1719" i="2" a="1"/>
  <c r="AB1719" i="2" s="1"/>
  <c r="AB1720" i="2" a="1"/>
  <c r="AB1720" i="2" s="1"/>
  <c r="AB1721" i="2" a="1"/>
  <c r="AB1721" i="2" s="1"/>
  <c r="AB1722" i="2" a="1"/>
  <c r="AB1722" i="2" s="1"/>
  <c r="AB1723" i="2" a="1"/>
  <c r="AB1723" i="2" s="1"/>
  <c r="AB1724" i="2" a="1"/>
  <c r="AB1724" i="2" s="1"/>
  <c r="AB1725" i="2" a="1"/>
  <c r="AB1725" i="2" s="1"/>
  <c r="AB1726" i="2" a="1"/>
  <c r="AB1726" i="2" s="1"/>
  <c r="AB1727" i="2" a="1"/>
  <c r="AB1727" i="2" s="1"/>
  <c r="AB1728" i="2" a="1"/>
  <c r="AB1728" i="2" s="1"/>
  <c r="AB1729" i="2" a="1"/>
  <c r="AB1729" i="2" s="1"/>
  <c r="AB1730" i="2" a="1"/>
  <c r="AB1730" i="2" s="1"/>
  <c r="AB1731" i="2" a="1"/>
  <c r="AB1731" i="2" s="1"/>
  <c r="AB1732" i="2" a="1"/>
  <c r="AB1732" i="2" s="1"/>
  <c r="AB1733" i="2" a="1"/>
  <c r="AB1733" i="2" s="1"/>
  <c r="AB1734" i="2" a="1"/>
  <c r="AB1734" i="2" s="1"/>
  <c r="AB1735" i="2" a="1"/>
  <c r="AB1735" i="2" s="1"/>
  <c r="AB1736" i="2" a="1"/>
  <c r="AB1736" i="2" s="1"/>
  <c r="AB1737" i="2" a="1"/>
  <c r="AB1737" i="2" s="1"/>
  <c r="AB1738" i="2" a="1"/>
  <c r="AB1738" i="2" s="1"/>
  <c r="AB1739" i="2" a="1"/>
  <c r="AB1739" i="2" s="1"/>
  <c r="AB1740" i="2" a="1"/>
  <c r="AB1740" i="2" s="1"/>
  <c r="AB1741" i="2" a="1"/>
  <c r="AB1741" i="2" s="1"/>
  <c r="AB1742" i="2" a="1"/>
  <c r="AB1742" i="2" s="1"/>
  <c r="AB1743" i="2" a="1"/>
  <c r="AB1743" i="2" s="1"/>
  <c r="AB1744" i="2" a="1"/>
  <c r="AB1744" i="2" s="1"/>
  <c r="AB1745" i="2" a="1"/>
  <c r="AB1745" i="2" s="1"/>
  <c r="AB1746" i="2" a="1"/>
  <c r="AB1746" i="2" s="1"/>
  <c r="AB1747" i="2" a="1"/>
  <c r="AB1747" i="2" s="1"/>
  <c r="AB1748" i="2" a="1"/>
  <c r="AB1748" i="2" s="1"/>
  <c r="AB1749" i="2" a="1"/>
  <c r="AB1749" i="2" s="1"/>
  <c r="AB1750" i="2" a="1"/>
  <c r="AB1750" i="2" s="1"/>
  <c r="AB1751" i="2" a="1"/>
  <c r="AB1751" i="2" s="1"/>
  <c r="AB1752" i="2" a="1"/>
  <c r="AB1752" i="2" s="1"/>
  <c r="AB1753" i="2" a="1"/>
  <c r="AB1753" i="2" s="1"/>
  <c r="AB1754" i="2" a="1"/>
  <c r="AB1754" i="2" s="1"/>
  <c r="AB1755" i="2" a="1"/>
  <c r="AB1755" i="2" s="1"/>
  <c r="AB1756" i="2" a="1"/>
  <c r="AB1756" i="2" s="1"/>
  <c r="AB1757" i="2" a="1"/>
  <c r="AB1757" i="2" s="1"/>
  <c r="AB1758" i="2" a="1"/>
  <c r="AB1758" i="2" s="1"/>
  <c r="AB1759" i="2" a="1"/>
  <c r="AB1759" i="2" s="1"/>
  <c r="AB1760" i="2" a="1"/>
  <c r="AB1760" i="2" s="1"/>
  <c r="AB1761" i="2" a="1"/>
  <c r="AB1761" i="2" s="1"/>
  <c r="AB1762" i="2" a="1"/>
  <c r="AB1762" i="2" s="1"/>
  <c r="AB1763" i="2" a="1"/>
  <c r="AB1763" i="2" s="1"/>
  <c r="AB1764" i="2" a="1"/>
  <c r="AB1764" i="2" s="1"/>
  <c r="AB1765" i="2" a="1"/>
  <c r="AB1765" i="2" s="1"/>
  <c r="AB1766" i="2" a="1"/>
  <c r="AB1766" i="2" s="1"/>
  <c r="AB1767" i="2" a="1"/>
  <c r="AB1767" i="2" s="1"/>
  <c r="AB1768" i="2" a="1"/>
  <c r="AB1768" i="2" s="1"/>
  <c r="AB1769" i="2" a="1"/>
  <c r="AB1769" i="2" s="1"/>
  <c r="AB1770" i="2" a="1"/>
  <c r="AB1770" i="2" s="1"/>
  <c r="AB1771" i="2" a="1"/>
  <c r="AB1771" i="2" s="1"/>
  <c r="AB1772" i="2" a="1"/>
  <c r="AB1772" i="2" s="1"/>
  <c r="AB1773" i="2" a="1"/>
  <c r="AB1773" i="2" s="1"/>
  <c r="AB1774" i="2" a="1"/>
  <c r="AB1774" i="2" s="1"/>
  <c r="AB1775" i="2" a="1"/>
  <c r="AB1775" i="2" s="1"/>
  <c r="AB1776" i="2" a="1"/>
  <c r="AB1776" i="2" s="1"/>
  <c r="AB1777" i="2" a="1"/>
  <c r="AB1777" i="2" s="1"/>
  <c r="AB1778" i="2" a="1"/>
  <c r="AB1778" i="2" s="1"/>
  <c r="AB1779" i="2" a="1"/>
  <c r="AB1779" i="2" s="1"/>
  <c r="AB1780" i="2" a="1"/>
  <c r="AB1780" i="2" s="1"/>
  <c r="AB1781" i="2" a="1"/>
  <c r="AB1781" i="2" s="1"/>
  <c r="AB1782" i="2" a="1"/>
  <c r="AB1782" i="2" s="1"/>
  <c r="AB1783" i="2" a="1"/>
  <c r="AB1783" i="2" s="1"/>
  <c r="AB1784" i="2" a="1"/>
  <c r="AB1784" i="2" s="1"/>
  <c r="AB1785" i="2" a="1"/>
  <c r="AB1785" i="2" s="1"/>
  <c r="AB1786" i="2" a="1"/>
  <c r="AB1786" i="2" s="1"/>
  <c r="AB1787" i="2" a="1"/>
  <c r="AB1787" i="2" s="1"/>
  <c r="AB1788" i="2" a="1"/>
  <c r="AB1788" i="2" s="1"/>
  <c r="AB1789" i="2" a="1"/>
  <c r="AB1789" i="2" s="1"/>
  <c r="AB1790" i="2" a="1"/>
  <c r="AB1790" i="2" s="1"/>
  <c r="AB1791" i="2" a="1"/>
  <c r="AB1791" i="2" s="1"/>
  <c r="AB1792" i="2" a="1"/>
  <c r="AB1792" i="2" s="1"/>
  <c r="AB1793" i="2" a="1"/>
  <c r="AB1793" i="2" s="1"/>
  <c r="AB1794" i="2" a="1"/>
  <c r="AB1794" i="2" s="1"/>
  <c r="AB1795" i="2" a="1"/>
  <c r="AB1795" i="2" s="1"/>
  <c r="AB1796" i="2" a="1"/>
  <c r="AB1796" i="2" s="1"/>
  <c r="AB1797" i="2" a="1"/>
  <c r="AB1797" i="2" s="1"/>
  <c r="AB1798" i="2" a="1"/>
  <c r="AB1798" i="2" s="1"/>
  <c r="AB1799" i="2" a="1"/>
  <c r="AB1799" i="2" s="1"/>
  <c r="AB1800" i="2" a="1"/>
  <c r="AB1800" i="2" s="1"/>
  <c r="AB1801" i="2" a="1"/>
  <c r="AB1801" i="2" s="1"/>
  <c r="AB1802" i="2" a="1"/>
  <c r="AB1802" i="2" s="1"/>
  <c r="AB1803" i="2" a="1"/>
  <c r="AB1803" i="2" s="1"/>
  <c r="AB1804" i="2" a="1"/>
  <c r="AB1804" i="2" s="1"/>
  <c r="AB1805" i="2" a="1"/>
  <c r="AB1805" i="2" s="1"/>
  <c r="AB1806" i="2" a="1"/>
  <c r="AB1806" i="2" s="1"/>
  <c r="AB1807" i="2" a="1"/>
  <c r="AB1807" i="2" s="1"/>
  <c r="AB1808" i="2" a="1"/>
  <c r="AB1808" i="2" s="1"/>
  <c r="AB1809" i="2" a="1"/>
  <c r="AB1809" i="2" s="1"/>
  <c r="AB1810" i="2" a="1"/>
  <c r="AB1810" i="2" s="1"/>
  <c r="AB1811" i="2" a="1"/>
  <c r="AB1811" i="2" s="1"/>
  <c r="AB1812" i="2" a="1"/>
  <c r="AB1812" i="2" s="1"/>
  <c r="AB1813" i="2" a="1"/>
  <c r="AB1813" i="2" s="1"/>
  <c r="AB1814" i="2" a="1"/>
  <c r="AB1814" i="2" s="1"/>
  <c r="AB1815" i="2" a="1"/>
  <c r="AB1815" i="2" s="1"/>
  <c r="AB1816" i="2" a="1"/>
  <c r="AB1816" i="2" s="1"/>
  <c r="AB1817" i="2" a="1"/>
  <c r="AB1817" i="2" s="1"/>
  <c r="AB1818" i="2" a="1"/>
  <c r="AB1818" i="2" s="1"/>
  <c r="AB1819" i="2" a="1"/>
  <c r="AB1819" i="2" s="1"/>
  <c r="AB1820" i="2" a="1"/>
  <c r="AB1820" i="2" s="1"/>
  <c r="AB1821" i="2" a="1"/>
  <c r="AB1821" i="2" s="1"/>
  <c r="AB1822" i="2" a="1"/>
  <c r="AB1822" i="2" s="1"/>
  <c r="AB1823" i="2" a="1"/>
  <c r="AB1823" i="2" s="1"/>
  <c r="AB1824" i="2" a="1"/>
  <c r="AB1824" i="2" s="1"/>
  <c r="AB1825" i="2" a="1"/>
  <c r="AB1825" i="2" s="1"/>
  <c r="AB1826" i="2" a="1"/>
  <c r="AB1826" i="2" s="1"/>
  <c r="AB1827" i="2" a="1"/>
  <c r="AB1827" i="2" s="1"/>
  <c r="AB1828" i="2" a="1"/>
  <c r="AB1828" i="2" s="1"/>
  <c r="AB1829" i="2" a="1"/>
  <c r="AB1829" i="2" s="1"/>
  <c r="AB1830" i="2" a="1"/>
  <c r="AB1830" i="2" s="1"/>
  <c r="AB1831" i="2" a="1"/>
  <c r="AB1831" i="2" s="1"/>
  <c r="AB1832" i="2" a="1"/>
  <c r="AB1832" i="2" s="1"/>
  <c r="AB1833" i="2" a="1"/>
  <c r="AB1833" i="2" s="1"/>
  <c r="AB1834" i="2" a="1"/>
  <c r="AB1834" i="2" s="1"/>
  <c r="AB1835" i="2" a="1"/>
  <c r="AB1835" i="2" s="1"/>
  <c r="AB1836" i="2" a="1"/>
  <c r="AB1836" i="2" s="1"/>
  <c r="AB1837" i="2" a="1"/>
  <c r="AB1837" i="2" s="1"/>
  <c r="AB1838" i="2" a="1"/>
  <c r="AB1838" i="2" s="1"/>
  <c r="AB1839" i="2" a="1"/>
  <c r="AB1839" i="2" s="1"/>
  <c r="AB1840" i="2" a="1"/>
  <c r="AB1840" i="2" s="1"/>
  <c r="AB1841" i="2" a="1"/>
  <c r="AB1841" i="2" s="1"/>
  <c r="AB1842" i="2" a="1"/>
  <c r="AB1842" i="2" s="1"/>
  <c r="AB1843" i="2" a="1"/>
  <c r="AB1843" i="2" s="1"/>
  <c r="AB1844" i="2" a="1"/>
  <c r="AB1844" i="2" s="1"/>
  <c r="AB1845" i="2" a="1"/>
  <c r="AB1845" i="2" s="1"/>
  <c r="AB1846" i="2" a="1"/>
  <c r="AB1846" i="2" s="1"/>
  <c r="AB1847" i="2" a="1"/>
  <c r="AB1847" i="2" s="1"/>
  <c r="AB1848" i="2" a="1"/>
  <c r="AB1848" i="2" s="1"/>
  <c r="AB1849" i="2" a="1"/>
  <c r="AB1849" i="2" s="1"/>
  <c r="AB1850" i="2" a="1"/>
  <c r="AB1850" i="2" s="1"/>
  <c r="AB1851" i="2" a="1"/>
  <c r="AB1851" i="2" s="1"/>
  <c r="AB1852" i="2" a="1"/>
  <c r="AB1852" i="2" s="1"/>
  <c r="AB1853" i="2" a="1"/>
  <c r="AB1853" i="2" s="1"/>
  <c r="AB1854" i="2" a="1"/>
  <c r="AB1854" i="2" s="1"/>
  <c r="AB1855" i="2" a="1"/>
  <c r="AB1855" i="2" s="1"/>
  <c r="AB1856" i="2" a="1"/>
  <c r="AB1856" i="2" s="1"/>
  <c r="AB1857" i="2" a="1"/>
  <c r="AB1857" i="2" s="1"/>
  <c r="AB1858" i="2" a="1"/>
  <c r="AB1858" i="2" s="1"/>
  <c r="AB1859" i="2" a="1"/>
  <c r="AB1859" i="2" s="1"/>
  <c r="AB1860" i="2" a="1"/>
  <c r="AB1860" i="2" s="1"/>
  <c r="AB1861" i="2" a="1"/>
  <c r="AB1861" i="2" s="1"/>
  <c r="AB1862" i="2" a="1"/>
  <c r="AB1862" i="2" s="1"/>
  <c r="AB1863" i="2" a="1"/>
  <c r="AB1863" i="2" s="1"/>
  <c r="AB1864" i="2" a="1"/>
  <c r="AB1864" i="2" s="1"/>
  <c r="AB1865" i="2" a="1"/>
  <c r="AB1865" i="2" s="1"/>
  <c r="AB1866" i="2" a="1"/>
  <c r="AB1866" i="2" s="1"/>
  <c r="AB1867" i="2" a="1"/>
  <c r="AB1867" i="2" s="1"/>
  <c r="AB1868" i="2" a="1"/>
  <c r="AB1868" i="2" s="1"/>
  <c r="AB1869" i="2" a="1"/>
  <c r="AB1869" i="2" s="1"/>
  <c r="AB1870" i="2" a="1"/>
  <c r="AB1870" i="2" s="1"/>
  <c r="AB1871" i="2" a="1"/>
  <c r="AB1871" i="2" s="1"/>
  <c r="AB1872" i="2" a="1"/>
  <c r="AB1872" i="2" s="1"/>
  <c r="AB1873" i="2" a="1"/>
  <c r="AB1873" i="2" s="1"/>
  <c r="AB1874" i="2" a="1"/>
  <c r="AB1874" i="2" s="1"/>
  <c r="AB1875" i="2" a="1"/>
  <c r="AB1875" i="2" s="1"/>
  <c r="AB1876" i="2" a="1"/>
  <c r="AB1876" i="2" s="1"/>
  <c r="AB1877" i="2" a="1"/>
  <c r="AB1877" i="2" s="1"/>
  <c r="AB1878" i="2" a="1"/>
  <c r="AB1878" i="2" s="1"/>
  <c r="AB1879" i="2" a="1"/>
  <c r="AB1879" i="2" s="1"/>
  <c r="AB1880" i="2" a="1"/>
  <c r="AB1880" i="2" s="1"/>
  <c r="AB1881" i="2" a="1"/>
  <c r="AB1881" i="2" s="1"/>
  <c r="AB1882" i="2" a="1"/>
  <c r="AB1882" i="2" s="1"/>
  <c r="AB1883" i="2" a="1"/>
  <c r="AB1883" i="2" s="1"/>
  <c r="AB1884" i="2" a="1"/>
  <c r="AB1884" i="2" s="1"/>
  <c r="AB1885" i="2" a="1"/>
  <c r="AB1885" i="2" s="1"/>
  <c r="AB1886" i="2" a="1"/>
  <c r="AB1886" i="2" s="1"/>
  <c r="AB1887" i="2" a="1"/>
  <c r="AB1887" i="2" s="1"/>
  <c r="AB1888" i="2" a="1"/>
  <c r="AB1888" i="2" s="1"/>
  <c r="AB1889" i="2" a="1"/>
  <c r="AB1889" i="2" s="1"/>
  <c r="AB1890" i="2" a="1"/>
  <c r="AB1890" i="2" s="1"/>
  <c r="AB1891" i="2" a="1"/>
  <c r="AB1891" i="2" s="1"/>
  <c r="AB1892" i="2" a="1"/>
  <c r="AB1892" i="2" s="1"/>
  <c r="AB1893" i="2" a="1"/>
  <c r="AB1893" i="2" s="1"/>
  <c r="AB1894" i="2" a="1"/>
  <c r="AB1894" i="2" s="1"/>
  <c r="AB1895" i="2" a="1"/>
  <c r="AB1895" i="2" s="1"/>
  <c r="AB1896" i="2" a="1"/>
  <c r="AB1896" i="2" s="1"/>
  <c r="AB1897" i="2" a="1"/>
  <c r="AB1897" i="2" s="1"/>
  <c r="AB1898" i="2" a="1"/>
  <c r="AB1898" i="2" s="1"/>
  <c r="AB1899" i="2" a="1"/>
  <c r="AB1899" i="2" s="1"/>
  <c r="AB1900" i="2" a="1"/>
  <c r="AB1900" i="2" s="1"/>
  <c r="AB1901" i="2" a="1"/>
  <c r="AB1901" i="2" s="1"/>
  <c r="AB1902" i="2" a="1"/>
  <c r="AB1902" i="2" s="1"/>
  <c r="AB1903" i="2" a="1"/>
  <c r="AB1903" i="2" s="1"/>
  <c r="AB1904" i="2" a="1"/>
  <c r="AB1904" i="2" s="1"/>
  <c r="AB1905" i="2" a="1"/>
  <c r="AB1905" i="2" s="1"/>
  <c r="AB1906" i="2" a="1"/>
  <c r="AB1906" i="2" s="1"/>
  <c r="AB1907" i="2" a="1"/>
  <c r="AB1907" i="2" s="1"/>
  <c r="AB1908" i="2" a="1"/>
  <c r="AB1908" i="2" s="1"/>
  <c r="AB1909" i="2" a="1"/>
  <c r="AB1909" i="2" s="1"/>
  <c r="AB1910" i="2" a="1"/>
  <c r="AB1910" i="2" s="1"/>
  <c r="AB1911" i="2" a="1"/>
  <c r="AB1911" i="2" s="1"/>
  <c r="AB1912" i="2" a="1"/>
  <c r="AB1912" i="2" s="1"/>
  <c r="AB1913" i="2" a="1"/>
  <c r="AB1913" i="2" s="1"/>
  <c r="AB1914" i="2" a="1"/>
  <c r="AB1914" i="2" s="1"/>
  <c r="AB1915" i="2" a="1"/>
  <c r="AB1915" i="2" s="1"/>
  <c r="AB1916" i="2" a="1"/>
  <c r="AB1916" i="2" s="1"/>
  <c r="AB1917" i="2" a="1"/>
  <c r="AB1917" i="2" s="1"/>
  <c r="AB1918" i="2" a="1"/>
  <c r="AB1918" i="2" s="1"/>
  <c r="AB1919" i="2" a="1"/>
  <c r="AB1919" i="2" s="1"/>
  <c r="AB1920" i="2" a="1"/>
  <c r="AB1920" i="2" s="1"/>
  <c r="AB1921" i="2" a="1"/>
  <c r="AB1921" i="2" s="1"/>
  <c r="AB1922" i="2" a="1"/>
  <c r="AB1922" i="2" s="1"/>
  <c r="AB1923" i="2" a="1"/>
  <c r="AB1923" i="2" s="1"/>
  <c r="AB1924" i="2" a="1"/>
  <c r="AB1924" i="2" s="1"/>
  <c r="AB1925" i="2" a="1"/>
  <c r="AB1925" i="2" s="1"/>
  <c r="AB1926" i="2" a="1"/>
  <c r="AB1926" i="2" s="1"/>
  <c r="AB1927" i="2" a="1"/>
  <c r="AB1927" i="2" s="1"/>
  <c r="AB1928" i="2" a="1"/>
  <c r="AB1928" i="2" s="1"/>
  <c r="AB1929" i="2" a="1"/>
  <c r="AB1929" i="2" s="1"/>
  <c r="AB1930" i="2" a="1"/>
  <c r="AB1930" i="2" s="1"/>
  <c r="AB1931" i="2" a="1"/>
  <c r="AB1931" i="2" s="1"/>
  <c r="AB1932" i="2" a="1"/>
  <c r="AB1932" i="2" s="1"/>
  <c r="AB1933" i="2" a="1"/>
  <c r="AB1933" i="2" s="1"/>
  <c r="AB1934" i="2" a="1"/>
  <c r="AB1934" i="2" s="1"/>
  <c r="AB1935" i="2" a="1"/>
  <c r="AB1935" i="2" s="1"/>
  <c r="AB1936" i="2" a="1"/>
  <c r="AB1936" i="2" s="1"/>
  <c r="AB1937" i="2" a="1"/>
  <c r="AB1937" i="2" s="1"/>
  <c r="AB1938" i="2" a="1"/>
  <c r="AB1938" i="2" s="1"/>
  <c r="AB1939" i="2" a="1"/>
  <c r="AB1939" i="2" s="1"/>
  <c r="AB1940" i="2" a="1"/>
  <c r="AB1940" i="2" s="1"/>
  <c r="AB1941" i="2" a="1"/>
  <c r="AB1941" i="2" s="1"/>
  <c r="AB1942" i="2" a="1"/>
  <c r="AB1942" i="2" s="1"/>
  <c r="AB1943" i="2" a="1"/>
  <c r="AB1943" i="2" s="1"/>
  <c r="AB1944" i="2" a="1"/>
  <c r="AB1944" i="2" s="1"/>
  <c r="AB1945" i="2" a="1"/>
  <c r="AB1945" i="2" s="1"/>
  <c r="AB1946" i="2" a="1"/>
  <c r="AB1946" i="2" s="1"/>
  <c r="AB1947" i="2" a="1"/>
  <c r="AB1947" i="2" s="1"/>
  <c r="AB1948" i="2" a="1"/>
  <c r="AB1948" i="2" s="1"/>
  <c r="AB1949" i="2" a="1"/>
  <c r="AB1949" i="2" s="1"/>
  <c r="AB1950" i="2" a="1"/>
  <c r="AB1950" i="2" s="1"/>
  <c r="AB1951" i="2" a="1"/>
  <c r="AB1951" i="2" s="1"/>
  <c r="AB1952" i="2" a="1"/>
  <c r="AB1952" i="2" s="1"/>
  <c r="AB1953" i="2" a="1"/>
  <c r="AB1953" i="2" s="1"/>
  <c r="AB1954" i="2" a="1"/>
  <c r="AB1954" i="2" s="1"/>
  <c r="AB1955" i="2" a="1"/>
  <c r="AB1955" i="2" s="1"/>
  <c r="AB1956" i="2" a="1"/>
  <c r="AB1956" i="2" s="1"/>
  <c r="AB1957" i="2" a="1"/>
  <c r="AB1957" i="2" s="1"/>
  <c r="AB1958" i="2" a="1"/>
  <c r="AB1958" i="2" s="1"/>
  <c r="AB1959" i="2" a="1"/>
  <c r="AB1959" i="2" s="1"/>
  <c r="AB1960" i="2" a="1"/>
  <c r="AB1960" i="2" s="1"/>
  <c r="AB1961" i="2" a="1"/>
  <c r="AB1961" i="2" s="1"/>
  <c r="AB1962" i="2" a="1"/>
  <c r="AB1962" i="2" s="1"/>
  <c r="AB1963" i="2" a="1"/>
  <c r="AB1963" i="2" s="1"/>
  <c r="AB1964" i="2" a="1"/>
  <c r="AB1964" i="2" s="1"/>
  <c r="AB1965" i="2" a="1"/>
  <c r="AB1965" i="2" s="1"/>
  <c r="AB1966" i="2" a="1"/>
  <c r="AB1966" i="2" s="1"/>
  <c r="AB1967" i="2" a="1"/>
  <c r="AB1967" i="2" s="1"/>
  <c r="AB1968" i="2" a="1"/>
  <c r="AB1968" i="2" s="1"/>
  <c r="AB1969" i="2" a="1"/>
  <c r="AB1969" i="2" s="1"/>
  <c r="AB1970" i="2" a="1"/>
  <c r="AB1970" i="2" s="1"/>
  <c r="AB1971" i="2" a="1"/>
  <c r="AB1971" i="2" s="1"/>
  <c r="AB1972" i="2" a="1"/>
  <c r="AB1972" i="2" s="1"/>
  <c r="AB1973" i="2" a="1"/>
  <c r="AB1973" i="2" s="1"/>
  <c r="AB1974" i="2" a="1"/>
  <c r="AB1974" i="2" s="1"/>
  <c r="AB1975" i="2" a="1"/>
  <c r="AB1975" i="2" s="1"/>
  <c r="AB1976" i="2" a="1"/>
  <c r="AB1976" i="2" s="1"/>
  <c r="AB1977" i="2" a="1"/>
  <c r="AB1977" i="2" s="1"/>
  <c r="AB1978" i="2" a="1"/>
  <c r="AB1978" i="2" s="1"/>
  <c r="AB1979" i="2" a="1"/>
  <c r="AB1979" i="2" s="1"/>
  <c r="AB1980" i="2" a="1"/>
  <c r="AB1980" i="2" s="1"/>
  <c r="AB1981" i="2" a="1"/>
  <c r="AB1981" i="2" s="1"/>
  <c r="AB1982" i="2" a="1"/>
  <c r="AB1982" i="2" s="1"/>
  <c r="AB1983" i="2" a="1"/>
  <c r="AB1983" i="2" s="1"/>
  <c r="AB1984" i="2" a="1"/>
  <c r="AB1984" i="2" s="1"/>
  <c r="AB1985" i="2" a="1"/>
  <c r="AB1985" i="2" s="1"/>
  <c r="AB1986" i="2" a="1"/>
  <c r="AB1986" i="2" s="1"/>
  <c r="AB1987" i="2" a="1"/>
  <c r="AB1987" i="2" s="1"/>
  <c r="AB1988" i="2" a="1"/>
  <c r="AB1988" i="2" s="1"/>
  <c r="AB1989" i="2" a="1"/>
  <c r="AB1989" i="2" s="1"/>
  <c r="AB1990" i="2" a="1"/>
  <c r="AB1990" i="2" s="1"/>
  <c r="AB1991" i="2" a="1"/>
  <c r="AB1991" i="2" s="1"/>
  <c r="AB1992" i="2" a="1"/>
  <c r="AB1992" i="2" s="1"/>
  <c r="AB1993" i="2" a="1"/>
  <c r="AB1993" i="2" s="1"/>
  <c r="AB1994" i="2" a="1"/>
  <c r="AB1994" i="2" s="1"/>
  <c r="AB1995" i="2" a="1"/>
  <c r="AB1995" i="2" s="1"/>
  <c r="AB1996" i="2" a="1"/>
  <c r="AB1996" i="2" s="1"/>
  <c r="AB1997" i="2" a="1"/>
  <c r="AB1997" i="2" s="1"/>
  <c r="AB1998" i="2" a="1"/>
  <c r="AB1998" i="2" s="1"/>
  <c r="AB1999" i="2" a="1"/>
  <c r="AB1999" i="2" s="1"/>
  <c r="AB2000" i="2" a="1"/>
  <c r="AB2000" i="2" s="1"/>
  <c r="AB2001" i="2" a="1"/>
  <c r="AB2001" i="2" s="1"/>
  <c r="AB2002" i="2" a="1"/>
  <c r="AB2002" i="2" s="1"/>
  <c r="AB2003" i="2" a="1"/>
  <c r="AB2003" i="2" s="1"/>
  <c r="AB2004" i="2" a="1"/>
  <c r="AB2004" i="2" s="1"/>
  <c r="AB2005" i="2" a="1"/>
  <c r="AB2005" i="2" s="1"/>
  <c r="AB2006" i="2" a="1"/>
  <c r="AB2006" i="2" s="1"/>
  <c r="AB2007" i="2" a="1"/>
  <c r="AB2007" i="2" s="1"/>
  <c r="AB2008" i="2" a="1"/>
  <c r="AB2008" i="2" s="1"/>
  <c r="AB2009" i="2" a="1"/>
  <c r="AB2009" i="2" s="1"/>
  <c r="AB2010" i="2" a="1"/>
  <c r="AB2010" i="2" s="1"/>
  <c r="AB2011" i="2" a="1"/>
  <c r="AB2011" i="2" s="1"/>
  <c r="AB2012" i="2" a="1"/>
  <c r="AB2012" i="2" s="1"/>
  <c r="AB2013" i="2" a="1"/>
  <c r="AB2013" i="2" s="1"/>
  <c r="AB2014" i="2" a="1"/>
  <c r="AB2014" i="2" s="1"/>
  <c r="AB2015" i="2" a="1"/>
  <c r="AB2015" i="2" s="1"/>
  <c r="AB2016" i="2" a="1"/>
  <c r="AB2016" i="2" s="1"/>
  <c r="AB2017" i="2" a="1"/>
  <c r="AB2017" i="2" s="1"/>
  <c r="AB2018" i="2" a="1"/>
  <c r="AB2018" i="2" s="1"/>
  <c r="AB2019" i="2" a="1"/>
  <c r="AB2019" i="2" s="1"/>
  <c r="AB2020" i="2" a="1"/>
  <c r="AB2020" i="2" s="1"/>
  <c r="AB2021" i="2" a="1"/>
  <c r="AB2021" i="2" s="1"/>
  <c r="AB2022" i="2" a="1"/>
  <c r="AB2022" i="2" s="1"/>
  <c r="AB2023" i="2" a="1"/>
  <c r="AB2023" i="2" s="1"/>
  <c r="AB2024" i="2" a="1"/>
  <c r="AB2024" i="2" s="1"/>
  <c r="AB2025" i="2" a="1"/>
  <c r="AB2025" i="2" s="1"/>
  <c r="AB2026" i="2" a="1"/>
  <c r="AB2026" i="2" s="1"/>
  <c r="AB2027" i="2" a="1"/>
  <c r="AB2027" i="2" s="1"/>
  <c r="AB2028" i="2" a="1"/>
  <c r="AB2028" i="2" s="1"/>
  <c r="AB2029" i="2" a="1"/>
  <c r="AB2029" i="2" s="1"/>
  <c r="AB2030" i="2" a="1"/>
  <c r="AB2030" i="2" s="1"/>
  <c r="AB2031" i="2" a="1"/>
  <c r="AB2031" i="2" s="1"/>
  <c r="AB2032" i="2" a="1"/>
  <c r="AB2032" i="2" s="1"/>
  <c r="AB2033" i="2" a="1"/>
  <c r="AB2033" i="2" s="1"/>
  <c r="AB2034" i="2" a="1"/>
  <c r="AB2034" i="2" s="1"/>
  <c r="AB2035" i="2" a="1"/>
  <c r="AB2035" i="2" s="1"/>
  <c r="AB2036" i="2" a="1"/>
  <c r="AB2036" i="2" s="1"/>
  <c r="AB2037" i="2" a="1"/>
  <c r="AB2037" i="2" s="1"/>
  <c r="AB2038" i="2" a="1"/>
  <c r="AB2038" i="2" s="1"/>
  <c r="AB2039" i="2" a="1"/>
  <c r="AB2039" i="2" s="1"/>
  <c r="AB2040" i="2" a="1"/>
  <c r="AB2040" i="2" s="1"/>
  <c r="AB2041" i="2" a="1"/>
  <c r="AB2041" i="2" s="1"/>
  <c r="AB2042" i="2" a="1"/>
  <c r="AB2042" i="2" s="1"/>
  <c r="AB2043" i="2" a="1"/>
  <c r="AB2043" i="2" s="1"/>
  <c r="AB2044" i="2" a="1"/>
  <c r="AB2044" i="2" s="1"/>
  <c r="AB2045" i="2" a="1"/>
  <c r="AB2045" i="2" s="1"/>
  <c r="AB2046" i="2" a="1"/>
  <c r="AB2046" i="2" s="1"/>
  <c r="AB2047" i="2" a="1"/>
  <c r="AB2047" i="2" s="1"/>
  <c r="AB2048" i="2" a="1"/>
  <c r="AB2048" i="2" s="1"/>
  <c r="AB2049" i="2" a="1"/>
  <c r="AB2049" i="2" s="1"/>
  <c r="AB2050" i="2" a="1"/>
  <c r="AB2050" i="2" s="1"/>
  <c r="AB2051" i="2" a="1"/>
  <c r="AB2051" i="2" s="1"/>
  <c r="AB2052" i="2" a="1"/>
  <c r="AB2052" i="2" s="1"/>
  <c r="AB2053" i="2" a="1"/>
  <c r="AB2053" i="2" s="1"/>
  <c r="AB2054" i="2" a="1"/>
  <c r="AB2054" i="2" s="1"/>
  <c r="AB2055" i="2" a="1"/>
  <c r="AB2055" i="2" s="1"/>
  <c r="AB2056" i="2" a="1"/>
  <c r="AB2056" i="2" s="1"/>
  <c r="AB2057" i="2" a="1"/>
  <c r="AB2057" i="2" s="1"/>
  <c r="AB2058" i="2" a="1"/>
  <c r="AB2058" i="2" s="1"/>
  <c r="AB2059" i="2" a="1"/>
  <c r="AB2059" i="2" s="1"/>
  <c r="AB2060" i="2" a="1"/>
  <c r="AB2060" i="2" s="1"/>
  <c r="AB2061" i="2" a="1"/>
  <c r="AB2061" i="2" s="1"/>
  <c r="AB2062" i="2" a="1"/>
  <c r="AB2062" i="2" s="1"/>
  <c r="AB2063" i="2" a="1"/>
  <c r="AB2063" i="2" s="1"/>
  <c r="AB2064" i="2" a="1"/>
  <c r="AB2064" i="2" s="1"/>
  <c r="AB2065" i="2" a="1"/>
  <c r="AB2065" i="2" s="1"/>
  <c r="AB2066" i="2" a="1"/>
  <c r="AB2066" i="2" s="1"/>
  <c r="AB2067" i="2" a="1"/>
  <c r="AB2067" i="2" s="1"/>
  <c r="AB2068" i="2" a="1"/>
  <c r="AB2068" i="2" s="1"/>
  <c r="AB2069" i="2" a="1"/>
  <c r="AB2069" i="2" s="1"/>
  <c r="AB2070" i="2" a="1"/>
  <c r="AB2070" i="2" s="1"/>
  <c r="AB2071" i="2" a="1"/>
  <c r="AB2071" i="2" s="1"/>
  <c r="AB2072" i="2" a="1"/>
  <c r="AB2072" i="2" s="1"/>
  <c r="AB2073" i="2" a="1"/>
  <c r="AB2073" i="2" s="1"/>
  <c r="AB2074" i="2" a="1"/>
  <c r="AB2074" i="2" s="1"/>
  <c r="AB2075" i="2" a="1"/>
  <c r="AB2075" i="2" s="1"/>
  <c r="AB2076" i="2" a="1"/>
  <c r="AB2076" i="2" s="1"/>
  <c r="AB2077" i="2" a="1"/>
  <c r="AB2077" i="2" s="1"/>
  <c r="AB2078" i="2" a="1"/>
  <c r="AB2078" i="2" s="1"/>
  <c r="AB2079" i="2" a="1"/>
  <c r="AB2079" i="2" s="1"/>
  <c r="AB2080" i="2" a="1"/>
  <c r="AB2080" i="2" s="1"/>
  <c r="AB2081" i="2" a="1"/>
  <c r="AB2081" i="2" s="1"/>
  <c r="AB2082" i="2" a="1"/>
  <c r="AB2082" i="2" s="1"/>
  <c r="AB2083" i="2" a="1"/>
  <c r="AB2083" i="2" s="1"/>
  <c r="AB2084" i="2" a="1"/>
  <c r="AB2084" i="2" s="1"/>
  <c r="AB2085" i="2" a="1"/>
  <c r="AB2085" i="2" s="1"/>
  <c r="AB2086" i="2" a="1"/>
  <c r="AB2086" i="2" s="1"/>
  <c r="AB2087" i="2" a="1"/>
  <c r="AB2087" i="2" s="1"/>
  <c r="AB2088" i="2" a="1"/>
  <c r="AB2088" i="2" s="1"/>
  <c r="AB2089" i="2" a="1"/>
  <c r="AB2089" i="2" s="1"/>
  <c r="AB2090" i="2" a="1"/>
  <c r="AB2090" i="2" s="1"/>
  <c r="AB2091" i="2" a="1"/>
  <c r="AB2091" i="2" s="1"/>
  <c r="AB2092" i="2" a="1"/>
  <c r="AB2092" i="2" s="1"/>
  <c r="AB2093" i="2" a="1"/>
  <c r="AB2093" i="2" s="1"/>
  <c r="AB2094" i="2" a="1"/>
  <c r="AB2094" i="2" s="1"/>
  <c r="AB2095" i="2" a="1"/>
  <c r="AB2095" i="2" s="1"/>
  <c r="AB2096" i="2" a="1"/>
  <c r="AB2096" i="2" s="1"/>
  <c r="AB2097" i="2" a="1"/>
  <c r="AB2097" i="2" s="1"/>
  <c r="AB2098" i="2" a="1"/>
  <c r="AB2098" i="2" s="1"/>
  <c r="AB2099" i="2" a="1"/>
  <c r="AB2099" i="2" s="1"/>
  <c r="AB2100" i="2" a="1"/>
  <c r="AB2100" i="2" s="1"/>
  <c r="AB2101" i="2" a="1"/>
  <c r="AB2101" i="2" s="1"/>
  <c r="AB2102" i="2" a="1"/>
  <c r="AB2102" i="2" s="1"/>
  <c r="AB2103" i="2" a="1"/>
  <c r="AB2103" i="2" s="1"/>
  <c r="AB2104" i="2" a="1"/>
  <c r="AB2104" i="2" s="1"/>
  <c r="AB2105" i="2" a="1"/>
  <c r="AB2105" i="2" s="1"/>
  <c r="AB2106" i="2" a="1"/>
  <c r="AB2106" i="2" s="1"/>
  <c r="AB2107" i="2" a="1"/>
  <c r="AB2107" i="2" s="1"/>
  <c r="AB2108" i="2" a="1"/>
  <c r="AB2108" i="2" s="1"/>
  <c r="AB2109" i="2" a="1"/>
  <c r="AB2109" i="2" s="1"/>
  <c r="AB2110" i="2" a="1"/>
  <c r="AB2110" i="2" s="1"/>
  <c r="AB2111" i="2" a="1"/>
  <c r="AB2111" i="2" s="1"/>
  <c r="AB2112" i="2" a="1"/>
  <c r="AB2112" i="2" s="1"/>
  <c r="AB2113" i="2" a="1"/>
  <c r="AB2113" i="2" s="1"/>
  <c r="AB2114" i="2" a="1"/>
  <c r="AB2114" i="2" s="1"/>
  <c r="AB2115" i="2" a="1"/>
  <c r="AB2115" i="2" s="1"/>
  <c r="AB2116" i="2" a="1"/>
  <c r="AB2116" i="2" s="1"/>
  <c r="AB2117" i="2" a="1"/>
  <c r="AB2117" i="2" s="1"/>
  <c r="AB2118" i="2" a="1"/>
  <c r="AB2118" i="2" s="1"/>
  <c r="AB2119" i="2" a="1"/>
  <c r="AB2119" i="2" s="1"/>
  <c r="AB2120" i="2" a="1"/>
  <c r="AB2120" i="2" s="1"/>
  <c r="AB2121" i="2" a="1"/>
  <c r="AB2121" i="2" s="1"/>
  <c r="AB2122" i="2" a="1"/>
  <c r="AB2122" i="2" s="1"/>
  <c r="AB2123" i="2" a="1"/>
  <c r="AB2123" i="2" s="1"/>
  <c r="AB2124" i="2" a="1"/>
  <c r="AB2124" i="2" s="1"/>
  <c r="AB2125" i="2" a="1"/>
  <c r="AB2125" i="2" s="1"/>
  <c r="AB2126" i="2" a="1"/>
  <c r="AB2126" i="2" s="1"/>
  <c r="AB2127" i="2" a="1"/>
  <c r="AB2127" i="2" s="1"/>
  <c r="AB2128" i="2" a="1"/>
  <c r="AB2128" i="2" s="1"/>
  <c r="AB2129" i="2" a="1"/>
  <c r="AB2129" i="2" s="1"/>
  <c r="AB2130" i="2" a="1"/>
  <c r="AB2130" i="2" s="1"/>
  <c r="AB2131" i="2" a="1"/>
  <c r="AB2131" i="2" s="1"/>
  <c r="AB2132" i="2" a="1"/>
  <c r="AB2132" i="2" s="1"/>
  <c r="AB2133" i="2" a="1"/>
  <c r="AB2133" i="2" s="1"/>
  <c r="AB2134" i="2" a="1"/>
  <c r="AB2134" i="2" s="1"/>
  <c r="AB2135" i="2" a="1"/>
  <c r="AB2135" i="2" s="1"/>
  <c r="AB2136" i="2" a="1"/>
  <c r="AB2136" i="2" s="1"/>
  <c r="AB2137" i="2" a="1"/>
  <c r="AB2137" i="2" s="1"/>
  <c r="AB2138" i="2" a="1"/>
  <c r="AB2138" i="2" s="1"/>
  <c r="AB2139" i="2" a="1"/>
  <c r="AB2139" i="2" s="1"/>
  <c r="AB2140" i="2" a="1"/>
  <c r="AB2140" i="2" s="1"/>
  <c r="AB2141" i="2" a="1"/>
  <c r="AB2141" i="2" s="1"/>
  <c r="AB2142" i="2" a="1"/>
  <c r="AB2142" i="2" s="1"/>
  <c r="AB2143" i="2" a="1"/>
  <c r="AB2143" i="2" s="1"/>
  <c r="AB2144" i="2" a="1"/>
  <c r="AB2144" i="2" s="1"/>
  <c r="AB2145" i="2" a="1"/>
  <c r="AB2145" i="2" s="1"/>
  <c r="AB2146" i="2" a="1"/>
  <c r="AB2146" i="2" s="1"/>
  <c r="AB2147" i="2" a="1"/>
  <c r="AB2147" i="2" s="1"/>
  <c r="AB2148" i="2" a="1"/>
  <c r="AB2148" i="2" s="1"/>
  <c r="AB2149" i="2" a="1"/>
  <c r="AB2149" i="2" s="1"/>
  <c r="AB2150" i="2" a="1"/>
  <c r="AB2150" i="2" s="1"/>
  <c r="AB2151" i="2" a="1"/>
  <c r="AB2151" i="2" s="1"/>
  <c r="AB2152" i="2" a="1"/>
  <c r="AB2152" i="2" s="1"/>
  <c r="AB2153" i="2" a="1"/>
  <c r="AB2153" i="2" s="1"/>
  <c r="AB2154" i="2" a="1"/>
  <c r="AB2154" i="2" s="1"/>
  <c r="AB2155" i="2" a="1"/>
  <c r="AB2155" i="2" s="1"/>
  <c r="AB2156" i="2" a="1"/>
  <c r="AB2156" i="2" s="1"/>
  <c r="AB2157" i="2" a="1"/>
  <c r="AB2157" i="2" s="1"/>
  <c r="AB2158" i="2" a="1"/>
  <c r="AB2158" i="2" s="1"/>
  <c r="AB2159" i="2" a="1"/>
  <c r="AB2159" i="2" s="1"/>
  <c r="AB2160" i="2" a="1"/>
  <c r="AB2160" i="2" s="1"/>
  <c r="AB2161" i="2" a="1"/>
  <c r="AB2161" i="2" s="1"/>
  <c r="AB2162" i="2" a="1"/>
  <c r="AB2162" i="2" s="1"/>
  <c r="AB2163" i="2" a="1"/>
  <c r="AB2163" i="2" s="1"/>
  <c r="AB2164" i="2" a="1"/>
  <c r="AB2164" i="2" s="1"/>
  <c r="AB2165" i="2" a="1"/>
  <c r="AB2165" i="2" s="1"/>
  <c r="AB2166" i="2" a="1"/>
  <c r="AB2166" i="2" s="1"/>
  <c r="AB2167" i="2" a="1"/>
  <c r="AB2167" i="2" s="1"/>
  <c r="AB2168" i="2" a="1"/>
  <c r="AB2168" i="2" s="1"/>
  <c r="AB2169" i="2" a="1"/>
  <c r="AB2169" i="2" s="1"/>
  <c r="AB2170" i="2" a="1"/>
  <c r="AB2170" i="2" s="1"/>
  <c r="AB2171" i="2" a="1"/>
  <c r="AB2171" i="2" s="1"/>
  <c r="AB2172" i="2" a="1"/>
  <c r="AB2172" i="2" s="1"/>
  <c r="AB2173" i="2" a="1"/>
  <c r="AB2173" i="2" s="1"/>
  <c r="AB2174" i="2" a="1"/>
  <c r="AB2174" i="2" s="1"/>
  <c r="AB2175" i="2" a="1"/>
  <c r="AB2175" i="2" s="1"/>
  <c r="AB2176" i="2" a="1"/>
  <c r="AB2176" i="2" s="1"/>
  <c r="AB2177" i="2" a="1"/>
  <c r="AB2177" i="2" s="1"/>
  <c r="AB2178" i="2" a="1"/>
  <c r="AB2178" i="2" s="1"/>
  <c r="AB2179" i="2" a="1"/>
  <c r="AB2179" i="2" s="1"/>
  <c r="AB2180" i="2" a="1"/>
  <c r="AB2180" i="2" s="1"/>
  <c r="AB2181" i="2" a="1"/>
  <c r="AB2181" i="2" s="1"/>
  <c r="AB2182" i="2" a="1"/>
  <c r="AB2182" i="2" s="1"/>
  <c r="AB2183" i="2" a="1"/>
  <c r="AB2183" i="2" s="1"/>
  <c r="AB2184" i="2" a="1"/>
  <c r="AB2184" i="2" s="1"/>
  <c r="AB2185" i="2" a="1"/>
  <c r="AB2185" i="2" s="1"/>
  <c r="AB2186" i="2" a="1"/>
  <c r="AB2186" i="2" s="1"/>
  <c r="AB2187" i="2" a="1"/>
  <c r="AB2187" i="2" s="1"/>
  <c r="AB2188" i="2" a="1"/>
  <c r="AB2188" i="2" s="1"/>
  <c r="AB2189" i="2" a="1"/>
  <c r="AB2189" i="2" s="1"/>
  <c r="AB2190" i="2" a="1"/>
  <c r="AB2190" i="2" s="1"/>
  <c r="AB2191" i="2" a="1"/>
  <c r="AB2191" i="2" s="1"/>
  <c r="AB2192" i="2" a="1"/>
  <c r="AB2192" i="2" s="1"/>
  <c r="AB2193" i="2" a="1"/>
  <c r="AB2193" i="2" s="1"/>
  <c r="AB2194" i="2" a="1"/>
  <c r="AB2194" i="2" s="1"/>
  <c r="AB2195" i="2" a="1"/>
  <c r="AB2195" i="2" s="1"/>
  <c r="AB2196" i="2" a="1"/>
  <c r="AB2196" i="2" s="1"/>
  <c r="AB2197" i="2" a="1"/>
  <c r="AB2197" i="2" s="1"/>
  <c r="AB2198" i="2" a="1"/>
  <c r="AB2198" i="2" s="1"/>
  <c r="AB2199" i="2" a="1"/>
  <c r="AB2199" i="2" s="1"/>
  <c r="AB2200" i="2" a="1"/>
  <c r="AB2200" i="2" s="1"/>
  <c r="AB2201" i="2" a="1"/>
  <c r="AB2201" i="2" s="1"/>
  <c r="AB2202" i="2" a="1"/>
  <c r="AB2202" i="2" s="1"/>
  <c r="AB2203" i="2" a="1"/>
  <c r="AB2203" i="2" s="1"/>
  <c r="AB2204" i="2" a="1"/>
  <c r="AB2204" i="2" s="1"/>
  <c r="AB2205" i="2" a="1"/>
  <c r="AB2205" i="2" s="1"/>
  <c r="AB2206" i="2" a="1"/>
  <c r="AB2206" i="2" s="1"/>
  <c r="AB2207" i="2" a="1"/>
  <c r="AB2207" i="2" s="1"/>
  <c r="AB2208" i="2" a="1"/>
  <c r="AB2208" i="2" s="1"/>
  <c r="AB2209" i="2" a="1"/>
  <c r="AB2209" i="2" s="1"/>
  <c r="AB2210" i="2" a="1"/>
  <c r="AB2210" i="2" s="1"/>
  <c r="AB2211" i="2" a="1"/>
  <c r="AB2211" i="2" s="1"/>
  <c r="AB2212" i="2" a="1"/>
  <c r="AB2212" i="2" s="1"/>
  <c r="AB2213" i="2" a="1"/>
  <c r="AB2213" i="2" s="1"/>
  <c r="AB2214" i="2" a="1"/>
  <c r="AB2214" i="2" s="1"/>
  <c r="AB2215" i="2" a="1"/>
  <c r="AB2215" i="2" s="1"/>
  <c r="AB2216" i="2" a="1"/>
  <c r="AB2216" i="2" s="1"/>
  <c r="AB2217" i="2" a="1"/>
  <c r="AB2217" i="2" s="1"/>
  <c r="AB2218" i="2" a="1"/>
  <c r="AB2218" i="2" s="1"/>
  <c r="AB2219" i="2" a="1"/>
  <c r="AB2219" i="2" s="1"/>
  <c r="AB2220" i="2" a="1"/>
  <c r="AB2220" i="2" s="1"/>
  <c r="AB2221" i="2" a="1"/>
  <c r="AB2221" i="2" s="1"/>
  <c r="AB2222" i="2" a="1"/>
  <c r="AB2222" i="2" s="1"/>
  <c r="AB2223" i="2" a="1"/>
  <c r="AB2223" i="2" s="1"/>
  <c r="AB3" i="2" a="1"/>
  <c r="AB3" i="2" s="1"/>
  <c r="AB4" i="2" a="1"/>
  <c r="AB4" i="2" s="1"/>
  <c r="AB5" i="2" a="1"/>
  <c r="AB5" i="2" s="1"/>
  <c r="AB6" i="2" a="1"/>
  <c r="AB6" i="2" s="1"/>
  <c r="AB7" i="2" a="1"/>
  <c r="AB7" i="2" s="1"/>
  <c r="AB8" i="2" a="1"/>
  <c r="AB8" i="2" s="1"/>
  <c r="AB9" i="2" a="1"/>
  <c r="AB9" i="2" s="1"/>
  <c r="AB10" i="2" a="1"/>
  <c r="AB10" i="2" s="1"/>
  <c r="AB11" i="2" a="1"/>
  <c r="AB11" i="2" s="1"/>
  <c r="AB12" i="2" a="1"/>
  <c r="AB12" i="2" s="1"/>
  <c r="AB13" i="2" a="1"/>
  <c r="AB13" i="2" s="1"/>
  <c r="AB14" i="2" a="1"/>
  <c r="AB14" i="2" s="1"/>
  <c r="AB15" i="2" a="1"/>
  <c r="AB15" i="2" s="1"/>
  <c r="AB16" i="2" a="1"/>
  <c r="AB16" i="2" s="1"/>
  <c r="AB17" i="2" a="1"/>
  <c r="AB17" i="2" s="1"/>
  <c r="AB18" i="2" a="1"/>
  <c r="AB18" i="2" s="1"/>
  <c r="AB19" i="2" a="1"/>
  <c r="AB19" i="2" s="1"/>
  <c r="AB20" i="2" a="1"/>
  <c r="AB20" i="2" s="1"/>
  <c r="AB21" i="2" a="1"/>
  <c r="AB21" i="2" s="1"/>
  <c r="AB22" i="2" a="1"/>
  <c r="AB22" i="2" s="1"/>
  <c r="AB2" i="2" a="1"/>
  <c r="AB2" i="2" s="1"/>
  <c r="AA3" i="2" a="1"/>
  <c r="AA3" i="2" s="1"/>
  <c r="AA4" i="2" a="1"/>
  <c r="AA4" i="2" s="1"/>
  <c r="AA5" i="2" a="1"/>
  <c r="AA5" i="2" s="1"/>
  <c r="AA6" i="2" a="1"/>
  <c r="AA6" i="2" s="1"/>
  <c r="AA7" i="2" a="1"/>
  <c r="AA7" i="2" s="1"/>
  <c r="AA8" i="2" a="1"/>
  <c r="AA8" i="2" s="1"/>
  <c r="AA9" i="2" a="1"/>
  <c r="AA9" i="2" s="1"/>
  <c r="AA10" i="2" a="1"/>
  <c r="AA10" i="2" s="1"/>
  <c r="AA11" i="2" a="1"/>
  <c r="AA11" i="2" s="1"/>
  <c r="AA12" i="2" a="1"/>
  <c r="AA12" i="2" s="1"/>
  <c r="AA13" i="2" a="1"/>
  <c r="AA13" i="2" s="1"/>
  <c r="AA14" i="2" a="1"/>
  <c r="AA14" i="2" s="1"/>
  <c r="AA15" i="2" a="1"/>
  <c r="AA15" i="2" s="1"/>
  <c r="AA16" i="2" a="1"/>
  <c r="AA16" i="2" s="1"/>
  <c r="AA17" i="2" a="1"/>
  <c r="AA17" i="2" s="1"/>
  <c r="AA18" i="2" a="1"/>
  <c r="AA18" i="2" s="1"/>
  <c r="AA19" i="2" a="1"/>
  <c r="AA19" i="2" s="1"/>
  <c r="AA20" i="2" a="1"/>
  <c r="AA20" i="2" s="1"/>
  <c r="AA21" i="2" a="1"/>
  <c r="AA21" i="2" s="1"/>
  <c r="AA22" i="2" a="1"/>
  <c r="AA22" i="2" s="1"/>
  <c r="AA23" i="2" a="1"/>
  <c r="AA23" i="2" s="1"/>
  <c r="AA24" i="2" a="1"/>
  <c r="AA24" i="2" s="1"/>
  <c r="AA25" i="2" a="1"/>
  <c r="AA25" i="2" s="1"/>
  <c r="AA26" i="2" a="1"/>
  <c r="AA26" i="2" s="1"/>
  <c r="AA27" i="2" a="1"/>
  <c r="AA27" i="2" s="1"/>
  <c r="AA28" i="2" a="1"/>
  <c r="AA28" i="2" s="1"/>
  <c r="AA29" i="2" a="1"/>
  <c r="AA29" i="2" s="1"/>
  <c r="AA30" i="2" a="1"/>
  <c r="AA30" i="2" s="1"/>
  <c r="AA31" i="2" a="1"/>
  <c r="AA31" i="2" s="1"/>
  <c r="AA32" i="2" a="1"/>
  <c r="AA32" i="2" s="1"/>
  <c r="AA33" i="2" a="1"/>
  <c r="AA33" i="2" s="1"/>
  <c r="AA34" i="2" a="1"/>
  <c r="AA34" i="2" s="1"/>
  <c r="AA35" i="2" a="1"/>
  <c r="AA35" i="2" s="1"/>
  <c r="AA36" i="2" a="1"/>
  <c r="AA36" i="2" s="1"/>
  <c r="AA37" i="2" a="1"/>
  <c r="AA37" i="2" s="1"/>
  <c r="AA38" i="2" a="1"/>
  <c r="AA38" i="2" s="1"/>
  <c r="AA39" i="2" a="1"/>
  <c r="AA39" i="2" s="1"/>
  <c r="AA40" i="2" a="1"/>
  <c r="AA40" i="2" s="1"/>
  <c r="AA41" i="2" a="1"/>
  <c r="AA41" i="2" s="1"/>
  <c r="AA42" i="2" a="1"/>
  <c r="AA42" i="2" s="1"/>
  <c r="AA43" i="2" a="1"/>
  <c r="AA43" i="2" s="1"/>
  <c r="AA44" i="2" a="1"/>
  <c r="AA44" i="2" s="1"/>
  <c r="AA45" i="2" a="1"/>
  <c r="AA45" i="2" s="1"/>
  <c r="AA46" i="2" a="1"/>
  <c r="AA46" i="2" s="1"/>
  <c r="AA47" i="2" a="1"/>
  <c r="AA47" i="2" s="1"/>
  <c r="AA48" i="2" a="1"/>
  <c r="AA48" i="2" s="1"/>
  <c r="AA49" i="2" a="1"/>
  <c r="AA49" i="2" s="1"/>
  <c r="AA50" i="2" a="1"/>
  <c r="AA50" i="2" s="1"/>
  <c r="AA51" i="2" a="1"/>
  <c r="AA51" i="2" s="1"/>
  <c r="AA52" i="2" a="1"/>
  <c r="AA52" i="2" s="1"/>
  <c r="AA53" i="2" a="1"/>
  <c r="AA53" i="2" s="1"/>
  <c r="AA54" i="2" a="1"/>
  <c r="AA54" i="2" s="1"/>
  <c r="AA55" i="2" a="1"/>
  <c r="AA55" i="2" s="1"/>
  <c r="AA56" i="2" a="1"/>
  <c r="AA56" i="2" s="1"/>
  <c r="AA57" i="2" a="1"/>
  <c r="AA57" i="2" s="1"/>
  <c r="AA58" i="2" a="1"/>
  <c r="AA58" i="2" s="1"/>
  <c r="AA59" i="2" a="1"/>
  <c r="AA59" i="2" s="1"/>
  <c r="AA60" i="2" a="1"/>
  <c r="AA60" i="2" s="1"/>
  <c r="AA61" i="2" a="1"/>
  <c r="AA61" i="2" s="1"/>
  <c r="AA62" i="2" a="1"/>
  <c r="AA62" i="2" s="1"/>
  <c r="AA63" i="2" a="1"/>
  <c r="AA63" i="2" s="1"/>
  <c r="AA64" i="2" a="1"/>
  <c r="AA64" i="2" s="1"/>
  <c r="AA65" i="2" a="1"/>
  <c r="AA65" i="2" s="1"/>
  <c r="AA66" i="2" a="1"/>
  <c r="AA66" i="2" s="1"/>
  <c r="AA67" i="2" a="1"/>
  <c r="AA67" i="2" s="1"/>
  <c r="AA68" i="2" a="1"/>
  <c r="AA68" i="2" s="1"/>
  <c r="AA69" i="2" a="1"/>
  <c r="AA69" i="2" s="1"/>
  <c r="AA70" i="2" a="1"/>
  <c r="AA70" i="2" s="1"/>
  <c r="AA71" i="2" a="1"/>
  <c r="AA71" i="2" s="1"/>
  <c r="AA72" i="2" a="1"/>
  <c r="AA72" i="2" s="1"/>
  <c r="AA73" i="2" a="1"/>
  <c r="AA73" i="2" s="1"/>
  <c r="AA74" i="2" a="1"/>
  <c r="AA74" i="2" s="1"/>
  <c r="AA75" i="2" a="1"/>
  <c r="AA75" i="2" s="1"/>
  <c r="AA76" i="2" a="1"/>
  <c r="AA76" i="2" s="1"/>
  <c r="AA77" i="2" a="1"/>
  <c r="AA77" i="2" s="1"/>
  <c r="AA78" i="2" a="1"/>
  <c r="AA78" i="2" s="1"/>
  <c r="AA79" i="2" a="1"/>
  <c r="AA79" i="2" s="1"/>
  <c r="AA80" i="2" a="1"/>
  <c r="AA80" i="2" s="1"/>
  <c r="AA81" i="2" a="1"/>
  <c r="AA81" i="2" s="1"/>
  <c r="AA82" i="2" a="1"/>
  <c r="AA82" i="2" s="1"/>
  <c r="AA83" i="2" a="1"/>
  <c r="AA83" i="2" s="1"/>
  <c r="AA84" i="2" a="1"/>
  <c r="AA84" i="2" s="1"/>
  <c r="AA85" i="2" a="1"/>
  <c r="AA85" i="2" s="1"/>
  <c r="AA86" i="2" a="1"/>
  <c r="AA86" i="2" s="1"/>
  <c r="AA87" i="2" a="1"/>
  <c r="AA87" i="2" s="1"/>
  <c r="AA88" i="2" a="1"/>
  <c r="AA88" i="2" s="1"/>
  <c r="AA89" i="2" a="1"/>
  <c r="AA89" i="2" s="1"/>
  <c r="AA90" i="2" a="1"/>
  <c r="AA90" i="2" s="1"/>
  <c r="AA91" i="2" a="1"/>
  <c r="AA91" i="2" s="1"/>
  <c r="AA92" i="2" a="1"/>
  <c r="AA92" i="2" s="1"/>
  <c r="AA93" i="2" a="1"/>
  <c r="AA93" i="2" s="1"/>
  <c r="AA94" i="2" a="1"/>
  <c r="AA94" i="2" s="1"/>
  <c r="AA95" i="2" a="1"/>
  <c r="AA95" i="2" s="1"/>
  <c r="AA96" i="2" a="1"/>
  <c r="AA96" i="2" s="1"/>
  <c r="AA97" i="2" a="1"/>
  <c r="AA97" i="2" s="1"/>
  <c r="AA98" i="2" a="1"/>
  <c r="AA98" i="2" s="1"/>
  <c r="AA99" i="2" a="1"/>
  <c r="AA99" i="2" s="1"/>
  <c r="AA100" i="2" a="1"/>
  <c r="AA100" i="2" s="1"/>
  <c r="AA101" i="2" a="1"/>
  <c r="AA101" i="2" s="1"/>
  <c r="AA102" i="2" a="1"/>
  <c r="AA102" i="2" s="1"/>
  <c r="AA103" i="2" a="1"/>
  <c r="AA103" i="2" s="1"/>
  <c r="AA104" i="2" a="1"/>
  <c r="AA104" i="2" s="1"/>
  <c r="AA105" i="2" a="1"/>
  <c r="AA105" i="2" s="1"/>
  <c r="AA106" i="2" a="1"/>
  <c r="AA106" i="2" s="1"/>
  <c r="AA107" i="2" a="1"/>
  <c r="AA107" i="2" s="1"/>
  <c r="AA108" i="2" a="1"/>
  <c r="AA108" i="2" s="1"/>
  <c r="AA109" i="2" a="1"/>
  <c r="AA109" i="2" s="1"/>
  <c r="AA110" i="2" a="1"/>
  <c r="AA110" i="2" s="1"/>
  <c r="AA111" i="2" a="1"/>
  <c r="AA111" i="2" s="1"/>
  <c r="AA112" i="2" a="1"/>
  <c r="AA112" i="2" s="1"/>
  <c r="AA113" i="2" a="1"/>
  <c r="AA113" i="2" s="1"/>
  <c r="AA114" i="2" a="1"/>
  <c r="AA114" i="2" s="1"/>
  <c r="AA115" i="2" a="1"/>
  <c r="AA115" i="2" s="1"/>
  <c r="AA116" i="2" a="1"/>
  <c r="AA116" i="2" s="1"/>
  <c r="AA117" i="2" a="1"/>
  <c r="AA117" i="2" s="1"/>
  <c r="AA118" i="2" a="1"/>
  <c r="AA118" i="2" s="1"/>
  <c r="AA119" i="2" a="1"/>
  <c r="AA119" i="2" s="1"/>
  <c r="AA120" i="2" a="1"/>
  <c r="AA120" i="2" s="1"/>
  <c r="AA121" i="2" a="1"/>
  <c r="AA121" i="2" s="1"/>
  <c r="AA122" i="2" a="1"/>
  <c r="AA122" i="2" s="1"/>
  <c r="AA123" i="2" a="1"/>
  <c r="AA123" i="2" s="1"/>
  <c r="AA124" i="2" a="1"/>
  <c r="AA124" i="2" s="1"/>
  <c r="AA125" i="2" a="1"/>
  <c r="AA125" i="2" s="1"/>
  <c r="AA126" i="2" a="1"/>
  <c r="AA126" i="2" s="1"/>
  <c r="AA127" i="2" a="1"/>
  <c r="AA127" i="2" s="1"/>
  <c r="AA128" i="2" a="1"/>
  <c r="AA128" i="2" s="1"/>
  <c r="AA129" i="2" a="1"/>
  <c r="AA129" i="2" s="1"/>
  <c r="AA130" i="2" a="1"/>
  <c r="AA130" i="2" s="1"/>
  <c r="AA131" i="2" a="1"/>
  <c r="AA131" i="2" s="1"/>
  <c r="AA132" i="2" a="1"/>
  <c r="AA132" i="2" s="1"/>
  <c r="AA133" i="2" a="1"/>
  <c r="AA133" i="2" s="1"/>
  <c r="AA134" i="2" a="1"/>
  <c r="AA134" i="2" s="1"/>
  <c r="AA135" i="2" a="1"/>
  <c r="AA135" i="2" s="1"/>
  <c r="AA136" i="2" a="1"/>
  <c r="AA136" i="2" s="1"/>
  <c r="AA137" i="2" a="1"/>
  <c r="AA137" i="2" s="1"/>
  <c r="AA138" i="2" a="1"/>
  <c r="AA138" i="2" s="1"/>
  <c r="AA139" i="2" a="1"/>
  <c r="AA139" i="2" s="1"/>
  <c r="AA140" i="2" a="1"/>
  <c r="AA140" i="2" s="1"/>
  <c r="AA141" i="2" a="1"/>
  <c r="AA141" i="2" s="1"/>
  <c r="AA142" i="2" a="1"/>
  <c r="AA142" i="2" s="1"/>
  <c r="AA143" i="2" a="1"/>
  <c r="AA143" i="2" s="1"/>
  <c r="AA144" i="2" a="1"/>
  <c r="AA144" i="2" s="1"/>
  <c r="AA145" i="2" a="1"/>
  <c r="AA145" i="2" s="1"/>
  <c r="AA146" i="2" a="1"/>
  <c r="AA146" i="2" s="1"/>
  <c r="AA147" i="2" a="1"/>
  <c r="AA147" i="2" s="1"/>
  <c r="AA148" i="2" a="1"/>
  <c r="AA148" i="2" s="1"/>
  <c r="AA149" i="2" a="1"/>
  <c r="AA149" i="2" s="1"/>
  <c r="AA150" i="2" a="1"/>
  <c r="AA150" i="2" s="1"/>
  <c r="AA151" i="2" a="1"/>
  <c r="AA151" i="2" s="1"/>
  <c r="AA152" i="2" a="1"/>
  <c r="AA152" i="2" s="1"/>
  <c r="AA153" i="2" a="1"/>
  <c r="AA153" i="2" s="1"/>
  <c r="AA154" i="2" a="1"/>
  <c r="AA154" i="2" s="1"/>
  <c r="AA155" i="2" a="1"/>
  <c r="AA155" i="2" s="1"/>
  <c r="AA156" i="2" a="1"/>
  <c r="AA156" i="2" s="1"/>
  <c r="AA157" i="2" a="1"/>
  <c r="AA157" i="2" s="1"/>
  <c r="AA158" i="2" a="1"/>
  <c r="AA158" i="2" s="1"/>
  <c r="AA159" i="2" a="1"/>
  <c r="AA159" i="2" s="1"/>
  <c r="AA160" i="2" a="1"/>
  <c r="AA160" i="2" s="1"/>
  <c r="AA161" i="2" a="1"/>
  <c r="AA161" i="2" s="1"/>
  <c r="AA162" i="2" a="1"/>
  <c r="AA162" i="2" s="1"/>
  <c r="AA163" i="2" a="1"/>
  <c r="AA163" i="2" s="1"/>
  <c r="AA164" i="2" a="1"/>
  <c r="AA164" i="2" s="1"/>
  <c r="AA165" i="2" a="1"/>
  <c r="AA165" i="2" s="1"/>
  <c r="AA166" i="2" a="1"/>
  <c r="AA166" i="2" s="1"/>
  <c r="AA167" i="2" a="1"/>
  <c r="AA167" i="2" s="1"/>
  <c r="AA168" i="2" a="1"/>
  <c r="AA168" i="2" s="1"/>
  <c r="AA169" i="2" a="1"/>
  <c r="AA169" i="2" s="1"/>
  <c r="AA170" i="2" a="1"/>
  <c r="AA170" i="2" s="1"/>
  <c r="AA171" i="2" a="1"/>
  <c r="AA171" i="2" s="1"/>
  <c r="AA172" i="2" a="1"/>
  <c r="AA172" i="2" s="1"/>
  <c r="AA173" i="2" a="1"/>
  <c r="AA173" i="2" s="1"/>
  <c r="AA174" i="2" a="1"/>
  <c r="AA174" i="2" s="1"/>
  <c r="AA175" i="2" a="1"/>
  <c r="AA175" i="2" s="1"/>
  <c r="AA176" i="2" a="1"/>
  <c r="AA176" i="2" s="1"/>
  <c r="AA177" i="2" a="1"/>
  <c r="AA177" i="2" s="1"/>
  <c r="AA178" i="2" a="1"/>
  <c r="AA178" i="2" s="1"/>
  <c r="AA179" i="2" a="1"/>
  <c r="AA179" i="2" s="1"/>
  <c r="AA180" i="2" a="1"/>
  <c r="AA180" i="2" s="1"/>
  <c r="AA181" i="2" a="1"/>
  <c r="AA181" i="2" s="1"/>
  <c r="AA182" i="2" a="1"/>
  <c r="AA182" i="2" s="1"/>
  <c r="AA183" i="2" a="1"/>
  <c r="AA183" i="2" s="1"/>
  <c r="AA184" i="2" a="1"/>
  <c r="AA184" i="2" s="1"/>
  <c r="AA185" i="2" a="1"/>
  <c r="AA185" i="2" s="1"/>
  <c r="AA186" i="2" a="1"/>
  <c r="AA186" i="2" s="1"/>
  <c r="AA187" i="2" a="1"/>
  <c r="AA187" i="2" s="1"/>
  <c r="AA188" i="2" a="1"/>
  <c r="AA188" i="2" s="1"/>
  <c r="AA189" i="2" a="1"/>
  <c r="AA189" i="2" s="1"/>
  <c r="AA190" i="2" a="1"/>
  <c r="AA190" i="2" s="1"/>
  <c r="AA191" i="2" a="1"/>
  <c r="AA191" i="2" s="1"/>
  <c r="AA192" i="2" a="1"/>
  <c r="AA192" i="2" s="1"/>
  <c r="AA193" i="2" a="1"/>
  <c r="AA193" i="2" s="1"/>
  <c r="AA194" i="2" a="1"/>
  <c r="AA194" i="2" s="1"/>
  <c r="AA195" i="2" a="1"/>
  <c r="AA195" i="2" s="1"/>
  <c r="AA196" i="2" a="1"/>
  <c r="AA196" i="2" s="1"/>
  <c r="AA197" i="2" a="1"/>
  <c r="AA197" i="2" s="1"/>
  <c r="AA198" i="2" a="1"/>
  <c r="AA198" i="2" s="1"/>
  <c r="AA199" i="2" a="1"/>
  <c r="AA199" i="2" s="1"/>
  <c r="AA200" i="2" a="1"/>
  <c r="AA200" i="2" s="1"/>
  <c r="AA201" i="2" a="1"/>
  <c r="AA201" i="2" s="1"/>
  <c r="AA202" i="2" a="1"/>
  <c r="AA202" i="2" s="1"/>
  <c r="AA203" i="2" a="1"/>
  <c r="AA203" i="2" s="1"/>
  <c r="AA204" i="2" a="1"/>
  <c r="AA204" i="2" s="1"/>
  <c r="AA205" i="2" a="1"/>
  <c r="AA205" i="2" s="1"/>
  <c r="AA206" i="2" a="1"/>
  <c r="AA206" i="2" s="1"/>
  <c r="AA207" i="2" a="1"/>
  <c r="AA207" i="2" s="1"/>
  <c r="AA208" i="2" a="1"/>
  <c r="AA208" i="2" s="1"/>
  <c r="AA209" i="2" a="1"/>
  <c r="AA209" i="2" s="1"/>
  <c r="AA210" i="2" a="1"/>
  <c r="AA210" i="2" s="1"/>
  <c r="AA211" i="2" a="1"/>
  <c r="AA211" i="2" s="1"/>
  <c r="AA212" i="2" a="1"/>
  <c r="AA212" i="2" s="1"/>
  <c r="AA213" i="2" a="1"/>
  <c r="AA213" i="2" s="1"/>
  <c r="AA214" i="2" a="1"/>
  <c r="AA214" i="2" s="1"/>
  <c r="AA215" i="2" a="1"/>
  <c r="AA215" i="2" s="1"/>
  <c r="AA216" i="2" a="1"/>
  <c r="AA216" i="2" s="1"/>
  <c r="AA217" i="2" a="1"/>
  <c r="AA217" i="2" s="1"/>
  <c r="AA218" i="2" a="1"/>
  <c r="AA218" i="2" s="1"/>
  <c r="AA219" i="2" a="1"/>
  <c r="AA219" i="2" s="1"/>
  <c r="AA220" i="2" a="1"/>
  <c r="AA220" i="2" s="1"/>
  <c r="AA221" i="2" a="1"/>
  <c r="AA221" i="2" s="1"/>
  <c r="AA222" i="2" a="1"/>
  <c r="AA222" i="2" s="1"/>
  <c r="AA223" i="2" a="1"/>
  <c r="AA223" i="2" s="1"/>
  <c r="AA224" i="2" a="1"/>
  <c r="AA224" i="2" s="1"/>
  <c r="AA225" i="2" a="1"/>
  <c r="AA225" i="2" s="1"/>
  <c r="AA226" i="2" a="1"/>
  <c r="AA226" i="2" s="1"/>
  <c r="AA227" i="2" a="1"/>
  <c r="AA227" i="2" s="1"/>
  <c r="AA228" i="2" a="1"/>
  <c r="AA228" i="2" s="1"/>
  <c r="AA229" i="2" a="1"/>
  <c r="AA229" i="2" s="1"/>
  <c r="AA230" i="2" a="1"/>
  <c r="AA230" i="2" s="1"/>
  <c r="AA231" i="2" a="1"/>
  <c r="AA231" i="2" s="1"/>
  <c r="AA232" i="2" a="1"/>
  <c r="AA232" i="2" s="1"/>
  <c r="AA233" i="2" a="1"/>
  <c r="AA233" i="2" s="1"/>
  <c r="AA234" i="2" a="1"/>
  <c r="AA234" i="2" s="1"/>
  <c r="AA235" i="2" a="1"/>
  <c r="AA235" i="2" s="1"/>
  <c r="AA236" i="2" a="1"/>
  <c r="AA236" i="2" s="1"/>
  <c r="AA237" i="2" a="1"/>
  <c r="AA237" i="2" s="1"/>
  <c r="AA238" i="2" a="1"/>
  <c r="AA238" i="2" s="1"/>
  <c r="AA239" i="2" a="1"/>
  <c r="AA239" i="2" s="1"/>
  <c r="AA240" i="2" a="1"/>
  <c r="AA240" i="2" s="1"/>
  <c r="AA241" i="2" a="1"/>
  <c r="AA241" i="2" s="1"/>
  <c r="AA242" i="2" a="1"/>
  <c r="AA242" i="2" s="1"/>
  <c r="AA243" i="2" a="1"/>
  <c r="AA243" i="2" s="1"/>
  <c r="AA244" i="2" a="1"/>
  <c r="AA244" i="2" s="1"/>
  <c r="AA245" i="2" a="1"/>
  <c r="AA245" i="2" s="1"/>
  <c r="AA246" i="2" a="1"/>
  <c r="AA246" i="2" s="1"/>
  <c r="AA247" i="2" a="1"/>
  <c r="AA247" i="2" s="1"/>
  <c r="AA248" i="2" a="1"/>
  <c r="AA248" i="2" s="1"/>
  <c r="AA249" i="2" a="1"/>
  <c r="AA249" i="2" s="1"/>
  <c r="AA250" i="2" a="1"/>
  <c r="AA250" i="2" s="1"/>
  <c r="AA251" i="2" a="1"/>
  <c r="AA251" i="2" s="1"/>
  <c r="AA252" i="2" a="1"/>
  <c r="AA252" i="2" s="1"/>
  <c r="AA253" i="2" a="1"/>
  <c r="AA253" i="2" s="1"/>
  <c r="AA254" i="2" a="1"/>
  <c r="AA254" i="2" s="1"/>
  <c r="AA255" i="2" a="1"/>
  <c r="AA255" i="2" s="1"/>
  <c r="AA256" i="2" a="1"/>
  <c r="AA256" i="2" s="1"/>
  <c r="AA257" i="2" a="1"/>
  <c r="AA257" i="2" s="1"/>
  <c r="AA258" i="2" a="1"/>
  <c r="AA258" i="2" s="1"/>
  <c r="AA259" i="2" a="1"/>
  <c r="AA259" i="2" s="1"/>
  <c r="AA260" i="2" a="1"/>
  <c r="AA260" i="2" s="1"/>
  <c r="AA261" i="2" a="1"/>
  <c r="AA261" i="2" s="1"/>
  <c r="AA262" i="2" a="1"/>
  <c r="AA262" i="2" s="1"/>
  <c r="AA263" i="2" a="1"/>
  <c r="AA263" i="2" s="1"/>
  <c r="AA264" i="2" a="1"/>
  <c r="AA264" i="2" s="1"/>
  <c r="AA265" i="2" a="1"/>
  <c r="AA265" i="2" s="1"/>
  <c r="AA266" i="2" a="1"/>
  <c r="AA266" i="2" s="1"/>
  <c r="AA267" i="2" a="1"/>
  <c r="AA267" i="2" s="1"/>
  <c r="AA268" i="2" a="1"/>
  <c r="AA268" i="2" s="1"/>
  <c r="AA269" i="2" a="1"/>
  <c r="AA269" i="2" s="1"/>
  <c r="AA270" i="2" a="1"/>
  <c r="AA270" i="2" s="1"/>
  <c r="AA271" i="2" a="1"/>
  <c r="AA271" i="2" s="1"/>
  <c r="AA272" i="2" a="1"/>
  <c r="AA272" i="2" s="1"/>
  <c r="AA273" i="2" a="1"/>
  <c r="AA273" i="2" s="1"/>
  <c r="AA274" i="2" a="1"/>
  <c r="AA274" i="2" s="1"/>
  <c r="AA275" i="2" a="1"/>
  <c r="AA275" i="2" s="1"/>
  <c r="AA276" i="2" a="1"/>
  <c r="AA276" i="2" s="1"/>
  <c r="AA277" i="2" a="1"/>
  <c r="AA277" i="2" s="1"/>
  <c r="AA278" i="2" a="1"/>
  <c r="AA278" i="2" s="1"/>
  <c r="AA279" i="2" a="1"/>
  <c r="AA279" i="2" s="1"/>
  <c r="AA280" i="2" a="1"/>
  <c r="AA280" i="2" s="1"/>
  <c r="AA281" i="2" a="1"/>
  <c r="AA281" i="2" s="1"/>
  <c r="AA282" i="2" a="1"/>
  <c r="AA282" i="2" s="1"/>
  <c r="AA283" i="2" a="1"/>
  <c r="AA283" i="2" s="1"/>
  <c r="AA284" i="2" a="1"/>
  <c r="AA284" i="2" s="1"/>
  <c r="AA285" i="2" a="1"/>
  <c r="AA285" i="2" s="1"/>
  <c r="AA286" i="2" a="1"/>
  <c r="AA286" i="2" s="1"/>
  <c r="AA287" i="2" a="1"/>
  <c r="AA287" i="2" s="1"/>
  <c r="AA288" i="2" a="1"/>
  <c r="AA288" i="2" s="1"/>
  <c r="AA289" i="2" a="1"/>
  <c r="AA289" i="2" s="1"/>
  <c r="AA290" i="2" a="1"/>
  <c r="AA290" i="2" s="1"/>
  <c r="AA291" i="2" a="1"/>
  <c r="AA291" i="2" s="1"/>
  <c r="AA292" i="2" a="1"/>
  <c r="AA292" i="2" s="1"/>
  <c r="AA293" i="2" a="1"/>
  <c r="AA293" i="2" s="1"/>
  <c r="AA294" i="2" a="1"/>
  <c r="AA294" i="2" s="1"/>
  <c r="AA295" i="2" a="1"/>
  <c r="AA295" i="2" s="1"/>
  <c r="AA296" i="2" a="1"/>
  <c r="AA296" i="2" s="1"/>
  <c r="AA297" i="2" a="1"/>
  <c r="AA297" i="2" s="1"/>
  <c r="AA298" i="2" a="1"/>
  <c r="AA298" i="2" s="1"/>
  <c r="AA299" i="2" a="1"/>
  <c r="AA299" i="2" s="1"/>
  <c r="AA300" i="2" a="1"/>
  <c r="AA300" i="2" s="1"/>
  <c r="AA301" i="2" a="1"/>
  <c r="AA301" i="2" s="1"/>
  <c r="AA302" i="2" a="1"/>
  <c r="AA302" i="2" s="1"/>
  <c r="AA303" i="2" a="1"/>
  <c r="AA303" i="2" s="1"/>
  <c r="AA304" i="2" a="1"/>
  <c r="AA304" i="2" s="1"/>
  <c r="AA305" i="2" a="1"/>
  <c r="AA305" i="2" s="1"/>
  <c r="AA306" i="2" a="1"/>
  <c r="AA306" i="2" s="1"/>
  <c r="AA307" i="2" a="1"/>
  <c r="AA307" i="2" s="1"/>
  <c r="AA308" i="2" a="1"/>
  <c r="AA308" i="2" s="1"/>
  <c r="AA309" i="2" a="1"/>
  <c r="AA309" i="2" s="1"/>
  <c r="AA310" i="2" a="1"/>
  <c r="AA310" i="2" s="1"/>
  <c r="AA311" i="2" a="1"/>
  <c r="AA311" i="2" s="1"/>
  <c r="AA312" i="2" a="1"/>
  <c r="AA312" i="2" s="1"/>
  <c r="AA313" i="2" a="1"/>
  <c r="AA313" i="2" s="1"/>
  <c r="AA314" i="2" a="1"/>
  <c r="AA314" i="2" s="1"/>
  <c r="AA315" i="2" a="1"/>
  <c r="AA315" i="2" s="1"/>
  <c r="AA316" i="2" a="1"/>
  <c r="AA316" i="2" s="1"/>
  <c r="AA317" i="2" a="1"/>
  <c r="AA317" i="2" s="1"/>
  <c r="AA318" i="2" a="1"/>
  <c r="AA318" i="2" s="1"/>
  <c r="AA319" i="2" a="1"/>
  <c r="AA319" i="2" s="1"/>
  <c r="AA320" i="2" a="1"/>
  <c r="AA320" i="2" s="1"/>
  <c r="AA321" i="2" a="1"/>
  <c r="AA321" i="2" s="1"/>
  <c r="AA322" i="2" a="1"/>
  <c r="AA322" i="2" s="1"/>
  <c r="AA323" i="2" a="1"/>
  <c r="AA323" i="2" s="1"/>
  <c r="AA324" i="2" a="1"/>
  <c r="AA324" i="2" s="1"/>
  <c r="AA325" i="2" a="1"/>
  <c r="AA325" i="2" s="1"/>
  <c r="AA326" i="2" a="1"/>
  <c r="AA326" i="2" s="1"/>
  <c r="AA327" i="2" a="1"/>
  <c r="AA327" i="2" s="1"/>
  <c r="AA328" i="2" a="1"/>
  <c r="AA328" i="2" s="1"/>
  <c r="AA329" i="2" a="1"/>
  <c r="AA329" i="2" s="1"/>
  <c r="AA330" i="2" a="1"/>
  <c r="AA330" i="2" s="1"/>
  <c r="AA331" i="2" a="1"/>
  <c r="AA331" i="2" s="1"/>
  <c r="AA332" i="2" a="1"/>
  <c r="AA332" i="2" s="1"/>
  <c r="AA333" i="2" a="1"/>
  <c r="AA333" i="2" s="1"/>
  <c r="AA334" i="2" a="1"/>
  <c r="AA334" i="2" s="1"/>
  <c r="AA335" i="2" a="1"/>
  <c r="AA335" i="2" s="1"/>
  <c r="AA336" i="2" a="1"/>
  <c r="AA336" i="2" s="1"/>
  <c r="AA337" i="2" a="1"/>
  <c r="AA337" i="2" s="1"/>
  <c r="AA338" i="2" a="1"/>
  <c r="AA338" i="2" s="1"/>
  <c r="AA339" i="2" a="1"/>
  <c r="AA339" i="2" s="1"/>
  <c r="AA340" i="2" a="1"/>
  <c r="AA340" i="2" s="1"/>
  <c r="AA341" i="2" a="1"/>
  <c r="AA341" i="2" s="1"/>
  <c r="AA342" i="2" a="1"/>
  <c r="AA342" i="2" s="1"/>
  <c r="AA343" i="2" a="1"/>
  <c r="AA343" i="2" s="1"/>
  <c r="AA344" i="2" a="1"/>
  <c r="AA344" i="2" s="1"/>
  <c r="AA345" i="2" a="1"/>
  <c r="AA345" i="2" s="1"/>
  <c r="AA346" i="2" a="1"/>
  <c r="AA346" i="2" s="1"/>
  <c r="AA347" i="2" a="1"/>
  <c r="AA347" i="2" s="1"/>
  <c r="AA348" i="2" a="1"/>
  <c r="AA348" i="2" s="1"/>
  <c r="AA349" i="2" a="1"/>
  <c r="AA349" i="2" s="1"/>
  <c r="AA350" i="2" a="1"/>
  <c r="AA350" i="2" s="1"/>
  <c r="AA351" i="2" a="1"/>
  <c r="AA351" i="2" s="1"/>
  <c r="AA352" i="2" a="1"/>
  <c r="AA352" i="2" s="1"/>
  <c r="AA353" i="2" a="1"/>
  <c r="AA353" i="2" s="1"/>
  <c r="AA354" i="2" a="1"/>
  <c r="AA354" i="2" s="1"/>
  <c r="AA355" i="2" a="1"/>
  <c r="AA355" i="2" s="1"/>
  <c r="AA356" i="2" a="1"/>
  <c r="AA356" i="2" s="1"/>
  <c r="AA357" i="2" a="1"/>
  <c r="AA357" i="2" s="1"/>
  <c r="AA358" i="2" a="1"/>
  <c r="AA358" i="2" s="1"/>
  <c r="AA359" i="2" a="1"/>
  <c r="AA359" i="2" s="1"/>
  <c r="AA360" i="2" a="1"/>
  <c r="AA360" i="2" s="1"/>
  <c r="AA361" i="2" a="1"/>
  <c r="AA361" i="2" s="1"/>
  <c r="AA362" i="2" a="1"/>
  <c r="AA362" i="2" s="1"/>
  <c r="AA363" i="2" a="1"/>
  <c r="AA363" i="2" s="1"/>
  <c r="AA364" i="2" a="1"/>
  <c r="AA364" i="2" s="1"/>
  <c r="AA365" i="2" a="1"/>
  <c r="AA365" i="2" s="1"/>
  <c r="AA366" i="2" a="1"/>
  <c r="AA366" i="2" s="1"/>
  <c r="AA367" i="2" a="1"/>
  <c r="AA367" i="2" s="1"/>
  <c r="AA368" i="2" a="1"/>
  <c r="AA368" i="2" s="1"/>
  <c r="AA369" i="2" a="1"/>
  <c r="AA369" i="2" s="1"/>
  <c r="AA370" i="2" a="1"/>
  <c r="AA370" i="2" s="1"/>
  <c r="AA371" i="2" a="1"/>
  <c r="AA371" i="2" s="1"/>
  <c r="AA372" i="2" a="1"/>
  <c r="AA372" i="2" s="1"/>
  <c r="AA373" i="2" a="1"/>
  <c r="AA373" i="2" s="1"/>
  <c r="AA374" i="2" a="1"/>
  <c r="AA374" i="2" s="1"/>
  <c r="AA375" i="2" a="1"/>
  <c r="AA375" i="2" s="1"/>
  <c r="AA376" i="2" a="1"/>
  <c r="AA376" i="2" s="1"/>
  <c r="AA377" i="2" a="1"/>
  <c r="AA377" i="2" s="1"/>
  <c r="AA378" i="2" a="1"/>
  <c r="AA378" i="2" s="1"/>
  <c r="AA379" i="2" a="1"/>
  <c r="AA379" i="2" s="1"/>
  <c r="AA380" i="2" a="1"/>
  <c r="AA380" i="2" s="1"/>
  <c r="AA381" i="2" a="1"/>
  <c r="AA381" i="2" s="1"/>
  <c r="AA382" i="2" a="1"/>
  <c r="AA382" i="2" s="1"/>
  <c r="AA383" i="2" a="1"/>
  <c r="AA383" i="2" s="1"/>
  <c r="AA384" i="2" a="1"/>
  <c r="AA384" i="2" s="1"/>
  <c r="AA385" i="2" a="1"/>
  <c r="AA385" i="2" s="1"/>
  <c r="AA386" i="2" a="1"/>
  <c r="AA386" i="2" s="1"/>
  <c r="AA387" i="2" a="1"/>
  <c r="AA387" i="2" s="1"/>
  <c r="AA388" i="2" a="1"/>
  <c r="AA388" i="2" s="1"/>
  <c r="AA389" i="2" a="1"/>
  <c r="AA389" i="2" s="1"/>
  <c r="AA390" i="2" a="1"/>
  <c r="AA390" i="2" s="1"/>
  <c r="AA391" i="2" a="1"/>
  <c r="AA391" i="2" s="1"/>
  <c r="AA392" i="2" a="1"/>
  <c r="AA392" i="2" s="1"/>
  <c r="AA393" i="2" a="1"/>
  <c r="AA393" i="2" s="1"/>
  <c r="AA394" i="2" a="1"/>
  <c r="AA394" i="2" s="1"/>
  <c r="AA395" i="2" a="1"/>
  <c r="AA395" i="2" s="1"/>
  <c r="AA396" i="2" a="1"/>
  <c r="AA396" i="2" s="1"/>
  <c r="AA397" i="2" a="1"/>
  <c r="AA397" i="2" s="1"/>
  <c r="AA398" i="2" a="1"/>
  <c r="AA398" i="2" s="1"/>
  <c r="AA399" i="2" a="1"/>
  <c r="AA399" i="2" s="1"/>
  <c r="AA400" i="2" a="1"/>
  <c r="AA400" i="2" s="1"/>
  <c r="AA401" i="2" a="1"/>
  <c r="AA401" i="2" s="1"/>
  <c r="AA402" i="2" a="1"/>
  <c r="AA402" i="2" s="1"/>
  <c r="AA403" i="2" a="1"/>
  <c r="AA403" i="2" s="1"/>
  <c r="AA404" i="2" a="1"/>
  <c r="AA404" i="2" s="1"/>
  <c r="AA405" i="2" a="1"/>
  <c r="AA405" i="2" s="1"/>
  <c r="AA406" i="2" a="1"/>
  <c r="AA406" i="2" s="1"/>
  <c r="AA407" i="2" a="1"/>
  <c r="AA407" i="2" s="1"/>
  <c r="AA408" i="2" a="1"/>
  <c r="AA408" i="2" s="1"/>
  <c r="AA409" i="2" a="1"/>
  <c r="AA409" i="2" s="1"/>
  <c r="AA410" i="2" a="1"/>
  <c r="AA410" i="2" s="1"/>
  <c r="AA411" i="2" a="1"/>
  <c r="AA411" i="2" s="1"/>
  <c r="AA412" i="2" a="1"/>
  <c r="AA412" i="2" s="1"/>
  <c r="AA413" i="2" a="1"/>
  <c r="AA413" i="2" s="1"/>
  <c r="AA414" i="2" a="1"/>
  <c r="AA414" i="2" s="1"/>
  <c r="AA415" i="2" a="1"/>
  <c r="AA415" i="2" s="1"/>
  <c r="AA416" i="2" a="1"/>
  <c r="AA416" i="2" s="1"/>
  <c r="AA417" i="2" a="1"/>
  <c r="AA417" i="2" s="1"/>
  <c r="AA418" i="2" a="1"/>
  <c r="AA418" i="2" s="1"/>
  <c r="AA419" i="2" a="1"/>
  <c r="AA419" i="2" s="1"/>
  <c r="AA420" i="2" a="1"/>
  <c r="AA420" i="2" s="1"/>
  <c r="AA421" i="2" a="1"/>
  <c r="AA421" i="2" s="1"/>
  <c r="AA422" i="2" a="1"/>
  <c r="AA422" i="2" s="1"/>
  <c r="AA423" i="2" a="1"/>
  <c r="AA423" i="2" s="1"/>
  <c r="AA424" i="2" a="1"/>
  <c r="AA424" i="2" s="1"/>
  <c r="AA425" i="2" a="1"/>
  <c r="AA425" i="2" s="1"/>
  <c r="AA426" i="2" a="1"/>
  <c r="AA426" i="2" s="1"/>
  <c r="AA427" i="2" a="1"/>
  <c r="AA427" i="2" s="1"/>
  <c r="AA428" i="2" a="1"/>
  <c r="AA428" i="2" s="1"/>
  <c r="AA429" i="2" a="1"/>
  <c r="AA429" i="2" s="1"/>
  <c r="AA430" i="2" a="1"/>
  <c r="AA430" i="2" s="1"/>
  <c r="AA431" i="2" a="1"/>
  <c r="AA431" i="2" s="1"/>
  <c r="AA432" i="2" a="1"/>
  <c r="AA432" i="2" s="1"/>
  <c r="AA433" i="2" a="1"/>
  <c r="AA433" i="2" s="1"/>
  <c r="AA434" i="2" a="1"/>
  <c r="AA434" i="2" s="1"/>
  <c r="AA435" i="2" a="1"/>
  <c r="AA435" i="2" s="1"/>
  <c r="AA436" i="2" a="1"/>
  <c r="AA436" i="2" s="1"/>
  <c r="AA437" i="2" a="1"/>
  <c r="AA437" i="2" s="1"/>
  <c r="AA438" i="2" a="1"/>
  <c r="AA438" i="2" s="1"/>
  <c r="AA439" i="2" a="1"/>
  <c r="AA439" i="2" s="1"/>
  <c r="AA440" i="2" a="1"/>
  <c r="AA440" i="2" s="1"/>
  <c r="AA441" i="2" a="1"/>
  <c r="AA441" i="2" s="1"/>
  <c r="AA442" i="2" a="1"/>
  <c r="AA442" i="2" s="1"/>
  <c r="AA443" i="2" a="1"/>
  <c r="AA443" i="2" s="1"/>
  <c r="AA444" i="2" a="1"/>
  <c r="AA444" i="2" s="1"/>
  <c r="AA445" i="2" a="1"/>
  <c r="AA445" i="2" s="1"/>
  <c r="AA446" i="2" a="1"/>
  <c r="AA446" i="2" s="1"/>
  <c r="AA447" i="2" a="1"/>
  <c r="AA447" i="2" s="1"/>
  <c r="AA448" i="2" a="1"/>
  <c r="AA448" i="2" s="1"/>
  <c r="AA449" i="2" a="1"/>
  <c r="AA449" i="2" s="1"/>
  <c r="AA450" i="2" a="1"/>
  <c r="AA450" i="2" s="1"/>
  <c r="AA451" i="2" a="1"/>
  <c r="AA451" i="2" s="1"/>
  <c r="AA452" i="2" a="1"/>
  <c r="AA452" i="2" s="1"/>
  <c r="AA453" i="2" a="1"/>
  <c r="AA453" i="2" s="1"/>
  <c r="AA454" i="2" a="1"/>
  <c r="AA454" i="2" s="1"/>
  <c r="AA455" i="2" a="1"/>
  <c r="AA455" i="2" s="1"/>
  <c r="AA456" i="2" a="1"/>
  <c r="AA456" i="2" s="1"/>
  <c r="AA457" i="2" a="1"/>
  <c r="AA457" i="2" s="1"/>
  <c r="AA458" i="2" a="1"/>
  <c r="AA458" i="2" s="1"/>
  <c r="AA459" i="2" a="1"/>
  <c r="AA459" i="2" s="1"/>
  <c r="AA460" i="2" a="1"/>
  <c r="AA460" i="2" s="1"/>
  <c r="AA461" i="2" a="1"/>
  <c r="AA461" i="2" s="1"/>
  <c r="AA462" i="2" a="1"/>
  <c r="AA462" i="2" s="1"/>
  <c r="AA463" i="2" a="1"/>
  <c r="AA463" i="2" s="1"/>
  <c r="AA464" i="2" a="1"/>
  <c r="AA464" i="2" s="1"/>
  <c r="AA465" i="2" a="1"/>
  <c r="AA465" i="2" s="1"/>
  <c r="AA466" i="2" a="1"/>
  <c r="AA466" i="2" s="1"/>
  <c r="AA467" i="2" a="1"/>
  <c r="AA467" i="2" s="1"/>
  <c r="AA468" i="2" a="1"/>
  <c r="AA468" i="2" s="1"/>
  <c r="AA469" i="2" a="1"/>
  <c r="AA469" i="2" s="1"/>
  <c r="AA470" i="2" a="1"/>
  <c r="AA470" i="2" s="1"/>
  <c r="AA471" i="2" a="1"/>
  <c r="AA471" i="2" s="1"/>
  <c r="AA472" i="2" a="1"/>
  <c r="AA472" i="2" s="1"/>
  <c r="AA473" i="2" a="1"/>
  <c r="AA473" i="2" s="1"/>
  <c r="AA474" i="2" a="1"/>
  <c r="AA474" i="2" s="1"/>
  <c r="AA475" i="2" a="1"/>
  <c r="AA475" i="2" s="1"/>
  <c r="AA476" i="2" a="1"/>
  <c r="AA476" i="2" s="1"/>
  <c r="AA477" i="2" a="1"/>
  <c r="AA477" i="2" s="1"/>
  <c r="AA478" i="2" a="1"/>
  <c r="AA478" i="2" s="1"/>
  <c r="AA479" i="2" a="1"/>
  <c r="AA479" i="2" s="1"/>
  <c r="AA480" i="2" a="1"/>
  <c r="AA480" i="2" s="1"/>
  <c r="AA481" i="2" a="1"/>
  <c r="AA481" i="2" s="1"/>
  <c r="AA482" i="2" a="1"/>
  <c r="AA482" i="2" s="1"/>
  <c r="AA483" i="2" a="1"/>
  <c r="AA483" i="2" s="1"/>
  <c r="AA484" i="2" a="1"/>
  <c r="AA484" i="2" s="1"/>
  <c r="AA485" i="2" a="1"/>
  <c r="AA485" i="2" s="1"/>
  <c r="AA486" i="2" a="1"/>
  <c r="AA486" i="2" s="1"/>
  <c r="AA487" i="2" a="1"/>
  <c r="AA487" i="2" s="1"/>
  <c r="AA488" i="2" a="1"/>
  <c r="AA488" i="2" s="1"/>
  <c r="AA489" i="2" a="1"/>
  <c r="AA489" i="2" s="1"/>
  <c r="AA490" i="2" a="1"/>
  <c r="AA490" i="2" s="1"/>
  <c r="AA491" i="2" a="1"/>
  <c r="AA491" i="2" s="1"/>
  <c r="AA492" i="2" a="1"/>
  <c r="AA492" i="2" s="1"/>
  <c r="AA493" i="2" a="1"/>
  <c r="AA493" i="2" s="1"/>
  <c r="AA494" i="2" a="1"/>
  <c r="AA494" i="2" s="1"/>
  <c r="AA495" i="2" a="1"/>
  <c r="AA495" i="2" s="1"/>
  <c r="AA496" i="2" a="1"/>
  <c r="AA496" i="2" s="1"/>
  <c r="AA497" i="2" a="1"/>
  <c r="AA497" i="2" s="1"/>
  <c r="AA498" i="2" a="1"/>
  <c r="AA498" i="2" s="1"/>
  <c r="AA499" i="2" a="1"/>
  <c r="AA499" i="2" s="1"/>
  <c r="AA500" i="2" a="1"/>
  <c r="AA500" i="2" s="1"/>
  <c r="AA501" i="2" a="1"/>
  <c r="AA501" i="2" s="1"/>
  <c r="AA502" i="2" a="1"/>
  <c r="AA502" i="2" s="1"/>
  <c r="AA503" i="2" a="1"/>
  <c r="AA503" i="2" s="1"/>
  <c r="AA504" i="2" a="1"/>
  <c r="AA504" i="2" s="1"/>
  <c r="AA505" i="2" a="1"/>
  <c r="AA505" i="2" s="1"/>
  <c r="AA506" i="2" a="1"/>
  <c r="AA506" i="2" s="1"/>
  <c r="AA507" i="2" a="1"/>
  <c r="AA507" i="2" s="1"/>
  <c r="AA508" i="2" a="1"/>
  <c r="AA508" i="2" s="1"/>
  <c r="AA509" i="2" a="1"/>
  <c r="AA509" i="2" s="1"/>
  <c r="AA510" i="2" a="1"/>
  <c r="AA510" i="2" s="1"/>
  <c r="AA511" i="2" a="1"/>
  <c r="AA511" i="2" s="1"/>
  <c r="AA512" i="2" a="1"/>
  <c r="AA512" i="2" s="1"/>
  <c r="AA513" i="2" a="1"/>
  <c r="AA513" i="2" s="1"/>
  <c r="AA514" i="2" a="1"/>
  <c r="AA514" i="2" s="1"/>
  <c r="AA515" i="2" a="1"/>
  <c r="AA515" i="2" s="1"/>
  <c r="AA516" i="2" a="1"/>
  <c r="AA516" i="2" s="1"/>
  <c r="AA517" i="2" a="1"/>
  <c r="AA517" i="2" s="1"/>
  <c r="AA518" i="2" a="1"/>
  <c r="AA518" i="2" s="1"/>
  <c r="AA519" i="2" a="1"/>
  <c r="AA519" i="2" s="1"/>
  <c r="AA520" i="2" a="1"/>
  <c r="AA520" i="2" s="1"/>
  <c r="AA521" i="2" a="1"/>
  <c r="AA521" i="2" s="1"/>
  <c r="AA522" i="2" a="1"/>
  <c r="AA522" i="2" s="1"/>
  <c r="AA523" i="2" a="1"/>
  <c r="AA523" i="2" s="1"/>
  <c r="AA524" i="2" a="1"/>
  <c r="AA524" i="2" s="1"/>
  <c r="AA525" i="2" a="1"/>
  <c r="AA525" i="2" s="1"/>
  <c r="AA526" i="2" a="1"/>
  <c r="AA526" i="2" s="1"/>
  <c r="AA527" i="2" a="1"/>
  <c r="AA527" i="2" s="1"/>
  <c r="AA528" i="2" a="1"/>
  <c r="AA528" i="2" s="1"/>
  <c r="AA529" i="2" a="1"/>
  <c r="AA529" i="2" s="1"/>
  <c r="AA530" i="2" a="1"/>
  <c r="AA530" i="2" s="1"/>
  <c r="AA531" i="2" a="1"/>
  <c r="AA531" i="2" s="1"/>
  <c r="AA532" i="2" a="1"/>
  <c r="AA532" i="2" s="1"/>
  <c r="AA533" i="2" a="1"/>
  <c r="AA533" i="2" s="1"/>
  <c r="AA534" i="2" a="1"/>
  <c r="AA534" i="2" s="1"/>
  <c r="AA535" i="2" a="1"/>
  <c r="AA535" i="2" s="1"/>
  <c r="AA536" i="2" a="1"/>
  <c r="AA536" i="2" s="1"/>
  <c r="AA537" i="2" a="1"/>
  <c r="AA537" i="2" s="1"/>
  <c r="AA538" i="2" a="1"/>
  <c r="AA538" i="2" s="1"/>
  <c r="AA539" i="2" a="1"/>
  <c r="AA539" i="2" s="1"/>
  <c r="AA540" i="2" a="1"/>
  <c r="AA540" i="2" s="1"/>
  <c r="AA541" i="2" a="1"/>
  <c r="AA541" i="2" s="1"/>
  <c r="AA542" i="2" a="1"/>
  <c r="AA542" i="2" s="1"/>
  <c r="AA543" i="2" a="1"/>
  <c r="AA543" i="2" s="1"/>
  <c r="AA544" i="2" a="1"/>
  <c r="AA544" i="2" s="1"/>
  <c r="AA545" i="2" a="1"/>
  <c r="AA545" i="2" s="1"/>
  <c r="AA546" i="2" a="1"/>
  <c r="AA546" i="2" s="1"/>
  <c r="AA547" i="2" a="1"/>
  <c r="AA547" i="2" s="1"/>
  <c r="AA548" i="2" a="1"/>
  <c r="AA548" i="2" s="1"/>
  <c r="AA549" i="2" a="1"/>
  <c r="AA549" i="2" s="1"/>
  <c r="AA550" i="2" a="1"/>
  <c r="AA550" i="2" s="1"/>
  <c r="AA551" i="2" a="1"/>
  <c r="AA551" i="2" s="1"/>
  <c r="AA552" i="2" a="1"/>
  <c r="AA552" i="2" s="1"/>
  <c r="AA553" i="2" a="1"/>
  <c r="AA553" i="2" s="1"/>
  <c r="AA554" i="2" a="1"/>
  <c r="AA554" i="2" s="1"/>
  <c r="AA555" i="2" a="1"/>
  <c r="AA555" i="2" s="1"/>
  <c r="AA556" i="2" a="1"/>
  <c r="AA556" i="2" s="1"/>
  <c r="AA557" i="2" a="1"/>
  <c r="AA557" i="2" s="1"/>
  <c r="AA558" i="2" a="1"/>
  <c r="AA558" i="2" s="1"/>
  <c r="AA559" i="2" a="1"/>
  <c r="AA559" i="2" s="1"/>
  <c r="AA560" i="2" a="1"/>
  <c r="AA560" i="2" s="1"/>
  <c r="AA561" i="2" a="1"/>
  <c r="AA561" i="2" s="1"/>
  <c r="AA562" i="2" a="1"/>
  <c r="AA562" i="2" s="1"/>
  <c r="AA563" i="2" a="1"/>
  <c r="AA563" i="2" s="1"/>
  <c r="AA564" i="2" a="1"/>
  <c r="AA564" i="2" s="1"/>
  <c r="AA565" i="2" a="1"/>
  <c r="AA565" i="2" s="1"/>
  <c r="AA566" i="2" a="1"/>
  <c r="AA566" i="2" s="1"/>
  <c r="AA567" i="2" a="1"/>
  <c r="AA567" i="2" s="1"/>
  <c r="AA568" i="2" a="1"/>
  <c r="AA568" i="2" s="1"/>
  <c r="AA569" i="2" a="1"/>
  <c r="AA569" i="2" s="1"/>
  <c r="AA570" i="2" a="1"/>
  <c r="AA570" i="2" s="1"/>
  <c r="AA571" i="2" a="1"/>
  <c r="AA571" i="2" s="1"/>
  <c r="AA572" i="2" a="1"/>
  <c r="AA572" i="2" s="1"/>
  <c r="AA573" i="2" a="1"/>
  <c r="AA573" i="2" s="1"/>
  <c r="AA574" i="2" a="1"/>
  <c r="AA574" i="2" s="1"/>
  <c r="AA575" i="2" a="1"/>
  <c r="AA575" i="2" s="1"/>
  <c r="AA576" i="2" a="1"/>
  <c r="AA576" i="2" s="1"/>
  <c r="AA577" i="2" a="1"/>
  <c r="AA577" i="2" s="1"/>
  <c r="AA578" i="2" a="1"/>
  <c r="AA578" i="2" s="1"/>
  <c r="AA579" i="2" a="1"/>
  <c r="AA579" i="2" s="1"/>
  <c r="AA580" i="2" a="1"/>
  <c r="AA580" i="2" s="1"/>
  <c r="AA581" i="2" a="1"/>
  <c r="AA581" i="2" s="1"/>
  <c r="AA582" i="2" a="1"/>
  <c r="AA582" i="2" s="1"/>
  <c r="AA583" i="2" a="1"/>
  <c r="AA583" i="2" s="1"/>
  <c r="AA584" i="2" a="1"/>
  <c r="AA584" i="2" s="1"/>
  <c r="AA585" i="2" a="1"/>
  <c r="AA585" i="2" s="1"/>
  <c r="AA586" i="2" a="1"/>
  <c r="AA586" i="2" s="1"/>
  <c r="AA587" i="2" a="1"/>
  <c r="AA587" i="2" s="1"/>
  <c r="AA588" i="2" a="1"/>
  <c r="AA588" i="2" s="1"/>
  <c r="AA589" i="2" a="1"/>
  <c r="AA589" i="2" s="1"/>
  <c r="AA590" i="2" a="1"/>
  <c r="AA590" i="2" s="1"/>
  <c r="AA591" i="2" a="1"/>
  <c r="AA591" i="2" s="1"/>
  <c r="AA592" i="2" a="1"/>
  <c r="AA592" i="2" s="1"/>
  <c r="AA593" i="2" a="1"/>
  <c r="AA593" i="2" s="1"/>
  <c r="AA594" i="2" a="1"/>
  <c r="AA594" i="2" s="1"/>
  <c r="AA595" i="2" a="1"/>
  <c r="AA595" i="2" s="1"/>
  <c r="AA596" i="2" a="1"/>
  <c r="AA596" i="2" s="1"/>
  <c r="AA597" i="2" a="1"/>
  <c r="AA597" i="2" s="1"/>
  <c r="AA598" i="2" a="1"/>
  <c r="AA598" i="2" s="1"/>
  <c r="AA599" i="2" a="1"/>
  <c r="AA599" i="2" s="1"/>
  <c r="AA600" i="2" a="1"/>
  <c r="AA600" i="2" s="1"/>
  <c r="AA601" i="2" a="1"/>
  <c r="AA601" i="2" s="1"/>
  <c r="AA602" i="2" a="1"/>
  <c r="AA602" i="2" s="1"/>
  <c r="AA603" i="2" a="1"/>
  <c r="AA603" i="2" s="1"/>
  <c r="AA604" i="2" a="1"/>
  <c r="AA604" i="2" s="1"/>
  <c r="AA605" i="2" a="1"/>
  <c r="AA605" i="2" s="1"/>
  <c r="AA606" i="2" a="1"/>
  <c r="AA606" i="2" s="1"/>
  <c r="AA607" i="2" a="1"/>
  <c r="AA607" i="2" s="1"/>
  <c r="AA608" i="2" a="1"/>
  <c r="AA608" i="2" s="1"/>
  <c r="AA609" i="2" a="1"/>
  <c r="AA609" i="2" s="1"/>
  <c r="AA610" i="2" a="1"/>
  <c r="AA610" i="2" s="1"/>
  <c r="AA611" i="2" a="1"/>
  <c r="AA611" i="2" s="1"/>
  <c r="AA612" i="2" a="1"/>
  <c r="AA612" i="2" s="1"/>
  <c r="AA613" i="2" a="1"/>
  <c r="AA613" i="2" s="1"/>
  <c r="AA614" i="2" a="1"/>
  <c r="AA614" i="2" s="1"/>
  <c r="AA615" i="2" a="1"/>
  <c r="AA615" i="2" s="1"/>
  <c r="AA616" i="2" a="1"/>
  <c r="AA616" i="2" s="1"/>
  <c r="AA617" i="2" a="1"/>
  <c r="AA617" i="2" s="1"/>
  <c r="AA618" i="2" a="1"/>
  <c r="AA618" i="2" s="1"/>
  <c r="AA619" i="2" a="1"/>
  <c r="AA619" i="2" s="1"/>
  <c r="AA620" i="2" a="1"/>
  <c r="AA620" i="2" s="1"/>
  <c r="AA621" i="2" a="1"/>
  <c r="AA621" i="2" s="1"/>
  <c r="AA622" i="2" a="1"/>
  <c r="AA622" i="2" s="1"/>
  <c r="AA623" i="2" a="1"/>
  <c r="AA623" i="2" s="1"/>
  <c r="AA624" i="2" a="1"/>
  <c r="AA624" i="2" s="1"/>
  <c r="AA625" i="2" a="1"/>
  <c r="AA625" i="2" s="1"/>
  <c r="AA626" i="2" a="1"/>
  <c r="AA626" i="2" s="1"/>
  <c r="AA627" i="2" a="1"/>
  <c r="AA627" i="2" s="1"/>
  <c r="AA628" i="2" a="1"/>
  <c r="AA628" i="2" s="1"/>
  <c r="AA629" i="2" a="1"/>
  <c r="AA629" i="2" s="1"/>
  <c r="AA630" i="2" a="1"/>
  <c r="AA630" i="2" s="1"/>
  <c r="AA631" i="2" a="1"/>
  <c r="AA631" i="2" s="1"/>
  <c r="AA632" i="2" a="1"/>
  <c r="AA632" i="2" s="1"/>
  <c r="AA633" i="2" a="1"/>
  <c r="AA633" i="2" s="1"/>
  <c r="AA634" i="2" a="1"/>
  <c r="AA634" i="2" s="1"/>
  <c r="AA635" i="2" a="1"/>
  <c r="AA635" i="2" s="1"/>
  <c r="AA636" i="2" a="1"/>
  <c r="AA636" i="2" s="1"/>
  <c r="AA637" i="2" a="1"/>
  <c r="AA637" i="2" s="1"/>
  <c r="AA638" i="2" a="1"/>
  <c r="AA638" i="2" s="1"/>
  <c r="AA639" i="2" a="1"/>
  <c r="AA639" i="2" s="1"/>
  <c r="AA640" i="2" a="1"/>
  <c r="AA640" i="2" s="1"/>
  <c r="AA641" i="2" a="1"/>
  <c r="AA641" i="2" s="1"/>
  <c r="AA642" i="2" a="1"/>
  <c r="AA642" i="2" s="1"/>
  <c r="AA643" i="2" a="1"/>
  <c r="AA643" i="2" s="1"/>
  <c r="AA644" i="2" a="1"/>
  <c r="AA644" i="2" s="1"/>
  <c r="AA645" i="2" a="1"/>
  <c r="AA645" i="2" s="1"/>
  <c r="AA646" i="2" a="1"/>
  <c r="AA646" i="2" s="1"/>
  <c r="AA647" i="2" a="1"/>
  <c r="AA647" i="2" s="1"/>
  <c r="AA648" i="2" a="1"/>
  <c r="AA648" i="2" s="1"/>
  <c r="AA649" i="2" a="1"/>
  <c r="AA649" i="2" s="1"/>
  <c r="AA650" i="2" a="1"/>
  <c r="AA650" i="2" s="1"/>
  <c r="AA651" i="2" a="1"/>
  <c r="AA651" i="2" s="1"/>
  <c r="AA652" i="2" a="1"/>
  <c r="AA652" i="2" s="1"/>
  <c r="AA653" i="2" a="1"/>
  <c r="AA653" i="2" s="1"/>
  <c r="AA654" i="2" a="1"/>
  <c r="AA654" i="2" s="1"/>
  <c r="AA655" i="2" a="1"/>
  <c r="AA655" i="2" s="1"/>
  <c r="AA656" i="2" a="1"/>
  <c r="AA656" i="2" s="1"/>
  <c r="AA657" i="2" a="1"/>
  <c r="AA657" i="2" s="1"/>
  <c r="AA658" i="2" a="1"/>
  <c r="AA658" i="2" s="1"/>
  <c r="AA659" i="2" a="1"/>
  <c r="AA659" i="2" s="1"/>
  <c r="AA660" i="2" a="1"/>
  <c r="AA660" i="2" s="1"/>
  <c r="AA661" i="2" a="1"/>
  <c r="AA661" i="2" s="1"/>
  <c r="AA662" i="2" a="1"/>
  <c r="AA662" i="2" s="1"/>
  <c r="AA663" i="2" a="1"/>
  <c r="AA663" i="2" s="1"/>
  <c r="AA664" i="2" a="1"/>
  <c r="AA664" i="2" s="1"/>
  <c r="AA665" i="2" a="1"/>
  <c r="AA665" i="2" s="1"/>
  <c r="AA666" i="2" a="1"/>
  <c r="AA666" i="2" s="1"/>
  <c r="AA667" i="2" a="1"/>
  <c r="AA667" i="2" s="1"/>
  <c r="AA668" i="2" a="1"/>
  <c r="AA668" i="2" s="1"/>
  <c r="AA669" i="2" a="1"/>
  <c r="AA669" i="2" s="1"/>
  <c r="AA670" i="2" a="1"/>
  <c r="AA670" i="2" s="1"/>
  <c r="AA671" i="2" a="1"/>
  <c r="AA671" i="2" s="1"/>
  <c r="AA672" i="2" a="1"/>
  <c r="AA672" i="2" s="1"/>
  <c r="AA673" i="2" a="1"/>
  <c r="AA673" i="2" s="1"/>
  <c r="AA674" i="2" a="1"/>
  <c r="AA674" i="2" s="1"/>
  <c r="AA675" i="2" a="1"/>
  <c r="AA675" i="2" s="1"/>
  <c r="AA676" i="2" a="1"/>
  <c r="AA676" i="2" s="1"/>
  <c r="AA677" i="2" a="1"/>
  <c r="AA677" i="2" s="1"/>
  <c r="AA678" i="2" a="1"/>
  <c r="AA678" i="2" s="1"/>
  <c r="AA679" i="2" a="1"/>
  <c r="AA679" i="2" s="1"/>
  <c r="AA680" i="2" a="1"/>
  <c r="AA680" i="2" s="1"/>
  <c r="AA681" i="2" a="1"/>
  <c r="AA681" i="2" s="1"/>
  <c r="AA682" i="2" a="1"/>
  <c r="AA682" i="2" s="1"/>
  <c r="AA683" i="2" a="1"/>
  <c r="AA683" i="2" s="1"/>
  <c r="AA684" i="2" a="1"/>
  <c r="AA684" i="2" s="1"/>
  <c r="AA685" i="2" a="1"/>
  <c r="AA685" i="2" s="1"/>
  <c r="AA686" i="2" a="1"/>
  <c r="AA686" i="2" s="1"/>
  <c r="AA687" i="2" a="1"/>
  <c r="AA687" i="2" s="1"/>
  <c r="AA688" i="2" a="1"/>
  <c r="AA688" i="2" s="1"/>
  <c r="AA689" i="2" a="1"/>
  <c r="AA689" i="2" s="1"/>
  <c r="AA690" i="2" a="1"/>
  <c r="AA690" i="2" s="1"/>
  <c r="AA691" i="2" a="1"/>
  <c r="AA691" i="2" s="1"/>
  <c r="AA692" i="2" a="1"/>
  <c r="AA692" i="2" s="1"/>
  <c r="AA693" i="2" a="1"/>
  <c r="AA693" i="2" s="1"/>
  <c r="AA694" i="2" a="1"/>
  <c r="AA694" i="2" s="1"/>
  <c r="AA695" i="2" a="1"/>
  <c r="AA695" i="2" s="1"/>
  <c r="AA696" i="2" a="1"/>
  <c r="AA696" i="2" s="1"/>
  <c r="AA697" i="2" a="1"/>
  <c r="AA697" i="2" s="1"/>
  <c r="AA698" i="2" a="1"/>
  <c r="AA698" i="2" s="1"/>
  <c r="AA699" i="2" a="1"/>
  <c r="AA699" i="2" s="1"/>
  <c r="AA700" i="2" a="1"/>
  <c r="AA700" i="2" s="1"/>
  <c r="AA701" i="2" a="1"/>
  <c r="AA701" i="2" s="1"/>
  <c r="AA702" i="2" a="1"/>
  <c r="AA702" i="2" s="1"/>
  <c r="AA703" i="2" a="1"/>
  <c r="AA703" i="2" s="1"/>
  <c r="AA704" i="2" a="1"/>
  <c r="AA704" i="2" s="1"/>
  <c r="AA705" i="2" a="1"/>
  <c r="AA705" i="2" s="1"/>
  <c r="AA706" i="2" a="1"/>
  <c r="AA706" i="2" s="1"/>
  <c r="AA707" i="2" a="1"/>
  <c r="AA707" i="2" s="1"/>
  <c r="AA708" i="2" a="1"/>
  <c r="AA708" i="2" s="1"/>
  <c r="AA709" i="2" a="1"/>
  <c r="AA709" i="2" s="1"/>
  <c r="AA710" i="2" a="1"/>
  <c r="AA710" i="2" s="1"/>
  <c r="AA711" i="2" a="1"/>
  <c r="AA711" i="2" s="1"/>
  <c r="AA712" i="2" a="1"/>
  <c r="AA712" i="2" s="1"/>
  <c r="AA713" i="2" a="1"/>
  <c r="AA713" i="2" s="1"/>
  <c r="AA714" i="2" a="1"/>
  <c r="AA714" i="2" s="1"/>
  <c r="AA715" i="2" a="1"/>
  <c r="AA715" i="2" s="1"/>
  <c r="AA716" i="2" a="1"/>
  <c r="AA716" i="2" s="1"/>
  <c r="AA717" i="2" a="1"/>
  <c r="AA717" i="2" s="1"/>
  <c r="AA718" i="2" a="1"/>
  <c r="AA718" i="2" s="1"/>
  <c r="AA719" i="2" a="1"/>
  <c r="AA719" i="2" s="1"/>
  <c r="AA720" i="2" a="1"/>
  <c r="AA720" i="2" s="1"/>
  <c r="AA721" i="2" a="1"/>
  <c r="AA721" i="2" s="1"/>
  <c r="AA722" i="2" a="1"/>
  <c r="AA722" i="2" s="1"/>
  <c r="AA723" i="2" a="1"/>
  <c r="AA723" i="2" s="1"/>
  <c r="AA724" i="2" a="1"/>
  <c r="AA724" i="2" s="1"/>
  <c r="AA725" i="2" a="1"/>
  <c r="AA725" i="2" s="1"/>
  <c r="AA726" i="2" a="1"/>
  <c r="AA726" i="2" s="1"/>
  <c r="AA727" i="2" a="1"/>
  <c r="AA727" i="2" s="1"/>
  <c r="AA728" i="2" a="1"/>
  <c r="AA728" i="2" s="1"/>
  <c r="AA729" i="2" a="1"/>
  <c r="AA729" i="2" s="1"/>
  <c r="AA730" i="2" a="1"/>
  <c r="AA730" i="2" s="1"/>
  <c r="AA731" i="2" a="1"/>
  <c r="AA731" i="2" s="1"/>
  <c r="AA732" i="2" a="1"/>
  <c r="AA732" i="2" s="1"/>
  <c r="AA733" i="2" a="1"/>
  <c r="AA733" i="2" s="1"/>
  <c r="AA734" i="2" a="1"/>
  <c r="AA734" i="2" s="1"/>
  <c r="AA735" i="2" a="1"/>
  <c r="AA735" i="2" s="1"/>
  <c r="AA736" i="2" a="1"/>
  <c r="AA736" i="2" s="1"/>
  <c r="AA737" i="2" a="1"/>
  <c r="AA737" i="2" s="1"/>
  <c r="AA738" i="2" a="1"/>
  <c r="AA738" i="2" s="1"/>
  <c r="AA739" i="2" a="1"/>
  <c r="AA739" i="2" s="1"/>
  <c r="AA740" i="2" a="1"/>
  <c r="AA740" i="2" s="1"/>
  <c r="AA741" i="2" a="1"/>
  <c r="AA741" i="2" s="1"/>
  <c r="AA742" i="2" a="1"/>
  <c r="AA742" i="2" s="1"/>
  <c r="AA743" i="2" a="1"/>
  <c r="AA743" i="2" s="1"/>
  <c r="AA744" i="2" a="1"/>
  <c r="AA744" i="2" s="1"/>
  <c r="AA745" i="2" a="1"/>
  <c r="AA745" i="2" s="1"/>
  <c r="AA746" i="2" a="1"/>
  <c r="AA746" i="2" s="1"/>
  <c r="AA747" i="2" a="1"/>
  <c r="AA747" i="2" s="1"/>
  <c r="AA748" i="2" a="1"/>
  <c r="AA748" i="2" s="1"/>
  <c r="AA749" i="2" a="1"/>
  <c r="AA749" i="2" s="1"/>
  <c r="AA750" i="2" a="1"/>
  <c r="AA750" i="2" s="1"/>
  <c r="AA751" i="2" a="1"/>
  <c r="AA751" i="2" s="1"/>
  <c r="AA752" i="2" a="1"/>
  <c r="AA752" i="2" s="1"/>
  <c r="AA753" i="2" a="1"/>
  <c r="AA753" i="2" s="1"/>
  <c r="AA754" i="2" a="1"/>
  <c r="AA754" i="2" s="1"/>
  <c r="AA755" i="2" a="1"/>
  <c r="AA755" i="2" s="1"/>
  <c r="AA756" i="2" a="1"/>
  <c r="AA756" i="2" s="1"/>
  <c r="AA757" i="2" a="1"/>
  <c r="AA757" i="2" s="1"/>
  <c r="AA758" i="2" a="1"/>
  <c r="AA758" i="2" s="1"/>
  <c r="AA759" i="2" a="1"/>
  <c r="AA759" i="2" s="1"/>
  <c r="AA760" i="2" a="1"/>
  <c r="AA760" i="2" s="1"/>
  <c r="AA761" i="2" a="1"/>
  <c r="AA761" i="2" s="1"/>
  <c r="AA762" i="2" a="1"/>
  <c r="AA762" i="2" s="1"/>
  <c r="AA763" i="2" a="1"/>
  <c r="AA763" i="2" s="1"/>
  <c r="AA764" i="2" a="1"/>
  <c r="AA764" i="2" s="1"/>
  <c r="AA765" i="2" a="1"/>
  <c r="AA765" i="2" s="1"/>
  <c r="AA766" i="2" a="1"/>
  <c r="AA766" i="2" s="1"/>
  <c r="AA767" i="2" a="1"/>
  <c r="AA767" i="2" s="1"/>
  <c r="AA768" i="2" a="1"/>
  <c r="AA768" i="2" s="1"/>
  <c r="AA769" i="2" a="1"/>
  <c r="AA769" i="2" s="1"/>
  <c r="AA770" i="2" a="1"/>
  <c r="AA770" i="2" s="1"/>
  <c r="AA771" i="2" a="1"/>
  <c r="AA771" i="2" s="1"/>
  <c r="AA772" i="2" a="1"/>
  <c r="AA772" i="2" s="1"/>
  <c r="AA773" i="2" a="1"/>
  <c r="AA773" i="2" s="1"/>
  <c r="AA774" i="2" a="1"/>
  <c r="AA774" i="2" s="1"/>
  <c r="AA775" i="2" a="1"/>
  <c r="AA775" i="2" s="1"/>
  <c r="AA776" i="2" a="1"/>
  <c r="AA776" i="2" s="1"/>
  <c r="AA777" i="2" a="1"/>
  <c r="AA777" i="2" s="1"/>
  <c r="AA778" i="2" a="1"/>
  <c r="AA778" i="2" s="1"/>
  <c r="AA779" i="2" a="1"/>
  <c r="AA779" i="2" s="1"/>
  <c r="AA780" i="2" a="1"/>
  <c r="AA780" i="2" s="1"/>
  <c r="AA781" i="2" a="1"/>
  <c r="AA781" i="2" s="1"/>
  <c r="AA782" i="2" a="1"/>
  <c r="AA782" i="2" s="1"/>
  <c r="AA783" i="2" a="1"/>
  <c r="AA783" i="2" s="1"/>
  <c r="AA784" i="2" a="1"/>
  <c r="AA784" i="2" s="1"/>
  <c r="AA785" i="2" a="1"/>
  <c r="AA785" i="2" s="1"/>
  <c r="AA786" i="2" a="1"/>
  <c r="AA786" i="2" s="1"/>
  <c r="AA787" i="2" a="1"/>
  <c r="AA787" i="2" s="1"/>
  <c r="AA788" i="2" a="1"/>
  <c r="AA788" i="2" s="1"/>
  <c r="AA789" i="2" a="1"/>
  <c r="AA789" i="2" s="1"/>
  <c r="AA790" i="2" a="1"/>
  <c r="AA790" i="2" s="1"/>
  <c r="AA791" i="2" a="1"/>
  <c r="AA791" i="2" s="1"/>
  <c r="AA792" i="2" a="1"/>
  <c r="AA792" i="2" s="1"/>
  <c r="AA793" i="2" a="1"/>
  <c r="AA793" i="2" s="1"/>
  <c r="AA794" i="2" a="1"/>
  <c r="AA794" i="2" s="1"/>
  <c r="AA795" i="2" a="1"/>
  <c r="AA795" i="2" s="1"/>
  <c r="AA796" i="2" a="1"/>
  <c r="AA796" i="2" s="1"/>
  <c r="AA797" i="2" a="1"/>
  <c r="AA797" i="2" s="1"/>
  <c r="AA798" i="2" a="1"/>
  <c r="AA798" i="2" s="1"/>
  <c r="AA799" i="2" a="1"/>
  <c r="AA799" i="2" s="1"/>
  <c r="AA800" i="2" a="1"/>
  <c r="AA800" i="2" s="1"/>
  <c r="AA801" i="2" a="1"/>
  <c r="AA801" i="2" s="1"/>
  <c r="AA802" i="2" a="1"/>
  <c r="AA802" i="2" s="1"/>
  <c r="AA803" i="2" a="1"/>
  <c r="AA803" i="2" s="1"/>
  <c r="AA804" i="2" a="1"/>
  <c r="AA804" i="2" s="1"/>
  <c r="AA805" i="2" a="1"/>
  <c r="AA805" i="2" s="1"/>
  <c r="AA806" i="2" a="1"/>
  <c r="AA806" i="2" s="1"/>
  <c r="AA807" i="2" a="1"/>
  <c r="AA807" i="2" s="1"/>
  <c r="AA808" i="2" a="1"/>
  <c r="AA808" i="2" s="1"/>
  <c r="AA809" i="2" a="1"/>
  <c r="AA809" i="2" s="1"/>
  <c r="AA810" i="2" a="1"/>
  <c r="AA810" i="2" s="1"/>
  <c r="AA811" i="2" a="1"/>
  <c r="AA811" i="2" s="1"/>
  <c r="AA812" i="2" a="1"/>
  <c r="AA812" i="2" s="1"/>
  <c r="AA813" i="2" a="1"/>
  <c r="AA813" i="2" s="1"/>
  <c r="AA814" i="2" a="1"/>
  <c r="AA814" i="2" s="1"/>
  <c r="AA815" i="2" a="1"/>
  <c r="AA815" i="2" s="1"/>
  <c r="AA816" i="2" a="1"/>
  <c r="AA816" i="2" s="1"/>
  <c r="AA817" i="2" a="1"/>
  <c r="AA817" i="2" s="1"/>
  <c r="AA818" i="2" a="1"/>
  <c r="AA818" i="2" s="1"/>
  <c r="AA819" i="2" a="1"/>
  <c r="AA819" i="2" s="1"/>
  <c r="AA820" i="2" a="1"/>
  <c r="AA820" i="2" s="1"/>
  <c r="AA821" i="2" a="1"/>
  <c r="AA821" i="2" s="1"/>
  <c r="AA822" i="2" a="1"/>
  <c r="AA822" i="2" s="1"/>
  <c r="AA823" i="2" a="1"/>
  <c r="AA823" i="2" s="1"/>
  <c r="AA824" i="2" a="1"/>
  <c r="AA824" i="2" s="1"/>
  <c r="AA825" i="2" a="1"/>
  <c r="AA825" i="2" s="1"/>
  <c r="AA826" i="2" a="1"/>
  <c r="AA826" i="2" s="1"/>
  <c r="AA827" i="2" a="1"/>
  <c r="AA827" i="2" s="1"/>
  <c r="AA828" i="2" a="1"/>
  <c r="AA828" i="2" s="1"/>
  <c r="AA829" i="2" a="1"/>
  <c r="AA829" i="2" s="1"/>
  <c r="AA830" i="2" a="1"/>
  <c r="AA830" i="2" s="1"/>
  <c r="AA831" i="2" a="1"/>
  <c r="AA831" i="2" s="1"/>
  <c r="AA832" i="2" a="1"/>
  <c r="AA832" i="2" s="1"/>
  <c r="AA833" i="2" a="1"/>
  <c r="AA833" i="2" s="1"/>
  <c r="AA834" i="2" a="1"/>
  <c r="AA834" i="2" s="1"/>
  <c r="AA835" i="2" a="1"/>
  <c r="AA835" i="2" s="1"/>
  <c r="AA836" i="2" a="1"/>
  <c r="AA836" i="2" s="1"/>
  <c r="AA837" i="2" a="1"/>
  <c r="AA837" i="2" s="1"/>
  <c r="AA838" i="2" a="1"/>
  <c r="AA838" i="2" s="1"/>
  <c r="AA839" i="2" a="1"/>
  <c r="AA839" i="2" s="1"/>
  <c r="AA840" i="2" a="1"/>
  <c r="AA840" i="2" s="1"/>
  <c r="AA841" i="2" a="1"/>
  <c r="AA841" i="2" s="1"/>
  <c r="AA842" i="2" a="1"/>
  <c r="AA842" i="2" s="1"/>
  <c r="AA843" i="2" a="1"/>
  <c r="AA843" i="2" s="1"/>
  <c r="AA844" i="2" a="1"/>
  <c r="AA844" i="2" s="1"/>
  <c r="AA845" i="2" a="1"/>
  <c r="AA845" i="2" s="1"/>
  <c r="AA846" i="2" a="1"/>
  <c r="AA846" i="2" s="1"/>
  <c r="AA847" i="2" a="1"/>
  <c r="AA847" i="2" s="1"/>
  <c r="AA848" i="2" a="1"/>
  <c r="AA848" i="2" s="1"/>
  <c r="AA849" i="2" a="1"/>
  <c r="AA849" i="2" s="1"/>
  <c r="AA850" i="2" a="1"/>
  <c r="AA850" i="2" s="1"/>
  <c r="AA851" i="2" a="1"/>
  <c r="AA851" i="2" s="1"/>
  <c r="AA852" i="2" a="1"/>
  <c r="AA852" i="2" s="1"/>
  <c r="AA853" i="2" a="1"/>
  <c r="AA853" i="2" s="1"/>
  <c r="AA854" i="2" a="1"/>
  <c r="AA854" i="2" s="1"/>
  <c r="AA855" i="2" a="1"/>
  <c r="AA855" i="2" s="1"/>
  <c r="AA856" i="2" a="1"/>
  <c r="AA856" i="2" s="1"/>
  <c r="AA857" i="2" a="1"/>
  <c r="AA857" i="2" s="1"/>
  <c r="AA858" i="2" a="1"/>
  <c r="AA858" i="2" s="1"/>
  <c r="AA859" i="2" a="1"/>
  <c r="AA859" i="2" s="1"/>
  <c r="AA860" i="2" a="1"/>
  <c r="AA860" i="2" s="1"/>
  <c r="AA861" i="2" a="1"/>
  <c r="AA861" i="2" s="1"/>
  <c r="AA862" i="2" a="1"/>
  <c r="AA862" i="2" s="1"/>
  <c r="AA863" i="2" a="1"/>
  <c r="AA863" i="2" s="1"/>
  <c r="AA864" i="2" a="1"/>
  <c r="AA864" i="2" s="1"/>
  <c r="AA865" i="2" a="1"/>
  <c r="AA865" i="2" s="1"/>
  <c r="AA866" i="2" a="1"/>
  <c r="AA866" i="2" s="1"/>
  <c r="AA867" i="2" a="1"/>
  <c r="AA867" i="2" s="1"/>
  <c r="AA868" i="2" a="1"/>
  <c r="AA868" i="2" s="1"/>
  <c r="AA869" i="2" a="1"/>
  <c r="AA869" i="2" s="1"/>
  <c r="AA870" i="2" a="1"/>
  <c r="AA870" i="2" s="1"/>
  <c r="AA871" i="2" a="1"/>
  <c r="AA871" i="2" s="1"/>
  <c r="AA872" i="2" a="1"/>
  <c r="AA872" i="2" s="1"/>
  <c r="AA873" i="2" a="1"/>
  <c r="AA873" i="2" s="1"/>
  <c r="AA874" i="2" a="1"/>
  <c r="AA874" i="2" s="1"/>
  <c r="AA875" i="2" a="1"/>
  <c r="AA875" i="2" s="1"/>
  <c r="AA876" i="2" a="1"/>
  <c r="AA876" i="2" s="1"/>
  <c r="AA877" i="2" a="1"/>
  <c r="AA877" i="2" s="1"/>
  <c r="AA878" i="2" a="1"/>
  <c r="AA878" i="2" s="1"/>
  <c r="AA879" i="2" a="1"/>
  <c r="AA879" i="2" s="1"/>
  <c r="AA880" i="2" a="1"/>
  <c r="AA880" i="2" s="1"/>
  <c r="AA881" i="2" a="1"/>
  <c r="AA881" i="2" s="1"/>
  <c r="AA882" i="2" a="1"/>
  <c r="AA882" i="2" s="1"/>
  <c r="AA883" i="2" a="1"/>
  <c r="AA883" i="2" s="1"/>
  <c r="AA884" i="2" a="1"/>
  <c r="AA884" i="2" s="1"/>
  <c r="AA885" i="2" a="1"/>
  <c r="AA885" i="2" s="1"/>
  <c r="AA886" i="2" a="1"/>
  <c r="AA886" i="2" s="1"/>
  <c r="AA887" i="2" a="1"/>
  <c r="AA887" i="2" s="1"/>
  <c r="AA888" i="2" a="1"/>
  <c r="AA888" i="2" s="1"/>
  <c r="AA889" i="2" a="1"/>
  <c r="AA889" i="2" s="1"/>
  <c r="AA890" i="2" a="1"/>
  <c r="AA890" i="2" s="1"/>
  <c r="AA891" i="2" a="1"/>
  <c r="AA891" i="2" s="1"/>
  <c r="AA892" i="2" a="1"/>
  <c r="AA892" i="2" s="1"/>
  <c r="AA893" i="2" a="1"/>
  <c r="AA893" i="2" s="1"/>
  <c r="AA894" i="2" a="1"/>
  <c r="AA894" i="2" s="1"/>
  <c r="AA895" i="2" a="1"/>
  <c r="AA895" i="2" s="1"/>
  <c r="AA896" i="2" a="1"/>
  <c r="AA896" i="2" s="1"/>
  <c r="AA897" i="2" a="1"/>
  <c r="AA897" i="2" s="1"/>
  <c r="AA898" i="2" a="1"/>
  <c r="AA898" i="2" s="1"/>
  <c r="AA899" i="2" a="1"/>
  <c r="AA899" i="2" s="1"/>
  <c r="AA900" i="2" a="1"/>
  <c r="AA900" i="2" s="1"/>
  <c r="AA901" i="2" a="1"/>
  <c r="AA901" i="2" s="1"/>
  <c r="AA902" i="2" a="1"/>
  <c r="AA902" i="2" s="1"/>
  <c r="AA903" i="2" a="1"/>
  <c r="AA903" i="2" s="1"/>
  <c r="AA904" i="2" a="1"/>
  <c r="AA904" i="2" s="1"/>
  <c r="AA905" i="2" a="1"/>
  <c r="AA905" i="2" s="1"/>
  <c r="AA906" i="2" a="1"/>
  <c r="AA906" i="2" s="1"/>
  <c r="AA907" i="2" a="1"/>
  <c r="AA907" i="2" s="1"/>
  <c r="AA908" i="2" a="1"/>
  <c r="AA908" i="2" s="1"/>
  <c r="AA909" i="2" a="1"/>
  <c r="AA909" i="2" s="1"/>
  <c r="AA910" i="2" a="1"/>
  <c r="AA910" i="2" s="1"/>
  <c r="AA911" i="2" a="1"/>
  <c r="AA911" i="2" s="1"/>
  <c r="AA912" i="2" a="1"/>
  <c r="AA912" i="2" s="1"/>
  <c r="AA913" i="2" a="1"/>
  <c r="AA913" i="2" s="1"/>
  <c r="AA914" i="2" a="1"/>
  <c r="AA914" i="2" s="1"/>
  <c r="AA915" i="2" a="1"/>
  <c r="AA915" i="2" s="1"/>
  <c r="AA916" i="2" a="1"/>
  <c r="AA916" i="2" s="1"/>
  <c r="AA917" i="2" a="1"/>
  <c r="AA917" i="2" s="1"/>
  <c r="AA918" i="2" a="1"/>
  <c r="AA918" i="2" s="1"/>
  <c r="AA919" i="2" a="1"/>
  <c r="AA919" i="2" s="1"/>
  <c r="AA920" i="2" a="1"/>
  <c r="AA920" i="2" s="1"/>
  <c r="AA921" i="2" a="1"/>
  <c r="AA921" i="2" s="1"/>
  <c r="AA922" i="2" a="1"/>
  <c r="AA922" i="2" s="1"/>
  <c r="AA923" i="2" a="1"/>
  <c r="AA923" i="2" s="1"/>
  <c r="AA924" i="2" a="1"/>
  <c r="AA924" i="2" s="1"/>
  <c r="AA925" i="2" a="1"/>
  <c r="AA925" i="2" s="1"/>
  <c r="AA926" i="2" a="1"/>
  <c r="AA926" i="2" s="1"/>
  <c r="AA927" i="2" a="1"/>
  <c r="AA927" i="2" s="1"/>
  <c r="AA928" i="2" a="1"/>
  <c r="AA928" i="2" s="1"/>
  <c r="AA929" i="2" a="1"/>
  <c r="AA929" i="2" s="1"/>
  <c r="AA930" i="2" a="1"/>
  <c r="AA930" i="2" s="1"/>
  <c r="AA931" i="2" a="1"/>
  <c r="AA931" i="2" s="1"/>
  <c r="AA932" i="2" a="1"/>
  <c r="AA932" i="2" s="1"/>
  <c r="AA933" i="2" a="1"/>
  <c r="AA933" i="2" s="1"/>
  <c r="AA934" i="2" a="1"/>
  <c r="AA934" i="2" s="1"/>
  <c r="AA935" i="2" a="1"/>
  <c r="AA935" i="2" s="1"/>
  <c r="AA936" i="2" a="1"/>
  <c r="AA936" i="2" s="1"/>
  <c r="AA937" i="2" a="1"/>
  <c r="AA937" i="2" s="1"/>
  <c r="AA938" i="2" a="1"/>
  <c r="AA938" i="2" s="1"/>
  <c r="AA939" i="2" a="1"/>
  <c r="AA939" i="2" s="1"/>
  <c r="AA940" i="2" a="1"/>
  <c r="AA940" i="2" s="1"/>
  <c r="AA941" i="2" a="1"/>
  <c r="AA941" i="2" s="1"/>
  <c r="AA942" i="2" a="1"/>
  <c r="AA942" i="2" s="1"/>
  <c r="AA943" i="2" a="1"/>
  <c r="AA943" i="2" s="1"/>
  <c r="AA944" i="2" a="1"/>
  <c r="AA944" i="2" s="1"/>
  <c r="AA945" i="2" a="1"/>
  <c r="AA945" i="2" s="1"/>
  <c r="AA946" i="2" a="1"/>
  <c r="AA946" i="2" s="1"/>
  <c r="AA947" i="2" a="1"/>
  <c r="AA947" i="2" s="1"/>
  <c r="AA948" i="2" a="1"/>
  <c r="AA948" i="2" s="1"/>
  <c r="AA949" i="2" a="1"/>
  <c r="AA949" i="2" s="1"/>
  <c r="AA950" i="2" a="1"/>
  <c r="AA950" i="2" s="1"/>
  <c r="AA951" i="2" a="1"/>
  <c r="AA951" i="2" s="1"/>
  <c r="AA952" i="2" a="1"/>
  <c r="AA952" i="2" s="1"/>
  <c r="AA953" i="2" a="1"/>
  <c r="AA953" i="2" s="1"/>
  <c r="AA954" i="2" a="1"/>
  <c r="AA954" i="2" s="1"/>
  <c r="AA955" i="2" a="1"/>
  <c r="AA955" i="2" s="1"/>
  <c r="AA956" i="2" a="1"/>
  <c r="AA956" i="2" s="1"/>
  <c r="AA957" i="2" a="1"/>
  <c r="AA957" i="2" s="1"/>
  <c r="AA958" i="2" a="1"/>
  <c r="AA958" i="2" s="1"/>
  <c r="AA959" i="2" a="1"/>
  <c r="AA959" i="2" s="1"/>
  <c r="AA960" i="2" a="1"/>
  <c r="AA960" i="2" s="1"/>
  <c r="AA961" i="2" a="1"/>
  <c r="AA961" i="2" s="1"/>
  <c r="AA962" i="2" a="1"/>
  <c r="AA962" i="2" s="1"/>
  <c r="AA963" i="2" a="1"/>
  <c r="AA963" i="2" s="1"/>
  <c r="AA964" i="2" a="1"/>
  <c r="AA964" i="2" s="1"/>
  <c r="AA965" i="2" a="1"/>
  <c r="AA965" i="2" s="1"/>
  <c r="AA966" i="2" a="1"/>
  <c r="AA966" i="2" s="1"/>
  <c r="AA967" i="2" a="1"/>
  <c r="AA967" i="2" s="1"/>
  <c r="AA968" i="2" a="1"/>
  <c r="AA968" i="2" s="1"/>
  <c r="AA969" i="2" a="1"/>
  <c r="AA969" i="2" s="1"/>
  <c r="AA970" i="2" a="1"/>
  <c r="AA970" i="2" s="1"/>
  <c r="AA971" i="2" a="1"/>
  <c r="AA971" i="2" s="1"/>
  <c r="AA972" i="2" a="1"/>
  <c r="AA972" i="2" s="1"/>
  <c r="AA973" i="2" a="1"/>
  <c r="AA973" i="2" s="1"/>
  <c r="AA974" i="2" a="1"/>
  <c r="AA974" i="2" s="1"/>
  <c r="AA975" i="2" a="1"/>
  <c r="AA975" i="2" s="1"/>
  <c r="AA976" i="2" a="1"/>
  <c r="AA976" i="2" s="1"/>
  <c r="AA977" i="2" a="1"/>
  <c r="AA977" i="2" s="1"/>
  <c r="AA978" i="2" a="1"/>
  <c r="AA978" i="2" s="1"/>
  <c r="AA979" i="2" a="1"/>
  <c r="AA979" i="2" s="1"/>
  <c r="AA980" i="2" a="1"/>
  <c r="AA980" i="2" s="1"/>
  <c r="AA981" i="2" a="1"/>
  <c r="AA981" i="2" s="1"/>
  <c r="AA982" i="2" a="1"/>
  <c r="AA982" i="2" s="1"/>
  <c r="AA983" i="2" a="1"/>
  <c r="AA983" i="2" s="1"/>
  <c r="AA984" i="2" a="1"/>
  <c r="AA984" i="2" s="1"/>
  <c r="AA985" i="2" a="1"/>
  <c r="AA985" i="2" s="1"/>
  <c r="AA986" i="2" a="1"/>
  <c r="AA986" i="2" s="1"/>
  <c r="AA987" i="2" a="1"/>
  <c r="AA987" i="2" s="1"/>
  <c r="AA988" i="2" a="1"/>
  <c r="AA988" i="2" s="1"/>
  <c r="AA989" i="2" a="1"/>
  <c r="AA989" i="2" s="1"/>
  <c r="AA990" i="2" a="1"/>
  <c r="AA990" i="2" s="1"/>
  <c r="AA991" i="2" a="1"/>
  <c r="AA991" i="2" s="1"/>
  <c r="AA992" i="2" a="1"/>
  <c r="AA992" i="2" s="1"/>
  <c r="AA993" i="2" a="1"/>
  <c r="AA993" i="2" s="1"/>
  <c r="AA994" i="2" a="1"/>
  <c r="AA994" i="2" s="1"/>
  <c r="AA995" i="2" a="1"/>
  <c r="AA995" i="2" s="1"/>
  <c r="AA996" i="2" a="1"/>
  <c r="AA996" i="2" s="1"/>
  <c r="AA997" i="2" a="1"/>
  <c r="AA997" i="2" s="1"/>
  <c r="AA998" i="2" a="1"/>
  <c r="AA998" i="2" s="1"/>
  <c r="AA999" i="2" a="1"/>
  <c r="AA999" i="2" s="1"/>
  <c r="AA1000" i="2" a="1"/>
  <c r="AA1000" i="2" s="1"/>
  <c r="AA1001" i="2" a="1"/>
  <c r="AA1001" i="2" s="1"/>
  <c r="AA1002" i="2" a="1"/>
  <c r="AA1002" i="2" s="1"/>
  <c r="AA1003" i="2" a="1"/>
  <c r="AA1003" i="2" s="1"/>
  <c r="AA1004" i="2" a="1"/>
  <c r="AA1004" i="2" s="1"/>
  <c r="AA1005" i="2" a="1"/>
  <c r="AA1005" i="2" s="1"/>
  <c r="AA1006" i="2" a="1"/>
  <c r="AA1006" i="2" s="1"/>
  <c r="AA1007" i="2" a="1"/>
  <c r="AA1007" i="2" s="1"/>
  <c r="AA1008" i="2" a="1"/>
  <c r="AA1008" i="2" s="1"/>
  <c r="AA1009" i="2" a="1"/>
  <c r="AA1009" i="2" s="1"/>
  <c r="AA1010" i="2" a="1"/>
  <c r="AA1010" i="2" s="1"/>
  <c r="AA1011" i="2" a="1"/>
  <c r="AA1011" i="2" s="1"/>
  <c r="AA1012" i="2" a="1"/>
  <c r="AA1012" i="2" s="1"/>
  <c r="AA1013" i="2" a="1"/>
  <c r="AA1013" i="2" s="1"/>
  <c r="AA1014" i="2" a="1"/>
  <c r="AA1014" i="2" s="1"/>
  <c r="AA1015" i="2" a="1"/>
  <c r="AA1015" i="2" s="1"/>
  <c r="AA1016" i="2" a="1"/>
  <c r="AA1016" i="2" s="1"/>
  <c r="AA1017" i="2" a="1"/>
  <c r="AA1017" i="2" s="1"/>
  <c r="AA1018" i="2" a="1"/>
  <c r="AA1018" i="2" s="1"/>
  <c r="AA1019" i="2" a="1"/>
  <c r="AA1019" i="2" s="1"/>
  <c r="AA1020" i="2" a="1"/>
  <c r="AA1020" i="2" s="1"/>
  <c r="AA1021" i="2" a="1"/>
  <c r="AA1021" i="2" s="1"/>
  <c r="AA1022" i="2" a="1"/>
  <c r="AA1022" i="2" s="1"/>
  <c r="AA1023" i="2" a="1"/>
  <c r="AA1023" i="2" s="1"/>
  <c r="AA1024" i="2" a="1"/>
  <c r="AA1024" i="2" s="1"/>
  <c r="AA1025" i="2" a="1"/>
  <c r="AA1025" i="2" s="1"/>
  <c r="AA1026" i="2" a="1"/>
  <c r="AA1026" i="2" s="1"/>
  <c r="AA1027" i="2" a="1"/>
  <c r="AA1027" i="2" s="1"/>
  <c r="AA1028" i="2" a="1"/>
  <c r="AA1028" i="2" s="1"/>
  <c r="AA1029" i="2" a="1"/>
  <c r="AA1029" i="2" s="1"/>
  <c r="AA1030" i="2" a="1"/>
  <c r="AA1030" i="2" s="1"/>
  <c r="AA1031" i="2" a="1"/>
  <c r="AA1031" i="2" s="1"/>
  <c r="AA1032" i="2" a="1"/>
  <c r="AA1032" i="2" s="1"/>
  <c r="AA1033" i="2" a="1"/>
  <c r="AA1033" i="2" s="1"/>
  <c r="AA1034" i="2" a="1"/>
  <c r="AA1034" i="2" s="1"/>
  <c r="AA1035" i="2" a="1"/>
  <c r="AA1035" i="2" s="1"/>
  <c r="AA1036" i="2" a="1"/>
  <c r="AA1036" i="2" s="1"/>
  <c r="AA1037" i="2" a="1"/>
  <c r="AA1037" i="2" s="1"/>
  <c r="AA1038" i="2" a="1"/>
  <c r="AA1038" i="2" s="1"/>
  <c r="AA1039" i="2" a="1"/>
  <c r="AA1039" i="2" s="1"/>
  <c r="AA1040" i="2" a="1"/>
  <c r="AA1040" i="2" s="1"/>
  <c r="AA1041" i="2" a="1"/>
  <c r="AA1041" i="2" s="1"/>
  <c r="AA1042" i="2" a="1"/>
  <c r="AA1042" i="2" s="1"/>
  <c r="AA1043" i="2" a="1"/>
  <c r="AA1043" i="2" s="1"/>
  <c r="AA1044" i="2" a="1"/>
  <c r="AA1044" i="2" s="1"/>
  <c r="AA1045" i="2" a="1"/>
  <c r="AA1045" i="2" s="1"/>
  <c r="AA1046" i="2" a="1"/>
  <c r="AA1046" i="2" s="1"/>
  <c r="AA1047" i="2" a="1"/>
  <c r="AA1047" i="2" s="1"/>
  <c r="AA1048" i="2" a="1"/>
  <c r="AA1048" i="2" s="1"/>
  <c r="AA1049" i="2" a="1"/>
  <c r="AA1049" i="2" s="1"/>
  <c r="AA1050" i="2" a="1"/>
  <c r="AA1050" i="2" s="1"/>
  <c r="AA1051" i="2" a="1"/>
  <c r="AA1051" i="2" s="1"/>
  <c r="AA1052" i="2" a="1"/>
  <c r="AA1052" i="2" s="1"/>
  <c r="AA1053" i="2" a="1"/>
  <c r="AA1053" i="2" s="1"/>
  <c r="AA1054" i="2" a="1"/>
  <c r="AA1054" i="2" s="1"/>
  <c r="AA1055" i="2" a="1"/>
  <c r="AA1055" i="2" s="1"/>
  <c r="AA1056" i="2" a="1"/>
  <c r="AA1056" i="2" s="1"/>
  <c r="AA1057" i="2" a="1"/>
  <c r="AA1057" i="2" s="1"/>
  <c r="AA1058" i="2" a="1"/>
  <c r="AA1058" i="2" s="1"/>
  <c r="AA1059" i="2" a="1"/>
  <c r="AA1059" i="2" s="1"/>
  <c r="AA1060" i="2" a="1"/>
  <c r="AA1060" i="2" s="1"/>
  <c r="AA1061" i="2" a="1"/>
  <c r="AA1061" i="2" s="1"/>
  <c r="AA1062" i="2" a="1"/>
  <c r="AA1062" i="2" s="1"/>
  <c r="AA1063" i="2" a="1"/>
  <c r="AA1063" i="2" s="1"/>
  <c r="AA1064" i="2" a="1"/>
  <c r="AA1064" i="2" s="1"/>
  <c r="AA1065" i="2" a="1"/>
  <c r="AA1065" i="2" s="1"/>
  <c r="AA1066" i="2" a="1"/>
  <c r="AA1066" i="2" s="1"/>
  <c r="AA1067" i="2" a="1"/>
  <c r="AA1067" i="2" s="1"/>
  <c r="AA1068" i="2" a="1"/>
  <c r="AA1068" i="2" s="1"/>
  <c r="AA1069" i="2" a="1"/>
  <c r="AA1069" i="2" s="1"/>
  <c r="AA1070" i="2" a="1"/>
  <c r="AA1070" i="2" s="1"/>
  <c r="AA1071" i="2" a="1"/>
  <c r="AA1071" i="2" s="1"/>
  <c r="AA1072" i="2" a="1"/>
  <c r="AA1072" i="2" s="1"/>
  <c r="AA1073" i="2" a="1"/>
  <c r="AA1073" i="2" s="1"/>
  <c r="AA1074" i="2" a="1"/>
  <c r="AA1074" i="2" s="1"/>
  <c r="AA1075" i="2" a="1"/>
  <c r="AA1075" i="2" s="1"/>
  <c r="AA1076" i="2" a="1"/>
  <c r="AA1076" i="2" s="1"/>
  <c r="AA1077" i="2" a="1"/>
  <c r="AA1077" i="2" s="1"/>
  <c r="AA1078" i="2" a="1"/>
  <c r="AA1078" i="2" s="1"/>
  <c r="AA1079" i="2" a="1"/>
  <c r="AA1079" i="2" s="1"/>
  <c r="AA1080" i="2" a="1"/>
  <c r="AA1080" i="2" s="1"/>
  <c r="AA1081" i="2" a="1"/>
  <c r="AA1081" i="2" s="1"/>
  <c r="AA1082" i="2" a="1"/>
  <c r="AA1082" i="2" s="1"/>
  <c r="AA1083" i="2" a="1"/>
  <c r="AA1083" i="2" s="1"/>
  <c r="AA1084" i="2" a="1"/>
  <c r="AA1084" i="2" s="1"/>
  <c r="AA1085" i="2" a="1"/>
  <c r="AA1085" i="2" s="1"/>
  <c r="AA1086" i="2" a="1"/>
  <c r="AA1086" i="2" s="1"/>
  <c r="AA1087" i="2" a="1"/>
  <c r="AA1087" i="2" s="1"/>
  <c r="AA1088" i="2" a="1"/>
  <c r="AA1088" i="2" s="1"/>
  <c r="AA1089" i="2" a="1"/>
  <c r="AA1089" i="2" s="1"/>
  <c r="AA1090" i="2" a="1"/>
  <c r="AA1090" i="2" s="1"/>
  <c r="AA1091" i="2" a="1"/>
  <c r="AA1091" i="2" s="1"/>
  <c r="AA1092" i="2" a="1"/>
  <c r="AA1092" i="2" s="1"/>
  <c r="AA1093" i="2" a="1"/>
  <c r="AA1093" i="2" s="1"/>
  <c r="AA1094" i="2" a="1"/>
  <c r="AA1094" i="2" s="1"/>
  <c r="AA1095" i="2" a="1"/>
  <c r="AA1095" i="2" s="1"/>
  <c r="AA1096" i="2" a="1"/>
  <c r="AA1096" i="2" s="1"/>
  <c r="AA1097" i="2" a="1"/>
  <c r="AA1097" i="2" s="1"/>
  <c r="AA1098" i="2" a="1"/>
  <c r="AA1098" i="2" s="1"/>
  <c r="AA1099" i="2" a="1"/>
  <c r="AA1099" i="2" s="1"/>
  <c r="AA1100" i="2" a="1"/>
  <c r="AA1100" i="2" s="1"/>
  <c r="AA1101" i="2" a="1"/>
  <c r="AA1101" i="2" s="1"/>
  <c r="AA1102" i="2" a="1"/>
  <c r="AA1102" i="2" s="1"/>
  <c r="AA1103" i="2" a="1"/>
  <c r="AA1103" i="2" s="1"/>
  <c r="AA1104" i="2" a="1"/>
  <c r="AA1104" i="2" s="1"/>
  <c r="AA1105" i="2" a="1"/>
  <c r="AA1105" i="2" s="1"/>
  <c r="AA1106" i="2" a="1"/>
  <c r="AA1106" i="2" s="1"/>
  <c r="AA1107" i="2" a="1"/>
  <c r="AA1107" i="2" s="1"/>
  <c r="AA1108" i="2" a="1"/>
  <c r="AA1108" i="2" s="1"/>
  <c r="AA1109" i="2" a="1"/>
  <c r="AA1109" i="2" s="1"/>
  <c r="AA1110" i="2" a="1"/>
  <c r="AA1110" i="2" s="1"/>
  <c r="AA1111" i="2" a="1"/>
  <c r="AA1111" i="2" s="1"/>
  <c r="AA1112" i="2" a="1"/>
  <c r="AA1112" i="2" s="1"/>
  <c r="AA1113" i="2" a="1"/>
  <c r="AA1113" i="2" s="1"/>
  <c r="AA1114" i="2" a="1"/>
  <c r="AA1114" i="2" s="1"/>
  <c r="AA1115" i="2" a="1"/>
  <c r="AA1115" i="2" s="1"/>
  <c r="AA1116" i="2" a="1"/>
  <c r="AA1116" i="2" s="1"/>
  <c r="AA1117" i="2" a="1"/>
  <c r="AA1117" i="2" s="1"/>
  <c r="AA1118" i="2" a="1"/>
  <c r="AA1118" i="2" s="1"/>
  <c r="AA1119" i="2" a="1"/>
  <c r="AA1119" i="2" s="1"/>
  <c r="AA1120" i="2" a="1"/>
  <c r="AA1120" i="2" s="1"/>
  <c r="AA1121" i="2" a="1"/>
  <c r="AA1121" i="2" s="1"/>
  <c r="AA1122" i="2" a="1"/>
  <c r="AA1122" i="2" s="1"/>
  <c r="AA1123" i="2" a="1"/>
  <c r="AA1123" i="2" s="1"/>
  <c r="AA1124" i="2" a="1"/>
  <c r="AA1124" i="2" s="1"/>
  <c r="AA1125" i="2" a="1"/>
  <c r="AA1125" i="2" s="1"/>
  <c r="AA1126" i="2" a="1"/>
  <c r="AA1126" i="2" s="1"/>
  <c r="AA1127" i="2" a="1"/>
  <c r="AA1127" i="2" s="1"/>
  <c r="AA1128" i="2" a="1"/>
  <c r="AA1128" i="2" s="1"/>
  <c r="AA1129" i="2" a="1"/>
  <c r="AA1129" i="2" s="1"/>
  <c r="AA1130" i="2" a="1"/>
  <c r="AA1130" i="2" s="1"/>
  <c r="AA1131" i="2" a="1"/>
  <c r="AA1131" i="2" s="1"/>
  <c r="AA1132" i="2" a="1"/>
  <c r="AA1132" i="2" s="1"/>
  <c r="AA1133" i="2" a="1"/>
  <c r="AA1133" i="2" s="1"/>
  <c r="AA1134" i="2" a="1"/>
  <c r="AA1134" i="2" s="1"/>
  <c r="AA1135" i="2" a="1"/>
  <c r="AA1135" i="2" s="1"/>
  <c r="AA1136" i="2" a="1"/>
  <c r="AA1136" i="2" s="1"/>
  <c r="AA1137" i="2" a="1"/>
  <c r="AA1137" i="2" s="1"/>
  <c r="AA1138" i="2" a="1"/>
  <c r="AA1138" i="2" s="1"/>
  <c r="AA1139" i="2" a="1"/>
  <c r="AA1139" i="2" s="1"/>
  <c r="AA1140" i="2" a="1"/>
  <c r="AA1140" i="2" s="1"/>
  <c r="AA1141" i="2" a="1"/>
  <c r="AA1141" i="2" s="1"/>
  <c r="AA1142" i="2" a="1"/>
  <c r="AA1142" i="2" s="1"/>
  <c r="AA1143" i="2" a="1"/>
  <c r="AA1143" i="2" s="1"/>
  <c r="AA1144" i="2" a="1"/>
  <c r="AA1144" i="2" s="1"/>
  <c r="AA1145" i="2" a="1"/>
  <c r="AA1145" i="2" s="1"/>
  <c r="AA1146" i="2" a="1"/>
  <c r="AA1146" i="2" s="1"/>
  <c r="AA1147" i="2" a="1"/>
  <c r="AA1147" i="2" s="1"/>
  <c r="AA1148" i="2" a="1"/>
  <c r="AA1148" i="2" s="1"/>
  <c r="AA1149" i="2" a="1"/>
  <c r="AA1149" i="2" s="1"/>
  <c r="AA1150" i="2" a="1"/>
  <c r="AA1150" i="2" s="1"/>
  <c r="AA1151" i="2" a="1"/>
  <c r="AA1151" i="2" s="1"/>
  <c r="AA1152" i="2" a="1"/>
  <c r="AA1152" i="2" s="1"/>
  <c r="AA1153" i="2" a="1"/>
  <c r="AA1153" i="2" s="1"/>
  <c r="AA1154" i="2" a="1"/>
  <c r="AA1154" i="2" s="1"/>
  <c r="AA1155" i="2" a="1"/>
  <c r="AA1155" i="2" s="1"/>
  <c r="AA1156" i="2" a="1"/>
  <c r="AA1156" i="2" s="1"/>
  <c r="AA1157" i="2" a="1"/>
  <c r="AA1157" i="2" s="1"/>
  <c r="AA1158" i="2" a="1"/>
  <c r="AA1158" i="2" s="1"/>
  <c r="AA1159" i="2" a="1"/>
  <c r="AA1159" i="2" s="1"/>
  <c r="AA1160" i="2" a="1"/>
  <c r="AA1160" i="2" s="1"/>
  <c r="AA1161" i="2" a="1"/>
  <c r="AA1161" i="2" s="1"/>
  <c r="AA1162" i="2" a="1"/>
  <c r="AA1162" i="2" s="1"/>
  <c r="AA1163" i="2" a="1"/>
  <c r="AA1163" i="2" s="1"/>
  <c r="AA1164" i="2" a="1"/>
  <c r="AA1164" i="2" s="1"/>
  <c r="AA1165" i="2" a="1"/>
  <c r="AA1165" i="2" s="1"/>
  <c r="AA1166" i="2" a="1"/>
  <c r="AA1166" i="2" s="1"/>
  <c r="AA1167" i="2" a="1"/>
  <c r="AA1167" i="2" s="1"/>
  <c r="AA1168" i="2" a="1"/>
  <c r="AA1168" i="2" s="1"/>
  <c r="AA1169" i="2" a="1"/>
  <c r="AA1169" i="2" s="1"/>
  <c r="AA1170" i="2" a="1"/>
  <c r="AA1170" i="2" s="1"/>
  <c r="AA1171" i="2" a="1"/>
  <c r="AA1171" i="2" s="1"/>
  <c r="AA1172" i="2" a="1"/>
  <c r="AA1172" i="2" s="1"/>
  <c r="AA1173" i="2" a="1"/>
  <c r="AA1173" i="2" s="1"/>
  <c r="AA1174" i="2" a="1"/>
  <c r="AA1174" i="2" s="1"/>
  <c r="AA1175" i="2" a="1"/>
  <c r="AA1175" i="2" s="1"/>
  <c r="AA1176" i="2" a="1"/>
  <c r="AA1176" i="2" s="1"/>
  <c r="AA1177" i="2" a="1"/>
  <c r="AA1177" i="2" s="1"/>
  <c r="AA1178" i="2" a="1"/>
  <c r="AA1178" i="2" s="1"/>
  <c r="AA1179" i="2" a="1"/>
  <c r="AA1179" i="2" s="1"/>
  <c r="AA1180" i="2" a="1"/>
  <c r="AA1180" i="2" s="1"/>
  <c r="AA1181" i="2" a="1"/>
  <c r="AA1181" i="2" s="1"/>
  <c r="AA1182" i="2" a="1"/>
  <c r="AA1182" i="2" s="1"/>
  <c r="AA1183" i="2" a="1"/>
  <c r="AA1183" i="2" s="1"/>
  <c r="AA1184" i="2" a="1"/>
  <c r="AA1184" i="2" s="1"/>
  <c r="AA1185" i="2" a="1"/>
  <c r="AA1185" i="2" s="1"/>
  <c r="AA1186" i="2" a="1"/>
  <c r="AA1186" i="2" s="1"/>
  <c r="AA1187" i="2" a="1"/>
  <c r="AA1187" i="2" s="1"/>
  <c r="AA1188" i="2" a="1"/>
  <c r="AA1188" i="2" s="1"/>
  <c r="AA1189" i="2" a="1"/>
  <c r="AA1189" i="2" s="1"/>
  <c r="AA1190" i="2" a="1"/>
  <c r="AA1190" i="2" s="1"/>
  <c r="AA1191" i="2" a="1"/>
  <c r="AA1191" i="2" s="1"/>
  <c r="AA1192" i="2" a="1"/>
  <c r="AA1192" i="2" s="1"/>
  <c r="AA1193" i="2" a="1"/>
  <c r="AA1193" i="2" s="1"/>
  <c r="AA1194" i="2" a="1"/>
  <c r="AA1194" i="2" s="1"/>
  <c r="AA1195" i="2" a="1"/>
  <c r="AA1195" i="2" s="1"/>
  <c r="AA1196" i="2" a="1"/>
  <c r="AA1196" i="2" s="1"/>
  <c r="AA1197" i="2" a="1"/>
  <c r="AA1197" i="2" s="1"/>
  <c r="AA1198" i="2" a="1"/>
  <c r="AA1198" i="2" s="1"/>
  <c r="AA1199" i="2" a="1"/>
  <c r="AA1199" i="2" s="1"/>
  <c r="AA1200" i="2" a="1"/>
  <c r="AA1200" i="2" s="1"/>
  <c r="AA1201" i="2" a="1"/>
  <c r="AA1201" i="2" s="1"/>
  <c r="AA1202" i="2" a="1"/>
  <c r="AA1202" i="2" s="1"/>
  <c r="AA1203" i="2" a="1"/>
  <c r="AA1203" i="2" s="1"/>
  <c r="AA1204" i="2" a="1"/>
  <c r="AA1204" i="2" s="1"/>
  <c r="AA1205" i="2" a="1"/>
  <c r="AA1205" i="2" s="1"/>
  <c r="AA1206" i="2" a="1"/>
  <c r="AA1206" i="2" s="1"/>
  <c r="AA1207" i="2" a="1"/>
  <c r="AA1207" i="2" s="1"/>
  <c r="AA1208" i="2" a="1"/>
  <c r="AA1208" i="2" s="1"/>
  <c r="AA1209" i="2" a="1"/>
  <c r="AA1209" i="2" s="1"/>
  <c r="AA1210" i="2" a="1"/>
  <c r="AA1210" i="2" s="1"/>
  <c r="AA1211" i="2" a="1"/>
  <c r="AA1211" i="2" s="1"/>
  <c r="AA1212" i="2" a="1"/>
  <c r="AA1212" i="2" s="1"/>
  <c r="AA1213" i="2" a="1"/>
  <c r="AA1213" i="2" s="1"/>
  <c r="AA1214" i="2" a="1"/>
  <c r="AA1214" i="2" s="1"/>
  <c r="AA1215" i="2" a="1"/>
  <c r="AA1215" i="2" s="1"/>
  <c r="AA1216" i="2" a="1"/>
  <c r="AA1216" i="2" s="1"/>
  <c r="AA1217" i="2" a="1"/>
  <c r="AA1217" i="2" s="1"/>
  <c r="AA1218" i="2" a="1"/>
  <c r="AA1218" i="2" s="1"/>
  <c r="AA1219" i="2" a="1"/>
  <c r="AA1219" i="2" s="1"/>
  <c r="AA1220" i="2" a="1"/>
  <c r="AA1220" i="2" s="1"/>
  <c r="AA1221" i="2" a="1"/>
  <c r="AA1221" i="2" s="1"/>
  <c r="AA1222" i="2" a="1"/>
  <c r="AA1222" i="2" s="1"/>
  <c r="AA1223" i="2" a="1"/>
  <c r="AA1223" i="2" s="1"/>
  <c r="AA1224" i="2" a="1"/>
  <c r="AA1224" i="2" s="1"/>
  <c r="AA1225" i="2" a="1"/>
  <c r="AA1225" i="2" s="1"/>
  <c r="AA1226" i="2" a="1"/>
  <c r="AA1226" i="2" s="1"/>
  <c r="AA1227" i="2" a="1"/>
  <c r="AA1227" i="2" s="1"/>
  <c r="AA1228" i="2" a="1"/>
  <c r="AA1228" i="2" s="1"/>
  <c r="AA1229" i="2" a="1"/>
  <c r="AA1229" i="2" s="1"/>
  <c r="AA1230" i="2" a="1"/>
  <c r="AA1230" i="2" s="1"/>
  <c r="AA1231" i="2" a="1"/>
  <c r="AA1231" i="2" s="1"/>
  <c r="AA1232" i="2" a="1"/>
  <c r="AA1232" i="2" s="1"/>
  <c r="AA1233" i="2" a="1"/>
  <c r="AA1233" i="2" s="1"/>
  <c r="AA1234" i="2" a="1"/>
  <c r="AA1234" i="2" s="1"/>
  <c r="AA1235" i="2" a="1"/>
  <c r="AA1235" i="2" s="1"/>
  <c r="AA1236" i="2" a="1"/>
  <c r="AA1236" i="2" s="1"/>
  <c r="AA1237" i="2" a="1"/>
  <c r="AA1237" i="2" s="1"/>
  <c r="AA1238" i="2" a="1"/>
  <c r="AA1238" i="2" s="1"/>
  <c r="AA1239" i="2" a="1"/>
  <c r="AA1239" i="2" s="1"/>
  <c r="AA1240" i="2" a="1"/>
  <c r="AA1240" i="2" s="1"/>
  <c r="AA1241" i="2" a="1"/>
  <c r="AA1241" i="2" s="1"/>
  <c r="AA1242" i="2" a="1"/>
  <c r="AA1242" i="2" s="1"/>
  <c r="AA1243" i="2" a="1"/>
  <c r="AA1243" i="2" s="1"/>
  <c r="AA1244" i="2" a="1"/>
  <c r="AA1244" i="2" s="1"/>
  <c r="AA1245" i="2" a="1"/>
  <c r="AA1245" i="2" s="1"/>
  <c r="AA1246" i="2" a="1"/>
  <c r="AA1246" i="2" s="1"/>
  <c r="AA1247" i="2" a="1"/>
  <c r="AA1247" i="2" s="1"/>
  <c r="AA1248" i="2" a="1"/>
  <c r="AA1248" i="2" s="1"/>
  <c r="AA1249" i="2" a="1"/>
  <c r="AA1249" i="2" s="1"/>
  <c r="AA1250" i="2" a="1"/>
  <c r="AA1250" i="2" s="1"/>
  <c r="AA1251" i="2" a="1"/>
  <c r="AA1251" i="2" s="1"/>
  <c r="AA1252" i="2" a="1"/>
  <c r="AA1252" i="2" s="1"/>
  <c r="AA1253" i="2" a="1"/>
  <c r="AA1253" i="2" s="1"/>
  <c r="AA1254" i="2" a="1"/>
  <c r="AA1254" i="2" s="1"/>
  <c r="AA1255" i="2" a="1"/>
  <c r="AA1255" i="2" s="1"/>
  <c r="AA1256" i="2" a="1"/>
  <c r="AA1256" i="2" s="1"/>
  <c r="AA1257" i="2" a="1"/>
  <c r="AA1257" i="2" s="1"/>
  <c r="AA1258" i="2" a="1"/>
  <c r="AA1258" i="2" s="1"/>
  <c r="AA1259" i="2" a="1"/>
  <c r="AA1259" i="2" s="1"/>
  <c r="AA1260" i="2" a="1"/>
  <c r="AA1260" i="2" s="1"/>
  <c r="AA1261" i="2" a="1"/>
  <c r="AA1261" i="2" s="1"/>
  <c r="AA1262" i="2" a="1"/>
  <c r="AA1262" i="2" s="1"/>
  <c r="AA1263" i="2" a="1"/>
  <c r="AA1263" i="2" s="1"/>
  <c r="AA1264" i="2" a="1"/>
  <c r="AA1264" i="2" s="1"/>
  <c r="AA1265" i="2" a="1"/>
  <c r="AA1265" i="2" s="1"/>
  <c r="AA1266" i="2" a="1"/>
  <c r="AA1266" i="2" s="1"/>
  <c r="AA1267" i="2" a="1"/>
  <c r="AA1267" i="2" s="1"/>
  <c r="AA1268" i="2" a="1"/>
  <c r="AA1268" i="2" s="1"/>
  <c r="AA1269" i="2" a="1"/>
  <c r="AA1269" i="2" s="1"/>
  <c r="AA1270" i="2" a="1"/>
  <c r="AA1270" i="2" s="1"/>
  <c r="AA1271" i="2" a="1"/>
  <c r="AA1271" i="2" s="1"/>
  <c r="AA1272" i="2" a="1"/>
  <c r="AA1272" i="2" s="1"/>
  <c r="AA1273" i="2" a="1"/>
  <c r="AA1273" i="2" s="1"/>
  <c r="AA1274" i="2" a="1"/>
  <c r="AA1274" i="2" s="1"/>
  <c r="AA1275" i="2" a="1"/>
  <c r="AA1275" i="2" s="1"/>
  <c r="AA1276" i="2" a="1"/>
  <c r="AA1276" i="2" s="1"/>
  <c r="AA1277" i="2" a="1"/>
  <c r="AA1277" i="2" s="1"/>
  <c r="AA1278" i="2" a="1"/>
  <c r="AA1278" i="2" s="1"/>
  <c r="AA1279" i="2" a="1"/>
  <c r="AA1279" i="2" s="1"/>
  <c r="AA1280" i="2" a="1"/>
  <c r="AA1280" i="2" s="1"/>
  <c r="AA1281" i="2" a="1"/>
  <c r="AA1281" i="2" s="1"/>
  <c r="AA1282" i="2" a="1"/>
  <c r="AA1282" i="2" s="1"/>
  <c r="AA1283" i="2" a="1"/>
  <c r="AA1283" i="2" s="1"/>
  <c r="AA1284" i="2" a="1"/>
  <c r="AA1284" i="2" s="1"/>
  <c r="AA1285" i="2" a="1"/>
  <c r="AA1285" i="2" s="1"/>
  <c r="AA1286" i="2" a="1"/>
  <c r="AA1286" i="2" s="1"/>
  <c r="AA1287" i="2" a="1"/>
  <c r="AA1287" i="2" s="1"/>
  <c r="AA1288" i="2" a="1"/>
  <c r="AA1288" i="2" s="1"/>
  <c r="AA1289" i="2" a="1"/>
  <c r="AA1289" i="2" s="1"/>
  <c r="AA1290" i="2" a="1"/>
  <c r="AA1290" i="2" s="1"/>
  <c r="AA1291" i="2" a="1"/>
  <c r="AA1291" i="2" s="1"/>
  <c r="AA1292" i="2" a="1"/>
  <c r="AA1292" i="2" s="1"/>
  <c r="AA1293" i="2" a="1"/>
  <c r="AA1293" i="2" s="1"/>
  <c r="AA1294" i="2" a="1"/>
  <c r="AA1294" i="2" s="1"/>
  <c r="AA1295" i="2" a="1"/>
  <c r="AA1295" i="2" s="1"/>
  <c r="AA1296" i="2" a="1"/>
  <c r="AA1296" i="2" s="1"/>
  <c r="AA1297" i="2" a="1"/>
  <c r="AA1297" i="2" s="1"/>
  <c r="AA1298" i="2" a="1"/>
  <c r="AA1298" i="2" s="1"/>
  <c r="AA1299" i="2" a="1"/>
  <c r="AA1299" i="2" s="1"/>
  <c r="AA1300" i="2" a="1"/>
  <c r="AA1300" i="2" s="1"/>
  <c r="AA1301" i="2" a="1"/>
  <c r="AA1301" i="2" s="1"/>
  <c r="AA1302" i="2" a="1"/>
  <c r="AA1302" i="2" s="1"/>
  <c r="AA1303" i="2" a="1"/>
  <c r="AA1303" i="2" s="1"/>
  <c r="AA1304" i="2" a="1"/>
  <c r="AA1304" i="2" s="1"/>
  <c r="AA1305" i="2" a="1"/>
  <c r="AA1305" i="2" s="1"/>
  <c r="AA1306" i="2" a="1"/>
  <c r="AA1306" i="2" s="1"/>
  <c r="AA1307" i="2" a="1"/>
  <c r="AA1307" i="2" s="1"/>
  <c r="AA1308" i="2" a="1"/>
  <c r="AA1308" i="2" s="1"/>
  <c r="AA1309" i="2" a="1"/>
  <c r="AA1309" i="2" s="1"/>
  <c r="AA1310" i="2" a="1"/>
  <c r="AA1310" i="2" s="1"/>
  <c r="AA1311" i="2" a="1"/>
  <c r="AA1311" i="2" s="1"/>
  <c r="AA1312" i="2" a="1"/>
  <c r="AA1312" i="2" s="1"/>
  <c r="AA1313" i="2" a="1"/>
  <c r="AA1313" i="2" s="1"/>
  <c r="AA1314" i="2" a="1"/>
  <c r="AA1314" i="2" s="1"/>
  <c r="AA1315" i="2" a="1"/>
  <c r="AA1315" i="2" s="1"/>
  <c r="AA1316" i="2" a="1"/>
  <c r="AA1316" i="2" s="1"/>
  <c r="AA1317" i="2" a="1"/>
  <c r="AA1317" i="2" s="1"/>
  <c r="AA1318" i="2" a="1"/>
  <c r="AA1318" i="2" s="1"/>
  <c r="AA1319" i="2" a="1"/>
  <c r="AA1319" i="2" s="1"/>
  <c r="AA1320" i="2" a="1"/>
  <c r="AA1320" i="2" s="1"/>
  <c r="AA1321" i="2" a="1"/>
  <c r="AA1321" i="2" s="1"/>
  <c r="AA1322" i="2" a="1"/>
  <c r="AA1322" i="2" s="1"/>
  <c r="AA1323" i="2" a="1"/>
  <c r="AA1323" i="2" s="1"/>
  <c r="AA1324" i="2" a="1"/>
  <c r="AA1324" i="2" s="1"/>
  <c r="AA1325" i="2" a="1"/>
  <c r="AA1325" i="2" s="1"/>
  <c r="AA1326" i="2" a="1"/>
  <c r="AA1326" i="2" s="1"/>
  <c r="AA1327" i="2" a="1"/>
  <c r="AA1327" i="2" s="1"/>
  <c r="AA1328" i="2" a="1"/>
  <c r="AA1328" i="2" s="1"/>
  <c r="AA1329" i="2" a="1"/>
  <c r="AA1329" i="2" s="1"/>
  <c r="AA1330" i="2" a="1"/>
  <c r="AA1330" i="2" s="1"/>
  <c r="AA1331" i="2" a="1"/>
  <c r="AA1331" i="2" s="1"/>
  <c r="AA1332" i="2" a="1"/>
  <c r="AA1332" i="2" s="1"/>
  <c r="AA1333" i="2" a="1"/>
  <c r="AA1333" i="2" s="1"/>
  <c r="AA1334" i="2" a="1"/>
  <c r="AA1334" i="2" s="1"/>
  <c r="AA1335" i="2" a="1"/>
  <c r="AA1335" i="2" s="1"/>
  <c r="AA1336" i="2" a="1"/>
  <c r="AA1336" i="2" s="1"/>
  <c r="AA1337" i="2" a="1"/>
  <c r="AA1337" i="2" s="1"/>
  <c r="AA1338" i="2" a="1"/>
  <c r="AA1338" i="2" s="1"/>
  <c r="AA1339" i="2" a="1"/>
  <c r="AA1339" i="2" s="1"/>
  <c r="AA1340" i="2" a="1"/>
  <c r="AA1340" i="2" s="1"/>
  <c r="AA1341" i="2" a="1"/>
  <c r="AA1341" i="2" s="1"/>
  <c r="AA1342" i="2" a="1"/>
  <c r="AA1342" i="2" s="1"/>
  <c r="AA1343" i="2" a="1"/>
  <c r="AA1343" i="2" s="1"/>
  <c r="AA1344" i="2" a="1"/>
  <c r="AA1344" i="2" s="1"/>
  <c r="AA1345" i="2" a="1"/>
  <c r="AA1345" i="2" s="1"/>
  <c r="AA1346" i="2" a="1"/>
  <c r="AA1346" i="2" s="1"/>
  <c r="AA1347" i="2" a="1"/>
  <c r="AA1347" i="2" s="1"/>
  <c r="AA1348" i="2" a="1"/>
  <c r="AA1348" i="2" s="1"/>
  <c r="AA1349" i="2" a="1"/>
  <c r="AA1349" i="2" s="1"/>
  <c r="AA1350" i="2" a="1"/>
  <c r="AA1350" i="2" s="1"/>
  <c r="AA1351" i="2" a="1"/>
  <c r="AA1351" i="2" s="1"/>
  <c r="AA1352" i="2" a="1"/>
  <c r="AA1352" i="2" s="1"/>
  <c r="AA1353" i="2" a="1"/>
  <c r="AA1353" i="2" s="1"/>
  <c r="AA1354" i="2" a="1"/>
  <c r="AA1354" i="2" s="1"/>
  <c r="AA1355" i="2" a="1"/>
  <c r="AA1355" i="2" s="1"/>
  <c r="AA1356" i="2" a="1"/>
  <c r="AA1356" i="2" s="1"/>
  <c r="AA1357" i="2" a="1"/>
  <c r="AA1357" i="2" s="1"/>
  <c r="AA1358" i="2" a="1"/>
  <c r="AA1358" i="2" s="1"/>
  <c r="AA1359" i="2" a="1"/>
  <c r="AA1359" i="2" s="1"/>
  <c r="AA1360" i="2" a="1"/>
  <c r="AA1360" i="2" s="1"/>
  <c r="AA1361" i="2" a="1"/>
  <c r="AA1361" i="2" s="1"/>
  <c r="AA1362" i="2" a="1"/>
  <c r="AA1362" i="2" s="1"/>
  <c r="AA1363" i="2" a="1"/>
  <c r="AA1363" i="2" s="1"/>
  <c r="AA1364" i="2" a="1"/>
  <c r="AA1364" i="2" s="1"/>
  <c r="AA1365" i="2" a="1"/>
  <c r="AA1365" i="2" s="1"/>
  <c r="AA1366" i="2" a="1"/>
  <c r="AA1366" i="2" s="1"/>
  <c r="AA1367" i="2" a="1"/>
  <c r="AA1367" i="2" s="1"/>
  <c r="AA1368" i="2" a="1"/>
  <c r="AA1368" i="2" s="1"/>
  <c r="AA1369" i="2" a="1"/>
  <c r="AA1369" i="2" s="1"/>
  <c r="AA1370" i="2" a="1"/>
  <c r="AA1370" i="2" s="1"/>
  <c r="AA1371" i="2" a="1"/>
  <c r="AA1371" i="2" s="1"/>
  <c r="AA1372" i="2" a="1"/>
  <c r="AA1372" i="2" s="1"/>
  <c r="AA1373" i="2" a="1"/>
  <c r="AA1373" i="2" s="1"/>
  <c r="AA1374" i="2" a="1"/>
  <c r="AA1374" i="2" s="1"/>
  <c r="AA1375" i="2" a="1"/>
  <c r="AA1375" i="2" s="1"/>
  <c r="AA1376" i="2" a="1"/>
  <c r="AA1376" i="2" s="1"/>
  <c r="AA1377" i="2" a="1"/>
  <c r="AA1377" i="2" s="1"/>
  <c r="AA1378" i="2" a="1"/>
  <c r="AA1378" i="2" s="1"/>
  <c r="AA1379" i="2" a="1"/>
  <c r="AA1379" i="2" s="1"/>
  <c r="AA1380" i="2" a="1"/>
  <c r="AA1380" i="2" s="1"/>
  <c r="AA1381" i="2" a="1"/>
  <c r="AA1381" i="2" s="1"/>
  <c r="AA1382" i="2" a="1"/>
  <c r="AA1382" i="2" s="1"/>
  <c r="AA1383" i="2" a="1"/>
  <c r="AA1383" i="2" s="1"/>
  <c r="AA1384" i="2" a="1"/>
  <c r="AA1384" i="2" s="1"/>
  <c r="AA1385" i="2" a="1"/>
  <c r="AA1385" i="2" s="1"/>
  <c r="AA1386" i="2" a="1"/>
  <c r="AA1386" i="2" s="1"/>
  <c r="AA1387" i="2" a="1"/>
  <c r="AA1387" i="2" s="1"/>
  <c r="AA1388" i="2" a="1"/>
  <c r="AA1388" i="2" s="1"/>
  <c r="AA1389" i="2" a="1"/>
  <c r="AA1389" i="2" s="1"/>
  <c r="AA1390" i="2" a="1"/>
  <c r="AA1390" i="2" s="1"/>
  <c r="AA1391" i="2" a="1"/>
  <c r="AA1391" i="2" s="1"/>
  <c r="AA1392" i="2" a="1"/>
  <c r="AA1392" i="2" s="1"/>
  <c r="AA1393" i="2" a="1"/>
  <c r="AA1393" i="2" s="1"/>
  <c r="AA1394" i="2" a="1"/>
  <c r="AA1394" i="2" s="1"/>
  <c r="AA1395" i="2" a="1"/>
  <c r="AA1395" i="2" s="1"/>
  <c r="AA1396" i="2" a="1"/>
  <c r="AA1396" i="2" s="1"/>
  <c r="AA1397" i="2" a="1"/>
  <c r="AA1397" i="2" s="1"/>
  <c r="AA1398" i="2" a="1"/>
  <c r="AA1398" i="2" s="1"/>
  <c r="AA1399" i="2" a="1"/>
  <c r="AA1399" i="2" s="1"/>
  <c r="AA1400" i="2" a="1"/>
  <c r="AA1400" i="2" s="1"/>
  <c r="AA1401" i="2" a="1"/>
  <c r="AA1401" i="2" s="1"/>
  <c r="AA1402" i="2" a="1"/>
  <c r="AA1402" i="2" s="1"/>
  <c r="AA1403" i="2" a="1"/>
  <c r="AA1403" i="2" s="1"/>
  <c r="AA1404" i="2" a="1"/>
  <c r="AA1404" i="2" s="1"/>
  <c r="AA1405" i="2" a="1"/>
  <c r="AA1405" i="2" s="1"/>
  <c r="AA1406" i="2" a="1"/>
  <c r="AA1406" i="2" s="1"/>
  <c r="AA1407" i="2" a="1"/>
  <c r="AA1407" i="2" s="1"/>
  <c r="AA1408" i="2" a="1"/>
  <c r="AA1408" i="2" s="1"/>
  <c r="AA1409" i="2" a="1"/>
  <c r="AA1409" i="2" s="1"/>
  <c r="AA1410" i="2" a="1"/>
  <c r="AA1410" i="2" s="1"/>
  <c r="AA1411" i="2" a="1"/>
  <c r="AA1411" i="2" s="1"/>
  <c r="AA1412" i="2" a="1"/>
  <c r="AA1412" i="2" s="1"/>
  <c r="AA1413" i="2" a="1"/>
  <c r="AA1413" i="2" s="1"/>
  <c r="AA1414" i="2" a="1"/>
  <c r="AA1414" i="2" s="1"/>
  <c r="AA1415" i="2" a="1"/>
  <c r="AA1415" i="2" s="1"/>
  <c r="AA1416" i="2" a="1"/>
  <c r="AA1416" i="2" s="1"/>
  <c r="AA1417" i="2" a="1"/>
  <c r="AA1417" i="2" s="1"/>
  <c r="AA1418" i="2" a="1"/>
  <c r="AA1418" i="2" s="1"/>
  <c r="AA1419" i="2" a="1"/>
  <c r="AA1419" i="2" s="1"/>
  <c r="AA1420" i="2" a="1"/>
  <c r="AA1420" i="2" s="1"/>
  <c r="AA1421" i="2" a="1"/>
  <c r="AA1421" i="2" s="1"/>
  <c r="AA1422" i="2" a="1"/>
  <c r="AA1422" i="2" s="1"/>
  <c r="AA1423" i="2" a="1"/>
  <c r="AA1423" i="2" s="1"/>
  <c r="AA1424" i="2" a="1"/>
  <c r="AA1424" i="2" s="1"/>
  <c r="AA1425" i="2" a="1"/>
  <c r="AA1425" i="2" s="1"/>
  <c r="AA1426" i="2" a="1"/>
  <c r="AA1426" i="2" s="1"/>
  <c r="AA1427" i="2" a="1"/>
  <c r="AA1427" i="2" s="1"/>
  <c r="AA1428" i="2" a="1"/>
  <c r="AA1428" i="2" s="1"/>
  <c r="AA1429" i="2" a="1"/>
  <c r="AA1429" i="2" s="1"/>
  <c r="AA1430" i="2" a="1"/>
  <c r="AA1430" i="2" s="1"/>
  <c r="AA1431" i="2" a="1"/>
  <c r="AA1431" i="2" s="1"/>
  <c r="AA1432" i="2" a="1"/>
  <c r="AA1432" i="2" s="1"/>
  <c r="AA1433" i="2" a="1"/>
  <c r="AA1433" i="2" s="1"/>
  <c r="AA1434" i="2" a="1"/>
  <c r="AA1434" i="2" s="1"/>
  <c r="AA1435" i="2" a="1"/>
  <c r="AA1435" i="2" s="1"/>
  <c r="AA1436" i="2" a="1"/>
  <c r="AA1436" i="2" s="1"/>
  <c r="AA1437" i="2" a="1"/>
  <c r="AA1437" i="2" s="1"/>
  <c r="AA1438" i="2" a="1"/>
  <c r="AA1438" i="2" s="1"/>
  <c r="AA1439" i="2" a="1"/>
  <c r="AA1439" i="2" s="1"/>
  <c r="AA1440" i="2" a="1"/>
  <c r="AA1440" i="2" s="1"/>
  <c r="AA1441" i="2" a="1"/>
  <c r="AA1441" i="2" s="1"/>
  <c r="AA1442" i="2" a="1"/>
  <c r="AA1442" i="2" s="1"/>
  <c r="AA1443" i="2" a="1"/>
  <c r="AA1443" i="2" s="1"/>
  <c r="AA1444" i="2" a="1"/>
  <c r="AA1444" i="2" s="1"/>
  <c r="AA1445" i="2" a="1"/>
  <c r="AA1445" i="2" s="1"/>
  <c r="AA1446" i="2" a="1"/>
  <c r="AA1446" i="2" s="1"/>
  <c r="AA1447" i="2" a="1"/>
  <c r="AA1447" i="2" s="1"/>
  <c r="AA1448" i="2" a="1"/>
  <c r="AA1448" i="2" s="1"/>
  <c r="AA1449" i="2" a="1"/>
  <c r="AA1449" i="2" s="1"/>
  <c r="AA1450" i="2" a="1"/>
  <c r="AA1450" i="2" s="1"/>
  <c r="AA1451" i="2" a="1"/>
  <c r="AA1451" i="2" s="1"/>
  <c r="AA1452" i="2" a="1"/>
  <c r="AA1452" i="2" s="1"/>
  <c r="AA1453" i="2" a="1"/>
  <c r="AA1453" i="2" s="1"/>
  <c r="AA1454" i="2" a="1"/>
  <c r="AA1454" i="2" s="1"/>
  <c r="AA1455" i="2" a="1"/>
  <c r="AA1455" i="2" s="1"/>
  <c r="AA1456" i="2" a="1"/>
  <c r="AA1456" i="2" s="1"/>
  <c r="AA1457" i="2" a="1"/>
  <c r="AA1457" i="2" s="1"/>
  <c r="AA1458" i="2" a="1"/>
  <c r="AA1458" i="2" s="1"/>
  <c r="AA1459" i="2" a="1"/>
  <c r="AA1459" i="2" s="1"/>
  <c r="AA1460" i="2" a="1"/>
  <c r="AA1460" i="2" s="1"/>
  <c r="AA1461" i="2" a="1"/>
  <c r="AA1461" i="2" s="1"/>
  <c r="AA1462" i="2" a="1"/>
  <c r="AA1462" i="2" s="1"/>
  <c r="AA1463" i="2" a="1"/>
  <c r="AA1463" i="2" s="1"/>
  <c r="AA1464" i="2" a="1"/>
  <c r="AA1464" i="2" s="1"/>
  <c r="AA1465" i="2" a="1"/>
  <c r="AA1465" i="2" s="1"/>
  <c r="AA1466" i="2" a="1"/>
  <c r="AA1466" i="2" s="1"/>
  <c r="AA1467" i="2" a="1"/>
  <c r="AA1467" i="2" s="1"/>
  <c r="AA1468" i="2" a="1"/>
  <c r="AA1468" i="2" s="1"/>
  <c r="AA1469" i="2" a="1"/>
  <c r="AA1469" i="2" s="1"/>
  <c r="AA1470" i="2" a="1"/>
  <c r="AA1470" i="2" s="1"/>
  <c r="AA1471" i="2" a="1"/>
  <c r="AA1471" i="2" s="1"/>
  <c r="AA1472" i="2" a="1"/>
  <c r="AA1472" i="2" s="1"/>
  <c r="AA1473" i="2" a="1"/>
  <c r="AA1473" i="2" s="1"/>
  <c r="AA1474" i="2" a="1"/>
  <c r="AA1474" i="2" s="1"/>
  <c r="AA1475" i="2" a="1"/>
  <c r="AA1475" i="2" s="1"/>
  <c r="AA1476" i="2" a="1"/>
  <c r="AA1476" i="2" s="1"/>
  <c r="AA1477" i="2" a="1"/>
  <c r="AA1477" i="2" s="1"/>
  <c r="AA1478" i="2" a="1"/>
  <c r="AA1478" i="2" s="1"/>
  <c r="AA1479" i="2" a="1"/>
  <c r="AA1479" i="2" s="1"/>
  <c r="AA1480" i="2" a="1"/>
  <c r="AA1480" i="2" s="1"/>
  <c r="AA1481" i="2" a="1"/>
  <c r="AA1481" i="2" s="1"/>
  <c r="AA1482" i="2" a="1"/>
  <c r="AA1482" i="2" s="1"/>
  <c r="AA1483" i="2" a="1"/>
  <c r="AA1483" i="2" s="1"/>
  <c r="AA1484" i="2" a="1"/>
  <c r="AA1484" i="2" s="1"/>
  <c r="AA1485" i="2" a="1"/>
  <c r="AA1485" i="2" s="1"/>
  <c r="AA1486" i="2" a="1"/>
  <c r="AA1486" i="2" s="1"/>
  <c r="AA1487" i="2" a="1"/>
  <c r="AA1487" i="2" s="1"/>
  <c r="AA1488" i="2" a="1"/>
  <c r="AA1488" i="2" s="1"/>
  <c r="AA1489" i="2" a="1"/>
  <c r="AA1489" i="2" s="1"/>
  <c r="AA1490" i="2" a="1"/>
  <c r="AA1490" i="2" s="1"/>
  <c r="AA1491" i="2" a="1"/>
  <c r="AA1491" i="2" s="1"/>
  <c r="AA1492" i="2" a="1"/>
  <c r="AA1492" i="2" s="1"/>
  <c r="AA1493" i="2" a="1"/>
  <c r="AA1493" i="2" s="1"/>
  <c r="AA1494" i="2" a="1"/>
  <c r="AA1494" i="2" s="1"/>
  <c r="AA1495" i="2" a="1"/>
  <c r="AA1495" i="2" s="1"/>
  <c r="AA1496" i="2" a="1"/>
  <c r="AA1496" i="2" s="1"/>
  <c r="AA1497" i="2" a="1"/>
  <c r="AA1497" i="2" s="1"/>
  <c r="AA1498" i="2" a="1"/>
  <c r="AA1498" i="2" s="1"/>
  <c r="AA1499" i="2" a="1"/>
  <c r="AA1499" i="2" s="1"/>
  <c r="AA1500" i="2" a="1"/>
  <c r="AA1500" i="2" s="1"/>
  <c r="AA1501" i="2" a="1"/>
  <c r="AA1501" i="2" s="1"/>
  <c r="AA1502" i="2" a="1"/>
  <c r="AA1502" i="2" s="1"/>
  <c r="AA1503" i="2" a="1"/>
  <c r="AA1503" i="2" s="1"/>
  <c r="AA1504" i="2" a="1"/>
  <c r="AA1504" i="2" s="1"/>
  <c r="AA1505" i="2" a="1"/>
  <c r="AA1505" i="2" s="1"/>
  <c r="AA1506" i="2" a="1"/>
  <c r="AA1506" i="2" s="1"/>
  <c r="AA1507" i="2" a="1"/>
  <c r="AA1507" i="2" s="1"/>
  <c r="AA1508" i="2" a="1"/>
  <c r="AA1508" i="2" s="1"/>
  <c r="AA1509" i="2" a="1"/>
  <c r="AA1509" i="2" s="1"/>
  <c r="AA1510" i="2" a="1"/>
  <c r="AA1510" i="2" s="1"/>
  <c r="AA1511" i="2" a="1"/>
  <c r="AA1511" i="2" s="1"/>
  <c r="AA1512" i="2" a="1"/>
  <c r="AA1512" i="2" s="1"/>
  <c r="AA1513" i="2" a="1"/>
  <c r="AA1513" i="2" s="1"/>
  <c r="AA1514" i="2" a="1"/>
  <c r="AA1514" i="2" s="1"/>
  <c r="AA1515" i="2" a="1"/>
  <c r="AA1515" i="2" s="1"/>
  <c r="AA1516" i="2" a="1"/>
  <c r="AA1516" i="2" s="1"/>
  <c r="AA1517" i="2" a="1"/>
  <c r="AA1517" i="2" s="1"/>
  <c r="AA1518" i="2" a="1"/>
  <c r="AA1518" i="2" s="1"/>
  <c r="AA1519" i="2" a="1"/>
  <c r="AA1519" i="2" s="1"/>
  <c r="AA1520" i="2" a="1"/>
  <c r="AA1520" i="2" s="1"/>
  <c r="AA1521" i="2" a="1"/>
  <c r="AA1521" i="2" s="1"/>
  <c r="AA1522" i="2" a="1"/>
  <c r="AA1522" i="2" s="1"/>
  <c r="AA1523" i="2" a="1"/>
  <c r="AA1523" i="2" s="1"/>
  <c r="AA1524" i="2" a="1"/>
  <c r="AA1524" i="2" s="1"/>
  <c r="AA1525" i="2" a="1"/>
  <c r="AA1525" i="2" s="1"/>
  <c r="AA1526" i="2" a="1"/>
  <c r="AA1526" i="2" s="1"/>
  <c r="AA1527" i="2" a="1"/>
  <c r="AA1527" i="2" s="1"/>
  <c r="AA1528" i="2" a="1"/>
  <c r="AA1528" i="2" s="1"/>
  <c r="AA1529" i="2" a="1"/>
  <c r="AA1529" i="2" s="1"/>
  <c r="AA1530" i="2" a="1"/>
  <c r="AA1530" i="2" s="1"/>
  <c r="AA1531" i="2" a="1"/>
  <c r="AA1531" i="2" s="1"/>
  <c r="AA1532" i="2" a="1"/>
  <c r="AA1532" i="2" s="1"/>
  <c r="AA1533" i="2" a="1"/>
  <c r="AA1533" i="2" s="1"/>
  <c r="AA1534" i="2" a="1"/>
  <c r="AA1534" i="2" s="1"/>
  <c r="AA1535" i="2" a="1"/>
  <c r="AA1535" i="2" s="1"/>
  <c r="AA1536" i="2" a="1"/>
  <c r="AA1536" i="2" s="1"/>
  <c r="AA1537" i="2" a="1"/>
  <c r="AA1537" i="2" s="1"/>
  <c r="AA1538" i="2" a="1"/>
  <c r="AA1538" i="2" s="1"/>
  <c r="AA1539" i="2" a="1"/>
  <c r="AA1539" i="2" s="1"/>
  <c r="AA1540" i="2" a="1"/>
  <c r="AA1540" i="2" s="1"/>
  <c r="AA1541" i="2" a="1"/>
  <c r="AA1541" i="2" s="1"/>
  <c r="AA1542" i="2" a="1"/>
  <c r="AA1542" i="2" s="1"/>
  <c r="AA1543" i="2" a="1"/>
  <c r="AA1543" i="2" s="1"/>
  <c r="AA1544" i="2" a="1"/>
  <c r="AA1544" i="2" s="1"/>
  <c r="AA1545" i="2" a="1"/>
  <c r="AA1545" i="2" s="1"/>
  <c r="AA1546" i="2" a="1"/>
  <c r="AA1546" i="2" s="1"/>
  <c r="AA1547" i="2" a="1"/>
  <c r="AA1547" i="2" s="1"/>
  <c r="AA1548" i="2" a="1"/>
  <c r="AA1548" i="2" s="1"/>
  <c r="AA1549" i="2" a="1"/>
  <c r="AA1549" i="2" s="1"/>
  <c r="AA1550" i="2" a="1"/>
  <c r="AA1550" i="2" s="1"/>
  <c r="AA1551" i="2" a="1"/>
  <c r="AA1551" i="2" s="1"/>
  <c r="AA1552" i="2" a="1"/>
  <c r="AA1552" i="2" s="1"/>
  <c r="AA1553" i="2" a="1"/>
  <c r="AA1553" i="2" s="1"/>
  <c r="AA1554" i="2" a="1"/>
  <c r="AA1554" i="2" s="1"/>
  <c r="AA1555" i="2" a="1"/>
  <c r="AA1555" i="2" s="1"/>
  <c r="AA1556" i="2" a="1"/>
  <c r="AA1556" i="2" s="1"/>
  <c r="AA1557" i="2" a="1"/>
  <c r="AA1557" i="2" s="1"/>
  <c r="AA1558" i="2" a="1"/>
  <c r="AA1558" i="2" s="1"/>
  <c r="AA1559" i="2" a="1"/>
  <c r="AA1559" i="2" s="1"/>
  <c r="AA1560" i="2" a="1"/>
  <c r="AA1560" i="2" s="1"/>
  <c r="AA1561" i="2" a="1"/>
  <c r="AA1561" i="2" s="1"/>
  <c r="AA1562" i="2" a="1"/>
  <c r="AA1562" i="2" s="1"/>
  <c r="AA1563" i="2" a="1"/>
  <c r="AA1563" i="2" s="1"/>
  <c r="AA1564" i="2" a="1"/>
  <c r="AA1564" i="2" s="1"/>
  <c r="AA1565" i="2" a="1"/>
  <c r="AA1565" i="2" s="1"/>
  <c r="AA1566" i="2" a="1"/>
  <c r="AA1566" i="2" s="1"/>
  <c r="AA1567" i="2" a="1"/>
  <c r="AA1567" i="2" s="1"/>
  <c r="AA1568" i="2" a="1"/>
  <c r="AA1568" i="2" s="1"/>
  <c r="AA1569" i="2" a="1"/>
  <c r="AA1569" i="2" s="1"/>
  <c r="AA1570" i="2" a="1"/>
  <c r="AA1570" i="2" s="1"/>
  <c r="AA1571" i="2" a="1"/>
  <c r="AA1571" i="2" s="1"/>
  <c r="AA1572" i="2" a="1"/>
  <c r="AA1572" i="2" s="1"/>
  <c r="AA1573" i="2" a="1"/>
  <c r="AA1573" i="2" s="1"/>
  <c r="AA1574" i="2" a="1"/>
  <c r="AA1574" i="2" s="1"/>
  <c r="AA1575" i="2" a="1"/>
  <c r="AA1575" i="2" s="1"/>
  <c r="AA1576" i="2" a="1"/>
  <c r="AA1576" i="2" s="1"/>
  <c r="AA1577" i="2" a="1"/>
  <c r="AA1577" i="2" s="1"/>
  <c r="AA1578" i="2" a="1"/>
  <c r="AA1578" i="2" s="1"/>
  <c r="AA1579" i="2" a="1"/>
  <c r="AA1579" i="2" s="1"/>
  <c r="AA1580" i="2" a="1"/>
  <c r="AA1580" i="2" s="1"/>
  <c r="AA1581" i="2" a="1"/>
  <c r="AA1581" i="2" s="1"/>
  <c r="AA1582" i="2" a="1"/>
  <c r="AA1582" i="2" s="1"/>
  <c r="AA1583" i="2" a="1"/>
  <c r="AA1583" i="2" s="1"/>
  <c r="AA1584" i="2" a="1"/>
  <c r="AA1584" i="2" s="1"/>
  <c r="AA1585" i="2" a="1"/>
  <c r="AA1585" i="2" s="1"/>
  <c r="AA1586" i="2" a="1"/>
  <c r="AA1586" i="2" s="1"/>
  <c r="AA1587" i="2" a="1"/>
  <c r="AA1587" i="2" s="1"/>
  <c r="AA1588" i="2" a="1"/>
  <c r="AA1588" i="2" s="1"/>
  <c r="AA1589" i="2" a="1"/>
  <c r="AA1589" i="2" s="1"/>
  <c r="AA1590" i="2" a="1"/>
  <c r="AA1590" i="2" s="1"/>
  <c r="AA1591" i="2" a="1"/>
  <c r="AA1591" i="2" s="1"/>
  <c r="AA1592" i="2" a="1"/>
  <c r="AA1592" i="2" s="1"/>
  <c r="AA1593" i="2" a="1"/>
  <c r="AA1593" i="2" s="1"/>
  <c r="AA1594" i="2" a="1"/>
  <c r="AA1594" i="2" s="1"/>
  <c r="AA1595" i="2" a="1"/>
  <c r="AA1595" i="2" s="1"/>
  <c r="AA1596" i="2" a="1"/>
  <c r="AA1596" i="2" s="1"/>
  <c r="AA1597" i="2" a="1"/>
  <c r="AA1597" i="2" s="1"/>
  <c r="AA1598" i="2" a="1"/>
  <c r="AA1598" i="2" s="1"/>
  <c r="AA1599" i="2" a="1"/>
  <c r="AA1599" i="2" s="1"/>
  <c r="AA1600" i="2" a="1"/>
  <c r="AA1600" i="2" s="1"/>
  <c r="AA1601" i="2" a="1"/>
  <c r="AA1601" i="2" s="1"/>
  <c r="AA1602" i="2" a="1"/>
  <c r="AA1602" i="2" s="1"/>
  <c r="AA1603" i="2" a="1"/>
  <c r="AA1603" i="2" s="1"/>
  <c r="AA1604" i="2" a="1"/>
  <c r="AA1604" i="2" s="1"/>
  <c r="AA1605" i="2" a="1"/>
  <c r="AA1605" i="2" s="1"/>
  <c r="AA1606" i="2" a="1"/>
  <c r="AA1606" i="2" s="1"/>
  <c r="AA1607" i="2" a="1"/>
  <c r="AA1607" i="2" s="1"/>
  <c r="AA1608" i="2" a="1"/>
  <c r="AA1608" i="2" s="1"/>
  <c r="AA1609" i="2" a="1"/>
  <c r="AA1609" i="2" s="1"/>
  <c r="AA1610" i="2" a="1"/>
  <c r="AA1610" i="2" s="1"/>
  <c r="AA1611" i="2" a="1"/>
  <c r="AA1611" i="2" s="1"/>
  <c r="AA1612" i="2" a="1"/>
  <c r="AA1612" i="2" s="1"/>
  <c r="AA1613" i="2" a="1"/>
  <c r="AA1613" i="2" s="1"/>
  <c r="AA1614" i="2" a="1"/>
  <c r="AA1614" i="2" s="1"/>
  <c r="AA1615" i="2" a="1"/>
  <c r="AA1615" i="2" s="1"/>
  <c r="AA1616" i="2" a="1"/>
  <c r="AA1616" i="2" s="1"/>
  <c r="AA1617" i="2" a="1"/>
  <c r="AA1617" i="2" s="1"/>
  <c r="AA1618" i="2" a="1"/>
  <c r="AA1618" i="2" s="1"/>
  <c r="AA1619" i="2" a="1"/>
  <c r="AA1619" i="2" s="1"/>
  <c r="AA1620" i="2" a="1"/>
  <c r="AA1620" i="2" s="1"/>
  <c r="AA1621" i="2" a="1"/>
  <c r="AA1621" i="2" s="1"/>
  <c r="AA1622" i="2" a="1"/>
  <c r="AA1622" i="2" s="1"/>
  <c r="AA1623" i="2" a="1"/>
  <c r="AA1623" i="2" s="1"/>
  <c r="AA1624" i="2" a="1"/>
  <c r="AA1624" i="2" s="1"/>
  <c r="AA1625" i="2" a="1"/>
  <c r="AA1625" i="2" s="1"/>
  <c r="AA1626" i="2" a="1"/>
  <c r="AA1626" i="2" s="1"/>
  <c r="AA1627" i="2" a="1"/>
  <c r="AA1627" i="2" s="1"/>
  <c r="AA1628" i="2" a="1"/>
  <c r="AA1628" i="2" s="1"/>
  <c r="AA1629" i="2" a="1"/>
  <c r="AA1629" i="2" s="1"/>
  <c r="AA1630" i="2" a="1"/>
  <c r="AA1630" i="2" s="1"/>
  <c r="AA1631" i="2" a="1"/>
  <c r="AA1631" i="2" s="1"/>
  <c r="AA1632" i="2" a="1"/>
  <c r="AA1632" i="2" s="1"/>
  <c r="AA1633" i="2" a="1"/>
  <c r="AA1633" i="2" s="1"/>
  <c r="AA1634" i="2" a="1"/>
  <c r="AA1634" i="2" s="1"/>
  <c r="AA1635" i="2" a="1"/>
  <c r="AA1635" i="2" s="1"/>
  <c r="AA1636" i="2" a="1"/>
  <c r="AA1636" i="2" s="1"/>
  <c r="AA1637" i="2" a="1"/>
  <c r="AA1637" i="2" s="1"/>
  <c r="AA1638" i="2" a="1"/>
  <c r="AA1638" i="2" s="1"/>
  <c r="AA1639" i="2" a="1"/>
  <c r="AA1639" i="2" s="1"/>
  <c r="AA1640" i="2" a="1"/>
  <c r="AA1640" i="2" s="1"/>
  <c r="AA1641" i="2" a="1"/>
  <c r="AA1641" i="2" s="1"/>
  <c r="AA1642" i="2" a="1"/>
  <c r="AA1642" i="2" s="1"/>
  <c r="AA1643" i="2" a="1"/>
  <c r="AA1643" i="2" s="1"/>
  <c r="AA1644" i="2" a="1"/>
  <c r="AA1644" i="2" s="1"/>
  <c r="AA1645" i="2" a="1"/>
  <c r="AA1645" i="2" s="1"/>
  <c r="AA1646" i="2" a="1"/>
  <c r="AA1646" i="2" s="1"/>
  <c r="AA1647" i="2" a="1"/>
  <c r="AA1647" i="2" s="1"/>
  <c r="AA1648" i="2" a="1"/>
  <c r="AA1648" i="2" s="1"/>
  <c r="AA1649" i="2" a="1"/>
  <c r="AA1649" i="2" s="1"/>
  <c r="AA1650" i="2" a="1"/>
  <c r="AA1650" i="2" s="1"/>
  <c r="AA1651" i="2" a="1"/>
  <c r="AA1651" i="2" s="1"/>
  <c r="AA1652" i="2" a="1"/>
  <c r="AA1652" i="2" s="1"/>
  <c r="AA1653" i="2" a="1"/>
  <c r="AA1653" i="2" s="1"/>
  <c r="AA1654" i="2" a="1"/>
  <c r="AA1654" i="2" s="1"/>
  <c r="AA1655" i="2" a="1"/>
  <c r="AA1655" i="2" s="1"/>
  <c r="AA1656" i="2" a="1"/>
  <c r="AA1656" i="2" s="1"/>
  <c r="AA1657" i="2" a="1"/>
  <c r="AA1657" i="2" s="1"/>
  <c r="AA1658" i="2" a="1"/>
  <c r="AA1658" i="2" s="1"/>
  <c r="AA1659" i="2" a="1"/>
  <c r="AA1659" i="2" s="1"/>
  <c r="AA1660" i="2" a="1"/>
  <c r="AA1660" i="2" s="1"/>
  <c r="AA1661" i="2" a="1"/>
  <c r="AA1661" i="2" s="1"/>
  <c r="AA1662" i="2" a="1"/>
  <c r="AA1662" i="2" s="1"/>
  <c r="AA1663" i="2" a="1"/>
  <c r="AA1663" i="2" s="1"/>
  <c r="AA1664" i="2" a="1"/>
  <c r="AA1664" i="2" s="1"/>
  <c r="AA1665" i="2" a="1"/>
  <c r="AA1665" i="2" s="1"/>
  <c r="AA1666" i="2" a="1"/>
  <c r="AA1666" i="2" s="1"/>
  <c r="AA1667" i="2" a="1"/>
  <c r="AA1667" i="2" s="1"/>
  <c r="AA1668" i="2" a="1"/>
  <c r="AA1668" i="2" s="1"/>
  <c r="AA1669" i="2" a="1"/>
  <c r="AA1669" i="2" s="1"/>
  <c r="AA1670" i="2" a="1"/>
  <c r="AA1670" i="2" s="1"/>
  <c r="AA1671" i="2" a="1"/>
  <c r="AA1671" i="2" s="1"/>
  <c r="AA1672" i="2" a="1"/>
  <c r="AA1672" i="2" s="1"/>
  <c r="AA1673" i="2" a="1"/>
  <c r="AA1673" i="2" s="1"/>
  <c r="AA1674" i="2" a="1"/>
  <c r="AA1674" i="2" s="1"/>
  <c r="AA1675" i="2" a="1"/>
  <c r="AA1675" i="2" s="1"/>
  <c r="AA1676" i="2" a="1"/>
  <c r="AA1676" i="2" s="1"/>
  <c r="AA1677" i="2" a="1"/>
  <c r="AA1677" i="2" s="1"/>
  <c r="AA1678" i="2" a="1"/>
  <c r="AA1678" i="2" s="1"/>
  <c r="AA1679" i="2" a="1"/>
  <c r="AA1679" i="2" s="1"/>
  <c r="AA1680" i="2" a="1"/>
  <c r="AA1680" i="2" s="1"/>
  <c r="AA1681" i="2" a="1"/>
  <c r="AA1681" i="2" s="1"/>
  <c r="AA1682" i="2" a="1"/>
  <c r="AA1682" i="2" s="1"/>
  <c r="AA1683" i="2" a="1"/>
  <c r="AA1683" i="2" s="1"/>
  <c r="AA1684" i="2" a="1"/>
  <c r="AA1684" i="2" s="1"/>
  <c r="AA1685" i="2" a="1"/>
  <c r="AA1685" i="2" s="1"/>
  <c r="AA1686" i="2" a="1"/>
  <c r="AA1686" i="2" s="1"/>
  <c r="AA1687" i="2" a="1"/>
  <c r="AA1687" i="2" s="1"/>
  <c r="AA1688" i="2" a="1"/>
  <c r="AA1688" i="2" s="1"/>
  <c r="AA1689" i="2" a="1"/>
  <c r="AA1689" i="2" s="1"/>
  <c r="AA1690" i="2" a="1"/>
  <c r="AA1690" i="2" s="1"/>
  <c r="AA1691" i="2" a="1"/>
  <c r="AA1691" i="2" s="1"/>
  <c r="AA1692" i="2" a="1"/>
  <c r="AA1692" i="2" s="1"/>
  <c r="AA1693" i="2" a="1"/>
  <c r="AA1693" i="2" s="1"/>
  <c r="AA1694" i="2" a="1"/>
  <c r="AA1694" i="2" s="1"/>
  <c r="AA1695" i="2" a="1"/>
  <c r="AA1695" i="2" s="1"/>
  <c r="AA1696" i="2" a="1"/>
  <c r="AA1696" i="2" s="1"/>
  <c r="AA1697" i="2" a="1"/>
  <c r="AA1697" i="2" s="1"/>
  <c r="AA1698" i="2" a="1"/>
  <c r="AA1698" i="2" s="1"/>
  <c r="AA1699" i="2" a="1"/>
  <c r="AA1699" i="2" s="1"/>
  <c r="AA1700" i="2" a="1"/>
  <c r="AA1700" i="2" s="1"/>
  <c r="AA1701" i="2" a="1"/>
  <c r="AA1701" i="2" s="1"/>
  <c r="AA1702" i="2" a="1"/>
  <c r="AA1702" i="2" s="1"/>
  <c r="AA1703" i="2" a="1"/>
  <c r="AA1703" i="2" s="1"/>
  <c r="AA1704" i="2" a="1"/>
  <c r="AA1704" i="2" s="1"/>
  <c r="AA1705" i="2" a="1"/>
  <c r="AA1705" i="2" s="1"/>
  <c r="AA1706" i="2" a="1"/>
  <c r="AA1706" i="2" s="1"/>
  <c r="AA1707" i="2" a="1"/>
  <c r="AA1707" i="2" s="1"/>
  <c r="AA1708" i="2" a="1"/>
  <c r="AA1708" i="2" s="1"/>
  <c r="AA1709" i="2" a="1"/>
  <c r="AA1709" i="2" s="1"/>
  <c r="AA1710" i="2" a="1"/>
  <c r="AA1710" i="2" s="1"/>
  <c r="AA1711" i="2" a="1"/>
  <c r="AA1711" i="2" s="1"/>
  <c r="AA1712" i="2" a="1"/>
  <c r="AA1712" i="2" s="1"/>
  <c r="AA1713" i="2" a="1"/>
  <c r="AA1713" i="2" s="1"/>
  <c r="AA1714" i="2" a="1"/>
  <c r="AA1714" i="2" s="1"/>
  <c r="AA1715" i="2" a="1"/>
  <c r="AA1715" i="2" s="1"/>
  <c r="AA1716" i="2" a="1"/>
  <c r="AA1716" i="2" s="1"/>
  <c r="AA1717" i="2" a="1"/>
  <c r="AA1717" i="2" s="1"/>
  <c r="AA1718" i="2" a="1"/>
  <c r="AA1718" i="2" s="1"/>
  <c r="AA1719" i="2" a="1"/>
  <c r="AA1719" i="2" s="1"/>
  <c r="AA1720" i="2" a="1"/>
  <c r="AA1720" i="2" s="1"/>
  <c r="AA1721" i="2" a="1"/>
  <c r="AA1721" i="2" s="1"/>
  <c r="AA1722" i="2" a="1"/>
  <c r="AA1722" i="2" s="1"/>
  <c r="AA1723" i="2" a="1"/>
  <c r="AA1723" i="2" s="1"/>
  <c r="AA1724" i="2" a="1"/>
  <c r="AA1724" i="2" s="1"/>
  <c r="AA1725" i="2" a="1"/>
  <c r="AA1725" i="2" s="1"/>
  <c r="AA1726" i="2" a="1"/>
  <c r="AA1726" i="2" s="1"/>
  <c r="AA1727" i="2" a="1"/>
  <c r="AA1727" i="2" s="1"/>
  <c r="AA1728" i="2" a="1"/>
  <c r="AA1728" i="2" s="1"/>
  <c r="AA1729" i="2" a="1"/>
  <c r="AA1729" i="2" s="1"/>
  <c r="AA1730" i="2" a="1"/>
  <c r="AA1730" i="2" s="1"/>
  <c r="AA1731" i="2" a="1"/>
  <c r="AA1731" i="2" s="1"/>
  <c r="AA1732" i="2" a="1"/>
  <c r="AA1732" i="2" s="1"/>
  <c r="AA1733" i="2" a="1"/>
  <c r="AA1733" i="2" s="1"/>
  <c r="AA1734" i="2" a="1"/>
  <c r="AA1734" i="2" s="1"/>
  <c r="AA1735" i="2" a="1"/>
  <c r="AA1735" i="2" s="1"/>
  <c r="AA1736" i="2" a="1"/>
  <c r="AA1736" i="2" s="1"/>
  <c r="AA1737" i="2" a="1"/>
  <c r="AA1737" i="2" s="1"/>
  <c r="AA1738" i="2" a="1"/>
  <c r="AA1738" i="2" s="1"/>
  <c r="AA1739" i="2" a="1"/>
  <c r="AA1739" i="2" s="1"/>
  <c r="AA1740" i="2" a="1"/>
  <c r="AA1740" i="2" s="1"/>
  <c r="AA1741" i="2" a="1"/>
  <c r="AA1741" i="2" s="1"/>
  <c r="AA1742" i="2" a="1"/>
  <c r="AA1742" i="2" s="1"/>
  <c r="AA1743" i="2" a="1"/>
  <c r="AA1743" i="2" s="1"/>
  <c r="AA1744" i="2" a="1"/>
  <c r="AA1744" i="2" s="1"/>
  <c r="AA1745" i="2" a="1"/>
  <c r="AA1745" i="2" s="1"/>
  <c r="AA1746" i="2" a="1"/>
  <c r="AA1746" i="2" s="1"/>
  <c r="AA1747" i="2" a="1"/>
  <c r="AA1747" i="2" s="1"/>
  <c r="AA1748" i="2" a="1"/>
  <c r="AA1748" i="2" s="1"/>
  <c r="AA1749" i="2" a="1"/>
  <c r="AA1749" i="2" s="1"/>
  <c r="AA1750" i="2" a="1"/>
  <c r="AA1750" i="2" s="1"/>
  <c r="AA1751" i="2" a="1"/>
  <c r="AA1751" i="2" s="1"/>
  <c r="AA1752" i="2" a="1"/>
  <c r="AA1752" i="2" s="1"/>
  <c r="AA1753" i="2" a="1"/>
  <c r="AA1753" i="2" s="1"/>
  <c r="AA1754" i="2" a="1"/>
  <c r="AA1754" i="2" s="1"/>
  <c r="AA1755" i="2" a="1"/>
  <c r="AA1755" i="2" s="1"/>
  <c r="AA1756" i="2" a="1"/>
  <c r="AA1756" i="2" s="1"/>
  <c r="AA1757" i="2" a="1"/>
  <c r="AA1757" i="2" s="1"/>
  <c r="AA1758" i="2" a="1"/>
  <c r="AA1758" i="2" s="1"/>
  <c r="AA1759" i="2" a="1"/>
  <c r="AA1759" i="2" s="1"/>
  <c r="AA1760" i="2" a="1"/>
  <c r="AA1760" i="2" s="1"/>
  <c r="AA1761" i="2" a="1"/>
  <c r="AA1761" i="2" s="1"/>
  <c r="AA1762" i="2" a="1"/>
  <c r="AA1762" i="2" s="1"/>
  <c r="AA1763" i="2" a="1"/>
  <c r="AA1763" i="2" s="1"/>
  <c r="AA1764" i="2" a="1"/>
  <c r="AA1764" i="2" s="1"/>
  <c r="AA1765" i="2" a="1"/>
  <c r="AA1765" i="2" s="1"/>
  <c r="AA1766" i="2" a="1"/>
  <c r="AA1766" i="2" s="1"/>
  <c r="AA1767" i="2" a="1"/>
  <c r="AA1767" i="2" s="1"/>
  <c r="AA1768" i="2" a="1"/>
  <c r="AA1768" i="2" s="1"/>
  <c r="AA1769" i="2" a="1"/>
  <c r="AA1769" i="2" s="1"/>
  <c r="AA1770" i="2" a="1"/>
  <c r="AA1770" i="2" s="1"/>
  <c r="AA1771" i="2" a="1"/>
  <c r="AA1771" i="2" s="1"/>
  <c r="AA1772" i="2" a="1"/>
  <c r="AA1772" i="2" s="1"/>
  <c r="AA1773" i="2" a="1"/>
  <c r="AA1773" i="2" s="1"/>
  <c r="AA1774" i="2" a="1"/>
  <c r="AA1774" i="2" s="1"/>
  <c r="AA1775" i="2" a="1"/>
  <c r="AA1775" i="2" s="1"/>
  <c r="AA1776" i="2" a="1"/>
  <c r="AA1776" i="2" s="1"/>
  <c r="AA1777" i="2" a="1"/>
  <c r="AA1777" i="2" s="1"/>
  <c r="AA1778" i="2" a="1"/>
  <c r="AA1778" i="2" s="1"/>
  <c r="AA1779" i="2" a="1"/>
  <c r="AA1779" i="2" s="1"/>
  <c r="AA1780" i="2" a="1"/>
  <c r="AA1780" i="2" s="1"/>
  <c r="AA1781" i="2" a="1"/>
  <c r="AA1781" i="2" s="1"/>
  <c r="AA1782" i="2" a="1"/>
  <c r="AA1782" i="2" s="1"/>
  <c r="AA1783" i="2" a="1"/>
  <c r="AA1783" i="2" s="1"/>
  <c r="AA1784" i="2" a="1"/>
  <c r="AA1784" i="2" s="1"/>
  <c r="AA1785" i="2" a="1"/>
  <c r="AA1785" i="2" s="1"/>
  <c r="AA1786" i="2" a="1"/>
  <c r="AA1786" i="2" s="1"/>
  <c r="AA1787" i="2" a="1"/>
  <c r="AA1787" i="2" s="1"/>
  <c r="AA1788" i="2" a="1"/>
  <c r="AA1788" i="2" s="1"/>
  <c r="AA1789" i="2" a="1"/>
  <c r="AA1789" i="2" s="1"/>
  <c r="AA1790" i="2" a="1"/>
  <c r="AA1790" i="2" s="1"/>
  <c r="AA1791" i="2" a="1"/>
  <c r="AA1791" i="2" s="1"/>
  <c r="AA1792" i="2" a="1"/>
  <c r="AA1792" i="2" s="1"/>
  <c r="AA1793" i="2" a="1"/>
  <c r="AA1793" i="2" s="1"/>
  <c r="AA1794" i="2" a="1"/>
  <c r="AA1794" i="2" s="1"/>
  <c r="AA1795" i="2" a="1"/>
  <c r="AA1795" i="2" s="1"/>
  <c r="AA1796" i="2" a="1"/>
  <c r="AA1796" i="2" s="1"/>
  <c r="AA1797" i="2" a="1"/>
  <c r="AA1797" i="2" s="1"/>
  <c r="AA1798" i="2" a="1"/>
  <c r="AA1798" i="2" s="1"/>
  <c r="AA1799" i="2" a="1"/>
  <c r="AA1799" i="2" s="1"/>
  <c r="AA1800" i="2" a="1"/>
  <c r="AA1800" i="2" s="1"/>
  <c r="AA1801" i="2" a="1"/>
  <c r="AA1801" i="2" s="1"/>
  <c r="AA1802" i="2" a="1"/>
  <c r="AA1802" i="2" s="1"/>
  <c r="AA1803" i="2" a="1"/>
  <c r="AA1803" i="2" s="1"/>
  <c r="AA1804" i="2" a="1"/>
  <c r="AA1804" i="2" s="1"/>
  <c r="AA1805" i="2" a="1"/>
  <c r="AA1805" i="2" s="1"/>
  <c r="AA1806" i="2" a="1"/>
  <c r="AA1806" i="2" s="1"/>
  <c r="AA1807" i="2" a="1"/>
  <c r="AA1807" i="2" s="1"/>
  <c r="AA1808" i="2" a="1"/>
  <c r="AA1808" i="2" s="1"/>
  <c r="AA1809" i="2" a="1"/>
  <c r="AA1809" i="2" s="1"/>
  <c r="AA1810" i="2" a="1"/>
  <c r="AA1810" i="2" s="1"/>
  <c r="AA1811" i="2" a="1"/>
  <c r="AA1811" i="2" s="1"/>
  <c r="AA1812" i="2" a="1"/>
  <c r="AA1812" i="2" s="1"/>
  <c r="AA1813" i="2" a="1"/>
  <c r="AA1813" i="2" s="1"/>
  <c r="AA1814" i="2" a="1"/>
  <c r="AA1814" i="2" s="1"/>
  <c r="AA1815" i="2" a="1"/>
  <c r="AA1815" i="2" s="1"/>
  <c r="AA1816" i="2" a="1"/>
  <c r="AA1816" i="2" s="1"/>
  <c r="AA1817" i="2" a="1"/>
  <c r="AA1817" i="2" s="1"/>
  <c r="AA1818" i="2" a="1"/>
  <c r="AA1818" i="2" s="1"/>
  <c r="AA1819" i="2" a="1"/>
  <c r="AA1819" i="2" s="1"/>
  <c r="AA1820" i="2" a="1"/>
  <c r="AA1820" i="2" s="1"/>
  <c r="AA1821" i="2" a="1"/>
  <c r="AA1821" i="2" s="1"/>
  <c r="AA1822" i="2" a="1"/>
  <c r="AA1822" i="2" s="1"/>
  <c r="AA1823" i="2" a="1"/>
  <c r="AA1823" i="2" s="1"/>
  <c r="AA1824" i="2" a="1"/>
  <c r="AA1824" i="2" s="1"/>
  <c r="AA1825" i="2" a="1"/>
  <c r="AA1825" i="2" s="1"/>
  <c r="AA1826" i="2" a="1"/>
  <c r="AA1826" i="2" s="1"/>
  <c r="AA1827" i="2" a="1"/>
  <c r="AA1827" i="2" s="1"/>
  <c r="AA1828" i="2" a="1"/>
  <c r="AA1828" i="2" s="1"/>
  <c r="AA1829" i="2" a="1"/>
  <c r="AA1829" i="2" s="1"/>
  <c r="AA1830" i="2" a="1"/>
  <c r="AA1830" i="2" s="1"/>
  <c r="AA1831" i="2" a="1"/>
  <c r="AA1831" i="2" s="1"/>
  <c r="AA1832" i="2" a="1"/>
  <c r="AA1832" i="2" s="1"/>
  <c r="AA1833" i="2" a="1"/>
  <c r="AA1833" i="2" s="1"/>
  <c r="AA1834" i="2" a="1"/>
  <c r="AA1834" i="2" s="1"/>
  <c r="AA1835" i="2" a="1"/>
  <c r="AA1835" i="2" s="1"/>
  <c r="AA1836" i="2" a="1"/>
  <c r="AA1836" i="2" s="1"/>
  <c r="AA1837" i="2" a="1"/>
  <c r="AA1837" i="2" s="1"/>
  <c r="AA1838" i="2" a="1"/>
  <c r="AA1838" i="2" s="1"/>
  <c r="AA1839" i="2" a="1"/>
  <c r="AA1839" i="2" s="1"/>
  <c r="AA1840" i="2" a="1"/>
  <c r="AA1840" i="2" s="1"/>
  <c r="AA1841" i="2" a="1"/>
  <c r="AA1841" i="2" s="1"/>
  <c r="AA1842" i="2" a="1"/>
  <c r="AA1842" i="2" s="1"/>
  <c r="AA1843" i="2" a="1"/>
  <c r="AA1843" i="2" s="1"/>
  <c r="AA1844" i="2" a="1"/>
  <c r="AA1844" i="2" s="1"/>
  <c r="AA1845" i="2" a="1"/>
  <c r="AA1845" i="2" s="1"/>
  <c r="AA1846" i="2" a="1"/>
  <c r="AA1846" i="2" s="1"/>
  <c r="AA1847" i="2" a="1"/>
  <c r="AA1847" i="2" s="1"/>
  <c r="AA1848" i="2" a="1"/>
  <c r="AA1848" i="2" s="1"/>
  <c r="AA1849" i="2" a="1"/>
  <c r="AA1849" i="2" s="1"/>
  <c r="AA1850" i="2" a="1"/>
  <c r="AA1850" i="2" s="1"/>
  <c r="AA1851" i="2" a="1"/>
  <c r="AA1851" i="2" s="1"/>
  <c r="AA1852" i="2" a="1"/>
  <c r="AA1852" i="2" s="1"/>
  <c r="AA1853" i="2" a="1"/>
  <c r="AA1853" i="2" s="1"/>
  <c r="AA1854" i="2" a="1"/>
  <c r="AA1854" i="2" s="1"/>
  <c r="AA1855" i="2" a="1"/>
  <c r="AA1855" i="2" s="1"/>
  <c r="AA1856" i="2" a="1"/>
  <c r="AA1856" i="2" s="1"/>
  <c r="AA1857" i="2" a="1"/>
  <c r="AA1857" i="2" s="1"/>
  <c r="AA1858" i="2" a="1"/>
  <c r="AA1858" i="2" s="1"/>
  <c r="AA1859" i="2" a="1"/>
  <c r="AA1859" i="2" s="1"/>
  <c r="AA1860" i="2" a="1"/>
  <c r="AA1860" i="2" s="1"/>
  <c r="AA1861" i="2" a="1"/>
  <c r="AA1861" i="2" s="1"/>
  <c r="AA1862" i="2" a="1"/>
  <c r="AA1862" i="2" s="1"/>
  <c r="AA1863" i="2" a="1"/>
  <c r="AA1863" i="2" s="1"/>
  <c r="AA1864" i="2" a="1"/>
  <c r="AA1864" i="2" s="1"/>
  <c r="AA1865" i="2" a="1"/>
  <c r="AA1865" i="2" s="1"/>
  <c r="AA1866" i="2" a="1"/>
  <c r="AA1866" i="2" s="1"/>
  <c r="AA1867" i="2" a="1"/>
  <c r="AA1867" i="2" s="1"/>
  <c r="AA1868" i="2" a="1"/>
  <c r="AA1868" i="2" s="1"/>
  <c r="AA1869" i="2" a="1"/>
  <c r="AA1869" i="2" s="1"/>
  <c r="AA1870" i="2" a="1"/>
  <c r="AA1870" i="2" s="1"/>
  <c r="AA1871" i="2" a="1"/>
  <c r="AA1871" i="2" s="1"/>
  <c r="AA1872" i="2" a="1"/>
  <c r="AA1872" i="2" s="1"/>
  <c r="AA1873" i="2" a="1"/>
  <c r="AA1873" i="2" s="1"/>
  <c r="AA1874" i="2" a="1"/>
  <c r="AA1874" i="2" s="1"/>
  <c r="AA1875" i="2" a="1"/>
  <c r="AA1875" i="2" s="1"/>
  <c r="AA1876" i="2" a="1"/>
  <c r="AA1876" i="2" s="1"/>
  <c r="AA1877" i="2" a="1"/>
  <c r="AA1877" i="2" s="1"/>
  <c r="AA1878" i="2" a="1"/>
  <c r="AA1878" i="2" s="1"/>
  <c r="AA1879" i="2" a="1"/>
  <c r="AA1879" i="2" s="1"/>
  <c r="AA1880" i="2" a="1"/>
  <c r="AA1880" i="2" s="1"/>
  <c r="AA1881" i="2" a="1"/>
  <c r="AA1881" i="2" s="1"/>
  <c r="AA1882" i="2" a="1"/>
  <c r="AA1882" i="2" s="1"/>
  <c r="AA1883" i="2" a="1"/>
  <c r="AA1883" i="2" s="1"/>
  <c r="AA1884" i="2" a="1"/>
  <c r="AA1884" i="2" s="1"/>
  <c r="AA1885" i="2" a="1"/>
  <c r="AA1885" i="2" s="1"/>
  <c r="AA1886" i="2" a="1"/>
  <c r="AA1886" i="2" s="1"/>
  <c r="AA1887" i="2" a="1"/>
  <c r="AA1887" i="2" s="1"/>
  <c r="AA1888" i="2" a="1"/>
  <c r="AA1888" i="2" s="1"/>
  <c r="AA1889" i="2" a="1"/>
  <c r="AA1889" i="2" s="1"/>
  <c r="AA1890" i="2" a="1"/>
  <c r="AA1890" i="2" s="1"/>
  <c r="AA1891" i="2" a="1"/>
  <c r="AA1891" i="2" s="1"/>
  <c r="AA1892" i="2" a="1"/>
  <c r="AA1892" i="2" s="1"/>
  <c r="AA1893" i="2" a="1"/>
  <c r="AA1893" i="2" s="1"/>
  <c r="AA1894" i="2" a="1"/>
  <c r="AA1894" i="2" s="1"/>
  <c r="AA1895" i="2" a="1"/>
  <c r="AA1895" i="2" s="1"/>
  <c r="AA1896" i="2" a="1"/>
  <c r="AA1896" i="2" s="1"/>
  <c r="AA1897" i="2" a="1"/>
  <c r="AA1897" i="2" s="1"/>
  <c r="AA1898" i="2" a="1"/>
  <c r="AA1898" i="2" s="1"/>
  <c r="AA1899" i="2" a="1"/>
  <c r="AA1899" i="2" s="1"/>
  <c r="AA1900" i="2" a="1"/>
  <c r="AA1900" i="2" s="1"/>
  <c r="AA1901" i="2" a="1"/>
  <c r="AA1901" i="2" s="1"/>
  <c r="AA1902" i="2" a="1"/>
  <c r="AA1902" i="2" s="1"/>
  <c r="AA1903" i="2" a="1"/>
  <c r="AA1903" i="2" s="1"/>
  <c r="AA1904" i="2" a="1"/>
  <c r="AA1904" i="2" s="1"/>
  <c r="AA1905" i="2" a="1"/>
  <c r="AA1905" i="2" s="1"/>
  <c r="AA1906" i="2" a="1"/>
  <c r="AA1906" i="2" s="1"/>
  <c r="AA1907" i="2" a="1"/>
  <c r="AA1907" i="2" s="1"/>
  <c r="AA1908" i="2" a="1"/>
  <c r="AA1908" i="2" s="1"/>
  <c r="AA1909" i="2" a="1"/>
  <c r="AA1909" i="2" s="1"/>
  <c r="AA1910" i="2" a="1"/>
  <c r="AA1910" i="2" s="1"/>
  <c r="AA1911" i="2" a="1"/>
  <c r="AA1911" i="2" s="1"/>
  <c r="AA1912" i="2" a="1"/>
  <c r="AA1912" i="2" s="1"/>
  <c r="AA1913" i="2" a="1"/>
  <c r="AA1913" i="2" s="1"/>
  <c r="AA1914" i="2" a="1"/>
  <c r="AA1914" i="2" s="1"/>
  <c r="AA1915" i="2" a="1"/>
  <c r="AA1915" i="2" s="1"/>
  <c r="AA1916" i="2" a="1"/>
  <c r="AA1916" i="2" s="1"/>
  <c r="AA1917" i="2" a="1"/>
  <c r="AA1917" i="2" s="1"/>
  <c r="AA1918" i="2" a="1"/>
  <c r="AA1918" i="2" s="1"/>
  <c r="AA1919" i="2" a="1"/>
  <c r="AA1919" i="2" s="1"/>
  <c r="AA1920" i="2" a="1"/>
  <c r="AA1920" i="2" s="1"/>
  <c r="AA1921" i="2" a="1"/>
  <c r="AA1921" i="2" s="1"/>
  <c r="AA1922" i="2" a="1"/>
  <c r="AA1922" i="2" s="1"/>
  <c r="AA1923" i="2" a="1"/>
  <c r="AA1923" i="2" s="1"/>
  <c r="AA1924" i="2" a="1"/>
  <c r="AA1924" i="2" s="1"/>
  <c r="AA1925" i="2" a="1"/>
  <c r="AA1925" i="2" s="1"/>
  <c r="AA1926" i="2" a="1"/>
  <c r="AA1926" i="2" s="1"/>
  <c r="AA1927" i="2" a="1"/>
  <c r="AA1927" i="2" s="1"/>
  <c r="AA1928" i="2" a="1"/>
  <c r="AA1928" i="2" s="1"/>
  <c r="AA1929" i="2" a="1"/>
  <c r="AA1929" i="2" s="1"/>
  <c r="AA1930" i="2" a="1"/>
  <c r="AA1930" i="2" s="1"/>
  <c r="AA1931" i="2" a="1"/>
  <c r="AA1931" i="2" s="1"/>
  <c r="AA1932" i="2" a="1"/>
  <c r="AA1932" i="2" s="1"/>
  <c r="AA1933" i="2" a="1"/>
  <c r="AA1933" i="2" s="1"/>
  <c r="AA1934" i="2" a="1"/>
  <c r="AA1934" i="2" s="1"/>
  <c r="AA1935" i="2" a="1"/>
  <c r="AA1935" i="2" s="1"/>
  <c r="AA1936" i="2" a="1"/>
  <c r="AA1936" i="2" s="1"/>
  <c r="AA1937" i="2" a="1"/>
  <c r="AA1937" i="2" s="1"/>
  <c r="AA1938" i="2" a="1"/>
  <c r="AA1938" i="2" s="1"/>
  <c r="AA1939" i="2" a="1"/>
  <c r="AA1939" i="2" s="1"/>
  <c r="AA1940" i="2" a="1"/>
  <c r="AA1940" i="2" s="1"/>
  <c r="AA1941" i="2" a="1"/>
  <c r="AA1941" i="2" s="1"/>
  <c r="AA1942" i="2" a="1"/>
  <c r="AA1942" i="2" s="1"/>
  <c r="AA1943" i="2" a="1"/>
  <c r="AA1943" i="2" s="1"/>
  <c r="AA1944" i="2" a="1"/>
  <c r="AA1944" i="2" s="1"/>
  <c r="AA1945" i="2" a="1"/>
  <c r="AA1945" i="2" s="1"/>
  <c r="AA1946" i="2" a="1"/>
  <c r="AA1946" i="2" s="1"/>
  <c r="AA1947" i="2" a="1"/>
  <c r="AA1947" i="2" s="1"/>
  <c r="AA1948" i="2" a="1"/>
  <c r="AA1948" i="2" s="1"/>
  <c r="AA1949" i="2" a="1"/>
  <c r="AA1949" i="2" s="1"/>
  <c r="AA1950" i="2" a="1"/>
  <c r="AA1950" i="2" s="1"/>
  <c r="AA1951" i="2" a="1"/>
  <c r="AA1951" i="2" s="1"/>
  <c r="AA1952" i="2" a="1"/>
  <c r="AA1952" i="2" s="1"/>
  <c r="AA1953" i="2" a="1"/>
  <c r="AA1953" i="2" s="1"/>
  <c r="AA1954" i="2" a="1"/>
  <c r="AA1954" i="2" s="1"/>
  <c r="AA1955" i="2" a="1"/>
  <c r="AA1955" i="2" s="1"/>
  <c r="AA1956" i="2" a="1"/>
  <c r="AA1956" i="2" s="1"/>
  <c r="AA1957" i="2" a="1"/>
  <c r="AA1957" i="2" s="1"/>
  <c r="AA1958" i="2" a="1"/>
  <c r="AA1958" i="2" s="1"/>
  <c r="AA1959" i="2" a="1"/>
  <c r="AA1959" i="2" s="1"/>
  <c r="AA1960" i="2" a="1"/>
  <c r="AA1960" i="2" s="1"/>
  <c r="AA1961" i="2" a="1"/>
  <c r="AA1961" i="2" s="1"/>
  <c r="AA1962" i="2" a="1"/>
  <c r="AA1962" i="2" s="1"/>
  <c r="AA1963" i="2" a="1"/>
  <c r="AA1963" i="2" s="1"/>
  <c r="AA1964" i="2" a="1"/>
  <c r="AA1964" i="2" s="1"/>
  <c r="AA1965" i="2" a="1"/>
  <c r="AA1965" i="2" s="1"/>
  <c r="AA1966" i="2" a="1"/>
  <c r="AA1966" i="2" s="1"/>
  <c r="AA1967" i="2" a="1"/>
  <c r="AA1967" i="2" s="1"/>
  <c r="AA1968" i="2" a="1"/>
  <c r="AA1968" i="2" s="1"/>
  <c r="AA1969" i="2" a="1"/>
  <c r="AA1969" i="2" s="1"/>
  <c r="AA1970" i="2" a="1"/>
  <c r="AA1970" i="2" s="1"/>
  <c r="AA1971" i="2" a="1"/>
  <c r="AA1971" i="2" s="1"/>
  <c r="AA1972" i="2" a="1"/>
  <c r="AA1972" i="2" s="1"/>
  <c r="AA1973" i="2" a="1"/>
  <c r="AA1973" i="2" s="1"/>
  <c r="AA1974" i="2" a="1"/>
  <c r="AA1974" i="2" s="1"/>
  <c r="AA1975" i="2" a="1"/>
  <c r="AA1975" i="2" s="1"/>
  <c r="AA1976" i="2" a="1"/>
  <c r="AA1976" i="2" s="1"/>
  <c r="AA1977" i="2" a="1"/>
  <c r="AA1977" i="2" s="1"/>
  <c r="AA1978" i="2" a="1"/>
  <c r="AA1978" i="2" s="1"/>
  <c r="AA1979" i="2" a="1"/>
  <c r="AA1979" i="2" s="1"/>
  <c r="AA1980" i="2" a="1"/>
  <c r="AA1980" i="2" s="1"/>
  <c r="AA1981" i="2" a="1"/>
  <c r="AA1981" i="2" s="1"/>
  <c r="AA1982" i="2" a="1"/>
  <c r="AA1982" i="2" s="1"/>
  <c r="AA1983" i="2" a="1"/>
  <c r="AA1983" i="2" s="1"/>
  <c r="AA1984" i="2" a="1"/>
  <c r="AA1984" i="2" s="1"/>
  <c r="AA1985" i="2" a="1"/>
  <c r="AA1985" i="2" s="1"/>
  <c r="AA1986" i="2" a="1"/>
  <c r="AA1986" i="2" s="1"/>
  <c r="AA1987" i="2" a="1"/>
  <c r="AA1987" i="2" s="1"/>
  <c r="AA1988" i="2" a="1"/>
  <c r="AA1988" i="2" s="1"/>
  <c r="AA1989" i="2" a="1"/>
  <c r="AA1989" i="2" s="1"/>
  <c r="AA1990" i="2" a="1"/>
  <c r="AA1990" i="2" s="1"/>
  <c r="AA1991" i="2" a="1"/>
  <c r="AA1991" i="2" s="1"/>
  <c r="AA1992" i="2" a="1"/>
  <c r="AA1992" i="2" s="1"/>
  <c r="AA1993" i="2" a="1"/>
  <c r="AA1993" i="2" s="1"/>
  <c r="AA1994" i="2" a="1"/>
  <c r="AA1994" i="2" s="1"/>
  <c r="AA1995" i="2" a="1"/>
  <c r="AA1995" i="2" s="1"/>
  <c r="AA1996" i="2" a="1"/>
  <c r="AA1996" i="2" s="1"/>
  <c r="AA1997" i="2" a="1"/>
  <c r="AA1997" i="2" s="1"/>
  <c r="AA1998" i="2" a="1"/>
  <c r="AA1998" i="2" s="1"/>
  <c r="AA1999" i="2" a="1"/>
  <c r="AA1999" i="2" s="1"/>
  <c r="AA2000" i="2" a="1"/>
  <c r="AA2000" i="2" s="1"/>
  <c r="AA2001" i="2" a="1"/>
  <c r="AA2001" i="2" s="1"/>
  <c r="AA2002" i="2" a="1"/>
  <c r="AA2002" i="2" s="1"/>
  <c r="AA2003" i="2" a="1"/>
  <c r="AA2003" i="2" s="1"/>
  <c r="AA2004" i="2" a="1"/>
  <c r="AA2004" i="2" s="1"/>
  <c r="AA2005" i="2" a="1"/>
  <c r="AA2005" i="2" s="1"/>
  <c r="AA2006" i="2" a="1"/>
  <c r="AA2006" i="2" s="1"/>
  <c r="AA2007" i="2" a="1"/>
  <c r="AA2007" i="2" s="1"/>
  <c r="AA2008" i="2" a="1"/>
  <c r="AA2008" i="2" s="1"/>
  <c r="AA2009" i="2" a="1"/>
  <c r="AA2009" i="2" s="1"/>
  <c r="AA2010" i="2" a="1"/>
  <c r="AA2010" i="2" s="1"/>
  <c r="AA2011" i="2" a="1"/>
  <c r="AA2011" i="2" s="1"/>
  <c r="AA2012" i="2" a="1"/>
  <c r="AA2012" i="2" s="1"/>
  <c r="AA2013" i="2" a="1"/>
  <c r="AA2013" i="2" s="1"/>
  <c r="AA2014" i="2" a="1"/>
  <c r="AA2014" i="2" s="1"/>
  <c r="AA2015" i="2" a="1"/>
  <c r="AA2015" i="2" s="1"/>
  <c r="AA2016" i="2" a="1"/>
  <c r="AA2016" i="2" s="1"/>
  <c r="AA2017" i="2" a="1"/>
  <c r="AA2017" i="2" s="1"/>
  <c r="AA2018" i="2" a="1"/>
  <c r="AA2018" i="2" s="1"/>
  <c r="AA2019" i="2" a="1"/>
  <c r="AA2019" i="2" s="1"/>
  <c r="AA2020" i="2" a="1"/>
  <c r="AA2020" i="2" s="1"/>
  <c r="AA2021" i="2" a="1"/>
  <c r="AA2021" i="2" s="1"/>
  <c r="AA2022" i="2" a="1"/>
  <c r="AA2022" i="2" s="1"/>
  <c r="AA2023" i="2" a="1"/>
  <c r="AA2023" i="2" s="1"/>
  <c r="AA2024" i="2" a="1"/>
  <c r="AA2024" i="2" s="1"/>
  <c r="AA2025" i="2" a="1"/>
  <c r="AA2025" i="2" s="1"/>
  <c r="AA2026" i="2" a="1"/>
  <c r="AA2026" i="2" s="1"/>
  <c r="AA2027" i="2" a="1"/>
  <c r="AA2027" i="2" s="1"/>
  <c r="AA2028" i="2" a="1"/>
  <c r="AA2028" i="2" s="1"/>
  <c r="AA2029" i="2" a="1"/>
  <c r="AA2029" i="2" s="1"/>
  <c r="AA2030" i="2" a="1"/>
  <c r="AA2030" i="2" s="1"/>
  <c r="AA2031" i="2" a="1"/>
  <c r="AA2031" i="2" s="1"/>
  <c r="AA2032" i="2" a="1"/>
  <c r="AA2032" i="2" s="1"/>
  <c r="AA2033" i="2" a="1"/>
  <c r="AA2033" i="2" s="1"/>
  <c r="AA2034" i="2" a="1"/>
  <c r="AA2034" i="2" s="1"/>
  <c r="AA2035" i="2" a="1"/>
  <c r="AA2035" i="2" s="1"/>
  <c r="AA2036" i="2" a="1"/>
  <c r="AA2036" i="2" s="1"/>
  <c r="AA2037" i="2" a="1"/>
  <c r="AA2037" i="2" s="1"/>
  <c r="AA2038" i="2" a="1"/>
  <c r="AA2038" i="2" s="1"/>
  <c r="AA2039" i="2" a="1"/>
  <c r="AA2039" i="2" s="1"/>
  <c r="AA2040" i="2" a="1"/>
  <c r="AA2040" i="2" s="1"/>
  <c r="AA2041" i="2" a="1"/>
  <c r="AA2041" i="2" s="1"/>
  <c r="AA2042" i="2" a="1"/>
  <c r="AA2042" i="2" s="1"/>
  <c r="AA2043" i="2" a="1"/>
  <c r="AA2043" i="2" s="1"/>
  <c r="AA2044" i="2" a="1"/>
  <c r="AA2044" i="2" s="1"/>
  <c r="AA2045" i="2" a="1"/>
  <c r="AA2045" i="2" s="1"/>
  <c r="AA2046" i="2" a="1"/>
  <c r="AA2046" i="2" s="1"/>
  <c r="AA2047" i="2" a="1"/>
  <c r="AA2047" i="2" s="1"/>
  <c r="AA2048" i="2" a="1"/>
  <c r="AA2048" i="2" s="1"/>
  <c r="AA2049" i="2" a="1"/>
  <c r="AA2049" i="2" s="1"/>
  <c r="AA2050" i="2" a="1"/>
  <c r="AA2050" i="2" s="1"/>
  <c r="AA2051" i="2" a="1"/>
  <c r="AA2051" i="2" s="1"/>
  <c r="AA2052" i="2" a="1"/>
  <c r="AA2052" i="2" s="1"/>
  <c r="AA2053" i="2" a="1"/>
  <c r="AA2053" i="2" s="1"/>
  <c r="AA2054" i="2" a="1"/>
  <c r="AA2054" i="2" s="1"/>
  <c r="AA2055" i="2" a="1"/>
  <c r="AA2055" i="2" s="1"/>
  <c r="AA2056" i="2" a="1"/>
  <c r="AA2056" i="2" s="1"/>
  <c r="AA2057" i="2" a="1"/>
  <c r="AA2057" i="2" s="1"/>
  <c r="AA2058" i="2" a="1"/>
  <c r="AA2058" i="2" s="1"/>
  <c r="AA2059" i="2" a="1"/>
  <c r="AA2059" i="2" s="1"/>
  <c r="AA2060" i="2" a="1"/>
  <c r="AA2060" i="2" s="1"/>
  <c r="AA2061" i="2" a="1"/>
  <c r="AA2061" i="2" s="1"/>
  <c r="AA2062" i="2" a="1"/>
  <c r="AA2062" i="2" s="1"/>
  <c r="AA2063" i="2" a="1"/>
  <c r="AA2063" i="2" s="1"/>
  <c r="AA2064" i="2" a="1"/>
  <c r="AA2064" i="2" s="1"/>
  <c r="AA2065" i="2" a="1"/>
  <c r="AA2065" i="2" s="1"/>
  <c r="AA2066" i="2" a="1"/>
  <c r="AA2066" i="2" s="1"/>
  <c r="AA2067" i="2" a="1"/>
  <c r="AA2067" i="2" s="1"/>
  <c r="AA2068" i="2" a="1"/>
  <c r="AA2068" i="2" s="1"/>
  <c r="AA2069" i="2" a="1"/>
  <c r="AA2069" i="2" s="1"/>
  <c r="AA2070" i="2" a="1"/>
  <c r="AA2070" i="2" s="1"/>
  <c r="AA2071" i="2" a="1"/>
  <c r="AA2071" i="2" s="1"/>
  <c r="AA2072" i="2" a="1"/>
  <c r="AA2072" i="2" s="1"/>
  <c r="AA2073" i="2" a="1"/>
  <c r="AA2073" i="2" s="1"/>
  <c r="AA2074" i="2" a="1"/>
  <c r="AA2074" i="2" s="1"/>
  <c r="AA2075" i="2" a="1"/>
  <c r="AA2075" i="2" s="1"/>
  <c r="AA2076" i="2" a="1"/>
  <c r="AA2076" i="2" s="1"/>
  <c r="AA2077" i="2" a="1"/>
  <c r="AA2077" i="2" s="1"/>
  <c r="AA2078" i="2" a="1"/>
  <c r="AA2078" i="2" s="1"/>
  <c r="AA2079" i="2" a="1"/>
  <c r="AA2079" i="2" s="1"/>
  <c r="AA2080" i="2" a="1"/>
  <c r="AA2080" i="2" s="1"/>
  <c r="AA2081" i="2" a="1"/>
  <c r="AA2081" i="2" s="1"/>
  <c r="AA2082" i="2" a="1"/>
  <c r="AA2082" i="2" s="1"/>
  <c r="AA2083" i="2" a="1"/>
  <c r="AA2083" i="2" s="1"/>
  <c r="AA2084" i="2" a="1"/>
  <c r="AA2084" i="2" s="1"/>
  <c r="AA2085" i="2" a="1"/>
  <c r="AA2085" i="2" s="1"/>
  <c r="AA2086" i="2" a="1"/>
  <c r="AA2086" i="2" s="1"/>
  <c r="AA2087" i="2" a="1"/>
  <c r="AA2087" i="2" s="1"/>
  <c r="AA2088" i="2" a="1"/>
  <c r="AA2088" i="2" s="1"/>
  <c r="AA2089" i="2" a="1"/>
  <c r="AA2089" i="2" s="1"/>
  <c r="AA2090" i="2" a="1"/>
  <c r="AA2090" i="2" s="1"/>
  <c r="AA2091" i="2" a="1"/>
  <c r="AA2091" i="2" s="1"/>
  <c r="AA2092" i="2" a="1"/>
  <c r="AA2092" i="2" s="1"/>
  <c r="AA2093" i="2" a="1"/>
  <c r="AA2093" i="2" s="1"/>
  <c r="AA2094" i="2" a="1"/>
  <c r="AA2094" i="2" s="1"/>
  <c r="AA2095" i="2" a="1"/>
  <c r="AA2095" i="2" s="1"/>
  <c r="AA2096" i="2" a="1"/>
  <c r="AA2096" i="2" s="1"/>
  <c r="AA2097" i="2" a="1"/>
  <c r="AA2097" i="2" s="1"/>
  <c r="AA2098" i="2" a="1"/>
  <c r="AA2098" i="2" s="1"/>
  <c r="AA2099" i="2" a="1"/>
  <c r="AA2099" i="2" s="1"/>
  <c r="AA2100" i="2" a="1"/>
  <c r="AA2100" i="2" s="1"/>
  <c r="AA2101" i="2" a="1"/>
  <c r="AA2101" i="2" s="1"/>
  <c r="AA2102" i="2" a="1"/>
  <c r="AA2102" i="2" s="1"/>
  <c r="AA2103" i="2" a="1"/>
  <c r="AA2103" i="2" s="1"/>
  <c r="AA2104" i="2" a="1"/>
  <c r="AA2104" i="2" s="1"/>
  <c r="AA2105" i="2" a="1"/>
  <c r="AA2105" i="2" s="1"/>
  <c r="AA2106" i="2" a="1"/>
  <c r="AA2106" i="2" s="1"/>
  <c r="AA2107" i="2" a="1"/>
  <c r="AA2107" i="2" s="1"/>
  <c r="AA2108" i="2" a="1"/>
  <c r="AA2108" i="2" s="1"/>
  <c r="AA2109" i="2" a="1"/>
  <c r="AA2109" i="2" s="1"/>
  <c r="AA2110" i="2" a="1"/>
  <c r="AA2110" i="2" s="1"/>
  <c r="AA2111" i="2" a="1"/>
  <c r="AA2111" i="2" s="1"/>
  <c r="AA2112" i="2" a="1"/>
  <c r="AA2112" i="2" s="1"/>
  <c r="AA2113" i="2" a="1"/>
  <c r="AA2113" i="2" s="1"/>
  <c r="AA2114" i="2" a="1"/>
  <c r="AA2114" i="2" s="1"/>
  <c r="AA2115" i="2" a="1"/>
  <c r="AA2115" i="2" s="1"/>
  <c r="AA2116" i="2" a="1"/>
  <c r="AA2116" i="2" s="1"/>
  <c r="AA2117" i="2" a="1"/>
  <c r="AA2117" i="2" s="1"/>
  <c r="AA2118" i="2" a="1"/>
  <c r="AA2118" i="2" s="1"/>
  <c r="AA2119" i="2" a="1"/>
  <c r="AA2119" i="2" s="1"/>
  <c r="AA2120" i="2" a="1"/>
  <c r="AA2120" i="2" s="1"/>
  <c r="AA2121" i="2" a="1"/>
  <c r="AA2121" i="2" s="1"/>
  <c r="AA2122" i="2" a="1"/>
  <c r="AA2122" i="2" s="1"/>
  <c r="AA2123" i="2" a="1"/>
  <c r="AA2123" i="2" s="1"/>
  <c r="AA2124" i="2" a="1"/>
  <c r="AA2124" i="2" s="1"/>
  <c r="AA2125" i="2" a="1"/>
  <c r="AA2125" i="2" s="1"/>
  <c r="AA2126" i="2" a="1"/>
  <c r="AA2126" i="2" s="1"/>
  <c r="AA2127" i="2" a="1"/>
  <c r="AA2127" i="2" s="1"/>
  <c r="AA2128" i="2" a="1"/>
  <c r="AA2128" i="2" s="1"/>
  <c r="AA2129" i="2" a="1"/>
  <c r="AA2129" i="2" s="1"/>
  <c r="AA2130" i="2" a="1"/>
  <c r="AA2130" i="2" s="1"/>
  <c r="AA2131" i="2" a="1"/>
  <c r="AA2131" i="2" s="1"/>
  <c r="AA2132" i="2" a="1"/>
  <c r="AA2132" i="2" s="1"/>
  <c r="AA2133" i="2" a="1"/>
  <c r="AA2133" i="2" s="1"/>
  <c r="AA2134" i="2" a="1"/>
  <c r="AA2134" i="2" s="1"/>
  <c r="AA2135" i="2" a="1"/>
  <c r="AA2135" i="2" s="1"/>
  <c r="AA2136" i="2" a="1"/>
  <c r="AA2136" i="2" s="1"/>
  <c r="AA2137" i="2" a="1"/>
  <c r="AA2137" i="2" s="1"/>
  <c r="AA2138" i="2" a="1"/>
  <c r="AA2138" i="2" s="1"/>
  <c r="AA2139" i="2" a="1"/>
  <c r="AA2139" i="2" s="1"/>
  <c r="AA2140" i="2" a="1"/>
  <c r="AA2140" i="2" s="1"/>
  <c r="AA2141" i="2" a="1"/>
  <c r="AA2141" i="2" s="1"/>
  <c r="AA2142" i="2" a="1"/>
  <c r="AA2142" i="2" s="1"/>
  <c r="AA2143" i="2" a="1"/>
  <c r="AA2143" i="2" s="1"/>
  <c r="AA2144" i="2" a="1"/>
  <c r="AA2144" i="2" s="1"/>
  <c r="AA2145" i="2" a="1"/>
  <c r="AA2145" i="2" s="1"/>
  <c r="AA2146" i="2" a="1"/>
  <c r="AA2146" i="2" s="1"/>
  <c r="AA2147" i="2" a="1"/>
  <c r="AA2147" i="2" s="1"/>
  <c r="AA2148" i="2" a="1"/>
  <c r="AA2148" i="2" s="1"/>
  <c r="AA2149" i="2" a="1"/>
  <c r="AA2149" i="2" s="1"/>
  <c r="AA2150" i="2" a="1"/>
  <c r="AA2150" i="2" s="1"/>
  <c r="AA2151" i="2" a="1"/>
  <c r="AA2151" i="2" s="1"/>
  <c r="AA2152" i="2" a="1"/>
  <c r="AA2152" i="2" s="1"/>
  <c r="AA2153" i="2" a="1"/>
  <c r="AA2153" i="2" s="1"/>
  <c r="AA2154" i="2" a="1"/>
  <c r="AA2154" i="2" s="1"/>
  <c r="AA2155" i="2" a="1"/>
  <c r="AA2155" i="2" s="1"/>
  <c r="AA2156" i="2" a="1"/>
  <c r="AA2156" i="2" s="1"/>
  <c r="AA2157" i="2" a="1"/>
  <c r="AA2157" i="2" s="1"/>
  <c r="AA2158" i="2" a="1"/>
  <c r="AA2158" i="2" s="1"/>
  <c r="AA2159" i="2" a="1"/>
  <c r="AA2159" i="2" s="1"/>
  <c r="AA2160" i="2" a="1"/>
  <c r="AA2160" i="2" s="1"/>
  <c r="AA2161" i="2" a="1"/>
  <c r="AA2161" i="2" s="1"/>
  <c r="AA2162" i="2" a="1"/>
  <c r="AA2162" i="2" s="1"/>
  <c r="AA2163" i="2" a="1"/>
  <c r="AA2163" i="2" s="1"/>
  <c r="AA2164" i="2" a="1"/>
  <c r="AA2164" i="2" s="1"/>
  <c r="AA2165" i="2" a="1"/>
  <c r="AA2165" i="2" s="1"/>
  <c r="AA2166" i="2" a="1"/>
  <c r="AA2166" i="2" s="1"/>
  <c r="AA2167" i="2" a="1"/>
  <c r="AA2167" i="2" s="1"/>
  <c r="AA2168" i="2" a="1"/>
  <c r="AA2168" i="2" s="1"/>
  <c r="AA2169" i="2" a="1"/>
  <c r="AA2169" i="2" s="1"/>
  <c r="AA2170" i="2" a="1"/>
  <c r="AA2170" i="2" s="1"/>
  <c r="AA2171" i="2" a="1"/>
  <c r="AA2171" i="2" s="1"/>
  <c r="AA2172" i="2" a="1"/>
  <c r="AA2172" i="2" s="1"/>
  <c r="AA2173" i="2" a="1"/>
  <c r="AA2173" i="2" s="1"/>
  <c r="AA2174" i="2" a="1"/>
  <c r="AA2174" i="2" s="1"/>
  <c r="AA2175" i="2" a="1"/>
  <c r="AA2175" i="2" s="1"/>
  <c r="AA2176" i="2" a="1"/>
  <c r="AA2176" i="2" s="1"/>
  <c r="AA2177" i="2" a="1"/>
  <c r="AA2177" i="2" s="1"/>
  <c r="AA2178" i="2" a="1"/>
  <c r="AA2178" i="2" s="1"/>
  <c r="AA2179" i="2" a="1"/>
  <c r="AA2179" i="2" s="1"/>
  <c r="AA2180" i="2" a="1"/>
  <c r="AA2180" i="2" s="1"/>
  <c r="AA2181" i="2" a="1"/>
  <c r="AA2181" i="2" s="1"/>
  <c r="AA2182" i="2" a="1"/>
  <c r="AA2182" i="2" s="1"/>
  <c r="AA2183" i="2" a="1"/>
  <c r="AA2183" i="2" s="1"/>
  <c r="AA2184" i="2" a="1"/>
  <c r="AA2184" i="2" s="1"/>
  <c r="AA2185" i="2" a="1"/>
  <c r="AA2185" i="2" s="1"/>
  <c r="AA2186" i="2" a="1"/>
  <c r="AA2186" i="2" s="1"/>
  <c r="AA2187" i="2" a="1"/>
  <c r="AA2187" i="2" s="1"/>
  <c r="AA2188" i="2" a="1"/>
  <c r="AA2188" i="2" s="1"/>
  <c r="AA2189" i="2" a="1"/>
  <c r="AA2189" i="2" s="1"/>
  <c r="AA2190" i="2" a="1"/>
  <c r="AA2190" i="2" s="1"/>
  <c r="AA2191" i="2" a="1"/>
  <c r="AA2191" i="2" s="1"/>
  <c r="AA2192" i="2" a="1"/>
  <c r="AA2192" i="2" s="1"/>
  <c r="AA2193" i="2" a="1"/>
  <c r="AA2193" i="2" s="1"/>
  <c r="AA2194" i="2" a="1"/>
  <c r="AA2194" i="2" s="1"/>
  <c r="AA2195" i="2" a="1"/>
  <c r="AA2195" i="2" s="1"/>
  <c r="AA2196" i="2" a="1"/>
  <c r="AA2196" i="2" s="1"/>
  <c r="AA2197" i="2" a="1"/>
  <c r="AA2197" i="2" s="1"/>
  <c r="AA2198" i="2" a="1"/>
  <c r="AA2198" i="2" s="1"/>
  <c r="AA2199" i="2" a="1"/>
  <c r="AA2199" i="2" s="1"/>
  <c r="AA2200" i="2" a="1"/>
  <c r="AA2200" i="2" s="1"/>
  <c r="AA2201" i="2" a="1"/>
  <c r="AA2201" i="2" s="1"/>
  <c r="AA2202" i="2" a="1"/>
  <c r="AA2202" i="2" s="1"/>
  <c r="AA2203" i="2" a="1"/>
  <c r="AA2203" i="2" s="1"/>
  <c r="AA2204" i="2" a="1"/>
  <c r="AA2204" i="2" s="1"/>
  <c r="AA2205" i="2" a="1"/>
  <c r="AA2205" i="2" s="1"/>
  <c r="AA2206" i="2" a="1"/>
  <c r="AA2206" i="2" s="1"/>
  <c r="AA2207" i="2" a="1"/>
  <c r="AA2207" i="2" s="1"/>
  <c r="AA2208" i="2" a="1"/>
  <c r="AA2208" i="2" s="1"/>
  <c r="AA2209" i="2" a="1"/>
  <c r="AA2209" i="2" s="1"/>
  <c r="AA2210" i="2" a="1"/>
  <c r="AA2210" i="2" s="1"/>
  <c r="AA2211" i="2" a="1"/>
  <c r="AA2211" i="2" s="1"/>
  <c r="AA2212" i="2" a="1"/>
  <c r="AA2212" i="2" s="1"/>
  <c r="AA2213" i="2" a="1"/>
  <c r="AA2213" i="2" s="1"/>
  <c r="AA2214" i="2" a="1"/>
  <c r="AA2214" i="2" s="1"/>
  <c r="AA2215" i="2" a="1"/>
  <c r="AA2215" i="2" s="1"/>
  <c r="AA2216" i="2" a="1"/>
  <c r="AA2216" i="2" s="1"/>
  <c r="AA2217" i="2" a="1"/>
  <c r="AA2217" i="2" s="1"/>
  <c r="AA2218" i="2" a="1"/>
  <c r="AA2218" i="2" s="1"/>
  <c r="AA2219" i="2" a="1"/>
  <c r="AA2219" i="2" s="1"/>
  <c r="AA2220" i="2" a="1"/>
  <c r="AA2220" i="2" s="1"/>
  <c r="AA2221" i="2" a="1"/>
  <c r="AA2221" i="2" s="1"/>
  <c r="AA2222" i="2" a="1"/>
  <c r="AA2222" i="2" s="1"/>
  <c r="AA2223" i="2" a="1"/>
  <c r="AA2223" i="2" s="1"/>
  <c r="AA2" i="2" a="1"/>
  <c r="AA2" i="2" s="1"/>
  <c r="Z32" i="2" a="1"/>
  <c r="Z32" i="2" s="1"/>
  <c r="Z33" i="2" a="1"/>
  <c r="Z33" i="2" s="1"/>
  <c r="Z34" i="2" a="1"/>
  <c r="Z34" i="2" s="1"/>
  <c r="Z35" i="2" a="1"/>
  <c r="Z35" i="2" s="1"/>
  <c r="Z36" i="2" a="1"/>
  <c r="Z36" i="2" s="1"/>
  <c r="Z37" i="2" a="1"/>
  <c r="Z37" i="2" s="1"/>
  <c r="Z38" i="2" a="1"/>
  <c r="Z38" i="2" s="1"/>
  <c r="Z39" i="2" a="1"/>
  <c r="Z39" i="2" s="1"/>
  <c r="Z40" i="2" a="1"/>
  <c r="Z40" i="2" s="1"/>
  <c r="Z41" i="2" a="1"/>
  <c r="Z41" i="2" s="1"/>
  <c r="Z42" i="2" a="1"/>
  <c r="Z42" i="2" s="1"/>
  <c r="Z43" i="2" a="1"/>
  <c r="Z43" i="2" s="1"/>
  <c r="Z44" i="2" a="1"/>
  <c r="Z44" i="2" s="1"/>
  <c r="Z45" i="2" a="1"/>
  <c r="Z45" i="2" s="1"/>
  <c r="Z46" i="2" a="1"/>
  <c r="Z46" i="2" s="1"/>
  <c r="Z47" i="2" a="1"/>
  <c r="Z47" i="2" s="1"/>
  <c r="Z48" i="2" a="1"/>
  <c r="Z48" i="2" s="1"/>
  <c r="Z49" i="2" a="1"/>
  <c r="Z49" i="2" s="1"/>
  <c r="Z50" i="2" a="1"/>
  <c r="Z50" i="2" s="1"/>
  <c r="Z51" i="2" a="1"/>
  <c r="Z51" i="2" s="1"/>
  <c r="Z52" i="2" a="1"/>
  <c r="Z52" i="2" s="1"/>
  <c r="Z53" i="2" a="1"/>
  <c r="Z53" i="2" s="1"/>
  <c r="Z54" i="2" a="1"/>
  <c r="Z54" i="2" s="1"/>
  <c r="Z55" i="2" a="1"/>
  <c r="Z55" i="2" s="1"/>
  <c r="Z56" i="2" a="1"/>
  <c r="Z56" i="2" s="1"/>
  <c r="Z57" i="2" a="1"/>
  <c r="Z57" i="2" s="1"/>
  <c r="Z58" i="2" a="1"/>
  <c r="Z58" i="2" s="1"/>
  <c r="Z59" i="2" a="1"/>
  <c r="Z59" i="2" s="1"/>
  <c r="Z60" i="2" a="1"/>
  <c r="Z60" i="2" s="1"/>
  <c r="Z61" i="2" a="1"/>
  <c r="Z61" i="2" s="1"/>
  <c r="Z62" i="2" a="1"/>
  <c r="Z62" i="2" s="1"/>
  <c r="Z63" i="2" a="1"/>
  <c r="Z63" i="2" s="1"/>
  <c r="Z64" i="2" a="1"/>
  <c r="Z64" i="2" s="1"/>
  <c r="Z65" i="2" a="1"/>
  <c r="Z65" i="2" s="1"/>
  <c r="Z66" i="2" a="1"/>
  <c r="Z66" i="2" s="1"/>
  <c r="Z67" i="2" a="1"/>
  <c r="Z67" i="2" s="1"/>
  <c r="Z68" i="2" a="1"/>
  <c r="Z68" i="2" s="1"/>
  <c r="Z69" i="2" a="1"/>
  <c r="Z69" i="2" s="1"/>
  <c r="Z70" i="2" a="1"/>
  <c r="Z70" i="2" s="1"/>
  <c r="Z71" i="2" a="1"/>
  <c r="Z71" i="2" s="1"/>
  <c r="Z72" i="2" a="1"/>
  <c r="Z72" i="2" s="1"/>
  <c r="Z73" i="2" a="1"/>
  <c r="Z73" i="2" s="1"/>
  <c r="Z74" i="2" a="1"/>
  <c r="Z74" i="2" s="1"/>
  <c r="Z75" i="2" a="1"/>
  <c r="Z75" i="2" s="1"/>
  <c r="Z76" i="2" a="1"/>
  <c r="Z76" i="2" s="1"/>
  <c r="Z77" i="2" a="1"/>
  <c r="Z77" i="2" s="1"/>
  <c r="Z78" i="2" a="1"/>
  <c r="Z78" i="2" s="1"/>
  <c r="Z79" i="2" a="1"/>
  <c r="Z79" i="2" s="1"/>
  <c r="Z80" i="2" a="1"/>
  <c r="Z80" i="2" s="1"/>
  <c r="Z81" i="2" a="1"/>
  <c r="Z81" i="2" s="1"/>
  <c r="Z82" i="2" a="1"/>
  <c r="Z82" i="2" s="1"/>
  <c r="Z83" i="2" a="1"/>
  <c r="Z83" i="2" s="1"/>
  <c r="Z84" i="2" a="1"/>
  <c r="Z84" i="2" s="1"/>
  <c r="Z85" i="2" a="1"/>
  <c r="Z85" i="2" s="1"/>
  <c r="Z86" i="2" a="1"/>
  <c r="Z86" i="2" s="1"/>
  <c r="Z87" i="2" a="1"/>
  <c r="Z87" i="2" s="1"/>
  <c r="Z88" i="2" a="1"/>
  <c r="Z88" i="2" s="1"/>
  <c r="Z89" i="2" a="1"/>
  <c r="Z89" i="2" s="1"/>
  <c r="Z90" i="2" a="1"/>
  <c r="Z90" i="2" s="1"/>
  <c r="Z91" i="2" a="1"/>
  <c r="Z91" i="2" s="1"/>
  <c r="Z92" i="2" a="1"/>
  <c r="Z92" i="2" s="1"/>
  <c r="Z93" i="2" a="1"/>
  <c r="Z93" i="2" s="1"/>
  <c r="Z94" i="2" a="1"/>
  <c r="Z94" i="2" s="1"/>
  <c r="Z95" i="2" a="1"/>
  <c r="Z95" i="2" s="1"/>
  <c r="Z96" i="2" a="1"/>
  <c r="Z96" i="2" s="1"/>
  <c r="Z97" i="2" a="1"/>
  <c r="Z97" i="2" s="1"/>
  <c r="Z98" i="2" a="1"/>
  <c r="Z98" i="2" s="1"/>
  <c r="Z99" i="2" a="1"/>
  <c r="Z99" i="2" s="1"/>
  <c r="Z100" i="2" a="1"/>
  <c r="Z100" i="2" s="1"/>
  <c r="Z101" i="2" a="1"/>
  <c r="Z101" i="2" s="1"/>
  <c r="Z102" i="2" a="1"/>
  <c r="Z102" i="2" s="1"/>
  <c r="Z103" i="2" a="1"/>
  <c r="Z103" i="2" s="1"/>
  <c r="Z104" i="2" a="1"/>
  <c r="Z104" i="2" s="1"/>
  <c r="Z105" i="2" a="1"/>
  <c r="Z105" i="2" s="1"/>
  <c r="Z106" i="2" a="1"/>
  <c r="Z106" i="2" s="1"/>
  <c r="Z107" i="2" a="1"/>
  <c r="Z107" i="2" s="1"/>
  <c r="Z108" i="2" a="1"/>
  <c r="Z108" i="2" s="1"/>
  <c r="Z109" i="2" a="1"/>
  <c r="Z109" i="2" s="1"/>
  <c r="Z110" i="2" a="1"/>
  <c r="Z110" i="2" s="1"/>
  <c r="Z111" i="2" a="1"/>
  <c r="Z111" i="2" s="1"/>
  <c r="Z112" i="2" a="1"/>
  <c r="Z112" i="2" s="1"/>
  <c r="Z113" i="2" a="1"/>
  <c r="Z113" i="2" s="1"/>
  <c r="Z114" i="2" a="1"/>
  <c r="Z114" i="2" s="1"/>
  <c r="Z115" i="2" a="1"/>
  <c r="Z115" i="2" s="1"/>
  <c r="Z116" i="2" a="1"/>
  <c r="Z116" i="2" s="1"/>
  <c r="Z117" i="2" a="1"/>
  <c r="Z117" i="2" s="1"/>
  <c r="Z118" i="2" a="1"/>
  <c r="Z118" i="2" s="1"/>
  <c r="Z119" i="2" a="1"/>
  <c r="Z119" i="2" s="1"/>
  <c r="Z120" i="2" a="1"/>
  <c r="Z120" i="2" s="1"/>
  <c r="Z121" i="2" a="1"/>
  <c r="Z121" i="2" s="1"/>
  <c r="Z122" i="2" a="1"/>
  <c r="Z122" i="2" s="1"/>
  <c r="Z123" i="2" a="1"/>
  <c r="Z123" i="2" s="1"/>
  <c r="Z124" i="2" a="1"/>
  <c r="Z124" i="2" s="1"/>
  <c r="Z125" i="2" a="1"/>
  <c r="Z125" i="2" s="1"/>
  <c r="Z126" i="2" a="1"/>
  <c r="Z126" i="2" s="1"/>
  <c r="Z127" i="2" a="1"/>
  <c r="Z127" i="2" s="1"/>
  <c r="Z128" i="2" a="1"/>
  <c r="Z128" i="2" s="1"/>
  <c r="Z129" i="2" a="1"/>
  <c r="Z129" i="2" s="1"/>
  <c r="Z130" i="2" a="1"/>
  <c r="Z130" i="2" s="1"/>
  <c r="Z131" i="2" a="1"/>
  <c r="Z131" i="2" s="1"/>
  <c r="Z132" i="2" a="1"/>
  <c r="Z132" i="2" s="1"/>
  <c r="Z133" i="2" a="1"/>
  <c r="Z133" i="2" s="1"/>
  <c r="Z134" i="2" a="1"/>
  <c r="Z134" i="2" s="1"/>
  <c r="Z135" i="2" a="1"/>
  <c r="Z135" i="2" s="1"/>
  <c r="Z136" i="2" a="1"/>
  <c r="Z136" i="2" s="1"/>
  <c r="Z137" i="2" a="1"/>
  <c r="Z137" i="2" s="1"/>
  <c r="Z138" i="2" a="1"/>
  <c r="Z138" i="2" s="1"/>
  <c r="Z139" i="2" a="1"/>
  <c r="Z139" i="2" s="1"/>
  <c r="Z140" i="2" a="1"/>
  <c r="Z140" i="2" s="1"/>
  <c r="Z141" i="2" a="1"/>
  <c r="Z141" i="2" s="1"/>
  <c r="Z142" i="2" a="1"/>
  <c r="Z142" i="2" s="1"/>
  <c r="Z143" i="2" a="1"/>
  <c r="Z143" i="2" s="1"/>
  <c r="Z144" i="2" a="1"/>
  <c r="Z144" i="2" s="1"/>
  <c r="Z145" i="2" a="1"/>
  <c r="Z145" i="2" s="1"/>
  <c r="Z146" i="2" a="1"/>
  <c r="Z146" i="2" s="1"/>
  <c r="Z147" i="2" a="1"/>
  <c r="Z147" i="2" s="1"/>
  <c r="Z148" i="2" a="1"/>
  <c r="Z148" i="2" s="1"/>
  <c r="Z149" i="2" a="1"/>
  <c r="Z149" i="2" s="1"/>
  <c r="Z150" i="2" a="1"/>
  <c r="Z150" i="2" s="1"/>
  <c r="Z151" i="2" a="1"/>
  <c r="Z151" i="2" s="1"/>
  <c r="Z152" i="2" a="1"/>
  <c r="Z152" i="2" s="1"/>
  <c r="Z153" i="2" a="1"/>
  <c r="Z153" i="2" s="1"/>
  <c r="Z154" i="2" a="1"/>
  <c r="Z154" i="2" s="1"/>
  <c r="Z155" i="2" a="1"/>
  <c r="Z155" i="2" s="1"/>
  <c r="Z156" i="2" a="1"/>
  <c r="Z156" i="2" s="1"/>
  <c r="Z157" i="2" a="1"/>
  <c r="Z157" i="2" s="1"/>
  <c r="Z158" i="2" a="1"/>
  <c r="Z158" i="2" s="1"/>
  <c r="Z159" i="2" a="1"/>
  <c r="Z159" i="2" s="1"/>
  <c r="Z160" i="2" a="1"/>
  <c r="Z160" i="2" s="1"/>
  <c r="Z161" i="2" a="1"/>
  <c r="Z161" i="2" s="1"/>
  <c r="Z162" i="2" a="1"/>
  <c r="Z162" i="2" s="1"/>
  <c r="Z163" i="2" a="1"/>
  <c r="Z163" i="2" s="1"/>
  <c r="Z164" i="2" a="1"/>
  <c r="Z164" i="2" s="1"/>
  <c r="Z165" i="2" a="1"/>
  <c r="Z165" i="2" s="1"/>
  <c r="Z166" i="2" a="1"/>
  <c r="Z166" i="2" s="1"/>
  <c r="Z167" i="2" a="1"/>
  <c r="Z167" i="2" s="1"/>
  <c r="Z168" i="2" a="1"/>
  <c r="Z168" i="2" s="1"/>
  <c r="Z169" i="2" a="1"/>
  <c r="Z169" i="2" s="1"/>
  <c r="Z170" i="2" a="1"/>
  <c r="Z170" i="2" s="1"/>
  <c r="Z171" i="2" a="1"/>
  <c r="Z171" i="2" s="1"/>
  <c r="Z172" i="2" a="1"/>
  <c r="Z172" i="2" s="1"/>
  <c r="Z173" i="2" a="1"/>
  <c r="Z173" i="2" s="1"/>
  <c r="Z174" i="2" a="1"/>
  <c r="Z174" i="2" s="1"/>
  <c r="Z175" i="2" a="1"/>
  <c r="Z175" i="2" s="1"/>
  <c r="Z176" i="2" a="1"/>
  <c r="Z176" i="2" s="1"/>
  <c r="Z177" i="2" a="1"/>
  <c r="Z177" i="2" s="1"/>
  <c r="Z178" i="2" a="1"/>
  <c r="Z178" i="2" s="1"/>
  <c r="Z179" i="2" a="1"/>
  <c r="Z179" i="2" s="1"/>
  <c r="Z180" i="2" a="1"/>
  <c r="Z180" i="2" s="1"/>
  <c r="Z181" i="2" a="1"/>
  <c r="Z181" i="2" s="1"/>
  <c r="Z182" i="2" a="1"/>
  <c r="Z182" i="2" s="1"/>
  <c r="Z183" i="2" a="1"/>
  <c r="Z183" i="2" s="1"/>
  <c r="Z184" i="2" a="1"/>
  <c r="Z184" i="2" s="1"/>
  <c r="Z185" i="2" a="1"/>
  <c r="Z185" i="2" s="1"/>
  <c r="Z186" i="2" a="1"/>
  <c r="Z186" i="2" s="1"/>
  <c r="Z187" i="2" a="1"/>
  <c r="Z187" i="2" s="1"/>
  <c r="Z188" i="2" a="1"/>
  <c r="Z188" i="2" s="1"/>
  <c r="Z189" i="2" a="1"/>
  <c r="Z189" i="2" s="1"/>
  <c r="Z190" i="2" a="1"/>
  <c r="Z190" i="2" s="1"/>
  <c r="Z191" i="2" a="1"/>
  <c r="Z191" i="2" s="1"/>
  <c r="Z192" i="2" a="1"/>
  <c r="Z192" i="2" s="1"/>
  <c r="Z193" i="2" a="1"/>
  <c r="Z193" i="2" s="1"/>
  <c r="Z194" i="2" a="1"/>
  <c r="Z194" i="2" s="1"/>
  <c r="Z195" i="2" a="1"/>
  <c r="Z195" i="2" s="1"/>
  <c r="Z196" i="2" a="1"/>
  <c r="Z196" i="2" s="1"/>
  <c r="Z197" i="2" a="1"/>
  <c r="Z197" i="2" s="1"/>
  <c r="Z198" i="2" a="1"/>
  <c r="Z198" i="2" s="1"/>
  <c r="Z199" i="2" a="1"/>
  <c r="Z199" i="2" s="1"/>
  <c r="Z200" i="2" a="1"/>
  <c r="Z200" i="2" s="1"/>
  <c r="Z201" i="2" a="1"/>
  <c r="Z201" i="2" s="1"/>
  <c r="Z202" i="2" a="1"/>
  <c r="Z202" i="2" s="1"/>
  <c r="Z203" i="2" a="1"/>
  <c r="Z203" i="2" s="1"/>
  <c r="Z204" i="2" a="1"/>
  <c r="Z204" i="2" s="1"/>
  <c r="Z205" i="2" a="1"/>
  <c r="Z205" i="2" s="1"/>
  <c r="Z206" i="2" a="1"/>
  <c r="Z206" i="2" s="1"/>
  <c r="Z207" i="2" a="1"/>
  <c r="Z207" i="2" s="1"/>
  <c r="Z208" i="2" a="1"/>
  <c r="Z208" i="2" s="1"/>
  <c r="Z209" i="2" a="1"/>
  <c r="Z209" i="2" s="1"/>
  <c r="Z210" i="2" a="1"/>
  <c r="Z210" i="2" s="1"/>
  <c r="Z211" i="2" a="1"/>
  <c r="Z211" i="2" s="1"/>
  <c r="Z212" i="2" a="1"/>
  <c r="Z212" i="2" s="1"/>
  <c r="Z213" i="2" a="1"/>
  <c r="Z213" i="2" s="1"/>
  <c r="Z214" i="2" a="1"/>
  <c r="Z214" i="2" s="1"/>
  <c r="Z215" i="2" a="1"/>
  <c r="Z215" i="2" s="1"/>
  <c r="Z216" i="2" a="1"/>
  <c r="Z216" i="2" s="1"/>
  <c r="Z217" i="2" a="1"/>
  <c r="Z217" i="2" s="1"/>
  <c r="Z218" i="2" a="1"/>
  <c r="Z218" i="2" s="1"/>
  <c r="Z219" i="2" a="1"/>
  <c r="Z219" i="2" s="1"/>
  <c r="Z220" i="2" a="1"/>
  <c r="Z220" i="2" s="1"/>
  <c r="Z221" i="2" a="1"/>
  <c r="Z221" i="2" s="1"/>
  <c r="Z222" i="2" a="1"/>
  <c r="Z222" i="2" s="1"/>
  <c r="Z223" i="2" a="1"/>
  <c r="Z223" i="2" s="1"/>
  <c r="Z224" i="2" a="1"/>
  <c r="Z224" i="2" s="1"/>
  <c r="Z225" i="2" a="1"/>
  <c r="Z225" i="2" s="1"/>
  <c r="Z226" i="2" a="1"/>
  <c r="Z226" i="2" s="1"/>
  <c r="Z227" i="2" a="1"/>
  <c r="Z227" i="2" s="1"/>
  <c r="Z228" i="2" a="1"/>
  <c r="Z228" i="2" s="1"/>
  <c r="Z229" i="2" a="1"/>
  <c r="Z229" i="2" s="1"/>
  <c r="Z230" i="2" a="1"/>
  <c r="Z230" i="2" s="1"/>
  <c r="Z231" i="2" a="1"/>
  <c r="Z231" i="2" s="1"/>
  <c r="Z232" i="2" a="1"/>
  <c r="Z232" i="2" s="1"/>
  <c r="Z233" i="2" a="1"/>
  <c r="Z233" i="2" s="1"/>
  <c r="Z234" i="2" a="1"/>
  <c r="Z234" i="2" s="1"/>
  <c r="Z235" i="2" a="1"/>
  <c r="Z235" i="2" s="1"/>
  <c r="Z236" i="2" a="1"/>
  <c r="Z236" i="2" s="1"/>
  <c r="Z237" i="2" a="1"/>
  <c r="Z237" i="2" s="1"/>
  <c r="Z238" i="2" a="1"/>
  <c r="Z238" i="2" s="1"/>
  <c r="Z239" i="2" a="1"/>
  <c r="Z239" i="2" s="1"/>
  <c r="Z240" i="2" a="1"/>
  <c r="Z240" i="2" s="1"/>
  <c r="Z241" i="2" a="1"/>
  <c r="Z241" i="2" s="1"/>
  <c r="Z242" i="2" a="1"/>
  <c r="Z242" i="2" s="1"/>
  <c r="Z243" i="2" a="1"/>
  <c r="Z243" i="2" s="1"/>
  <c r="Z244" i="2" a="1"/>
  <c r="Z244" i="2" s="1"/>
  <c r="Z245" i="2" a="1"/>
  <c r="Z245" i="2" s="1"/>
  <c r="Z246" i="2" a="1"/>
  <c r="Z246" i="2" s="1"/>
  <c r="Z247" i="2" a="1"/>
  <c r="Z247" i="2" s="1"/>
  <c r="Z248" i="2" a="1"/>
  <c r="Z248" i="2" s="1"/>
  <c r="Z249" i="2" a="1"/>
  <c r="Z249" i="2" s="1"/>
  <c r="Z250" i="2" a="1"/>
  <c r="Z250" i="2" s="1"/>
  <c r="Z251" i="2" a="1"/>
  <c r="Z251" i="2" s="1"/>
  <c r="Z252" i="2" a="1"/>
  <c r="Z252" i="2" s="1"/>
  <c r="Z253" i="2" a="1"/>
  <c r="Z253" i="2" s="1"/>
  <c r="Z254" i="2" a="1"/>
  <c r="Z254" i="2" s="1"/>
  <c r="Z255" i="2" a="1"/>
  <c r="Z255" i="2" s="1"/>
  <c r="Z256" i="2" a="1"/>
  <c r="Z256" i="2" s="1"/>
  <c r="Z257" i="2" a="1"/>
  <c r="Z257" i="2" s="1"/>
  <c r="Z258" i="2" a="1"/>
  <c r="Z258" i="2" s="1"/>
  <c r="Z259" i="2" a="1"/>
  <c r="Z259" i="2" s="1"/>
  <c r="Z260" i="2" a="1"/>
  <c r="Z260" i="2" s="1"/>
  <c r="Z261" i="2" a="1"/>
  <c r="Z261" i="2" s="1"/>
  <c r="Z262" i="2" a="1"/>
  <c r="Z262" i="2" s="1"/>
  <c r="Z263" i="2" a="1"/>
  <c r="Z263" i="2" s="1"/>
  <c r="Z264" i="2" a="1"/>
  <c r="Z264" i="2" s="1"/>
  <c r="Z265" i="2" a="1"/>
  <c r="Z265" i="2" s="1"/>
  <c r="Z266" i="2" a="1"/>
  <c r="Z266" i="2" s="1"/>
  <c r="Z267" i="2" a="1"/>
  <c r="Z267" i="2" s="1"/>
  <c r="Z268" i="2" a="1"/>
  <c r="Z268" i="2" s="1"/>
  <c r="Z269" i="2" a="1"/>
  <c r="Z269" i="2" s="1"/>
  <c r="Z270" i="2" a="1"/>
  <c r="Z270" i="2" s="1"/>
  <c r="Z271" i="2" a="1"/>
  <c r="Z271" i="2" s="1"/>
  <c r="Z272" i="2" a="1"/>
  <c r="Z272" i="2" s="1"/>
  <c r="Z273" i="2" a="1"/>
  <c r="Z273" i="2" s="1"/>
  <c r="Z274" i="2" a="1"/>
  <c r="Z274" i="2" s="1"/>
  <c r="Z275" i="2" a="1"/>
  <c r="Z275" i="2" s="1"/>
  <c r="Z276" i="2" a="1"/>
  <c r="Z276" i="2" s="1"/>
  <c r="Z277" i="2" a="1"/>
  <c r="Z277" i="2" s="1"/>
  <c r="Z278" i="2" a="1"/>
  <c r="Z278" i="2" s="1"/>
  <c r="Z279" i="2" a="1"/>
  <c r="Z279" i="2" s="1"/>
  <c r="Z280" i="2" a="1"/>
  <c r="Z280" i="2" s="1"/>
  <c r="Z281" i="2" a="1"/>
  <c r="Z281" i="2" s="1"/>
  <c r="Z282" i="2" a="1"/>
  <c r="Z282" i="2" s="1"/>
  <c r="Z283" i="2" a="1"/>
  <c r="Z283" i="2" s="1"/>
  <c r="Z284" i="2" a="1"/>
  <c r="Z284" i="2" s="1"/>
  <c r="Z285" i="2" a="1"/>
  <c r="Z285" i="2" s="1"/>
  <c r="Z286" i="2" a="1"/>
  <c r="Z286" i="2" s="1"/>
  <c r="Z287" i="2" a="1"/>
  <c r="Z287" i="2" s="1"/>
  <c r="Z288" i="2" a="1"/>
  <c r="Z288" i="2" s="1"/>
  <c r="Z289" i="2" a="1"/>
  <c r="Z289" i="2" s="1"/>
  <c r="Z290" i="2" a="1"/>
  <c r="Z290" i="2" s="1"/>
  <c r="Z291" i="2" a="1"/>
  <c r="Z291" i="2" s="1"/>
  <c r="Z292" i="2" a="1"/>
  <c r="Z292" i="2" s="1"/>
  <c r="Z293" i="2" a="1"/>
  <c r="Z293" i="2" s="1"/>
  <c r="Z294" i="2" a="1"/>
  <c r="Z294" i="2" s="1"/>
  <c r="Z295" i="2" a="1"/>
  <c r="Z295" i="2" s="1"/>
  <c r="Z296" i="2" a="1"/>
  <c r="Z296" i="2" s="1"/>
  <c r="Z297" i="2" a="1"/>
  <c r="Z297" i="2" s="1"/>
  <c r="Z298" i="2" a="1"/>
  <c r="Z298" i="2" s="1"/>
  <c r="Z299" i="2" a="1"/>
  <c r="Z299" i="2" s="1"/>
  <c r="Z300" i="2" a="1"/>
  <c r="Z300" i="2" s="1"/>
  <c r="Z301" i="2" a="1"/>
  <c r="Z301" i="2" s="1"/>
  <c r="Z302" i="2" a="1"/>
  <c r="Z302" i="2" s="1"/>
  <c r="Z303" i="2" a="1"/>
  <c r="Z303" i="2" s="1"/>
  <c r="Z304" i="2" a="1"/>
  <c r="Z304" i="2" s="1"/>
  <c r="Z305" i="2" a="1"/>
  <c r="Z305" i="2" s="1"/>
  <c r="Z306" i="2" a="1"/>
  <c r="Z306" i="2" s="1"/>
  <c r="Z307" i="2" a="1"/>
  <c r="Z307" i="2" s="1"/>
  <c r="Z308" i="2" a="1"/>
  <c r="Z308" i="2" s="1"/>
  <c r="Z309" i="2" a="1"/>
  <c r="Z309" i="2" s="1"/>
  <c r="Z310" i="2" a="1"/>
  <c r="Z310" i="2" s="1"/>
  <c r="Z311" i="2" a="1"/>
  <c r="Z311" i="2" s="1"/>
  <c r="Z312" i="2" a="1"/>
  <c r="Z312" i="2" s="1"/>
  <c r="Z313" i="2" a="1"/>
  <c r="Z313" i="2" s="1"/>
  <c r="Z314" i="2" a="1"/>
  <c r="Z314" i="2" s="1"/>
  <c r="Z315" i="2" a="1"/>
  <c r="Z315" i="2" s="1"/>
  <c r="Z316" i="2" a="1"/>
  <c r="Z316" i="2" s="1"/>
  <c r="Z317" i="2" a="1"/>
  <c r="Z317" i="2" s="1"/>
  <c r="Z318" i="2" a="1"/>
  <c r="Z318" i="2" s="1"/>
  <c r="Z319" i="2" a="1"/>
  <c r="Z319" i="2" s="1"/>
  <c r="Z320" i="2" a="1"/>
  <c r="Z320" i="2" s="1"/>
  <c r="Z321" i="2" a="1"/>
  <c r="Z321" i="2" s="1"/>
  <c r="Z322" i="2" a="1"/>
  <c r="Z322" i="2" s="1"/>
  <c r="Z323" i="2" a="1"/>
  <c r="Z323" i="2" s="1"/>
  <c r="Z324" i="2" a="1"/>
  <c r="Z324" i="2" s="1"/>
  <c r="Z325" i="2" a="1"/>
  <c r="Z325" i="2" s="1"/>
  <c r="Z326" i="2" a="1"/>
  <c r="Z326" i="2" s="1"/>
  <c r="Z327" i="2" a="1"/>
  <c r="Z327" i="2" s="1"/>
  <c r="Z328" i="2" a="1"/>
  <c r="Z328" i="2" s="1"/>
  <c r="Z329" i="2" a="1"/>
  <c r="Z329" i="2" s="1"/>
  <c r="Z330" i="2" a="1"/>
  <c r="Z330" i="2" s="1"/>
  <c r="Z331" i="2" a="1"/>
  <c r="Z331" i="2" s="1"/>
  <c r="Z332" i="2" a="1"/>
  <c r="Z332" i="2" s="1"/>
  <c r="Z333" i="2" a="1"/>
  <c r="Z333" i="2" s="1"/>
  <c r="Z334" i="2" a="1"/>
  <c r="Z334" i="2" s="1"/>
  <c r="Z335" i="2" a="1"/>
  <c r="Z335" i="2" s="1"/>
  <c r="Z336" i="2" a="1"/>
  <c r="Z336" i="2" s="1"/>
  <c r="Z337" i="2" a="1"/>
  <c r="Z337" i="2" s="1"/>
  <c r="Z338" i="2" a="1"/>
  <c r="Z338" i="2" s="1"/>
  <c r="Z339" i="2" a="1"/>
  <c r="Z339" i="2" s="1"/>
  <c r="Z340" i="2" a="1"/>
  <c r="Z340" i="2" s="1"/>
  <c r="Z341" i="2" a="1"/>
  <c r="Z341" i="2" s="1"/>
  <c r="Z342" i="2" a="1"/>
  <c r="Z342" i="2" s="1"/>
  <c r="Z343" i="2" a="1"/>
  <c r="Z343" i="2" s="1"/>
  <c r="Z344" i="2" a="1"/>
  <c r="Z344" i="2" s="1"/>
  <c r="Z345" i="2" a="1"/>
  <c r="Z345" i="2" s="1"/>
  <c r="Z346" i="2" a="1"/>
  <c r="Z346" i="2" s="1"/>
  <c r="Z347" i="2" a="1"/>
  <c r="Z347" i="2" s="1"/>
  <c r="Z348" i="2" a="1"/>
  <c r="Z348" i="2" s="1"/>
  <c r="Z349" i="2" a="1"/>
  <c r="Z349" i="2" s="1"/>
  <c r="Z350" i="2" a="1"/>
  <c r="Z350" i="2" s="1"/>
  <c r="Z351" i="2" a="1"/>
  <c r="Z351" i="2" s="1"/>
  <c r="Z352" i="2" a="1"/>
  <c r="Z352" i="2" s="1"/>
  <c r="Z353" i="2" a="1"/>
  <c r="Z353" i="2" s="1"/>
  <c r="Z354" i="2" a="1"/>
  <c r="Z354" i="2" s="1"/>
  <c r="Z355" i="2" a="1"/>
  <c r="Z355" i="2" s="1"/>
  <c r="Z356" i="2" a="1"/>
  <c r="Z356" i="2" s="1"/>
  <c r="Z357" i="2" a="1"/>
  <c r="Z357" i="2" s="1"/>
  <c r="Z358" i="2" a="1"/>
  <c r="Z358" i="2" s="1"/>
  <c r="Z359" i="2" a="1"/>
  <c r="Z359" i="2" s="1"/>
  <c r="Z360" i="2" a="1"/>
  <c r="Z360" i="2" s="1"/>
  <c r="Z361" i="2" a="1"/>
  <c r="Z361" i="2" s="1"/>
  <c r="Z362" i="2" a="1"/>
  <c r="Z362" i="2" s="1"/>
  <c r="Z363" i="2" a="1"/>
  <c r="Z363" i="2" s="1"/>
  <c r="Z364" i="2" a="1"/>
  <c r="Z364" i="2" s="1"/>
  <c r="Z365" i="2" a="1"/>
  <c r="Z365" i="2" s="1"/>
  <c r="Z366" i="2" a="1"/>
  <c r="Z366" i="2" s="1"/>
  <c r="Z367" i="2" a="1"/>
  <c r="Z367" i="2" s="1"/>
  <c r="Z368" i="2" a="1"/>
  <c r="Z368" i="2" s="1"/>
  <c r="Z369" i="2" a="1"/>
  <c r="Z369" i="2" s="1"/>
  <c r="Z370" i="2" a="1"/>
  <c r="Z370" i="2" s="1"/>
  <c r="Z371" i="2" a="1"/>
  <c r="Z371" i="2" s="1"/>
  <c r="Z372" i="2" a="1"/>
  <c r="Z372" i="2" s="1"/>
  <c r="Z373" i="2" a="1"/>
  <c r="Z373" i="2" s="1"/>
  <c r="Z374" i="2" a="1"/>
  <c r="Z374" i="2" s="1"/>
  <c r="Z375" i="2" a="1"/>
  <c r="Z375" i="2" s="1"/>
  <c r="Z376" i="2" a="1"/>
  <c r="Z376" i="2" s="1"/>
  <c r="Z377" i="2" a="1"/>
  <c r="Z377" i="2" s="1"/>
  <c r="Z378" i="2" a="1"/>
  <c r="Z378" i="2" s="1"/>
  <c r="Z379" i="2" a="1"/>
  <c r="Z379" i="2" s="1"/>
  <c r="Z380" i="2" a="1"/>
  <c r="Z380" i="2" s="1"/>
  <c r="Z381" i="2" a="1"/>
  <c r="Z381" i="2" s="1"/>
  <c r="Z382" i="2" a="1"/>
  <c r="Z382" i="2" s="1"/>
  <c r="Z383" i="2" a="1"/>
  <c r="Z383" i="2" s="1"/>
  <c r="Z384" i="2" a="1"/>
  <c r="Z384" i="2" s="1"/>
  <c r="Z385" i="2" a="1"/>
  <c r="Z385" i="2" s="1"/>
  <c r="Z386" i="2" a="1"/>
  <c r="Z386" i="2" s="1"/>
  <c r="Z387" i="2" a="1"/>
  <c r="Z387" i="2" s="1"/>
  <c r="Z388" i="2" a="1"/>
  <c r="Z388" i="2" s="1"/>
  <c r="Z389" i="2" a="1"/>
  <c r="Z389" i="2" s="1"/>
  <c r="Z390" i="2" a="1"/>
  <c r="Z390" i="2" s="1"/>
  <c r="Z391" i="2" a="1"/>
  <c r="Z391" i="2" s="1"/>
  <c r="Z392" i="2" a="1"/>
  <c r="Z392" i="2" s="1"/>
  <c r="Z393" i="2" a="1"/>
  <c r="Z393" i="2" s="1"/>
  <c r="Z394" i="2" a="1"/>
  <c r="Z394" i="2" s="1"/>
  <c r="Z395" i="2" a="1"/>
  <c r="Z395" i="2" s="1"/>
  <c r="Z396" i="2" a="1"/>
  <c r="Z396" i="2" s="1"/>
  <c r="Z397" i="2" a="1"/>
  <c r="Z397" i="2" s="1"/>
  <c r="Z398" i="2" a="1"/>
  <c r="Z398" i="2" s="1"/>
  <c r="Z399" i="2" a="1"/>
  <c r="Z399" i="2" s="1"/>
  <c r="Z400" i="2" a="1"/>
  <c r="Z400" i="2" s="1"/>
  <c r="Z401" i="2" a="1"/>
  <c r="Z401" i="2" s="1"/>
  <c r="Z402" i="2" a="1"/>
  <c r="Z402" i="2" s="1"/>
  <c r="Z403" i="2" a="1"/>
  <c r="Z403" i="2" s="1"/>
  <c r="Z404" i="2" a="1"/>
  <c r="Z404" i="2" s="1"/>
  <c r="Z405" i="2" a="1"/>
  <c r="Z405" i="2" s="1"/>
  <c r="Z406" i="2" a="1"/>
  <c r="Z406" i="2" s="1"/>
  <c r="Z407" i="2" a="1"/>
  <c r="Z407" i="2" s="1"/>
  <c r="Z408" i="2" a="1"/>
  <c r="Z408" i="2" s="1"/>
  <c r="Z409" i="2" a="1"/>
  <c r="Z409" i="2" s="1"/>
  <c r="Z410" i="2" a="1"/>
  <c r="Z410" i="2" s="1"/>
  <c r="Z411" i="2" a="1"/>
  <c r="Z411" i="2" s="1"/>
  <c r="Z412" i="2" a="1"/>
  <c r="Z412" i="2" s="1"/>
  <c r="Z413" i="2" a="1"/>
  <c r="Z413" i="2" s="1"/>
  <c r="Z414" i="2" a="1"/>
  <c r="Z414" i="2" s="1"/>
  <c r="Z415" i="2" a="1"/>
  <c r="Z415" i="2" s="1"/>
  <c r="Z416" i="2" a="1"/>
  <c r="Z416" i="2" s="1"/>
  <c r="Z417" i="2" a="1"/>
  <c r="Z417" i="2" s="1"/>
  <c r="Z418" i="2" a="1"/>
  <c r="Z418" i="2" s="1"/>
  <c r="Z419" i="2" a="1"/>
  <c r="Z419" i="2" s="1"/>
  <c r="Z420" i="2" a="1"/>
  <c r="Z420" i="2" s="1"/>
  <c r="Z421" i="2" a="1"/>
  <c r="Z421" i="2" s="1"/>
  <c r="Z422" i="2" a="1"/>
  <c r="Z422" i="2" s="1"/>
  <c r="Z423" i="2" a="1"/>
  <c r="Z423" i="2" s="1"/>
  <c r="Z424" i="2" a="1"/>
  <c r="Z424" i="2" s="1"/>
  <c r="Z425" i="2" a="1"/>
  <c r="Z425" i="2" s="1"/>
  <c r="Z426" i="2" a="1"/>
  <c r="Z426" i="2" s="1"/>
  <c r="Z427" i="2" a="1"/>
  <c r="Z427" i="2" s="1"/>
  <c r="Z428" i="2" a="1"/>
  <c r="Z428" i="2" s="1"/>
  <c r="Z429" i="2" a="1"/>
  <c r="Z429" i="2" s="1"/>
  <c r="Z430" i="2" a="1"/>
  <c r="Z430" i="2" s="1"/>
  <c r="Z431" i="2" a="1"/>
  <c r="Z431" i="2" s="1"/>
  <c r="Z432" i="2" a="1"/>
  <c r="Z432" i="2" s="1"/>
  <c r="Z433" i="2" a="1"/>
  <c r="Z433" i="2" s="1"/>
  <c r="Z434" i="2" a="1"/>
  <c r="Z434" i="2" s="1"/>
  <c r="Z435" i="2" a="1"/>
  <c r="Z435" i="2" s="1"/>
  <c r="Z436" i="2" a="1"/>
  <c r="Z436" i="2" s="1"/>
  <c r="Z437" i="2" a="1"/>
  <c r="Z437" i="2" s="1"/>
  <c r="Z438" i="2" a="1"/>
  <c r="Z438" i="2" s="1"/>
  <c r="Z439" i="2" a="1"/>
  <c r="Z439" i="2" s="1"/>
  <c r="Z440" i="2" a="1"/>
  <c r="Z440" i="2" s="1"/>
  <c r="Z441" i="2" a="1"/>
  <c r="Z441" i="2" s="1"/>
  <c r="Z442" i="2" a="1"/>
  <c r="Z442" i="2" s="1"/>
  <c r="Z443" i="2" a="1"/>
  <c r="Z443" i="2" s="1"/>
  <c r="Z444" i="2" a="1"/>
  <c r="Z444" i="2" s="1"/>
  <c r="Z445" i="2" a="1"/>
  <c r="Z445" i="2" s="1"/>
  <c r="Z446" i="2" a="1"/>
  <c r="Z446" i="2" s="1"/>
  <c r="Z447" i="2" a="1"/>
  <c r="Z447" i="2" s="1"/>
  <c r="Z448" i="2" a="1"/>
  <c r="Z448" i="2" s="1"/>
  <c r="Z449" i="2" a="1"/>
  <c r="Z449" i="2" s="1"/>
  <c r="Z450" i="2" a="1"/>
  <c r="Z450" i="2" s="1"/>
  <c r="Z451" i="2" a="1"/>
  <c r="Z451" i="2" s="1"/>
  <c r="Z452" i="2" a="1"/>
  <c r="Z452" i="2" s="1"/>
  <c r="Z453" i="2" a="1"/>
  <c r="Z453" i="2" s="1"/>
  <c r="Z454" i="2" a="1"/>
  <c r="Z454" i="2" s="1"/>
  <c r="Z455" i="2" a="1"/>
  <c r="Z455" i="2" s="1"/>
  <c r="Z456" i="2" a="1"/>
  <c r="Z456" i="2" s="1"/>
  <c r="Z457" i="2" a="1"/>
  <c r="Z457" i="2" s="1"/>
  <c r="Z458" i="2" a="1"/>
  <c r="Z458" i="2" s="1"/>
  <c r="Z459" i="2" a="1"/>
  <c r="Z459" i="2" s="1"/>
  <c r="Z460" i="2" a="1"/>
  <c r="Z460" i="2" s="1"/>
  <c r="Z461" i="2" a="1"/>
  <c r="Z461" i="2" s="1"/>
  <c r="Z462" i="2" a="1"/>
  <c r="Z462" i="2" s="1"/>
  <c r="Z463" i="2" a="1"/>
  <c r="Z463" i="2" s="1"/>
  <c r="Z464" i="2" a="1"/>
  <c r="Z464" i="2" s="1"/>
  <c r="Z465" i="2" a="1"/>
  <c r="Z465" i="2" s="1"/>
  <c r="Z466" i="2" a="1"/>
  <c r="Z466" i="2" s="1"/>
  <c r="Z467" i="2" a="1"/>
  <c r="Z467" i="2" s="1"/>
  <c r="Z468" i="2" a="1"/>
  <c r="Z468" i="2" s="1"/>
  <c r="Z469" i="2" a="1"/>
  <c r="Z469" i="2" s="1"/>
  <c r="Z470" i="2" a="1"/>
  <c r="Z470" i="2" s="1"/>
  <c r="Z471" i="2" a="1"/>
  <c r="Z471" i="2" s="1"/>
  <c r="Z472" i="2" a="1"/>
  <c r="Z472" i="2" s="1"/>
  <c r="Z473" i="2" a="1"/>
  <c r="Z473" i="2" s="1"/>
  <c r="Z474" i="2" a="1"/>
  <c r="Z474" i="2" s="1"/>
  <c r="Z475" i="2" a="1"/>
  <c r="Z475" i="2" s="1"/>
  <c r="Z476" i="2" a="1"/>
  <c r="Z476" i="2" s="1"/>
  <c r="Z477" i="2" a="1"/>
  <c r="Z477" i="2" s="1"/>
  <c r="Z478" i="2" a="1"/>
  <c r="Z478" i="2" s="1"/>
  <c r="Z479" i="2" a="1"/>
  <c r="Z479" i="2" s="1"/>
  <c r="Z480" i="2" a="1"/>
  <c r="Z480" i="2" s="1"/>
  <c r="Z481" i="2" a="1"/>
  <c r="Z481" i="2" s="1"/>
  <c r="Z482" i="2" a="1"/>
  <c r="Z482" i="2" s="1"/>
  <c r="Z483" i="2" a="1"/>
  <c r="Z483" i="2" s="1"/>
  <c r="Z484" i="2" a="1"/>
  <c r="Z484" i="2" s="1"/>
  <c r="Z485" i="2" a="1"/>
  <c r="Z485" i="2" s="1"/>
  <c r="Z486" i="2" a="1"/>
  <c r="Z486" i="2" s="1"/>
  <c r="Z487" i="2" a="1"/>
  <c r="Z487" i="2" s="1"/>
  <c r="Z488" i="2" a="1"/>
  <c r="Z488" i="2" s="1"/>
  <c r="Z489" i="2" a="1"/>
  <c r="Z489" i="2" s="1"/>
  <c r="Z490" i="2" a="1"/>
  <c r="Z490" i="2" s="1"/>
  <c r="Z491" i="2" a="1"/>
  <c r="Z491" i="2" s="1"/>
  <c r="Z492" i="2" a="1"/>
  <c r="Z492" i="2" s="1"/>
  <c r="Z493" i="2" a="1"/>
  <c r="Z493" i="2" s="1"/>
  <c r="Z494" i="2" a="1"/>
  <c r="Z494" i="2" s="1"/>
  <c r="Z495" i="2" a="1"/>
  <c r="Z495" i="2" s="1"/>
  <c r="Z496" i="2" a="1"/>
  <c r="Z496" i="2" s="1"/>
  <c r="Z497" i="2" a="1"/>
  <c r="Z497" i="2" s="1"/>
  <c r="Z498" i="2" a="1"/>
  <c r="Z498" i="2" s="1"/>
  <c r="Z499" i="2" a="1"/>
  <c r="Z499" i="2" s="1"/>
  <c r="Z500" i="2" a="1"/>
  <c r="Z500" i="2" s="1"/>
  <c r="Z501" i="2" a="1"/>
  <c r="Z501" i="2" s="1"/>
  <c r="Z502" i="2" a="1"/>
  <c r="Z502" i="2" s="1"/>
  <c r="Z503" i="2" a="1"/>
  <c r="Z503" i="2" s="1"/>
  <c r="Z504" i="2" a="1"/>
  <c r="Z504" i="2" s="1"/>
  <c r="Z505" i="2" a="1"/>
  <c r="Z505" i="2" s="1"/>
  <c r="Z506" i="2" a="1"/>
  <c r="Z506" i="2" s="1"/>
  <c r="Z507" i="2" a="1"/>
  <c r="Z507" i="2" s="1"/>
  <c r="Z508" i="2" a="1"/>
  <c r="Z508" i="2" s="1"/>
  <c r="Z509" i="2" a="1"/>
  <c r="Z509" i="2" s="1"/>
  <c r="Z510" i="2" a="1"/>
  <c r="Z510" i="2" s="1"/>
  <c r="Z511" i="2" a="1"/>
  <c r="Z511" i="2" s="1"/>
  <c r="Z512" i="2" a="1"/>
  <c r="Z512" i="2" s="1"/>
  <c r="Z513" i="2" a="1"/>
  <c r="Z513" i="2" s="1"/>
  <c r="Z514" i="2" a="1"/>
  <c r="Z514" i="2" s="1"/>
  <c r="Z515" i="2" a="1"/>
  <c r="Z515" i="2" s="1"/>
  <c r="Z516" i="2" a="1"/>
  <c r="Z516" i="2" s="1"/>
  <c r="Z517" i="2" a="1"/>
  <c r="Z517" i="2" s="1"/>
  <c r="Z518" i="2" a="1"/>
  <c r="Z518" i="2" s="1"/>
  <c r="Z519" i="2" a="1"/>
  <c r="Z519" i="2" s="1"/>
  <c r="Z520" i="2" a="1"/>
  <c r="Z520" i="2" s="1"/>
  <c r="Z521" i="2" a="1"/>
  <c r="Z521" i="2" s="1"/>
  <c r="Z522" i="2" a="1"/>
  <c r="Z522" i="2" s="1"/>
  <c r="Z523" i="2" a="1"/>
  <c r="Z523" i="2" s="1"/>
  <c r="Z524" i="2" a="1"/>
  <c r="Z524" i="2" s="1"/>
  <c r="Z525" i="2" a="1"/>
  <c r="Z525" i="2" s="1"/>
  <c r="Z526" i="2" a="1"/>
  <c r="Z526" i="2" s="1"/>
  <c r="Z527" i="2" a="1"/>
  <c r="Z527" i="2" s="1"/>
  <c r="Z528" i="2" a="1"/>
  <c r="Z528" i="2" s="1"/>
  <c r="Z529" i="2" a="1"/>
  <c r="Z529" i="2" s="1"/>
  <c r="Z530" i="2" a="1"/>
  <c r="Z530" i="2" s="1"/>
  <c r="Z531" i="2" a="1"/>
  <c r="Z531" i="2" s="1"/>
  <c r="Z532" i="2" a="1"/>
  <c r="Z532" i="2" s="1"/>
  <c r="Z533" i="2" a="1"/>
  <c r="Z533" i="2" s="1"/>
  <c r="Z534" i="2" a="1"/>
  <c r="Z534" i="2" s="1"/>
  <c r="Z535" i="2" a="1"/>
  <c r="Z535" i="2" s="1"/>
  <c r="Z536" i="2" a="1"/>
  <c r="Z536" i="2" s="1"/>
  <c r="Z537" i="2" a="1"/>
  <c r="Z537" i="2" s="1"/>
  <c r="Z538" i="2" a="1"/>
  <c r="Z538" i="2" s="1"/>
  <c r="Z539" i="2" a="1"/>
  <c r="Z539" i="2" s="1"/>
  <c r="Z540" i="2" a="1"/>
  <c r="Z540" i="2" s="1"/>
  <c r="Z541" i="2" a="1"/>
  <c r="Z541" i="2" s="1"/>
  <c r="Z542" i="2" a="1"/>
  <c r="Z542" i="2" s="1"/>
  <c r="Z543" i="2" a="1"/>
  <c r="Z543" i="2" s="1"/>
  <c r="Z544" i="2" a="1"/>
  <c r="Z544" i="2" s="1"/>
  <c r="Z545" i="2" a="1"/>
  <c r="Z545" i="2" s="1"/>
  <c r="Z546" i="2" a="1"/>
  <c r="Z546" i="2" s="1"/>
  <c r="Z547" i="2" a="1"/>
  <c r="Z547" i="2" s="1"/>
  <c r="Z548" i="2" a="1"/>
  <c r="Z548" i="2" s="1"/>
  <c r="Z549" i="2" a="1"/>
  <c r="Z549" i="2" s="1"/>
  <c r="Z550" i="2" a="1"/>
  <c r="Z550" i="2" s="1"/>
  <c r="Z551" i="2" a="1"/>
  <c r="Z551" i="2" s="1"/>
  <c r="Z552" i="2" a="1"/>
  <c r="Z552" i="2" s="1"/>
  <c r="Z553" i="2" a="1"/>
  <c r="Z553" i="2" s="1"/>
  <c r="Z554" i="2" a="1"/>
  <c r="Z554" i="2" s="1"/>
  <c r="Z555" i="2" a="1"/>
  <c r="Z555" i="2" s="1"/>
  <c r="Z556" i="2" a="1"/>
  <c r="Z556" i="2" s="1"/>
  <c r="Z557" i="2" a="1"/>
  <c r="Z557" i="2" s="1"/>
  <c r="Z558" i="2" a="1"/>
  <c r="Z558" i="2" s="1"/>
  <c r="Z559" i="2" a="1"/>
  <c r="Z559" i="2" s="1"/>
  <c r="Z560" i="2" a="1"/>
  <c r="Z560" i="2" s="1"/>
  <c r="Z561" i="2" a="1"/>
  <c r="Z561" i="2" s="1"/>
  <c r="Z562" i="2" a="1"/>
  <c r="Z562" i="2" s="1"/>
  <c r="Z563" i="2" a="1"/>
  <c r="Z563" i="2" s="1"/>
  <c r="Z564" i="2" a="1"/>
  <c r="Z564" i="2" s="1"/>
  <c r="Z565" i="2" a="1"/>
  <c r="Z565" i="2" s="1"/>
  <c r="Z566" i="2" a="1"/>
  <c r="Z566" i="2" s="1"/>
  <c r="Z567" i="2" a="1"/>
  <c r="Z567" i="2" s="1"/>
  <c r="Z568" i="2" a="1"/>
  <c r="Z568" i="2" s="1"/>
  <c r="Z569" i="2" a="1"/>
  <c r="Z569" i="2" s="1"/>
  <c r="Z570" i="2" a="1"/>
  <c r="Z570" i="2" s="1"/>
  <c r="Z571" i="2" a="1"/>
  <c r="Z571" i="2" s="1"/>
  <c r="Z572" i="2" a="1"/>
  <c r="Z572" i="2" s="1"/>
  <c r="Z573" i="2" a="1"/>
  <c r="Z573" i="2" s="1"/>
  <c r="Z574" i="2" a="1"/>
  <c r="Z574" i="2" s="1"/>
  <c r="Z575" i="2" a="1"/>
  <c r="Z575" i="2" s="1"/>
  <c r="Z576" i="2" a="1"/>
  <c r="Z576" i="2" s="1"/>
  <c r="Z577" i="2" a="1"/>
  <c r="Z577" i="2" s="1"/>
  <c r="Z578" i="2" a="1"/>
  <c r="Z578" i="2" s="1"/>
  <c r="Z579" i="2" a="1"/>
  <c r="Z579" i="2" s="1"/>
  <c r="Z580" i="2" a="1"/>
  <c r="Z580" i="2" s="1"/>
  <c r="Z581" i="2" a="1"/>
  <c r="Z581" i="2" s="1"/>
  <c r="Z582" i="2" a="1"/>
  <c r="Z582" i="2" s="1"/>
  <c r="Z583" i="2" a="1"/>
  <c r="Z583" i="2" s="1"/>
  <c r="Z584" i="2" a="1"/>
  <c r="Z584" i="2" s="1"/>
  <c r="Z585" i="2" a="1"/>
  <c r="Z585" i="2" s="1"/>
  <c r="Z586" i="2" a="1"/>
  <c r="Z586" i="2" s="1"/>
  <c r="Z587" i="2" a="1"/>
  <c r="Z587" i="2" s="1"/>
  <c r="Z588" i="2" a="1"/>
  <c r="Z588" i="2" s="1"/>
  <c r="Z589" i="2" a="1"/>
  <c r="Z589" i="2" s="1"/>
  <c r="Z590" i="2" a="1"/>
  <c r="Z590" i="2" s="1"/>
  <c r="Z591" i="2" a="1"/>
  <c r="Z591" i="2" s="1"/>
  <c r="Z592" i="2" a="1"/>
  <c r="Z592" i="2" s="1"/>
  <c r="Z593" i="2" a="1"/>
  <c r="Z593" i="2" s="1"/>
  <c r="Z594" i="2" a="1"/>
  <c r="Z594" i="2" s="1"/>
  <c r="Z595" i="2" a="1"/>
  <c r="Z595" i="2" s="1"/>
  <c r="Z596" i="2" a="1"/>
  <c r="Z596" i="2" s="1"/>
  <c r="Z597" i="2" a="1"/>
  <c r="Z597" i="2" s="1"/>
  <c r="Z598" i="2" a="1"/>
  <c r="Z598" i="2" s="1"/>
  <c r="Z599" i="2" a="1"/>
  <c r="Z599" i="2" s="1"/>
  <c r="Z600" i="2" a="1"/>
  <c r="Z600" i="2" s="1"/>
  <c r="Z601" i="2" a="1"/>
  <c r="Z601" i="2" s="1"/>
  <c r="Z602" i="2" a="1"/>
  <c r="Z602" i="2" s="1"/>
  <c r="Z603" i="2" a="1"/>
  <c r="Z603" i="2" s="1"/>
  <c r="Z604" i="2" a="1"/>
  <c r="Z604" i="2" s="1"/>
  <c r="Z605" i="2" a="1"/>
  <c r="Z605" i="2" s="1"/>
  <c r="Z606" i="2" a="1"/>
  <c r="Z606" i="2" s="1"/>
  <c r="Z607" i="2" a="1"/>
  <c r="Z607" i="2" s="1"/>
  <c r="Z608" i="2" a="1"/>
  <c r="Z608" i="2" s="1"/>
  <c r="Z609" i="2" a="1"/>
  <c r="Z609" i="2" s="1"/>
  <c r="Z610" i="2" a="1"/>
  <c r="Z610" i="2" s="1"/>
  <c r="Z611" i="2" a="1"/>
  <c r="Z611" i="2" s="1"/>
  <c r="Z612" i="2" a="1"/>
  <c r="Z612" i="2" s="1"/>
  <c r="Z613" i="2" a="1"/>
  <c r="Z613" i="2" s="1"/>
  <c r="Z614" i="2" a="1"/>
  <c r="Z614" i="2" s="1"/>
  <c r="Z615" i="2" a="1"/>
  <c r="Z615" i="2" s="1"/>
  <c r="Z616" i="2" a="1"/>
  <c r="Z616" i="2" s="1"/>
  <c r="Z617" i="2" a="1"/>
  <c r="Z617" i="2" s="1"/>
  <c r="Z618" i="2" a="1"/>
  <c r="Z618" i="2" s="1"/>
  <c r="Z619" i="2" a="1"/>
  <c r="Z619" i="2" s="1"/>
  <c r="Z620" i="2" a="1"/>
  <c r="Z620" i="2" s="1"/>
  <c r="Z621" i="2" a="1"/>
  <c r="Z621" i="2" s="1"/>
  <c r="Z622" i="2" a="1"/>
  <c r="Z622" i="2" s="1"/>
  <c r="Z623" i="2" a="1"/>
  <c r="Z623" i="2" s="1"/>
  <c r="Z624" i="2" a="1"/>
  <c r="Z624" i="2" s="1"/>
  <c r="Z625" i="2" a="1"/>
  <c r="Z625" i="2" s="1"/>
  <c r="Z626" i="2" a="1"/>
  <c r="Z626" i="2" s="1"/>
  <c r="Z627" i="2" a="1"/>
  <c r="Z627" i="2" s="1"/>
  <c r="Z628" i="2" a="1"/>
  <c r="Z628" i="2" s="1"/>
  <c r="Z629" i="2" a="1"/>
  <c r="Z629" i="2" s="1"/>
  <c r="Z630" i="2" a="1"/>
  <c r="Z630" i="2" s="1"/>
  <c r="Z631" i="2" a="1"/>
  <c r="Z631" i="2" s="1"/>
  <c r="Z632" i="2" a="1"/>
  <c r="Z632" i="2" s="1"/>
  <c r="Z633" i="2" a="1"/>
  <c r="Z633" i="2" s="1"/>
  <c r="Z634" i="2" a="1"/>
  <c r="Z634" i="2" s="1"/>
  <c r="Z635" i="2" a="1"/>
  <c r="Z635" i="2" s="1"/>
  <c r="Z636" i="2" a="1"/>
  <c r="Z636" i="2" s="1"/>
  <c r="Z637" i="2" a="1"/>
  <c r="Z637" i="2" s="1"/>
  <c r="Z638" i="2" a="1"/>
  <c r="Z638" i="2" s="1"/>
  <c r="Z639" i="2" a="1"/>
  <c r="Z639" i="2" s="1"/>
  <c r="Z640" i="2" a="1"/>
  <c r="Z640" i="2" s="1"/>
  <c r="Z641" i="2" a="1"/>
  <c r="Z641" i="2" s="1"/>
  <c r="Z642" i="2" a="1"/>
  <c r="Z642" i="2" s="1"/>
  <c r="Z643" i="2" a="1"/>
  <c r="Z643" i="2" s="1"/>
  <c r="Z644" i="2" a="1"/>
  <c r="Z644" i="2" s="1"/>
  <c r="Z645" i="2" a="1"/>
  <c r="Z645" i="2" s="1"/>
  <c r="Z646" i="2" a="1"/>
  <c r="Z646" i="2" s="1"/>
  <c r="Z647" i="2" a="1"/>
  <c r="Z647" i="2" s="1"/>
  <c r="Z648" i="2" a="1"/>
  <c r="Z648" i="2" s="1"/>
  <c r="Z649" i="2" a="1"/>
  <c r="Z649" i="2" s="1"/>
  <c r="Z650" i="2" a="1"/>
  <c r="Z650" i="2" s="1"/>
  <c r="Z651" i="2" a="1"/>
  <c r="Z651" i="2" s="1"/>
  <c r="Z652" i="2" a="1"/>
  <c r="Z652" i="2" s="1"/>
  <c r="Z653" i="2" a="1"/>
  <c r="Z653" i="2" s="1"/>
  <c r="Z654" i="2" a="1"/>
  <c r="Z654" i="2" s="1"/>
  <c r="Z655" i="2" a="1"/>
  <c r="Z655" i="2" s="1"/>
  <c r="Z656" i="2" a="1"/>
  <c r="Z656" i="2" s="1"/>
  <c r="Z657" i="2" a="1"/>
  <c r="Z657" i="2" s="1"/>
  <c r="Z658" i="2" a="1"/>
  <c r="Z658" i="2" s="1"/>
  <c r="Z659" i="2" a="1"/>
  <c r="Z659" i="2" s="1"/>
  <c r="Z660" i="2" a="1"/>
  <c r="Z660" i="2" s="1"/>
  <c r="Z661" i="2" a="1"/>
  <c r="Z661" i="2" s="1"/>
  <c r="Z662" i="2" a="1"/>
  <c r="Z662" i="2" s="1"/>
  <c r="Z663" i="2" a="1"/>
  <c r="Z663" i="2" s="1"/>
  <c r="Z664" i="2" a="1"/>
  <c r="Z664" i="2" s="1"/>
  <c r="Z665" i="2" a="1"/>
  <c r="Z665" i="2" s="1"/>
  <c r="Z666" i="2" a="1"/>
  <c r="Z666" i="2" s="1"/>
  <c r="Z667" i="2" a="1"/>
  <c r="Z667" i="2" s="1"/>
  <c r="Z668" i="2" a="1"/>
  <c r="Z668" i="2" s="1"/>
  <c r="Z669" i="2" a="1"/>
  <c r="Z669" i="2" s="1"/>
  <c r="Z670" i="2" a="1"/>
  <c r="Z670" i="2" s="1"/>
  <c r="Z671" i="2" a="1"/>
  <c r="Z671" i="2" s="1"/>
  <c r="Z672" i="2" a="1"/>
  <c r="Z672" i="2" s="1"/>
  <c r="Z673" i="2" a="1"/>
  <c r="Z673" i="2" s="1"/>
  <c r="Z674" i="2" a="1"/>
  <c r="Z674" i="2" s="1"/>
  <c r="Z675" i="2" a="1"/>
  <c r="Z675" i="2" s="1"/>
  <c r="Z676" i="2" a="1"/>
  <c r="Z676" i="2" s="1"/>
  <c r="Z677" i="2" a="1"/>
  <c r="Z677" i="2" s="1"/>
  <c r="Z678" i="2" a="1"/>
  <c r="Z678" i="2" s="1"/>
  <c r="Z679" i="2" a="1"/>
  <c r="Z679" i="2" s="1"/>
  <c r="Z680" i="2" a="1"/>
  <c r="Z680" i="2" s="1"/>
  <c r="Z681" i="2" a="1"/>
  <c r="Z681" i="2" s="1"/>
  <c r="Z682" i="2" a="1"/>
  <c r="Z682" i="2" s="1"/>
  <c r="Z683" i="2" a="1"/>
  <c r="Z683" i="2" s="1"/>
  <c r="Z684" i="2" a="1"/>
  <c r="Z684" i="2" s="1"/>
  <c r="Z685" i="2" a="1"/>
  <c r="Z685" i="2" s="1"/>
  <c r="Z686" i="2" a="1"/>
  <c r="Z686" i="2" s="1"/>
  <c r="Z687" i="2" a="1"/>
  <c r="Z687" i="2" s="1"/>
  <c r="Z688" i="2" a="1"/>
  <c r="Z688" i="2" s="1"/>
  <c r="Z689" i="2" a="1"/>
  <c r="Z689" i="2" s="1"/>
  <c r="Z690" i="2" a="1"/>
  <c r="Z690" i="2" s="1"/>
  <c r="Z691" i="2" a="1"/>
  <c r="Z691" i="2" s="1"/>
  <c r="Z692" i="2" a="1"/>
  <c r="Z692" i="2" s="1"/>
  <c r="Z693" i="2" a="1"/>
  <c r="Z693" i="2" s="1"/>
  <c r="Z694" i="2" a="1"/>
  <c r="Z694" i="2" s="1"/>
  <c r="Z695" i="2" a="1"/>
  <c r="Z695" i="2" s="1"/>
  <c r="Z696" i="2" a="1"/>
  <c r="Z696" i="2" s="1"/>
  <c r="Z697" i="2" a="1"/>
  <c r="Z697" i="2" s="1"/>
  <c r="Z698" i="2" a="1"/>
  <c r="Z698" i="2" s="1"/>
  <c r="Z699" i="2" a="1"/>
  <c r="Z699" i="2" s="1"/>
  <c r="Z700" i="2" a="1"/>
  <c r="Z700" i="2" s="1"/>
  <c r="Z701" i="2" a="1"/>
  <c r="Z701" i="2" s="1"/>
  <c r="Z702" i="2" a="1"/>
  <c r="Z702" i="2" s="1"/>
  <c r="Z703" i="2" a="1"/>
  <c r="Z703" i="2" s="1"/>
  <c r="Z704" i="2" a="1"/>
  <c r="Z704" i="2" s="1"/>
  <c r="Z705" i="2" a="1"/>
  <c r="Z705" i="2" s="1"/>
  <c r="Z706" i="2" a="1"/>
  <c r="Z706" i="2" s="1"/>
  <c r="Z707" i="2" a="1"/>
  <c r="Z707" i="2" s="1"/>
  <c r="Z708" i="2" a="1"/>
  <c r="Z708" i="2" s="1"/>
  <c r="Z709" i="2" a="1"/>
  <c r="Z709" i="2" s="1"/>
  <c r="Z710" i="2" a="1"/>
  <c r="Z710" i="2" s="1"/>
  <c r="Z711" i="2" a="1"/>
  <c r="Z711" i="2" s="1"/>
  <c r="Z712" i="2" a="1"/>
  <c r="Z712" i="2" s="1"/>
  <c r="Z713" i="2" a="1"/>
  <c r="Z713" i="2" s="1"/>
  <c r="Z714" i="2" a="1"/>
  <c r="Z714" i="2" s="1"/>
  <c r="Z715" i="2" a="1"/>
  <c r="Z715" i="2" s="1"/>
  <c r="Z716" i="2" a="1"/>
  <c r="Z716" i="2" s="1"/>
  <c r="Z717" i="2" a="1"/>
  <c r="Z717" i="2" s="1"/>
  <c r="Z718" i="2" a="1"/>
  <c r="Z718" i="2" s="1"/>
  <c r="Z719" i="2" a="1"/>
  <c r="Z719" i="2" s="1"/>
  <c r="Z720" i="2" a="1"/>
  <c r="Z720" i="2" s="1"/>
  <c r="Z721" i="2" a="1"/>
  <c r="Z721" i="2" s="1"/>
  <c r="Z722" i="2" a="1"/>
  <c r="Z722" i="2" s="1"/>
  <c r="Z723" i="2" a="1"/>
  <c r="Z723" i="2" s="1"/>
  <c r="Z724" i="2" a="1"/>
  <c r="Z724" i="2" s="1"/>
  <c r="Z725" i="2" a="1"/>
  <c r="Z725" i="2" s="1"/>
  <c r="Z726" i="2" a="1"/>
  <c r="Z726" i="2" s="1"/>
  <c r="Z727" i="2" a="1"/>
  <c r="Z727" i="2" s="1"/>
  <c r="Z728" i="2" a="1"/>
  <c r="Z728" i="2" s="1"/>
  <c r="Z729" i="2" a="1"/>
  <c r="Z729" i="2" s="1"/>
  <c r="Z730" i="2" a="1"/>
  <c r="Z730" i="2" s="1"/>
  <c r="Z731" i="2" a="1"/>
  <c r="Z731" i="2" s="1"/>
  <c r="Z732" i="2" a="1"/>
  <c r="Z732" i="2" s="1"/>
  <c r="Z733" i="2" a="1"/>
  <c r="Z733" i="2" s="1"/>
  <c r="Z734" i="2" a="1"/>
  <c r="Z734" i="2" s="1"/>
  <c r="Z735" i="2" a="1"/>
  <c r="Z735" i="2" s="1"/>
  <c r="Z736" i="2" a="1"/>
  <c r="Z736" i="2" s="1"/>
  <c r="Z737" i="2" a="1"/>
  <c r="Z737" i="2" s="1"/>
  <c r="Z738" i="2" a="1"/>
  <c r="Z738" i="2" s="1"/>
  <c r="Z739" i="2" a="1"/>
  <c r="Z739" i="2" s="1"/>
  <c r="Z740" i="2" a="1"/>
  <c r="Z740" i="2" s="1"/>
  <c r="Z741" i="2" a="1"/>
  <c r="Z741" i="2" s="1"/>
  <c r="Z742" i="2" a="1"/>
  <c r="Z742" i="2" s="1"/>
  <c r="Z743" i="2" a="1"/>
  <c r="Z743" i="2" s="1"/>
  <c r="Z744" i="2" a="1"/>
  <c r="Z744" i="2" s="1"/>
  <c r="Z745" i="2" a="1"/>
  <c r="Z745" i="2" s="1"/>
  <c r="Z746" i="2" a="1"/>
  <c r="Z746" i="2" s="1"/>
  <c r="Z747" i="2" a="1"/>
  <c r="Z747" i="2" s="1"/>
  <c r="Z748" i="2" a="1"/>
  <c r="Z748" i="2" s="1"/>
  <c r="Z749" i="2" a="1"/>
  <c r="Z749" i="2" s="1"/>
  <c r="Z750" i="2" a="1"/>
  <c r="Z750" i="2" s="1"/>
  <c r="Z751" i="2" a="1"/>
  <c r="Z751" i="2" s="1"/>
  <c r="Z752" i="2" a="1"/>
  <c r="Z752" i="2" s="1"/>
  <c r="Z753" i="2" a="1"/>
  <c r="Z753" i="2" s="1"/>
  <c r="Z754" i="2" a="1"/>
  <c r="Z754" i="2" s="1"/>
  <c r="Z755" i="2" a="1"/>
  <c r="Z755" i="2" s="1"/>
  <c r="Z756" i="2" a="1"/>
  <c r="Z756" i="2" s="1"/>
  <c r="Z757" i="2" a="1"/>
  <c r="Z757" i="2" s="1"/>
  <c r="Z758" i="2" a="1"/>
  <c r="Z758" i="2" s="1"/>
  <c r="Z759" i="2" a="1"/>
  <c r="Z759" i="2" s="1"/>
  <c r="Z760" i="2" a="1"/>
  <c r="Z760" i="2" s="1"/>
  <c r="Z761" i="2" a="1"/>
  <c r="Z761" i="2" s="1"/>
  <c r="Z762" i="2" a="1"/>
  <c r="Z762" i="2" s="1"/>
  <c r="Z763" i="2" a="1"/>
  <c r="Z763" i="2" s="1"/>
  <c r="Z764" i="2" a="1"/>
  <c r="Z764" i="2" s="1"/>
  <c r="Z765" i="2" a="1"/>
  <c r="Z765" i="2" s="1"/>
  <c r="Z766" i="2" a="1"/>
  <c r="Z766" i="2" s="1"/>
  <c r="Z767" i="2" a="1"/>
  <c r="Z767" i="2" s="1"/>
  <c r="Z768" i="2" a="1"/>
  <c r="Z768" i="2" s="1"/>
  <c r="Z769" i="2" a="1"/>
  <c r="Z769" i="2" s="1"/>
  <c r="Z770" i="2" a="1"/>
  <c r="Z770" i="2" s="1"/>
  <c r="Z771" i="2" a="1"/>
  <c r="Z771" i="2" s="1"/>
  <c r="Z772" i="2" a="1"/>
  <c r="Z772" i="2" s="1"/>
  <c r="Z773" i="2" a="1"/>
  <c r="Z773" i="2" s="1"/>
  <c r="Z774" i="2" a="1"/>
  <c r="Z774" i="2" s="1"/>
  <c r="Z775" i="2" a="1"/>
  <c r="Z775" i="2" s="1"/>
  <c r="Z776" i="2" a="1"/>
  <c r="Z776" i="2" s="1"/>
  <c r="Z777" i="2" a="1"/>
  <c r="Z777" i="2" s="1"/>
  <c r="Z778" i="2" a="1"/>
  <c r="Z778" i="2" s="1"/>
  <c r="Z779" i="2" a="1"/>
  <c r="Z779" i="2" s="1"/>
  <c r="Z780" i="2" a="1"/>
  <c r="Z780" i="2" s="1"/>
  <c r="Z781" i="2" a="1"/>
  <c r="Z781" i="2" s="1"/>
  <c r="Z782" i="2" a="1"/>
  <c r="Z782" i="2" s="1"/>
  <c r="Z783" i="2" a="1"/>
  <c r="Z783" i="2" s="1"/>
  <c r="Z784" i="2" a="1"/>
  <c r="Z784" i="2" s="1"/>
  <c r="Z785" i="2" a="1"/>
  <c r="Z785" i="2" s="1"/>
  <c r="Z786" i="2" a="1"/>
  <c r="Z786" i="2" s="1"/>
  <c r="Z787" i="2" a="1"/>
  <c r="Z787" i="2" s="1"/>
  <c r="Z788" i="2" a="1"/>
  <c r="Z788" i="2" s="1"/>
  <c r="Z789" i="2" a="1"/>
  <c r="Z789" i="2" s="1"/>
  <c r="Z790" i="2" a="1"/>
  <c r="Z790" i="2" s="1"/>
  <c r="Z791" i="2" a="1"/>
  <c r="Z791" i="2" s="1"/>
  <c r="Z792" i="2" a="1"/>
  <c r="Z792" i="2" s="1"/>
  <c r="Z793" i="2" a="1"/>
  <c r="Z793" i="2" s="1"/>
  <c r="Z794" i="2" a="1"/>
  <c r="Z794" i="2" s="1"/>
  <c r="Z795" i="2" a="1"/>
  <c r="Z795" i="2" s="1"/>
  <c r="Z796" i="2" a="1"/>
  <c r="Z796" i="2" s="1"/>
  <c r="Z797" i="2" a="1"/>
  <c r="Z797" i="2" s="1"/>
  <c r="Z798" i="2" a="1"/>
  <c r="Z798" i="2" s="1"/>
  <c r="Z799" i="2" a="1"/>
  <c r="Z799" i="2" s="1"/>
  <c r="Z800" i="2" a="1"/>
  <c r="Z800" i="2" s="1"/>
  <c r="Z801" i="2" a="1"/>
  <c r="Z801" i="2" s="1"/>
  <c r="Z802" i="2" a="1"/>
  <c r="Z802" i="2" s="1"/>
  <c r="Z803" i="2" a="1"/>
  <c r="Z803" i="2" s="1"/>
  <c r="Z804" i="2" a="1"/>
  <c r="Z804" i="2" s="1"/>
  <c r="Z805" i="2" a="1"/>
  <c r="Z805" i="2" s="1"/>
  <c r="Z806" i="2" a="1"/>
  <c r="Z806" i="2" s="1"/>
  <c r="Z807" i="2" a="1"/>
  <c r="Z807" i="2" s="1"/>
  <c r="Z808" i="2" a="1"/>
  <c r="Z808" i="2" s="1"/>
  <c r="Z809" i="2" a="1"/>
  <c r="Z809" i="2" s="1"/>
  <c r="Z810" i="2" a="1"/>
  <c r="Z810" i="2" s="1"/>
  <c r="Z811" i="2" a="1"/>
  <c r="Z811" i="2" s="1"/>
  <c r="Z812" i="2" a="1"/>
  <c r="Z812" i="2" s="1"/>
  <c r="Z813" i="2" a="1"/>
  <c r="Z813" i="2" s="1"/>
  <c r="Z814" i="2" a="1"/>
  <c r="Z814" i="2" s="1"/>
  <c r="Z815" i="2" a="1"/>
  <c r="Z815" i="2" s="1"/>
  <c r="Z816" i="2" a="1"/>
  <c r="Z816" i="2" s="1"/>
  <c r="Z817" i="2" a="1"/>
  <c r="Z817" i="2" s="1"/>
  <c r="Z818" i="2" a="1"/>
  <c r="Z818" i="2" s="1"/>
  <c r="Z819" i="2" a="1"/>
  <c r="Z819" i="2" s="1"/>
  <c r="Z820" i="2" a="1"/>
  <c r="Z820" i="2" s="1"/>
  <c r="Z821" i="2" a="1"/>
  <c r="Z821" i="2" s="1"/>
  <c r="Z822" i="2" a="1"/>
  <c r="Z822" i="2" s="1"/>
  <c r="Z823" i="2" a="1"/>
  <c r="Z823" i="2" s="1"/>
  <c r="Z824" i="2" a="1"/>
  <c r="Z824" i="2" s="1"/>
  <c r="Z825" i="2" a="1"/>
  <c r="Z825" i="2" s="1"/>
  <c r="Z826" i="2" a="1"/>
  <c r="Z826" i="2" s="1"/>
  <c r="Z827" i="2" a="1"/>
  <c r="Z827" i="2" s="1"/>
  <c r="Z828" i="2" a="1"/>
  <c r="Z828" i="2" s="1"/>
  <c r="Z829" i="2" a="1"/>
  <c r="Z829" i="2" s="1"/>
  <c r="Z830" i="2" a="1"/>
  <c r="Z830" i="2" s="1"/>
  <c r="Z831" i="2" a="1"/>
  <c r="Z831" i="2" s="1"/>
  <c r="Z832" i="2" a="1"/>
  <c r="Z832" i="2" s="1"/>
  <c r="Z833" i="2" a="1"/>
  <c r="Z833" i="2" s="1"/>
  <c r="Z834" i="2" a="1"/>
  <c r="Z834" i="2" s="1"/>
  <c r="Z835" i="2" a="1"/>
  <c r="Z835" i="2" s="1"/>
  <c r="Z836" i="2" a="1"/>
  <c r="Z836" i="2" s="1"/>
  <c r="Z837" i="2" a="1"/>
  <c r="Z837" i="2" s="1"/>
  <c r="Z838" i="2" a="1"/>
  <c r="Z838" i="2" s="1"/>
  <c r="Z839" i="2" a="1"/>
  <c r="Z839" i="2" s="1"/>
  <c r="Z840" i="2" a="1"/>
  <c r="Z840" i="2" s="1"/>
  <c r="Z841" i="2" a="1"/>
  <c r="Z841" i="2" s="1"/>
  <c r="Z842" i="2" a="1"/>
  <c r="Z842" i="2" s="1"/>
  <c r="Z843" i="2" a="1"/>
  <c r="Z843" i="2" s="1"/>
  <c r="Z844" i="2" a="1"/>
  <c r="Z844" i="2" s="1"/>
  <c r="Z845" i="2" a="1"/>
  <c r="Z845" i="2" s="1"/>
  <c r="Z846" i="2" a="1"/>
  <c r="Z846" i="2" s="1"/>
  <c r="Z847" i="2" a="1"/>
  <c r="Z847" i="2" s="1"/>
  <c r="Z848" i="2" a="1"/>
  <c r="Z848" i="2" s="1"/>
  <c r="Z849" i="2" a="1"/>
  <c r="Z849" i="2" s="1"/>
  <c r="Z850" i="2" a="1"/>
  <c r="Z850" i="2" s="1"/>
  <c r="Z851" i="2" a="1"/>
  <c r="Z851" i="2" s="1"/>
  <c r="Z852" i="2" a="1"/>
  <c r="Z852" i="2" s="1"/>
  <c r="Z853" i="2" a="1"/>
  <c r="Z853" i="2" s="1"/>
  <c r="Z854" i="2" a="1"/>
  <c r="Z854" i="2" s="1"/>
  <c r="Z855" i="2" a="1"/>
  <c r="Z855" i="2" s="1"/>
  <c r="Z856" i="2" a="1"/>
  <c r="Z856" i="2" s="1"/>
  <c r="Z857" i="2" a="1"/>
  <c r="Z857" i="2" s="1"/>
  <c r="Z858" i="2" a="1"/>
  <c r="Z858" i="2" s="1"/>
  <c r="Z859" i="2" a="1"/>
  <c r="Z859" i="2" s="1"/>
  <c r="Z860" i="2" a="1"/>
  <c r="Z860" i="2" s="1"/>
  <c r="Z861" i="2" a="1"/>
  <c r="Z861" i="2" s="1"/>
  <c r="Z862" i="2" a="1"/>
  <c r="Z862" i="2" s="1"/>
  <c r="Z863" i="2" a="1"/>
  <c r="Z863" i="2" s="1"/>
  <c r="Z864" i="2" a="1"/>
  <c r="Z864" i="2" s="1"/>
  <c r="Z865" i="2" a="1"/>
  <c r="Z865" i="2" s="1"/>
  <c r="Z866" i="2" a="1"/>
  <c r="Z866" i="2" s="1"/>
  <c r="Z867" i="2" a="1"/>
  <c r="Z867" i="2" s="1"/>
  <c r="Z868" i="2" a="1"/>
  <c r="Z868" i="2" s="1"/>
  <c r="Z869" i="2" a="1"/>
  <c r="Z869" i="2" s="1"/>
  <c r="Z870" i="2" a="1"/>
  <c r="Z870" i="2" s="1"/>
  <c r="Z871" i="2" a="1"/>
  <c r="Z871" i="2" s="1"/>
  <c r="Z872" i="2" a="1"/>
  <c r="Z872" i="2" s="1"/>
  <c r="Z873" i="2" a="1"/>
  <c r="Z873" i="2" s="1"/>
  <c r="Z874" i="2" a="1"/>
  <c r="Z874" i="2" s="1"/>
  <c r="Z875" i="2" a="1"/>
  <c r="Z875" i="2" s="1"/>
  <c r="Z876" i="2" a="1"/>
  <c r="Z876" i="2" s="1"/>
  <c r="Z877" i="2" a="1"/>
  <c r="Z877" i="2" s="1"/>
  <c r="Z878" i="2" a="1"/>
  <c r="Z878" i="2" s="1"/>
  <c r="Z879" i="2" a="1"/>
  <c r="Z879" i="2" s="1"/>
  <c r="Z880" i="2" a="1"/>
  <c r="Z880" i="2" s="1"/>
  <c r="Z881" i="2" a="1"/>
  <c r="Z881" i="2" s="1"/>
  <c r="Z882" i="2" a="1"/>
  <c r="Z882" i="2" s="1"/>
  <c r="Z883" i="2" a="1"/>
  <c r="Z883" i="2" s="1"/>
  <c r="Z884" i="2" a="1"/>
  <c r="Z884" i="2" s="1"/>
  <c r="Z885" i="2" a="1"/>
  <c r="Z885" i="2" s="1"/>
  <c r="Z886" i="2" a="1"/>
  <c r="Z886" i="2" s="1"/>
  <c r="Z887" i="2" a="1"/>
  <c r="Z887" i="2" s="1"/>
  <c r="Z888" i="2" a="1"/>
  <c r="Z888" i="2" s="1"/>
  <c r="Z889" i="2" a="1"/>
  <c r="Z889" i="2" s="1"/>
  <c r="Z890" i="2" a="1"/>
  <c r="Z890" i="2" s="1"/>
  <c r="Z891" i="2" a="1"/>
  <c r="Z891" i="2" s="1"/>
  <c r="Z892" i="2" a="1"/>
  <c r="Z892" i="2" s="1"/>
  <c r="Z893" i="2" a="1"/>
  <c r="Z893" i="2" s="1"/>
  <c r="Z894" i="2" a="1"/>
  <c r="Z894" i="2" s="1"/>
  <c r="Z895" i="2" a="1"/>
  <c r="Z895" i="2" s="1"/>
  <c r="Z896" i="2" a="1"/>
  <c r="Z896" i="2" s="1"/>
  <c r="Z897" i="2" a="1"/>
  <c r="Z897" i="2" s="1"/>
  <c r="Z898" i="2" a="1"/>
  <c r="Z898" i="2" s="1"/>
  <c r="Z899" i="2" a="1"/>
  <c r="Z899" i="2" s="1"/>
  <c r="Z900" i="2" a="1"/>
  <c r="Z900" i="2" s="1"/>
  <c r="Z901" i="2" a="1"/>
  <c r="Z901" i="2" s="1"/>
  <c r="Z902" i="2" a="1"/>
  <c r="Z902" i="2" s="1"/>
  <c r="Z903" i="2" a="1"/>
  <c r="Z903" i="2" s="1"/>
  <c r="Z904" i="2" a="1"/>
  <c r="Z904" i="2" s="1"/>
  <c r="Z905" i="2" a="1"/>
  <c r="Z905" i="2" s="1"/>
  <c r="Z906" i="2" a="1"/>
  <c r="Z906" i="2" s="1"/>
  <c r="Z907" i="2" a="1"/>
  <c r="Z907" i="2" s="1"/>
  <c r="Z908" i="2" a="1"/>
  <c r="Z908" i="2" s="1"/>
  <c r="Z909" i="2" a="1"/>
  <c r="Z909" i="2" s="1"/>
  <c r="Z910" i="2" a="1"/>
  <c r="Z910" i="2" s="1"/>
  <c r="Z911" i="2" a="1"/>
  <c r="Z911" i="2" s="1"/>
  <c r="Z912" i="2" a="1"/>
  <c r="Z912" i="2" s="1"/>
  <c r="Z913" i="2" a="1"/>
  <c r="Z913" i="2" s="1"/>
  <c r="Z914" i="2" a="1"/>
  <c r="Z914" i="2" s="1"/>
  <c r="Z915" i="2" a="1"/>
  <c r="Z915" i="2" s="1"/>
  <c r="Z916" i="2" a="1"/>
  <c r="Z916" i="2" s="1"/>
  <c r="Z917" i="2" a="1"/>
  <c r="Z917" i="2" s="1"/>
  <c r="Z918" i="2" a="1"/>
  <c r="Z918" i="2" s="1"/>
  <c r="Z919" i="2" a="1"/>
  <c r="Z919" i="2" s="1"/>
  <c r="Z920" i="2" a="1"/>
  <c r="Z920" i="2" s="1"/>
  <c r="Z921" i="2" a="1"/>
  <c r="Z921" i="2" s="1"/>
  <c r="Z922" i="2" a="1"/>
  <c r="Z922" i="2" s="1"/>
  <c r="Z923" i="2" a="1"/>
  <c r="Z923" i="2" s="1"/>
  <c r="Z924" i="2" a="1"/>
  <c r="Z924" i="2" s="1"/>
  <c r="Z925" i="2" a="1"/>
  <c r="Z925" i="2" s="1"/>
  <c r="Z926" i="2" a="1"/>
  <c r="Z926" i="2" s="1"/>
  <c r="Z927" i="2" a="1"/>
  <c r="Z927" i="2" s="1"/>
  <c r="Z928" i="2" a="1"/>
  <c r="Z928" i="2" s="1"/>
  <c r="Z929" i="2" a="1"/>
  <c r="Z929" i="2" s="1"/>
  <c r="Z930" i="2" a="1"/>
  <c r="Z930" i="2" s="1"/>
  <c r="Z931" i="2" a="1"/>
  <c r="Z931" i="2" s="1"/>
  <c r="Z932" i="2" a="1"/>
  <c r="Z932" i="2" s="1"/>
  <c r="Z933" i="2" a="1"/>
  <c r="Z933" i="2" s="1"/>
  <c r="Z934" i="2" a="1"/>
  <c r="Z934" i="2" s="1"/>
  <c r="Z935" i="2" a="1"/>
  <c r="Z935" i="2" s="1"/>
  <c r="Z936" i="2" a="1"/>
  <c r="Z936" i="2" s="1"/>
  <c r="Z937" i="2" a="1"/>
  <c r="Z937" i="2" s="1"/>
  <c r="Z938" i="2" a="1"/>
  <c r="Z938" i="2" s="1"/>
  <c r="Z939" i="2" a="1"/>
  <c r="Z939" i="2" s="1"/>
  <c r="Z940" i="2" a="1"/>
  <c r="Z940" i="2" s="1"/>
  <c r="Z941" i="2" a="1"/>
  <c r="Z941" i="2" s="1"/>
  <c r="Z942" i="2" a="1"/>
  <c r="Z942" i="2" s="1"/>
  <c r="Z943" i="2" a="1"/>
  <c r="Z943" i="2" s="1"/>
  <c r="Z944" i="2" a="1"/>
  <c r="Z944" i="2" s="1"/>
  <c r="Z945" i="2" a="1"/>
  <c r="Z945" i="2" s="1"/>
  <c r="Z946" i="2" a="1"/>
  <c r="Z946" i="2" s="1"/>
  <c r="Z947" i="2" a="1"/>
  <c r="Z947" i="2" s="1"/>
  <c r="Z948" i="2" a="1"/>
  <c r="Z948" i="2" s="1"/>
  <c r="Z949" i="2" a="1"/>
  <c r="Z949" i="2" s="1"/>
  <c r="Z950" i="2" a="1"/>
  <c r="Z950" i="2" s="1"/>
  <c r="Z951" i="2" a="1"/>
  <c r="Z951" i="2" s="1"/>
  <c r="Z952" i="2" a="1"/>
  <c r="Z952" i="2" s="1"/>
  <c r="Z953" i="2" a="1"/>
  <c r="Z953" i="2" s="1"/>
  <c r="Z954" i="2" a="1"/>
  <c r="Z954" i="2" s="1"/>
  <c r="Z955" i="2" a="1"/>
  <c r="Z955" i="2" s="1"/>
  <c r="Z956" i="2" a="1"/>
  <c r="Z956" i="2" s="1"/>
  <c r="Z957" i="2" a="1"/>
  <c r="Z957" i="2" s="1"/>
  <c r="Z958" i="2" a="1"/>
  <c r="Z958" i="2" s="1"/>
  <c r="Z959" i="2" a="1"/>
  <c r="Z959" i="2" s="1"/>
  <c r="Z960" i="2" a="1"/>
  <c r="Z960" i="2" s="1"/>
  <c r="Z961" i="2" a="1"/>
  <c r="Z961" i="2" s="1"/>
  <c r="Z962" i="2" a="1"/>
  <c r="Z962" i="2" s="1"/>
  <c r="Z963" i="2" a="1"/>
  <c r="Z963" i="2" s="1"/>
  <c r="Z964" i="2" a="1"/>
  <c r="Z964" i="2" s="1"/>
  <c r="Z965" i="2" a="1"/>
  <c r="Z965" i="2" s="1"/>
  <c r="Z966" i="2" a="1"/>
  <c r="Z966" i="2" s="1"/>
  <c r="Z967" i="2" a="1"/>
  <c r="Z967" i="2" s="1"/>
  <c r="Z968" i="2" a="1"/>
  <c r="Z968" i="2" s="1"/>
  <c r="Z969" i="2" a="1"/>
  <c r="Z969" i="2" s="1"/>
  <c r="Z970" i="2" a="1"/>
  <c r="Z970" i="2" s="1"/>
  <c r="Z971" i="2" a="1"/>
  <c r="Z971" i="2" s="1"/>
  <c r="Z972" i="2" a="1"/>
  <c r="Z972" i="2" s="1"/>
  <c r="Z973" i="2" a="1"/>
  <c r="Z973" i="2" s="1"/>
  <c r="Z974" i="2" a="1"/>
  <c r="Z974" i="2" s="1"/>
  <c r="Z975" i="2" a="1"/>
  <c r="Z975" i="2" s="1"/>
  <c r="Z976" i="2" a="1"/>
  <c r="Z976" i="2" s="1"/>
  <c r="Z977" i="2" a="1"/>
  <c r="Z977" i="2" s="1"/>
  <c r="Z978" i="2" a="1"/>
  <c r="Z978" i="2" s="1"/>
  <c r="Z979" i="2" a="1"/>
  <c r="Z979" i="2" s="1"/>
  <c r="Z980" i="2" a="1"/>
  <c r="Z980" i="2" s="1"/>
  <c r="Z981" i="2" a="1"/>
  <c r="Z981" i="2" s="1"/>
  <c r="Z982" i="2" a="1"/>
  <c r="Z982" i="2" s="1"/>
  <c r="Z983" i="2" a="1"/>
  <c r="Z983" i="2" s="1"/>
  <c r="Z984" i="2" a="1"/>
  <c r="Z984" i="2" s="1"/>
  <c r="Z985" i="2" a="1"/>
  <c r="Z985" i="2" s="1"/>
  <c r="Z986" i="2" a="1"/>
  <c r="Z986" i="2" s="1"/>
  <c r="Z987" i="2" a="1"/>
  <c r="Z987" i="2" s="1"/>
  <c r="Z988" i="2" a="1"/>
  <c r="Z988" i="2" s="1"/>
  <c r="Z989" i="2" a="1"/>
  <c r="Z989" i="2" s="1"/>
  <c r="Z990" i="2" a="1"/>
  <c r="Z990" i="2" s="1"/>
  <c r="Z991" i="2" a="1"/>
  <c r="Z991" i="2" s="1"/>
  <c r="Z992" i="2" a="1"/>
  <c r="Z992" i="2" s="1"/>
  <c r="Z993" i="2" a="1"/>
  <c r="Z993" i="2" s="1"/>
  <c r="Z994" i="2" a="1"/>
  <c r="Z994" i="2" s="1"/>
  <c r="Z995" i="2" a="1"/>
  <c r="Z995" i="2" s="1"/>
  <c r="Z996" i="2" a="1"/>
  <c r="Z996" i="2" s="1"/>
  <c r="Z997" i="2" a="1"/>
  <c r="Z997" i="2" s="1"/>
  <c r="Z998" i="2" a="1"/>
  <c r="Z998" i="2" s="1"/>
  <c r="Z999" i="2" a="1"/>
  <c r="Z999" i="2" s="1"/>
  <c r="Z1000" i="2" a="1"/>
  <c r="Z1000" i="2" s="1"/>
  <c r="Z1001" i="2" a="1"/>
  <c r="Z1001" i="2" s="1"/>
  <c r="Z1002" i="2" a="1"/>
  <c r="Z1002" i="2" s="1"/>
  <c r="Z1003" i="2" a="1"/>
  <c r="Z1003" i="2" s="1"/>
  <c r="Z1004" i="2" a="1"/>
  <c r="Z1004" i="2" s="1"/>
  <c r="Z1005" i="2" a="1"/>
  <c r="Z1005" i="2" s="1"/>
  <c r="Z1006" i="2" a="1"/>
  <c r="Z1006" i="2" s="1"/>
  <c r="Z1007" i="2" a="1"/>
  <c r="Z1007" i="2" s="1"/>
  <c r="Z1008" i="2" a="1"/>
  <c r="Z1008" i="2" s="1"/>
  <c r="Z1009" i="2" a="1"/>
  <c r="Z1009" i="2" s="1"/>
  <c r="Z1010" i="2" a="1"/>
  <c r="Z1010" i="2" s="1"/>
  <c r="Z1011" i="2" a="1"/>
  <c r="Z1011" i="2" s="1"/>
  <c r="Z1012" i="2" a="1"/>
  <c r="Z1012" i="2" s="1"/>
  <c r="Z1013" i="2" a="1"/>
  <c r="Z1013" i="2" s="1"/>
  <c r="Z1014" i="2" a="1"/>
  <c r="Z1014" i="2" s="1"/>
  <c r="Z1015" i="2" a="1"/>
  <c r="Z1015" i="2" s="1"/>
  <c r="Z1016" i="2" a="1"/>
  <c r="Z1016" i="2" s="1"/>
  <c r="Z1017" i="2" a="1"/>
  <c r="Z1017" i="2" s="1"/>
  <c r="Z1018" i="2" a="1"/>
  <c r="Z1018" i="2" s="1"/>
  <c r="Z1019" i="2" a="1"/>
  <c r="Z1019" i="2" s="1"/>
  <c r="Z1020" i="2" a="1"/>
  <c r="Z1020" i="2" s="1"/>
  <c r="Z1021" i="2" a="1"/>
  <c r="Z1021" i="2" s="1"/>
  <c r="Z1022" i="2" a="1"/>
  <c r="Z1022" i="2" s="1"/>
  <c r="Z1023" i="2" a="1"/>
  <c r="Z1023" i="2" s="1"/>
  <c r="Z1024" i="2" a="1"/>
  <c r="Z1024" i="2" s="1"/>
  <c r="Z1025" i="2" a="1"/>
  <c r="Z1025" i="2" s="1"/>
  <c r="Z1026" i="2" a="1"/>
  <c r="Z1026" i="2" s="1"/>
  <c r="Z1027" i="2" a="1"/>
  <c r="Z1027" i="2" s="1"/>
  <c r="Z1028" i="2" a="1"/>
  <c r="Z1028" i="2" s="1"/>
  <c r="Z1029" i="2" a="1"/>
  <c r="Z1029" i="2" s="1"/>
  <c r="Z1030" i="2" a="1"/>
  <c r="Z1030" i="2" s="1"/>
  <c r="Z1031" i="2" a="1"/>
  <c r="Z1031" i="2" s="1"/>
  <c r="Z1032" i="2" a="1"/>
  <c r="Z1032" i="2" s="1"/>
  <c r="Z1033" i="2" a="1"/>
  <c r="Z1033" i="2" s="1"/>
  <c r="Z1034" i="2" a="1"/>
  <c r="Z1034" i="2" s="1"/>
  <c r="Z1035" i="2" a="1"/>
  <c r="Z1035" i="2" s="1"/>
  <c r="Z1036" i="2" a="1"/>
  <c r="Z1036" i="2" s="1"/>
  <c r="Z1037" i="2" a="1"/>
  <c r="Z1037" i="2" s="1"/>
  <c r="Z1038" i="2" a="1"/>
  <c r="Z1038" i="2" s="1"/>
  <c r="Z1039" i="2" a="1"/>
  <c r="Z1039" i="2" s="1"/>
  <c r="Z1040" i="2" a="1"/>
  <c r="Z1040" i="2" s="1"/>
  <c r="Z1041" i="2" a="1"/>
  <c r="Z1041" i="2" s="1"/>
  <c r="Z1042" i="2" a="1"/>
  <c r="Z1042" i="2" s="1"/>
  <c r="Z1043" i="2" a="1"/>
  <c r="Z1043" i="2" s="1"/>
  <c r="Z1044" i="2" a="1"/>
  <c r="Z1044" i="2" s="1"/>
  <c r="Z1045" i="2" a="1"/>
  <c r="Z1045" i="2" s="1"/>
  <c r="Z1046" i="2" a="1"/>
  <c r="Z1046" i="2" s="1"/>
  <c r="Z1047" i="2" a="1"/>
  <c r="Z1047" i="2" s="1"/>
  <c r="Z1048" i="2" a="1"/>
  <c r="Z1048" i="2" s="1"/>
  <c r="Z1049" i="2" a="1"/>
  <c r="Z1049" i="2" s="1"/>
  <c r="Z1050" i="2" a="1"/>
  <c r="Z1050" i="2" s="1"/>
  <c r="Z1051" i="2" a="1"/>
  <c r="Z1051" i="2" s="1"/>
  <c r="Z1052" i="2" a="1"/>
  <c r="Z1052" i="2" s="1"/>
  <c r="Z1053" i="2" a="1"/>
  <c r="Z1053" i="2" s="1"/>
  <c r="Z1054" i="2" a="1"/>
  <c r="Z1054" i="2" s="1"/>
  <c r="Z1055" i="2" a="1"/>
  <c r="Z1055" i="2" s="1"/>
  <c r="Z1056" i="2" a="1"/>
  <c r="Z1056" i="2" s="1"/>
  <c r="Z1057" i="2" a="1"/>
  <c r="Z1057" i="2" s="1"/>
  <c r="Z1058" i="2" a="1"/>
  <c r="Z1058" i="2" s="1"/>
  <c r="Z1059" i="2" a="1"/>
  <c r="Z1059" i="2" s="1"/>
  <c r="Z1060" i="2" a="1"/>
  <c r="Z1060" i="2" s="1"/>
  <c r="Z1061" i="2" a="1"/>
  <c r="Z1061" i="2" s="1"/>
  <c r="Z1062" i="2" a="1"/>
  <c r="Z1062" i="2" s="1"/>
  <c r="Z1063" i="2" a="1"/>
  <c r="Z1063" i="2" s="1"/>
  <c r="Z1064" i="2" a="1"/>
  <c r="Z1064" i="2" s="1"/>
  <c r="Z1065" i="2" a="1"/>
  <c r="Z1065" i="2" s="1"/>
  <c r="Z1066" i="2" a="1"/>
  <c r="Z1066" i="2" s="1"/>
  <c r="Z1067" i="2" a="1"/>
  <c r="Z1067" i="2" s="1"/>
  <c r="Z1068" i="2" a="1"/>
  <c r="Z1068" i="2" s="1"/>
  <c r="Z1069" i="2" a="1"/>
  <c r="Z1069" i="2" s="1"/>
  <c r="Z1070" i="2" a="1"/>
  <c r="Z1070" i="2" s="1"/>
  <c r="Z1071" i="2" a="1"/>
  <c r="Z1071" i="2" s="1"/>
  <c r="Z1072" i="2" a="1"/>
  <c r="Z1072" i="2" s="1"/>
  <c r="Z1073" i="2" a="1"/>
  <c r="Z1073" i="2" s="1"/>
  <c r="Z1074" i="2" a="1"/>
  <c r="Z1074" i="2" s="1"/>
  <c r="Z1075" i="2" a="1"/>
  <c r="Z1075" i="2" s="1"/>
  <c r="Z1076" i="2" a="1"/>
  <c r="Z1076" i="2" s="1"/>
  <c r="Z1077" i="2" a="1"/>
  <c r="Z1077" i="2" s="1"/>
  <c r="Z1078" i="2" a="1"/>
  <c r="Z1078" i="2" s="1"/>
  <c r="Z1079" i="2" a="1"/>
  <c r="Z1079" i="2" s="1"/>
  <c r="Z1080" i="2" a="1"/>
  <c r="Z1080" i="2" s="1"/>
  <c r="Z1081" i="2" a="1"/>
  <c r="Z1081" i="2" s="1"/>
  <c r="Z1082" i="2" a="1"/>
  <c r="Z1082" i="2" s="1"/>
  <c r="Z1083" i="2" a="1"/>
  <c r="Z1083" i="2" s="1"/>
  <c r="Z1084" i="2" a="1"/>
  <c r="Z1084" i="2" s="1"/>
  <c r="Z1085" i="2" a="1"/>
  <c r="Z1085" i="2" s="1"/>
  <c r="Z1086" i="2" a="1"/>
  <c r="Z1086" i="2" s="1"/>
  <c r="Z1087" i="2" a="1"/>
  <c r="Z1087" i="2" s="1"/>
  <c r="Z1088" i="2" a="1"/>
  <c r="Z1088" i="2" s="1"/>
  <c r="Z1089" i="2" a="1"/>
  <c r="Z1089" i="2" s="1"/>
  <c r="Z1090" i="2" a="1"/>
  <c r="Z1090" i="2" s="1"/>
  <c r="Z1091" i="2" a="1"/>
  <c r="Z1091" i="2" s="1"/>
  <c r="Z1092" i="2" a="1"/>
  <c r="Z1092" i="2" s="1"/>
  <c r="Z1093" i="2" a="1"/>
  <c r="Z1093" i="2" s="1"/>
  <c r="Z1094" i="2" a="1"/>
  <c r="Z1094" i="2" s="1"/>
  <c r="Z1095" i="2" a="1"/>
  <c r="Z1095" i="2" s="1"/>
  <c r="Z1096" i="2" a="1"/>
  <c r="Z1096" i="2" s="1"/>
  <c r="Z1097" i="2" a="1"/>
  <c r="Z1097" i="2" s="1"/>
  <c r="Z1098" i="2" a="1"/>
  <c r="Z1098" i="2" s="1"/>
  <c r="Z1099" i="2" a="1"/>
  <c r="Z1099" i="2" s="1"/>
  <c r="Z1100" i="2" a="1"/>
  <c r="Z1100" i="2" s="1"/>
  <c r="Z1101" i="2" a="1"/>
  <c r="Z1101" i="2" s="1"/>
  <c r="Z1102" i="2" a="1"/>
  <c r="Z1102" i="2" s="1"/>
  <c r="Z1103" i="2" a="1"/>
  <c r="Z1103" i="2" s="1"/>
  <c r="Z1104" i="2" a="1"/>
  <c r="Z1104" i="2" s="1"/>
  <c r="Z1105" i="2" a="1"/>
  <c r="Z1105" i="2" s="1"/>
  <c r="Z1106" i="2" a="1"/>
  <c r="Z1106" i="2" s="1"/>
  <c r="Z1107" i="2" a="1"/>
  <c r="Z1107" i="2" s="1"/>
  <c r="Z1108" i="2" a="1"/>
  <c r="Z1108" i="2" s="1"/>
  <c r="Z1109" i="2" a="1"/>
  <c r="Z1109" i="2" s="1"/>
  <c r="Z1110" i="2" a="1"/>
  <c r="Z1110" i="2" s="1"/>
  <c r="Z1111" i="2" a="1"/>
  <c r="Z1111" i="2" s="1"/>
  <c r="Z1112" i="2" a="1"/>
  <c r="Z1112" i="2" s="1"/>
  <c r="Z1113" i="2" a="1"/>
  <c r="Z1113" i="2" s="1"/>
  <c r="Z1114" i="2" a="1"/>
  <c r="Z1114" i="2" s="1"/>
  <c r="Z1115" i="2" a="1"/>
  <c r="Z1115" i="2" s="1"/>
  <c r="Z1116" i="2" a="1"/>
  <c r="Z1116" i="2" s="1"/>
  <c r="Z1117" i="2" a="1"/>
  <c r="Z1117" i="2" s="1"/>
  <c r="Z1118" i="2" a="1"/>
  <c r="Z1118" i="2" s="1"/>
  <c r="Z1119" i="2" a="1"/>
  <c r="Z1119" i="2" s="1"/>
  <c r="Z1120" i="2" a="1"/>
  <c r="Z1120" i="2" s="1"/>
  <c r="Z1121" i="2" a="1"/>
  <c r="Z1121" i="2" s="1"/>
  <c r="Z1122" i="2" a="1"/>
  <c r="Z1122" i="2" s="1"/>
  <c r="Z1123" i="2" a="1"/>
  <c r="Z1123" i="2" s="1"/>
  <c r="Z1124" i="2" a="1"/>
  <c r="Z1124" i="2" s="1"/>
  <c r="Z1125" i="2" a="1"/>
  <c r="Z1125" i="2" s="1"/>
  <c r="Z1126" i="2" a="1"/>
  <c r="Z1126" i="2" s="1"/>
  <c r="Z1127" i="2" a="1"/>
  <c r="Z1127" i="2" s="1"/>
  <c r="Z1128" i="2" a="1"/>
  <c r="Z1128" i="2" s="1"/>
  <c r="Z1129" i="2" a="1"/>
  <c r="Z1129" i="2" s="1"/>
  <c r="Z1130" i="2" a="1"/>
  <c r="Z1130" i="2" s="1"/>
  <c r="Z1131" i="2" a="1"/>
  <c r="Z1131" i="2" s="1"/>
  <c r="Z1132" i="2" a="1"/>
  <c r="Z1132" i="2" s="1"/>
  <c r="Z1133" i="2" a="1"/>
  <c r="Z1133" i="2" s="1"/>
  <c r="Z1134" i="2" a="1"/>
  <c r="Z1134" i="2" s="1"/>
  <c r="Z1135" i="2" a="1"/>
  <c r="Z1135" i="2" s="1"/>
  <c r="Z1136" i="2" a="1"/>
  <c r="Z1136" i="2" s="1"/>
  <c r="Z1137" i="2" a="1"/>
  <c r="Z1137" i="2" s="1"/>
  <c r="Z1138" i="2" a="1"/>
  <c r="Z1138" i="2" s="1"/>
  <c r="Z1139" i="2" a="1"/>
  <c r="Z1139" i="2" s="1"/>
  <c r="Z1140" i="2" a="1"/>
  <c r="Z1140" i="2" s="1"/>
  <c r="Z1141" i="2" a="1"/>
  <c r="Z1141" i="2" s="1"/>
  <c r="Z1142" i="2" a="1"/>
  <c r="Z1142" i="2" s="1"/>
  <c r="Z1143" i="2" a="1"/>
  <c r="Z1143" i="2" s="1"/>
  <c r="Z1144" i="2" a="1"/>
  <c r="Z1144" i="2" s="1"/>
  <c r="Z1145" i="2" a="1"/>
  <c r="Z1145" i="2" s="1"/>
  <c r="Z1146" i="2" a="1"/>
  <c r="Z1146" i="2" s="1"/>
  <c r="Z1147" i="2" a="1"/>
  <c r="Z1147" i="2" s="1"/>
  <c r="Z1148" i="2" a="1"/>
  <c r="Z1148" i="2" s="1"/>
  <c r="Z1149" i="2" a="1"/>
  <c r="Z1149" i="2" s="1"/>
  <c r="Z1150" i="2" a="1"/>
  <c r="Z1150" i="2" s="1"/>
  <c r="Z1151" i="2" a="1"/>
  <c r="Z1151" i="2" s="1"/>
  <c r="Z1152" i="2" a="1"/>
  <c r="Z1152" i="2" s="1"/>
  <c r="Z1153" i="2" a="1"/>
  <c r="Z1153" i="2" s="1"/>
  <c r="Z1154" i="2" a="1"/>
  <c r="Z1154" i="2" s="1"/>
  <c r="Z1155" i="2" a="1"/>
  <c r="Z1155" i="2" s="1"/>
  <c r="Z1156" i="2" a="1"/>
  <c r="Z1156" i="2" s="1"/>
  <c r="Z1157" i="2" a="1"/>
  <c r="Z1157" i="2" s="1"/>
  <c r="Z1158" i="2" a="1"/>
  <c r="Z1158" i="2" s="1"/>
  <c r="Z1159" i="2" a="1"/>
  <c r="Z1159" i="2" s="1"/>
  <c r="Z1160" i="2" a="1"/>
  <c r="Z1160" i="2" s="1"/>
  <c r="Z1161" i="2" a="1"/>
  <c r="Z1161" i="2" s="1"/>
  <c r="Z1162" i="2" a="1"/>
  <c r="Z1162" i="2" s="1"/>
  <c r="Z1163" i="2" a="1"/>
  <c r="Z1163" i="2" s="1"/>
  <c r="Z1164" i="2" a="1"/>
  <c r="Z1164" i="2" s="1"/>
  <c r="Z1165" i="2" a="1"/>
  <c r="Z1165" i="2" s="1"/>
  <c r="Z1166" i="2" a="1"/>
  <c r="Z1166" i="2" s="1"/>
  <c r="Z1167" i="2" a="1"/>
  <c r="Z1167" i="2" s="1"/>
  <c r="Z1168" i="2" a="1"/>
  <c r="Z1168" i="2" s="1"/>
  <c r="Z1169" i="2" a="1"/>
  <c r="Z1169" i="2" s="1"/>
  <c r="Z1170" i="2" a="1"/>
  <c r="Z1170" i="2" s="1"/>
  <c r="Z1171" i="2" a="1"/>
  <c r="Z1171" i="2" s="1"/>
  <c r="Z1172" i="2" a="1"/>
  <c r="Z1172" i="2" s="1"/>
  <c r="Z1173" i="2" a="1"/>
  <c r="Z1173" i="2" s="1"/>
  <c r="Z1174" i="2" a="1"/>
  <c r="Z1174" i="2" s="1"/>
  <c r="Z1175" i="2" a="1"/>
  <c r="Z1175" i="2" s="1"/>
  <c r="Z1176" i="2" a="1"/>
  <c r="Z1176" i="2" s="1"/>
  <c r="Z1177" i="2" a="1"/>
  <c r="Z1177" i="2" s="1"/>
  <c r="Z1178" i="2" a="1"/>
  <c r="Z1178" i="2" s="1"/>
  <c r="Z1179" i="2" a="1"/>
  <c r="Z1179" i="2" s="1"/>
  <c r="Z1180" i="2" a="1"/>
  <c r="Z1180" i="2" s="1"/>
  <c r="Z1181" i="2" a="1"/>
  <c r="Z1181" i="2" s="1"/>
  <c r="Z1182" i="2" a="1"/>
  <c r="Z1182" i="2" s="1"/>
  <c r="Z1183" i="2" a="1"/>
  <c r="Z1183" i="2" s="1"/>
  <c r="Z1184" i="2" a="1"/>
  <c r="Z1184" i="2" s="1"/>
  <c r="Z1185" i="2" a="1"/>
  <c r="Z1185" i="2" s="1"/>
  <c r="Z1186" i="2" a="1"/>
  <c r="Z1186" i="2" s="1"/>
  <c r="Z1187" i="2" a="1"/>
  <c r="Z1187" i="2" s="1"/>
  <c r="Z1188" i="2" a="1"/>
  <c r="Z1188" i="2" s="1"/>
  <c r="Z1189" i="2" a="1"/>
  <c r="Z1189" i="2" s="1"/>
  <c r="Z1190" i="2" a="1"/>
  <c r="Z1190" i="2" s="1"/>
  <c r="Z1191" i="2" a="1"/>
  <c r="Z1191" i="2" s="1"/>
  <c r="Z1192" i="2" a="1"/>
  <c r="Z1192" i="2" s="1"/>
  <c r="Z1193" i="2" a="1"/>
  <c r="Z1193" i="2" s="1"/>
  <c r="Z1194" i="2" a="1"/>
  <c r="Z1194" i="2" s="1"/>
  <c r="Z1195" i="2" a="1"/>
  <c r="Z1195" i="2" s="1"/>
  <c r="Z1196" i="2" a="1"/>
  <c r="Z1196" i="2" s="1"/>
  <c r="Z1197" i="2" a="1"/>
  <c r="Z1197" i="2" s="1"/>
  <c r="Z1198" i="2" a="1"/>
  <c r="Z1198" i="2" s="1"/>
  <c r="Z1199" i="2" a="1"/>
  <c r="Z1199" i="2" s="1"/>
  <c r="Z1200" i="2" a="1"/>
  <c r="Z1200" i="2" s="1"/>
  <c r="Z1201" i="2" a="1"/>
  <c r="Z1201" i="2" s="1"/>
  <c r="Z1202" i="2" a="1"/>
  <c r="Z1202" i="2" s="1"/>
  <c r="Z1203" i="2" a="1"/>
  <c r="Z1203" i="2" s="1"/>
  <c r="Z1204" i="2" a="1"/>
  <c r="Z1204" i="2" s="1"/>
  <c r="Z1205" i="2" a="1"/>
  <c r="Z1205" i="2" s="1"/>
  <c r="Z1206" i="2" a="1"/>
  <c r="Z1206" i="2" s="1"/>
  <c r="Z1207" i="2" a="1"/>
  <c r="Z1207" i="2" s="1"/>
  <c r="Z1208" i="2" a="1"/>
  <c r="Z1208" i="2" s="1"/>
  <c r="Z1209" i="2" a="1"/>
  <c r="Z1209" i="2" s="1"/>
  <c r="Z1210" i="2" a="1"/>
  <c r="Z1210" i="2" s="1"/>
  <c r="Z1211" i="2" a="1"/>
  <c r="Z1211" i="2" s="1"/>
  <c r="Z1212" i="2" a="1"/>
  <c r="Z1212" i="2" s="1"/>
  <c r="Z1213" i="2" a="1"/>
  <c r="Z1213" i="2" s="1"/>
  <c r="Z1214" i="2" a="1"/>
  <c r="Z1214" i="2" s="1"/>
  <c r="Z1215" i="2" a="1"/>
  <c r="Z1215" i="2" s="1"/>
  <c r="Z1216" i="2" a="1"/>
  <c r="Z1216" i="2" s="1"/>
  <c r="Z1217" i="2" a="1"/>
  <c r="Z1217" i="2" s="1"/>
  <c r="Z1218" i="2" a="1"/>
  <c r="Z1218" i="2" s="1"/>
  <c r="Z1219" i="2" a="1"/>
  <c r="Z1219" i="2" s="1"/>
  <c r="Z1220" i="2" a="1"/>
  <c r="Z1220" i="2" s="1"/>
  <c r="Z1221" i="2" a="1"/>
  <c r="Z1221" i="2" s="1"/>
  <c r="Z1222" i="2" a="1"/>
  <c r="Z1222" i="2" s="1"/>
  <c r="Z1223" i="2" a="1"/>
  <c r="Z1223" i="2" s="1"/>
  <c r="Z1224" i="2" a="1"/>
  <c r="Z1224" i="2" s="1"/>
  <c r="Z1225" i="2" a="1"/>
  <c r="Z1225" i="2" s="1"/>
  <c r="Z1226" i="2" a="1"/>
  <c r="Z1226" i="2" s="1"/>
  <c r="Z1227" i="2" a="1"/>
  <c r="Z1227" i="2" s="1"/>
  <c r="Z1228" i="2" a="1"/>
  <c r="Z1228" i="2" s="1"/>
  <c r="Z1229" i="2" a="1"/>
  <c r="Z1229" i="2" s="1"/>
  <c r="Z1230" i="2" a="1"/>
  <c r="Z1230" i="2" s="1"/>
  <c r="Z1231" i="2" a="1"/>
  <c r="Z1231" i="2" s="1"/>
  <c r="Z1232" i="2" a="1"/>
  <c r="Z1232" i="2" s="1"/>
  <c r="Z1233" i="2" a="1"/>
  <c r="Z1233" i="2" s="1"/>
  <c r="Z1234" i="2" a="1"/>
  <c r="Z1234" i="2" s="1"/>
  <c r="Z1235" i="2" a="1"/>
  <c r="Z1235" i="2" s="1"/>
  <c r="Z1236" i="2" a="1"/>
  <c r="Z1236" i="2" s="1"/>
  <c r="Z1237" i="2" a="1"/>
  <c r="Z1237" i="2" s="1"/>
  <c r="Z1238" i="2" a="1"/>
  <c r="Z1238" i="2" s="1"/>
  <c r="Z1239" i="2" a="1"/>
  <c r="Z1239" i="2" s="1"/>
  <c r="Z1240" i="2" a="1"/>
  <c r="Z1240" i="2" s="1"/>
  <c r="Z1241" i="2" a="1"/>
  <c r="Z1241" i="2" s="1"/>
  <c r="Z1242" i="2" a="1"/>
  <c r="Z1242" i="2" s="1"/>
  <c r="Z1243" i="2" a="1"/>
  <c r="Z1243" i="2" s="1"/>
  <c r="Z1244" i="2" a="1"/>
  <c r="Z1244" i="2" s="1"/>
  <c r="Z1245" i="2" a="1"/>
  <c r="Z1245" i="2" s="1"/>
  <c r="Z1246" i="2" a="1"/>
  <c r="Z1246" i="2" s="1"/>
  <c r="Z1247" i="2" a="1"/>
  <c r="Z1247" i="2" s="1"/>
  <c r="Z1248" i="2" a="1"/>
  <c r="Z1248" i="2" s="1"/>
  <c r="Z1249" i="2" a="1"/>
  <c r="Z1249" i="2" s="1"/>
  <c r="Z1250" i="2" a="1"/>
  <c r="Z1250" i="2" s="1"/>
  <c r="Z1251" i="2" a="1"/>
  <c r="Z1251" i="2" s="1"/>
  <c r="Z1252" i="2" a="1"/>
  <c r="Z1252" i="2" s="1"/>
  <c r="Z1253" i="2" a="1"/>
  <c r="Z1253" i="2" s="1"/>
  <c r="Z1254" i="2" a="1"/>
  <c r="Z1254" i="2" s="1"/>
  <c r="Z1255" i="2" a="1"/>
  <c r="Z1255" i="2" s="1"/>
  <c r="Z1256" i="2" a="1"/>
  <c r="Z1256" i="2" s="1"/>
  <c r="Z1257" i="2" a="1"/>
  <c r="Z1257" i="2" s="1"/>
  <c r="Z1258" i="2" a="1"/>
  <c r="Z1258" i="2" s="1"/>
  <c r="Z1259" i="2" a="1"/>
  <c r="Z1259" i="2" s="1"/>
  <c r="Z1260" i="2" a="1"/>
  <c r="Z1260" i="2" s="1"/>
  <c r="Z1261" i="2" a="1"/>
  <c r="Z1261" i="2" s="1"/>
  <c r="Z1262" i="2" a="1"/>
  <c r="Z1262" i="2" s="1"/>
  <c r="Z1263" i="2" a="1"/>
  <c r="Z1263" i="2" s="1"/>
  <c r="Z1264" i="2" a="1"/>
  <c r="Z1264" i="2" s="1"/>
  <c r="Z1265" i="2" a="1"/>
  <c r="Z1265" i="2" s="1"/>
  <c r="Z1266" i="2" a="1"/>
  <c r="Z1266" i="2" s="1"/>
  <c r="Z1267" i="2" a="1"/>
  <c r="Z1267" i="2" s="1"/>
  <c r="Z1268" i="2" a="1"/>
  <c r="Z1268" i="2" s="1"/>
  <c r="Z1269" i="2" a="1"/>
  <c r="Z1269" i="2" s="1"/>
  <c r="Z1270" i="2" a="1"/>
  <c r="Z1270" i="2" s="1"/>
  <c r="Z1271" i="2" a="1"/>
  <c r="Z1271" i="2" s="1"/>
  <c r="Z1272" i="2" a="1"/>
  <c r="Z1272" i="2" s="1"/>
  <c r="Z1273" i="2" a="1"/>
  <c r="Z1273" i="2" s="1"/>
  <c r="Z1274" i="2" a="1"/>
  <c r="Z1274" i="2" s="1"/>
  <c r="Z1275" i="2" a="1"/>
  <c r="Z1275" i="2" s="1"/>
  <c r="Z1276" i="2" a="1"/>
  <c r="Z1276" i="2" s="1"/>
  <c r="Z1277" i="2" a="1"/>
  <c r="Z1277" i="2" s="1"/>
  <c r="Z1278" i="2" a="1"/>
  <c r="Z1278" i="2" s="1"/>
  <c r="Z1279" i="2" a="1"/>
  <c r="Z1279" i="2" s="1"/>
  <c r="Z1280" i="2" a="1"/>
  <c r="Z1280" i="2" s="1"/>
  <c r="Z1281" i="2" a="1"/>
  <c r="Z1281" i="2" s="1"/>
  <c r="Z1282" i="2" a="1"/>
  <c r="Z1282" i="2" s="1"/>
  <c r="Z1283" i="2" a="1"/>
  <c r="Z1283" i="2" s="1"/>
  <c r="Z1284" i="2" a="1"/>
  <c r="Z1284" i="2" s="1"/>
  <c r="Z1285" i="2" a="1"/>
  <c r="Z1285" i="2" s="1"/>
  <c r="Z1286" i="2" a="1"/>
  <c r="Z1286" i="2" s="1"/>
  <c r="Z1287" i="2" a="1"/>
  <c r="Z1287" i="2" s="1"/>
  <c r="Z1288" i="2" a="1"/>
  <c r="Z1288" i="2" s="1"/>
  <c r="Z1289" i="2" a="1"/>
  <c r="Z1289" i="2" s="1"/>
  <c r="Z1290" i="2" a="1"/>
  <c r="Z1290" i="2" s="1"/>
  <c r="Z1291" i="2" a="1"/>
  <c r="Z1291" i="2" s="1"/>
  <c r="Z1292" i="2" a="1"/>
  <c r="Z1292" i="2" s="1"/>
  <c r="Z1293" i="2" a="1"/>
  <c r="Z1293" i="2" s="1"/>
  <c r="Z1294" i="2" a="1"/>
  <c r="Z1294" i="2" s="1"/>
  <c r="Z1295" i="2" a="1"/>
  <c r="Z1295" i="2" s="1"/>
  <c r="Z1296" i="2" a="1"/>
  <c r="Z1296" i="2" s="1"/>
  <c r="Z1297" i="2" a="1"/>
  <c r="Z1297" i="2" s="1"/>
  <c r="Z1298" i="2" a="1"/>
  <c r="Z1298" i="2" s="1"/>
  <c r="Z1299" i="2" a="1"/>
  <c r="Z1299" i="2" s="1"/>
  <c r="Z1300" i="2" a="1"/>
  <c r="Z1300" i="2" s="1"/>
  <c r="Z1301" i="2" a="1"/>
  <c r="Z1301" i="2" s="1"/>
  <c r="Z1302" i="2" a="1"/>
  <c r="Z1302" i="2" s="1"/>
  <c r="Z1303" i="2" a="1"/>
  <c r="Z1303" i="2" s="1"/>
  <c r="Z1304" i="2" a="1"/>
  <c r="Z1304" i="2" s="1"/>
  <c r="Z1305" i="2" a="1"/>
  <c r="Z1305" i="2" s="1"/>
  <c r="Z1306" i="2" a="1"/>
  <c r="Z1306" i="2" s="1"/>
  <c r="Z1307" i="2" a="1"/>
  <c r="Z1307" i="2" s="1"/>
  <c r="Z1308" i="2" a="1"/>
  <c r="Z1308" i="2" s="1"/>
  <c r="Z1309" i="2" a="1"/>
  <c r="Z1309" i="2" s="1"/>
  <c r="Z1310" i="2" a="1"/>
  <c r="Z1310" i="2" s="1"/>
  <c r="Z1311" i="2" a="1"/>
  <c r="Z1311" i="2" s="1"/>
  <c r="Z1312" i="2" a="1"/>
  <c r="Z1312" i="2" s="1"/>
  <c r="Z1313" i="2" a="1"/>
  <c r="Z1313" i="2" s="1"/>
  <c r="Z1314" i="2" a="1"/>
  <c r="Z1314" i="2" s="1"/>
  <c r="Z1315" i="2" a="1"/>
  <c r="Z1315" i="2" s="1"/>
  <c r="Z1316" i="2" a="1"/>
  <c r="Z1316" i="2" s="1"/>
  <c r="Z1317" i="2" a="1"/>
  <c r="Z1317" i="2" s="1"/>
  <c r="Z1318" i="2" a="1"/>
  <c r="Z1318" i="2" s="1"/>
  <c r="Z1319" i="2" a="1"/>
  <c r="Z1319" i="2" s="1"/>
  <c r="Z1320" i="2" a="1"/>
  <c r="Z1320" i="2" s="1"/>
  <c r="Z1321" i="2" a="1"/>
  <c r="Z1321" i="2" s="1"/>
  <c r="Z1322" i="2" a="1"/>
  <c r="Z1322" i="2" s="1"/>
  <c r="Z1323" i="2" a="1"/>
  <c r="Z1323" i="2" s="1"/>
  <c r="Z1324" i="2" a="1"/>
  <c r="Z1324" i="2" s="1"/>
  <c r="Z1325" i="2" a="1"/>
  <c r="Z1325" i="2" s="1"/>
  <c r="Z1326" i="2" a="1"/>
  <c r="Z1326" i="2" s="1"/>
  <c r="Z1327" i="2" a="1"/>
  <c r="Z1327" i="2" s="1"/>
  <c r="Z1328" i="2" a="1"/>
  <c r="Z1328" i="2" s="1"/>
  <c r="Z1329" i="2" a="1"/>
  <c r="Z1329" i="2" s="1"/>
  <c r="Z1330" i="2" a="1"/>
  <c r="Z1330" i="2" s="1"/>
  <c r="Z1331" i="2" a="1"/>
  <c r="Z1331" i="2" s="1"/>
  <c r="Z1332" i="2" a="1"/>
  <c r="Z1332" i="2" s="1"/>
  <c r="Z1333" i="2" a="1"/>
  <c r="Z1333" i="2" s="1"/>
  <c r="Z1334" i="2" a="1"/>
  <c r="Z1334" i="2" s="1"/>
  <c r="Z1335" i="2" a="1"/>
  <c r="Z1335" i="2" s="1"/>
  <c r="Z1336" i="2" a="1"/>
  <c r="Z1336" i="2" s="1"/>
  <c r="Z1337" i="2" a="1"/>
  <c r="Z1337" i="2" s="1"/>
  <c r="Z1338" i="2" a="1"/>
  <c r="Z1338" i="2" s="1"/>
  <c r="Z1339" i="2" a="1"/>
  <c r="Z1339" i="2" s="1"/>
  <c r="Z1340" i="2" a="1"/>
  <c r="Z1340" i="2" s="1"/>
  <c r="Z1341" i="2" a="1"/>
  <c r="Z1341" i="2" s="1"/>
  <c r="Z1342" i="2" a="1"/>
  <c r="Z1342" i="2" s="1"/>
  <c r="Z1343" i="2" a="1"/>
  <c r="Z1343" i="2" s="1"/>
  <c r="Z1344" i="2" a="1"/>
  <c r="Z1344" i="2" s="1"/>
  <c r="Z1345" i="2" a="1"/>
  <c r="Z1345" i="2" s="1"/>
  <c r="Z1346" i="2" a="1"/>
  <c r="Z1346" i="2" s="1"/>
  <c r="Z1347" i="2" a="1"/>
  <c r="Z1347" i="2" s="1"/>
  <c r="Z1348" i="2" a="1"/>
  <c r="Z1348" i="2" s="1"/>
  <c r="Z1349" i="2" a="1"/>
  <c r="Z1349" i="2" s="1"/>
  <c r="Z1350" i="2" a="1"/>
  <c r="Z1350" i="2" s="1"/>
  <c r="Z1351" i="2" a="1"/>
  <c r="Z1351" i="2" s="1"/>
  <c r="Z1352" i="2" a="1"/>
  <c r="Z1352" i="2" s="1"/>
  <c r="Z1353" i="2" a="1"/>
  <c r="Z1353" i="2" s="1"/>
  <c r="Z1354" i="2" a="1"/>
  <c r="Z1354" i="2" s="1"/>
  <c r="Z1355" i="2" a="1"/>
  <c r="Z1355" i="2" s="1"/>
  <c r="Z1356" i="2" a="1"/>
  <c r="Z1356" i="2" s="1"/>
  <c r="Z1357" i="2" a="1"/>
  <c r="Z1357" i="2" s="1"/>
  <c r="Z1358" i="2" a="1"/>
  <c r="Z1358" i="2" s="1"/>
  <c r="Z1359" i="2" a="1"/>
  <c r="Z1359" i="2" s="1"/>
  <c r="Z1360" i="2" a="1"/>
  <c r="Z1360" i="2" s="1"/>
  <c r="Z1361" i="2" a="1"/>
  <c r="Z1361" i="2" s="1"/>
  <c r="Z1362" i="2" a="1"/>
  <c r="Z1362" i="2" s="1"/>
  <c r="Z1363" i="2" a="1"/>
  <c r="Z1363" i="2" s="1"/>
  <c r="Z1364" i="2" a="1"/>
  <c r="Z1364" i="2" s="1"/>
  <c r="Z1365" i="2" a="1"/>
  <c r="Z1365" i="2" s="1"/>
  <c r="Z1366" i="2" a="1"/>
  <c r="Z1366" i="2" s="1"/>
  <c r="Z1367" i="2" a="1"/>
  <c r="Z1367" i="2" s="1"/>
  <c r="Z1368" i="2" a="1"/>
  <c r="Z1368" i="2" s="1"/>
  <c r="Z1369" i="2" a="1"/>
  <c r="Z1369" i="2" s="1"/>
  <c r="Z1370" i="2" a="1"/>
  <c r="Z1370" i="2" s="1"/>
  <c r="Z1371" i="2" a="1"/>
  <c r="Z1371" i="2" s="1"/>
  <c r="Z1372" i="2" a="1"/>
  <c r="Z1372" i="2" s="1"/>
  <c r="Z1373" i="2" a="1"/>
  <c r="Z1373" i="2" s="1"/>
  <c r="Z1374" i="2" a="1"/>
  <c r="Z1374" i="2" s="1"/>
  <c r="Z1375" i="2" a="1"/>
  <c r="Z1375" i="2" s="1"/>
  <c r="Z1376" i="2" a="1"/>
  <c r="Z1376" i="2" s="1"/>
  <c r="Z1377" i="2" a="1"/>
  <c r="Z1377" i="2" s="1"/>
  <c r="Z1378" i="2" a="1"/>
  <c r="Z1378" i="2" s="1"/>
  <c r="Z1379" i="2" a="1"/>
  <c r="Z1379" i="2" s="1"/>
  <c r="Z1380" i="2" a="1"/>
  <c r="Z1380" i="2" s="1"/>
  <c r="Z1381" i="2" a="1"/>
  <c r="Z1381" i="2" s="1"/>
  <c r="Z1382" i="2" a="1"/>
  <c r="Z1382" i="2" s="1"/>
  <c r="Z1383" i="2" a="1"/>
  <c r="Z1383" i="2" s="1"/>
  <c r="Z1384" i="2" a="1"/>
  <c r="Z1384" i="2" s="1"/>
  <c r="Z1385" i="2" a="1"/>
  <c r="Z1385" i="2" s="1"/>
  <c r="Z1386" i="2" a="1"/>
  <c r="Z1386" i="2" s="1"/>
  <c r="Z1387" i="2" a="1"/>
  <c r="Z1387" i="2" s="1"/>
  <c r="Z1388" i="2" a="1"/>
  <c r="Z1388" i="2" s="1"/>
  <c r="Z1389" i="2" a="1"/>
  <c r="Z1389" i="2" s="1"/>
  <c r="Z1390" i="2" a="1"/>
  <c r="Z1390" i="2" s="1"/>
  <c r="Z1391" i="2" a="1"/>
  <c r="Z1391" i="2" s="1"/>
  <c r="Z1392" i="2" a="1"/>
  <c r="Z1392" i="2" s="1"/>
  <c r="Z1393" i="2" a="1"/>
  <c r="Z1393" i="2" s="1"/>
  <c r="Z1394" i="2" a="1"/>
  <c r="Z1394" i="2" s="1"/>
  <c r="Z1395" i="2" a="1"/>
  <c r="Z1395" i="2" s="1"/>
  <c r="Z1396" i="2" a="1"/>
  <c r="Z1396" i="2" s="1"/>
  <c r="Z1397" i="2" a="1"/>
  <c r="Z1397" i="2" s="1"/>
  <c r="Z1398" i="2" a="1"/>
  <c r="Z1398" i="2" s="1"/>
  <c r="Z1399" i="2" a="1"/>
  <c r="Z1399" i="2" s="1"/>
  <c r="Z1400" i="2" a="1"/>
  <c r="Z1400" i="2" s="1"/>
  <c r="Z1401" i="2" a="1"/>
  <c r="Z1401" i="2" s="1"/>
  <c r="Z1402" i="2" a="1"/>
  <c r="Z1402" i="2" s="1"/>
  <c r="Z1403" i="2" a="1"/>
  <c r="Z1403" i="2" s="1"/>
  <c r="Z1404" i="2" a="1"/>
  <c r="Z1404" i="2" s="1"/>
  <c r="Z1405" i="2" a="1"/>
  <c r="Z1405" i="2" s="1"/>
  <c r="Z1406" i="2" a="1"/>
  <c r="Z1406" i="2" s="1"/>
  <c r="Z1407" i="2" a="1"/>
  <c r="Z1407" i="2" s="1"/>
  <c r="Z1408" i="2" a="1"/>
  <c r="Z1408" i="2" s="1"/>
  <c r="Z1409" i="2" a="1"/>
  <c r="Z1409" i="2" s="1"/>
  <c r="Z1410" i="2" a="1"/>
  <c r="Z1410" i="2" s="1"/>
  <c r="Z1411" i="2" a="1"/>
  <c r="Z1411" i="2" s="1"/>
  <c r="Z1412" i="2" a="1"/>
  <c r="Z1412" i="2" s="1"/>
  <c r="Z1413" i="2" a="1"/>
  <c r="Z1413" i="2" s="1"/>
  <c r="Z1414" i="2" a="1"/>
  <c r="Z1414" i="2" s="1"/>
  <c r="Z1415" i="2" a="1"/>
  <c r="Z1415" i="2" s="1"/>
  <c r="Z1416" i="2" a="1"/>
  <c r="Z1416" i="2" s="1"/>
  <c r="Z1417" i="2" a="1"/>
  <c r="Z1417" i="2" s="1"/>
  <c r="Z1418" i="2" a="1"/>
  <c r="Z1418" i="2" s="1"/>
  <c r="Z1419" i="2" a="1"/>
  <c r="Z1419" i="2" s="1"/>
  <c r="Z1420" i="2" a="1"/>
  <c r="Z1420" i="2" s="1"/>
  <c r="Z1421" i="2" a="1"/>
  <c r="Z1421" i="2" s="1"/>
  <c r="Z1422" i="2" a="1"/>
  <c r="Z1422" i="2" s="1"/>
  <c r="Z1423" i="2" a="1"/>
  <c r="Z1423" i="2" s="1"/>
  <c r="Z1424" i="2" a="1"/>
  <c r="Z1424" i="2" s="1"/>
  <c r="Z1425" i="2" a="1"/>
  <c r="Z1425" i="2" s="1"/>
  <c r="Z1426" i="2" a="1"/>
  <c r="Z1426" i="2" s="1"/>
  <c r="Z1427" i="2" a="1"/>
  <c r="Z1427" i="2" s="1"/>
  <c r="Z1428" i="2" a="1"/>
  <c r="Z1428" i="2" s="1"/>
  <c r="Z1429" i="2" a="1"/>
  <c r="Z1429" i="2" s="1"/>
  <c r="Z1430" i="2" a="1"/>
  <c r="Z1430" i="2" s="1"/>
  <c r="Z1431" i="2" a="1"/>
  <c r="Z1431" i="2" s="1"/>
  <c r="Z1432" i="2" a="1"/>
  <c r="Z1432" i="2" s="1"/>
  <c r="Z1433" i="2" a="1"/>
  <c r="Z1433" i="2" s="1"/>
  <c r="Z1434" i="2" a="1"/>
  <c r="Z1434" i="2" s="1"/>
  <c r="Z1435" i="2" a="1"/>
  <c r="Z1435" i="2" s="1"/>
  <c r="Z1436" i="2" a="1"/>
  <c r="Z1436" i="2" s="1"/>
  <c r="Z1437" i="2" a="1"/>
  <c r="Z1437" i="2" s="1"/>
  <c r="Z1438" i="2" a="1"/>
  <c r="Z1438" i="2" s="1"/>
  <c r="Z1439" i="2" a="1"/>
  <c r="Z1439" i="2" s="1"/>
  <c r="Z1440" i="2" a="1"/>
  <c r="Z1440" i="2" s="1"/>
  <c r="Z1441" i="2" a="1"/>
  <c r="Z1441" i="2" s="1"/>
  <c r="Z1442" i="2" a="1"/>
  <c r="Z1442" i="2" s="1"/>
  <c r="Z1443" i="2" a="1"/>
  <c r="Z1443" i="2" s="1"/>
  <c r="Z1444" i="2" a="1"/>
  <c r="Z1444" i="2" s="1"/>
  <c r="Z1445" i="2" a="1"/>
  <c r="Z1445" i="2" s="1"/>
  <c r="Z1446" i="2" a="1"/>
  <c r="Z1446" i="2" s="1"/>
  <c r="Z1447" i="2" a="1"/>
  <c r="Z1447" i="2" s="1"/>
  <c r="Z1448" i="2" a="1"/>
  <c r="Z1448" i="2" s="1"/>
  <c r="Z1449" i="2" a="1"/>
  <c r="Z1449" i="2" s="1"/>
  <c r="Z1450" i="2" a="1"/>
  <c r="Z1450" i="2" s="1"/>
  <c r="Z1451" i="2" a="1"/>
  <c r="Z1451" i="2" s="1"/>
  <c r="Z1452" i="2" a="1"/>
  <c r="Z1452" i="2" s="1"/>
  <c r="Z1453" i="2" a="1"/>
  <c r="Z1453" i="2" s="1"/>
  <c r="Z1454" i="2" a="1"/>
  <c r="Z1454" i="2" s="1"/>
  <c r="Z1455" i="2" a="1"/>
  <c r="Z1455" i="2" s="1"/>
  <c r="Z1456" i="2" a="1"/>
  <c r="Z1456" i="2" s="1"/>
  <c r="Z1457" i="2" a="1"/>
  <c r="Z1457" i="2" s="1"/>
  <c r="Z1458" i="2" a="1"/>
  <c r="Z1458" i="2" s="1"/>
  <c r="Z1459" i="2" a="1"/>
  <c r="Z1459" i="2" s="1"/>
  <c r="Z1460" i="2" a="1"/>
  <c r="Z1460" i="2" s="1"/>
  <c r="Z1461" i="2" a="1"/>
  <c r="Z1461" i="2" s="1"/>
  <c r="Z1462" i="2" a="1"/>
  <c r="Z1462" i="2" s="1"/>
  <c r="Z1463" i="2" a="1"/>
  <c r="Z1463" i="2" s="1"/>
  <c r="Z1464" i="2" a="1"/>
  <c r="Z1464" i="2" s="1"/>
  <c r="Z1465" i="2" a="1"/>
  <c r="Z1465" i="2" s="1"/>
  <c r="Z1466" i="2" a="1"/>
  <c r="Z1466" i="2" s="1"/>
  <c r="Z1467" i="2" a="1"/>
  <c r="Z1467" i="2" s="1"/>
  <c r="Z1468" i="2" a="1"/>
  <c r="Z1468" i="2" s="1"/>
  <c r="Z1469" i="2" a="1"/>
  <c r="Z1469" i="2" s="1"/>
  <c r="Z1470" i="2" a="1"/>
  <c r="Z1470" i="2" s="1"/>
  <c r="Z1471" i="2" a="1"/>
  <c r="Z1471" i="2" s="1"/>
  <c r="Z1472" i="2" a="1"/>
  <c r="Z1472" i="2" s="1"/>
  <c r="Z1473" i="2" a="1"/>
  <c r="Z1473" i="2" s="1"/>
  <c r="Z1474" i="2" a="1"/>
  <c r="Z1474" i="2" s="1"/>
  <c r="Z1475" i="2" a="1"/>
  <c r="Z1475" i="2" s="1"/>
  <c r="Z1476" i="2" a="1"/>
  <c r="Z1476" i="2" s="1"/>
  <c r="Z1477" i="2" a="1"/>
  <c r="Z1477" i="2" s="1"/>
  <c r="Z1478" i="2" a="1"/>
  <c r="Z1478" i="2" s="1"/>
  <c r="Z1479" i="2" a="1"/>
  <c r="Z1479" i="2" s="1"/>
  <c r="Z1480" i="2" a="1"/>
  <c r="Z1480" i="2" s="1"/>
  <c r="Z1481" i="2" a="1"/>
  <c r="Z1481" i="2" s="1"/>
  <c r="Z1482" i="2" a="1"/>
  <c r="Z1482" i="2" s="1"/>
  <c r="Z1483" i="2" a="1"/>
  <c r="Z1483" i="2" s="1"/>
  <c r="Z1484" i="2" a="1"/>
  <c r="Z1484" i="2" s="1"/>
  <c r="Z1485" i="2" a="1"/>
  <c r="Z1485" i="2" s="1"/>
  <c r="Z1486" i="2" a="1"/>
  <c r="Z1486" i="2" s="1"/>
  <c r="Z1487" i="2" a="1"/>
  <c r="Z1487" i="2" s="1"/>
  <c r="Z1488" i="2" a="1"/>
  <c r="Z1488" i="2" s="1"/>
  <c r="Z1489" i="2" a="1"/>
  <c r="Z1489" i="2" s="1"/>
  <c r="Z1490" i="2" a="1"/>
  <c r="Z1490" i="2" s="1"/>
  <c r="Z1491" i="2" a="1"/>
  <c r="Z1491" i="2" s="1"/>
  <c r="Z1492" i="2" a="1"/>
  <c r="Z1492" i="2" s="1"/>
  <c r="Z1493" i="2" a="1"/>
  <c r="Z1493" i="2" s="1"/>
  <c r="Z1494" i="2" a="1"/>
  <c r="Z1494" i="2" s="1"/>
  <c r="Z1495" i="2" a="1"/>
  <c r="Z1495" i="2" s="1"/>
  <c r="Z1496" i="2" a="1"/>
  <c r="Z1496" i="2" s="1"/>
  <c r="Z1497" i="2" a="1"/>
  <c r="Z1497" i="2" s="1"/>
  <c r="Z1498" i="2" a="1"/>
  <c r="Z1498" i="2" s="1"/>
  <c r="Z1499" i="2" a="1"/>
  <c r="Z1499" i="2" s="1"/>
  <c r="Z1500" i="2" a="1"/>
  <c r="Z1500" i="2" s="1"/>
  <c r="Z1501" i="2" a="1"/>
  <c r="Z1501" i="2" s="1"/>
  <c r="Z1502" i="2" a="1"/>
  <c r="Z1502" i="2" s="1"/>
  <c r="Z1503" i="2" a="1"/>
  <c r="Z1503" i="2" s="1"/>
  <c r="Z1504" i="2" a="1"/>
  <c r="Z1504" i="2" s="1"/>
  <c r="Z1505" i="2" a="1"/>
  <c r="Z1505" i="2" s="1"/>
  <c r="Z1506" i="2" a="1"/>
  <c r="Z1506" i="2" s="1"/>
  <c r="Z1507" i="2" a="1"/>
  <c r="Z1507" i="2" s="1"/>
  <c r="Z1508" i="2" a="1"/>
  <c r="Z1508" i="2" s="1"/>
  <c r="Z1509" i="2" a="1"/>
  <c r="Z1509" i="2" s="1"/>
  <c r="Z1510" i="2" a="1"/>
  <c r="Z1510" i="2" s="1"/>
  <c r="Z1511" i="2" a="1"/>
  <c r="Z1511" i="2" s="1"/>
  <c r="Z1512" i="2" a="1"/>
  <c r="Z1512" i="2" s="1"/>
  <c r="Z1513" i="2" a="1"/>
  <c r="Z1513" i="2" s="1"/>
  <c r="Z1514" i="2" a="1"/>
  <c r="Z1514" i="2" s="1"/>
  <c r="Z1515" i="2" a="1"/>
  <c r="Z1515" i="2" s="1"/>
  <c r="Z1516" i="2" a="1"/>
  <c r="Z1516" i="2" s="1"/>
  <c r="Z1517" i="2" a="1"/>
  <c r="Z1517" i="2" s="1"/>
  <c r="Z1518" i="2" a="1"/>
  <c r="Z1518" i="2" s="1"/>
  <c r="Z1519" i="2" a="1"/>
  <c r="Z1519" i="2" s="1"/>
  <c r="Z1520" i="2" a="1"/>
  <c r="Z1520" i="2" s="1"/>
  <c r="Z1521" i="2" a="1"/>
  <c r="Z1521" i="2" s="1"/>
  <c r="Z1522" i="2" a="1"/>
  <c r="Z1522" i="2" s="1"/>
  <c r="Z1523" i="2" a="1"/>
  <c r="Z1523" i="2" s="1"/>
  <c r="Z1524" i="2" a="1"/>
  <c r="Z1524" i="2" s="1"/>
  <c r="Z1525" i="2" a="1"/>
  <c r="Z1525" i="2" s="1"/>
  <c r="Z1526" i="2" a="1"/>
  <c r="Z1526" i="2" s="1"/>
  <c r="Z1527" i="2" a="1"/>
  <c r="Z1527" i="2" s="1"/>
  <c r="Z1528" i="2" a="1"/>
  <c r="Z1528" i="2" s="1"/>
  <c r="Z1529" i="2" a="1"/>
  <c r="Z1529" i="2" s="1"/>
  <c r="Z1530" i="2" a="1"/>
  <c r="Z1530" i="2" s="1"/>
  <c r="Z1531" i="2" a="1"/>
  <c r="Z1531" i="2" s="1"/>
  <c r="Z1532" i="2" a="1"/>
  <c r="Z1532" i="2" s="1"/>
  <c r="Z1533" i="2" a="1"/>
  <c r="Z1533" i="2" s="1"/>
  <c r="Z1534" i="2" a="1"/>
  <c r="Z1534" i="2" s="1"/>
  <c r="Z1535" i="2" a="1"/>
  <c r="Z1535" i="2" s="1"/>
  <c r="Z1536" i="2" a="1"/>
  <c r="Z1536" i="2" s="1"/>
  <c r="Z1537" i="2" a="1"/>
  <c r="Z1537" i="2" s="1"/>
  <c r="Z1538" i="2" a="1"/>
  <c r="Z1538" i="2" s="1"/>
  <c r="Z1539" i="2" a="1"/>
  <c r="Z1539" i="2" s="1"/>
  <c r="Z1540" i="2" a="1"/>
  <c r="Z1540" i="2" s="1"/>
  <c r="Z1541" i="2" a="1"/>
  <c r="Z1541" i="2" s="1"/>
  <c r="Z1542" i="2" a="1"/>
  <c r="Z1542" i="2" s="1"/>
  <c r="Z1543" i="2" a="1"/>
  <c r="Z1543" i="2" s="1"/>
  <c r="Z1544" i="2" a="1"/>
  <c r="Z1544" i="2" s="1"/>
  <c r="Z1545" i="2" a="1"/>
  <c r="Z1545" i="2" s="1"/>
  <c r="Z1546" i="2" a="1"/>
  <c r="Z1546" i="2" s="1"/>
  <c r="Z1547" i="2" a="1"/>
  <c r="Z1547" i="2" s="1"/>
  <c r="Z1548" i="2" a="1"/>
  <c r="Z1548" i="2" s="1"/>
  <c r="Z1549" i="2" a="1"/>
  <c r="Z1549" i="2" s="1"/>
  <c r="Z1550" i="2" a="1"/>
  <c r="Z1550" i="2" s="1"/>
  <c r="Z1551" i="2" a="1"/>
  <c r="Z1551" i="2" s="1"/>
  <c r="Z1552" i="2" a="1"/>
  <c r="Z1552" i="2" s="1"/>
  <c r="Z1553" i="2" a="1"/>
  <c r="Z1553" i="2" s="1"/>
  <c r="Z1554" i="2" a="1"/>
  <c r="Z1554" i="2" s="1"/>
  <c r="Z1555" i="2" a="1"/>
  <c r="Z1555" i="2" s="1"/>
  <c r="Z1556" i="2" a="1"/>
  <c r="Z1556" i="2" s="1"/>
  <c r="Z1557" i="2" a="1"/>
  <c r="Z1557" i="2" s="1"/>
  <c r="Z1558" i="2" a="1"/>
  <c r="Z1558" i="2" s="1"/>
  <c r="Z1559" i="2" a="1"/>
  <c r="Z1559" i="2" s="1"/>
  <c r="Z1560" i="2" a="1"/>
  <c r="Z1560" i="2" s="1"/>
  <c r="Z1561" i="2" a="1"/>
  <c r="Z1561" i="2" s="1"/>
  <c r="Z1562" i="2" a="1"/>
  <c r="Z1562" i="2" s="1"/>
  <c r="Z1563" i="2" a="1"/>
  <c r="Z1563" i="2" s="1"/>
  <c r="Z1564" i="2" a="1"/>
  <c r="Z1564" i="2" s="1"/>
  <c r="Z1565" i="2" a="1"/>
  <c r="Z1565" i="2" s="1"/>
  <c r="Z1566" i="2" a="1"/>
  <c r="Z1566" i="2" s="1"/>
  <c r="Z1567" i="2" a="1"/>
  <c r="Z1567" i="2" s="1"/>
  <c r="Z1568" i="2" a="1"/>
  <c r="Z1568" i="2" s="1"/>
  <c r="Z1569" i="2" a="1"/>
  <c r="Z1569" i="2" s="1"/>
  <c r="Z1570" i="2" a="1"/>
  <c r="Z1570" i="2" s="1"/>
  <c r="Z1571" i="2" a="1"/>
  <c r="Z1571" i="2" s="1"/>
  <c r="Z1572" i="2" a="1"/>
  <c r="Z1572" i="2" s="1"/>
  <c r="Z1573" i="2" a="1"/>
  <c r="Z1573" i="2" s="1"/>
  <c r="Z1574" i="2" a="1"/>
  <c r="Z1574" i="2" s="1"/>
  <c r="Z1575" i="2" a="1"/>
  <c r="Z1575" i="2" s="1"/>
  <c r="Z1576" i="2" a="1"/>
  <c r="Z1576" i="2" s="1"/>
  <c r="Z1577" i="2" a="1"/>
  <c r="Z1577" i="2" s="1"/>
  <c r="Z1578" i="2" a="1"/>
  <c r="Z1578" i="2" s="1"/>
  <c r="Z1579" i="2" a="1"/>
  <c r="Z1579" i="2" s="1"/>
  <c r="Z1580" i="2" a="1"/>
  <c r="Z1580" i="2" s="1"/>
  <c r="Z1581" i="2" a="1"/>
  <c r="Z1581" i="2" s="1"/>
  <c r="Z1582" i="2" a="1"/>
  <c r="Z1582" i="2" s="1"/>
  <c r="Z1583" i="2" a="1"/>
  <c r="Z1583" i="2" s="1"/>
  <c r="Z1584" i="2" a="1"/>
  <c r="Z1584" i="2" s="1"/>
  <c r="Z1585" i="2" a="1"/>
  <c r="Z1585" i="2" s="1"/>
  <c r="Z1586" i="2" a="1"/>
  <c r="Z1586" i="2" s="1"/>
  <c r="Z1587" i="2" a="1"/>
  <c r="Z1587" i="2" s="1"/>
  <c r="Z1588" i="2" a="1"/>
  <c r="Z1588" i="2" s="1"/>
  <c r="Z1589" i="2" a="1"/>
  <c r="Z1589" i="2" s="1"/>
  <c r="Z1590" i="2" a="1"/>
  <c r="Z1590" i="2" s="1"/>
  <c r="Z1591" i="2" a="1"/>
  <c r="Z1591" i="2" s="1"/>
  <c r="Z1592" i="2" a="1"/>
  <c r="Z1592" i="2" s="1"/>
  <c r="Z1593" i="2" a="1"/>
  <c r="Z1593" i="2" s="1"/>
  <c r="Z1594" i="2" a="1"/>
  <c r="Z1594" i="2" s="1"/>
  <c r="Z1595" i="2" a="1"/>
  <c r="Z1595" i="2" s="1"/>
  <c r="Z1596" i="2" a="1"/>
  <c r="Z1596" i="2" s="1"/>
  <c r="Z1597" i="2" a="1"/>
  <c r="Z1597" i="2" s="1"/>
  <c r="Z1598" i="2" a="1"/>
  <c r="Z1598" i="2" s="1"/>
  <c r="Z1599" i="2" a="1"/>
  <c r="Z1599" i="2" s="1"/>
  <c r="Z1600" i="2" a="1"/>
  <c r="Z1600" i="2" s="1"/>
  <c r="Z1601" i="2" a="1"/>
  <c r="Z1601" i="2" s="1"/>
  <c r="Z1602" i="2" a="1"/>
  <c r="Z1602" i="2" s="1"/>
  <c r="Z1603" i="2" a="1"/>
  <c r="Z1603" i="2" s="1"/>
  <c r="Z1604" i="2" a="1"/>
  <c r="Z1604" i="2" s="1"/>
  <c r="Z1605" i="2" a="1"/>
  <c r="Z1605" i="2" s="1"/>
  <c r="Z1606" i="2" a="1"/>
  <c r="Z1606" i="2" s="1"/>
  <c r="Z1607" i="2" a="1"/>
  <c r="Z1607" i="2" s="1"/>
  <c r="Z1608" i="2" a="1"/>
  <c r="Z1608" i="2" s="1"/>
  <c r="Z1609" i="2" a="1"/>
  <c r="Z1609" i="2" s="1"/>
  <c r="Z1610" i="2" a="1"/>
  <c r="Z1610" i="2" s="1"/>
  <c r="Z1611" i="2" a="1"/>
  <c r="Z1611" i="2" s="1"/>
  <c r="Z1612" i="2" a="1"/>
  <c r="Z1612" i="2" s="1"/>
  <c r="Z1613" i="2" a="1"/>
  <c r="Z1613" i="2" s="1"/>
  <c r="Z1614" i="2" a="1"/>
  <c r="Z1614" i="2" s="1"/>
  <c r="Z1615" i="2" a="1"/>
  <c r="Z1615" i="2" s="1"/>
  <c r="Z1616" i="2" a="1"/>
  <c r="Z1616" i="2" s="1"/>
  <c r="Z1617" i="2" a="1"/>
  <c r="Z1617" i="2" s="1"/>
  <c r="Z1618" i="2" a="1"/>
  <c r="Z1618" i="2" s="1"/>
  <c r="Z1619" i="2" a="1"/>
  <c r="Z1619" i="2" s="1"/>
  <c r="Z1620" i="2" a="1"/>
  <c r="Z1620" i="2" s="1"/>
  <c r="Z1621" i="2" a="1"/>
  <c r="Z1621" i="2" s="1"/>
  <c r="Z1622" i="2" a="1"/>
  <c r="Z1622" i="2" s="1"/>
  <c r="Z1623" i="2" a="1"/>
  <c r="Z1623" i="2" s="1"/>
  <c r="Z1624" i="2" a="1"/>
  <c r="Z1624" i="2" s="1"/>
  <c r="Z1625" i="2" a="1"/>
  <c r="Z1625" i="2" s="1"/>
  <c r="Z1626" i="2" a="1"/>
  <c r="Z1626" i="2" s="1"/>
  <c r="Z1627" i="2" a="1"/>
  <c r="Z1627" i="2" s="1"/>
  <c r="Z1628" i="2" a="1"/>
  <c r="Z1628" i="2" s="1"/>
  <c r="Z1629" i="2" a="1"/>
  <c r="Z1629" i="2" s="1"/>
  <c r="Z1630" i="2" a="1"/>
  <c r="Z1630" i="2" s="1"/>
  <c r="Z1631" i="2" a="1"/>
  <c r="Z1631" i="2" s="1"/>
  <c r="Z1632" i="2" a="1"/>
  <c r="Z1632" i="2" s="1"/>
  <c r="Z1633" i="2" a="1"/>
  <c r="Z1633" i="2" s="1"/>
  <c r="Z1634" i="2" a="1"/>
  <c r="Z1634" i="2" s="1"/>
  <c r="Z1635" i="2" a="1"/>
  <c r="Z1635" i="2" s="1"/>
  <c r="Z1636" i="2" a="1"/>
  <c r="Z1636" i="2" s="1"/>
  <c r="Z1637" i="2" a="1"/>
  <c r="Z1637" i="2" s="1"/>
  <c r="Z1638" i="2" a="1"/>
  <c r="Z1638" i="2" s="1"/>
  <c r="Z1639" i="2" a="1"/>
  <c r="Z1639" i="2" s="1"/>
  <c r="Z1640" i="2" a="1"/>
  <c r="Z1640" i="2" s="1"/>
  <c r="Z1641" i="2" a="1"/>
  <c r="Z1641" i="2" s="1"/>
  <c r="Z1642" i="2" a="1"/>
  <c r="Z1642" i="2" s="1"/>
  <c r="Z1643" i="2" a="1"/>
  <c r="Z1643" i="2" s="1"/>
  <c r="Z1644" i="2" a="1"/>
  <c r="Z1644" i="2" s="1"/>
  <c r="Z1645" i="2" a="1"/>
  <c r="Z1645" i="2" s="1"/>
  <c r="Z1646" i="2" a="1"/>
  <c r="Z1646" i="2" s="1"/>
  <c r="Z1647" i="2" a="1"/>
  <c r="Z1647" i="2" s="1"/>
  <c r="Z1648" i="2" a="1"/>
  <c r="Z1648" i="2" s="1"/>
  <c r="Z1649" i="2" a="1"/>
  <c r="Z1649" i="2" s="1"/>
  <c r="Z1650" i="2" a="1"/>
  <c r="Z1650" i="2" s="1"/>
  <c r="Z1651" i="2" a="1"/>
  <c r="Z1651" i="2" s="1"/>
  <c r="Z1652" i="2" a="1"/>
  <c r="Z1652" i="2" s="1"/>
  <c r="Z1653" i="2" a="1"/>
  <c r="Z1653" i="2" s="1"/>
  <c r="Z1654" i="2" a="1"/>
  <c r="Z1654" i="2" s="1"/>
  <c r="Z1655" i="2" a="1"/>
  <c r="Z1655" i="2" s="1"/>
  <c r="Z1656" i="2" a="1"/>
  <c r="Z1656" i="2" s="1"/>
  <c r="Z1657" i="2" a="1"/>
  <c r="Z1657" i="2" s="1"/>
  <c r="Z1658" i="2" a="1"/>
  <c r="Z1658" i="2" s="1"/>
  <c r="Z1659" i="2" a="1"/>
  <c r="Z1659" i="2" s="1"/>
  <c r="Z1660" i="2" a="1"/>
  <c r="Z1660" i="2" s="1"/>
  <c r="Z1661" i="2" a="1"/>
  <c r="Z1661" i="2" s="1"/>
  <c r="Z1662" i="2" a="1"/>
  <c r="Z1662" i="2" s="1"/>
  <c r="Z1663" i="2" a="1"/>
  <c r="Z1663" i="2" s="1"/>
  <c r="Z1664" i="2" a="1"/>
  <c r="Z1664" i="2" s="1"/>
  <c r="Z1665" i="2" a="1"/>
  <c r="Z1665" i="2" s="1"/>
  <c r="Z1666" i="2" a="1"/>
  <c r="Z1666" i="2" s="1"/>
  <c r="Z1667" i="2" a="1"/>
  <c r="Z1667" i="2" s="1"/>
  <c r="Z1668" i="2" a="1"/>
  <c r="Z1668" i="2" s="1"/>
  <c r="Z1669" i="2" a="1"/>
  <c r="Z1669" i="2" s="1"/>
  <c r="Z1670" i="2" a="1"/>
  <c r="Z1670" i="2" s="1"/>
  <c r="Z1671" i="2" a="1"/>
  <c r="Z1671" i="2" s="1"/>
  <c r="Z1672" i="2" a="1"/>
  <c r="Z1672" i="2" s="1"/>
  <c r="Z1673" i="2" a="1"/>
  <c r="Z1673" i="2" s="1"/>
  <c r="Z1674" i="2" a="1"/>
  <c r="Z1674" i="2" s="1"/>
  <c r="Z1675" i="2" a="1"/>
  <c r="Z1675" i="2" s="1"/>
  <c r="Z1676" i="2" a="1"/>
  <c r="Z1676" i="2" s="1"/>
  <c r="Z1677" i="2" a="1"/>
  <c r="Z1677" i="2" s="1"/>
  <c r="Z1678" i="2" a="1"/>
  <c r="Z1678" i="2" s="1"/>
  <c r="Z1679" i="2" a="1"/>
  <c r="Z1679" i="2" s="1"/>
  <c r="Z1680" i="2" a="1"/>
  <c r="Z1680" i="2" s="1"/>
  <c r="Z1681" i="2" a="1"/>
  <c r="Z1681" i="2" s="1"/>
  <c r="Z1682" i="2" a="1"/>
  <c r="Z1682" i="2" s="1"/>
  <c r="Z1683" i="2" a="1"/>
  <c r="Z1683" i="2" s="1"/>
  <c r="Z1684" i="2" a="1"/>
  <c r="Z1684" i="2" s="1"/>
  <c r="Z1685" i="2" a="1"/>
  <c r="Z1685" i="2" s="1"/>
  <c r="Z1686" i="2" a="1"/>
  <c r="Z1686" i="2" s="1"/>
  <c r="Z1687" i="2" a="1"/>
  <c r="Z1687" i="2" s="1"/>
  <c r="Z1688" i="2" a="1"/>
  <c r="Z1688" i="2" s="1"/>
  <c r="Z1689" i="2" a="1"/>
  <c r="Z1689" i="2" s="1"/>
  <c r="Z1690" i="2" a="1"/>
  <c r="Z1690" i="2" s="1"/>
  <c r="Z1691" i="2" a="1"/>
  <c r="Z1691" i="2" s="1"/>
  <c r="Z1692" i="2" a="1"/>
  <c r="Z1692" i="2" s="1"/>
  <c r="Z1693" i="2" a="1"/>
  <c r="Z1693" i="2" s="1"/>
  <c r="Z1694" i="2" a="1"/>
  <c r="Z1694" i="2" s="1"/>
  <c r="Z1695" i="2" a="1"/>
  <c r="Z1695" i="2" s="1"/>
  <c r="Z1696" i="2" a="1"/>
  <c r="Z1696" i="2" s="1"/>
  <c r="Z1697" i="2" a="1"/>
  <c r="Z1697" i="2" s="1"/>
  <c r="Z1698" i="2" a="1"/>
  <c r="Z1698" i="2" s="1"/>
  <c r="Z1699" i="2" a="1"/>
  <c r="Z1699" i="2" s="1"/>
  <c r="Z1700" i="2" a="1"/>
  <c r="Z1700" i="2" s="1"/>
  <c r="Z1701" i="2" a="1"/>
  <c r="Z1701" i="2" s="1"/>
  <c r="Z1702" i="2" a="1"/>
  <c r="Z1702" i="2" s="1"/>
  <c r="Z1703" i="2" a="1"/>
  <c r="Z1703" i="2" s="1"/>
  <c r="Z1704" i="2" a="1"/>
  <c r="Z1704" i="2" s="1"/>
  <c r="Z1705" i="2" a="1"/>
  <c r="Z1705" i="2" s="1"/>
  <c r="Z1706" i="2" a="1"/>
  <c r="Z1706" i="2" s="1"/>
  <c r="Z1707" i="2" a="1"/>
  <c r="Z1707" i="2" s="1"/>
  <c r="Z1708" i="2" a="1"/>
  <c r="Z1708" i="2" s="1"/>
  <c r="Z1709" i="2" a="1"/>
  <c r="Z1709" i="2" s="1"/>
  <c r="Z1710" i="2" a="1"/>
  <c r="Z1710" i="2" s="1"/>
  <c r="Z1711" i="2" a="1"/>
  <c r="Z1711" i="2" s="1"/>
  <c r="Z1712" i="2" a="1"/>
  <c r="Z1712" i="2" s="1"/>
  <c r="Z1713" i="2" a="1"/>
  <c r="Z1713" i="2" s="1"/>
  <c r="Z1714" i="2" a="1"/>
  <c r="Z1714" i="2" s="1"/>
  <c r="Z1715" i="2" a="1"/>
  <c r="Z1715" i="2" s="1"/>
  <c r="Z1716" i="2" a="1"/>
  <c r="Z1716" i="2" s="1"/>
  <c r="Z1717" i="2" a="1"/>
  <c r="Z1717" i="2" s="1"/>
  <c r="Z1718" i="2" a="1"/>
  <c r="Z1718" i="2" s="1"/>
  <c r="Z1719" i="2" a="1"/>
  <c r="Z1719" i="2" s="1"/>
  <c r="Z1720" i="2" a="1"/>
  <c r="Z1720" i="2" s="1"/>
  <c r="Z1721" i="2" a="1"/>
  <c r="Z1721" i="2" s="1"/>
  <c r="Z1722" i="2" a="1"/>
  <c r="Z1722" i="2" s="1"/>
  <c r="Z1723" i="2" a="1"/>
  <c r="Z1723" i="2" s="1"/>
  <c r="Z1724" i="2" a="1"/>
  <c r="Z1724" i="2" s="1"/>
  <c r="Z1725" i="2" a="1"/>
  <c r="Z1725" i="2" s="1"/>
  <c r="Z1726" i="2" a="1"/>
  <c r="Z1726" i="2" s="1"/>
  <c r="Z1727" i="2" a="1"/>
  <c r="Z1727" i="2" s="1"/>
  <c r="Z1728" i="2" a="1"/>
  <c r="Z1728" i="2" s="1"/>
  <c r="Z1729" i="2" a="1"/>
  <c r="Z1729" i="2" s="1"/>
  <c r="Z1730" i="2" a="1"/>
  <c r="Z1730" i="2" s="1"/>
  <c r="Z1731" i="2" a="1"/>
  <c r="Z1731" i="2" s="1"/>
  <c r="Z1732" i="2" a="1"/>
  <c r="Z1732" i="2" s="1"/>
  <c r="Z1733" i="2" a="1"/>
  <c r="Z1733" i="2" s="1"/>
  <c r="Z1734" i="2" a="1"/>
  <c r="Z1734" i="2" s="1"/>
  <c r="Z1735" i="2" a="1"/>
  <c r="Z1735" i="2" s="1"/>
  <c r="Z1736" i="2" a="1"/>
  <c r="Z1736" i="2" s="1"/>
  <c r="Z1737" i="2" a="1"/>
  <c r="Z1737" i="2" s="1"/>
  <c r="Z1738" i="2" a="1"/>
  <c r="Z1738" i="2" s="1"/>
  <c r="Z1739" i="2" a="1"/>
  <c r="Z1739" i="2" s="1"/>
  <c r="Z1740" i="2" a="1"/>
  <c r="Z1740" i="2" s="1"/>
  <c r="Z1741" i="2" a="1"/>
  <c r="Z1741" i="2" s="1"/>
  <c r="Z1742" i="2" a="1"/>
  <c r="Z1742" i="2" s="1"/>
  <c r="Z1743" i="2" a="1"/>
  <c r="Z1743" i="2" s="1"/>
  <c r="Z1744" i="2" a="1"/>
  <c r="Z1744" i="2" s="1"/>
  <c r="Z1745" i="2" a="1"/>
  <c r="Z1745" i="2" s="1"/>
  <c r="Z1746" i="2" a="1"/>
  <c r="Z1746" i="2" s="1"/>
  <c r="Z1747" i="2" a="1"/>
  <c r="Z1747" i="2" s="1"/>
  <c r="Z1748" i="2" a="1"/>
  <c r="Z1748" i="2" s="1"/>
  <c r="Z1749" i="2" a="1"/>
  <c r="Z1749" i="2" s="1"/>
  <c r="Z1750" i="2" a="1"/>
  <c r="Z1750" i="2" s="1"/>
  <c r="Z1751" i="2" a="1"/>
  <c r="Z1751" i="2" s="1"/>
  <c r="Z1752" i="2" a="1"/>
  <c r="Z1752" i="2" s="1"/>
  <c r="Z1753" i="2" a="1"/>
  <c r="Z1753" i="2" s="1"/>
  <c r="Z1754" i="2" a="1"/>
  <c r="Z1754" i="2" s="1"/>
  <c r="Z1755" i="2" a="1"/>
  <c r="Z1755" i="2" s="1"/>
  <c r="Z1756" i="2" a="1"/>
  <c r="Z1756" i="2" s="1"/>
  <c r="Z1757" i="2" a="1"/>
  <c r="Z1757" i="2" s="1"/>
  <c r="Z1758" i="2" a="1"/>
  <c r="Z1758" i="2" s="1"/>
  <c r="Z1759" i="2" a="1"/>
  <c r="Z1759" i="2" s="1"/>
  <c r="Z1760" i="2" a="1"/>
  <c r="Z1760" i="2" s="1"/>
  <c r="Z1761" i="2" a="1"/>
  <c r="Z1761" i="2" s="1"/>
  <c r="Z1762" i="2" a="1"/>
  <c r="Z1762" i="2" s="1"/>
  <c r="Z1763" i="2" a="1"/>
  <c r="Z1763" i="2" s="1"/>
  <c r="Z1764" i="2" a="1"/>
  <c r="Z1764" i="2" s="1"/>
  <c r="Z1765" i="2" a="1"/>
  <c r="Z1765" i="2" s="1"/>
  <c r="Z1766" i="2" a="1"/>
  <c r="Z1766" i="2" s="1"/>
  <c r="Z1767" i="2" a="1"/>
  <c r="Z1767" i="2" s="1"/>
  <c r="Z1768" i="2" a="1"/>
  <c r="Z1768" i="2" s="1"/>
  <c r="Z1769" i="2" a="1"/>
  <c r="Z1769" i="2" s="1"/>
  <c r="Z1770" i="2" a="1"/>
  <c r="Z1770" i="2" s="1"/>
  <c r="Z1771" i="2" a="1"/>
  <c r="Z1771" i="2" s="1"/>
  <c r="Z1772" i="2" a="1"/>
  <c r="Z1772" i="2" s="1"/>
  <c r="Z1773" i="2" a="1"/>
  <c r="Z1773" i="2" s="1"/>
  <c r="Z1774" i="2" a="1"/>
  <c r="Z1774" i="2" s="1"/>
  <c r="Z1775" i="2" a="1"/>
  <c r="Z1775" i="2" s="1"/>
  <c r="Z1776" i="2" a="1"/>
  <c r="Z1776" i="2" s="1"/>
  <c r="Z1777" i="2" a="1"/>
  <c r="Z1777" i="2" s="1"/>
  <c r="Z1778" i="2" a="1"/>
  <c r="Z1778" i="2" s="1"/>
  <c r="Z1779" i="2" a="1"/>
  <c r="Z1779" i="2" s="1"/>
  <c r="Z1780" i="2" a="1"/>
  <c r="Z1780" i="2" s="1"/>
  <c r="Z1781" i="2" a="1"/>
  <c r="Z1781" i="2" s="1"/>
  <c r="Z1782" i="2" a="1"/>
  <c r="Z1782" i="2" s="1"/>
  <c r="Z1783" i="2" a="1"/>
  <c r="Z1783" i="2" s="1"/>
  <c r="Z1784" i="2" a="1"/>
  <c r="Z1784" i="2" s="1"/>
  <c r="Z1785" i="2" a="1"/>
  <c r="Z1785" i="2" s="1"/>
  <c r="Z1786" i="2" a="1"/>
  <c r="Z1786" i="2" s="1"/>
  <c r="Z1787" i="2" a="1"/>
  <c r="Z1787" i="2" s="1"/>
  <c r="Z1788" i="2" a="1"/>
  <c r="Z1788" i="2" s="1"/>
  <c r="Z1789" i="2" a="1"/>
  <c r="Z1789" i="2" s="1"/>
  <c r="Z1790" i="2" a="1"/>
  <c r="Z1790" i="2" s="1"/>
  <c r="Z1791" i="2" a="1"/>
  <c r="Z1791" i="2" s="1"/>
  <c r="Z1792" i="2" a="1"/>
  <c r="Z1792" i="2" s="1"/>
  <c r="Z1793" i="2" a="1"/>
  <c r="Z1793" i="2" s="1"/>
  <c r="Z1794" i="2" a="1"/>
  <c r="Z1794" i="2" s="1"/>
  <c r="Z1795" i="2" a="1"/>
  <c r="Z1795" i="2" s="1"/>
  <c r="Z1796" i="2" a="1"/>
  <c r="Z1796" i="2" s="1"/>
  <c r="Z1797" i="2" a="1"/>
  <c r="Z1797" i="2" s="1"/>
  <c r="Z1798" i="2" a="1"/>
  <c r="Z1798" i="2" s="1"/>
  <c r="Z1799" i="2" a="1"/>
  <c r="Z1799" i="2" s="1"/>
  <c r="Z1800" i="2" a="1"/>
  <c r="Z1800" i="2" s="1"/>
  <c r="Z1801" i="2" a="1"/>
  <c r="Z1801" i="2" s="1"/>
  <c r="Z1802" i="2" a="1"/>
  <c r="Z1802" i="2" s="1"/>
  <c r="Z1803" i="2" a="1"/>
  <c r="Z1803" i="2" s="1"/>
  <c r="Z1804" i="2" a="1"/>
  <c r="Z1804" i="2" s="1"/>
  <c r="Z1805" i="2" a="1"/>
  <c r="Z1805" i="2" s="1"/>
  <c r="Z1806" i="2" a="1"/>
  <c r="Z1806" i="2" s="1"/>
  <c r="Z1807" i="2" a="1"/>
  <c r="Z1807" i="2" s="1"/>
  <c r="Z1808" i="2" a="1"/>
  <c r="Z1808" i="2" s="1"/>
  <c r="Z1809" i="2" a="1"/>
  <c r="Z1809" i="2" s="1"/>
  <c r="Z1810" i="2" a="1"/>
  <c r="Z1810" i="2" s="1"/>
  <c r="Z1811" i="2" a="1"/>
  <c r="Z1811" i="2" s="1"/>
  <c r="Z1812" i="2" a="1"/>
  <c r="Z1812" i="2" s="1"/>
  <c r="Z1813" i="2" a="1"/>
  <c r="Z1813" i="2" s="1"/>
  <c r="Z1814" i="2" a="1"/>
  <c r="Z1814" i="2" s="1"/>
  <c r="Z1815" i="2" a="1"/>
  <c r="Z1815" i="2" s="1"/>
  <c r="Z1816" i="2" a="1"/>
  <c r="Z1816" i="2" s="1"/>
  <c r="Z1817" i="2" a="1"/>
  <c r="Z1817" i="2" s="1"/>
  <c r="Z1818" i="2" a="1"/>
  <c r="Z1818" i="2" s="1"/>
  <c r="Z1819" i="2" a="1"/>
  <c r="Z1819" i="2" s="1"/>
  <c r="Z1820" i="2" a="1"/>
  <c r="Z1820" i="2" s="1"/>
  <c r="Z1821" i="2" a="1"/>
  <c r="Z1821" i="2" s="1"/>
  <c r="Z1822" i="2" a="1"/>
  <c r="Z1822" i="2" s="1"/>
  <c r="Z1823" i="2" a="1"/>
  <c r="Z1823" i="2" s="1"/>
  <c r="Z1824" i="2" a="1"/>
  <c r="Z1824" i="2" s="1"/>
  <c r="Z1825" i="2" a="1"/>
  <c r="Z1825" i="2" s="1"/>
  <c r="Z1826" i="2" a="1"/>
  <c r="Z1826" i="2" s="1"/>
  <c r="Z1827" i="2" a="1"/>
  <c r="Z1827" i="2" s="1"/>
  <c r="Z1828" i="2" a="1"/>
  <c r="Z1828" i="2" s="1"/>
  <c r="Z1829" i="2" a="1"/>
  <c r="Z1829" i="2" s="1"/>
  <c r="Z1830" i="2" a="1"/>
  <c r="Z1830" i="2" s="1"/>
  <c r="Z1831" i="2" a="1"/>
  <c r="Z1831" i="2" s="1"/>
  <c r="Z1832" i="2" a="1"/>
  <c r="Z1832" i="2" s="1"/>
  <c r="Z1833" i="2" a="1"/>
  <c r="Z1833" i="2" s="1"/>
  <c r="Z1834" i="2" a="1"/>
  <c r="Z1834" i="2" s="1"/>
  <c r="Z1835" i="2" a="1"/>
  <c r="Z1835" i="2" s="1"/>
  <c r="Z1836" i="2" a="1"/>
  <c r="Z1836" i="2" s="1"/>
  <c r="Z1837" i="2" a="1"/>
  <c r="Z1837" i="2" s="1"/>
  <c r="Z1838" i="2" a="1"/>
  <c r="Z1838" i="2" s="1"/>
  <c r="Z1839" i="2" a="1"/>
  <c r="Z1839" i="2" s="1"/>
  <c r="Z1840" i="2" a="1"/>
  <c r="Z1840" i="2" s="1"/>
  <c r="Z1841" i="2" a="1"/>
  <c r="Z1841" i="2" s="1"/>
  <c r="Z1842" i="2" a="1"/>
  <c r="Z1842" i="2" s="1"/>
  <c r="Z1843" i="2" a="1"/>
  <c r="Z1843" i="2" s="1"/>
  <c r="Z1844" i="2" a="1"/>
  <c r="Z1844" i="2" s="1"/>
  <c r="Z1845" i="2" a="1"/>
  <c r="Z1845" i="2" s="1"/>
  <c r="Z1846" i="2" a="1"/>
  <c r="Z1846" i="2" s="1"/>
  <c r="Z1847" i="2" a="1"/>
  <c r="Z1847" i="2" s="1"/>
  <c r="Z1848" i="2" a="1"/>
  <c r="Z1848" i="2" s="1"/>
  <c r="Z1849" i="2" a="1"/>
  <c r="Z1849" i="2" s="1"/>
  <c r="Z1850" i="2" a="1"/>
  <c r="Z1850" i="2" s="1"/>
  <c r="Z1851" i="2" a="1"/>
  <c r="Z1851" i="2" s="1"/>
  <c r="Z1852" i="2" a="1"/>
  <c r="Z1852" i="2" s="1"/>
  <c r="Z1853" i="2" a="1"/>
  <c r="Z1853" i="2" s="1"/>
  <c r="Z1854" i="2" a="1"/>
  <c r="Z1854" i="2" s="1"/>
  <c r="Z1855" i="2" a="1"/>
  <c r="Z1855" i="2" s="1"/>
  <c r="Z1856" i="2" a="1"/>
  <c r="Z1856" i="2" s="1"/>
  <c r="Z1857" i="2" a="1"/>
  <c r="Z1857" i="2" s="1"/>
  <c r="Z1858" i="2" a="1"/>
  <c r="Z1858" i="2" s="1"/>
  <c r="Z1859" i="2" a="1"/>
  <c r="Z1859" i="2" s="1"/>
  <c r="Z1860" i="2" a="1"/>
  <c r="Z1860" i="2" s="1"/>
  <c r="Z1861" i="2" a="1"/>
  <c r="Z1861" i="2" s="1"/>
  <c r="Z1862" i="2" a="1"/>
  <c r="Z1862" i="2" s="1"/>
  <c r="Z1863" i="2" a="1"/>
  <c r="Z1863" i="2" s="1"/>
  <c r="Z1864" i="2" a="1"/>
  <c r="Z1864" i="2" s="1"/>
  <c r="Z1865" i="2" a="1"/>
  <c r="Z1865" i="2" s="1"/>
  <c r="Z1866" i="2" a="1"/>
  <c r="Z1866" i="2" s="1"/>
  <c r="Z1867" i="2" a="1"/>
  <c r="Z1867" i="2" s="1"/>
  <c r="Z1868" i="2" a="1"/>
  <c r="Z1868" i="2" s="1"/>
  <c r="Z1869" i="2" a="1"/>
  <c r="Z1869" i="2" s="1"/>
  <c r="Z1870" i="2" a="1"/>
  <c r="Z1870" i="2" s="1"/>
  <c r="Z1871" i="2" a="1"/>
  <c r="Z1871" i="2" s="1"/>
  <c r="Z1872" i="2" a="1"/>
  <c r="Z1872" i="2" s="1"/>
  <c r="Z1873" i="2" a="1"/>
  <c r="Z1873" i="2" s="1"/>
  <c r="Z1874" i="2" a="1"/>
  <c r="Z1874" i="2" s="1"/>
  <c r="Z1875" i="2" a="1"/>
  <c r="Z1875" i="2" s="1"/>
  <c r="Z1876" i="2" a="1"/>
  <c r="Z1876" i="2" s="1"/>
  <c r="Z1877" i="2" a="1"/>
  <c r="Z1877" i="2" s="1"/>
  <c r="Z1878" i="2" a="1"/>
  <c r="Z1878" i="2" s="1"/>
  <c r="Z1879" i="2" a="1"/>
  <c r="Z1879" i="2" s="1"/>
  <c r="Z1880" i="2" a="1"/>
  <c r="Z1880" i="2" s="1"/>
  <c r="Z1881" i="2" a="1"/>
  <c r="Z1881" i="2" s="1"/>
  <c r="Z1882" i="2" a="1"/>
  <c r="Z1882" i="2" s="1"/>
  <c r="Z1883" i="2" a="1"/>
  <c r="Z1883" i="2" s="1"/>
  <c r="Z1884" i="2" a="1"/>
  <c r="Z1884" i="2" s="1"/>
  <c r="Z1885" i="2" a="1"/>
  <c r="Z1885" i="2" s="1"/>
  <c r="Z1886" i="2" a="1"/>
  <c r="Z1886" i="2" s="1"/>
  <c r="Z1887" i="2" a="1"/>
  <c r="Z1887" i="2" s="1"/>
  <c r="Z1888" i="2" a="1"/>
  <c r="Z1888" i="2" s="1"/>
  <c r="Z1889" i="2" a="1"/>
  <c r="Z1889" i="2" s="1"/>
  <c r="Z1890" i="2" a="1"/>
  <c r="Z1890" i="2" s="1"/>
  <c r="Z1891" i="2" a="1"/>
  <c r="Z1891" i="2" s="1"/>
  <c r="Z1892" i="2" a="1"/>
  <c r="Z1892" i="2" s="1"/>
  <c r="Z1893" i="2" a="1"/>
  <c r="Z1893" i="2" s="1"/>
  <c r="Z1894" i="2" a="1"/>
  <c r="Z1894" i="2" s="1"/>
  <c r="Z1895" i="2" a="1"/>
  <c r="Z1895" i="2" s="1"/>
  <c r="Z1896" i="2" a="1"/>
  <c r="Z1896" i="2" s="1"/>
  <c r="Z1897" i="2" a="1"/>
  <c r="Z1897" i="2" s="1"/>
  <c r="Z1898" i="2" a="1"/>
  <c r="Z1898" i="2" s="1"/>
  <c r="Z1899" i="2" a="1"/>
  <c r="Z1899" i="2" s="1"/>
  <c r="Z1900" i="2" a="1"/>
  <c r="Z1900" i="2" s="1"/>
  <c r="Z1901" i="2" a="1"/>
  <c r="Z1901" i="2" s="1"/>
  <c r="Z1902" i="2" a="1"/>
  <c r="Z1902" i="2" s="1"/>
  <c r="Z1903" i="2" a="1"/>
  <c r="Z1903" i="2" s="1"/>
  <c r="Z1904" i="2" a="1"/>
  <c r="Z1904" i="2" s="1"/>
  <c r="Z1905" i="2" a="1"/>
  <c r="Z1905" i="2" s="1"/>
  <c r="Z1906" i="2" a="1"/>
  <c r="Z1906" i="2" s="1"/>
  <c r="Z1907" i="2" a="1"/>
  <c r="Z1907" i="2" s="1"/>
  <c r="Z1908" i="2" a="1"/>
  <c r="Z1908" i="2" s="1"/>
  <c r="Z1909" i="2" a="1"/>
  <c r="Z1909" i="2" s="1"/>
  <c r="Z1910" i="2" a="1"/>
  <c r="Z1910" i="2" s="1"/>
  <c r="Z1911" i="2" a="1"/>
  <c r="Z1911" i="2" s="1"/>
  <c r="Z1912" i="2" a="1"/>
  <c r="Z1912" i="2" s="1"/>
  <c r="Z1913" i="2" a="1"/>
  <c r="Z1913" i="2" s="1"/>
  <c r="Z1914" i="2" a="1"/>
  <c r="Z1914" i="2" s="1"/>
  <c r="Z1915" i="2" a="1"/>
  <c r="Z1915" i="2" s="1"/>
  <c r="Z1916" i="2" a="1"/>
  <c r="Z1916" i="2" s="1"/>
  <c r="Z1917" i="2" a="1"/>
  <c r="Z1917" i="2" s="1"/>
  <c r="Z1918" i="2" a="1"/>
  <c r="Z1918" i="2" s="1"/>
  <c r="Z1919" i="2" a="1"/>
  <c r="Z1919" i="2" s="1"/>
  <c r="Z1920" i="2" a="1"/>
  <c r="Z1920" i="2" s="1"/>
  <c r="Z1921" i="2" a="1"/>
  <c r="Z1921" i="2" s="1"/>
  <c r="Z1922" i="2" a="1"/>
  <c r="Z1922" i="2" s="1"/>
  <c r="Z1923" i="2" a="1"/>
  <c r="Z1923" i="2" s="1"/>
  <c r="Z1924" i="2" a="1"/>
  <c r="Z1924" i="2" s="1"/>
  <c r="Z1925" i="2" a="1"/>
  <c r="Z1925" i="2" s="1"/>
  <c r="Z1926" i="2" a="1"/>
  <c r="Z1926" i="2" s="1"/>
  <c r="Z1927" i="2" a="1"/>
  <c r="Z1927" i="2" s="1"/>
  <c r="Z1928" i="2" a="1"/>
  <c r="Z1928" i="2" s="1"/>
  <c r="Z1929" i="2" a="1"/>
  <c r="Z1929" i="2" s="1"/>
  <c r="Z1930" i="2" a="1"/>
  <c r="Z1930" i="2" s="1"/>
  <c r="Z1931" i="2" a="1"/>
  <c r="Z1931" i="2" s="1"/>
  <c r="Z1932" i="2" a="1"/>
  <c r="Z1932" i="2" s="1"/>
  <c r="Z1933" i="2" a="1"/>
  <c r="Z1933" i="2" s="1"/>
  <c r="Z1934" i="2" a="1"/>
  <c r="Z1934" i="2" s="1"/>
  <c r="Z1935" i="2" a="1"/>
  <c r="Z1935" i="2" s="1"/>
  <c r="Z1936" i="2" a="1"/>
  <c r="Z1936" i="2" s="1"/>
  <c r="Z1937" i="2" a="1"/>
  <c r="Z1937" i="2" s="1"/>
  <c r="Z1938" i="2" a="1"/>
  <c r="Z1938" i="2" s="1"/>
  <c r="Z1939" i="2" a="1"/>
  <c r="Z1939" i="2" s="1"/>
  <c r="Z1940" i="2" a="1"/>
  <c r="Z1940" i="2" s="1"/>
  <c r="Z1941" i="2" a="1"/>
  <c r="Z1941" i="2" s="1"/>
  <c r="Z1942" i="2" a="1"/>
  <c r="Z1942" i="2" s="1"/>
  <c r="Z1943" i="2" a="1"/>
  <c r="Z1943" i="2" s="1"/>
  <c r="Z1944" i="2" a="1"/>
  <c r="Z1944" i="2" s="1"/>
  <c r="Z1945" i="2" a="1"/>
  <c r="Z1945" i="2" s="1"/>
  <c r="Z1946" i="2" a="1"/>
  <c r="Z1946" i="2" s="1"/>
  <c r="Z1947" i="2" a="1"/>
  <c r="Z1947" i="2" s="1"/>
  <c r="Z1948" i="2" a="1"/>
  <c r="Z1948" i="2" s="1"/>
  <c r="Z1949" i="2" a="1"/>
  <c r="Z1949" i="2" s="1"/>
  <c r="Z1950" i="2" a="1"/>
  <c r="Z1950" i="2" s="1"/>
  <c r="Z1951" i="2" a="1"/>
  <c r="Z1951" i="2" s="1"/>
  <c r="Z1952" i="2" a="1"/>
  <c r="Z1952" i="2" s="1"/>
  <c r="Z1953" i="2" a="1"/>
  <c r="Z1953" i="2" s="1"/>
  <c r="Z1954" i="2" a="1"/>
  <c r="Z1954" i="2" s="1"/>
  <c r="Z1955" i="2" a="1"/>
  <c r="Z1955" i="2" s="1"/>
  <c r="Z1956" i="2" a="1"/>
  <c r="Z1956" i="2" s="1"/>
  <c r="Z1957" i="2" a="1"/>
  <c r="Z1957" i="2" s="1"/>
  <c r="Z1958" i="2" a="1"/>
  <c r="Z1958" i="2" s="1"/>
  <c r="Z1959" i="2" a="1"/>
  <c r="Z1959" i="2" s="1"/>
  <c r="Z1960" i="2" a="1"/>
  <c r="Z1960" i="2" s="1"/>
  <c r="Z1961" i="2" a="1"/>
  <c r="Z1961" i="2" s="1"/>
  <c r="Z1962" i="2" a="1"/>
  <c r="Z1962" i="2" s="1"/>
  <c r="Z1963" i="2" a="1"/>
  <c r="Z1963" i="2" s="1"/>
  <c r="Z1964" i="2" a="1"/>
  <c r="Z1964" i="2" s="1"/>
  <c r="Z1965" i="2" a="1"/>
  <c r="Z1965" i="2" s="1"/>
  <c r="Z1966" i="2" a="1"/>
  <c r="Z1966" i="2" s="1"/>
  <c r="Z1967" i="2" a="1"/>
  <c r="Z1967" i="2" s="1"/>
  <c r="Z1968" i="2" a="1"/>
  <c r="Z1968" i="2" s="1"/>
  <c r="Z1969" i="2" a="1"/>
  <c r="Z1969" i="2" s="1"/>
  <c r="Z1970" i="2" a="1"/>
  <c r="Z1970" i="2" s="1"/>
  <c r="Z1971" i="2" a="1"/>
  <c r="Z1971" i="2" s="1"/>
  <c r="Z1972" i="2" a="1"/>
  <c r="Z1972" i="2" s="1"/>
  <c r="Z1973" i="2" a="1"/>
  <c r="Z1973" i="2" s="1"/>
  <c r="Z1974" i="2" a="1"/>
  <c r="Z1974" i="2" s="1"/>
  <c r="Z1975" i="2" a="1"/>
  <c r="Z1975" i="2" s="1"/>
  <c r="Z1976" i="2" a="1"/>
  <c r="Z1976" i="2" s="1"/>
  <c r="Z1977" i="2" a="1"/>
  <c r="Z1977" i="2" s="1"/>
  <c r="Z1978" i="2" a="1"/>
  <c r="Z1978" i="2" s="1"/>
  <c r="Z1979" i="2" a="1"/>
  <c r="Z1979" i="2" s="1"/>
  <c r="Z1980" i="2" a="1"/>
  <c r="Z1980" i="2" s="1"/>
  <c r="Z1981" i="2" a="1"/>
  <c r="Z1981" i="2" s="1"/>
  <c r="Z1982" i="2" a="1"/>
  <c r="Z1982" i="2" s="1"/>
  <c r="Z1983" i="2" a="1"/>
  <c r="Z1983" i="2" s="1"/>
  <c r="Z1984" i="2" a="1"/>
  <c r="Z1984" i="2" s="1"/>
  <c r="Z1985" i="2" a="1"/>
  <c r="Z1985" i="2" s="1"/>
  <c r="Z1986" i="2" a="1"/>
  <c r="Z1986" i="2" s="1"/>
  <c r="Z1987" i="2" a="1"/>
  <c r="Z1987" i="2" s="1"/>
  <c r="Z1988" i="2" a="1"/>
  <c r="Z1988" i="2" s="1"/>
  <c r="Z1989" i="2" a="1"/>
  <c r="Z1989" i="2" s="1"/>
  <c r="Z1990" i="2" a="1"/>
  <c r="Z1990" i="2" s="1"/>
  <c r="Z1991" i="2" a="1"/>
  <c r="Z1991" i="2" s="1"/>
  <c r="Z1992" i="2" a="1"/>
  <c r="Z1992" i="2" s="1"/>
  <c r="Z1993" i="2" a="1"/>
  <c r="Z1993" i="2" s="1"/>
  <c r="Z1994" i="2" a="1"/>
  <c r="Z1994" i="2" s="1"/>
  <c r="Z1995" i="2" a="1"/>
  <c r="Z1995" i="2" s="1"/>
  <c r="Z1996" i="2" a="1"/>
  <c r="Z1996" i="2" s="1"/>
  <c r="Z1997" i="2" a="1"/>
  <c r="Z1997" i="2" s="1"/>
  <c r="Z1998" i="2" a="1"/>
  <c r="Z1998" i="2" s="1"/>
  <c r="Z1999" i="2" a="1"/>
  <c r="Z1999" i="2" s="1"/>
  <c r="Z2000" i="2" a="1"/>
  <c r="Z2000" i="2" s="1"/>
  <c r="Z2001" i="2" a="1"/>
  <c r="Z2001" i="2" s="1"/>
  <c r="Z2002" i="2" a="1"/>
  <c r="Z2002" i="2" s="1"/>
  <c r="Z2003" i="2" a="1"/>
  <c r="Z2003" i="2" s="1"/>
  <c r="Z2004" i="2" a="1"/>
  <c r="Z2004" i="2" s="1"/>
  <c r="Z2005" i="2" a="1"/>
  <c r="Z2005" i="2" s="1"/>
  <c r="Z2006" i="2" a="1"/>
  <c r="Z2006" i="2" s="1"/>
  <c r="Z2007" i="2" a="1"/>
  <c r="Z2007" i="2" s="1"/>
  <c r="Z2008" i="2" a="1"/>
  <c r="Z2008" i="2" s="1"/>
  <c r="Z2009" i="2" a="1"/>
  <c r="Z2009" i="2" s="1"/>
  <c r="Z2010" i="2" a="1"/>
  <c r="Z2010" i="2" s="1"/>
  <c r="Z2011" i="2" a="1"/>
  <c r="Z2011" i="2" s="1"/>
  <c r="Z2012" i="2" a="1"/>
  <c r="Z2012" i="2" s="1"/>
  <c r="Z2013" i="2" a="1"/>
  <c r="Z2013" i="2" s="1"/>
  <c r="Z2014" i="2" a="1"/>
  <c r="Z2014" i="2" s="1"/>
  <c r="Z2015" i="2" a="1"/>
  <c r="Z2015" i="2" s="1"/>
  <c r="Z2016" i="2" a="1"/>
  <c r="Z2016" i="2" s="1"/>
  <c r="Z2017" i="2" a="1"/>
  <c r="Z2017" i="2" s="1"/>
  <c r="Z2018" i="2" a="1"/>
  <c r="Z2018" i="2" s="1"/>
  <c r="Z2019" i="2" a="1"/>
  <c r="Z2019" i="2" s="1"/>
  <c r="Z2020" i="2" a="1"/>
  <c r="Z2020" i="2" s="1"/>
  <c r="Z2021" i="2" a="1"/>
  <c r="Z2021" i="2" s="1"/>
  <c r="Z2022" i="2" a="1"/>
  <c r="Z2022" i="2" s="1"/>
  <c r="Z2023" i="2" a="1"/>
  <c r="Z2023" i="2" s="1"/>
  <c r="Z2024" i="2" a="1"/>
  <c r="Z2024" i="2" s="1"/>
  <c r="Z2025" i="2" a="1"/>
  <c r="Z2025" i="2" s="1"/>
  <c r="Z2026" i="2" a="1"/>
  <c r="Z2026" i="2" s="1"/>
  <c r="Z2027" i="2" a="1"/>
  <c r="Z2027" i="2" s="1"/>
  <c r="Z2028" i="2" a="1"/>
  <c r="Z2028" i="2" s="1"/>
  <c r="Z2029" i="2" a="1"/>
  <c r="Z2029" i="2" s="1"/>
  <c r="Z2030" i="2" a="1"/>
  <c r="Z2030" i="2" s="1"/>
  <c r="Z2031" i="2" a="1"/>
  <c r="Z2031" i="2" s="1"/>
  <c r="Z2032" i="2" a="1"/>
  <c r="Z2032" i="2" s="1"/>
  <c r="Z2033" i="2" a="1"/>
  <c r="Z2033" i="2" s="1"/>
  <c r="Z2034" i="2" a="1"/>
  <c r="Z2034" i="2" s="1"/>
  <c r="Z2035" i="2" a="1"/>
  <c r="Z2035" i="2" s="1"/>
  <c r="Z2036" i="2" a="1"/>
  <c r="Z2036" i="2" s="1"/>
  <c r="Z2037" i="2" a="1"/>
  <c r="Z2037" i="2" s="1"/>
  <c r="Z2038" i="2" a="1"/>
  <c r="Z2038" i="2" s="1"/>
  <c r="Z2039" i="2" a="1"/>
  <c r="Z2039" i="2" s="1"/>
  <c r="Z2040" i="2" a="1"/>
  <c r="Z2040" i="2" s="1"/>
  <c r="Z2041" i="2" a="1"/>
  <c r="Z2041" i="2" s="1"/>
  <c r="Z2042" i="2" a="1"/>
  <c r="Z2042" i="2" s="1"/>
  <c r="Z2043" i="2" a="1"/>
  <c r="Z2043" i="2" s="1"/>
  <c r="Z2044" i="2" a="1"/>
  <c r="Z2044" i="2" s="1"/>
  <c r="Z2045" i="2" a="1"/>
  <c r="Z2045" i="2" s="1"/>
  <c r="Z2046" i="2" a="1"/>
  <c r="Z2046" i="2" s="1"/>
  <c r="Z2047" i="2" a="1"/>
  <c r="Z2047" i="2" s="1"/>
  <c r="Z2048" i="2" a="1"/>
  <c r="Z2048" i="2" s="1"/>
  <c r="Z2049" i="2" a="1"/>
  <c r="Z2049" i="2" s="1"/>
  <c r="Z2050" i="2" a="1"/>
  <c r="Z2050" i="2" s="1"/>
  <c r="Z2051" i="2" a="1"/>
  <c r="Z2051" i="2" s="1"/>
  <c r="Z2052" i="2" a="1"/>
  <c r="Z2052" i="2" s="1"/>
  <c r="Z2053" i="2" a="1"/>
  <c r="Z2053" i="2" s="1"/>
  <c r="Z2054" i="2" a="1"/>
  <c r="Z2054" i="2" s="1"/>
  <c r="Z2055" i="2" a="1"/>
  <c r="Z2055" i="2" s="1"/>
  <c r="Z2056" i="2" a="1"/>
  <c r="Z2056" i="2" s="1"/>
  <c r="Z2057" i="2" a="1"/>
  <c r="Z2057" i="2" s="1"/>
  <c r="Z2058" i="2" a="1"/>
  <c r="Z2058" i="2" s="1"/>
  <c r="Z2059" i="2" a="1"/>
  <c r="Z2059" i="2" s="1"/>
  <c r="Z2060" i="2" a="1"/>
  <c r="Z2060" i="2" s="1"/>
  <c r="Z2061" i="2" a="1"/>
  <c r="Z2061" i="2" s="1"/>
  <c r="Z2062" i="2" a="1"/>
  <c r="Z2062" i="2" s="1"/>
  <c r="Z2063" i="2" a="1"/>
  <c r="Z2063" i="2" s="1"/>
  <c r="Z2064" i="2" a="1"/>
  <c r="Z2064" i="2" s="1"/>
  <c r="Z2065" i="2" a="1"/>
  <c r="Z2065" i="2" s="1"/>
  <c r="Z2066" i="2" a="1"/>
  <c r="Z2066" i="2" s="1"/>
  <c r="Z2067" i="2" a="1"/>
  <c r="Z2067" i="2" s="1"/>
  <c r="Z2068" i="2" a="1"/>
  <c r="Z2068" i="2" s="1"/>
  <c r="Z2069" i="2" a="1"/>
  <c r="Z2069" i="2" s="1"/>
  <c r="Z2070" i="2" a="1"/>
  <c r="Z2070" i="2" s="1"/>
  <c r="Z2071" i="2" a="1"/>
  <c r="Z2071" i="2" s="1"/>
  <c r="Z2072" i="2" a="1"/>
  <c r="Z2072" i="2" s="1"/>
  <c r="Z2073" i="2" a="1"/>
  <c r="Z2073" i="2" s="1"/>
  <c r="Z2074" i="2" a="1"/>
  <c r="Z2074" i="2" s="1"/>
  <c r="Z2075" i="2" a="1"/>
  <c r="Z2075" i="2" s="1"/>
  <c r="Z2076" i="2" a="1"/>
  <c r="Z2076" i="2" s="1"/>
  <c r="Z2077" i="2" a="1"/>
  <c r="Z2077" i="2" s="1"/>
  <c r="Z2078" i="2" a="1"/>
  <c r="Z2078" i="2" s="1"/>
  <c r="Z2079" i="2" a="1"/>
  <c r="Z2079" i="2" s="1"/>
  <c r="Z2080" i="2" a="1"/>
  <c r="Z2080" i="2" s="1"/>
  <c r="Z2081" i="2" a="1"/>
  <c r="Z2081" i="2" s="1"/>
  <c r="Z2082" i="2" a="1"/>
  <c r="Z2082" i="2" s="1"/>
  <c r="Z2083" i="2" a="1"/>
  <c r="Z2083" i="2" s="1"/>
  <c r="Z2084" i="2" a="1"/>
  <c r="Z2084" i="2" s="1"/>
  <c r="Z2085" i="2" a="1"/>
  <c r="Z2085" i="2" s="1"/>
  <c r="Z2086" i="2" a="1"/>
  <c r="Z2086" i="2" s="1"/>
  <c r="Z2087" i="2" a="1"/>
  <c r="Z2087" i="2" s="1"/>
  <c r="Z2088" i="2" a="1"/>
  <c r="Z2088" i="2" s="1"/>
  <c r="Z2089" i="2" a="1"/>
  <c r="Z2089" i="2" s="1"/>
  <c r="Z2090" i="2" a="1"/>
  <c r="Z2090" i="2" s="1"/>
  <c r="Z2091" i="2" a="1"/>
  <c r="Z2091" i="2" s="1"/>
  <c r="Z2092" i="2" a="1"/>
  <c r="Z2092" i="2" s="1"/>
  <c r="Z2093" i="2" a="1"/>
  <c r="Z2093" i="2" s="1"/>
  <c r="Z2094" i="2" a="1"/>
  <c r="Z2094" i="2" s="1"/>
  <c r="Z2095" i="2" a="1"/>
  <c r="Z2095" i="2" s="1"/>
  <c r="Z2096" i="2" a="1"/>
  <c r="Z2096" i="2" s="1"/>
  <c r="Z2097" i="2" a="1"/>
  <c r="Z2097" i="2" s="1"/>
  <c r="Z2098" i="2" a="1"/>
  <c r="Z2098" i="2" s="1"/>
  <c r="Z2099" i="2" a="1"/>
  <c r="Z2099" i="2" s="1"/>
  <c r="Z2100" i="2" a="1"/>
  <c r="Z2100" i="2" s="1"/>
  <c r="Z2101" i="2" a="1"/>
  <c r="Z2101" i="2" s="1"/>
  <c r="Z2102" i="2" a="1"/>
  <c r="Z2102" i="2" s="1"/>
  <c r="Z2103" i="2" a="1"/>
  <c r="Z2103" i="2" s="1"/>
  <c r="Z2104" i="2" a="1"/>
  <c r="Z2104" i="2" s="1"/>
  <c r="Z2105" i="2" a="1"/>
  <c r="Z2105" i="2" s="1"/>
  <c r="Z2106" i="2" a="1"/>
  <c r="Z2106" i="2" s="1"/>
  <c r="Z2107" i="2" a="1"/>
  <c r="Z2107" i="2" s="1"/>
  <c r="Z2108" i="2" a="1"/>
  <c r="Z2108" i="2" s="1"/>
  <c r="Z2109" i="2" a="1"/>
  <c r="Z2109" i="2" s="1"/>
  <c r="Z2110" i="2" a="1"/>
  <c r="Z2110" i="2" s="1"/>
  <c r="Z2111" i="2" a="1"/>
  <c r="Z2111" i="2" s="1"/>
  <c r="Z2112" i="2" a="1"/>
  <c r="Z2112" i="2" s="1"/>
  <c r="Z2113" i="2" a="1"/>
  <c r="Z2113" i="2" s="1"/>
  <c r="Z2114" i="2" a="1"/>
  <c r="Z2114" i="2" s="1"/>
  <c r="Z2115" i="2" a="1"/>
  <c r="Z2115" i="2" s="1"/>
  <c r="Z2116" i="2" a="1"/>
  <c r="Z2116" i="2" s="1"/>
  <c r="Z2117" i="2" a="1"/>
  <c r="Z2117" i="2" s="1"/>
  <c r="Z2118" i="2" a="1"/>
  <c r="Z2118" i="2" s="1"/>
  <c r="Z2119" i="2" a="1"/>
  <c r="Z2119" i="2" s="1"/>
  <c r="Z2120" i="2" a="1"/>
  <c r="Z2120" i="2" s="1"/>
  <c r="Z2121" i="2" a="1"/>
  <c r="Z2121" i="2" s="1"/>
  <c r="Z2122" i="2" a="1"/>
  <c r="Z2122" i="2" s="1"/>
  <c r="Z2123" i="2" a="1"/>
  <c r="Z2123" i="2" s="1"/>
  <c r="Z2124" i="2" a="1"/>
  <c r="Z2124" i="2" s="1"/>
  <c r="Z2125" i="2" a="1"/>
  <c r="Z2125" i="2" s="1"/>
  <c r="Z2126" i="2" a="1"/>
  <c r="Z2126" i="2" s="1"/>
  <c r="Z2127" i="2" a="1"/>
  <c r="Z2127" i="2" s="1"/>
  <c r="Z2128" i="2" a="1"/>
  <c r="Z2128" i="2" s="1"/>
  <c r="Z2129" i="2" a="1"/>
  <c r="Z2129" i="2" s="1"/>
  <c r="Z2130" i="2" a="1"/>
  <c r="Z2130" i="2" s="1"/>
  <c r="Z2131" i="2" a="1"/>
  <c r="Z2131" i="2" s="1"/>
  <c r="Z2132" i="2" a="1"/>
  <c r="Z2132" i="2" s="1"/>
  <c r="Z2133" i="2" a="1"/>
  <c r="Z2133" i="2" s="1"/>
  <c r="Z2134" i="2" a="1"/>
  <c r="Z2134" i="2" s="1"/>
  <c r="Z2135" i="2" a="1"/>
  <c r="Z2135" i="2" s="1"/>
  <c r="Z2136" i="2" a="1"/>
  <c r="Z2136" i="2" s="1"/>
  <c r="Z2137" i="2" a="1"/>
  <c r="Z2137" i="2" s="1"/>
  <c r="Z2138" i="2" a="1"/>
  <c r="Z2138" i="2" s="1"/>
  <c r="Z2139" i="2" a="1"/>
  <c r="Z2139" i="2" s="1"/>
  <c r="Z2140" i="2" a="1"/>
  <c r="Z2140" i="2" s="1"/>
  <c r="Z2141" i="2" a="1"/>
  <c r="Z2141" i="2" s="1"/>
  <c r="Z2142" i="2" a="1"/>
  <c r="Z2142" i="2" s="1"/>
  <c r="Z2143" i="2" a="1"/>
  <c r="Z2143" i="2" s="1"/>
  <c r="Z2144" i="2" a="1"/>
  <c r="Z2144" i="2" s="1"/>
  <c r="Z2145" i="2" a="1"/>
  <c r="Z2145" i="2" s="1"/>
  <c r="Z2146" i="2" a="1"/>
  <c r="Z2146" i="2" s="1"/>
  <c r="Z2147" i="2" a="1"/>
  <c r="Z2147" i="2" s="1"/>
  <c r="Z2148" i="2" a="1"/>
  <c r="Z2148" i="2" s="1"/>
  <c r="Z2149" i="2" a="1"/>
  <c r="Z2149" i="2" s="1"/>
  <c r="Z2150" i="2" a="1"/>
  <c r="Z2150" i="2" s="1"/>
  <c r="Z2151" i="2" a="1"/>
  <c r="Z2151" i="2" s="1"/>
  <c r="Z2152" i="2" a="1"/>
  <c r="Z2152" i="2" s="1"/>
  <c r="Z2153" i="2" a="1"/>
  <c r="Z2153" i="2" s="1"/>
  <c r="Z2154" i="2" a="1"/>
  <c r="Z2154" i="2" s="1"/>
  <c r="Z2155" i="2" a="1"/>
  <c r="Z2155" i="2" s="1"/>
  <c r="Z2156" i="2" a="1"/>
  <c r="Z2156" i="2" s="1"/>
  <c r="Z2157" i="2" a="1"/>
  <c r="Z2157" i="2" s="1"/>
  <c r="Z2158" i="2" a="1"/>
  <c r="Z2158" i="2" s="1"/>
  <c r="Z2159" i="2" a="1"/>
  <c r="Z2159" i="2" s="1"/>
  <c r="Z2160" i="2" a="1"/>
  <c r="Z2160" i="2" s="1"/>
  <c r="Z2161" i="2" a="1"/>
  <c r="Z2161" i="2" s="1"/>
  <c r="Z2162" i="2" a="1"/>
  <c r="Z2162" i="2" s="1"/>
  <c r="Z2163" i="2" a="1"/>
  <c r="Z2163" i="2" s="1"/>
  <c r="Z2164" i="2" a="1"/>
  <c r="Z2164" i="2" s="1"/>
  <c r="Z2165" i="2" a="1"/>
  <c r="Z2165" i="2" s="1"/>
  <c r="Z2166" i="2" a="1"/>
  <c r="Z2166" i="2" s="1"/>
  <c r="Z2167" i="2" a="1"/>
  <c r="Z2167" i="2" s="1"/>
  <c r="Z2168" i="2" a="1"/>
  <c r="Z2168" i="2" s="1"/>
  <c r="Z2169" i="2" a="1"/>
  <c r="Z2169" i="2" s="1"/>
  <c r="Z2170" i="2" a="1"/>
  <c r="Z2170" i="2" s="1"/>
  <c r="Z2171" i="2" a="1"/>
  <c r="Z2171" i="2" s="1"/>
  <c r="Z2172" i="2" a="1"/>
  <c r="Z2172" i="2" s="1"/>
  <c r="Z2173" i="2" a="1"/>
  <c r="Z2173" i="2" s="1"/>
  <c r="Z2174" i="2" a="1"/>
  <c r="Z2174" i="2" s="1"/>
  <c r="Z2175" i="2" a="1"/>
  <c r="Z2175" i="2" s="1"/>
  <c r="Z2176" i="2" a="1"/>
  <c r="Z2176" i="2" s="1"/>
  <c r="Z2177" i="2" a="1"/>
  <c r="Z2177" i="2" s="1"/>
  <c r="Z2178" i="2" a="1"/>
  <c r="Z2178" i="2" s="1"/>
  <c r="Z2179" i="2" a="1"/>
  <c r="Z2179" i="2" s="1"/>
  <c r="Z2180" i="2" a="1"/>
  <c r="Z2180" i="2" s="1"/>
  <c r="Z2181" i="2" a="1"/>
  <c r="Z2181" i="2" s="1"/>
  <c r="Z2182" i="2" a="1"/>
  <c r="Z2182" i="2" s="1"/>
  <c r="Z2183" i="2" a="1"/>
  <c r="Z2183" i="2" s="1"/>
  <c r="Z2184" i="2" a="1"/>
  <c r="Z2184" i="2" s="1"/>
  <c r="Z2185" i="2" a="1"/>
  <c r="Z2185" i="2" s="1"/>
  <c r="Z2186" i="2" a="1"/>
  <c r="Z2186" i="2" s="1"/>
  <c r="Z2187" i="2" a="1"/>
  <c r="Z2187" i="2" s="1"/>
  <c r="Z2188" i="2" a="1"/>
  <c r="Z2188" i="2" s="1"/>
  <c r="Z2189" i="2" a="1"/>
  <c r="Z2189" i="2" s="1"/>
  <c r="Z2190" i="2" a="1"/>
  <c r="Z2190" i="2" s="1"/>
  <c r="Z2191" i="2" a="1"/>
  <c r="Z2191" i="2" s="1"/>
  <c r="Z2192" i="2" a="1"/>
  <c r="Z2192" i="2" s="1"/>
  <c r="Z2193" i="2" a="1"/>
  <c r="Z2193" i="2" s="1"/>
  <c r="Z2194" i="2" a="1"/>
  <c r="Z2194" i="2" s="1"/>
  <c r="Z2195" i="2" a="1"/>
  <c r="Z2195" i="2" s="1"/>
  <c r="Z2196" i="2" a="1"/>
  <c r="Z2196" i="2" s="1"/>
  <c r="Z2197" i="2" a="1"/>
  <c r="Z2197" i="2" s="1"/>
  <c r="Z2198" i="2" a="1"/>
  <c r="Z2198" i="2" s="1"/>
  <c r="Z2199" i="2" a="1"/>
  <c r="Z2199" i="2" s="1"/>
  <c r="Z2200" i="2" a="1"/>
  <c r="Z2200" i="2" s="1"/>
  <c r="Z2201" i="2" a="1"/>
  <c r="Z2201" i="2" s="1"/>
  <c r="Z2202" i="2" a="1"/>
  <c r="Z2202" i="2" s="1"/>
  <c r="Z2203" i="2" a="1"/>
  <c r="Z2203" i="2" s="1"/>
  <c r="Z2204" i="2" a="1"/>
  <c r="Z2204" i="2" s="1"/>
  <c r="Z2205" i="2" a="1"/>
  <c r="Z2205" i="2" s="1"/>
  <c r="Z2206" i="2" a="1"/>
  <c r="Z2206" i="2" s="1"/>
  <c r="Z2207" i="2" a="1"/>
  <c r="Z2207" i="2" s="1"/>
  <c r="Z2208" i="2" a="1"/>
  <c r="Z2208" i="2" s="1"/>
  <c r="Z2209" i="2" a="1"/>
  <c r="Z2209" i="2" s="1"/>
  <c r="Z2210" i="2" a="1"/>
  <c r="Z2210" i="2" s="1"/>
  <c r="Z2211" i="2" a="1"/>
  <c r="Z2211" i="2" s="1"/>
  <c r="Z2212" i="2" a="1"/>
  <c r="Z2212" i="2" s="1"/>
  <c r="Z2213" i="2" a="1"/>
  <c r="Z2213" i="2" s="1"/>
  <c r="Z2214" i="2" a="1"/>
  <c r="Z2214" i="2" s="1"/>
  <c r="Z2215" i="2" a="1"/>
  <c r="Z2215" i="2" s="1"/>
  <c r="Z2216" i="2" a="1"/>
  <c r="Z2216" i="2" s="1"/>
  <c r="Z2217" i="2" a="1"/>
  <c r="Z2217" i="2" s="1"/>
  <c r="Z2218" i="2" a="1"/>
  <c r="Z2218" i="2" s="1"/>
  <c r="Z2219" i="2" a="1"/>
  <c r="Z2219" i="2" s="1"/>
  <c r="Z2220" i="2" a="1"/>
  <c r="Z2220" i="2" s="1"/>
  <c r="Z2221" i="2" a="1"/>
  <c r="Z2221" i="2" s="1"/>
  <c r="Z2222" i="2" a="1"/>
  <c r="Z2222" i="2" s="1"/>
  <c r="Z2223" i="2" a="1"/>
  <c r="Z2223" i="2" s="1"/>
  <c r="Z8" i="2" a="1"/>
  <c r="Z8" i="2" s="1"/>
  <c r="Z9" i="2" a="1"/>
  <c r="Z9" i="2" s="1"/>
  <c r="Z10" i="2" a="1"/>
  <c r="Z10" i="2" s="1"/>
  <c r="Z11" i="2" a="1"/>
  <c r="Z11" i="2" s="1"/>
  <c r="Z12" i="2" a="1"/>
  <c r="Z12" i="2" s="1"/>
  <c r="Z13" i="2" a="1"/>
  <c r="Z13" i="2" s="1"/>
  <c r="Z14" i="2" a="1"/>
  <c r="Z14" i="2" s="1"/>
  <c r="Z15" i="2" a="1"/>
  <c r="Z15" i="2" s="1"/>
  <c r="Z16" i="2" a="1"/>
  <c r="Z16" i="2" s="1"/>
  <c r="Z17" i="2" a="1"/>
  <c r="Z17" i="2" s="1"/>
  <c r="Z18" i="2" a="1"/>
  <c r="Z18" i="2" s="1"/>
  <c r="Z19" i="2" a="1"/>
  <c r="Z19" i="2" s="1"/>
  <c r="Z20" i="2" a="1"/>
  <c r="Z20" i="2" s="1"/>
  <c r="Z21" i="2" a="1"/>
  <c r="Z21" i="2" s="1"/>
  <c r="Z22" i="2" a="1"/>
  <c r="Z22" i="2" s="1"/>
  <c r="Z23" i="2" a="1"/>
  <c r="Z23" i="2" s="1"/>
  <c r="Z24" i="2" a="1"/>
  <c r="Z24" i="2" s="1"/>
  <c r="Z25" i="2" a="1"/>
  <c r="Z25" i="2" s="1"/>
  <c r="Z26" i="2" a="1"/>
  <c r="Z26" i="2" s="1"/>
  <c r="Z27" i="2" a="1"/>
  <c r="Z27" i="2" s="1"/>
  <c r="Z28" i="2" a="1"/>
  <c r="Z28" i="2" s="1"/>
  <c r="Z29" i="2" a="1"/>
  <c r="Z29" i="2" s="1"/>
  <c r="Z30" i="2" a="1"/>
  <c r="Z30" i="2" s="1"/>
  <c r="Z31" i="2" a="1"/>
  <c r="Z31" i="2" s="1"/>
  <c r="Z7" i="2" a="1"/>
  <c r="Z7" i="2" s="1"/>
  <c r="Z3" i="2" a="1"/>
  <c r="Z3" i="2" s="1"/>
  <c r="Z4" i="2" a="1"/>
  <c r="Z4" i="2" s="1"/>
  <c r="Z5" i="2" a="1"/>
  <c r="Z5" i="2" s="1"/>
  <c r="Z6" i="2" a="1"/>
  <c r="Z6" i="2" s="1"/>
  <c r="Z2" i="2" a="1"/>
  <c r="Z2" i="2" s="1"/>
  <c r="X3" i="2" a="1"/>
  <c r="X3" i="2" s="1"/>
  <c r="X4" i="2" a="1"/>
  <c r="X4" i="2" s="1"/>
  <c r="X5" i="2" a="1"/>
  <c r="X5" i="2" s="1"/>
  <c r="X6" i="2" a="1"/>
  <c r="X6" i="2" s="1"/>
  <c r="X7" i="2" a="1"/>
  <c r="X7" i="2" s="1"/>
  <c r="X8" i="2" a="1"/>
  <c r="X8" i="2" s="1"/>
  <c r="X9" i="2" a="1"/>
  <c r="X9" i="2" s="1"/>
  <c r="X10" i="2" a="1"/>
  <c r="X10" i="2" s="1"/>
  <c r="X11" i="2" a="1"/>
  <c r="X11" i="2" s="1"/>
  <c r="X12" i="2" a="1"/>
  <c r="X12" i="2" s="1"/>
  <c r="X13" i="2" a="1"/>
  <c r="X13" i="2" s="1"/>
  <c r="X14" i="2" a="1"/>
  <c r="X14" i="2" s="1"/>
  <c r="X15" i="2" a="1"/>
  <c r="X15" i="2" s="1"/>
  <c r="X16" i="2" a="1"/>
  <c r="X16" i="2" s="1"/>
  <c r="X17" i="2" a="1"/>
  <c r="X17" i="2" s="1"/>
  <c r="X18" i="2" a="1"/>
  <c r="X18" i="2" s="1"/>
  <c r="X19" i="2" a="1"/>
  <c r="X19" i="2" s="1"/>
  <c r="X20" i="2" a="1"/>
  <c r="X20" i="2" s="1"/>
  <c r="X21" i="2" a="1"/>
  <c r="X21" i="2" s="1"/>
  <c r="X22" i="2" a="1"/>
  <c r="X22" i="2" s="1"/>
  <c r="X23" i="2" a="1"/>
  <c r="X23" i="2" s="1"/>
  <c r="X24" i="2" a="1"/>
  <c r="X24" i="2" s="1"/>
  <c r="X25" i="2" a="1"/>
  <c r="X25" i="2" s="1"/>
  <c r="X26" i="2" a="1"/>
  <c r="X26" i="2" s="1"/>
  <c r="X27" i="2" a="1"/>
  <c r="X27" i="2" s="1"/>
  <c r="X28" i="2" a="1"/>
  <c r="X28" i="2" s="1"/>
  <c r="X29" i="2" a="1"/>
  <c r="X29" i="2" s="1"/>
  <c r="X30" i="2" a="1"/>
  <c r="X30" i="2" s="1"/>
  <c r="X31" i="2" a="1"/>
  <c r="X31" i="2" s="1"/>
  <c r="X32" i="2" a="1"/>
  <c r="X32" i="2" s="1"/>
  <c r="X33" i="2" a="1"/>
  <c r="X33" i="2" s="1"/>
  <c r="X34" i="2" a="1"/>
  <c r="X34" i="2" s="1"/>
  <c r="X35" i="2" a="1"/>
  <c r="X35" i="2" s="1"/>
  <c r="X36" i="2" a="1"/>
  <c r="X36" i="2" s="1"/>
  <c r="X37" i="2" a="1"/>
  <c r="X37" i="2" s="1"/>
  <c r="X38" i="2" a="1"/>
  <c r="X38" i="2" s="1"/>
  <c r="X39" i="2" a="1"/>
  <c r="X39" i="2" s="1"/>
  <c r="X40" i="2" a="1"/>
  <c r="X40" i="2" s="1"/>
  <c r="X41" i="2" a="1"/>
  <c r="X41" i="2" s="1"/>
  <c r="X42" i="2" a="1"/>
  <c r="X42" i="2" s="1"/>
  <c r="X43" i="2" a="1"/>
  <c r="X43" i="2" s="1"/>
  <c r="X44" i="2" a="1"/>
  <c r="X44" i="2" s="1"/>
  <c r="X45" i="2" a="1"/>
  <c r="X45" i="2" s="1"/>
  <c r="X46" i="2" a="1"/>
  <c r="X46" i="2" s="1"/>
  <c r="X47" i="2" a="1"/>
  <c r="X47" i="2" s="1"/>
  <c r="X48" i="2" a="1"/>
  <c r="X48" i="2" s="1"/>
  <c r="X49" i="2" a="1"/>
  <c r="X49" i="2" s="1"/>
  <c r="X50" i="2" a="1"/>
  <c r="X50" i="2" s="1"/>
  <c r="X51" i="2" a="1"/>
  <c r="X51" i="2" s="1"/>
  <c r="X52" i="2" a="1"/>
  <c r="X52" i="2" s="1"/>
  <c r="X53" i="2" a="1"/>
  <c r="X53" i="2" s="1"/>
  <c r="X54" i="2" a="1"/>
  <c r="X54" i="2" s="1"/>
  <c r="X55" i="2" a="1"/>
  <c r="X55" i="2" s="1"/>
  <c r="X56" i="2" a="1"/>
  <c r="X56" i="2" s="1"/>
  <c r="X57" i="2" a="1"/>
  <c r="X57" i="2" s="1"/>
  <c r="X58" i="2" a="1"/>
  <c r="X58" i="2" s="1"/>
  <c r="X59" i="2" a="1"/>
  <c r="X59" i="2" s="1"/>
  <c r="X60" i="2" a="1"/>
  <c r="X60" i="2" s="1"/>
  <c r="X61" i="2" a="1"/>
  <c r="X61" i="2" s="1"/>
  <c r="X62" i="2" a="1"/>
  <c r="X62" i="2" s="1"/>
  <c r="X63" i="2" a="1"/>
  <c r="X63" i="2" s="1"/>
  <c r="X64" i="2" a="1"/>
  <c r="X64" i="2" s="1"/>
  <c r="X65" i="2" a="1"/>
  <c r="X65" i="2" s="1"/>
  <c r="X66" i="2" a="1"/>
  <c r="X66" i="2" s="1"/>
  <c r="X67" i="2" a="1"/>
  <c r="X67" i="2" s="1"/>
  <c r="X68" i="2" a="1"/>
  <c r="X68" i="2" s="1"/>
  <c r="X69" i="2" a="1"/>
  <c r="X69" i="2" s="1"/>
  <c r="X70" i="2" a="1"/>
  <c r="X70" i="2" s="1"/>
  <c r="X71" i="2" a="1"/>
  <c r="X71" i="2" s="1"/>
  <c r="X72" i="2" a="1"/>
  <c r="X72" i="2" s="1"/>
  <c r="X73" i="2" a="1"/>
  <c r="X73" i="2" s="1"/>
  <c r="X74" i="2" a="1"/>
  <c r="X74" i="2" s="1"/>
  <c r="X75" i="2" a="1"/>
  <c r="X75" i="2" s="1"/>
  <c r="X76" i="2" a="1"/>
  <c r="X76" i="2" s="1"/>
  <c r="X77" i="2" a="1"/>
  <c r="X77" i="2" s="1"/>
  <c r="X78" i="2" a="1"/>
  <c r="X78" i="2" s="1"/>
  <c r="X79" i="2" a="1"/>
  <c r="X79" i="2" s="1"/>
  <c r="X80" i="2" a="1"/>
  <c r="X80" i="2" s="1"/>
  <c r="X81" i="2" a="1"/>
  <c r="X81" i="2" s="1"/>
  <c r="X82" i="2" a="1"/>
  <c r="X82" i="2" s="1"/>
  <c r="X83" i="2" a="1"/>
  <c r="X83" i="2" s="1"/>
  <c r="X84" i="2" a="1"/>
  <c r="X84" i="2" s="1"/>
  <c r="X85" i="2" a="1"/>
  <c r="X85" i="2" s="1"/>
  <c r="X86" i="2" a="1"/>
  <c r="X86" i="2" s="1"/>
  <c r="X87" i="2" a="1"/>
  <c r="X87" i="2" s="1"/>
  <c r="X88" i="2" a="1"/>
  <c r="X88" i="2" s="1"/>
  <c r="X89" i="2" a="1"/>
  <c r="X89" i="2" s="1"/>
  <c r="X90" i="2" a="1"/>
  <c r="X90" i="2" s="1"/>
  <c r="X91" i="2" a="1"/>
  <c r="X91" i="2" s="1"/>
  <c r="X92" i="2" a="1"/>
  <c r="X92" i="2" s="1"/>
  <c r="X93" i="2" a="1"/>
  <c r="X93" i="2" s="1"/>
  <c r="X94" i="2" a="1"/>
  <c r="X94" i="2" s="1"/>
  <c r="X95" i="2" a="1"/>
  <c r="X95" i="2" s="1"/>
  <c r="X96" i="2" a="1"/>
  <c r="X96" i="2" s="1"/>
  <c r="X97" i="2" a="1"/>
  <c r="X97" i="2" s="1"/>
  <c r="X98" i="2" a="1"/>
  <c r="X98" i="2" s="1"/>
  <c r="X99" i="2" a="1"/>
  <c r="X99" i="2" s="1"/>
  <c r="X100" i="2" a="1"/>
  <c r="X100" i="2" s="1"/>
  <c r="X101" i="2" a="1"/>
  <c r="X101" i="2" s="1"/>
  <c r="X102" i="2" a="1"/>
  <c r="X102" i="2" s="1"/>
  <c r="X103" i="2" a="1"/>
  <c r="X103" i="2" s="1"/>
  <c r="X104" i="2" a="1"/>
  <c r="X104" i="2" s="1"/>
  <c r="X105" i="2" a="1"/>
  <c r="X105" i="2" s="1"/>
  <c r="X106" i="2" a="1"/>
  <c r="X106" i="2" s="1"/>
  <c r="X107" i="2" a="1"/>
  <c r="X107" i="2" s="1"/>
  <c r="X108" i="2" a="1"/>
  <c r="X108" i="2" s="1"/>
  <c r="X109" i="2" a="1"/>
  <c r="X109" i="2" s="1"/>
  <c r="X110" i="2" a="1"/>
  <c r="X110" i="2" s="1"/>
  <c r="X111" i="2" a="1"/>
  <c r="X111" i="2" s="1"/>
  <c r="X112" i="2" a="1"/>
  <c r="X112" i="2" s="1"/>
  <c r="X113" i="2" a="1"/>
  <c r="X113" i="2" s="1"/>
  <c r="X114" i="2" a="1"/>
  <c r="X114" i="2" s="1"/>
  <c r="X115" i="2" a="1"/>
  <c r="X115" i="2" s="1"/>
  <c r="X116" i="2" a="1"/>
  <c r="X116" i="2" s="1"/>
  <c r="X117" i="2" a="1"/>
  <c r="X117" i="2" s="1"/>
  <c r="X118" i="2" a="1"/>
  <c r="X118" i="2" s="1"/>
  <c r="X119" i="2" a="1"/>
  <c r="X119" i="2" s="1"/>
  <c r="X120" i="2" a="1"/>
  <c r="X120" i="2" s="1"/>
  <c r="X121" i="2" a="1"/>
  <c r="X121" i="2" s="1"/>
  <c r="X122" i="2" a="1"/>
  <c r="X122" i="2" s="1"/>
  <c r="X123" i="2" a="1"/>
  <c r="X123" i="2" s="1"/>
  <c r="X124" i="2" a="1"/>
  <c r="X124" i="2" s="1"/>
  <c r="X125" i="2" a="1"/>
  <c r="X125" i="2" s="1"/>
  <c r="X126" i="2" a="1"/>
  <c r="X126" i="2" s="1"/>
  <c r="X127" i="2" a="1"/>
  <c r="X127" i="2" s="1"/>
  <c r="X128" i="2" a="1"/>
  <c r="X128" i="2" s="1"/>
  <c r="X129" i="2" a="1"/>
  <c r="X129" i="2" s="1"/>
  <c r="X130" i="2" a="1"/>
  <c r="X130" i="2" s="1"/>
  <c r="X131" i="2" a="1"/>
  <c r="X131" i="2" s="1"/>
  <c r="X132" i="2" a="1"/>
  <c r="X132" i="2" s="1"/>
  <c r="X133" i="2" a="1"/>
  <c r="X133" i="2" s="1"/>
  <c r="X134" i="2" a="1"/>
  <c r="X134" i="2" s="1"/>
  <c r="X135" i="2" a="1"/>
  <c r="X135" i="2" s="1"/>
  <c r="X136" i="2" a="1"/>
  <c r="X136" i="2" s="1"/>
  <c r="X137" i="2" a="1"/>
  <c r="X137" i="2" s="1"/>
  <c r="X138" i="2" a="1"/>
  <c r="X138" i="2" s="1"/>
  <c r="X139" i="2" a="1"/>
  <c r="X139" i="2" s="1"/>
  <c r="X140" i="2" a="1"/>
  <c r="X140" i="2" s="1"/>
  <c r="X141" i="2" a="1"/>
  <c r="X141" i="2" s="1"/>
  <c r="X142" i="2" a="1"/>
  <c r="X142" i="2" s="1"/>
  <c r="X143" i="2" a="1"/>
  <c r="X143" i="2" s="1"/>
  <c r="X144" i="2" a="1"/>
  <c r="X144" i="2" s="1"/>
  <c r="X145" i="2" a="1"/>
  <c r="X145" i="2" s="1"/>
  <c r="X146" i="2" a="1"/>
  <c r="X146" i="2" s="1"/>
  <c r="X147" i="2" a="1"/>
  <c r="X147" i="2" s="1"/>
  <c r="X148" i="2" a="1"/>
  <c r="X148" i="2" s="1"/>
  <c r="X149" i="2" a="1"/>
  <c r="X149" i="2" s="1"/>
  <c r="X150" i="2" a="1"/>
  <c r="X150" i="2" s="1"/>
  <c r="X151" i="2" a="1"/>
  <c r="X151" i="2" s="1"/>
  <c r="X152" i="2" a="1"/>
  <c r="X152" i="2" s="1"/>
  <c r="X153" i="2" a="1"/>
  <c r="X153" i="2" s="1"/>
  <c r="X154" i="2" a="1"/>
  <c r="X154" i="2" s="1"/>
  <c r="X155" i="2" a="1"/>
  <c r="X155" i="2" s="1"/>
  <c r="X156" i="2" a="1"/>
  <c r="X156" i="2" s="1"/>
  <c r="X157" i="2" a="1"/>
  <c r="X157" i="2" s="1"/>
  <c r="X158" i="2" a="1"/>
  <c r="X158" i="2" s="1"/>
  <c r="X159" i="2" a="1"/>
  <c r="X159" i="2" s="1"/>
  <c r="X160" i="2" a="1"/>
  <c r="X160" i="2" s="1"/>
  <c r="X161" i="2" a="1"/>
  <c r="X161" i="2" s="1"/>
  <c r="X162" i="2" a="1"/>
  <c r="X162" i="2" s="1"/>
  <c r="X163" i="2" a="1"/>
  <c r="X163" i="2" s="1"/>
  <c r="X164" i="2" a="1"/>
  <c r="X164" i="2" s="1"/>
  <c r="X165" i="2" a="1"/>
  <c r="X165" i="2" s="1"/>
  <c r="X166" i="2" a="1"/>
  <c r="X166" i="2" s="1"/>
  <c r="X167" i="2" a="1"/>
  <c r="X167" i="2" s="1"/>
  <c r="X168" i="2" a="1"/>
  <c r="X168" i="2" s="1"/>
  <c r="X169" i="2" a="1"/>
  <c r="X169" i="2" s="1"/>
  <c r="X170" i="2" a="1"/>
  <c r="X170" i="2" s="1"/>
  <c r="X171" i="2" a="1"/>
  <c r="X171" i="2" s="1"/>
  <c r="X172" i="2" a="1"/>
  <c r="X172" i="2" s="1"/>
  <c r="X173" i="2" a="1"/>
  <c r="X173" i="2" s="1"/>
  <c r="X174" i="2" a="1"/>
  <c r="X174" i="2" s="1"/>
  <c r="X175" i="2" a="1"/>
  <c r="X175" i="2" s="1"/>
  <c r="X176" i="2" a="1"/>
  <c r="X176" i="2" s="1"/>
  <c r="X177" i="2" a="1"/>
  <c r="X177" i="2" s="1"/>
  <c r="X178" i="2" a="1"/>
  <c r="X178" i="2" s="1"/>
  <c r="X179" i="2" a="1"/>
  <c r="X179" i="2" s="1"/>
  <c r="X180" i="2" a="1"/>
  <c r="X180" i="2" s="1"/>
  <c r="X181" i="2" a="1"/>
  <c r="X181" i="2" s="1"/>
  <c r="X182" i="2" a="1"/>
  <c r="X182" i="2" s="1"/>
  <c r="X183" i="2" a="1"/>
  <c r="X183" i="2" s="1"/>
  <c r="X184" i="2" a="1"/>
  <c r="X184" i="2" s="1"/>
  <c r="X185" i="2" a="1"/>
  <c r="X185" i="2" s="1"/>
  <c r="X186" i="2" a="1"/>
  <c r="X186" i="2" s="1"/>
  <c r="X187" i="2" a="1"/>
  <c r="X187" i="2" s="1"/>
  <c r="X188" i="2" a="1"/>
  <c r="X188" i="2" s="1"/>
  <c r="X189" i="2" a="1"/>
  <c r="X189" i="2" s="1"/>
  <c r="X190" i="2" a="1"/>
  <c r="X190" i="2" s="1"/>
  <c r="X191" i="2" a="1"/>
  <c r="X191" i="2" s="1"/>
  <c r="X192" i="2" a="1"/>
  <c r="X192" i="2" s="1"/>
  <c r="X193" i="2" a="1"/>
  <c r="X193" i="2" s="1"/>
  <c r="X194" i="2" a="1"/>
  <c r="X194" i="2" s="1"/>
  <c r="X195" i="2" a="1"/>
  <c r="X195" i="2" s="1"/>
  <c r="X196" i="2" a="1"/>
  <c r="X196" i="2" s="1"/>
  <c r="X197" i="2" a="1"/>
  <c r="X197" i="2" s="1"/>
  <c r="X198" i="2" a="1"/>
  <c r="X198" i="2" s="1"/>
  <c r="X199" i="2" a="1"/>
  <c r="X199" i="2" s="1"/>
  <c r="X200" i="2" a="1"/>
  <c r="X200" i="2" s="1"/>
  <c r="X201" i="2" a="1"/>
  <c r="X201" i="2" s="1"/>
  <c r="X202" i="2" a="1"/>
  <c r="X202" i="2" s="1"/>
  <c r="X203" i="2" a="1"/>
  <c r="X203" i="2" s="1"/>
  <c r="X204" i="2" a="1"/>
  <c r="X204" i="2" s="1"/>
  <c r="X205" i="2" a="1"/>
  <c r="X205" i="2" s="1"/>
  <c r="X206" i="2" a="1"/>
  <c r="X206" i="2" s="1"/>
  <c r="X207" i="2" a="1"/>
  <c r="X207" i="2" s="1"/>
  <c r="X208" i="2" a="1"/>
  <c r="X208" i="2" s="1"/>
  <c r="X209" i="2" a="1"/>
  <c r="X209" i="2" s="1"/>
  <c r="X210" i="2" a="1"/>
  <c r="X210" i="2" s="1"/>
  <c r="X211" i="2" a="1"/>
  <c r="X211" i="2" s="1"/>
  <c r="X212" i="2" a="1"/>
  <c r="X212" i="2" s="1"/>
  <c r="X213" i="2" a="1"/>
  <c r="X213" i="2" s="1"/>
  <c r="X214" i="2" a="1"/>
  <c r="X214" i="2" s="1"/>
  <c r="X215" i="2" a="1"/>
  <c r="X215" i="2" s="1"/>
  <c r="X216" i="2" a="1"/>
  <c r="X216" i="2" s="1"/>
  <c r="X217" i="2" a="1"/>
  <c r="X217" i="2" s="1"/>
  <c r="X218" i="2" a="1"/>
  <c r="X218" i="2" s="1"/>
  <c r="X219" i="2" a="1"/>
  <c r="X219" i="2" s="1"/>
  <c r="X220" i="2" a="1"/>
  <c r="X220" i="2" s="1"/>
  <c r="X221" i="2" a="1"/>
  <c r="X221" i="2" s="1"/>
  <c r="X222" i="2" a="1"/>
  <c r="X222" i="2" s="1"/>
  <c r="X223" i="2" a="1"/>
  <c r="X223" i="2" s="1"/>
  <c r="X224" i="2" a="1"/>
  <c r="X224" i="2" s="1"/>
  <c r="X225" i="2" a="1"/>
  <c r="X225" i="2" s="1"/>
  <c r="X226" i="2" a="1"/>
  <c r="X226" i="2" s="1"/>
  <c r="X227" i="2" a="1"/>
  <c r="X227" i="2" s="1"/>
  <c r="X228" i="2" a="1"/>
  <c r="X228" i="2" s="1"/>
  <c r="X229" i="2" a="1"/>
  <c r="X229" i="2" s="1"/>
  <c r="X230" i="2" a="1"/>
  <c r="X230" i="2" s="1"/>
  <c r="X231" i="2" a="1"/>
  <c r="X231" i="2" s="1"/>
  <c r="X232" i="2" a="1"/>
  <c r="X232" i="2" s="1"/>
  <c r="X233" i="2" a="1"/>
  <c r="X233" i="2" s="1"/>
  <c r="X234" i="2" a="1"/>
  <c r="X234" i="2" s="1"/>
  <c r="X235" i="2" a="1"/>
  <c r="X235" i="2" s="1"/>
  <c r="X236" i="2" a="1"/>
  <c r="X236" i="2" s="1"/>
  <c r="X237" i="2" a="1"/>
  <c r="X237" i="2" s="1"/>
  <c r="X238" i="2" a="1"/>
  <c r="X238" i="2" s="1"/>
  <c r="X239" i="2" a="1"/>
  <c r="X239" i="2" s="1"/>
  <c r="X240" i="2" a="1"/>
  <c r="X240" i="2" s="1"/>
  <c r="X241" i="2" a="1"/>
  <c r="X241" i="2" s="1"/>
  <c r="X242" i="2" a="1"/>
  <c r="X242" i="2" s="1"/>
  <c r="X243" i="2" a="1"/>
  <c r="X243" i="2" s="1"/>
  <c r="X244" i="2" a="1"/>
  <c r="X244" i="2" s="1"/>
  <c r="X245" i="2" a="1"/>
  <c r="X245" i="2" s="1"/>
  <c r="X246" i="2" a="1"/>
  <c r="X246" i="2" s="1"/>
  <c r="X247" i="2" a="1"/>
  <c r="X247" i="2" s="1"/>
  <c r="X248" i="2" a="1"/>
  <c r="X248" i="2" s="1"/>
  <c r="X249" i="2" a="1"/>
  <c r="X249" i="2" s="1"/>
  <c r="X250" i="2" a="1"/>
  <c r="X250" i="2" s="1"/>
  <c r="X251" i="2" a="1"/>
  <c r="X251" i="2" s="1"/>
  <c r="X252" i="2" a="1"/>
  <c r="X252" i="2" s="1"/>
  <c r="X253" i="2" a="1"/>
  <c r="X253" i="2" s="1"/>
  <c r="X254" i="2" a="1"/>
  <c r="X254" i="2" s="1"/>
  <c r="X255" i="2" a="1"/>
  <c r="X255" i="2" s="1"/>
  <c r="X256" i="2" a="1"/>
  <c r="X256" i="2" s="1"/>
  <c r="X257" i="2" a="1"/>
  <c r="X257" i="2" s="1"/>
  <c r="X258" i="2" a="1"/>
  <c r="X258" i="2" s="1"/>
  <c r="X259" i="2" a="1"/>
  <c r="X259" i="2" s="1"/>
  <c r="X260" i="2" a="1"/>
  <c r="X260" i="2" s="1"/>
  <c r="X261" i="2" a="1"/>
  <c r="X261" i="2" s="1"/>
  <c r="X262" i="2" a="1"/>
  <c r="X262" i="2" s="1"/>
  <c r="X263" i="2" a="1"/>
  <c r="X263" i="2" s="1"/>
  <c r="X264" i="2" a="1"/>
  <c r="X264" i="2" s="1"/>
  <c r="X265" i="2" a="1"/>
  <c r="X265" i="2" s="1"/>
  <c r="X266" i="2" a="1"/>
  <c r="X266" i="2" s="1"/>
  <c r="X267" i="2" a="1"/>
  <c r="X267" i="2" s="1"/>
  <c r="X268" i="2" a="1"/>
  <c r="X268" i="2" s="1"/>
  <c r="X269" i="2" a="1"/>
  <c r="X269" i="2" s="1"/>
  <c r="X270" i="2" a="1"/>
  <c r="X270" i="2" s="1"/>
  <c r="X271" i="2" a="1"/>
  <c r="X271" i="2" s="1"/>
  <c r="X272" i="2" a="1"/>
  <c r="X272" i="2" s="1"/>
  <c r="X273" i="2" a="1"/>
  <c r="X273" i="2" s="1"/>
  <c r="X274" i="2" a="1"/>
  <c r="X274" i="2" s="1"/>
  <c r="X275" i="2" a="1"/>
  <c r="X275" i="2" s="1"/>
  <c r="X276" i="2" a="1"/>
  <c r="X276" i="2" s="1"/>
  <c r="X277" i="2" a="1"/>
  <c r="X277" i="2" s="1"/>
  <c r="X278" i="2" a="1"/>
  <c r="X278" i="2" s="1"/>
  <c r="X279" i="2" a="1"/>
  <c r="X279" i="2" s="1"/>
  <c r="X280" i="2" a="1"/>
  <c r="X280" i="2" s="1"/>
  <c r="X281" i="2" a="1"/>
  <c r="X281" i="2" s="1"/>
  <c r="X282" i="2" a="1"/>
  <c r="X282" i="2" s="1"/>
  <c r="X283" i="2" a="1"/>
  <c r="X283" i="2" s="1"/>
  <c r="X284" i="2" a="1"/>
  <c r="X284" i="2" s="1"/>
  <c r="X285" i="2" a="1"/>
  <c r="X285" i="2" s="1"/>
  <c r="X286" i="2" a="1"/>
  <c r="X286" i="2" s="1"/>
  <c r="X287" i="2" a="1"/>
  <c r="X287" i="2" s="1"/>
  <c r="X288" i="2" a="1"/>
  <c r="X288" i="2" s="1"/>
  <c r="X289" i="2" a="1"/>
  <c r="X289" i="2" s="1"/>
  <c r="X290" i="2" a="1"/>
  <c r="X290" i="2" s="1"/>
  <c r="X291" i="2" a="1"/>
  <c r="X291" i="2" s="1"/>
  <c r="X292" i="2" a="1"/>
  <c r="X292" i="2" s="1"/>
  <c r="X293" i="2" a="1"/>
  <c r="X293" i="2" s="1"/>
  <c r="X294" i="2" a="1"/>
  <c r="X294" i="2" s="1"/>
  <c r="X295" i="2" a="1"/>
  <c r="X295" i="2" s="1"/>
  <c r="X296" i="2" a="1"/>
  <c r="X296" i="2" s="1"/>
  <c r="X297" i="2" a="1"/>
  <c r="X297" i="2" s="1"/>
  <c r="X298" i="2" a="1"/>
  <c r="X298" i="2" s="1"/>
  <c r="X299" i="2" a="1"/>
  <c r="X299" i="2" s="1"/>
  <c r="X300" i="2" a="1"/>
  <c r="X300" i="2" s="1"/>
  <c r="X301" i="2" a="1"/>
  <c r="X301" i="2" s="1"/>
  <c r="X302" i="2" a="1"/>
  <c r="X302" i="2" s="1"/>
  <c r="X303" i="2" a="1"/>
  <c r="X303" i="2" s="1"/>
  <c r="X304" i="2" a="1"/>
  <c r="X304" i="2" s="1"/>
  <c r="X305" i="2" a="1"/>
  <c r="X305" i="2" s="1"/>
  <c r="X306" i="2" a="1"/>
  <c r="X306" i="2" s="1"/>
  <c r="X307" i="2" a="1"/>
  <c r="X307" i="2" s="1"/>
  <c r="X308" i="2" a="1"/>
  <c r="X308" i="2" s="1"/>
  <c r="X309" i="2" a="1"/>
  <c r="X309" i="2" s="1"/>
  <c r="X310" i="2" a="1"/>
  <c r="X310" i="2" s="1"/>
  <c r="X311" i="2" a="1"/>
  <c r="X311" i="2" s="1"/>
  <c r="X312" i="2" a="1"/>
  <c r="X312" i="2" s="1"/>
  <c r="X313" i="2" a="1"/>
  <c r="X313" i="2" s="1"/>
  <c r="X314" i="2" a="1"/>
  <c r="X314" i="2" s="1"/>
  <c r="X315" i="2" a="1"/>
  <c r="X315" i="2" s="1"/>
  <c r="X316" i="2" a="1"/>
  <c r="X316" i="2" s="1"/>
  <c r="X317" i="2" a="1"/>
  <c r="X317" i="2" s="1"/>
  <c r="X318" i="2" a="1"/>
  <c r="X318" i="2" s="1"/>
  <c r="X319" i="2" a="1"/>
  <c r="X319" i="2" s="1"/>
  <c r="X320" i="2" a="1"/>
  <c r="X320" i="2" s="1"/>
  <c r="X321" i="2" a="1"/>
  <c r="X321" i="2" s="1"/>
  <c r="X322" i="2" a="1"/>
  <c r="X322" i="2" s="1"/>
  <c r="X323" i="2" a="1"/>
  <c r="X323" i="2" s="1"/>
  <c r="X324" i="2" a="1"/>
  <c r="X324" i="2" s="1"/>
  <c r="X325" i="2" a="1"/>
  <c r="X325" i="2" s="1"/>
  <c r="X326" i="2" a="1"/>
  <c r="X326" i="2" s="1"/>
  <c r="X327" i="2" a="1"/>
  <c r="X327" i="2" s="1"/>
  <c r="X328" i="2" a="1"/>
  <c r="X328" i="2" s="1"/>
  <c r="X329" i="2" a="1"/>
  <c r="X329" i="2" s="1"/>
  <c r="X330" i="2" a="1"/>
  <c r="X330" i="2" s="1"/>
  <c r="X331" i="2" a="1"/>
  <c r="X331" i="2" s="1"/>
  <c r="X332" i="2" a="1"/>
  <c r="X332" i="2" s="1"/>
  <c r="X333" i="2" a="1"/>
  <c r="X333" i="2" s="1"/>
  <c r="X334" i="2" a="1"/>
  <c r="X334" i="2" s="1"/>
  <c r="X335" i="2" a="1"/>
  <c r="X335" i="2" s="1"/>
  <c r="X336" i="2" a="1"/>
  <c r="X336" i="2" s="1"/>
  <c r="X337" i="2" a="1"/>
  <c r="X337" i="2" s="1"/>
  <c r="X338" i="2" a="1"/>
  <c r="X338" i="2" s="1"/>
  <c r="X339" i="2" a="1"/>
  <c r="X339" i="2" s="1"/>
  <c r="X340" i="2" a="1"/>
  <c r="X340" i="2" s="1"/>
  <c r="X341" i="2" a="1"/>
  <c r="X341" i="2" s="1"/>
  <c r="X342" i="2" a="1"/>
  <c r="X342" i="2" s="1"/>
  <c r="X343" i="2" a="1"/>
  <c r="X343" i="2" s="1"/>
  <c r="X344" i="2" a="1"/>
  <c r="X344" i="2" s="1"/>
  <c r="X345" i="2" a="1"/>
  <c r="X345" i="2" s="1"/>
  <c r="X346" i="2" a="1"/>
  <c r="X346" i="2" s="1"/>
  <c r="X347" i="2" a="1"/>
  <c r="X347" i="2" s="1"/>
  <c r="X348" i="2" a="1"/>
  <c r="X348" i="2" s="1"/>
  <c r="X349" i="2" a="1"/>
  <c r="X349" i="2" s="1"/>
  <c r="X350" i="2" a="1"/>
  <c r="X350" i="2" s="1"/>
  <c r="X351" i="2" a="1"/>
  <c r="X351" i="2" s="1"/>
  <c r="X352" i="2" a="1"/>
  <c r="X352" i="2" s="1"/>
  <c r="X353" i="2" a="1"/>
  <c r="X353" i="2" s="1"/>
  <c r="X354" i="2" a="1"/>
  <c r="X354" i="2" s="1"/>
  <c r="X355" i="2" a="1"/>
  <c r="X355" i="2" s="1"/>
  <c r="X356" i="2" a="1"/>
  <c r="X356" i="2" s="1"/>
  <c r="X357" i="2" a="1"/>
  <c r="X357" i="2" s="1"/>
  <c r="X358" i="2" a="1"/>
  <c r="X358" i="2" s="1"/>
  <c r="X359" i="2" a="1"/>
  <c r="X359" i="2" s="1"/>
  <c r="X360" i="2" a="1"/>
  <c r="X360" i="2" s="1"/>
  <c r="X361" i="2" a="1"/>
  <c r="X361" i="2" s="1"/>
  <c r="X362" i="2" a="1"/>
  <c r="X362" i="2" s="1"/>
  <c r="X363" i="2" a="1"/>
  <c r="X363" i="2" s="1"/>
  <c r="X364" i="2" a="1"/>
  <c r="X364" i="2" s="1"/>
  <c r="X365" i="2" a="1"/>
  <c r="X365" i="2" s="1"/>
  <c r="X366" i="2" a="1"/>
  <c r="X366" i="2" s="1"/>
  <c r="X367" i="2" a="1"/>
  <c r="X367" i="2" s="1"/>
  <c r="X368" i="2" a="1"/>
  <c r="X368" i="2" s="1"/>
  <c r="X369" i="2" a="1"/>
  <c r="X369" i="2" s="1"/>
  <c r="X370" i="2" a="1"/>
  <c r="X370" i="2" s="1"/>
  <c r="X371" i="2" a="1"/>
  <c r="X371" i="2" s="1"/>
  <c r="X372" i="2" a="1"/>
  <c r="X372" i="2" s="1"/>
  <c r="X373" i="2" a="1"/>
  <c r="X373" i="2" s="1"/>
  <c r="X374" i="2" a="1"/>
  <c r="X374" i="2" s="1"/>
  <c r="X375" i="2" a="1"/>
  <c r="X375" i="2" s="1"/>
  <c r="X376" i="2" a="1"/>
  <c r="X376" i="2" s="1"/>
  <c r="X377" i="2" a="1"/>
  <c r="X377" i="2" s="1"/>
  <c r="X378" i="2" a="1"/>
  <c r="X378" i="2" s="1"/>
  <c r="X379" i="2" a="1"/>
  <c r="X379" i="2" s="1"/>
  <c r="X380" i="2" a="1"/>
  <c r="X380" i="2" s="1"/>
  <c r="X381" i="2" a="1"/>
  <c r="X381" i="2" s="1"/>
  <c r="X382" i="2" a="1"/>
  <c r="X382" i="2" s="1"/>
  <c r="X383" i="2" a="1"/>
  <c r="X383" i="2" s="1"/>
  <c r="X384" i="2" a="1"/>
  <c r="X384" i="2" s="1"/>
  <c r="X385" i="2" a="1"/>
  <c r="X385" i="2" s="1"/>
  <c r="X386" i="2" a="1"/>
  <c r="X386" i="2" s="1"/>
  <c r="X387" i="2" a="1"/>
  <c r="X387" i="2" s="1"/>
  <c r="X388" i="2" a="1"/>
  <c r="X388" i="2" s="1"/>
  <c r="X389" i="2" a="1"/>
  <c r="X389" i="2" s="1"/>
  <c r="X390" i="2" a="1"/>
  <c r="X390" i="2" s="1"/>
  <c r="X391" i="2" a="1"/>
  <c r="X391" i="2" s="1"/>
  <c r="X392" i="2" a="1"/>
  <c r="X392" i="2" s="1"/>
  <c r="X393" i="2" a="1"/>
  <c r="X393" i="2" s="1"/>
  <c r="X394" i="2" a="1"/>
  <c r="X394" i="2" s="1"/>
  <c r="X395" i="2" a="1"/>
  <c r="X395" i="2" s="1"/>
  <c r="X396" i="2" a="1"/>
  <c r="X396" i="2" s="1"/>
  <c r="X397" i="2" a="1"/>
  <c r="X397" i="2" s="1"/>
  <c r="X398" i="2" a="1"/>
  <c r="X398" i="2" s="1"/>
  <c r="X399" i="2" a="1"/>
  <c r="X399" i="2" s="1"/>
  <c r="X400" i="2" a="1"/>
  <c r="X400" i="2" s="1"/>
  <c r="X401" i="2" a="1"/>
  <c r="X401" i="2" s="1"/>
  <c r="X402" i="2" a="1"/>
  <c r="X402" i="2" s="1"/>
  <c r="X403" i="2" a="1"/>
  <c r="X403" i="2" s="1"/>
  <c r="X404" i="2" a="1"/>
  <c r="X404" i="2" s="1"/>
  <c r="X405" i="2" a="1"/>
  <c r="X405" i="2" s="1"/>
  <c r="X406" i="2" a="1"/>
  <c r="X406" i="2" s="1"/>
  <c r="X407" i="2" a="1"/>
  <c r="X407" i="2" s="1"/>
  <c r="X408" i="2" a="1"/>
  <c r="X408" i="2" s="1"/>
  <c r="X409" i="2" a="1"/>
  <c r="X409" i="2" s="1"/>
  <c r="X410" i="2" a="1"/>
  <c r="X410" i="2" s="1"/>
  <c r="X411" i="2" a="1"/>
  <c r="X411" i="2" s="1"/>
  <c r="X412" i="2" a="1"/>
  <c r="X412" i="2" s="1"/>
  <c r="X413" i="2" a="1"/>
  <c r="X413" i="2" s="1"/>
  <c r="X414" i="2" a="1"/>
  <c r="X414" i="2" s="1"/>
  <c r="X415" i="2" a="1"/>
  <c r="X415" i="2" s="1"/>
  <c r="X416" i="2" a="1"/>
  <c r="X416" i="2" s="1"/>
  <c r="X417" i="2" a="1"/>
  <c r="X417" i="2" s="1"/>
  <c r="X418" i="2" a="1"/>
  <c r="X418" i="2" s="1"/>
  <c r="X419" i="2" a="1"/>
  <c r="X419" i="2" s="1"/>
  <c r="X420" i="2" a="1"/>
  <c r="X420" i="2" s="1"/>
  <c r="X421" i="2" a="1"/>
  <c r="X421" i="2" s="1"/>
  <c r="X422" i="2" a="1"/>
  <c r="X422" i="2" s="1"/>
  <c r="X423" i="2" a="1"/>
  <c r="X423" i="2" s="1"/>
  <c r="X424" i="2" a="1"/>
  <c r="X424" i="2" s="1"/>
  <c r="X425" i="2" a="1"/>
  <c r="X425" i="2" s="1"/>
  <c r="X426" i="2" a="1"/>
  <c r="X426" i="2" s="1"/>
  <c r="X427" i="2" a="1"/>
  <c r="X427" i="2" s="1"/>
  <c r="X428" i="2" a="1"/>
  <c r="X428" i="2" s="1"/>
  <c r="X429" i="2" a="1"/>
  <c r="X429" i="2" s="1"/>
  <c r="X430" i="2" a="1"/>
  <c r="X430" i="2" s="1"/>
  <c r="X431" i="2" a="1"/>
  <c r="X431" i="2" s="1"/>
  <c r="X432" i="2" a="1"/>
  <c r="X432" i="2" s="1"/>
  <c r="X433" i="2" a="1"/>
  <c r="X433" i="2" s="1"/>
  <c r="X434" i="2" a="1"/>
  <c r="X434" i="2" s="1"/>
  <c r="X435" i="2" a="1"/>
  <c r="X435" i="2" s="1"/>
  <c r="X436" i="2" a="1"/>
  <c r="X436" i="2" s="1"/>
  <c r="X437" i="2" a="1"/>
  <c r="X437" i="2" s="1"/>
  <c r="X438" i="2" a="1"/>
  <c r="X438" i="2" s="1"/>
  <c r="X439" i="2" a="1"/>
  <c r="X439" i="2" s="1"/>
  <c r="X440" i="2" a="1"/>
  <c r="X440" i="2" s="1"/>
  <c r="X441" i="2" a="1"/>
  <c r="X441" i="2" s="1"/>
  <c r="X442" i="2" a="1"/>
  <c r="X442" i="2" s="1"/>
  <c r="X443" i="2" a="1"/>
  <c r="X443" i="2" s="1"/>
  <c r="X444" i="2" a="1"/>
  <c r="X444" i="2" s="1"/>
  <c r="X445" i="2" a="1"/>
  <c r="X445" i="2" s="1"/>
  <c r="X446" i="2" a="1"/>
  <c r="X446" i="2" s="1"/>
  <c r="X447" i="2" a="1"/>
  <c r="X447" i="2" s="1"/>
  <c r="X448" i="2" a="1"/>
  <c r="X448" i="2" s="1"/>
  <c r="X449" i="2" a="1"/>
  <c r="X449" i="2" s="1"/>
  <c r="X450" i="2" a="1"/>
  <c r="X450" i="2" s="1"/>
  <c r="X451" i="2" a="1"/>
  <c r="X451" i="2" s="1"/>
  <c r="X452" i="2" a="1"/>
  <c r="X452" i="2" s="1"/>
  <c r="X453" i="2" a="1"/>
  <c r="X453" i="2" s="1"/>
  <c r="X454" i="2" a="1"/>
  <c r="X454" i="2" s="1"/>
  <c r="X455" i="2" a="1"/>
  <c r="X455" i="2" s="1"/>
  <c r="X456" i="2" a="1"/>
  <c r="X456" i="2" s="1"/>
  <c r="X457" i="2" a="1"/>
  <c r="X457" i="2" s="1"/>
  <c r="X458" i="2" a="1"/>
  <c r="X458" i="2" s="1"/>
  <c r="X459" i="2" a="1"/>
  <c r="X459" i="2" s="1"/>
  <c r="X460" i="2" a="1"/>
  <c r="X460" i="2" s="1"/>
  <c r="X461" i="2" a="1"/>
  <c r="X461" i="2" s="1"/>
  <c r="X462" i="2" a="1"/>
  <c r="X462" i="2" s="1"/>
  <c r="X463" i="2" a="1"/>
  <c r="X463" i="2" s="1"/>
  <c r="X464" i="2" a="1"/>
  <c r="X464" i="2" s="1"/>
  <c r="X465" i="2" a="1"/>
  <c r="X465" i="2" s="1"/>
  <c r="X466" i="2" a="1"/>
  <c r="X466" i="2" s="1"/>
  <c r="X467" i="2" a="1"/>
  <c r="X467" i="2" s="1"/>
  <c r="X468" i="2" a="1"/>
  <c r="X468" i="2" s="1"/>
  <c r="X469" i="2" a="1"/>
  <c r="X469" i="2" s="1"/>
  <c r="X470" i="2" a="1"/>
  <c r="X470" i="2" s="1"/>
  <c r="X471" i="2" a="1"/>
  <c r="X471" i="2" s="1"/>
  <c r="X472" i="2" a="1"/>
  <c r="X472" i="2" s="1"/>
  <c r="X473" i="2" a="1"/>
  <c r="X473" i="2" s="1"/>
  <c r="X474" i="2" a="1"/>
  <c r="X474" i="2" s="1"/>
  <c r="X475" i="2" a="1"/>
  <c r="X475" i="2" s="1"/>
  <c r="X476" i="2" a="1"/>
  <c r="X476" i="2" s="1"/>
  <c r="X477" i="2" a="1"/>
  <c r="X477" i="2" s="1"/>
  <c r="X478" i="2" a="1"/>
  <c r="X478" i="2" s="1"/>
  <c r="X479" i="2" a="1"/>
  <c r="X479" i="2" s="1"/>
  <c r="X480" i="2" a="1"/>
  <c r="X480" i="2" s="1"/>
  <c r="X481" i="2" a="1"/>
  <c r="X481" i="2" s="1"/>
  <c r="X482" i="2" a="1"/>
  <c r="X482" i="2" s="1"/>
  <c r="X483" i="2" a="1"/>
  <c r="X483" i="2" s="1"/>
  <c r="X484" i="2" a="1"/>
  <c r="X484" i="2" s="1"/>
  <c r="X485" i="2" a="1"/>
  <c r="X485" i="2" s="1"/>
  <c r="X486" i="2" a="1"/>
  <c r="X486" i="2" s="1"/>
  <c r="X487" i="2" a="1"/>
  <c r="X487" i="2" s="1"/>
  <c r="X488" i="2" a="1"/>
  <c r="X488" i="2" s="1"/>
  <c r="X489" i="2" a="1"/>
  <c r="X489" i="2" s="1"/>
  <c r="X490" i="2" a="1"/>
  <c r="X490" i="2" s="1"/>
  <c r="X491" i="2" a="1"/>
  <c r="X491" i="2" s="1"/>
  <c r="X492" i="2" a="1"/>
  <c r="X492" i="2" s="1"/>
  <c r="X493" i="2" a="1"/>
  <c r="X493" i="2" s="1"/>
  <c r="X494" i="2" a="1"/>
  <c r="X494" i="2" s="1"/>
  <c r="X495" i="2" a="1"/>
  <c r="X495" i="2" s="1"/>
  <c r="X496" i="2" a="1"/>
  <c r="X496" i="2" s="1"/>
  <c r="X497" i="2" a="1"/>
  <c r="X497" i="2" s="1"/>
  <c r="X498" i="2" a="1"/>
  <c r="X498" i="2" s="1"/>
  <c r="X499" i="2" a="1"/>
  <c r="X499" i="2" s="1"/>
  <c r="X500" i="2" a="1"/>
  <c r="X500" i="2" s="1"/>
  <c r="X501" i="2" a="1"/>
  <c r="X501" i="2" s="1"/>
  <c r="X502" i="2" a="1"/>
  <c r="X502" i="2" s="1"/>
  <c r="X503" i="2" a="1"/>
  <c r="X503" i="2" s="1"/>
  <c r="X504" i="2" a="1"/>
  <c r="X504" i="2" s="1"/>
  <c r="X505" i="2" a="1"/>
  <c r="X505" i="2" s="1"/>
  <c r="X506" i="2" a="1"/>
  <c r="X506" i="2" s="1"/>
  <c r="X507" i="2" a="1"/>
  <c r="X507" i="2" s="1"/>
  <c r="X508" i="2" a="1"/>
  <c r="X508" i="2" s="1"/>
  <c r="X509" i="2" a="1"/>
  <c r="X509" i="2" s="1"/>
  <c r="X510" i="2" a="1"/>
  <c r="X510" i="2" s="1"/>
  <c r="X511" i="2" a="1"/>
  <c r="X511" i="2" s="1"/>
  <c r="X512" i="2" a="1"/>
  <c r="X512" i="2" s="1"/>
  <c r="X513" i="2" a="1"/>
  <c r="X513" i="2" s="1"/>
  <c r="X514" i="2" a="1"/>
  <c r="X514" i="2" s="1"/>
  <c r="X515" i="2" a="1"/>
  <c r="X515" i="2" s="1"/>
  <c r="X516" i="2" a="1"/>
  <c r="X516" i="2" s="1"/>
  <c r="X517" i="2" a="1"/>
  <c r="X517" i="2" s="1"/>
  <c r="X518" i="2" a="1"/>
  <c r="X518" i="2" s="1"/>
  <c r="X519" i="2" a="1"/>
  <c r="X519" i="2" s="1"/>
  <c r="X520" i="2" a="1"/>
  <c r="X520" i="2" s="1"/>
  <c r="X521" i="2" a="1"/>
  <c r="X521" i="2" s="1"/>
  <c r="X522" i="2" a="1"/>
  <c r="X522" i="2" s="1"/>
  <c r="X523" i="2" a="1"/>
  <c r="X523" i="2" s="1"/>
  <c r="X524" i="2" a="1"/>
  <c r="X524" i="2" s="1"/>
  <c r="X525" i="2" a="1"/>
  <c r="X525" i="2" s="1"/>
  <c r="X526" i="2" a="1"/>
  <c r="X526" i="2" s="1"/>
  <c r="X527" i="2" a="1"/>
  <c r="X527" i="2" s="1"/>
  <c r="X528" i="2" a="1"/>
  <c r="X528" i="2" s="1"/>
  <c r="X529" i="2" a="1"/>
  <c r="X529" i="2" s="1"/>
  <c r="X530" i="2" a="1"/>
  <c r="X530" i="2" s="1"/>
  <c r="X531" i="2" a="1"/>
  <c r="X531" i="2" s="1"/>
  <c r="X532" i="2" a="1"/>
  <c r="X532" i="2" s="1"/>
  <c r="X533" i="2" a="1"/>
  <c r="X533" i="2" s="1"/>
  <c r="X534" i="2" a="1"/>
  <c r="X534" i="2" s="1"/>
  <c r="X535" i="2" a="1"/>
  <c r="X535" i="2" s="1"/>
  <c r="X536" i="2" a="1"/>
  <c r="X536" i="2" s="1"/>
  <c r="X537" i="2" a="1"/>
  <c r="X537" i="2" s="1"/>
  <c r="X538" i="2" a="1"/>
  <c r="X538" i="2" s="1"/>
  <c r="X539" i="2" a="1"/>
  <c r="X539" i="2" s="1"/>
  <c r="X540" i="2" a="1"/>
  <c r="X540" i="2" s="1"/>
  <c r="X541" i="2" a="1"/>
  <c r="X541" i="2" s="1"/>
  <c r="X542" i="2" a="1"/>
  <c r="X542" i="2" s="1"/>
  <c r="X543" i="2" a="1"/>
  <c r="X543" i="2" s="1"/>
  <c r="X544" i="2" a="1"/>
  <c r="X544" i="2" s="1"/>
  <c r="X545" i="2" a="1"/>
  <c r="X545" i="2" s="1"/>
  <c r="X546" i="2" a="1"/>
  <c r="X546" i="2" s="1"/>
  <c r="X547" i="2" a="1"/>
  <c r="X547" i="2" s="1"/>
  <c r="X548" i="2" a="1"/>
  <c r="X548" i="2" s="1"/>
  <c r="X549" i="2" a="1"/>
  <c r="X549" i="2" s="1"/>
  <c r="X550" i="2" a="1"/>
  <c r="X550" i="2" s="1"/>
  <c r="X551" i="2" a="1"/>
  <c r="X551" i="2" s="1"/>
  <c r="X552" i="2" a="1"/>
  <c r="X552" i="2" s="1"/>
  <c r="X553" i="2" a="1"/>
  <c r="X553" i="2" s="1"/>
  <c r="X554" i="2" a="1"/>
  <c r="X554" i="2" s="1"/>
  <c r="X555" i="2" a="1"/>
  <c r="X555" i="2" s="1"/>
  <c r="X556" i="2" a="1"/>
  <c r="X556" i="2" s="1"/>
  <c r="X557" i="2" a="1"/>
  <c r="X557" i="2" s="1"/>
  <c r="X558" i="2" a="1"/>
  <c r="X558" i="2" s="1"/>
  <c r="X559" i="2" a="1"/>
  <c r="X559" i="2" s="1"/>
  <c r="X560" i="2" a="1"/>
  <c r="X560" i="2" s="1"/>
  <c r="X561" i="2" a="1"/>
  <c r="X561" i="2" s="1"/>
  <c r="X562" i="2" a="1"/>
  <c r="X562" i="2" s="1"/>
  <c r="X563" i="2" a="1"/>
  <c r="X563" i="2" s="1"/>
  <c r="X564" i="2" a="1"/>
  <c r="X564" i="2" s="1"/>
  <c r="X565" i="2" a="1"/>
  <c r="X565" i="2" s="1"/>
  <c r="X566" i="2" a="1"/>
  <c r="X566" i="2" s="1"/>
  <c r="X567" i="2" a="1"/>
  <c r="X567" i="2" s="1"/>
  <c r="X568" i="2" a="1"/>
  <c r="X568" i="2" s="1"/>
  <c r="X569" i="2" a="1"/>
  <c r="X569" i="2" s="1"/>
  <c r="X570" i="2" a="1"/>
  <c r="X570" i="2" s="1"/>
  <c r="X571" i="2" a="1"/>
  <c r="X571" i="2" s="1"/>
  <c r="X572" i="2" a="1"/>
  <c r="X572" i="2" s="1"/>
  <c r="X573" i="2" a="1"/>
  <c r="X573" i="2" s="1"/>
  <c r="X574" i="2" a="1"/>
  <c r="X574" i="2" s="1"/>
  <c r="X575" i="2" a="1"/>
  <c r="X575" i="2" s="1"/>
  <c r="X576" i="2" a="1"/>
  <c r="X576" i="2" s="1"/>
  <c r="X577" i="2" a="1"/>
  <c r="X577" i="2" s="1"/>
  <c r="X578" i="2" a="1"/>
  <c r="X578" i="2" s="1"/>
  <c r="X579" i="2" a="1"/>
  <c r="X579" i="2" s="1"/>
  <c r="X580" i="2" a="1"/>
  <c r="X580" i="2" s="1"/>
  <c r="X581" i="2" a="1"/>
  <c r="X581" i="2" s="1"/>
  <c r="X582" i="2" a="1"/>
  <c r="X582" i="2" s="1"/>
  <c r="X583" i="2" a="1"/>
  <c r="X583" i="2" s="1"/>
  <c r="X584" i="2" a="1"/>
  <c r="X584" i="2" s="1"/>
  <c r="X585" i="2" a="1"/>
  <c r="X585" i="2" s="1"/>
  <c r="X586" i="2" a="1"/>
  <c r="X586" i="2" s="1"/>
  <c r="X587" i="2" a="1"/>
  <c r="X587" i="2" s="1"/>
  <c r="X588" i="2" a="1"/>
  <c r="X588" i="2" s="1"/>
  <c r="X589" i="2" a="1"/>
  <c r="X589" i="2" s="1"/>
  <c r="X590" i="2" a="1"/>
  <c r="X590" i="2" s="1"/>
  <c r="X591" i="2" a="1"/>
  <c r="X591" i="2" s="1"/>
  <c r="X592" i="2" a="1"/>
  <c r="X592" i="2" s="1"/>
  <c r="X593" i="2" a="1"/>
  <c r="X593" i="2" s="1"/>
  <c r="X594" i="2" a="1"/>
  <c r="X594" i="2" s="1"/>
  <c r="X595" i="2" a="1"/>
  <c r="X595" i="2" s="1"/>
  <c r="X596" i="2" a="1"/>
  <c r="X596" i="2" s="1"/>
  <c r="X597" i="2" a="1"/>
  <c r="X597" i="2" s="1"/>
  <c r="X598" i="2" a="1"/>
  <c r="X598" i="2" s="1"/>
  <c r="X599" i="2" a="1"/>
  <c r="X599" i="2" s="1"/>
  <c r="X600" i="2" a="1"/>
  <c r="X600" i="2" s="1"/>
  <c r="X601" i="2" a="1"/>
  <c r="X601" i="2" s="1"/>
  <c r="X602" i="2" a="1"/>
  <c r="X602" i="2" s="1"/>
  <c r="X603" i="2" a="1"/>
  <c r="X603" i="2" s="1"/>
  <c r="X604" i="2" a="1"/>
  <c r="X604" i="2" s="1"/>
  <c r="X605" i="2" a="1"/>
  <c r="X605" i="2" s="1"/>
  <c r="X606" i="2" a="1"/>
  <c r="X606" i="2" s="1"/>
  <c r="X607" i="2" a="1"/>
  <c r="X607" i="2" s="1"/>
  <c r="X608" i="2" a="1"/>
  <c r="X608" i="2" s="1"/>
  <c r="X609" i="2" a="1"/>
  <c r="X609" i="2" s="1"/>
  <c r="X610" i="2" a="1"/>
  <c r="X610" i="2" s="1"/>
  <c r="X611" i="2" a="1"/>
  <c r="X611" i="2" s="1"/>
  <c r="X612" i="2" a="1"/>
  <c r="X612" i="2" s="1"/>
  <c r="X613" i="2" a="1"/>
  <c r="X613" i="2" s="1"/>
  <c r="X614" i="2" a="1"/>
  <c r="X614" i="2" s="1"/>
  <c r="X615" i="2" a="1"/>
  <c r="X615" i="2" s="1"/>
  <c r="X616" i="2" a="1"/>
  <c r="X616" i="2" s="1"/>
  <c r="X617" i="2" a="1"/>
  <c r="X617" i="2" s="1"/>
  <c r="X618" i="2" a="1"/>
  <c r="X618" i="2" s="1"/>
  <c r="X619" i="2" a="1"/>
  <c r="X619" i="2" s="1"/>
  <c r="X620" i="2" a="1"/>
  <c r="X620" i="2" s="1"/>
  <c r="X621" i="2" a="1"/>
  <c r="X621" i="2" s="1"/>
  <c r="X622" i="2" a="1"/>
  <c r="X622" i="2" s="1"/>
  <c r="X623" i="2" a="1"/>
  <c r="X623" i="2" s="1"/>
  <c r="X624" i="2" a="1"/>
  <c r="X624" i="2" s="1"/>
  <c r="X625" i="2" a="1"/>
  <c r="X625" i="2" s="1"/>
  <c r="X626" i="2" a="1"/>
  <c r="X626" i="2" s="1"/>
  <c r="X627" i="2" a="1"/>
  <c r="X627" i="2" s="1"/>
  <c r="X628" i="2" a="1"/>
  <c r="X628" i="2" s="1"/>
  <c r="X629" i="2" a="1"/>
  <c r="X629" i="2" s="1"/>
  <c r="X630" i="2" a="1"/>
  <c r="X630" i="2" s="1"/>
  <c r="X631" i="2" a="1"/>
  <c r="X631" i="2" s="1"/>
  <c r="X632" i="2" a="1"/>
  <c r="X632" i="2" s="1"/>
  <c r="X633" i="2" a="1"/>
  <c r="X633" i="2" s="1"/>
  <c r="X634" i="2" a="1"/>
  <c r="X634" i="2" s="1"/>
  <c r="X635" i="2" a="1"/>
  <c r="X635" i="2" s="1"/>
  <c r="X636" i="2" a="1"/>
  <c r="X636" i="2" s="1"/>
  <c r="X637" i="2" a="1"/>
  <c r="X637" i="2" s="1"/>
  <c r="X638" i="2" a="1"/>
  <c r="X638" i="2" s="1"/>
  <c r="X639" i="2" a="1"/>
  <c r="X639" i="2" s="1"/>
  <c r="X640" i="2" a="1"/>
  <c r="X640" i="2" s="1"/>
  <c r="X641" i="2" a="1"/>
  <c r="X641" i="2" s="1"/>
  <c r="X642" i="2" a="1"/>
  <c r="X642" i="2" s="1"/>
  <c r="X643" i="2" a="1"/>
  <c r="X643" i="2" s="1"/>
  <c r="X644" i="2" a="1"/>
  <c r="X644" i="2" s="1"/>
  <c r="X645" i="2" a="1"/>
  <c r="X645" i="2" s="1"/>
  <c r="X646" i="2" a="1"/>
  <c r="X646" i="2" s="1"/>
  <c r="X647" i="2" a="1"/>
  <c r="X647" i="2" s="1"/>
  <c r="X648" i="2" a="1"/>
  <c r="X648" i="2" s="1"/>
  <c r="X649" i="2" a="1"/>
  <c r="X649" i="2" s="1"/>
  <c r="X650" i="2" a="1"/>
  <c r="X650" i="2" s="1"/>
  <c r="X651" i="2" a="1"/>
  <c r="X651" i="2" s="1"/>
  <c r="X652" i="2" a="1"/>
  <c r="X652" i="2" s="1"/>
  <c r="X653" i="2" a="1"/>
  <c r="X653" i="2" s="1"/>
  <c r="X654" i="2" a="1"/>
  <c r="X654" i="2" s="1"/>
  <c r="X655" i="2" a="1"/>
  <c r="X655" i="2" s="1"/>
  <c r="X656" i="2" a="1"/>
  <c r="X656" i="2" s="1"/>
  <c r="X657" i="2" a="1"/>
  <c r="X657" i="2" s="1"/>
  <c r="X658" i="2" a="1"/>
  <c r="X658" i="2" s="1"/>
  <c r="X659" i="2" a="1"/>
  <c r="X659" i="2" s="1"/>
  <c r="X660" i="2" a="1"/>
  <c r="X660" i="2" s="1"/>
  <c r="X661" i="2" a="1"/>
  <c r="X661" i="2" s="1"/>
  <c r="X662" i="2" a="1"/>
  <c r="X662" i="2" s="1"/>
  <c r="X663" i="2" a="1"/>
  <c r="X663" i="2" s="1"/>
  <c r="X664" i="2" a="1"/>
  <c r="X664" i="2" s="1"/>
  <c r="X665" i="2" a="1"/>
  <c r="X665" i="2" s="1"/>
  <c r="X666" i="2" a="1"/>
  <c r="X666" i="2" s="1"/>
  <c r="X667" i="2" a="1"/>
  <c r="X667" i="2" s="1"/>
  <c r="X668" i="2" a="1"/>
  <c r="X668" i="2" s="1"/>
  <c r="X669" i="2" a="1"/>
  <c r="X669" i="2" s="1"/>
  <c r="X670" i="2" a="1"/>
  <c r="X670" i="2" s="1"/>
  <c r="X671" i="2" a="1"/>
  <c r="X671" i="2" s="1"/>
  <c r="X672" i="2" a="1"/>
  <c r="X672" i="2" s="1"/>
  <c r="X673" i="2" a="1"/>
  <c r="X673" i="2" s="1"/>
  <c r="X674" i="2" a="1"/>
  <c r="X674" i="2" s="1"/>
  <c r="X675" i="2" a="1"/>
  <c r="X675" i="2" s="1"/>
  <c r="X676" i="2" a="1"/>
  <c r="X676" i="2" s="1"/>
  <c r="X677" i="2" a="1"/>
  <c r="X677" i="2" s="1"/>
  <c r="X678" i="2" a="1"/>
  <c r="X678" i="2" s="1"/>
  <c r="X679" i="2" a="1"/>
  <c r="X679" i="2" s="1"/>
  <c r="X680" i="2" a="1"/>
  <c r="X680" i="2" s="1"/>
  <c r="X681" i="2" a="1"/>
  <c r="X681" i="2" s="1"/>
  <c r="X682" i="2" a="1"/>
  <c r="X682" i="2" s="1"/>
  <c r="X683" i="2" a="1"/>
  <c r="X683" i="2" s="1"/>
  <c r="X684" i="2" a="1"/>
  <c r="X684" i="2" s="1"/>
  <c r="X685" i="2" a="1"/>
  <c r="X685" i="2" s="1"/>
  <c r="X686" i="2" a="1"/>
  <c r="X686" i="2" s="1"/>
  <c r="X687" i="2" a="1"/>
  <c r="X687" i="2" s="1"/>
  <c r="X688" i="2" a="1"/>
  <c r="X688" i="2" s="1"/>
  <c r="X689" i="2" a="1"/>
  <c r="X689" i="2" s="1"/>
  <c r="X690" i="2" a="1"/>
  <c r="X690" i="2" s="1"/>
  <c r="X691" i="2" a="1"/>
  <c r="X691" i="2" s="1"/>
  <c r="X692" i="2" a="1"/>
  <c r="X692" i="2" s="1"/>
  <c r="X693" i="2" a="1"/>
  <c r="X693" i="2" s="1"/>
  <c r="X694" i="2" a="1"/>
  <c r="X694" i="2" s="1"/>
  <c r="X695" i="2" a="1"/>
  <c r="X695" i="2" s="1"/>
  <c r="X696" i="2" a="1"/>
  <c r="X696" i="2" s="1"/>
  <c r="X697" i="2" a="1"/>
  <c r="X697" i="2" s="1"/>
  <c r="X698" i="2" a="1"/>
  <c r="X698" i="2" s="1"/>
  <c r="X699" i="2" a="1"/>
  <c r="X699" i="2" s="1"/>
  <c r="X700" i="2" a="1"/>
  <c r="X700" i="2" s="1"/>
  <c r="X701" i="2" a="1"/>
  <c r="X701" i="2" s="1"/>
  <c r="X702" i="2" a="1"/>
  <c r="X702" i="2" s="1"/>
  <c r="X703" i="2" a="1"/>
  <c r="X703" i="2" s="1"/>
  <c r="X704" i="2" a="1"/>
  <c r="X704" i="2" s="1"/>
  <c r="X705" i="2" a="1"/>
  <c r="X705" i="2" s="1"/>
  <c r="X706" i="2" a="1"/>
  <c r="X706" i="2" s="1"/>
  <c r="X707" i="2" a="1"/>
  <c r="X707" i="2" s="1"/>
  <c r="X708" i="2" a="1"/>
  <c r="X708" i="2" s="1"/>
  <c r="X709" i="2" a="1"/>
  <c r="X709" i="2" s="1"/>
  <c r="X710" i="2" a="1"/>
  <c r="X710" i="2" s="1"/>
  <c r="X711" i="2" a="1"/>
  <c r="X711" i="2" s="1"/>
  <c r="X712" i="2" a="1"/>
  <c r="X712" i="2" s="1"/>
  <c r="X713" i="2" a="1"/>
  <c r="X713" i="2" s="1"/>
  <c r="X714" i="2" a="1"/>
  <c r="X714" i="2" s="1"/>
  <c r="X715" i="2" a="1"/>
  <c r="X715" i="2" s="1"/>
  <c r="X716" i="2" a="1"/>
  <c r="X716" i="2" s="1"/>
  <c r="X717" i="2" a="1"/>
  <c r="X717" i="2" s="1"/>
  <c r="X718" i="2" a="1"/>
  <c r="X718" i="2" s="1"/>
  <c r="X719" i="2" a="1"/>
  <c r="X719" i="2" s="1"/>
  <c r="X720" i="2" a="1"/>
  <c r="X720" i="2" s="1"/>
  <c r="X721" i="2" a="1"/>
  <c r="X721" i="2" s="1"/>
  <c r="X722" i="2" a="1"/>
  <c r="X722" i="2" s="1"/>
  <c r="X723" i="2" a="1"/>
  <c r="X723" i="2" s="1"/>
  <c r="X724" i="2" a="1"/>
  <c r="X724" i="2" s="1"/>
  <c r="X725" i="2" a="1"/>
  <c r="X725" i="2" s="1"/>
  <c r="X726" i="2" a="1"/>
  <c r="X726" i="2" s="1"/>
  <c r="X727" i="2" a="1"/>
  <c r="X727" i="2" s="1"/>
  <c r="X728" i="2" a="1"/>
  <c r="X728" i="2" s="1"/>
  <c r="X729" i="2" a="1"/>
  <c r="X729" i="2" s="1"/>
  <c r="X730" i="2" a="1"/>
  <c r="X730" i="2" s="1"/>
  <c r="X731" i="2" a="1"/>
  <c r="X731" i="2" s="1"/>
  <c r="X732" i="2" a="1"/>
  <c r="X732" i="2" s="1"/>
  <c r="X733" i="2" a="1"/>
  <c r="X733" i="2" s="1"/>
  <c r="X734" i="2" a="1"/>
  <c r="X734" i="2" s="1"/>
  <c r="X735" i="2" a="1"/>
  <c r="X735" i="2" s="1"/>
  <c r="X736" i="2" a="1"/>
  <c r="X736" i="2" s="1"/>
  <c r="X737" i="2" a="1"/>
  <c r="X737" i="2" s="1"/>
  <c r="X738" i="2" a="1"/>
  <c r="X738" i="2" s="1"/>
  <c r="X739" i="2" a="1"/>
  <c r="X739" i="2" s="1"/>
  <c r="X740" i="2" a="1"/>
  <c r="X740" i="2" s="1"/>
  <c r="X741" i="2" a="1"/>
  <c r="X741" i="2" s="1"/>
  <c r="X742" i="2" a="1"/>
  <c r="X742" i="2" s="1"/>
  <c r="X743" i="2" a="1"/>
  <c r="X743" i="2" s="1"/>
  <c r="X744" i="2" a="1"/>
  <c r="X744" i="2" s="1"/>
  <c r="X745" i="2" a="1"/>
  <c r="X745" i="2" s="1"/>
  <c r="X746" i="2" a="1"/>
  <c r="X746" i="2" s="1"/>
  <c r="X747" i="2" a="1"/>
  <c r="X747" i="2" s="1"/>
  <c r="X748" i="2" a="1"/>
  <c r="X748" i="2" s="1"/>
  <c r="X749" i="2" a="1"/>
  <c r="X749" i="2" s="1"/>
  <c r="X750" i="2" a="1"/>
  <c r="X750" i="2" s="1"/>
  <c r="X751" i="2" a="1"/>
  <c r="X751" i="2" s="1"/>
  <c r="X752" i="2" a="1"/>
  <c r="X752" i="2" s="1"/>
  <c r="X753" i="2" a="1"/>
  <c r="X753" i="2" s="1"/>
  <c r="X754" i="2" a="1"/>
  <c r="X754" i="2" s="1"/>
  <c r="X755" i="2" a="1"/>
  <c r="X755" i="2" s="1"/>
  <c r="X756" i="2" a="1"/>
  <c r="X756" i="2" s="1"/>
  <c r="X757" i="2" a="1"/>
  <c r="X757" i="2" s="1"/>
  <c r="X758" i="2" a="1"/>
  <c r="X758" i="2" s="1"/>
  <c r="X759" i="2" a="1"/>
  <c r="X759" i="2" s="1"/>
  <c r="X760" i="2" a="1"/>
  <c r="X760" i="2" s="1"/>
  <c r="X761" i="2" a="1"/>
  <c r="X761" i="2" s="1"/>
  <c r="X762" i="2" a="1"/>
  <c r="X762" i="2" s="1"/>
  <c r="X763" i="2" a="1"/>
  <c r="X763" i="2" s="1"/>
  <c r="X764" i="2" a="1"/>
  <c r="X764" i="2" s="1"/>
  <c r="X765" i="2" a="1"/>
  <c r="X765" i="2" s="1"/>
  <c r="X766" i="2" a="1"/>
  <c r="X766" i="2" s="1"/>
  <c r="X767" i="2" a="1"/>
  <c r="X767" i="2" s="1"/>
  <c r="X768" i="2" a="1"/>
  <c r="X768" i="2" s="1"/>
  <c r="X769" i="2" a="1"/>
  <c r="X769" i="2" s="1"/>
  <c r="X770" i="2" a="1"/>
  <c r="X770" i="2" s="1"/>
  <c r="X771" i="2" a="1"/>
  <c r="X771" i="2" s="1"/>
  <c r="X772" i="2" a="1"/>
  <c r="X772" i="2" s="1"/>
  <c r="X773" i="2" a="1"/>
  <c r="X773" i="2" s="1"/>
  <c r="X774" i="2" a="1"/>
  <c r="X774" i="2" s="1"/>
  <c r="X775" i="2" a="1"/>
  <c r="X775" i="2" s="1"/>
  <c r="X776" i="2" a="1"/>
  <c r="X776" i="2" s="1"/>
  <c r="X777" i="2" a="1"/>
  <c r="X777" i="2" s="1"/>
  <c r="X778" i="2" a="1"/>
  <c r="X778" i="2" s="1"/>
  <c r="X779" i="2" a="1"/>
  <c r="X779" i="2" s="1"/>
  <c r="X780" i="2" a="1"/>
  <c r="X780" i="2" s="1"/>
  <c r="X781" i="2" a="1"/>
  <c r="X781" i="2" s="1"/>
  <c r="X782" i="2" a="1"/>
  <c r="X782" i="2" s="1"/>
  <c r="X783" i="2" a="1"/>
  <c r="X783" i="2" s="1"/>
  <c r="X784" i="2" a="1"/>
  <c r="X784" i="2" s="1"/>
  <c r="X785" i="2" a="1"/>
  <c r="X785" i="2" s="1"/>
  <c r="X786" i="2" a="1"/>
  <c r="X786" i="2" s="1"/>
  <c r="X787" i="2" a="1"/>
  <c r="X787" i="2" s="1"/>
  <c r="X788" i="2" a="1"/>
  <c r="X788" i="2" s="1"/>
  <c r="X789" i="2" a="1"/>
  <c r="X789" i="2" s="1"/>
  <c r="X790" i="2" a="1"/>
  <c r="X790" i="2" s="1"/>
  <c r="X791" i="2" a="1"/>
  <c r="X791" i="2" s="1"/>
  <c r="X792" i="2" a="1"/>
  <c r="X792" i="2" s="1"/>
  <c r="X793" i="2" a="1"/>
  <c r="X793" i="2" s="1"/>
  <c r="X794" i="2" a="1"/>
  <c r="X794" i="2" s="1"/>
  <c r="X795" i="2" a="1"/>
  <c r="X795" i="2" s="1"/>
  <c r="X796" i="2" a="1"/>
  <c r="X796" i="2" s="1"/>
  <c r="X797" i="2" a="1"/>
  <c r="X797" i="2" s="1"/>
  <c r="X798" i="2" a="1"/>
  <c r="X798" i="2" s="1"/>
  <c r="X799" i="2" a="1"/>
  <c r="X799" i="2" s="1"/>
  <c r="X800" i="2" a="1"/>
  <c r="X800" i="2" s="1"/>
  <c r="X801" i="2" a="1"/>
  <c r="X801" i="2" s="1"/>
  <c r="X802" i="2" a="1"/>
  <c r="X802" i="2" s="1"/>
  <c r="X803" i="2" a="1"/>
  <c r="X803" i="2" s="1"/>
  <c r="X804" i="2" a="1"/>
  <c r="X804" i="2" s="1"/>
  <c r="X805" i="2" a="1"/>
  <c r="X805" i="2" s="1"/>
  <c r="X806" i="2" a="1"/>
  <c r="X806" i="2" s="1"/>
  <c r="X807" i="2" a="1"/>
  <c r="X807" i="2" s="1"/>
  <c r="X808" i="2" a="1"/>
  <c r="X808" i="2" s="1"/>
  <c r="X809" i="2" a="1"/>
  <c r="X809" i="2" s="1"/>
  <c r="X810" i="2" a="1"/>
  <c r="X810" i="2" s="1"/>
  <c r="X811" i="2" a="1"/>
  <c r="X811" i="2" s="1"/>
  <c r="X812" i="2" a="1"/>
  <c r="X812" i="2" s="1"/>
  <c r="X813" i="2" a="1"/>
  <c r="X813" i="2" s="1"/>
  <c r="X814" i="2" a="1"/>
  <c r="X814" i="2" s="1"/>
  <c r="X815" i="2" a="1"/>
  <c r="X815" i="2" s="1"/>
  <c r="X816" i="2" a="1"/>
  <c r="X816" i="2" s="1"/>
  <c r="X817" i="2" a="1"/>
  <c r="X817" i="2" s="1"/>
  <c r="X818" i="2" a="1"/>
  <c r="X818" i="2" s="1"/>
  <c r="X819" i="2" a="1"/>
  <c r="X819" i="2" s="1"/>
  <c r="X820" i="2" a="1"/>
  <c r="X820" i="2" s="1"/>
  <c r="X821" i="2" a="1"/>
  <c r="X821" i="2" s="1"/>
  <c r="X822" i="2" a="1"/>
  <c r="X822" i="2" s="1"/>
  <c r="X823" i="2" a="1"/>
  <c r="X823" i="2" s="1"/>
  <c r="X824" i="2" a="1"/>
  <c r="X824" i="2" s="1"/>
  <c r="X825" i="2" a="1"/>
  <c r="X825" i="2" s="1"/>
  <c r="X826" i="2" a="1"/>
  <c r="X826" i="2" s="1"/>
  <c r="X827" i="2" a="1"/>
  <c r="X827" i="2" s="1"/>
  <c r="X828" i="2" a="1"/>
  <c r="X828" i="2" s="1"/>
  <c r="X829" i="2" a="1"/>
  <c r="X829" i="2" s="1"/>
  <c r="X830" i="2" a="1"/>
  <c r="X830" i="2" s="1"/>
  <c r="X831" i="2" a="1"/>
  <c r="X831" i="2" s="1"/>
  <c r="X832" i="2" a="1"/>
  <c r="X832" i="2" s="1"/>
  <c r="X833" i="2" a="1"/>
  <c r="X833" i="2" s="1"/>
  <c r="X834" i="2" a="1"/>
  <c r="X834" i="2" s="1"/>
  <c r="X835" i="2" a="1"/>
  <c r="X835" i="2" s="1"/>
  <c r="X836" i="2" a="1"/>
  <c r="X836" i="2" s="1"/>
  <c r="X837" i="2" a="1"/>
  <c r="X837" i="2" s="1"/>
  <c r="X838" i="2" a="1"/>
  <c r="X838" i="2" s="1"/>
  <c r="X839" i="2" a="1"/>
  <c r="X839" i="2" s="1"/>
  <c r="X840" i="2" a="1"/>
  <c r="X840" i="2" s="1"/>
  <c r="X841" i="2" a="1"/>
  <c r="X841" i="2" s="1"/>
  <c r="X842" i="2" a="1"/>
  <c r="X842" i="2" s="1"/>
  <c r="X843" i="2" a="1"/>
  <c r="X843" i="2" s="1"/>
  <c r="X844" i="2" a="1"/>
  <c r="X844" i="2" s="1"/>
  <c r="X845" i="2" a="1"/>
  <c r="X845" i="2" s="1"/>
  <c r="X846" i="2" a="1"/>
  <c r="X846" i="2" s="1"/>
  <c r="X847" i="2" a="1"/>
  <c r="X847" i="2" s="1"/>
  <c r="X848" i="2" a="1"/>
  <c r="X848" i="2" s="1"/>
  <c r="X849" i="2" a="1"/>
  <c r="X849" i="2" s="1"/>
  <c r="X850" i="2" a="1"/>
  <c r="X850" i="2" s="1"/>
  <c r="X851" i="2" a="1"/>
  <c r="X851" i="2" s="1"/>
  <c r="X852" i="2" a="1"/>
  <c r="X852" i="2" s="1"/>
  <c r="X853" i="2" a="1"/>
  <c r="X853" i="2" s="1"/>
  <c r="X854" i="2" a="1"/>
  <c r="X854" i="2" s="1"/>
  <c r="X855" i="2" a="1"/>
  <c r="X855" i="2" s="1"/>
  <c r="X856" i="2" a="1"/>
  <c r="X856" i="2" s="1"/>
  <c r="X857" i="2" a="1"/>
  <c r="X857" i="2" s="1"/>
  <c r="X858" i="2" a="1"/>
  <c r="X858" i="2" s="1"/>
  <c r="X859" i="2" a="1"/>
  <c r="X859" i="2" s="1"/>
  <c r="X860" i="2" a="1"/>
  <c r="X860" i="2" s="1"/>
  <c r="X861" i="2" a="1"/>
  <c r="X861" i="2" s="1"/>
  <c r="X862" i="2" a="1"/>
  <c r="X862" i="2" s="1"/>
  <c r="X863" i="2" a="1"/>
  <c r="X863" i="2" s="1"/>
  <c r="X864" i="2" a="1"/>
  <c r="X864" i="2" s="1"/>
  <c r="X865" i="2" a="1"/>
  <c r="X865" i="2" s="1"/>
  <c r="X866" i="2" a="1"/>
  <c r="X866" i="2" s="1"/>
  <c r="X867" i="2" a="1"/>
  <c r="X867" i="2" s="1"/>
  <c r="X868" i="2" a="1"/>
  <c r="X868" i="2" s="1"/>
  <c r="X869" i="2" a="1"/>
  <c r="X869" i="2" s="1"/>
  <c r="X870" i="2" a="1"/>
  <c r="X870" i="2" s="1"/>
  <c r="X871" i="2" a="1"/>
  <c r="X871" i="2" s="1"/>
  <c r="X872" i="2" a="1"/>
  <c r="X872" i="2" s="1"/>
  <c r="X873" i="2" a="1"/>
  <c r="X873" i="2" s="1"/>
  <c r="X874" i="2" a="1"/>
  <c r="X874" i="2" s="1"/>
  <c r="X875" i="2" a="1"/>
  <c r="X875" i="2" s="1"/>
  <c r="X876" i="2" a="1"/>
  <c r="X876" i="2" s="1"/>
  <c r="X877" i="2" a="1"/>
  <c r="X877" i="2" s="1"/>
  <c r="X878" i="2" a="1"/>
  <c r="X878" i="2" s="1"/>
  <c r="X879" i="2" a="1"/>
  <c r="X879" i="2" s="1"/>
  <c r="X880" i="2" a="1"/>
  <c r="X880" i="2" s="1"/>
  <c r="X881" i="2" a="1"/>
  <c r="X881" i="2" s="1"/>
  <c r="X882" i="2" a="1"/>
  <c r="X882" i="2" s="1"/>
  <c r="X883" i="2" a="1"/>
  <c r="X883" i="2" s="1"/>
  <c r="X884" i="2" a="1"/>
  <c r="X884" i="2" s="1"/>
  <c r="X885" i="2" a="1"/>
  <c r="X885" i="2" s="1"/>
  <c r="X886" i="2" a="1"/>
  <c r="X886" i="2" s="1"/>
  <c r="X887" i="2" a="1"/>
  <c r="X887" i="2" s="1"/>
  <c r="X888" i="2" a="1"/>
  <c r="X888" i="2" s="1"/>
  <c r="X889" i="2" a="1"/>
  <c r="X889" i="2" s="1"/>
  <c r="X890" i="2" a="1"/>
  <c r="X890" i="2" s="1"/>
  <c r="X891" i="2" a="1"/>
  <c r="X891" i="2" s="1"/>
  <c r="X892" i="2" a="1"/>
  <c r="X892" i="2" s="1"/>
  <c r="X893" i="2" a="1"/>
  <c r="X893" i="2" s="1"/>
  <c r="X894" i="2" a="1"/>
  <c r="X894" i="2" s="1"/>
  <c r="X895" i="2" a="1"/>
  <c r="X895" i="2" s="1"/>
  <c r="X896" i="2" a="1"/>
  <c r="X896" i="2" s="1"/>
  <c r="X897" i="2" a="1"/>
  <c r="X897" i="2" s="1"/>
  <c r="X898" i="2" a="1"/>
  <c r="X898" i="2" s="1"/>
  <c r="X899" i="2" a="1"/>
  <c r="X899" i="2" s="1"/>
  <c r="X900" i="2" a="1"/>
  <c r="X900" i="2" s="1"/>
  <c r="X901" i="2" a="1"/>
  <c r="X901" i="2" s="1"/>
  <c r="X902" i="2" a="1"/>
  <c r="X902" i="2" s="1"/>
  <c r="X903" i="2" a="1"/>
  <c r="X903" i="2" s="1"/>
  <c r="X904" i="2" a="1"/>
  <c r="X904" i="2" s="1"/>
  <c r="X905" i="2" a="1"/>
  <c r="X905" i="2" s="1"/>
  <c r="X906" i="2" a="1"/>
  <c r="X906" i="2" s="1"/>
  <c r="X907" i="2" a="1"/>
  <c r="X907" i="2" s="1"/>
  <c r="X908" i="2" a="1"/>
  <c r="X908" i="2" s="1"/>
  <c r="X909" i="2" a="1"/>
  <c r="X909" i="2" s="1"/>
  <c r="X910" i="2" a="1"/>
  <c r="X910" i="2" s="1"/>
  <c r="X911" i="2" a="1"/>
  <c r="X911" i="2" s="1"/>
  <c r="X912" i="2" a="1"/>
  <c r="X912" i="2" s="1"/>
  <c r="X913" i="2" a="1"/>
  <c r="X913" i="2" s="1"/>
  <c r="X914" i="2" a="1"/>
  <c r="X914" i="2" s="1"/>
  <c r="X915" i="2" a="1"/>
  <c r="X915" i="2" s="1"/>
  <c r="X916" i="2" a="1"/>
  <c r="X916" i="2" s="1"/>
  <c r="X917" i="2" a="1"/>
  <c r="X917" i="2" s="1"/>
  <c r="X918" i="2" a="1"/>
  <c r="X918" i="2" s="1"/>
  <c r="X919" i="2" a="1"/>
  <c r="X919" i="2" s="1"/>
  <c r="X920" i="2" a="1"/>
  <c r="X920" i="2" s="1"/>
  <c r="X921" i="2" a="1"/>
  <c r="X921" i="2" s="1"/>
  <c r="X922" i="2" a="1"/>
  <c r="X922" i="2" s="1"/>
  <c r="X923" i="2" a="1"/>
  <c r="X923" i="2" s="1"/>
  <c r="X924" i="2" a="1"/>
  <c r="X924" i="2" s="1"/>
  <c r="X925" i="2" a="1"/>
  <c r="X925" i="2" s="1"/>
  <c r="X926" i="2" a="1"/>
  <c r="X926" i="2" s="1"/>
  <c r="X927" i="2" a="1"/>
  <c r="X927" i="2" s="1"/>
  <c r="X928" i="2" a="1"/>
  <c r="X928" i="2" s="1"/>
  <c r="X929" i="2" a="1"/>
  <c r="X929" i="2" s="1"/>
  <c r="X930" i="2" a="1"/>
  <c r="X930" i="2" s="1"/>
  <c r="X931" i="2" a="1"/>
  <c r="X931" i="2" s="1"/>
  <c r="X932" i="2" a="1"/>
  <c r="X932" i="2" s="1"/>
  <c r="X933" i="2" a="1"/>
  <c r="X933" i="2" s="1"/>
  <c r="X934" i="2" a="1"/>
  <c r="X934" i="2" s="1"/>
  <c r="X935" i="2" a="1"/>
  <c r="X935" i="2" s="1"/>
  <c r="X936" i="2" a="1"/>
  <c r="X936" i="2" s="1"/>
  <c r="X937" i="2" a="1"/>
  <c r="X937" i="2" s="1"/>
  <c r="X938" i="2" a="1"/>
  <c r="X938" i="2" s="1"/>
  <c r="X939" i="2" a="1"/>
  <c r="X939" i="2" s="1"/>
  <c r="X940" i="2" a="1"/>
  <c r="X940" i="2" s="1"/>
  <c r="X941" i="2" a="1"/>
  <c r="X941" i="2" s="1"/>
  <c r="X942" i="2" a="1"/>
  <c r="X942" i="2" s="1"/>
  <c r="X943" i="2" a="1"/>
  <c r="X943" i="2" s="1"/>
  <c r="X944" i="2" a="1"/>
  <c r="X944" i="2" s="1"/>
  <c r="X945" i="2" a="1"/>
  <c r="X945" i="2" s="1"/>
  <c r="X946" i="2" a="1"/>
  <c r="X946" i="2" s="1"/>
  <c r="X947" i="2" a="1"/>
  <c r="X947" i="2" s="1"/>
  <c r="X948" i="2" a="1"/>
  <c r="X948" i="2" s="1"/>
  <c r="X949" i="2" a="1"/>
  <c r="X949" i="2" s="1"/>
  <c r="X950" i="2" a="1"/>
  <c r="X950" i="2" s="1"/>
  <c r="X951" i="2" a="1"/>
  <c r="X951" i="2" s="1"/>
  <c r="X952" i="2" a="1"/>
  <c r="X952" i="2" s="1"/>
  <c r="X953" i="2" a="1"/>
  <c r="X953" i="2" s="1"/>
  <c r="X954" i="2" a="1"/>
  <c r="X954" i="2" s="1"/>
  <c r="X955" i="2" a="1"/>
  <c r="X955" i="2" s="1"/>
  <c r="X956" i="2" a="1"/>
  <c r="X956" i="2" s="1"/>
  <c r="X957" i="2" a="1"/>
  <c r="X957" i="2" s="1"/>
  <c r="X958" i="2" a="1"/>
  <c r="X958" i="2" s="1"/>
  <c r="X959" i="2" a="1"/>
  <c r="X959" i="2" s="1"/>
  <c r="X960" i="2" a="1"/>
  <c r="X960" i="2" s="1"/>
  <c r="X961" i="2" a="1"/>
  <c r="X961" i="2" s="1"/>
  <c r="X962" i="2" a="1"/>
  <c r="X962" i="2" s="1"/>
  <c r="X963" i="2" a="1"/>
  <c r="X963" i="2" s="1"/>
  <c r="X964" i="2" a="1"/>
  <c r="X964" i="2" s="1"/>
  <c r="X965" i="2" a="1"/>
  <c r="X965" i="2" s="1"/>
  <c r="X966" i="2" a="1"/>
  <c r="X966" i="2" s="1"/>
  <c r="X967" i="2" a="1"/>
  <c r="X967" i="2" s="1"/>
  <c r="X968" i="2" a="1"/>
  <c r="X968" i="2" s="1"/>
  <c r="X969" i="2" a="1"/>
  <c r="X969" i="2" s="1"/>
  <c r="X970" i="2" a="1"/>
  <c r="X970" i="2" s="1"/>
  <c r="X971" i="2" a="1"/>
  <c r="X971" i="2" s="1"/>
  <c r="X972" i="2" a="1"/>
  <c r="X972" i="2" s="1"/>
  <c r="X973" i="2" a="1"/>
  <c r="X973" i="2" s="1"/>
  <c r="X974" i="2" a="1"/>
  <c r="X974" i="2" s="1"/>
  <c r="X975" i="2" a="1"/>
  <c r="X975" i="2" s="1"/>
  <c r="X976" i="2" a="1"/>
  <c r="X976" i="2" s="1"/>
  <c r="X977" i="2" a="1"/>
  <c r="X977" i="2" s="1"/>
  <c r="X978" i="2" a="1"/>
  <c r="X978" i="2" s="1"/>
  <c r="X979" i="2" a="1"/>
  <c r="X979" i="2" s="1"/>
  <c r="X980" i="2" a="1"/>
  <c r="X980" i="2" s="1"/>
  <c r="X981" i="2" a="1"/>
  <c r="X981" i="2" s="1"/>
  <c r="X982" i="2" a="1"/>
  <c r="X982" i="2" s="1"/>
  <c r="X983" i="2" a="1"/>
  <c r="X983" i="2" s="1"/>
  <c r="X984" i="2" a="1"/>
  <c r="X984" i="2" s="1"/>
  <c r="X985" i="2" a="1"/>
  <c r="X985" i="2" s="1"/>
  <c r="X986" i="2" a="1"/>
  <c r="X986" i="2" s="1"/>
  <c r="X987" i="2" a="1"/>
  <c r="X987" i="2" s="1"/>
  <c r="X988" i="2" a="1"/>
  <c r="X988" i="2" s="1"/>
  <c r="X989" i="2" a="1"/>
  <c r="X989" i="2" s="1"/>
  <c r="X990" i="2" a="1"/>
  <c r="X990" i="2" s="1"/>
  <c r="X991" i="2" a="1"/>
  <c r="X991" i="2" s="1"/>
  <c r="X992" i="2" a="1"/>
  <c r="X992" i="2" s="1"/>
  <c r="X993" i="2" a="1"/>
  <c r="X993" i="2" s="1"/>
  <c r="X994" i="2" a="1"/>
  <c r="X994" i="2" s="1"/>
  <c r="X995" i="2" a="1"/>
  <c r="X995" i="2" s="1"/>
  <c r="X996" i="2" a="1"/>
  <c r="X996" i="2" s="1"/>
  <c r="X997" i="2" a="1"/>
  <c r="X997" i="2" s="1"/>
  <c r="X998" i="2" a="1"/>
  <c r="X998" i="2" s="1"/>
  <c r="X999" i="2" a="1"/>
  <c r="X999" i="2" s="1"/>
  <c r="X1000" i="2" a="1"/>
  <c r="X1000" i="2" s="1"/>
  <c r="X1001" i="2" a="1"/>
  <c r="X1001" i="2" s="1"/>
  <c r="X1002" i="2" a="1"/>
  <c r="X1002" i="2" s="1"/>
  <c r="X1003" i="2" a="1"/>
  <c r="X1003" i="2" s="1"/>
  <c r="X1004" i="2" a="1"/>
  <c r="X1004" i="2" s="1"/>
  <c r="X1005" i="2" a="1"/>
  <c r="X1005" i="2" s="1"/>
  <c r="X1006" i="2" a="1"/>
  <c r="X1006" i="2" s="1"/>
  <c r="X1007" i="2" a="1"/>
  <c r="X1007" i="2" s="1"/>
  <c r="X1008" i="2" a="1"/>
  <c r="X1008" i="2" s="1"/>
  <c r="X1009" i="2" a="1"/>
  <c r="X1009" i="2" s="1"/>
  <c r="X1010" i="2" a="1"/>
  <c r="X1010" i="2" s="1"/>
  <c r="X1011" i="2" a="1"/>
  <c r="X1011" i="2" s="1"/>
  <c r="X1012" i="2" a="1"/>
  <c r="X1012" i="2" s="1"/>
  <c r="X1013" i="2" a="1"/>
  <c r="X1013" i="2" s="1"/>
  <c r="X1014" i="2" a="1"/>
  <c r="X1014" i="2" s="1"/>
  <c r="X1015" i="2" a="1"/>
  <c r="X1015" i="2" s="1"/>
  <c r="X1016" i="2" a="1"/>
  <c r="X1016" i="2" s="1"/>
  <c r="X1017" i="2" a="1"/>
  <c r="X1017" i="2" s="1"/>
  <c r="X1018" i="2" a="1"/>
  <c r="X1018" i="2" s="1"/>
  <c r="X1019" i="2" a="1"/>
  <c r="X1019" i="2" s="1"/>
  <c r="X1020" i="2" a="1"/>
  <c r="X1020" i="2" s="1"/>
  <c r="X1021" i="2" a="1"/>
  <c r="X1021" i="2" s="1"/>
  <c r="X1022" i="2" a="1"/>
  <c r="X1022" i="2" s="1"/>
  <c r="X1023" i="2" a="1"/>
  <c r="X1023" i="2" s="1"/>
  <c r="X1024" i="2" a="1"/>
  <c r="X1024" i="2" s="1"/>
  <c r="X1025" i="2" a="1"/>
  <c r="X1025" i="2" s="1"/>
  <c r="X1026" i="2" a="1"/>
  <c r="X1026" i="2" s="1"/>
  <c r="X1027" i="2" a="1"/>
  <c r="X1027" i="2" s="1"/>
  <c r="X1028" i="2" a="1"/>
  <c r="X1028" i="2" s="1"/>
  <c r="X1029" i="2" a="1"/>
  <c r="X1029" i="2" s="1"/>
  <c r="X1030" i="2" a="1"/>
  <c r="X1030" i="2" s="1"/>
  <c r="X1031" i="2" a="1"/>
  <c r="X1031" i="2" s="1"/>
  <c r="X1032" i="2" a="1"/>
  <c r="X1032" i="2" s="1"/>
  <c r="X1033" i="2" a="1"/>
  <c r="X1033" i="2" s="1"/>
  <c r="X1034" i="2" a="1"/>
  <c r="X1034" i="2" s="1"/>
  <c r="X1035" i="2" a="1"/>
  <c r="X1035" i="2" s="1"/>
  <c r="X1036" i="2" a="1"/>
  <c r="X1036" i="2" s="1"/>
  <c r="X1037" i="2" a="1"/>
  <c r="X1037" i="2" s="1"/>
  <c r="X1038" i="2" a="1"/>
  <c r="X1038" i="2" s="1"/>
  <c r="X1039" i="2" a="1"/>
  <c r="X1039" i="2" s="1"/>
  <c r="X1040" i="2" a="1"/>
  <c r="X1040" i="2" s="1"/>
  <c r="X1041" i="2" a="1"/>
  <c r="X1041" i="2" s="1"/>
  <c r="X1042" i="2" a="1"/>
  <c r="X1042" i="2" s="1"/>
  <c r="X1043" i="2" a="1"/>
  <c r="X1043" i="2" s="1"/>
  <c r="X1044" i="2" a="1"/>
  <c r="X1044" i="2" s="1"/>
  <c r="X1045" i="2" a="1"/>
  <c r="X1045" i="2" s="1"/>
  <c r="X1046" i="2" a="1"/>
  <c r="X1046" i="2" s="1"/>
  <c r="X1047" i="2" a="1"/>
  <c r="X1047" i="2" s="1"/>
  <c r="X1048" i="2" a="1"/>
  <c r="X1048" i="2" s="1"/>
  <c r="X1049" i="2" a="1"/>
  <c r="X1049" i="2" s="1"/>
  <c r="X1050" i="2" a="1"/>
  <c r="X1050" i="2" s="1"/>
  <c r="X1051" i="2" a="1"/>
  <c r="X1051" i="2" s="1"/>
  <c r="X1052" i="2" a="1"/>
  <c r="X1052" i="2" s="1"/>
  <c r="X1053" i="2" a="1"/>
  <c r="X1053" i="2" s="1"/>
  <c r="X1054" i="2" a="1"/>
  <c r="X1054" i="2" s="1"/>
  <c r="X1055" i="2" a="1"/>
  <c r="X1055" i="2" s="1"/>
  <c r="X1056" i="2" a="1"/>
  <c r="X1056" i="2" s="1"/>
  <c r="X1057" i="2" a="1"/>
  <c r="X1057" i="2" s="1"/>
  <c r="X1058" i="2" a="1"/>
  <c r="X1058" i="2" s="1"/>
  <c r="X1059" i="2" a="1"/>
  <c r="X1059" i="2" s="1"/>
  <c r="X1060" i="2" a="1"/>
  <c r="X1060" i="2" s="1"/>
  <c r="X1061" i="2" a="1"/>
  <c r="X1061" i="2" s="1"/>
  <c r="X1062" i="2" a="1"/>
  <c r="X1062" i="2" s="1"/>
  <c r="X1063" i="2" a="1"/>
  <c r="X1063" i="2" s="1"/>
  <c r="X1064" i="2" a="1"/>
  <c r="X1064" i="2" s="1"/>
  <c r="X1065" i="2" a="1"/>
  <c r="X1065" i="2" s="1"/>
  <c r="X1066" i="2" a="1"/>
  <c r="X1066" i="2" s="1"/>
  <c r="X1067" i="2" a="1"/>
  <c r="X1067" i="2" s="1"/>
  <c r="X1068" i="2" a="1"/>
  <c r="X1068" i="2" s="1"/>
  <c r="X1069" i="2" a="1"/>
  <c r="X1069" i="2" s="1"/>
  <c r="X1070" i="2" a="1"/>
  <c r="X1070" i="2" s="1"/>
  <c r="X1071" i="2" a="1"/>
  <c r="X1071" i="2" s="1"/>
  <c r="X1072" i="2" a="1"/>
  <c r="X1072" i="2" s="1"/>
  <c r="X1073" i="2" a="1"/>
  <c r="X1073" i="2" s="1"/>
  <c r="X1074" i="2" a="1"/>
  <c r="X1074" i="2" s="1"/>
  <c r="X1075" i="2" a="1"/>
  <c r="X1075" i="2" s="1"/>
  <c r="X1076" i="2" a="1"/>
  <c r="X1076" i="2" s="1"/>
  <c r="X1077" i="2" a="1"/>
  <c r="X1077" i="2" s="1"/>
  <c r="X1078" i="2" a="1"/>
  <c r="X1078" i="2" s="1"/>
  <c r="X1079" i="2" a="1"/>
  <c r="X1079" i="2" s="1"/>
  <c r="X1080" i="2" a="1"/>
  <c r="X1080" i="2" s="1"/>
  <c r="X1081" i="2" a="1"/>
  <c r="X1081" i="2" s="1"/>
  <c r="X1082" i="2" a="1"/>
  <c r="X1082" i="2" s="1"/>
  <c r="X1083" i="2" a="1"/>
  <c r="X1083" i="2" s="1"/>
  <c r="X1084" i="2" a="1"/>
  <c r="X1084" i="2" s="1"/>
  <c r="X1085" i="2" a="1"/>
  <c r="X1085" i="2" s="1"/>
  <c r="X1086" i="2" a="1"/>
  <c r="X1086" i="2" s="1"/>
  <c r="X1087" i="2" a="1"/>
  <c r="X1087" i="2" s="1"/>
  <c r="X1088" i="2" a="1"/>
  <c r="X1088" i="2" s="1"/>
  <c r="X1089" i="2" a="1"/>
  <c r="X1089" i="2" s="1"/>
  <c r="X1090" i="2" a="1"/>
  <c r="X1090" i="2" s="1"/>
  <c r="X1091" i="2" a="1"/>
  <c r="X1091" i="2" s="1"/>
  <c r="X1092" i="2" a="1"/>
  <c r="X1092" i="2" s="1"/>
  <c r="X1093" i="2" a="1"/>
  <c r="X1093" i="2" s="1"/>
  <c r="X1094" i="2" a="1"/>
  <c r="X1094" i="2" s="1"/>
  <c r="X1095" i="2" a="1"/>
  <c r="X1095" i="2" s="1"/>
  <c r="X1096" i="2" a="1"/>
  <c r="X1096" i="2" s="1"/>
  <c r="X1097" i="2" a="1"/>
  <c r="X1097" i="2" s="1"/>
  <c r="X1098" i="2" a="1"/>
  <c r="X1098" i="2" s="1"/>
  <c r="X1099" i="2" a="1"/>
  <c r="X1099" i="2" s="1"/>
  <c r="X1100" i="2" a="1"/>
  <c r="X1100" i="2" s="1"/>
  <c r="X1101" i="2" a="1"/>
  <c r="X1101" i="2" s="1"/>
  <c r="X1102" i="2" a="1"/>
  <c r="X1102" i="2" s="1"/>
  <c r="X1103" i="2" a="1"/>
  <c r="X1103" i="2" s="1"/>
  <c r="X1104" i="2" a="1"/>
  <c r="X1104" i="2" s="1"/>
  <c r="X1105" i="2" a="1"/>
  <c r="X1105" i="2" s="1"/>
  <c r="X1106" i="2" a="1"/>
  <c r="X1106" i="2" s="1"/>
  <c r="X1107" i="2" a="1"/>
  <c r="X1107" i="2" s="1"/>
  <c r="X1108" i="2" a="1"/>
  <c r="X1108" i="2" s="1"/>
  <c r="X1109" i="2" a="1"/>
  <c r="X1109" i="2" s="1"/>
  <c r="X1110" i="2" a="1"/>
  <c r="X1110" i="2" s="1"/>
  <c r="X1111" i="2" a="1"/>
  <c r="X1111" i="2" s="1"/>
  <c r="X1112" i="2" a="1"/>
  <c r="X1112" i="2" s="1"/>
  <c r="X1113" i="2" a="1"/>
  <c r="X1113" i="2" s="1"/>
  <c r="X1114" i="2" a="1"/>
  <c r="X1114" i="2" s="1"/>
  <c r="X1115" i="2" a="1"/>
  <c r="X1115" i="2" s="1"/>
  <c r="X1116" i="2" a="1"/>
  <c r="X1116" i="2" s="1"/>
  <c r="X1117" i="2" a="1"/>
  <c r="X1117" i="2" s="1"/>
  <c r="X1118" i="2" a="1"/>
  <c r="X1118" i="2" s="1"/>
  <c r="X1119" i="2" a="1"/>
  <c r="X1119" i="2" s="1"/>
  <c r="X1120" i="2" a="1"/>
  <c r="X1120" i="2" s="1"/>
  <c r="X1121" i="2" a="1"/>
  <c r="X1121" i="2" s="1"/>
  <c r="X1122" i="2" a="1"/>
  <c r="X1122" i="2" s="1"/>
  <c r="X1123" i="2" a="1"/>
  <c r="X1123" i="2" s="1"/>
  <c r="X1124" i="2" a="1"/>
  <c r="X1124" i="2" s="1"/>
  <c r="X1125" i="2" a="1"/>
  <c r="X1125" i="2" s="1"/>
  <c r="X1126" i="2" a="1"/>
  <c r="X1126" i="2" s="1"/>
  <c r="X1127" i="2" a="1"/>
  <c r="X1127" i="2" s="1"/>
  <c r="X1128" i="2" a="1"/>
  <c r="X1128" i="2" s="1"/>
  <c r="X1129" i="2" a="1"/>
  <c r="X1129" i="2" s="1"/>
  <c r="X1130" i="2" a="1"/>
  <c r="X1130" i="2" s="1"/>
  <c r="X1131" i="2" a="1"/>
  <c r="X1131" i="2" s="1"/>
  <c r="X1132" i="2" a="1"/>
  <c r="X1132" i="2" s="1"/>
  <c r="X1133" i="2" a="1"/>
  <c r="X1133" i="2" s="1"/>
  <c r="X1134" i="2" a="1"/>
  <c r="X1134" i="2" s="1"/>
  <c r="X1135" i="2" a="1"/>
  <c r="X1135" i="2" s="1"/>
  <c r="X1136" i="2" a="1"/>
  <c r="X1136" i="2" s="1"/>
  <c r="X1137" i="2" a="1"/>
  <c r="X1137" i="2" s="1"/>
  <c r="X1138" i="2" a="1"/>
  <c r="X1138" i="2" s="1"/>
  <c r="X1139" i="2" a="1"/>
  <c r="X1139" i="2" s="1"/>
  <c r="X1140" i="2" a="1"/>
  <c r="X1140" i="2" s="1"/>
  <c r="X1141" i="2" a="1"/>
  <c r="X1141" i="2" s="1"/>
  <c r="X1142" i="2" a="1"/>
  <c r="X1142" i="2" s="1"/>
  <c r="X1143" i="2" a="1"/>
  <c r="X1143" i="2" s="1"/>
  <c r="X1144" i="2" a="1"/>
  <c r="X1144" i="2" s="1"/>
  <c r="X1145" i="2" a="1"/>
  <c r="X1145" i="2" s="1"/>
  <c r="X1146" i="2" a="1"/>
  <c r="X1146" i="2" s="1"/>
  <c r="X1147" i="2" a="1"/>
  <c r="X1147" i="2" s="1"/>
  <c r="X1148" i="2" a="1"/>
  <c r="X1148" i="2" s="1"/>
  <c r="X1149" i="2" a="1"/>
  <c r="X1149" i="2" s="1"/>
  <c r="X1150" i="2" a="1"/>
  <c r="X1150" i="2" s="1"/>
  <c r="X1151" i="2" a="1"/>
  <c r="X1151" i="2" s="1"/>
  <c r="X1152" i="2" a="1"/>
  <c r="X1152" i="2" s="1"/>
  <c r="X1153" i="2" a="1"/>
  <c r="X1153" i="2" s="1"/>
  <c r="X1154" i="2" a="1"/>
  <c r="X1154" i="2" s="1"/>
  <c r="X1155" i="2" a="1"/>
  <c r="X1155" i="2" s="1"/>
  <c r="X1156" i="2" a="1"/>
  <c r="X1156" i="2" s="1"/>
  <c r="X1157" i="2" a="1"/>
  <c r="X1157" i="2" s="1"/>
  <c r="X1158" i="2" a="1"/>
  <c r="X1158" i="2" s="1"/>
  <c r="X1159" i="2" a="1"/>
  <c r="X1159" i="2" s="1"/>
  <c r="X1160" i="2" a="1"/>
  <c r="X1160" i="2" s="1"/>
  <c r="X1161" i="2" a="1"/>
  <c r="X1161" i="2" s="1"/>
  <c r="X1162" i="2" a="1"/>
  <c r="X1162" i="2" s="1"/>
  <c r="X1163" i="2" a="1"/>
  <c r="X1163" i="2" s="1"/>
  <c r="X1164" i="2" a="1"/>
  <c r="X1164" i="2" s="1"/>
  <c r="X1165" i="2" a="1"/>
  <c r="X1165" i="2" s="1"/>
  <c r="X1166" i="2" a="1"/>
  <c r="X1166" i="2" s="1"/>
  <c r="X1167" i="2" a="1"/>
  <c r="X1167" i="2" s="1"/>
  <c r="X1168" i="2" a="1"/>
  <c r="X1168" i="2" s="1"/>
  <c r="X1169" i="2" a="1"/>
  <c r="X1169" i="2" s="1"/>
  <c r="X1170" i="2" a="1"/>
  <c r="X1170" i="2" s="1"/>
  <c r="X1171" i="2" a="1"/>
  <c r="X1171" i="2" s="1"/>
  <c r="X1172" i="2" a="1"/>
  <c r="X1172" i="2" s="1"/>
  <c r="X1173" i="2" a="1"/>
  <c r="X1173" i="2" s="1"/>
  <c r="X1174" i="2" a="1"/>
  <c r="X1174" i="2" s="1"/>
  <c r="X1175" i="2" a="1"/>
  <c r="X1175" i="2" s="1"/>
  <c r="X1176" i="2" a="1"/>
  <c r="X1176" i="2" s="1"/>
  <c r="X1177" i="2" a="1"/>
  <c r="X1177" i="2" s="1"/>
  <c r="X1178" i="2" a="1"/>
  <c r="X1178" i="2" s="1"/>
  <c r="X1179" i="2" a="1"/>
  <c r="X1179" i="2" s="1"/>
  <c r="X1180" i="2" a="1"/>
  <c r="X1180" i="2" s="1"/>
  <c r="X1181" i="2" a="1"/>
  <c r="X1181" i="2" s="1"/>
  <c r="X1182" i="2" a="1"/>
  <c r="X1182" i="2" s="1"/>
  <c r="X1183" i="2" a="1"/>
  <c r="X1183" i="2" s="1"/>
  <c r="X1184" i="2" a="1"/>
  <c r="X1184" i="2" s="1"/>
  <c r="X1185" i="2" a="1"/>
  <c r="X1185" i="2" s="1"/>
  <c r="X1186" i="2" a="1"/>
  <c r="X1186" i="2" s="1"/>
  <c r="X1187" i="2" a="1"/>
  <c r="X1187" i="2" s="1"/>
  <c r="X1188" i="2" a="1"/>
  <c r="X1188" i="2" s="1"/>
  <c r="X1189" i="2" a="1"/>
  <c r="X1189" i="2" s="1"/>
  <c r="X1190" i="2" a="1"/>
  <c r="X1190" i="2" s="1"/>
  <c r="X1191" i="2" a="1"/>
  <c r="X1191" i="2" s="1"/>
  <c r="X1192" i="2" a="1"/>
  <c r="X1192" i="2" s="1"/>
  <c r="X1193" i="2" a="1"/>
  <c r="X1193" i="2" s="1"/>
  <c r="X1194" i="2" a="1"/>
  <c r="X1194" i="2" s="1"/>
  <c r="X1195" i="2" a="1"/>
  <c r="X1195" i="2" s="1"/>
  <c r="X1196" i="2" a="1"/>
  <c r="X1196" i="2" s="1"/>
  <c r="X1197" i="2" a="1"/>
  <c r="X1197" i="2" s="1"/>
  <c r="X1198" i="2" a="1"/>
  <c r="X1198" i="2" s="1"/>
  <c r="X1199" i="2" a="1"/>
  <c r="X1199" i="2" s="1"/>
  <c r="X1200" i="2" a="1"/>
  <c r="X1200" i="2" s="1"/>
  <c r="X1201" i="2" a="1"/>
  <c r="X1201" i="2" s="1"/>
  <c r="X1202" i="2" a="1"/>
  <c r="X1202" i="2" s="1"/>
  <c r="X1203" i="2" a="1"/>
  <c r="X1203" i="2" s="1"/>
  <c r="X1204" i="2" a="1"/>
  <c r="X1204" i="2" s="1"/>
  <c r="X1205" i="2" a="1"/>
  <c r="X1205" i="2" s="1"/>
  <c r="X1206" i="2" a="1"/>
  <c r="X1206" i="2" s="1"/>
  <c r="X1207" i="2" a="1"/>
  <c r="X1207" i="2" s="1"/>
  <c r="X1208" i="2" a="1"/>
  <c r="X1208" i="2" s="1"/>
  <c r="X1209" i="2" a="1"/>
  <c r="X1209" i="2" s="1"/>
  <c r="X1210" i="2" a="1"/>
  <c r="X1210" i="2" s="1"/>
  <c r="X1211" i="2" a="1"/>
  <c r="X1211" i="2" s="1"/>
  <c r="X1212" i="2" a="1"/>
  <c r="X1212" i="2" s="1"/>
  <c r="X1213" i="2" a="1"/>
  <c r="X1213" i="2" s="1"/>
  <c r="X1214" i="2" a="1"/>
  <c r="X1214" i="2" s="1"/>
  <c r="X1215" i="2" a="1"/>
  <c r="X1215" i="2" s="1"/>
  <c r="X1216" i="2" a="1"/>
  <c r="X1216" i="2" s="1"/>
  <c r="X1217" i="2" a="1"/>
  <c r="X1217" i="2" s="1"/>
  <c r="X1218" i="2" a="1"/>
  <c r="X1218" i="2" s="1"/>
  <c r="X1219" i="2" a="1"/>
  <c r="X1219" i="2" s="1"/>
  <c r="X1220" i="2" a="1"/>
  <c r="X1220" i="2" s="1"/>
  <c r="X1221" i="2" a="1"/>
  <c r="X1221" i="2" s="1"/>
  <c r="X1222" i="2" a="1"/>
  <c r="X1222" i="2" s="1"/>
  <c r="X1223" i="2" a="1"/>
  <c r="X1223" i="2" s="1"/>
  <c r="X1224" i="2" a="1"/>
  <c r="X1224" i="2" s="1"/>
  <c r="X1225" i="2" a="1"/>
  <c r="X1225" i="2" s="1"/>
  <c r="X1226" i="2" a="1"/>
  <c r="X1226" i="2" s="1"/>
  <c r="X1227" i="2" a="1"/>
  <c r="X1227" i="2" s="1"/>
  <c r="X1228" i="2" a="1"/>
  <c r="X1228" i="2" s="1"/>
  <c r="X1229" i="2" a="1"/>
  <c r="X1229" i="2" s="1"/>
  <c r="X1230" i="2" a="1"/>
  <c r="X1230" i="2" s="1"/>
  <c r="X1231" i="2" a="1"/>
  <c r="X1231" i="2" s="1"/>
  <c r="X1232" i="2" a="1"/>
  <c r="X1232" i="2" s="1"/>
  <c r="X1233" i="2" a="1"/>
  <c r="X1233" i="2" s="1"/>
  <c r="X1234" i="2" a="1"/>
  <c r="X1234" i="2" s="1"/>
  <c r="X1235" i="2" a="1"/>
  <c r="X1235" i="2" s="1"/>
  <c r="X1236" i="2" a="1"/>
  <c r="X1236" i="2" s="1"/>
  <c r="X1237" i="2" a="1"/>
  <c r="X1237" i="2" s="1"/>
  <c r="X1238" i="2" a="1"/>
  <c r="X1238" i="2" s="1"/>
  <c r="X1239" i="2" a="1"/>
  <c r="X1239" i="2" s="1"/>
  <c r="X1240" i="2" a="1"/>
  <c r="X1240" i="2" s="1"/>
  <c r="X1241" i="2" a="1"/>
  <c r="X1241" i="2" s="1"/>
  <c r="X1242" i="2" a="1"/>
  <c r="X1242" i="2" s="1"/>
  <c r="X1243" i="2" a="1"/>
  <c r="X1243" i="2" s="1"/>
  <c r="X1244" i="2" a="1"/>
  <c r="X1244" i="2" s="1"/>
  <c r="X1245" i="2" a="1"/>
  <c r="X1245" i="2" s="1"/>
  <c r="X1246" i="2" a="1"/>
  <c r="X1246" i="2" s="1"/>
  <c r="X1247" i="2" a="1"/>
  <c r="X1247" i="2" s="1"/>
  <c r="X1248" i="2" a="1"/>
  <c r="X1248" i="2" s="1"/>
  <c r="X1249" i="2" a="1"/>
  <c r="X1249" i="2" s="1"/>
  <c r="X1250" i="2" a="1"/>
  <c r="X1250" i="2" s="1"/>
  <c r="X1251" i="2" a="1"/>
  <c r="X1251" i="2" s="1"/>
  <c r="X1252" i="2" a="1"/>
  <c r="X1252" i="2" s="1"/>
  <c r="X1253" i="2" a="1"/>
  <c r="X1253" i="2" s="1"/>
  <c r="X1254" i="2" a="1"/>
  <c r="X1254" i="2" s="1"/>
  <c r="X1255" i="2" a="1"/>
  <c r="X1255" i="2" s="1"/>
  <c r="X1256" i="2" a="1"/>
  <c r="X1256" i="2" s="1"/>
  <c r="X1257" i="2" a="1"/>
  <c r="X1257" i="2" s="1"/>
  <c r="X1258" i="2" a="1"/>
  <c r="X1258" i="2" s="1"/>
  <c r="X1259" i="2" a="1"/>
  <c r="X1259" i="2" s="1"/>
  <c r="X1260" i="2" a="1"/>
  <c r="X1260" i="2" s="1"/>
  <c r="X1261" i="2" a="1"/>
  <c r="X1261" i="2" s="1"/>
  <c r="X1262" i="2" a="1"/>
  <c r="X1262" i="2" s="1"/>
  <c r="X1263" i="2" a="1"/>
  <c r="X1263" i="2" s="1"/>
  <c r="X1264" i="2" a="1"/>
  <c r="X1264" i="2" s="1"/>
  <c r="X1265" i="2" a="1"/>
  <c r="X1265" i="2" s="1"/>
  <c r="X1266" i="2" a="1"/>
  <c r="X1266" i="2" s="1"/>
  <c r="X1267" i="2" a="1"/>
  <c r="X1267" i="2" s="1"/>
  <c r="X1268" i="2" a="1"/>
  <c r="X1268" i="2" s="1"/>
  <c r="X1269" i="2" a="1"/>
  <c r="X1269" i="2" s="1"/>
  <c r="X1270" i="2" a="1"/>
  <c r="X1270" i="2" s="1"/>
  <c r="X1271" i="2" a="1"/>
  <c r="X1271" i="2" s="1"/>
  <c r="X1272" i="2" a="1"/>
  <c r="X1272" i="2" s="1"/>
  <c r="X1273" i="2" a="1"/>
  <c r="X1273" i="2" s="1"/>
  <c r="X1274" i="2" a="1"/>
  <c r="X1274" i="2" s="1"/>
  <c r="X1275" i="2" a="1"/>
  <c r="X1275" i="2" s="1"/>
  <c r="X1276" i="2" a="1"/>
  <c r="X1276" i="2" s="1"/>
  <c r="X1277" i="2" a="1"/>
  <c r="X1277" i="2" s="1"/>
  <c r="X1278" i="2" a="1"/>
  <c r="X1278" i="2" s="1"/>
  <c r="X1279" i="2" a="1"/>
  <c r="X1279" i="2" s="1"/>
  <c r="X1280" i="2" a="1"/>
  <c r="X1280" i="2" s="1"/>
  <c r="X1281" i="2" a="1"/>
  <c r="X1281" i="2" s="1"/>
  <c r="X1282" i="2" a="1"/>
  <c r="X1282" i="2" s="1"/>
  <c r="X1283" i="2" a="1"/>
  <c r="X1283" i="2" s="1"/>
  <c r="X1284" i="2" a="1"/>
  <c r="X1284" i="2" s="1"/>
  <c r="X1285" i="2" a="1"/>
  <c r="X1285" i="2" s="1"/>
  <c r="X1286" i="2" a="1"/>
  <c r="X1286" i="2" s="1"/>
  <c r="X1287" i="2" a="1"/>
  <c r="X1287" i="2" s="1"/>
  <c r="X1288" i="2" a="1"/>
  <c r="X1288" i="2" s="1"/>
  <c r="X1289" i="2" a="1"/>
  <c r="X1289" i="2" s="1"/>
  <c r="X1290" i="2" a="1"/>
  <c r="X1290" i="2" s="1"/>
  <c r="X1291" i="2" a="1"/>
  <c r="X1291" i="2" s="1"/>
  <c r="X1292" i="2" a="1"/>
  <c r="X1292" i="2" s="1"/>
  <c r="X1293" i="2" a="1"/>
  <c r="X1293" i="2" s="1"/>
  <c r="X1294" i="2" a="1"/>
  <c r="X1294" i="2" s="1"/>
  <c r="X1295" i="2" a="1"/>
  <c r="X1295" i="2" s="1"/>
  <c r="X1296" i="2" a="1"/>
  <c r="X1296" i="2" s="1"/>
  <c r="X1297" i="2" a="1"/>
  <c r="X1297" i="2" s="1"/>
  <c r="X1298" i="2" a="1"/>
  <c r="X1298" i="2" s="1"/>
  <c r="X1299" i="2" a="1"/>
  <c r="X1299" i="2" s="1"/>
  <c r="X1300" i="2" a="1"/>
  <c r="X1300" i="2" s="1"/>
  <c r="X1301" i="2" a="1"/>
  <c r="X1301" i="2" s="1"/>
  <c r="X1302" i="2" a="1"/>
  <c r="X1302" i="2" s="1"/>
  <c r="X1303" i="2" a="1"/>
  <c r="X1303" i="2" s="1"/>
  <c r="X1304" i="2" a="1"/>
  <c r="X1304" i="2" s="1"/>
  <c r="X1305" i="2" a="1"/>
  <c r="X1305" i="2" s="1"/>
  <c r="X1306" i="2" a="1"/>
  <c r="X1306" i="2" s="1"/>
  <c r="X1307" i="2" a="1"/>
  <c r="X1307" i="2" s="1"/>
  <c r="X1308" i="2" a="1"/>
  <c r="X1308" i="2" s="1"/>
  <c r="X1309" i="2" a="1"/>
  <c r="X1309" i="2" s="1"/>
  <c r="X1310" i="2" a="1"/>
  <c r="X1310" i="2" s="1"/>
  <c r="X1311" i="2" a="1"/>
  <c r="X1311" i="2" s="1"/>
  <c r="X1312" i="2" a="1"/>
  <c r="X1312" i="2" s="1"/>
  <c r="X1313" i="2" a="1"/>
  <c r="X1313" i="2" s="1"/>
  <c r="X1314" i="2" a="1"/>
  <c r="X1314" i="2" s="1"/>
  <c r="X1315" i="2" a="1"/>
  <c r="X1315" i="2" s="1"/>
  <c r="X1316" i="2" a="1"/>
  <c r="X1316" i="2" s="1"/>
  <c r="X1317" i="2" a="1"/>
  <c r="X1317" i="2" s="1"/>
  <c r="X1318" i="2" a="1"/>
  <c r="X1318" i="2" s="1"/>
  <c r="X1319" i="2" a="1"/>
  <c r="X1319" i="2" s="1"/>
  <c r="X1320" i="2" a="1"/>
  <c r="X1320" i="2" s="1"/>
  <c r="X1321" i="2" a="1"/>
  <c r="X1321" i="2" s="1"/>
  <c r="X1322" i="2" a="1"/>
  <c r="X1322" i="2" s="1"/>
  <c r="X1323" i="2" a="1"/>
  <c r="X1323" i="2" s="1"/>
  <c r="X1324" i="2" a="1"/>
  <c r="X1324" i="2" s="1"/>
  <c r="X1325" i="2" a="1"/>
  <c r="X1325" i="2" s="1"/>
  <c r="X1326" i="2" a="1"/>
  <c r="X1326" i="2" s="1"/>
  <c r="X1327" i="2" a="1"/>
  <c r="X1327" i="2" s="1"/>
  <c r="X1328" i="2" a="1"/>
  <c r="X1328" i="2" s="1"/>
  <c r="X1329" i="2" a="1"/>
  <c r="X1329" i="2" s="1"/>
  <c r="X1330" i="2" a="1"/>
  <c r="X1330" i="2" s="1"/>
  <c r="X1331" i="2" a="1"/>
  <c r="X1331" i="2" s="1"/>
  <c r="X1332" i="2" a="1"/>
  <c r="X1332" i="2" s="1"/>
  <c r="X1333" i="2" a="1"/>
  <c r="X1333" i="2" s="1"/>
  <c r="X1334" i="2" a="1"/>
  <c r="X1334" i="2" s="1"/>
  <c r="X1335" i="2" a="1"/>
  <c r="X1335" i="2" s="1"/>
  <c r="X1336" i="2" a="1"/>
  <c r="X1336" i="2" s="1"/>
  <c r="X1337" i="2" a="1"/>
  <c r="X1337" i="2" s="1"/>
  <c r="X1338" i="2" a="1"/>
  <c r="X1338" i="2" s="1"/>
  <c r="X1339" i="2" a="1"/>
  <c r="X1339" i="2" s="1"/>
  <c r="X1340" i="2" a="1"/>
  <c r="X1340" i="2" s="1"/>
  <c r="X1341" i="2" a="1"/>
  <c r="X1341" i="2" s="1"/>
  <c r="X1342" i="2" a="1"/>
  <c r="X1342" i="2" s="1"/>
  <c r="X1343" i="2" a="1"/>
  <c r="X1343" i="2" s="1"/>
  <c r="X1344" i="2" a="1"/>
  <c r="X1344" i="2" s="1"/>
  <c r="X1345" i="2" a="1"/>
  <c r="X1345" i="2" s="1"/>
  <c r="X1346" i="2" a="1"/>
  <c r="X1346" i="2" s="1"/>
  <c r="X1347" i="2" a="1"/>
  <c r="X1347" i="2" s="1"/>
  <c r="X1348" i="2" a="1"/>
  <c r="X1348" i="2" s="1"/>
  <c r="X1349" i="2" a="1"/>
  <c r="X1349" i="2" s="1"/>
  <c r="X1350" i="2" a="1"/>
  <c r="X1350" i="2" s="1"/>
  <c r="X1351" i="2" a="1"/>
  <c r="X1351" i="2" s="1"/>
  <c r="X1352" i="2" a="1"/>
  <c r="X1352" i="2" s="1"/>
  <c r="X1353" i="2" a="1"/>
  <c r="X1353" i="2" s="1"/>
  <c r="X1354" i="2" a="1"/>
  <c r="X1354" i="2" s="1"/>
  <c r="X1355" i="2" a="1"/>
  <c r="X1355" i="2" s="1"/>
  <c r="X1356" i="2" a="1"/>
  <c r="X1356" i="2" s="1"/>
  <c r="X1357" i="2" a="1"/>
  <c r="X1357" i="2" s="1"/>
  <c r="X1358" i="2" a="1"/>
  <c r="X1358" i="2" s="1"/>
  <c r="X1359" i="2" a="1"/>
  <c r="X1359" i="2" s="1"/>
  <c r="X1360" i="2" a="1"/>
  <c r="X1360" i="2" s="1"/>
  <c r="X1361" i="2" a="1"/>
  <c r="X1361" i="2" s="1"/>
  <c r="X1362" i="2" a="1"/>
  <c r="X1362" i="2" s="1"/>
  <c r="X1363" i="2" a="1"/>
  <c r="X1363" i="2" s="1"/>
  <c r="X1364" i="2" a="1"/>
  <c r="X1364" i="2" s="1"/>
  <c r="X1365" i="2" a="1"/>
  <c r="X1365" i="2" s="1"/>
  <c r="X1366" i="2" a="1"/>
  <c r="X1366" i="2" s="1"/>
  <c r="X1367" i="2" a="1"/>
  <c r="X1367" i="2" s="1"/>
  <c r="X1368" i="2" a="1"/>
  <c r="X1368" i="2" s="1"/>
  <c r="X1369" i="2" a="1"/>
  <c r="X1369" i="2" s="1"/>
  <c r="X1370" i="2" a="1"/>
  <c r="X1370" i="2" s="1"/>
  <c r="X1371" i="2" a="1"/>
  <c r="X1371" i="2" s="1"/>
  <c r="X1372" i="2" a="1"/>
  <c r="X1372" i="2" s="1"/>
  <c r="X1373" i="2" a="1"/>
  <c r="X1373" i="2" s="1"/>
  <c r="X1374" i="2" a="1"/>
  <c r="X1374" i="2" s="1"/>
  <c r="X1375" i="2" a="1"/>
  <c r="X1375" i="2" s="1"/>
  <c r="X1376" i="2" a="1"/>
  <c r="X1376" i="2" s="1"/>
  <c r="X1377" i="2" a="1"/>
  <c r="X1377" i="2" s="1"/>
  <c r="X1378" i="2" a="1"/>
  <c r="X1378" i="2" s="1"/>
  <c r="X1379" i="2" a="1"/>
  <c r="X1379" i="2" s="1"/>
  <c r="X1380" i="2" a="1"/>
  <c r="X1380" i="2" s="1"/>
  <c r="X1381" i="2" a="1"/>
  <c r="X1381" i="2" s="1"/>
  <c r="X1382" i="2" a="1"/>
  <c r="X1382" i="2" s="1"/>
  <c r="X1383" i="2" a="1"/>
  <c r="X1383" i="2" s="1"/>
  <c r="X1384" i="2" a="1"/>
  <c r="X1384" i="2" s="1"/>
  <c r="X1385" i="2" a="1"/>
  <c r="X1385" i="2" s="1"/>
  <c r="X1386" i="2" a="1"/>
  <c r="X1386" i="2" s="1"/>
  <c r="X1387" i="2" a="1"/>
  <c r="X1387" i="2" s="1"/>
  <c r="X1388" i="2" a="1"/>
  <c r="X1388" i="2" s="1"/>
  <c r="X1389" i="2" a="1"/>
  <c r="X1389" i="2" s="1"/>
  <c r="X1390" i="2" a="1"/>
  <c r="X1390" i="2" s="1"/>
  <c r="X1391" i="2" a="1"/>
  <c r="X1391" i="2" s="1"/>
  <c r="X1392" i="2" a="1"/>
  <c r="X1392" i="2" s="1"/>
  <c r="X1393" i="2" a="1"/>
  <c r="X1393" i="2" s="1"/>
  <c r="X1394" i="2" a="1"/>
  <c r="X1394" i="2" s="1"/>
  <c r="X1395" i="2" a="1"/>
  <c r="X1395" i="2" s="1"/>
  <c r="X1396" i="2" a="1"/>
  <c r="X1396" i="2" s="1"/>
  <c r="X1397" i="2" a="1"/>
  <c r="X1397" i="2" s="1"/>
  <c r="X1398" i="2" a="1"/>
  <c r="X1398" i="2" s="1"/>
  <c r="X1399" i="2" a="1"/>
  <c r="X1399" i="2" s="1"/>
  <c r="X1400" i="2" a="1"/>
  <c r="X1400" i="2" s="1"/>
  <c r="X1401" i="2" a="1"/>
  <c r="X1401" i="2" s="1"/>
  <c r="X1402" i="2" a="1"/>
  <c r="X1402" i="2" s="1"/>
  <c r="X1403" i="2" a="1"/>
  <c r="X1403" i="2" s="1"/>
  <c r="X1404" i="2" a="1"/>
  <c r="X1404" i="2" s="1"/>
  <c r="X1405" i="2" a="1"/>
  <c r="X1405" i="2" s="1"/>
  <c r="X1406" i="2" a="1"/>
  <c r="X1406" i="2" s="1"/>
  <c r="X1407" i="2" a="1"/>
  <c r="X1407" i="2" s="1"/>
  <c r="X1408" i="2" a="1"/>
  <c r="X1408" i="2" s="1"/>
  <c r="X1409" i="2" a="1"/>
  <c r="X1409" i="2" s="1"/>
  <c r="X1410" i="2" a="1"/>
  <c r="X1410" i="2" s="1"/>
  <c r="X1411" i="2" a="1"/>
  <c r="X1411" i="2" s="1"/>
  <c r="X1412" i="2" a="1"/>
  <c r="X1412" i="2" s="1"/>
  <c r="X1413" i="2" a="1"/>
  <c r="X1413" i="2" s="1"/>
  <c r="X1414" i="2" a="1"/>
  <c r="X1414" i="2" s="1"/>
  <c r="X1415" i="2" a="1"/>
  <c r="X1415" i="2" s="1"/>
  <c r="X1416" i="2" a="1"/>
  <c r="X1416" i="2" s="1"/>
  <c r="X1417" i="2" a="1"/>
  <c r="X1417" i="2" s="1"/>
  <c r="X1418" i="2" a="1"/>
  <c r="X1418" i="2" s="1"/>
  <c r="X1419" i="2" a="1"/>
  <c r="X1419" i="2" s="1"/>
  <c r="X1420" i="2" a="1"/>
  <c r="X1420" i="2" s="1"/>
  <c r="X1421" i="2" a="1"/>
  <c r="X1421" i="2" s="1"/>
  <c r="X1422" i="2" a="1"/>
  <c r="X1422" i="2" s="1"/>
  <c r="X1423" i="2" a="1"/>
  <c r="X1423" i="2" s="1"/>
  <c r="X1424" i="2" a="1"/>
  <c r="X1424" i="2" s="1"/>
  <c r="X1425" i="2" a="1"/>
  <c r="X1425" i="2" s="1"/>
  <c r="X1426" i="2" a="1"/>
  <c r="X1426" i="2" s="1"/>
  <c r="X1427" i="2" a="1"/>
  <c r="X1427" i="2" s="1"/>
  <c r="X1428" i="2" a="1"/>
  <c r="X1428" i="2" s="1"/>
  <c r="X1429" i="2" a="1"/>
  <c r="X1429" i="2" s="1"/>
  <c r="X1430" i="2" a="1"/>
  <c r="X1430" i="2" s="1"/>
  <c r="X1431" i="2" a="1"/>
  <c r="X1431" i="2" s="1"/>
  <c r="X1432" i="2" a="1"/>
  <c r="X1432" i="2" s="1"/>
  <c r="X1433" i="2" a="1"/>
  <c r="X1433" i="2" s="1"/>
  <c r="X1434" i="2" a="1"/>
  <c r="X1434" i="2" s="1"/>
  <c r="X1435" i="2" a="1"/>
  <c r="X1435" i="2" s="1"/>
  <c r="X1436" i="2" a="1"/>
  <c r="X1436" i="2" s="1"/>
  <c r="X1437" i="2" a="1"/>
  <c r="X1437" i="2" s="1"/>
  <c r="X1438" i="2" a="1"/>
  <c r="X1438" i="2" s="1"/>
  <c r="X1439" i="2" a="1"/>
  <c r="X1439" i="2" s="1"/>
  <c r="X1440" i="2" a="1"/>
  <c r="X1440" i="2" s="1"/>
  <c r="X1441" i="2" a="1"/>
  <c r="X1441" i="2" s="1"/>
  <c r="X1442" i="2" a="1"/>
  <c r="X1442" i="2" s="1"/>
  <c r="X1443" i="2" a="1"/>
  <c r="X1443" i="2" s="1"/>
  <c r="X1444" i="2" a="1"/>
  <c r="X1444" i="2" s="1"/>
  <c r="X1445" i="2" a="1"/>
  <c r="X1445" i="2" s="1"/>
  <c r="X1446" i="2" a="1"/>
  <c r="X1446" i="2" s="1"/>
  <c r="X1447" i="2" a="1"/>
  <c r="X1447" i="2" s="1"/>
  <c r="X1448" i="2" a="1"/>
  <c r="X1448" i="2" s="1"/>
  <c r="X1449" i="2" a="1"/>
  <c r="X1449" i="2" s="1"/>
  <c r="X1450" i="2" a="1"/>
  <c r="X1450" i="2" s="1"/>
  <c r="X1451" i="2" a="1"/>
  <c r="X1451" i="2" s="1"/>
  <c r="X1452" i="2" a="1"/>
  <c r="X1452" i="2" s="1"/>
  <c r="X1453" i="2" a="1"/>
  <c r="X1453" i="2" s="1"/>
  <c r="X1454" i="2" a="1"/>
  <c r="X1454" i="2" s="1"/>
  <c r="X1455" i="2" a="1"/>
  <c r="X1455" i="2" s="1"/>
  <c r="X1456" i="2" a="1"/>
  <c r="X1456" i="2" s="1"/>
  <c r="X1457" i="2" a="1"/>
  <c r="X1457" i="2" s="1"/>
  <c r="X1458" i="2" a="1"/>
  <c r="X1458" i="2" s="1"/>
  <c r="X1459" i="2" a="1"/>
  <c r="X1459" i="2" s="1"/>
  <c r="X1460" i="2" a="1"/>
  <c r="X1460" i="2" s="1"/>
  <c r="X1461" i="2" a="1"/>
  <c r="X1461" i="2" s="1"/>
  <c r="X1462" i="2" a="1"/>
  <c r="X1462" i="2" s="1"/>
  <c r="X1463" i="2" a="1"/>
  <c r="X1463" i="2" s="1"/>
  <c r="X1464" i="2" a="1"/>
  <c r="X1464" i="2" s="1"/>
  <c r="X1465" i="2" a="1"/>
  <c r="X1465" i="2" s="1"/>
  <c r="X1466" i="2" a="1"/>
  <c r="X1466" i="2" s="1"/>
  <c r="X1467" i="2" a="1"/>
  <c r="X1467" i="2" s="1"/>
  <c r="X1468" i="2" a="1"/>
  <c r="X1468" i="2" s="1"/>
  <c r="X1469" i="2" a="1"/>
  <c r="X1469" i="2" s="1"/>
  <c r="X1470" i="2" a="1"/>
  <c r="X1470" i="2" s="1"/>
  <c r="X1471" i="2" a="1"/>
  <c r="X1471" i="2" s="1"/>
  <c r="X1472" i="2" a="1"/>
  <c r="X1472" i="2" s="1"/>
  <c r="X1473" i="2" a="1"/>
  <c r="X1473" i="2" s="1"/>
  <c r="X1474" i="2" a="1"/>
  <c r="X1474" i="2" s="1"/>
  <c r="X1475" i="2" a="1"/>
  <c r="X1475" i="2" s="1"/>
  <c r="X1476" i="2" a="1"/>
  <c r="X1476" i="2" s="1"/>
  <c r="X1477" i="2" a="1"/>
  <c r="X1477" i="2" s="1"/>
  <c r="X1478" i="2" a="1"/>
  <c r="X1478" i="2" s="1"/>
  <c r="X1479" i="2" a="1"/>
  <c r="X1479" i="2" s="1"/>
  <c r="X1480" i="2" a="1"/>
  <c r="X1480" i="2" s="1"/>
  <c r="X1481" i="2" a="1"/>
  <c r="X1481" i="2" s="1"/>
  <c r="X1482" i="2" a="1"/>
  <c r="X1482" i="2" s="1"/>
  <c r="X1483" i="2" a="1"/>
  <c r="X1483" i="2" s="1"/>
  <c r="X1484" i="2" a="1"/>
  <c r="X1484" i="2" s="1"/>
  <c r="X1485" i="2" a="1"/>
  <c r="X1485" i="2" s="1"/>
  <c r="X1486" i="2" a="1"/>
  <c r="X1486" i="2" s="1"/>
  <c r="X1487" i="2" a="1"/>
  <c r="X1487" i="2" s="1"/>
  <c r="X1488" i="2" a="1"/>
  <c r="X1488" i="2" s="1"/>
  <c r="X1489" i="2" a="1"/>
  <c r="X1489" i="2" s="1"/>
  <c r="X1490" i="2" a="1"/>
  <c r="X1490" i="2" s="1"/>
  <c r="X1491" i="2" a="1"/>
  <c r="X1491" i="2" s="1"/>
  <c r="X1492" i="2" a="1"/>
  <c r="X1492" i="2" s="1"/>
  <c r="X1493" i="2" a="1"/>
  <c r="X1493" i="2" s="1"/>
  <c r="X1494" i="2" a="1"/>
  <c r="X1494" i="2" s="1"/>
  <c r="X1495" i="2" a="1"/>
  <c r="X1495" i="2" s="1"/>
  <c r="X1496" i="2" a="1"/>
  <c r="X1496" i="2" s="1"/>
  <c r="X1497" i="2" a="1"/>
  <c r="X1497" i="2" s="1"/>
  <c r="X1498" i="2" a="1"/>
  <c r="X1498" i="2" s="1"/>
  <c r="X1499" i="2" a="1"/>
  <c r="X1499" i="2" s="1"/>
  <c r="X1500" i="2" a="1"/>
  <c r="X1500" i="2" s="1"/>
  <c r="X1501" i="2" a="1"/>
  <c r="X1501" i="2" s="1"/>
  <c r="X1502" i="2" a="1"/>
  <c r="X1502" i="2" s="1"/>
  <c r="X1503" i="2" a="1"/>
  <c r="X1503" i="2" s="1"/>
  <c r="X1504" i="2" a="1"/>
  <c r="X1504" i="2" s="1"/>
  <c r="X1505" i="2" a="1"/>
  <c r="X1505" i="2" s="1"/>
  <c r="X1506" i="2" a="1"/>
  <c r="X1506" i="2" s="1"/>
  <c r="X1507" i="2" a="1"/>
  <c r="X1507" i="2" s="1"/>
  <c r="X1508" i="2" a="1"/>
  <c r="X1508" i="2" s="1"/>
  <c r="X1509" i="2" a="1"/>
  <c r="X1509" i="2" s="1"/>
  <c r="X1510" i="2" a="1"/>
  <c r="X1510" i="2" s="1"/>
  <c r="X1511" i="2" a="1"/>
  <c r="X1511" i="2" s="1"/>
  <c r="X1512" i="2" a="1"/>
  <c r="X1512" i="2" s="1"/>
  <c r="X1513" i="2" a="1"/>
  <c r="X1513" i="2" s="1"/>
  <c r="X1514" i="2" a="1"/>
  <c r="X1514" i="2" s="1"/>
  <c r="X1515" i="2" a="1"/>
  <c r="X1515" i="2" s="1"/>
  <c r="X1516" i="2" a="1"/>
  <c r="X1516" i="2" s="1"/>
  <c r="X1517" i="2" a="1"/>
  <c r="X1517" i="2" s="1"/>
  <c r="X1518" i="2" a="1"/>
  <c r="X1518" i="2" s="1"/>
  <c r="X1519" i="2" a="1"/>
  <c r="X1519" i="2" s="1"/>
  <c r="X1520" i="2" a="1"/>
  <c r="X1520" i="2" s="1"/>
  <c r="X1521" i="2" a="1"/>
  <c r="X1521" i="2" s="1"/>
  <c r="X1522" i="2" a="1"/>
  <c r="X1522" i="2" s="1"/>
  <c r="X1523" i="2" a="1"/>
  <c r="X1523" i="2" s="1"/>
  <c r="X1524" i="2" a="1"/>
  <c r="X1524" i="2" s="1"/>
  <c r="X1525" i="2" a="1"/>
  <c r="X1525" i="2" s="1"/>
  <c r="X1526" i="2" a="1"/>
  <c r="X1526" i="2" s="1"/>
  <c r="X1527" i="2" a="1"/>
  <c r="X1527" i="2" s="1"/>
  <c r="X1528" i="2" a="1"/>
  <c r="X1528" i="2" s="1"/>
  <c r="X1529" i="2" a="1"/>
  <c r="X1529" i="2" s="1"/>
  <c r="X1530" i="2" a="1"/>
  <c r="X1530" i="2" s="1"/>
  <c r="X1531" i="2" a="1"/>
  <c r="X1531" i="2" s="1"/>
  <c r="X1532" i="2" a="1"/>
  <c r="X1532" i="2" s="1"/>
  <c r="X1533" i="2" a="1"/>
  <c r="X1533" i="2" s="1"/>
  <c r="X1534" i="2" a="1"/>
  <c r="X1534" i="2" s="1"/>
  <c r="X1535" i="2" a="1"/>
  <c r="X1535" i="2" s="1"/>
  <c r="X1536" i="2" a="1"/>
  <c r="X1536" i="2" s="1"/>
  <c r="X1537" i="2" a="1"/>
  <c r="X1537" i="2" s="1"/>
  <c r="X1538" i="2" a="1"/>
  <c r="X1538" i="2" s="1"/>
  <c r="X1539" i="2" a="1"/>
  <c r="X1539" i="2" s="1"/>
  <c r="X1540" i="2" a="1"/>
  <c r="X1540" i="2" s="1"/>
  <c r="X1541" i="2" a="1"/>
  <c r="X1541" i="2" s="1"/>
  <c r="X1542" i="2" a="1"/>
  <c r="X1542" i="2" s="1"/>
  <c r="X1543" i="2" a="1"/>
  <c r="X1543" i="2" s="1"/>
  <c r="X1544" i="2" a="1"/>
  <c r="X1544" i="2" s="1"/>
  <c r="X1545" i="2" a="1"/>
  <c r="X1545" i="2" s="1"/>
  <c r="X1546" i="2" a="1"/>
  <c r="X1546" i="2" s="1"/>
  <c r="X1547" i="2" a="1"/>
  <c r="X1547" i="2" s="1"/>
  <c r="X1548" i="2" a="1"/>
  <c r="X1548" i="2" s="1"/>
  <c r="X1549" i="2" a="1"/>
  <c r="X1549" i="2" s="1"/>
  <c r="X1550" i="2" a="1"/>
  <c r="X1550" i="2" s="1"/>
  <c r="X1551" i="2" a="1"/>
  <c r="X1551" i="2" s="1"/>
  <c r="X1552" i="2" a="1"/>
  <c r="X1552" i="2" s="1"/>
  <c r="X1553" i="2" a="1"/>
  <c r="X1553" i="2" s="1"/>
  <c r="X1554" i="2" a="1"/>
  <c r="X1554" i="2" s="1"/>
  <c r="X1555" i="2" a="1"/>
  <c r="X1555" i="2" s="1"/>
  <c r="X1556" i="2" a="1"/>
  <c r="X1556" i="2" s="1"/>
  <c r="X1557" i="2" a="1"/>
  <c r="X1557" i="2" s="1"/>
  <c r="X1558" i="2" a="1"/>
  <c r="X1558" i="2" s="1"/>
  <c r="X1559" i="2" a="1"/>
  <c r="X1559" i="2" s="1"/>
  <c r="X1560" i="2" a="1"/>
  <c r="X1560" i="2" s="1"/>
  <c r="X1561" i="2" a="1"/>
  <c r="X1561" i="2" s="1"/>
  <c r="X1562" i="2" a="1"/>
  <c r="X1562" i="2" s="1"/>
  <c r="X1563" i="2" a="1"/>
  <c r="X1563" i="2" s="1"/>
  <c r="X1564" i="2" a="1"/>
  <c r="X1564" i="2" s="1"/>
  <c r="X1565" i="2" a="1"/>
  <c r="X1565" i="2" s="1"/>
  <c r="X1566" i="2" a="1"/>
  <c r="X1566" i="2" s="1"/>
  <c r="X1567" i="2" a="1"/>
  <c r="X1567" i="2" s="1"/>
  <c r="X1568" i="2" a="1"/>
  <c r="X1568" i="2" s="1"/>
  <c r="X1569" i="2" a="1"/>
  <c r="X1569" i="2" s="1"/>
  <c r="X1570" i="2" a="1"/>
  <c r="X1570" i="2" s="1"/>
  <c r="X1571" i="2" a="1"/>
  <c r="X1571" i="2" s="1"/>
  <c r="X1572" i="2" a="1"/>
  <c r="X1572" i="2" s="1"/>
  <c r="X1573" i="2" a="1"/>
  <c r="X1573" i="2" s="1"/>
  <c r="X1574" i="2" a="1"/>
  <c r="X1574" i="2" s="1"/>
  <c r="X1575" i="2" a="1"/>
  <c r="X1575" i="2" s="1"/>
  <c r="X1576" i="2" a="1"/>
  <c r="X1576" i="2" s="1"/>
  <c r="X1577" i="2" a="1"/>
  <c r="X1577" i="2" s="1"/>
  <c r="X1578" i="2" a="1"/>
  <c r="X1578" i="2" s="1"/>
  <c r="X1579" i="2" a="1"/>
  <c r="X1579" i="2" s="1"/>
  <c r="X1580" i="2" a="1"/>
  <c r="X1580" i="2" s="1"/>
  <c r="X1581" i="2" a="1"/>
  <c r="X1581" i="2" s="1"/>
  <c r="X1582" i="2" a="1"/>
  <c r="X1582" i="2" s="1"/>
  <c r="X1583" i="2" a="1"/>
  <c r="X1583" i="2" s="1"/>
  <c r="X1584" i="2" a="1"/>
  <c r="X1584" i="2" s="1"/>
  <c r="X1585" i="2" a="1"/>
  <c r="X1585" i="2" s="1"/>
  <c r="X1586" i="2" a="1"/>
  <c r="X1586" i="2" s="1"/>
  <c r="X1587" i="2" a="1"/>
  <c r="X1587" i="2" s="1"/>
  <c r="X1588" i="2" a="1"/>
  <c r="X1588" i="2" s="1"/>
  <c r="X1589" i="2" a="1"/>
  <c r="X1589" i="2" s="1"/>
  <c r="X1590" i="2" a="1"/>
  <c r="X1590" i="2" s="1"/>
  <c r="X1591" i="2" a="1"/>
  <c r="X1591" i="2" s="1"/>
  <c r="X1592" i="2" a="1"/>
  <c r="X1592" i="2" s="1"/>
  <c r="X1593" i="2" a="1"/>
  <c r="X1593" i="2" s="1"/>
  <c r="X1594" i="2" a="1"/>
  <c r="X1594" i="2" s="1"/>
  <c r="X1595" i="2" a="1"/>
  <c r="X1595" i="2" s="1"/>
  <c r="X1596" i="2" a="1"/>
  <c r="X1596" i="2" s="1"/>
  <c r="X1597" i="2" a="1"/>
  <c r="X1597" i="2" s="1"/>
  <c r="X1598" i="2" a="1"/>
  <c r="X1598" i="2" s="1"/>
  <c r="X1599" i="2" a="1"/>
  <c r="X1599" i="2" s="1"/>
  <c r="X1600" i="2" a="1"/>
  <c r="X1600" i="2" s="1"/>
  <c r="X1601" i="2" a="1"/>
  <c r="X1601" i="2" s="1"/>
  <c r="X1602" i="2" a="1"/>
  <c r="X1602" i="2" s="1"/>
  <c r="X1603" i="2" a="1"/>
  <c r="X1603" i="2" s="1"/>
  <c r="X1604" i="2" a="1"/>
  <c r="X1604" i="2" s="1"/>
  <c r="X1605" i="2" a="1"/>
  <c r="X1605" i="2" s="1"/>
  <c r="X1606" i="2" a="1"/>
  <c r="X1606" i="2" s="1"/>
  <c r="X1607" i="2" a="1"/>
  <c r="X1607" i="2" s="1"/>
  <c r="X1608" i="2" a="1"/>
  <c r="X1608" i="2" s="1"/>
  <c r="X1609" i="2" a="1"/>
  <c r="X1609" i="2" s="1"/>
  <c r="X1610" i="2" a="1"/>
  <c r="X1610" i="2" s="1"/>
  <c r="X1611" i="2" a="1"/>
  <c r="X1611" i="2" s="1"/>
  <c r="X1612" i="2" a="1"/>
  <c r="X1612" i="2" s="1"/>
  <c r="X1613" i="2" a="1"/>
  <c r="X1613" i="2" s="1"/>
  <c r="X1614" i="2" a="1"/>
  <c r="X1614" i="2" s="1"/>
  <c r="X1615" i="2" a="1"/>
  <c r="X1615" i="2" s="1"/>
  <c r="X1616" i="2" a="1"/>
  <c r="X1616" i="2" s="1"/>
  <c r="X1617" i="2" a="1"/>
  <c r="X1617" i="2" s="1"/>
  <c r="X1618" i="2" a="1"/>
  <c r="X1618" i="2" s="1"/>
  <c r="X1619" i="2" a="1"/>
  <c r="X1619" i="2" s="1"/>
  <c r="X1620" i="2" a="1"/>
  <c r="X1620" i="2" s="1"/>
  <c r="X1621" i="2" a="1"/>
  <c r="X1621" i="2" s="1"/>
  <c r="X1622" i="2" a="1"/>
  <c r="X1622" i="2" s="1"/>
  <c r="X1623" i="2" a="1"/>
  <c r="X1623" i="2" s="1"/>
  <c r="X1624" i="2" a="1"/>
  <c r="X1624" i="2" s="1"/>
  <c r="X1625" i="2" a="1"/>
  <c r="X1625" i="2" s="1"/>
  <c r="X1626" i="2" a="1"/>
  <c r="X1626" i="2" s="1"/>
  <c r="X1627" i="2" a="1"/>
  <c r="X1627" i="2" s="1"/>
  <c r="X1628" i="2" a="1"/>
  <c r="X1628" i="2" s="1"/>
  <c r="X1629" i="2" a="1"/>
  <c r="X1629" i="2" s="1"/>
  <c r="X1630" i="2" a="1"/>
  <c r="X1630" i="2" s="1"/>
  <c r="X1631" i="2" a="1"/>
  <c r="X1631" i="2" s="1"/>
  <c r="X1632" i="2" a="1"/>
  <c r="X1632" i="2" s="1"/>
  <c r="X1633" i="2" a="1"/>
  <c r="X1633" i="2" s="1"/>
  <c r="X1634" i="2" a="1"/>
  <c r="X1634" i="2" s="1"/>
  <c r="X1635" i="2" a="1"/>
  <c r="X1635" i="2" s="1"/>
  <c r="X1636" i="2" a="1"/>
  <c r="X1636" i="2" s="1"/>
  <c r="X1637" i="2" a="1"/>
  <c r="X1637" i="2" s="1"/>
  <c r="X1638" i="2" a="1"/>
  <c r="X1638" i="2" s="1"/>
  <c r="X1639" i="2" a="1"/>
  <c r="X1639" i="2" s="1"/>
  <c r="X1640" i="2" a="1"/>
  <c r="X1640" i="2" s="1"/>
  <c r="X1641" i="2" a="1"/>
  <c r="X1641" i="2" s="1"/>
  <c r="X1642" i="2" a="1"/>
  <c r="X1642" i="2" s="1"/>
  <c r="X1643" i="2" a="1"/>
  <c r="X1643" i="2" s="1"/>
  <c r="X1644" i="2" a="1"/>
  <c r="X1644" i="2" s="1"/>
  <c r="X1645" i="2" a="1"/>
  <c r="X1645" i="2" s="1"/>
  <c r="X1646" i="2" a="1"/>
  <c r="X1646" i="2" s="1"/>
  <c r="X1647" i="2" a="1"/>
  <c r="X1647" i="2" s="1"/>
  <c r="X1648" i="2" a="1"/>
  <c r="X1648" i="2" s="1"/>
  <c r="X1649" i="2" a="1"/>
  <c r="X1649" i="2" s="1"/>
  <c r="X1650" i="2" a="1"/>
  <c r="X1650" i="2" s="1"/>
  <c r="X1651" i="2" a="1"/>
  <c r="X1651" i="2" s="1"/>
  <c r="X1652" i="2" a="1"/>
  <c r="X1652" i="2" s="1"/>
  <c r="X1653" i="2" a="1"/>
  <c r="X1653" i="2" s="1"/>
  <c r="X1654" i="2" a="1"/>
  <c r="X1654" i="2" s="1"/>
  <c r="X1655" i="2" a="1"/>
  <c r="X1655" i="2" s="1"/>
  <c r="X1656" i="2" a="1"/>
  <c r="X1656" i="2" s="1"/>
  <c r="X1657" i="2" a="1"/>
  <c r="X1657" i="2" s="1"/>
  <c r="X1658" i="2" a="1"/>
  <c r="X1658" i="2" s="1"/>
  <c r="X1659" i="2" a="1"/>
  <c r="X1659" i="2" s="1"/>
  <c r="X1660" i="2" a="1"/>
  <c r="X1660" i="2" s="1"/>
  <c r="X1661" i="2" a="1"/>
  <c r="X1661" i="2" s="1"/>
  <c r="X1662" i="2" a="1"/>
  <c r="X1662" i="2" s="1"/>
  <c r="X1663" i="2" a="1"/>
  <c r="X1663" i="2" s="1"/>
  <c r="X1664" i="2" a="1"/>
  <c r="X1664" i="2" s="1"/>
  <c r="X1665" i="2" a="1"/>
  <c r="X1665" i="2" s="1"/>
  <c r="X1666" i="2" a="1"/>
  <c r="X1666" i="2" s="1"/>
  <c r="X1667" i="2" a="1"/>
  <c r="X1667" i="2" s="1"/>
  <c r="X1668" i="2" a="1"/>
  <c r="X1668" i="2" s="1"/>
  <c r="X1669" i="2" a="1"/>
  <c r="X1669" i="2" s="1"/>
  <c r="X1670" i="2" a="1"/>
  <c r="X1670" i="2" s="1"/>
  <c r="X1671" i="2" a="1"/>
  <c r="X1671" i="2" s="1"/>
  <c r="X1672" i="2" a="1"/>
  <c r="X1672" i="2" s="1"/>
  <c r="X1673" i="2" a="1"/>
  <c r="X1673" i="2" s="1"/>
  <c r="X1674" i="2" a="1"/>
  <c r="X1674" i="2" s="1"/>
  <c r="X1675" i="2" a="1"/>
  <c r="X1675" i="2" s="1"/>
  <c r="X1676" i="2" a="1"/>
  <c r="X1676" i="2" s="1"/>
  <c r="X1677" i="2" a="1"/>
  <c r="X1677" i="2" s="1"/>
  <c r="X1678" i="2" a="1"/>
  <c r="X1678" i="2" s="1"/>
  <c r="X1679" i="2" a="1"/>
  <c r="X1679" i="2" s="1"/>
  <c r="X1680" i="2" a="1"/>
  <c r="X1680" i="2" s="1"/>
  <c r="X1681" i="2" a="1"/>
  <c r="X1681" i="2" s="1"/>
  <c r="X1682" i="2" a="1"/>
  <c r="X1682" i="2" s="1"/>
  <c r="X1683" i="2" a="1"/>
  <c r="X1683" i="2" s="1"/>
  <c r="X1684" i="2" a="1"/>
  <c r="X1684" i="2" s="1"/>
  <c r="X1685" i="2" a="1"/>
  <c r="X1685" i="2" s="1"/>
  <c r="X1686" i="2" a="1"/>
  <c r="X1686" i="2" s="1"/>
  <c r="X1687" i="2" a="1"/>
  <c r="X1687" i="2" s="1"/>
  <c r="X1688" i="2" a="1"/>
  <c r="X1688" i="2" s="1"/>
  <c r="X1689" i="2" a="1"/>
  <c r="X1689" i="2" s="1"/>
  <c r="X1690" i="2" a="1"/>
  <c r="X1690" i="2" s="1"/>
  <c r="X1691" i="2" a="1"/>
  <c r="X1691" i="2" s="1"/>
  <c r="X1692" i="2" a="1"/>
  <c r="X1692" i="2" s="1"/>
  <c r="X1693" i="2" a="1"/>
  <c r="X1693" i="2" s="1"/>
  <c r="X1694" i="2" a="1"/>
  <c r="X1694" i="2" s="1"/>
  <c r="X1695" i="2" a="1"/>
  <c r="X1695" i="2" s="1"/>
  <c r="X1696" i="2" a="1"/>
  <c r="X1696" i="2" s="1"/>
  <c r="X1697" i="2" a="1"/>
  <c r="X1697" i="2" s="1"/>
  <c r="X1698" i="2" a="1"/>
  <c r="X1698" i="2" s="1"/>
  <c r="X1699" i="2" a="1"/>
  <c r="X1699" i="2" s="1"/>
  <c r="X1700" i="2" a="1"/>
  <c r="X1700" i="2" s="1"/>
  <c r="X1701" i="2" a="1"/>
  <c r="X1701" i="2" s="1"/>
  <c r="X1702" i="2" a="1"/>
  <c r="X1702" i="2" s="1"/>
  <c r="X1703" i="2" a="1"/>
  <c r="X1703" i="2" s="1"/>
  <c r="X1704" i="2" a="1"/>
  <c r="X1704" i="2" s="1"/>
  <c r="X1705" i="2" a="1"/>
  <c r="X1705" i="2" s="1"/>
  <c r="X1706" i="2" a="1"/>
  <c r="X1706" i="2" s="1"/>
  <c r="X1707" i="2" a="1"/>
  <c r="X1707" i="2" s="1"/>
  <c r="X1708" i="2" a="1"/>
  <c r="X1708" i="2" s="1"/>
  <c r="X1709" i="2" a="1"/>
  <c r="X1709" i="2" s="1"/>
  <c r="X1710" i="2" a="1"/>
  <c r="X1710" i="2" s="1"/>
  <c r="X1711" i="2" a="1"/>
  <c r="X1711" i="2" s="1"/>
  <c r="X1712" i="2" a="1"/>
  <c r="X1712" i="2" s="1"/>
  <c r="X1713" i="2" a="1"/>
  <c r="X1713" i="2" s="1"/>
  <c r="X1714" i="2" a="1"/>
  <c r="X1714" i="2" s="1"/>
  <c r="X1715" i="2" a="1"/>
  <c r="X1715" i="2" s="1"/>
  <c r="X1716" i="2" a="1"/>
  <c r="X1716" i="2" s="1"/>
  <c r="X1717" i="2" a="1"/>
  <c r="X1717" i="2" s="1"/>
  <c r="X1718" i="2" a="1"/>
  <c r="X1718" i="2" s="1"/>
  <c r="X1719" i="2" a="1"/>
  <c r="X1719" i="2" s="1"/>
  <c r="X1720" i="2" a="1"/>
  <c r="X1720" i="2" s="1"/>
  <c r="X1721" i="2" a="1"/>
  <c r="X1721" i="2" s="1"/>
  <c r="X1722" i="2" a="1"/>
  <c r="X1722" i="2" s="1"/>
  <c r="X1723" i="2" a="1"/>
  <c r="X1723" i="2" s="1"/>
  <c r="X1724" i="2" a="1"/>
  <c r="X1724" i="2" s="1"/>
  <c r="X1725" i="2" a="1"/>
  <c r="X1725" i="2" s="1"/>
  <c r="X1726" i="2" a="1"/>
  <c r="X1726" i="2" s="1"/>
  <c r="X1727" i="2" a="1"/>
  <c r="X1727" i="2" s="1"/>
  <c r="X1728" i="2" a="1"/>
  <c r="X1728" i="2" s="1"/>
  <c r="X1729" i="2" a="1"/>
  <c r="X1729" i="2" s="1"/>
  <c r="X1730" i="2" a="1"/>
  <c r="X1730" i="2" s="1"/>
  <c r="X1731" i="2" a="1"/>
  <c r="X1731" i="2" s="1"/>
  <c r="X1732" i="2" a="1"/>
  <c r="X1732" i="2" s="1"/>
  <c r="X1733" i="2" a="1"/>
  <c r="X1733" i="2" s="1"/>
  <c r="X1734" i="2" a="1"/>
  <c r="X1734" i="2" s="1"/>
  <c r="X1735" i="2" a="1"/>
  <c r="X1735" i="2" s="1"/>
  <c r="X1736" i="2" a="1"/>
  <c r="X1736" i="2" s="1"/>
  <c r="X1737" i="2" a="1"/>
  <c r="X1737" i="2" s="1"/>
  <c r="X1738" i="2" a="1"/>
  <c r="X1738" i="2" s="1"/>
  <c r="X1739" i="2" a="1"/>
  <c r="X1739" i="2" s="1"/>
  <c r="X1740" i="2" a="1"/>
  <c r="X1740" i="2" s="1"/>
  <c r="X1741" i="2" a="1"/>
  <c r="X1741" i="2" s="1"/>
  <c r="X1742" i="2" a="1"/>
  <c r="X1742" i="2" s="1"/>
  <c r="X1743" i="2" a="1"/>
  <c r="X1743" i="2" s="1"/>
  <c r="X1744" i="2" a="1"/>
  <c r="X1744" i="2" s="1"/>
  <c r="X1745" i="2" a="1"/>
  <c r="X1745" i="2" s="1"/>
  <c r="X1746" i="2" a="1"/>
  <c r="X1746" i="2" s="1"/>
  <c r="X1747" i="2" a="1"/>
  <c r="X1747" i="2" s="1"/>
  <c r="X1748" i="2" a="1"/>
  <c r="X1748" i="2" s="1"/>
  <c r="X1749" i="2" a="1"/>
  <c r="X1749" i="2" s="1"/>
  <c r="X1750" i="2" a="1"/>
  <c r="X1750" i="2" s="1"/>
  <c r="X1751" i="2" a="1"/>
  <c r="X1751" i="2" s="1"/>
  <c r="X1752" i="2" a="1"/>
  <c r="X1752" i="2" s="1"/>
  <c r="X1753" i="2" a="1"/>
  <c r="X1753" i="2" s="1"/>
  <c r="X1754" i="2" a="1"/>
  <c r="X1754" i="2" s="1"/>
  <c r="X1755" i="2" a="1"/>
  <c r="X1755" i="2" s="1"/>
  <c r="X1756" i="2" a="1"/>
  <c r="X1756" i="2" s="1"/>
  <c r="X1757" i="2" a="1"/>
  <c r="X1757" i="2" s="1"/>
  <c r="X1758" i="2" a="1"/>
  <c r="X1758" i="2" s="1"/>
  <c r="X1759" i="2" a="1"/>
  <c r="X1759" i="2" s="1"/>
  <c r="X1760" i="2" a="1"/>
  <c r="X1760" i="2" s="1"/>
  <c r="X1761" i="2" a="1"/>
  <c r="X1761" i="2" s="1"/>
  <c r="X1762" i="2" a="1"/>
  <c r="X1762" i="2" s="1"/>
  <c r="X1763" i="2" a="1"/>
  <c r="X1763" i="2" s="1"/>
  <c r="X1764" i="2" a="1"/>
  <c r="X1764" i="2" s="1"/>
  <c r="X1765" i="2" a="1"/>
  <c r="X1765" i="2" s="1"/>
  <c r="X1766" i="2" a="1"/>
  <c r="X1766" i="2" s="1"/>
  <c r="X1767" i="2" a="1"/>
  <c r="X1767" i="2" s="1"/>
  <c r="X1768" i="2" a="1"/>
  <c r="X1768" i="2" s="1"/>
  <c r="X1769" i="2" a="1"/>
  <c r="X1769" i="2" s="1"/>
  <c r="X1770" i="2" a="1"/>
  <c r="X1770" i="2" s="1"/>
  <c r="X1771" i="2" a="1"/>
  <c r="X1771" i="2" s="1"/>
  <c r="X1772" i="2" a="1"/>
  <c r="X1772" i="2" s="1"/>
  <c r="X1773" i="2" a="1"/>
  <c r="X1773" i="2" s="1"/>
  <c r="X1774" i="2" a="1"/>
  <c r="X1774" i="2" s="1"/>
  <c r="X1775" i="2" a="1"/>
  <c r="X1775" i="2" s="1"/>
  <c r="X1776" i="2" a="1"/>
  <c r="X1776" i="2" s="1"/>
  <c r="X1777" i="2" a="1"/>
  <c r="X1777" i="2" s="1"/>
  <c r="X1778" i="2" a="1"/>
  <c r="X1778" i="2" s="1"/>
  <c r="X1779" i="2" a="1"/>
  <c r="X1779" i="2" s="1"/>
  <c r="X1780" i="2" a="1"/>
  <c r="X1780" i="2" s="1"/>
  <c r="X1781" i="2" a="1"/>
  <c r="X1781" i="2" s="1"/>
  <c r="X1782" i="2" a="1"/>
  <c r="X1782" i="2" s="1"/>
  <c r="X1783" i="2" a="1"/>
  <c r="X1783" i="2" s="1"/>
  <c r="X1784" i="2" a="1"/>
  <c r="X1784" i="2" s="1"/>
  <c r="X1785" i="2" a="1"/>
  <c r="X1785" i="2" s="1"/>
  <c r="X1786" i="2" a="1"/>
  <c r="X1786" i="2" s="1"/>
  <c r="X1787" i="2" a="1"/>
  <c r="X1787" i="2" s="1"/>
  <c r="X1788" i="2" a="1"/>
  <c r="X1788" i="2" s="1"/>
  <c r="X1789" i="2" a="1"/>
  <c r="X1789" i="2" s="1"/>
  <c r="X1790" i="2" a="1"/>
  <c r="X1790" i="2" s="1"/>
  <c r="X1791" i="2" a="1"/>
  <c r="X1791" i="2" s="1"/>
  <c r="X1792" i="2" a="1"/>
  <c r="X1792" i="2" s="1"/>
  <c r="X1793" i="2" a="1"/>
  <c r="X1793" i="2" s="1"/>
  <c r="X1794" i="2" a="1"/>
  <c r="X1794" i="2" s="1"/>
  <c r="X1795" i="2" a="1"/>
  <c r="X1795" i="2" s="1"/>
  <c r="X1796" i="2" a="1"/>
  <c r="X1796" i="2" s="1"/>
  <c r="X1797" i="2" a="1"/>
  <c r="X1797" i="2" s="1"/>
  <c r="X1798" i="2" a="1"/>
  <c r="X1798" i="2" s="1"/>
  <c r="X1799" i="2" a="1"/>
  <c r="X1799" i="2" s="1"/>
  <c r="X1800" i="2" a="1"/>
  <c r="X1800" i="2" s="1"/>
  <c r="X1801" i="2" a="1"/>
  <c r="X1801" i="2" s="1"/>
  <c r="X1802" i="2" a="1"/>
  <c r="X1802" i="2" s="1"/>
  <c r="X1803" i="2" a="1"/>
  <c r="X1803" i="2" s="1"/>
  <c r="X1804" i="2" a="1"/>
  <c r="X1804" i="2" s="1"/>
  <c r="X1805" i="2" a="1"/>
  <c r="X1805" i="2" s="1"/>
  <c r="X1806" i="2" a="1"/>
  <c r="X1806" i="2" s="1"/>
  <c r="X1807" i="2" a="1"/>
  <c r="X1807" i="2" s="1"/>
  <c r="X1808" i="2" a="1"/>
  <c r="X1808" i="2" s="1"/>
  <c r="X1809" i="2" a="1"/>
  <c r="X1809" i="2" s="1"/>
  <c r="X1810" i="2" a="1"/>
  <c r="X1810" i="2" s="1"/>
  <c r="X1811" i="2" a="1"/>
  <c r="X1811" i="2" s="1"/>
  <c r="X1812" i="2" a="1"/>
  <c r="X1812" i="2" s="1"/>
  <c r="X1813" i="2" a="1"/>
  <c r="X1813" i="2" s="1"/>
  <c r="X1814" i="2" a="1"/>
  <c r="X1814" i="2" s="1"/>
  <c r="X1815" i="2" a="1"/>
  <c r="X1815" i="2" s="1"/>
  <c r="X1816" i="2" a="1"/>
  <c r="X1816" i="2" s="1"/>
  <c r="X1817" i="2" a="1"/>
  <c r="X1817" i="2" s="1"/>
  <c r="X1818" i="2" a="1"/>
  <c r="X1818" i="2" s="1"/>
  <c r="X1819" i="2" a="1"/>
  <c r="X1819" i="2" s="1"/>
  <c r="X1820" i="2" a="1"/>
  <c r="X1820" i="2" s="1"/>
  <c r="X1821" i="2" a="1"/>
  <c r="X1821" i="2" s="1"/>
  <c r="X1822" i="2" a="1"/>
  <c r="X1822" i="2" s="1"/>
  <c r="X1823" i="2" a="1"/>
  <c r="X1823" i="2" s="1"/>
  <c r="X1824" i="2" a="1"/>
  <c r="X1824" i="2" s="1"/>
  <c r="X1825" i="2" a="1"/>
  <c r="X1825" i="2" s="1"/>
  <c r="X1826" i="2" a="1"/>
  <c r="X1826" i="2" s="1"/>
  <c r="X1827" i="2" a="1"/>
  <c r="X1827" i="2" s="1"/>
  <c r="X1828" i="2" a="1"/>
  <c r="X1828" i="2" s="1"/>
  <c r="X1829" i="2" a="1"/>
  <c r="X1829" i="2" s="1"/>
  <c r="X1830" i="2" a="1"/>
  <c r="X1830" i="2" s="1"/>
  <c r="X1831" i="2" a="1"/>
  <c r="X1831" i="2" s="1"/>
  <c r="X1832" i="2" a="1"/>
  <c r="X1832" i="2" s="1"/>
  <c r="X1833" i="2" a="1"/>
  <c r="X1833" i="2" s="1"/>
  <c r="X1834" i="2" a="1"/>
  <c r="X1834" i="2" s="1"/>
  <c r="X1835" i="2" a="1"/>
  <c r="X1835" i="2" s="1"/>
  <c r="X1836" i="2" a="1"/>
  <c r="X1836" i="2" s="1"/>
  <c r="X1837" i="2" a="1"/>
  <c r="X1837" i="2" s="1"/>
  <c r="X1838" i="2" a="1"/>
  <c r="X1838" i="2" s="1"/>
  <c r="X1839" i="2" a="1"/>
  <c r="X1839" i="2" s="1"/>
  <c r="X1840" i="2" a="1"/>
  <c r="X1840" i="2" s="1"/>
  <c r="X1841" i="2" a="1"/>
  <c r="X1841" i="2" s="1"/>
  <c r="X1842" i="2" a="1"/>
  <c r="X1842" i="2" s="1"/>
  <c r="X1843" i="2" a="1"/>
  <c r="X1843" i="2" s="1"/>
  <c r="X1844" i="2" a="1"/>
  <c r="X1844" i="2" s="1"/>
  <c r="X1845" i="2" a="1"/>
  <c r="X1845" i="2" s="1"/>
  <c r="X1846" i="2" a="1"/>
  <c r="X1846" i="2" s="1"/>
  <c r="X1847" i="2" a="1"/>
  <c r="X1847" i="2" s="1"/>
  <c r="X1848" i="2" a="1"/>
  <c r="X1848" i="2" s="1"/>
  <c r="X1849" i="2" a="1"/>
  <c r="X1849" i="2" s="1"/>
  <c r="X1850" i="2" a="1"/>
  <c r="X1850" i="2" s="1"/>
  <c r="X1851" i="2" a="1"/>
  <c r="X1851" i="2" s="1"/>
  <c r="X1852" i="2" a="1"/>
  <c r="X1852" i="2" s="1"/>
  <c r="X1853" i="2" a="1"/>
  <c r="X1853" i="2" s="1"/>
  <c r="X1854" i="2" a="1"/>
  <c r="X1854" i="2" s="1"/>
  <c r="X1855" i="2" a="1"/>
  <c r="X1855" i="2" s="1"/>
  <c r="X1856" i="2" a="1"/>
  <c r="X1856" i="2" s="1"/>
  <c r="X1857" i="2" a="1"/>
  <c r="X1857" i="2" s="1"/>
  <c r="X1858" i="2" a="1"/>
  <c r="X1858" i="2" s="1"/>
  <c r="X1859" i="2" a="1"/>
  <c r="X1859" i="2" s="1"/>
  <c r="X1860" i="2" a="1"/>
  <c r="X1860" i="2" s="1"/>
  <c r="X1861" i="2" a="1"/>
  <c r="X1861" i="2" s="1"/>
  <c r="X1862" i="2" a="1"/>
  <c r="X1862" i="2" s="1"/>
  <c r="X1863" i="2" a="1"/>
  <c r="X1863" i="2" s="1"/>
  <c r="X1864" i="2" a="1"/>
  <c r="X1864" i="2" s="1"/>
  <c r="X1865" i="2" a="1"/>
  <c r="X1865" i="2" s="1"/>
  <c r="X1866" i="2" a="1"/>
  <c r="X1866" i="2" s="1"/>
  <c r="X1867" i="2" a="1"/>
  <c r="X1867" i="2" s="1"/>
  <c r="X1868" i="2" a="1"/>
  <c r="X1868" i="2" s="1"/>
  <c r="X1869" i="2" a="1"/>
  <c r="X1869" i="2" s="1"/>
  <c r="X1870" i="2" a="1"/>
  <c r="X1870" i="2" s="1"/>
  <c r="X1871" i="2" a="1"/>
  <c r="X1871" i="2" s="1"/>
  <c r="X1872" i="2" a="1"/>
  <c r="X1872" i="2" s="1"/>
  <c r="X1873" i="2" a="1"/>
  <c r="X1873" i="2" s="1"/>
  <c r="X1874" i="2" a="1"/>
  <c r="X1874" i="2" s="1"/>
  <c r="X1875" i="2" a="1"/>
  <c r="X1875" i="2" s="1"/>
  <c r="X1876" i="2" a="1"/>
  <c r="X1876" i="2" s="1"/>
  <c r="X1877" i="2" a="1"/>
  <c r="X1877" i="2" s="1"/>
  <c r="X1878" i="2" a="1"/>
  <c r="X1878" i="2" s="1"/>
  <c r="X1879" i="2" a="1"/>
  <c r="X1879" i="2" s="1"/>
  <c r="X1880" i="2" a="1"/>
  <c r="X1880" i="2" s="1"/>
  <c r="X1881" i="2" a="1"/>
  <c r="X1881" i="2" s="1"/>
  <c r="X1882" i="2" a="1"/>
  <c r="X1882" i="2" s="1"/>
  <c r="X1883" i="2" a="1"/>
  <c r="X1883" i="2" s="1"/>
  <c r="X1884" i="2" a="1"/>
  <c r="X1884" i="2" s="1"/>
  <c r="X1885" i="2" a="1"/>
  <c r="X1885" i="2" s="1"/>
  <c r="X1886" i="2" a="1"/>
  <c r="X1886" i="2" s="1"/>
  <c r="X1887" i="2" a="1"/>
  <c r="X1887" i="2" s="1"/>
  <c r="X1888" i="2" a="1"/>
  <c r="X1888" i="2" s="1"/>
  <c r="X1889" i="2" a="1"/>
  <c r="X1889" i="2" s="1"/>
  <c r="X1890" i="2" a="1"/>
  <c r="X1890" i="2" s="1"/>
  <c r="X1891" i="2" a="1"/>
  <c r="X1891" i="2" s="1"/>
  <c r="X1892" i="2" a="1"/>
  <c r="X1892" i="2" s="1"/>
  <c r="X1893" i="2" a="1"/>
  <c r="X1893" i="2" s="1"/>
  <c r="X1894" i="2" a="1"/>
  <c r="X1894" i="2" s="1"/>
  <c r="X1895" i="2" a="1"/>
  <c r="X1895" i="2" s="1"/>
  <c r="X1896" i="2" a="1"/>
  <c r="X1896" i="2" s="1"/>
  <c r="X1897" i="2" a="1"/>
  <c r="X1897" i="2" s="1"/>
  <c r="X1898" i="2" a="1"/>
  <c r="X1898" i="2" s="1"/>
  <c r="X1899" i="2" a="1"/>
  <c r="X1899" i="2" s="1"/>
  <c r="X1900" i="2" a="1"/>
  <c r="X1900" i="2" s="1"/>
  <c r="X1901" i="2" a="1"/>
  <c r="X1901" i="2" s="1"/>
  <c r="X1902" i="2" a="1"/>
  <c r="X1902" i="2" s="1"/>
  <c r="X1903" i="2" a="1"/>
  <c r="X1903" i="2" s="1"/>
  <c r="X1904" i="2" a="1"/>
  <c r="X1904" i="2" s="1"/>
  <c r="X1905" i="2" a="1"/>
  <c r="X1905" i="2" s="1"/>
  <c r="X1906" i="2" a="1"/>
  <c r="X1906" i="2" s="1"/>
  <c r="X1907" i="2" a="1"/>
  <c r="X1907" i="2" s="1"/>
  <c r="X1908" i="2" a="1"/>
  <c r="X1908" i="2" s="1"/>
  <c r="X1909" i="2" a="1"/>
  <c r="X1909" i="2" s="1"/>
  <c r="X1910" i="2" a="1"/>
  <c r="X1910" i="2" s="1"/>
  <c r="X1911" i="2" a="1"/>
  <c r="X1911" i="2" s="1"/>
  <c r="X1912" i="2" a="1"/>
  <c r="X1912" i="2" s="1"/>
  <c r="X1913" i="2" a="1"/>
  <c r="X1913" i="2" s="1"/>
  <c r="X1914" i="2" a="1"/>
  <c r="X1914" i="2" s="1"/>
  <c r="X1915" i="2" a="1"/>
  <c r="X1915" i="2" s="1"/>
  <c r="X1916" i="2" a="1"/>
  <c r="X1916" i="2" s="1"/>
  <c r="X1917" i="2" a="1"/>
  <c r="X1917" i="2" s="1"/>
  <c r="X1918" i="2" a="1"/>
  <c r="X1918" i="2" s="1"/>
  <c r="X1919" i="2" a="1"/>
  <c r="X1919" i="2" s="1"/>
  <c r="X1920" i="2" a="1"/>
  <c r="X1920" i="2" s="1"/>
  <c r="X1921" i="2" a="1"/>
  <c r="X1921" i="2" s="1"/>
  <c r="X1922" i="2" a="1"/>
  <c r="X1922" i="2" s="1"/>
  <c r="X1923" i="2" a="1"/>
  <c r="X1923" i="2" s="1"/>
  <c r="X1924" i="2" a="1"/>
  <c r="X1924" i="2" s="1"/>
  <c r="X1925" i="2" a="1"/>
  <c r="X1925" i="2" s="1"/>
  <c r="X1926" i="2" a="1"/>
  <c r="X1926" i="2" s="1"/>
  <c r="X1927" i="2" a="1"/>
  <c r="X1927" i="2" s="1"/>
  <c r="X1928" i="2" a="1"/>
  <c r="X1928" i="2" s="1"/>
  <c r="X1929" i="2" a="1"/>
  <c r="X1929" i="2" s="1"/>
  <c r="X1930" i="2" a="1"/>
  <c r="X1930" i="2" s="1"/>
  <c r="X1931" i="2" a="1"/>
  <c r="X1931" i="2" s="1"/>
  <c r="X1932" i="2" a="1"/>
  <c r="X1932" i="2" s="1"/>
  <c r="X1933" i="2" a="1"/>
  <c r="X1933" i="2" s="1"/>
  <c r="X1934" i="2" a="1"/>
  <c r="X1934" i="2" s="1"/>
  <c r="X1935" i="2" a="1"/>
  <c r="X1935" i="2" s="1"/>
  <c r="X1936" i="2" a="1"/>
  <c r="X1936" i="2" s="1"/>
  <c r="X1937" i="2" a="1"/>
  <c r="X1937" i="2" s="1"/>
  <c r="X1938" i="2" a="1"/>
  <c r="X1938" i="2" s="1"/>
  <c r="X1939" i="2" a="1"/>
  <c r="X1939" i="2" s="1"/>
  <c r="X1940" i="2" a="1"/>
  <c r="X1940" i="2" s="1"/>
  <c r="X1941" i="2" a="1"/>
  <c r="X1941" i="2" s="1"/>
  <c r="X1942" i="2" a="1"/>
  <c r="X1942" i="2" s="1"/>
  <c r="X1943" i="2" a="1"/>
  <c r="X1943" i="2" s="1"/>
  <c r="X1944" i="2" a="1"/>
  <c r="X1944" i="2" s="1"/>
  <c r="X1945" i="2" a="1"/>
  <c r="X1945" i="2" s="1"/>
  <c r="X1946" i="2" a="1"/>
  <c r="X1946" i="2" s="1"/>
  <c r="X1947" i="2" a="1"/>
  <c r="X1947" i="2" s="1"/>
  <c r="X1948" i="2" a="1"/>
  <c r="X1948" i="2" s="1"/>
  <c r="X1949" i="2" a="1"/>
  <c r="X1949" i="2" s="1"/>
  <c r="X1950" i="2" a="1"/>
  <c r="X1950" i="2" s="1"/>
  <c r="X1951" i="2" a="1"/>
  <c r="X1951" i="2" s="1"/>
  <c r="X1952" i="2" a="1"/>
  <c r="X1952" i="2" s="1"/>
  <c r="X1953" i="2" a="1"/>
  <c r="X1953" i="2" s="1"/>
  <c r="X1954" i="2" a="1"/>
  <c r="X1954" i="2" s="1"/>
  <c r="X1955" i="2" a="1"/>
  <c r="X1955" i="2" s="1"/>
  <c r="X1956" i="2" a="1"/>
  <c r="X1956" i="2" s="1"/>
  <c r="X1957" i="2" a="1"/>
  <c r="X1957" i="2" s="1"/>
  <c r="X1958" i="2" a="1"/>
  <c r="X1958" i="2" s="1"/>
  <c r="X1959" i="2" a="1"/>
  <c r="X1959" i="2" s="1"/>
  <c r="X1960" i="2" a="1"/>
  <c r="X1960" i="2" s="1"/>
  <c r="X1961" i="2" a="1"/>
  <c r="X1961" i="2" s="1"/>
  <c r="X1962" i="2" a="1"/>
  <c r="X1962" i="2" s="1"/>
  <c r="X1963" i="2" a="1"/>
  <c r="X1963" i="2" s="1"/>
  <c r="X1964" i="2" a="1"/>
  <c r="X1964" i="2" s="1"/>
  <c r="X1965" i="2" a="1"/>
  <c r="X1965" i="2" s="1"/>
  <c r="X1966" i="2" a="1"/>
  <c r="X1966" i="2" s="1"/>
  <c r="X1967" i="2" a="1"/>
  <c r="X1967" i="2" s="1"/>
  <c r="X1968" i="2" a="1"/>
  <c r="X1968" i="2" s="1"/>
  <c r="X1969" i="2" a="1"/>
  <c r="X1969" i="2" s="1"/>
  <c r="X1970" i="2" a="1"/>
  <c r="X1970" i="2" s="1"/>
  <c r="X1971" i="2" a="1"/>
  <c r="X1971" i="2" s="1"/>
  <c r="X1972" i="2" a="1"/>
  <c r="X1972" i="2" s="1"/>
  <c r="X1973" i="2" a="1"/>
  <c r="X1973" i="2" s="1"/>
  <c r="X1974" i="2" a="1"/>
  <c r="X1974" i="2" s="1"/>
  <c r="X1975" i="2" a="1"/>
  <c r="X1975" i="2" s="1"/>
  <c r="X1976" i="2" a="1"/>
  <c r="X1976" i="2" s="1"/>
  <c r="X1977" i="2" a="1"/>
  <c r="X1977" i="2" s="1"/>
  <c r="X1978" i="2" a="1"/>
  <c r="X1978" i="2" s="1"/>
  <c r="X1979" i="2" a="1"/>
  <c r="X1979" i="2" s="1"/>
  <c r="X1980" i="2" a="1"/>
  <c r="X1980" i="2" s="1"/>
  <c r="X1981" i="2" a="1"/>
  <c r="X1981" i="2" s="1"/>
  <c r="X1982" i="2" a="1"/>
  <c r="X1982" i="2" s="1"/>
  <c r="X1983" i="2" a="1"/>
  <c r="X1983" i="2" s="1"/>
  <c r="X1984" i="2" a="1"/>
  <c r="X1984" i="2" s="1"/>
  <c r="X1985" i="2" a="1"/>
  <c r="X1985" i="2" s="1"/>
  <c r="X1986" i="2" a="1"/>
  <c r="X1986" i="2" s="1"/>
  <c r="X1987" i="2" a="1"/>
  <c r="X1987" i="2" s="1"/>
  <c r="X1988" i="2" a="1"/>
  <c r="X1988" i="2" s="1"/>
  <c r="X1989" i="2" a="1"/>
  <c r="X1989" i="2" s="1"/>
  <c r="X1990" i="2" a="1"/>
  <c r="X1990" i="2" s="1"/>
  <c r="X1991" i="2" a="1"/>
  <c r="X1991" i="2" s="1"/>
  <c r="X1992" i="2" a="1"/>
  <c r="X1992" i="2" s="1"/>
  <c r="X1993" i="2" a="1"/>
  <c r="X1993" i="2" s="1"/>
  <c r="X1994" i="2" a="1"/>
  <c r="X1994" i="2" s="1"/>
  <c r="X1995" i="2" a="1"/>
  <c r="X1995" i="2" s="1"/>
  <c r="X1996" i="2" a="1"/>
  <c r="X1996" i="2" s="1"/>
  <c r="X1997" i="2" a="1"/>
  <c r="X1997" i="2" s="1"/>
  <c r="X1998" i="2" a="1"/>
  <c r="X1998" i="2" s="1"/>
  <c r="X1999" i="2" a="1"/>
  <c r="X1999" i="2" s="1"/>
  <c r="X2000" i="2" a="1"/>
  <c r="X2000" i="2" s="1"/>
  <c r="X2001" i="2" a="1"/>
  <c r="X2001" i="2" s="1"/>
  <c r="X2002" i="2" a="1"/>
  <c r="X2002" i="2" s="1"/>
  <c r="X2003" i="2" a="1"/>
  <c r="X2003" i="2" s="1"/>
  <c r="X2004" i="2" a="1"/>
  <c r="X2004" i="2" s="1"/>
  <c r="X2005" i="2" a="1"/>
  <c r="X2005" i="2" s="1"/>
  <c r="X2006" i="2" a="1"/>
  <c r="X2006" i="2" s="1"/>
  <c r="X2007" i="2" a="1"/>
  <c r="X2007" i="2" s="1"/>
  <c r="X2008" i="2" a="1"/>
  <c r="X2008" i="2" s="1"/>
  <c r="X2009" i="2" a="1"/>
  <c r="X2009" i="2" s="1"/>
  <c r="X2010" i="2" a="1"/>
  <c r="X2010" i="2" s="1"/>
  <c r="X2011" i="2" a="1"/>
  <c r="X2011" i="2" s="1"/>
  <c r="X2012" i="2" a="1"/>
  <c r="X2012" i="2" s="1"/>
  <c r="X2013" i="2" a="1"/>
  <c r="X2013" i="2" s="1"/>
  <c r="X2014" i="2" a="1"/>
  <c r="X2014" i="2" s="1"/>
  <c r="X2015" i="2" a="1"/>
  <c r="X2015" i="2" s="1"/>
  <c r="X2016" i="2" a="1"/>
  <c r="X2016" i="2" s="1"/>
  <c r="X2017" i="2" a="1"/>
  <c r="X2017" i="2" s="1"/>
  <c r="X2018" i="2" a="1"/>
  <c r="X2018" i="2" s="1"/>
  <c r="X2019" i="2" a="1"/>
  <c r="X2019" i="2" s="1"/>
  <c r="X2020" i="2" a="1"/>
  <c r="X2020" i="2" s="1"/>
  <c r="X2021" i="2" a="1"/>
  <c r="X2021" i="2" s="1"/>
  <c r="X2022" i="2" a="1"/>
  <c r="X2022" i="2" s="1"/>
  <c r="X2023" i="2" a="1"/>
  <c r="X2023" i="2" s="1"/>
  <c r="X2024" i="2" a="1"/>
  <c r="X2024" i="2" s="1"/>
  <c r="X2025" i="2" a="1"/>
  <c r="X2025" i="2" s="1"/>
  <c r="X2026" i="2" a="1"/>
  <c r="X2026" i="2" s="1"/>
  <c r="X2027" i="2" a="1"/>
  <c r="X2027" i="2" s="1"/>
  <c r="X2028" i="2" a="1"/>
  <c r="X2028" i="2" s="1"/>
  <c r="X2029" i="2" a="1"/>
  <c r="X2029" i="2" s="1"/>
  <c r="X2030" i="2" a="1"/>
  <c r="X2030" i="2" s="1"/>
  <c r="X2031" i="2" a="1"/>
  <c r="X2031" i="2" s="1"/>
  <c r="X2032" i="2" a="1"/>
  <c r="X2032" i="2" s="1"/>
  <c r="X2033" i="2" a="1"/>
  <c r="X2033" i="2" s="1"/>
  <c r="X2034" i="2" a="1"/>
  <c r="X2034" i="2" s="1"/>
  <c r="X2035" i="2" a="1"/>
  <c r="X2035" i="2" s="1"/>
  <c r="X2036" i="2" a="1"/>
  <c r="X2036" i="2" s="1"/>
  <c r="X2037" i="2" a="1"/>
  <c r="X2037" i="2" s="1"/>
  <c r="X2038" i="2" a="1"/>
  <c r="X2038" i="2" s="1"/>
  <c r="X2039" i="2" a="1"/>
  <c r="X2039" i="2" s="1"/>
  <c r="X2040" i="2" a="1"/>
  <c r="X2040" i="2" s="1"/>
  <c r="X2041" i="2" a="1"/>
  <c r="X2041" i="2" s="1"/>
  <c r="X2042" i="2" a="1"/>
  <c r="X2042" i="2" s="1"/>
  <c r="X2043" i="2" a="1"/>
  <c r="X2043" i="2" s="1"/>
  <c r="X2044" i="2" a="1"/>
  <c r="X2044" i="2" s="1"/>
  <c r="X2045" i="2" a="1"/>
  <c r="X2045" i="2" s="1"/>
  <c r="X2046" i="2" a="1"/>
  <c r="X2046" i="2" s="1"/>
  <c r="X2047" i="2" a="1"/>
  <c r="X2047" i="2" s="1"/>
  <c r="X2048" i="2" a="1"/>
  <c r="X2048" i="2" s="1"/>
  <c r="X2049" i="2" a="1"/>
  <c r="X2049" i="2" s="1"/>
  <c r="X2050" i="2" a="1"/>
  <c r="X2050" i="2" s="1"/>
  <c r="X2051" i="2" a="1"/>
  <c r="X2051" i="2" s="1"/>
  <c r="X2052" i="2" a="1"/>
  <c r="X2052" i="2" s="1"/>
  <c r="X2053" i="2" a="1"/>
  <c r="X2053" i="2" s="1"/>
  <c r="X2054" i="2" a="1"/>
  <c r="X2054" i="2" s="1"/>
  <c r="X2055" i="2" a="1"/>
  <c r="X2055" i="2" s="1"/>
  <c r="X2056" i="2" a="1"/>
  <c r="X2056" i="2" s="1"/>
  <c r="X2057" i="2" a="1"/>
  <c r="X2057" i="2" s="1"/>
  <c r="X2058" i="2" a="1"/>
  <c r="X2058" i="2" s="1"/>
  <c r="X2059" i="2" a="1"/>
  <c r="X2059" i="2" s="1"/>
  <c r="X2060" i="2" a="1"/>
  <c r="X2060" i="2" s="1"/>
  <c r="X2061" i="2" a="1"/>
  <c r="X2061" i="2" s="1"/>
  <c r="X2062" i="2" a="1"/>
  <c r="X2062" i="2" s="1"/>
  <c r="X2063" i="2" a="1"/>
  <c r="X2063" i="2" s="1"/>
  <c r="X2064" i="2" a="1"/>
  <c r="X2064" i="2" s="1"/>
  <c r="X2065" i="2" a="1"/>
  <c r="X2065" i="2" s="1"/>
  <c r="X2066" i="2" a="1"/>
  <c r="X2066" i="2" s="1"/>
  <c r="X2067" i="2" a="1"/>
  <c r="X2067" i="2" s="1"/>
  <c r="X2068" i="2" a="1"/>
  <c r="X2068" i="2" s="1"/>
  <c r="X2069" i="2" a="1"/>
  <c r="X2069" i="2" s="1"/>
  <c r="X2070" i="2" a="1"/>
  <c r="X2070" i="2" s="1"/>
  <c r="X2071" i="2" a="1"/>
  <c r="X2071" i="2" s="1"/>
  <c r="X2072" i="2" a="1"/>
  <c r="X2072" i="2" s="1"/>
  <c r="X2073" i="2" a="1"/>
  <c r="X2073" i="2" s="1"/>
  <c r="X2074" i="2" a="1"/>
  <c r="X2074" i="2" s="1"/>
  <c r="X2075" i="2" a="1"/>
  <c r="X2075" i="2" s="1"/>
  <c r="X2076" i="2" a="1"/>
  <c r="X2076" i="2" s="1"/>
  <c r="X2077" i="2" a="1"/>
  <c r="X2077" i="2" s="1"/>
  <c r="X2078" i="2" a="1"/>
  <c r="X2078" i="2" s="1"/>
  <c r="X2079" i="2" a="1"/>
  <c r="X2079" i="2" s="1"/>
  <c r="X2080" i="2" a="1"/>
  <c r="X2080" i="2" s="1"/>
  <c r="X2081" i="2" a="1"/>
  <c r="X2081" i="2" s="1"/>
  <c r="X2082" i="2" a="1"/>
  <c r="X2082" i="2" s="1"/>
  <c r="X2083" i="2" a="1"/>
  <c r="X2083" i="2" s="1"/>
  <c r="X2084" i="2" a="1"/>
  <c r="X2084" i="2" s="1"/>
  <c r="X2085" i="2" a="1"/>
  <c r="X2085" i="2" s="1"/>
  <c r="X2086" i="2" a="1"/>
  <c r="X2086" i="2" s="1"/>
  <c r="X2087" i="2" a="1"/>
  <c r="X2087" i="2" s="1"/>
  <c r="X2088" i="2" a="1"/>
  <c r="X2088" i="2" s="1"/>
  <c r="X2089" i="2" a="1"/>
  <c r="X2089" i="2" s="1"/>
  <c r="X2090" i="2" a="1"/>
  <c r="X2090" i="2" s="1"/>
  <c r="X2091" i="2" a="1"/>
  <c r="X2091" i="2" s="1"/>
  <c r="X2092" i="2" a="1"/>
  <c r="X2092" i="2" s="1"/>
  <c r="X2093" i="2" a="1"/>
  <c r="X2093" i="2" s="1"/>
  <c r="X2094" i="2" a="1"/>
  <c r="X2094" i="2" s="1"/>
  <c r="X2095" i="2" a="1"/>
  <c r="X2095" i="2" s="1"/>
  <c r="X2096" i="2" a="1"/>
  <c r="X2096" i="2" s="1"/>
  <c r="X2097" i="2" a="1"/>
  <c r="X2097" i="2" s="1"/>
  <c r="X2098" i="2" a="1"/>
  <c r="X2098" i="2" s="1"/>
  <c r="X2099" i="2" a="1"/>
  <c r="X2099" i="2" s="1"/>
  <c r="X2100" i="2" a="1"/>
  <c r="X2100" i="2" s="1"/>
  <c r="X2101" i="2" a="1"/>
  <c r="X2101" i="2" s="1"/>
  <c r="X2102" i="2" a="1"/>
  <c r="X2102" i="2" s="1"/>
  <c r="X2103" i="2" a="1"/>
  <c r="X2103" i="2" s="1"/>
  <c r="X2104" i="2" a="1"/>
  <c r="X2104" i="2" s="1"/>
  <c r="X2105" i="2" a="1"/>
  <c r="X2105" i="2" s="1"/>
  <c r="X2106" i="2" a="1"/>
  <c r="X2106" i="2" s="1"/>
  <c r="X2107" i="2" a="1"/>
  <c r="X2107" i="2" s="1"/>
  <c r="X2108" i="2" a="1"/>
  <c r="X2108" i="2" s="1"/>
  <c r="X2109" i="2" a="1"/>
  <c r="X2109" i="2" s="1"/>
  <c r="X2110" i="2" a="1"/>
  <c r="X2110" i="2" s="1"/>
  <c r="X2111" i="2" a="1"/>
  <c r="X2111" i="2" s="1"/>
  <c r="X2112" i="2" a="1"/>
  <c r="X2112" i="2" s="1"/>
  <c r="X2113" i="2" a="1"/>
  <c r="X2113" i="2" s="1"/>
  <c r="X2114" i="2" a="1"/>
  <c r="X2114" i="2" s="1"/>
  <c r="X2115" i="2" a="1"/>
  <c r="X2115" i="2" s="1"/>
  <c r="X2116" i="2" a="1"/>
  <c r="X2116" i="2" s="1"/>
  <c r="X2117" i="2" a="1"/>
  <c r="X2117" i="2" s="1"/>
  <c r="X2118" i="2" a="1"/>
  <c r="X2118" i="2" s="1"/>
  <c r="X2119" i="2" a="1"/>
  <c r="X2119" i="2" s="1"/>
  <c r="X2120" i="2" a="1"/>
  <c r="X2120" i="2" s="1"/>
  <c r="X2121" i="2" a="1"/>
  <c r="X2121" i="2" s="1"/>
  <c r="X2122" i="2" a="1"/>
  <c r="X2122" i="2" s="1"/>
  <c r="X2123" i="2" a="1"/>
  <c r="X2123" i="2" s="1"/>
  <c r="X2124" i="2" a="1"/>
  <c r="X2124" i="2" s="1"/>
  <c r="X2125" i="2" a="1"/>
  <c r="X2125" i="2" s="1"/>
  <c r="X2126" i="2" a="1"/>
  <c r="X2126" i="2" s="1"/>
  <c r="X2127" i="2" a="1"/>
  <c r="X2127" i="2" s="1"/>
  <c r="X2128" i="2" a="1"/>
  <c r="X2128" i="2" s="1"/>
  <c r="X2129" i="2" a="1"/>
  <c r="X2129" i="2" s="1"/>
  <c r="X2130" i="2" a="1"/>
  <c r="X2130" i="2" s="1"/>
  <c r="X2131" i="2" a="1"/>
  <c r="X2131" i="2" s="1"/>
  <c r="X2132" i="2" a="1"/>
  <c r="X2132" i="2" s="1"/>
  <c r="X2133" i="2" a="1"/>
  <c r="X2133" i="2" s="1"/>
  <c r="X2134" i="2" a="1"/>
  <c r="X2134" i="2" s="1"/>
  <c r="X2135" i="2" a="1"/>
  <c r="X2135" i="2" s="1"/>
  <c r="X2136" i="2" a="1"/>
  <c r="X2136" i="2" s="1"/>
  <c r="X2137" i="2" a="1"/>
  <c r="X2137" i="2" s="1"/>
  <c r="X2138" i="2" a="1"/>
  <c r="X2138" i="2" s="1"/>
  <c r="X2139" i="2" a="1"/>
  <c r="X2139" i="2" s="1"/>
  <c r="X2140" i="2" a="1"/>
  <c r="X2140" i="2" s="1"/>
  <c r="X2141" i="2" a="1"/>
  <c r="X2141" i="2" s="1"/>
  <c r="X2142" i="2" a="1"/>
  <c r="X2142" i="2" s="1"/>
  <c r="X2143" i="2" a="1"/>
  <c r="X2143" i="2" s="1"/>
  <c r="X2144" i="2" a="1"/>
  <c r="X2144" i="2" s="1"/>
  <c r="X2145" i="2" a="1"/>
  <c r="X2145" i="2" s="1"/>
  <c r="X2146" i="2" a="1"/>
  <c r="X2146" i="2" s="1"/>
  <c r="X2147" i="2" a="1"/>
  <c r="X2147" i="2" s="1"/>
  <c r="X2148" i="2" a="1"/>
  <c r="X2148" i="2" s="1"/>
  <c r="X2149" i="2" a="1"/>
  <c r="X2149" i="2" s="1"/>
  <c r="X2150" i="2" a="1"/>
  <c r="X2150" i="2" s="1"/>
  <c r="X2151" i="2" a="1"/>
  <c r="X2151" i="2" s="1"/>
  <c r="X2152" i="2" a="1"/>
  <c r="X2152" i="2" s="1"/>
  <c r="X2153" i="2" a="1"/>
  <c r="X2153" i="2" s="1"/>
  <c r="X2154" i="2" a="1"/>
  <c r="X2154" i="2" s="1"/>
  <c r="X2155" i="2" a="1"/>
  <c r="X2155" i="2" s="1"/>
  <c r="X2156" i="2" a="1"/>
  <c r="X2156" i="2" s="1"/>
  <c r="X2157" i="2" a="1"/>
  <c r="X2157" i="2" s="1"/>
  <c r="X2158" i="2" a="1"/>
  <c r="X2158" i="2" s="1"/>
  <c r="X2159" i="2" a="1"/>
  <c r="X2159" i="2" s="1"/>
  <c r="X2160" i="2" a="1"/>
  <c r="X2160" i="2" s="1"/>
  <c r="X2161" i="2" a="1"/>
  <c r="X2161" i="2" s="1"/>
  <c r="X2162" i="2" a="1"/>
  <c r="X2162" i="2" s="1"/>
  <c r="X2163" i="2" a="1"/>
  <c r="X2163" i="2" s="1"/>
  <c r="X2164" i="2" a="1"/>
  <c r="X2164" i="2" s="1"/>
  <c r="X2165" i="2" a="1"/>
  <c r="X2165" i="2" s="1"/>
  <c r="X2166" i="2" a="1"/>
  <c r="X2166" i="2" s="1"/>
  <c r="X2167" i="2" a="1"/>
  <c r="X2167" i="2" s="1"/>
  <c r="X2168" i="2" a="1"/>
  <c r="X2168" i="2" s="1"/>
  <c r="X2169" i="2" a="1"/>
  <c r="X2169" i="2" s="1"/>
  <c r="X2170" i="2" a="1"/>
  <c r="X2170" i="2" s="1"/>
  <c r="X2171" i="2" a="1"/>
  <c r="X2171" i="2" s="1"/>
  <c r="X2172" i="2" a="1"/>
  <c r="X2172" i="2" s="1"/>
  <c r="X2173" i="2" a="1"/>
  <c r="X2173" i="2" s="1"/>
  <c r="X2174" i="2" a="1"/>
  <c r="X2174" i="2" s="1"/>
  <c r="X2175" i="2" a="1"/>
  <c r="X2175" i="2" s="1"/>
  <c r="X2176" i="2" a="1"/>
  <c r="X2176" i="2" s="1"/>
  <c r="X2177" i="2" a="1"/>
  <c r="X2177" i="2" s="1"/>
  <c r="X2178" i="2" a="1"/>
  <c r="X2178" i="2" s="1"/>
  <c r="X2179" i="2" a="1"/>
  <c r="X2179" i="2" s="1"/>
  <c r="X2180" i="2" a="1"/>
  <c r="X2180" i="2" s="1"/>
  <c r="X2181" i="2" a="1"/>
  <c r="X2181" i="2" s="1"/>
  <c r="X2182" i="2" a="1"/>
  <c r="X2182" i="2" s="1"/>
  <c r="X2183" i="2" a="1"/>
  <c r="X2183" i="2" s="1"/>
  <c r="X2184" i="2" a="1"/>
  <c r="X2184" i="2" s="1"/>
  <c r="X2185" i="2" a="1"/>
  <c r="X2185" i="2" s="1"/>
  <c r="X2186" i="2" a="1"/>
  <c r="X2186" i="2" s="1"/>
  <c r="X2187" i="2" a="1"/>
  <c r="X2187" i="2" s="1"/>
  <c r="X2188" i="2" a="1"/>
  <c r="X2188" i="2" s="1"/>
  <c r="X2189" i="2" a="1"/>
  <c r="X2189" i="2" s="1"/>
  <c r="X2190" i="2" a="1"/>
  <c r="X2190" i="2" s="1"/>
  <c r="X2191" i="2" a="1"/>
  <c r="X2191" i="2" s="1"/>
  <c r="X2192" i="2" a="1"/>
  <c r="X2192" i="2" s="1"/>
  <c r="X2193" i="2" a="1"/>
  <c r="X2193" i="2" s="1"/>
  <c r="X2194" i="2" a="1"/>
  <c r="X2194" i="2" s="1"/>
  <c r="X2195" i="2" a="1"/>
  <c r="X2195" i="2" s="1"/>
  <c r="X2196" i="2" a="1"/>
  <c r="X2196" i="2" s="1"/>
  <c r="X2197" i="2" a="1"/>
  <c r="X2197" i="2" s="1"/>
  <c r="X2198" i="2" a="1"/>
  <c r="X2198" i="2" s="1"/>
  <c r="X2199" i="2" a="1"/>
  <c r="X2199" i="2" s="1"/>
  <c r="X2200" i="2" a="1"/>
  <c r="X2200" i="2" s="1"/>
  <c r="X2201" i="2" a="1"/>
  <c r="X2201" i="2" s="1"/>
  <c r="X2202" i="2" a="1"/>
  <c r="X2202" i="2" s="1"/>
  <c r="X2203" i="2" a="1"/>
  <c r="X2203" i="2" s="1"/>
  <c r="X2204" i="2" a="1"/>
  <c r="X2204" i="2" s="1"/>
  <c r="X2205" i="2" a="1"/>
  <c r="X2205" i="2" s="1"/>
  <c r="X2206" i="2" a="1"/>
  <c r="X2206" i="2" s="1"/>
  <c r="X2207" i="2" a="1"/>
  <c r="X2207" i="2" s="1"/>
  <c r="X2208" i="2" a="1"/>
  <c r="X2208" i="2" s="1"/>
  <c r="X2209" i="2" a="1"/>
  <c r="X2209" i="2" s="1"/>
  <c r="X2210" i="2" a="1"/>
  <c r="X2210" i="2" s="1"/>
  <c r="X2211" i="2" a="1"/>
  <c r="X2211" i="2" s="1"/>
  <c r="X2212" i="2" a="1"/>
  <c r="X2212" i="2" s="1"/>
  <c r="X2213" i="2" a="1"/>
  <c r="X2213" i="2" s="1"/>
  <c r="X2214" i="2" a="1"/>
  <c r="X2214" i="2" s="1"/>
  <c r="X2215" i="2" a="1"/>
  <c r="X2215" i="2" s="1"/>
  <c r="X2216" i="2" a="1"/>
  <c r="X2216" i="2" s="1"/>
  <c r="X2217" i="2" a="1"/>
  <c r="X2217" i="2" s="1"/>
  <c r="X2218" i="2" a="1"/>
  <c r="X2218" i="2" s="1"/>
  <c r="X2219" i="2" a="1"/>
  <c r="X2219" i="2" s="1"/>
  <c r="X2220" i="2" a="1"/>
  <c r="X2220" i="2" s="1"/>
  <c r="X2221" i="2" a="1"/>
  <c r="X2221" i="2" s="1"/>
  <c r="X2222" i="2" a="1"/>
  <c r="X2222" i="2" s="1"/>
  <c r="X2223" i="2" a="1"/>
  <c r="X2223" i="2" s="1"/>
  <c r="X2" i="2" a="1"/>
  <c r="X2" i="2" s="1"/>
  <c r="W3" i="2" a="1"/>
  <c r="W3" i="2" s="1"/>
  <c r="W4" i="2" a="1"/>
  <c r="W4" i="2" s="1"/>
  <c r="W5" i="2" a="1"/>
  <c r="W5" i="2" s="1"/>
  <c r="W6" i="2" a="1"/>
  <c r="W6" i="2" s="1"/>
  <c r="W7" i="2" a="1"/>
  <c r="W7" i="2" s="1"/>
  <c r="W8" i="2" a="1"/>
  <c r="W8" i="2" s="1"/>
  <c r="W9" i="2" a="1"/>
  <c r="W9" i="2" s="1"/>
  <c r="W10" i="2" a="1"/>
  <c r="W10" i="2" s="1"/>
  <c r="W11" i="2" a="1"/>
  <c r="W11" i="2" s="1"/>
  <c r="W12" i="2" a="1"/>
  <c r="W12" i="2" s="1"/>
  <c r="W13" i="2" a="1"/>
  <c r="W13" i="2" s="1"/>
  <c r="W14" i="2" a="1"/>
  <c r="W14" i="2" s="1"/>
  <c r="W15" i="2" a="1"/>
  <c r="W15" i="2" s="1"/>
  <c r="W16" i="2" a="1"/>
  <c r="W16" i="2" s="1"/>
  <c r="W17" i="2" a="1"/>
  <c r="W17" i="2" s="1"/>
  <c r="W18" i="2" a="1"/>
  <c r="W18" i="2" s="1"/>
  <c r="W19" i="2" a="1"/>
  <c r="W19" i="2" s="1"/>
  <c r="W20" i="2" a="1"/>
  <c r="W20" i="2" s="1"/>
  <c r="W21" i="2" a="1"/>
  <c r="W21" i="2" s="1"/>
  <c r="W22" i="2" a="1"/>
  <c r="W22" i="2" s="1"/>
  <c r="W23" i="2" a="1"/>
  <c r="W23" i="2" s="1"/>
  <c r="W24" i="2" a="1"/>
  <c r="W24" i="2" s="1"/>
  <c r="W25" i="2" a="1"/>
  <c r="W25" i="2" s="1"/>
  <c r="W26" i="2" a="1"/>
  <c r="W26" i="2" s="1"/>
  <c r="W27" i="2" a="1"/>
  <c r="W27" i="2" s="1"/>
  <c r="W28" i="2" a="1"/>
  <c r="W28" i="2" s="1"/>
  <c r="W29" i="2" a="1"/>
  <c r="W29" i="2" s="1"/>
  <c r="W30" i="2" a="1"/>
  <c r="W30" i="2" s="1"/>
  <c r="W31" i="2" a="1"/>
  <c r="W31" i="2" s="1"/>
  <c r="W32" i="2" a="1"/>
  <c r="W32" i="2" s="1"/>
  <c r="W33" i="2" a="1"/>
  <c r="W33" i="2" s="1"/>
  <c r="W34" i="2" a="1"/>
  <c r="W34" i="2" s="1"/>
  <c r="W35" i="2" a="1"/>
  <c r="W35" i="2" s="1"/>
  <c r="W36" i="2" a="1"/>
  <c r="W36" i="2" s="1"/>
  <c r="W37" i="2" a="1"/>
  <c r="W37" i="2" s="1"/>
  <c r="W38" i="2" a="1"/>
  <c r="W38" i="2" s="1"/>
  <c r="W39" i="2" a="1"/>
  <c r="W39" i="2" s="1"/>
  <c r="W40" i="2" a="1"/>
  <c r="W40" i="2" s="1"/>
  <c r="W41" i="2" a="1"/>
  <c r="W41" i="2" s="1"/>
  <c r="W42" i="2" a="1"/>
  <c r="W42" i="2" s="1"/>
  <c r="W43" i="2" a="1"/>
  <c r="W43" i="2" s="1"/>
  <c r="W44" i="2" a="1"/>
  <c r="W44" i="2" s="1"/>
  <c r="W45" i="2" a="1"/>
  <c r="W45" i="2" s="1"/>
  <c r="W46" i="2" a="1"/>
  <c r="W46" i="2" s="1"/>
  <c r="W47" i="2" a="1"/>
  <c r="W47" i="2" s="1"/>
  <c r="W48" i="2" a="1"/>
  <c r="W48" i="2" s="1"/>
  <c r="W49" i="2" a="1"/>
  <c r="W49" i="2" s="1"/>
  <c r="W50" i="2" a="1"/>
  <c r="W50" i="2" s="1"/>
  <c r="W51" i="2" a="1"/>
  <c r="W51" i="2" s="1"/>
  <c r="W52" i="2" a="1"/>
  <c r="W52" i="2" s="1"/>
  <c r="W53" i="2" a="1"/>
  <c r="W53" i="2" s="1"/>
  <c r="W54" i="2" a="1"/>
  <c r="W54" i="2" s="1"/>
  <c r="W55" i="2" a="1"/>
  <c r="W55" i="2" s="1"/>
  <c r="W56" i="2" a="1"/>
  <c r="W56" i="2" s="1"/>
  <c r="W57" i="2" a="1"/>
  <c r="W57" i="2" s="1"/>
  <c r="W58" i="2" a="1"/>
  <c r="W58" i="2" s="1"/>
  <c r="W59" i="2" a="1"/>
  <c r="W59" i="2" s="1"/>
  <c r="W60" i="2" a="1"/>
  <c r="W60" i="2" s="1"/>
  <c r="W61" i="2" a="1"/>
  <c r="W61" i="2" s="1"/>
  <c r="W62" i="2" a="1"/>
  <c r="W62" i="2" s="1"/>
  <c r="W63" i="2" a="1"/>
  <c r="W63" i="2" s="1"/>
  <c r="W64" i="2" a="1"/>
  <c r="W64" i="2" s="1"/>
  <c r="W65" i="2" a="1"/>
  <c r="W65" i="2" s="1"/>
  <c r="W66" i="2" a="1"/>
  <c r="W66" i="2" s="1"/>
  <c r="W67" i="2" a="1"/>
  <c r="W67" i="2" s="1"/>
  <c r="W68" i="2" a="1"/>
  <c r="W68" i="2" s="1"/>
  <c r="W69" i="2" a="1"/>
  <c r="W69" i="2" s="1"/>
  <c r="W70" i="2" a="1"/>
  <c r="W70" i="2" s="1"/>
  <c r="W71" i="2" a="1"/>
  <c r="W71" i="2" s="1"/>
  <c r="W72" i="2" a="1"/>
  <c r="W72" i="2" s="1"/>
  <c r="W73" i="2" a="1"/>
  <c r="W73" i="2" s="1"/>
  <c r="W74" i="2" a="1"/>
  <c r="W74" i="2" s="1"/>
  <c r="W75" i="2" a="1"/>
  <c r="W75" i="2" s="1"/>
  <c r="W76" i="2" a="1"/>
  <c r="W76" i="2" s="1"/>
  <c r="W77" i="2" a="1"/>
  <c r="W77" i="2" s="1"/>
  <c r="W78" i="2" a="1"/>
  <c r="W78" i="2" s="1"/>
  <c r="W79" i="2" a="1"/>
  <c r="W79" i="2" s="1"/>
  <c r="W80" i="2" a="1"/>
  <c r="W80" i="2" s="1"/>
  <c r="W81" i="2" a="1"/>
  <c r="W81" i="2" s="1"/>
  <c r="W82" i="2" a="1"/>
  <c r="W82" i="2" s="1"/>
  <c r="W83" i="2" a="1"/>
  <c r="W83" i="2" s="1"/>
  <c r="W84" i="2" a="1"/>
  <c r="W84" i="2" s="1"/>
  <c r="W85" i="2" a="1"/>
  <c r="W85" i="2" s="1"/>
  <c r="W86" i="2" a="1"/>
  <c r="W86" i="2" s="1"/>
  <c r="W87" i="2" a="1"/>
  <c r="W87" i="2" s="1"/>
  <c r="W88" i="2" a="1"/>
  <c r="W88" i="2" s="1"/>
  <c r="W89" i="2" a="1"/>
  <c r="W89" i="2" s="1"/>
  <c r="W90" i="2" a="1"/>
  <c r="W90" i="2" s="1"/>
  <c r="W91" i="2" a="1"/>
  <c r="W91" i="2" s="1"/>
  <c r="W92" i="2" a="1"/>
  <c r="W92" i="2" s="1"/>
  <c r="W93" i="2" a="1"/>
  <c r="W93" i="2" s="1"/>
  <c r="W94" i="2" a="1"/>
  <c r="W94" i="2" s="1"/>
  <c r="W95" i="2" a="1"/>
  <c r="W95" i="2" s="1"/>
  <c r="W96" i="2" a="1"/>
  <c r="W96" i="2" s="1"/>
  <c r="W97" i="2" a="1"/>
  <c r="W97" i="2" s="1"/>
  <c r="W98" i="2" a="1"/>
  <c r="W98" i="2" s="1"/>
  <c r="W99" i="2" a="1"/>
  <c r="W99" i="2" s="1"/>
  <c r="W100" i="2" a="1"/>
  <c r="W100" i="2" s="1"/>
  <c r="W101" i="2" a="1"/>
  <c r="W101" i="2" s="1"/>
  <c r="W102" i="2" a="1"/>
  <c r="W102" i="2" s="1"/>
  <c r="W103" i="2" a="1"/>
  <c r="W103" i="2" s="1"/>
  <c r="W104" i="2" a="1"/>
  <c r="W104" i="2" s="1"/>
  <c r="W105" i="2" a="1"/>
  <c r="W105" i="2" s="1"/>
  <c r="W106" i="2" a="1"/>
  <c r="W106" i="2" s="1"/>
  <c r="W107" i="2" a="1"/>
  <c r="W107" i="2" s="1"/>
  <c r="W108" i="2" a="1"/>
  <c r="W108" i="2" s="1"/>
  <c r="W109" i="2" a="1"/>
  <c r="W109" i="2" s="1"/>
  <c r="W110" i="2" a="1"/>
  <c r="W110" i="2" s="1"/>
  <c r="W111" i="2" a="1"/>
  <c r="W111" i="2" s="1"/>
  <c r="W112" i="2" a="1"/>
  <c r="W112" i="2" s="1"/>
  <c r="W113" i="2" a="1"/>
  <c r="W113" i="2" s="1"/>
  <c r="W114" i="2" a="1"/>
  <c r="W114" i="2" s="1"/>
  <c r="W115" i="2" a="1"/>
  <c r="W115" i="2" s="1"/>
  <c r="W116" i="2" a="1"/>
  <c r="W116" i="2" s="1"/>
  <c r="W117" i="2" a="1"/>
  <c r="W117" i="2" s="1"/>
  <c r="W118" i="2" a="1"/>
  <c r="W118" i="2" s="1"/>
  <c r="W119" i="2" a="1"/>
  <c r="W119" i="2" s="1"/>
  <c r="W120" i="2" a="1"/>
  <c r="W120" i="2" s="1"/>
  <c r="W121" i="2" a="1"/>
  <c r="W121" i="2" s="1"/>
  <c r="W122" i="2" a="1"/>
  <c r="W122" i="2" s="1"/>
  <c r="W123" i="2" a="1"/>
  <c r="W123" i="2" s="1"/>
  <c r="W124" i="2" a="1"/>
  <c r="W124" i="2" s="1"/>
  <c r="W125" i="2" a="1"/>
  <c r="W125" i="2" s="1"/>
  <c r="W126" i="2" a="1"/>
  <c r="W126" i="2" s="1"/>
  <c r="W127" i="2" a="1"/>
  <c r="W127" i="2" s="1"/>
  <c r="W128" i="2" a="1"/>
  <c r="W128" i="2" s="1"/>
  <c r="W129" i="2" a="1"/>
  <c r="W129" i="2" s="1"/>
  <c r="W130" i="2" a="1"/>
  <c r="W130" i="2" s="1"/>
  <c r="W131" i="2" a="1"/>
  <c r="W131" i="2" s="1"/>
  <c r="W132" i="2" a="1"/>
  <c r="W132" i="2" s="1"/>
  <c r="W133" i="2" a="1"/>
  <c r="W133" i="2" s="1"/>
  <c r="W134" i="2" a="1"/>
  <c r="W134" i="2" s="1"/>
  <c r="W135" i="2" a="1"/>
  <c r="W135" i="2" s="1"/>
  <c r="W136" i="2" a="1"/>
  <c r="W136" i="2" s="1"/>
  <c r="W137" i="2" a="1"/>
  <c r="W137" i="2" s="1"/>
  <c r="W138" i="2" a="1"/>
  <c r="W138" i="2" s="1"/>
  <c r="W139" i="2" a="1"/>
  <c r="W139" i="2" s="1"/>
  <c r="W140" i="2" a="1"/>
  <c r="W140" i="2" s="1"/>
  <c r="W141" i="2" a="1"/>
  <c r="W141" i="2" s="1"/>
  <c r="W142" i="2" a="1"/>
  <c r="W142" i="2" s="1"/>
  <c r="W143" i="2" a="1"/>
  <c r="W143" i="2" s="1"/>
  <c r="W144" i="2" a="1"/>
  <c r="W144" i="2" s="1"/>
  <c r="W145" i="2" a="1"/>
  <c r="W145" i="2" s="1"/>
  <c r="W146" i="2" a="1"/>
  <c r="W146" i="2" s="1"/>
  <c r="W147" i="2" a="1"/>
  <c r="W147" i="2" s="1"/>
  <c r="W148" i="2" a="1"/>
  <c r="W148" i="2" s="1"/>
  <c r="W149" i="2" a="1"/>
  <c r="W149" i="2" s="1"/>
  <c r="W150" i="2" a="1"/>
  <c r="W150" i="2" s="1"/>
  <c r="W151" i="2" a="1"/>
  <c r="W151" i="2" s="1"/>
  <c r="W152" i="2" a="1"/>
  <c r="W152" i="2" s="1"/>
  <c r="W153" i="2" a="1"/>
  <c r="W153" i="2" s="1"/>
  <c r="W154" i="2" a="1"/>
  <c r="W154" i="2" s="1"/>
  <c r="W155" i="2" a="1"/>
  <c r="W155" i="2" s="1"/>
  <c r="W156" i="2" a="1"/>
  <c r="W156" i="2" s="1"/>
  <c r="W157" i="2" a="1"/>
  <c r="W157" i="2" s="1"/>
  <c r="W158" i="2" a="1"/>
  <c r="W158" i="2" s="1"/>
  <c r="W159" i="2" a="1"/>
  <c r="W159" i="2" s="1"/>
  <c r="W160" i="2" a="1"/>
  <c r="W160" i="2" s="1"/>
  <c r="W161" i="2" a="1"/>
  <c r="W161" i="2" s="1"/>
  <c r="W162" i="2" a="1"/>
  <c r="W162" i="2" s="1"/>
  <c r="W163" i="2" a="1"/>
  <c r="W163" i="2" s="1"/>
  <c r="W164" i="2" a="1"/>
  <c r="W164" i="2" s="1"/>
  <c r="W165" i="2" a="1"/>
  <c r="W165" i="2" s="1"/>
  <c r="W166" i="2" a="1"/>
  <c r="W166" i="2" s="1"/>
  <c r="W167" i="2" a="1"/>
  <c r="W167" i="2" s="1"/>
  <c r="W168" i="2" a="1"/>
  <c r="W168" i="2" s="1"/>
  <c r="W169" i="2" a="1"/>
  <c r="W169" i="2" s="1"/>
  <c r="W170" i="2" a="1"/>
  <c r="W170" i="2" s="1"/>
  <c r="W171" i="2" a="1"/>
  <c r="W171" i="2" s="1"/>
  <c r="W172" i="2" a="1"/>
  <c r="W172" i="2" s="1"/>
  <c r="W173" i="2" a="1"/>
  <c r="W173" i="2" s="1"/>
  <c r="W174" i="2" a="1"/>
  <c r="W174" i="2" s="1"/>
  <c r="W175" i="2" a="1"/>
  <c r="W175" i="2" s="1"/>
  <c r="W176" i="2" a="1"/>
  <c r="W176" i="2" s="1"/>
  <c r="W177" i="2" a="1"/>
  <c r="W177" i="2" s="1"/>
  <c r="W178" i="2" a="1"/>
  <c r="W178" i="2" s="1"/>
  <c r="W179" i="2" a="1"/>
  <c r="W179" i="2" s="1"/>
  <c r="W180" i="2" a="1"/>
  <c r="W180" i="2" s="1"/>
  <c r="W181" i="2" a="1"/>
  <c r="W181" i="2" s="1"/>
  <c r="W182" i="2" a="1"/>
  <c r="W182" i="2" s="1"/>
  <c r="W183" i="2" a="1"/>
  <c r="W183" i="2" s="1"/>
  <c r="W184" i="2" a="1"/>
  <c r="W184" i="2" s="1"/>
  <c r="W185" i="2" a="1"/>
  <c r="W185" i="2" s="1"/>
  <c r="W186" i="2" a="1"/>
  <c r="W186" i="2" s="1"/>
  <c r="W187" i="2" a="1"/>
  <c r="W187" i="2" s="1"/>
  <c r="W188" i="2" a="1"/>
  <c r="W188" i="2" s="1"/>
  <c r="W189" i="2" a="1"/>
  <c r="W189" i="2" s="1"/>
  <c r="W190" i="2" a="1"/>
  <c r="W190" i="2" s="1"/>
  <c r="W191" i="2" a="1"/>
  <c r="W191" i="2" s="1"/>
  <c r="W192" i="2" a="1"/>
  <c r="W192" i="2" s="1"/>
  <c r="W193" i="2" a="1"/>
  <c r="W193" i="2" s="1"/>
  <c r="W194" i="2" a="1"/>
  <c r="W194" i="2" s="1"/>
  <c r="W195" i="2" a="1"/>
  <c r="W195" i="2" s="1"/>
  <c r="W196" i="2" a="1"/>
  <c r="W196" i="2" s="1"/>
  <c r="W197" i="2" a="1"/>
  <c r="W197" i="2" s="1"/>
  <c r="W198" i="2" a="1"/>
  <c r="W198" i="2" s="1"/>
  <c r="W199" i="2" a="1"/>
  <c r="W199" i="2" s="1"/>
  <c r="W200" i="2" a="1"/>
  <c r="W200" i="2" s="1"/>
  <c r="W201" i="2" a="1"/>
  <c r="W201" i="2" s="1"/>
  <c r="W202" i="2" a="1"/>
  <c r="W202" i="2" s="1"/>
  <c r="W203" i="2" a="1"/>
  <c r="W203" i="2" s="1"/>
  <c r="W204" i="2" a="1"/>
  <c r="W204" i="2" s="1"/>
  <c r="W205" i="2" a="1"/>
  <c r="W205" i="2" s="1"/>
  <c r="W206" i="2" a="1"/>
  <c r="W206" i="2" s="1"/>
  <c r="W207" i="2" a="1"/>
  <c r="W207" i="2" s="1"/>
  <c r="W208" i="2" a="1"/>
  <c r="W208" i="2" s="1"/>
  <c r="W209" i="2" a="1"/>
  <c r="W209" i="2" s="1"/>
  <c r="W210" i="2" a="1"/>
  <c r="W210" i="2" s="1"/>
  <c r="W211" i="2" a="1"/>
  <c r="W211" i="2" s="1"/>
  <c r="W212" i="2" a="1"/>
  <c r="W212" i="2" s="1"/>
  <c r="W213" i="2" a="1"/>
  <c r="W213" i="2" s="1"/>
  <c r="W214" i="2" a="1"/>
  <c r="W214" i="2" s="1"/>
  <c r="W215" i="2" a="1"/>
  <c r="W215" i="2" s="1"/>
  <c r="W216" i="2" a="1"/>
  <c r="W216" i="2" s="1"/>
  <c r="W217" i="2" a="1"/>
  <c r="W217" i="2" s="1"/>
  <c r="W218" i="2" a="1"/>
  <c r="W218" i="2" s="1"/>
  <c r="W219" i="2" a="1"/>
  <c r="W219" i="2" s="1"/>
  <c r="W220" i="2" a="1"/>
  <c r="W220" i="2" s="1"/>
  <c r="W221" i="2" a="1"/>
  <c r="W221" i="2" s="1"/>
  <c r="W222" i="2" a="1"/>
  <c r="W222" i="2" s="1"/>
  <c r="W223" i="2" a="1"/>
  <c r="W223" i="2" s="1"/>
  <c r="W224" i="2" a="1"/>
  <c r="W224" i="2" s="1"/>
  <c r="W225" i="2" a="1"/>
  <c r="W225" i="2" s="1"/>
  <c r="W226" i="2" a="1"/>
  <c r="W226" i="2" s="1"/>
  <c r="W227" i="2" a="1"/>
  <c r="W227" i="2" s="1"/>
  <c r="W228" i="2" a="1"/>
  <c r="W228" i="2" s="1"/>
  <c r="W229" i="2" a="1"/>
  <c r="W229" i="2" s="1"/>
  <c r="W230" i="2" a="1"/>
  <c r="W230" i="2" s="1"/>
  <c r="W231" i="2" a="1"/>
  <c r="W231" i="2" s="1"/>
  <c r="W232" i="2" a="1"/>
  <c r="W232" i="2" s="1"/>
  <c r="W233" i="2" a="1"/>
  <c r="W233" i="2" s="1"/>
  <c r="W234" i="2" a="1"/>
  <c r="W234" i="2" s="1"/>
  <c r="W235" i="2" a="1"/>
  <c r="W235" i="2" s="1"/>
  <c r="W236" i="2" a="1"/>
  <c r="W236" i="2" s="1"/>
  <c r="W237" i="2" a="1"/>
  <c r="W237" i="2" s="1"/>
  <c r="W238" i="2" a="1"/>
  <c r="W238" i="2" s="1"/>
  <c r="W239" i="2" a="1"/>
  <c r="W239" i="2" s="1"/>
  <c r="W240" i="2" a="1"/>
  <c r="W240" i="2" s="1"/>
  <c r="W241" i="2" a="1"/>
  <c r="W241" i="2" s="1"/>
  <c r="W242" i="2" a="1"/>
  <c r="W242" i="2" s="1"/>
  <c r="W243" i="2" a="1"/>
  <c r="W243" i="2" s="1"/>
  <c r="W244" i="2" a="1"/>
  <c r="W244" i="2" s="1"/>
  <c r="W245" i="2" a="1"/>
  <c r="W245" i="2" s="1"/>
  <c r="W246" i="2" a="1"/>
  <c r="W246" i="2" s="1"/>
  <c r="W247" i="2" a="1"/>
  <c r="W247" i="2" s="1"/>
  <c r="W248" i="2" a="1"/>
  <c r="W248" i="2" s="1"/>
  <c r="W249" i="2" a="1"/>
  <c r="W249" i="2" s="1"/>
  <c r="W250" i="2" a="1"/>
  <c r="W250" i="2" s="1"/>
  <c r="W251" i="2" a="1"/>
  <c r="W251" i="2" s="1"/>
  <c r="W252" i="2" a="1"/>
  <c r="W252" i="2" s="1"/>
  <c r="W253" i="2" a="1"/>
  <c r="W253" i="2" s="1"/>
  <c r="W254" i="2" a="1"/>
  <c r="W254" i="2" s="1"/>
  <c r="W255" i="2" a="1"/>
  <c r="W255" i="2" s="1"/>
  <c r="W256" i="2" a="1"/>
  <c r="W256" i="2" s="1"/>
  <c r="W257" i="2" a="1"/>
  <c r="W257" i="2" s="1"/>
  <c r="W258" i="2" a="1"/>
  <c r="W258" i="2" s="1"/>
  <c r="W259" i="2" a="1"/>
  <c r="W259" i="2" s="1"/>
  <c r="W260" i="2" a="1"/>
  <c r="W260" i="2" s="1"/>
  <c r="W261" i="2" a="1"/>
  <c r="W261" i="2" s="1"/>
  <c r="W262" i="2" a="1"/>
  <c r="W262" i="2" s="1"/>
  <c r="W263" i="2" a="1"/>
  <c r="W263" i="2" s="1"/>
  <c r="W264" i="2" a="1"/>
  <c r="W264" i="2" s="1"/>
  <c r="W265" i="2" a="1"/>
  <c r="W265" i="2" s="1"/>
  <c r="W266" i="2" a="1"/>
  <c r="W266" i="2" s="1"/>
  <c r="W267" i="2" a="1"/>
  <c r="W267" i="2" s="1"/>
  <c r="W268" i="2" a="1"/>
  <c r="W268" i="2" s="1"/>
  <c r="W269" i="2" a="1"/>
  <c r="W269" i="2" s="1"/>
  <c r="W270" i="2" a="1"/>
  <c r="W270" i="2" s="1"/>
  <c r="W271" i="2" a="1"/>
  <c r="W271" i="2" s="1"/>
  <c r="W272" i="2" a="1"/>
  <c r="W272" i="2" s="1"/>
  <c r="W273" i="2" a="1"/>
  <c r="W273" i="2" s="1"/>
  <c r="W274" i="2" a="1"/>
  <c r="W274" i="2" s="1"/>
  <c r="W275" i="2" a="1"/>
  <c r="W275" i="2" s="1"/>
  <c r="W276" i="2" a="1"/>
  <c r="W276" i="2" s="1"/>
  <c r="W277" i="2" a="1"/>
  <c r="W277" i="2" s="1"/>
  <c r="W278" i="2" a="1"/>
  <c r="W278" i="2" s="1"/>
  <c r="W279" i="2" a="1"/>
  <c r="W279" i="2" s="1"/>
  <c r="W280" i="2" a="1"/>
  <c r="W280" i="2" s="1"/>
  <c r="W281" i="2" a="1"/>
  <c r="W281" i="2" s="1"/>
  <c r="W282" i="2" a="1"/>
  <c r="W282" i="2" s="1"/>
  <c r="W283" i="2" a="1"/>
  <c r="W283" i="2" s="1"/>
  <c r="W284" i="2" a="1"/>
  <c r="W284" i="2" s="1"/>
  <c r="W285" i="2" a="1"/>
  <c r="W285" i="2" s="1"/>
  <c r="W286" i="2" a="1"/>
  <c r="W286" i="2" s="1"/>
  <c r="W287" i="2" a="1"/>
  <c r="W287" i="2" s="1"/>
  <c r="W288" i="2" a="1"/>
  <c r="W288" i="2" s="1"/>
  <c r="W289" i="2" a="1"/>
  <c r="W289" i="2" s="1"/>
  <c r="W290" i="2" a="1"/>
  <c r="W290" i="2" s="1"/>
  <c r="W291" i="2" a="1"/>
  <c r="W291" i="2" s="1"/>
  <c r="W292" i="2" a="1"/>
  <c r="W292" i="2" s="1"/>
  <c r="W293" i="2" a="1"/>
  <c r="W293" i="2" s="1"/>
  <c r="W294" i="2" a="1"/>
  <c r="W294" i="2" s="1"/>
  <c r="W295" i="2" a="1"/>
  <c r="W295" i="2" s="1"/>
  <c r="W296" i="2" a="1"/>
  <c r="W296" i="2" s="1"/>
  <c r="W297" i="2" a="1"/>
  <c r="W297" i="2" s="1"/>
  <c r="W298" i="2" a="1"/>
  <c r="W298" i="2" s="1"/>
  <c r="W299" i="2" a="1"/>
  <c r="W299" i="2" s="1"/>
  <c r="W300" i="2" a="1"/>
  <c r="W300" i="2" s="1"/>
  <c r="W301" i="2" a="1"/>
  <c r="W301" i="2" s="1"/>
  <c r="W302" i="2" a="1"/>
  <c r="W302" i="2" s="1"/>
  <c r="W303" i="2" a="1"/>
  <c r="W303" i="2" s="1"/>
  <c r="W304" i="2" a="1"/>
  <c r="W304" i="2" s="1"/>
  <c r="W305" i="2" a="1"/>
  <c r="W305" i="2" s="1"/>
  <c r="W306" i="2" a="1"/>
  <c r="W306" i="2" s="1"/>
  <c r="W307" i="2" a="1"/>
  <c r="W307" i="2" s="1"/>
  <c r="W308" i="2" a="1"/>
  <c r="W308" i="2" s="1"/>
  <c r="W309" i="2" a="1"/>
  <c r="W309" i="2" s="1"/>
  <c r="W310" i="2" a="1"/>
  <c r="W310" i="2" s="1"/>
  <c r="W311" i="2" a="1"/>
  <c r="W311" i="2" s="1"/>
  <c r="W312" i="2" a="1"/>
  <c r="W312" i="2" s="1"/>
  <c r="W313" i="2" a="1"/>
  <c r="W313" i="2" s="1"/>
  <c r="W314" i="2" a="1"/>
  <c r="W314" i="2" s="1"/>
  <c r="W315" i="2" a="1"/>
  <c r="W315" i="2" s="1"/>
  <c r="W316" i="2" a="1"/>
  <c r="W316" i="2" s="1"/>
  <c r="W317" i="2" a="1"/>
  <c r="W317" i="2" s="1"/>
  <c r="W318" i="2" a="1"/>
  <c r="W318" i="2" s="1"/>
  <c r="W319" i="2" a="1"/>
  <c r="W319" i="2" s="1"/>
  <c r="W320" i="2" a="1"/>
  <c r="W320" i="2" s="1"/>
  <c r="W321" i="2" a="1"/>
  <c r="W321" i="2" s="1"/>
  <c r="W322" i="2" a="1"/>
  <c r="W322" i="2" s="1"/>
  <c r="W323" i="2" a="1"/>
  <c r="W323" i="2" s="1"/>
  <c r="W324" i="2" a="1"/>
  <c r="W324" i="2" s="1"/>
  <c r="W325" i="2" a="1"/>
  <c r="W325" i="2" s="1"/>
  <c r="W326" i="2" a="1"/>
  <c r="W326" i="2" s="1"/>
  <c r="W327" i="2" a="1"/>
  <c r="W327" i="2" s="1"/>
  <c r="W328" i="2" a="1"/>
  <c r="W328" i="2" s="1"/>
  <c r="W329" i="2" a="1"/>
  <c r="W329" i="2" s="1"/>
  <c r="W330" i="2" a="1"/>
  <c r="W330" i="2" s="1"/>
  <c r="W331" i="2" a="1"/>
  <c r="W331" i="2" s="1"/>
  <c r="W332" i="2" a="1"/>
  <c r="W332" i="2" s="1"/>
  <c r="W333" i="2" a="1"/>
  <c r="W333" i="2" s="1"/>
  <c r="W334" i="2" a="1"/>
  <c r="W334" i="2" s="1"/>
  <c r="W335" i="2" a="1"/>
  <c r="W335" i="2" s="1"/>
  <c r="W336" i="2" a="1"/>
  <c r="W336" i="2" s="1"/>
  <c r="W337" i="2" a="1"/>
  <c r="W337" i="2" s="1"/>
  <c r="W338" i="2" a="1"/>
  <c r="W338" i="2" s="1"/>
  <c r="W339" i="2" a="1"/>
  <c r="W339" i="2" s="1"/>
  <c r="W340" i="2" a="1"/>
  <c r="W340" i="2" s="1"/>
  <c r="W341" i="2" a="1"/>
  <c r="W341" i="2" s="1"/>
  <c r="W342" i="2" a="1"/>
  <c r="W342" i="2" s="1"/>
  <c r="W343" i="2" a="1"/>
  <c r="W343" i="2" s="1"/>
  <c r="W344" i="2" a="1"/>
  <c r="W344" i="2" s="1"/>
  <c r="W345" i="2" a="1"/>
  <c r="W345" i="2" s="1"/>
  <c r="W346" i="2" a="1"/>
  <c r="W346" i="2" s="1"/>
  <c r="W347" i="2" a="1"/>
  <c r="W347" i="2" s="1"/>
  <c r="W348" i="2" a="1"/>
  <c r="W348" i="2" s="1"/>
  <c r="W349" i="2" a="1"/>
  <c r="W349" i="2" s="1"/>
  <c r="W350" i="2" a="1"/>
  <c r="W350" i="2" s="1"/>
  <c r="W351" i="2" a="1"/>
  <c r="W351" i="2" s="1"/>
  <c r="W352" i="2" a="1"/>
  <c r="W352" i="2" s="1"/>
  <c r="W353" i="2" a="1"/>
  <c r="W353" i="2" s="1"/>
  <c r="W354" i="2" a="1"/>
  <c r="W354" i="2" s="1"/>
  <c r="W355" i="2" a="1"/>
  <c r="W355" i="2" s="1"/>
  <c r="W356" i="2" a="1"/>
  <c r="W356" i="2" s="1"/>
  <c r="W357" i="2" a="1"/>
  <c r="W357" i="2" s="1"/>
  <c r="W358" i="2" a="1"/>
  <c r="W358" i="2" s="1"/>
  <c r="W359" i="2" a="1"/>
  <c r="W359" i="2" s="1"/>
  <c r="W360" i="2" a="1"/>
  <c r="W360" i="2" s="1"/>
  <c r="W361" i="2" a="1"/>
  <c r="W361" i="2" s="1"/>
  <c r="W362" i="2" a="1"/>
  <c r="W362" i="2" s="1"/>
  <c r="W363" i="2" a="1"/>
  <c r="W363" i="2" s="1"/>
  <c r="W364" i="2" a="1"/>
  <c r="W364" i="2" s="1"/>
  <c r="W365" i="2" a="1"/>
  <c r="W365" i="2" s="1"/>
  <c r="W366" i="2" a="1"/>
  <c r="W366" i="2" s="1"/>
  <c r="W367" i="2" a="1"/>
  <c r="W367" i="2" s="1"/>
  <c r="W368" i="2" a="1"/>
  <c r="W368" i="2" s="1"/>
  <c r="W369" i="2" a="1"/>
  <c r="W369" i="2" s="1"/>
  <c r="W370" i="2" a="1"/>
  <c r="W370" i="2" s="1"/>
  <c r="W371" i="2" a="1"/>
  <c r="W371" i="2" s="1"/>
  <c r="W372" i="2" a="1"/>
  <c r="W372" i="2" s="1"/>
  <c r="W373" i="2" a="1"/>
  <c r="W373" i="2" s="1"/>
  <c r="W374" i="2" a="1"/>
  <c r="W374" i="2" s="1"/>
  <c r="W375" i="2" a="1"/>
  <c r="W375" i="2" s="1"/>
  <c r="W376" i="2" a="1"/>
  <c r="W376" i="2" s="1"/>
  <c r="W377" i="2" a="1"/>
  <c r="W377" i="2" s="1"/>
  <c r="W378" i="2" a="1"/>
  <c r="W378" i="2" s="1"/>
  <c r="W379" i="2" a="1"/>
  <c r="W379" i="2" s="1"/>
  <c r="W380" i="2" a="1"/>
  <c r="W380" i="2" s="1"/>
  <c r="W381" i="2" a="1"/>
  <c r="W381" i="2" s="1"/>
  <c r="W382" i="2" a="1"/>
  <c r="W382" i="2" s="1"/>
  <c r="W383" i="2" a="1"/>
  <c r="W383" i="2" s="1"/>
  <c r="W384" i="2" a="1"/>
  <c r="W384" i="2" s="1"/>
  <c r="W385" i="2" a="1"/>
  <c r="W385" i="2" s="1"/>
  <c r="W386" i="2" a="1"/>
  <c r="W386" i="2" s="1"/>
  <c r="W387" i="2" a="1"/>
  <c r="W387" i="2" s="1"/>
  <c r="W388" i="2" a="1"/>
  <c r="W388" i="2" s="1"/>
  <c r="W389" i="2" a="1"/>
  <c r="W389" i="2" s="1"/>
  <c r="W390" i="2" a="1"/>
  <c r="W390" i="2" s="1"/>
  <c r="W391" i="2" a="1"/>
  <c r="W391" i="2" s="1"/>
  <c r="W392" i="2" a="1"/>
  <c r="W392" i="2" s="1"/>
  <c r="W393" i="2" a="1"/>
  <c r="W393" i="2" s="1"/>
  <c r="W394" i="2" a="1"/>
  <c r="W394" i="2" s="1"/>
  <c r="W395" i="2" a="1"/>
  <c r="W395" i="2" s="1"/>
  <c r="W396" i="2" a="1"/>
  <c r="W396" i="2" s="1"/>
  <c r="W397" i="2" a="1"/>
  <c r="W397" i="2" s="1"/>
  <c r="W398" i="2" a="1"/>
  <c r="W398" i="2" s="1"/>
  <c r="W399" i="2" a="1"/>
  <c r="W399" i="2" s="1"/>
  <c r="W400" i="2" a="1"/>
  <c r="W400" i="2" s="1"/>
  <c r="W401" i="2" a="1"/>
  <c r="W401" i="2" s="1"/>
  <c r="W402" i="2" a="1"/>
  <c r="W402" i="2" s="1"/>
  <c r="W403" i="2" a="1"/>
  <c r="W403" i="2" s="1"/>
  <c r="W404" i="2" a="1"/>
  <c r="W404" i="2" s="1"/>
  <c r="W405" i="2" a="1"/>
  <c r="W405" i="2" s="1"/>
  <c r="W406" i="2" a="1"/>
  <c r="W406" i="2" s="1"/>
  <c r="W407" i="2" a="1"/>
  <c r="W407" i="2" s="1"/>
  <c r="W408" i="2" a="1"/>
  <c r="W408" i="2" s="1"/>
  <c r="W409" i="2" a="1"/>
  <c r="W409" i="2" s="1"/>
  <c r="W410" i="2" a="1"/>
  <c r="W410" i="2" s="1"/>
  <c r="W411" i="2" a="1"/>
  <c r="W411" i="2" s="1"/>
  <c r="W412" i="2" a="1"/>
  <c r="W412" i="2" s="1"/>
  <c r="W413" i="2" a="1"/>
  <c r="W413" i="2" s="1"/>
  <c r="W414" i="2" a="1"/>
  <c r="W414" i="2" s="1"/>
  <c r="W415" i="2" a="1"/>
  <c r="W415" i="2" s="1"/>
  <c r="W416" i="2" a="1"/>
  <c r="W416" i="2" s="1"/>
  <c r="W417" i="2" a="1"/>
  <c r="W417" i="2" s="1"/>
  <c r="W418" i="2" a="1"/>
  <c r="W418" i="2" s="1"/>
  <c r="W419" i="2" a="1"/>
  <c r="W419" i="2" s="1"/>
  <c r="W420" i="2" a="1"/>
  <c r="W420" i="2" s="1"/>
  <c r="W421" i="2" a="1"/>
  <c r="W421" i="2" s="1"/>
  <c r="W422" i="2" a="1"/>
  <c r="W422" i="2" s="1"/>
  <c r="W423" i="2" a="1"/>
  <c r="W423" i="2" s="1"/>
  <c r="W424" i="2" a="1"/>
  <c r="W424" i="2" s="1"/>
  <c r="W425" i="2" a="1"/>
  <c r="W425" i="2" s="1"/>
  <c r="W426" i="2" a="1"/>
  <c r="W426" i="2" s="1"/>
  <c r="W427" i="2" a="1"/>
  <c r="W427" i="2" s="1"/>
  <c r="W428" i="2" a="1"/>
  <c r="W428" i="2" s="1"/>
  <c r="W429" i="2" a="1"/>
  <c r="W429" i="2" s="1"/>
  <c r="W430" i="2" a="1"/>
  <c r="W430" i="2" s="1"/>
  <c r="W431" i="2" a="1"/>
  <c r="W431" i="2" s="1"/>
  <c r="W432" i="2" a="1"/>
  <c r="W432" i="2" s="1"/>
  <c r="W433" i="2" a="1"/>
  <c r="W433" i="2" s="1"/>
  <c r="W434" i="2" a="1"/>
  <c r="W434" i="2" s="1"/>
  <c r="W435" i="2" a="1"/>
  <c r="W435" i="2" s="1"/>
  <c r="W436" i="2" a="1"/>
  <c r="W436" i="2" s="1"/>
  <c r="W437" i="2" a="1"/>
  <c r="W437" i="2" s="1"/>
  <c r="W438" i="2" a="1"/>
  <c r="W438" i="2" s="1"/>
  <c r="W439" i="2" a="1"/>
  <c r="W439" i="2" s="1"/>
  <c r="W440" i="2" a="1"/>
  <c r="W440" i="2" s="1"/>
  <c r="W441" i="2" a="1"/>
  <c r="W441" i="2" s="1"/>
  <c r="W442" i="2" a="1"/>
  <c r="W442" i="2" s="1"/>
  <c r="W443" i="2" a="1"/>
  <c r="W443" i="2" s="1"/>
  <c r="W444" i="2" a="1"/>
  <c r="W444" i="2" s="1"/>
  <c r="W445" i="2" a="1"/>
  <c r="W445" i="2" s="1"/>
  <c r="W446" i="2" a="1"/>
  <c r="W446" i="2" s="1"/>
  <c r="W447" i="2" a="1"/>
  <c r="W447" i="2" s="1"/>
  <c r="W448" i="2" a="1"/>
  <c r="W448" i="2" s="1"/>
  <c r="W449" i="2" a="1"/>
  <c r="W449" i="2" s="1"/>
  <c r="W450" i="2" a="1"/>
  <c r="W450" i="2" s="1"/>
  <c r="W451" i="2" a="1"/>
  <c r="W451" i="2" s="1"/>
  <c r="W452" i="2" a="1"/>
  <c r="W452" i="2" s="1"/>
  <c r="W453" i="2" a="1"/>
  <c r="W453" i="2" s="1"/>
  <c r="W454" i="2" a="1"/>
  <c r="W454" i="2" s="1"/>
  <c r="W455" i="2" a="1"/>
  <c r="W455" i="2" s="1"/>
  <c r="W456" i="2" a="1"/>
  <c r="W456" i="2" s="1"/>
  <c r="W457" i="2" a="1"/>
  <c r="W457" i="2" s="1"/>
  <c r="W458" i="2" a="1"/>
  <c r="W458" i="2" s="1"/>
  <c r="W459" i="2" a="1"/>
  <c r="W459" i="2" s="1"/>
  <c r="W460" i="2" a="1"/>
  <c r="W460" i="2" s="1"/>
  <c r="W461" i="2" a="1"/>
  <c r="W461" i="2" s="1"/>
  <c r="W462" i="2" a="1"/>
  <c r="W462" i="2" s="1"/>
  <c r="W463" i="2" a="1"/>
  <c r="W463" i="2" s="1"/>
  <c r="W464" i="2" a="1"/>
  <c r="W464" i="2" s="1"/>
  <c r="W465" i="2" a="1"/>
  <c r="W465" i="2" s="1"/>
  <c r="W466" i="2" a="1"/>
  <c r="W466" i="2" s="1"/>
  <c r="W467" i="2" a="1"/>
  <c r="W467" i="2" s="1"/>
  <c r="W468" i="2" a="1"/>
  <c r="W468" i="2" s="1"/>
  <c r="W469" i="2" a="1"/>
  <c r="W469" i="2" s="1"/>
  <c r="W470" i="2" a="1"/>
  <c r="W470" i="2" s="1"/>
  <c r="W471" i="2" a="1"/>
  <c r="W471" i="2" s="1"/>
  <c r="W472" i="2" a="1"/>
  <c r="W472" i="2" s="1"/>
  <c r="W473" i="2" a="1"/>
  <c r="W473" i="2" s="1"/>
  <c r="W474" i="2" a="1"/>
  <c r="W474" i="2" s="1"/>
  <c r="W475" i="2" a="1"/>
  <c r="W475" i="2" s="1"/>
  <c r="W476" i="2" a="1"/>
  <c r="W476" i="2" s="1"/>
  <c r="W477" i="2" a="1"/>
  <c r="W477" i="2" s="1"/>
  <c r="W478" i="2" a="1"/>
  <c r="W478" i="2" s="1"/>
  <c r="W479" i="2" a="1"/>
  <c r="W479" i="2" s="1"/>
  <c r="W480" i="2" a="1"/>
  <c r="W480" i="2" s="1"/>
  <c r="W481" i="2" a="1"/>
  <c r="W481" i="2" s="1"/>
  <c r="W482" i="2" a="1"/>
  <c r="W482" i="2" s="1"/>
  <c r="W483" i="2" a="1"/>
  <c r="W483" i="2" s="1"/>
  <c r="W484" i="2" a="1"/>
  <c r="W484" i="2" s="1"/>
  <c r="W485" i="2" a="1"/>
  <c r="W485" i="2" s="1"/>
  <c r="W486" i="2" a="1"/>
  <c r="W486" i="2" s="1"/>
  <c r="W487" i="2" a="1"/>
  <c r="W487" i="2" s="1"/>
  <c r="W488" i="2" a="1"/>
  <c r="W488" i="2" s="1"/>
  <c r="W489" i="2" a="1"/>
  <c r="W489" i="2" s="1"/>
  <c r="W490" i="2" a="1"/>
  <c r="W490" i="2" s="1"/>
  <c r="W491" i="2" a="1"/>
  <c r="W491" i="2" s="1"/>
  <c r="W492" i="2" a="1"/>
  <c r="W492" i="2" s="1"/>
  <c r="W493" i="2" a="1"/>
  <c r="W493" i="2" s="1"/>
  <c r="W494" i="2" a="1"/>
  <c r="W494" i="2" s="1"/>
  <c r="W495" i="2" a="1"/>
  <c r="W495" i="2" s="1"/>
  <c r="W496" i="2" a="1"/>
  <c r="W496" i="2" s="1"/>
  <c r="W497" i="2" a="1"/>
  <c r="W497" i="2" s="1"/>
  <c r="W498" i="2" a="1"/>
  <c r="W498" i="2" s="1"/>
  <c r="W499" i="2" a="1"/>
  <c r="W499" i="2" s="1"/>
  <c r="W500" i="2" a="1"/>
  <c r="W500" i="2" s="1"/>
  <c r="W501" i="2" a="1"/>
  <c r="W501" i="2" s="1"/>
  <c r="W502" i="2" a="1"/>
  <c r="W502" i="2" s="1"/>
  <c r="W503" i="2" a="1"/>
  <c r="W503" i="2" s="1"/>
  <c r="W504" i="2" a="1"/>
  <c r="W504" i="2" s="1"/>
  <c r="W505" i="2" a="1"/>
  <c r="W505" i="2" s="1"/>
  <c r="W506" i="2" a="1"/>
  <c r="W506" i="2" s="1"/>
  <c r="W507" i="2" a="1"/>
  <c r="W507" i="2" s="1"/>
  <c r="W508" i="2" a="1"/>
  <c r="W508" i="2" s="1"/>
  <c r="W509" i="2" a="1"/>
  <c r="W509" i="2" s="1"/>
  <c r="W510" i="2" a="1"/>
  <c r="W510" i="2" s="1"/>
  <c r="W511" i="2" a="1"/>
  <c r="W511" i="2" s="1"/>
  <c r="W512" i="2" a="1"/>
  <c r="W512" i="2" s="1"/>
  <c r="W513" i="2" a="1"/>
  <c r="W513" i="2" s="1"/>
  <c r="W514" i="2" a="1"/>
  <c r="W514" i="2" s="1"/>
  <c r="W515" i="2" a="1"/>
  <c r="W515" i="2" s="1"/>
  <c r="W516" i="2" a="1"/>
  <c r="W516" i="2" s="1"/>
  <c r="W517" i="2" a="1"/>
  <c r="W517" i="2" s="1"/>
  <c r="W518" i="2" a="1"/>
  <c r="W518" i="2" s="1"/>
  <c r="W519" i="2" a="1"/>
  <c r="W519" i="2" s="1"/>
  <c r="W520" i="2" a="1"/>
  <c r="W520" i="2" s="1"/>
  <c r="W521" i="2" a="1"/>
  <c r="W521" i="2" s="1"/>
  <c r="W522" i="2" a="1"/>
  <c r="W522" i="2" s="1"/>
  <c r="W523" i="2" a="1"/>
  <c r="W523" i="2" s="1"/>
  <c r="W524" i="2" a="1"/>
  <c r="W524" i="2" s="1"/>
  <c r="W525" i="2" a="1"/>
  <c r="W525" i="2" s="1"/>
  <c r="W526" i="2" a="1"/>
  <c r="W526" i="2" s="1"/>
  <c r="W527" i="2" a="1"/>
  <c r="W527" i="2" s="1"/>
  <c r="W528" i="2" a="1"/>
  <c r="W528" i="2" s="1"/>
  <c r="W529" i="2" a="1"/>
  <c r="W529" i="2" s="1"/>
  <c r="W530" i="2" a="1"/>
  <c r="W530" i="2" s="1"/>
  <c r="W531" i="2" a="1"/>
  <c r="W531" i="2" s="1"/>
  <c r="W532" i="2" a="1"/>
  <c r="W532" i="2" s="1"/>
  <c r="W533" i="2" a="1"/>
  <c r="W533" i="2" s="1"/>
  <c r="W534" i="2" a="1"/>
  <c r="W534" i="2" s="1"/>
  <c r="W535" i="2" a="1"/>
  <c r="W535" i="2" s="1"/>
  <c r="W536" i="2" a="1"/>
  <c r="W536" i="2" s="1"/>
  <c r="W537" i="2" a="1"/>
  <c r="W537" i="2" s="1"/>
  <c r="W538" i="2" a="1"/>
  <c r="W538" i="2" s="1"/>
  <c r="W539" i="2" a="1"/>
  <c r="W539" i="2" s="1"/>
  <c r="W540" i="2" a="1"/>
  <c r="W540" i="2" s="1"/>
  <c r="W541" i="2" a="1"/>
  <c r="W541" i="2" s="1"/>
  <c r="W542" i="2" a="1"/>
  <c r="W542" i="2" s="1"/>
  <c r="W543" i="2" a="1"/>
  <c r="W543" i="2" s="1"/>
  <c r="W544" i="2" a="1"/>
  <c r="W544" i="2" s="1"/>
  <c r="W545" i="2" a="1"/>
  <c r="W545" i="2" s="1"/>
  <c r="W546" i="2" a="1"/>
  <c r="W546" i="2" s="1"/>
  <c r="W547" i="2" a="1"/>
  <c r="W547" i="2" s="1"/>
  <c r="W548" i="2" a="1"/>
  <c r="W548" i="2" s="1"/>
  <c r="W549" i="2" a="1"/>
  <c r="W549" i="2" s="1"/>
  <c r="W550" i="2" a="1"/>
  <c r="W550" i="2" s="1"/>
  <c r="W551" i="2" a="1"/>
  <c r="W551" i="2" s="1"/>
  <c r="W552" i="2" a="1"/>
  <c r="W552" i="2" s="1"/>
  <c r="W553" i="2" a="1"/>
  <c r="W553" i="2" s="1"/>
  <c r="W554" i="2" a="1"/>
  <c r="W554" i="2" s="1"/>
  <c r="W555" i="2" a="1"/>
  <c r="W555" i="2" s="1"/>
  <c r="W556" i="2" a="1"/>
  <c r="W556" i="2" s="1"/>
  <c r="W557" i="2" a="1"/>
  <c r="W557" i="2" s="1"/>
  <c r="W558" i="2" a="1"/>
  <c r="W558" i="2" s="1"/>
  <c r="W559" i="2" a="1"/>
  <c r="W559" i="2" s="1"/>
  <c r="W560" i="2" a="1"/>
  <c r="W560" i="2" s="1"/>
  <c r="W561" i="2" a="1"/>
  <c r="W561" i="2" s="1"/>
  <c r="W562" i="2" a="1"/>
  <c r="W562" i="2" s="1"/>
  <c r="W563" i="2" a="1"/>
  <c r="W563" i="2" s="1"/>
  <c r="W564" i="2" a="1"/>
  <c r="W564" i="2" s="1"/>
  <c r="W565" i="2" a="1"/>
  <c r="W565" i="2" s="1"/>
  <c r="W566" i="2" a="1"/>
  <c r="W566" i="2" s="1"/>
  <c r="W567" i="2" a="1"/>
  <c r="W567" i="2" s="1"/>
  <c r="W568" i="2" a="1"/>
  <c r="W568" i="2" s="1"/>
  <c r="W569" i="2" a="1"/>
  <c r="W569" i="2" s="1"/>
  <c r="W570" i="2" a="1"/>
  <c r="W570" i="2" s="1"/>
  <c r="W571" i="2" a="1"/>
  <c r="W571" i="2" s="1"/>
  <c r="W572" i="2" a="1"/>
  <c r="W572" i="2" s="1"/>
  <c r="W573" i="2" a="1"/>
  <c r="W573" i="2" s="1"/>
  <c r="W574" i="2" a="1"/>
  <c r="W574" i="2" s="1"/>
  <c r="W575" i="2" a="1"/>
  <c r="W575" i="2" s="1"/>
  <c r="W576" i="2" a="1"/>
  <c r="W576" i="2" s="1"/>
  <c r="W577" i="2" a="1"/>
  <c r="W577" i="2" s="1"/>
  <c r="W578" i="2" a="1"/>
  <c r="W578" i="2" s="1"/>
  <c r="W579" i="2" a="1"/>
  <c r="W579" i="2" s="1"/>
  <c r="W580" i="2" a="1"/>
  <c r="W580" i="2" s="1"/>
  <c r="W581" i="2" a="1"/>
  <c r="W581" i="2" s="1"/>
  <c r="W582" i="2" a="1"/>
  <c r="W582" i="2" s="1"/>
  <c r="W583" i="2" a="1"/>
  <c r="W583" i="2" s="1"/>
  <c r="W584" i="2" a="1"/>
  <c r="W584" i="2" s="1"/>
  <c r="W585" i="2" a="1"/>
  <c r="W585" i="2" s="1"/>
  <c r="W586" i="2" a="1"/>
  <c r="W586" i="2" s="1"/>
  <c r="W587" i="2" a="1"/>
  <c r="W587" i="2" s="1"/>
  <c r="W588" i="2" a="1"/>
  <c r="W588" i="2" s="1"/>
  <c r="W589" i="2" a="1"/>
  <c r="W589" i="2" s="1"/>
  <c r="W590" i="2" a="1"/>
  <c r="W590" i="2" s="1"/>
  <c r="W591" i="2" a="1"/>
  <c r="W591" i="2" s="1"/>
  <c r="W592" i="2" a="1"/>
  <c r="W592" i="2" s="1"/>
  <c r="W593" i="2" a="1"/>
  <c r="W593" i="2" s="1"/>
  <c r="W594" i="2" a="1"/>
  <c r="W594" i="2" s="1"/>
  <c r="W595" i="2" a="1"/>
  <c r="W595" i="2" s="1"/>
  <c r="W596" i="2" a="1"/>
  <c r="W596" i="2" s="1"/>
  <c r="W597" i="2" a="1"/>
  <c r="W597" i="2" s="1"/>
  <c r="W598" i="2" a="1"/>
  <c r="W598" i="2" s="1"/>
  <c r="W599" i="2" a="1"/>
  <c r="W599" i="2" s="1"/>
  <c r="W600" i="2" a="1"/>
  <c r="W600" i="2" s="1"/>
  <c r="W601" i="2" a="1"/>
  <c r="W601" i="2" s="1"/>
  <c r="W602" i="2" a="1"/>
  <c r="W602" i="2" s="1"/>
  <c r="W603" i="2" a="1"/>
  <c r="W603" i="2" s="1"/>
  <c r="W604" i="2" a="1"/>
  <c r="W604" i="2" s="1"/>
  <c r="W605" i="2" a="1"/>
  <c r="W605" i="2" s="1"/>
  <c r="W606" i="2" a="1"/>
  <c r="W606" i="2" s="1"/>
  <c r="W607" i="2" a="1"/>
  <c r="W607" i="2" s="1"/>
  <c r="W608" i="2" a="1"/>
  <c r="W608" i="2" s="1"/>
  <c r="W609" i="2" a="1"/>
  <c r="W609" i="2" s="1"/>
  <c r="W610" i="2" a="1"/>
  <c r="W610" i="2" s="1"/>
  <c r="W611" i="2" a="1"/>
  <c r="W611" i="2" s="1"/>
  <c r="W612" i="2" a="1"/>
  <c r="W612" i="2" s="1"/>
  <c r="W613" i="2" a="1"/>
  <c r="W613" i="2" s="1"/>
  <c r="W614" i="2" a="1"/>
  <c r="W614" i="2" s="1"/>
  <c r="W615" i="2" a="1"/>
  <c r="W615" i="2" s="1"/>
  <c r="W616" i="2" a="1"/>
  <c r="W616" i="2" s="1"/>
  <c r="W617" i="2" a="1"/>
  <c r="W617" i="2" s="1"/>
  <c r="W618" i="2" a="1"/>
  <c r="W618" i="2" s="1"/>
  <c r="W619" i="2" a="1"/>
  <c r="W619" i="2" s="1"/>
  <c r="W620" i="2" a="1"/>
  <c r="W620" i="2" s="1"/>
  <c r="W621" i="2" a="1"/>
  <c r="W621" i="2" s="1"/>
  <c r="W622" i="2" a="1"/>
  <c r="W622" i="2" s="1"/>
  <c r="W623" i="2" a="1"/>
  <c r="W623" i="2" s="1"/>
  <c r="W624" i="2" a="1"/>
  <c r="W624" i="2" s="1"/>
  <c r="W625" i="2" a="1"/>
  <c r="W625" i="2" s="1"/>
  <c r="W626" i="2" a="1"/>
  <c r="W626" i="2" s="1"/>
  <c r="W627" i="2" a="1"/>
  <c r="W627" i="2" s="1"/>
  <c r="W628" i="2" a="1"/>
  <c r="W628" i="2" s="1"/>
  <c r="W629" i="2" a="1"/>
  <c r="W629" i="2" s="1"/>
  <c r="W630" i="2" a="1"/>
  <c r="W630" i="2" s="1"/>
  <c r="W631" i="2" a="1"/>
  <c r="W631" i="2" s="1"/>
  <c r="W632" i="2" a="1"/>
  <c r="W632" i="2" s="1"/>
  <c r="W633" i="2" a="1"/>
  <c r="W633" i="2" s="1"/>
  <c r="W634" i="2" a="1"/>
  <c r="W634" i="2" s="1"/>
  <c r="W635" i="2" a="1"/>
  <c r="W635" i="2" s="1"/>
  <c r="W636" i="2" a="1"/>
  <c r="W636" i="2" s="1"/>
  <c r="W637" i="2" a="1"/>
  <c r="W637" i="2" s="1"/>
  <c r="W638" i="2" a="1"/>
  <c r="W638" i="2" s="1"/>
  <c r="W639" i="2" a="1"/>
  <c r="W639" i="2" s="1"/>
  <c r="W640" i="2" a="1"/>
  <c r="W640" i="2" s="1"/>
  <c r="W641" i="2" a="1"/>
  <c r="W641" i="2" s="1"/>
  <c r="W642" i="2" a="1"/>
  <c r="W642" i="2" s="1"/>
  <c r="W643" i="2" a="1"/>
  <c r="W643" i="2" s="1"/>
  <c r="W644" i="2" a="1"/>
  <c r="W644" i="2" s="1"/>
  <c r="W645" i="2" a="1"/>
  <c r="W645" i="2" s="1"/>
  <c r="W646" i="2" a="1"/>
  <c r="W646" i="2" s="1"/>
  <c r="W647" i="2" a="1"/>
  <c r="W647" i="2" s="1"/>
  <c r="W648" i="2" a="1"/>
  <c r="W648" i="2" s="1"/>
  <c r="W649" i="2" a="1"/>
  <c r="W649" i="2" s="1"/>
  <c r="W650" i="2" a="1"/>
  <c r="W650" i="2" s="1"/>
  <c r="W651" i="2" a="1"/>
  <c r="W651" i="2" s="1"/>
  <c r="W652" i="2" a="1"/>
  <c r="W652" i="2" s="1"/>
  <c r="W653" i="2" a="1"/>
  <c r="W653" i="2" s="1"/>
  <c r="W654" i="2" a="1"/>
  <c r="W654" i="2" s="1"/>
  <c r="W655" i="2" a="1"/>
  <c r="W655" i="2" s="1"/>
  <c r="W656" i="2" a="1"/>
  <c r="W656" i="2" s="1"/>
  <c r="W657" i="2" a="1"/>
  <c r="W657" i="2" s="1"/>
  <c r="W658" i="2" a="1"/>
  <c r="W658" i="2" s="1"/>
  <c r="W659" i="2" a="1"/>
  <c r="W659" i="2" s="1"/>
  <c r="W660" i="2" a="1"/>
  <c r="W660" i="2" s="1"/>
  <c r="W661" i="2" a="1"/>
  <c r="W661" i="2" s="1"/>
  <c r="W662" i="2" a="1"/>
  <c r="W662" i="2" s="1"/>
  <c r="W663" i="2" a="1"/>
  <c r="W663" i="2" s="1"/>
  <c r="W664" i="2" a="1"/>
  <c r="W664" i="2" s="1"/>
  <c r="W665" i="2" a="1"/>
  <c r="W665" i="2" s="1"/>
  <c r="W666" i="2" a="1"/>
  <c r="W666" i="2" s="1"/>
  <c r="W667" i="2" a="1"/>
  <c r="W667" i="2" s="1"/>
  <c r="W668" i="2" a="1"/>
  <c r="W668" i="2" s="1"/>
  <c r="W669" i="2" a="1"/>
  <c r="W669" i="2" s="1"/>
  <c r="W670" i="2" a="1"/>
  <c r="W670" i="2" s="1"/>
  <c r="W671" i="2" a="1"/>
  <c r="W671" i="2" s="1"/>
  <c r="W672" i="2" a="1"/>
  <c r="W672" i="2" s="1"/>
  <c r="W673" i="2" a="1"/>
  <c r="W673" i="2" s="1"/>
  <c r="W674" i="2" a="1"/>
  <c r="W674" i="2" s="1"/>
  <c r="W675" i="2" a="1"/>
  <c r="W675" i="2" s="1"/>
  <c r="W676" i="2" a="1"/>
  <c r="W676" i="2" s="1"/>
  <c r="W677" i="2" a="1"/>
  <c r="W677" i="2" s="1"/>
  <c r="W678" i="2" a="1"/>
  <c r="W678" i="2" s="1"/>
  <c r="W679" i="2" a="1"/>
  <c r="W679" i="2" s="1"/>
  <c r="W680" i="2" a="1"/>
  <c r="W680" i="2" s="1"/>
  <c r="W681" i="2" a="1"/>
  <c r="W681" i="2" s="1"/>
  <c r="W682" i="2" a="1"/>
  <c r="W682" i="2" s="1"/>
  <c r="W683" i="2" a="1"/>
  <c r="W683" i="2" s="1"/>
  <c r="W684" i="2" a="1"/>
  <c r="W684" i="2" s="1"/>
  <c r="W685" i="2" a="1"/>
  <c r="W685" i="2" s="1"/>
  <c r="W686" i="2" a="1"/>
  <c r="W686" i="2" s="1"/>
  <c r="W687" i="2" a="1"/>
  <c r="W687" i="2" s="1"/>
  <c r="W688" i="2" a="1"/>
  <c r="W688" i="2" s="1"/>
  <c r="W689" i="2" a="1"/>
  <c r="W689" i="2" s="1"/>
  <c r="W690" i="2" a="1"/>
  <c r="W690" i="2" s="1"/>
  <c r="W691" i="2" a="1"/>
  <c r="W691" i="2" s="1"/>
  <c r="W692" i="2" a="1"/>
  <c r="W692" i="2" s="1"/>
  <c r="W693" i="2" a="1"/>
  <c r="W693" i="2" s="1"/>
  <c r="W694" i="2" a="1"/>
  <c r="W694" i="2" s="1"/>
  <c r="W695" i="2" a="1"/>
  <c r="W695" i="2" s="1"/>
  <c r="W696" i="2" a="1"/>
  <c r="W696" i="2" s="1"/>
  <c r="W697" i="2" a="1"/>
  <c r="W697" i="2" s="1"/>
  <c r="W698" i="2" a="1"/>
  <c r="W698" i="2" s="1"/>
  <c r="W699" i="2" a="1"/>
  <c r="W699" i="2" s="1"/>
  <c r="W700" i="2" a="1"/>
  <c r="W700" i="2" s="1"/>
  <c r="W701" i="2" a="1"/>
  <c r="W701" i="2" s="1"/>
  <c r="W702" i="2" a="1"/>
  <c r="W702" i="2" s="1"/>
  <c r="W703" i="2" a="1"/>
  <c r="W703" i="2" s="1"/>
  <c r="W704" i="2" a="1"/>
  <c r="W704" i="2" s="1"/>
  <c r="W705" i="2" a="1"/>
  <c r="W705" i="2" s="1"/>
  <c r="W706" i="2" a="1"/>
  <c r="W706" i="2" s="1"/>
  <c r="W707" i="2" a="1"/>
  <c r="W707" i="2" s="1"/>
  <c r="W708" i="2" a="1"/>
  <c r="W708" i="2" s="1"/>
  <c r="W709" i="2" a="1"/>
  <c r="W709" i="2" s="1"/>
  <c r="W710" i="2" a="1"/>
  <c r="W710" i="2" s="1"/>
  <c r="W711" i="2" a="1"/>
  <c r="W711" i="2" s="1"/>
  <c r="W712" i="2" a="1"/>
  <c r="W712" i="2" s="1"/>
  <c r="W713" i="2" a="1"/>
  <c r="W713" i="2" s="1"/>
  <c r="W714" i="2" a="1"/>
  <c r="W714" i="2" s="1"/>
  <c r="W715" i="2" a="1"/>
  <c r="W715" i="2" s="1"/>
  <c r="W716" i="2" a="1"/>
  <c r="W716" i="2" s="1"/>
  <c r="W717" i="2" a="1"/>
  <c r="W717" i="2" s="1"/>
  <c r="W718" i="2" a="1"/>
  <c r="W718" i="2" s="1"/>
  <c r="W719" i="2" a="1"/>
  <c r="W719" i="2" s="1"/>
  <c r="W720" i="2" a="1"/>
  <c r="W720" i="2" s="1"/>
  <c r="W721" i="2" a="1"/>
  <c r="W721" i="2" s="1"/>
  <c r="W722" i="2" a="1"/>
  <c r="W722" i="2" s="1"/>
  <c r="W723" i="2" a="1"/>
  <c r="W723" i="2" s="1"/>
  <c r="W724" i="2" a="1"/>
  <c r="W724" i="2" s="1"/>
  <c r="W725" i="2" a="1"/>
  <c r="W725" i="2" s="1"/>
  <c r="W726" i="2" a="1"/>
  <c r="W726" i="2" s="1"/>
  <c r="W727" i="2" a="1"/>
  <c r="W727" i="2" s="1"/>
  <c r="W728" i="2" a="1"/>
  <c r="W728" i="2" s="1"/>
  <c r="W729" i="2" a="1"/>
  <c r="W729" i="2" s="1"/>
  <c r="W730" i="2" a="1"/>
  <c r="W730" i="2" s="1"/>
  <c r="W731" i="2" a="1"/>
  <c r="W731" i="2" s="1"/>
  <c r="W732" i="2" a="1"/>
  <c r="W732" i="2" s="1"/>
  <c r="W733" i="2" a="1"/>
  <c r="W733" i="2" s="1"/>
  <c r="W734" i="2" a="1"/>
  <c r="W734" i="2" s="1"/>
  <c r="W735" i="2" a="1"/>
  <c r="W735" i="2" s="1"/>
  <c r="W736" i="2" a="1"/>
  <c r="W736" i="2" s="1"/>
  <c r="W737" i="2" a="1"/>
  <c r="W737" i="2" s="1"/>
  <c r="W738" i="2" a="1"/>
  <c r="W738" i="2" s="1"/>
  <c r="W739" i="2" a="1"/>
  <c r="W739" i="2" s="1"/>
  <c r="W740" i="2" a="1"/>
  <c r="W740" i="2" s="1"/>
  <c r="W741" i="2" a="1"/>
  <c r="W741" i="2" s="1"/>
  <c r="W742" i="2" a="1"/>
  <c r="W742" i="2" s="1"/>
  <c r="W743" i="2" a="1"/>
  <c r="W743" i="2" s="1"/>
  <c r="W744" i="2" a="1"/>
  <c r="W744" i="2" s="1"/>
  <c r="W745" i="2" a="1"/>
  <c r="W745" i="2" s="1"/>
  <c r="W746" i="2" a="1"/>
  <c r="W746" i="2" s="1"/>
  <c r="W747" i="2" a="1"/>
  <c r="W747" i="2" s="1"/>
  <c r="W748" i="2" a="1"/>
  <c r="W748" i="2" s="1"/>
  <c r="W749" i="2" a="1"/>
  <c r="W749" i="2" s="1"/>
  <c r="W750" i="2" a="1"/>
  <c r="W750" i="2" s="1"/>
  <c r="W751" i="2" a="1"/>
  <c r="W751" i="2" s="1"/>
  <c r="W752" i="2" a="1"/>
  <c r="W752" i="2" s="1"/>
  <c r="W753" i="2" a="1"/>
  <c r="W753" i="2" s="1"/>
  <c r="W754" i="2" a="1"/>
  <c r="W754" i="2" s="1"/>
  <c r="W755" i="2" a="1"/>
  <c r="W755" i="2" s="1"/>
  <c r="W756" i="2" a="1"/>
  <c r="W756" i="2" s="1"/>
  <c r="W757" i="2" a="1"/>
  <c r="W757" i="2" s="1"/>
  <c r="W758" i="2" a="1"/>
  <c r="W758" i="2" s="1"/>
  <c r="W759" i="2" a="1"/>
  <c r="W759" i="2" s="1"/>
  <c r="W760" i="2" a="1"/>
  <c r="W760" i="2" s="1"/>
  <c r="W761" i="2" a="1"/>
  <c r="W761" i="2" s="1"/>
  <c r="W762" i="2" a="1"/>
  <c r="W762" i="2" s="1"/>
  <c r="W763" i="2" a="1"/>
  <c r="W763" i="2" s="1"/>
  <c r="W764" i="2" a="1"/>
  <c r="W764" i="2" s="1"/>
  <c r="W765" i="2" a="1"/>
  <c r="W765" i="2" s="1"/>
  <c r="W766" i="2" a="1"/>
  <c r="W766" i="2" s="1"/>
  <c r="W767" i="2" a="1"/>
  <c r="W767" i="2" s="1"/>
  <c r="W768" i="2" a="1"/>
  <c r="W768" i="2" s="1"/>
  <c r="W769" i="2" a="1"/>
  <c r="W769" i="2" s="1"/>
  <c r="W770" i="2" a="1"/>
  <c r="W770" i="2" s="1"/>
  <c r="W771" i="2" a="1"/>
  <c r="W771" i="2" s="1"/>
  <c r="W772" i="2" a="1"/>
  <c r="W772" i="2" s="1"/>
  <c r="W773" i="2" a="1"/>
  <c r="W773" i="2" s="1"/>
  <c r="W774" i="2" a="1"/>
  <c r="W774" i="2" s="1"/>
  <c r="W775" i="2" a="1"/>
  <c r="W775" i="2" s="1"/>
  <c r="W776" i="2" a="1"/>
  <c r="W776" i="2" s="1"/>
  <c r="W777" i="2" a="1"/>
  <c r="W777" i="2" s="1"/>
  <c r="W778" i="2" a="1"/>
  <c r="W778" i="2" s="1"/>
  <c r="W779" i="2" a="1"/>
  <c r="W779" i="2" s="1"/>
  <c r="W780" i="2" a="1"/>
  <c r="W780" i="2" s="1"/>
  <c r="W781" i="2" a="1"/>
  <c r="W781" i="2" s="1"/>
  <c r="W782" i="2" a="1"/>
  <c r="W782" i="2" s="1"/>
  <c r="W783" i="2" a="1"/>
  <c r="W783" i="2" s="1"/>
  <c r="W784" i="2" a="1"/>
  <c r="W784" i="2" s="1"/>
  <c r="W785" i="2" a="1"/>
  <c r="W785" i="2" s="1"/>
  <c r="W786" i="2" a="1"/>
  <c r="W786" i="2" s="1"/>
  <c r="W787" i="2" a="1"/>
  <c r="W787" i="2" s="1"/>
  <c r="W788" i="2" a="1"/>
  <c r="W788" i="2" s="1"/>
  <c r="W789" i="2" a="1"/>
  <c r="W789" i="2" s="1"/>
  <c r="W790" i="2" a="1"/>
  <c r="W790" i="2" s="1"/>
  <c r="W791" i="2" a="1"/>
  <c r="W791" i="2" s="1"/>
  <c r="W792" i="2" a="1"/>
  <c r="W792" i="2" s="1"/>
  <c r="W793" i="2" a="1"/>
  <c r="W793" i="2" s="1"/>
  <c r="W794" i="2" a="1"/>
  <c r="W794" i="2" s="1"/>
  <c r="W795" i="2" a="1"/>
  <c r="W795" i="2" s="1"/>
  <c r="W796" i="2" a="1"/>
  <c r="W796" i="2" s="1"/>
  <c r="W797" i="2" a="1"/>
  <c r="W797" i="2" s="1"/>
  <c r="W798" i="2" a="1"/>
  <c r="W798" i="2" s="1"/>
  <c r="W799" i="2" a="1"/>
  <c r="W799" i="2" s="1"/>
  <c r="W800" i="2" a="1"/>
  <c r="W800" i="2" s="1"/>
  <c r="W801" i="2" a="1"/>
  <c r="W801" i="2" s="1"/>
  <c r="W802" i="2" a="1"/>
  <c r="W802" i="2" s="1"/>
  <c r="W803" i="2" a="1"/>
  <c r="W803" i="2" s="1"/>
  <c r="W804" i="2" a="1"/>
  <c r="W804" i="2" s="1"/>
  <c r="W805" i="2" a="1"/>
  <c r="W805" i="2" s="1"/>
  <c r="W806" i="2" a="1"/>
  <c r="W806" i="2" s="1"/>
  <c r="W807" i="2" a="1"/>
  <c r="W807" i="2" s="1"/>
  <c r="W808" i="2" a="1"/>
  <c r="W808" i="2" s="1"/>
  <c r="W809" i="2" a="1"/>
  <c r="W809" i="2" s="1"/>
  <c r="W810" i="2" a="1"/>
  <c r="W810" i="2" s="1"/>
  <c r="W811" i="2" a="1"/>
  <c r="W811" i="2" s="1"/>
  <c r="W812" i="2" a="1"/>
  <c r="W812" i="2" s="1"/>
  <c r="W813" i="2" a="1"/>
  <c r="W813" i="2" s="1"/>
  <c r="W814" i="2" a="1"/>
  <c r="W814" i="2" s="1"/>
  <c r="W815" i="2" a="1"/>
  <c r="W815" i="2" s="1"/>
  <c r="W816" i="2" a="1"/>
  <c r="W816" i="2" s="1"/>
  <c r="W817" i="2" a="1"/>
  <c r="W817" i="2" s="1"/>
  <c r="W818" i="2" a="1"/>
  <c r="W818" i="2" s="1"/>
  <c r="W819" i="2" a="1"/>
  <c r="W819" i="2" s="1"/>
  <c r="W820" i="2" a="1"/>
  <c r="W820" i="2" s="1"/>
  <c r="W821" i="2" a="1"/>
  <c r="W821" i="2" s="1"/>
  <c r="W822" i="2" a="1"/>
  <c r="W822" i="2" s="1"/>
  <c r="W823" i="2" a="1"/>
  <c r="W823" i="2" s="1"/>
  <c r="W824" i="2" a="1"/>
  <c r="W824" i="2" s="1"/>
  <c r="W825" i="2" a="1"/>
  <c r="W825" i="2" s="1"/>
  <c r="W826" i="2" a="1"/>
  <c r="W826" i="2" s="1"/>
  <c r="W827" i="2" a="1"/>
  <c r="W827" i="2" s="1"/>
  <c r="W828" i="2" a="1"/>
  <c r="W828" i="2" s="1"/>
  <c r="W829" i="2" a="1"/>
  <c r="W829" i="2" s="1"/>
  <c r="W830" i="2" a="1"/>
  <c r="W830" i="2" s="1"/>
  <c r="W831" i="2" a="1"/>
  <c r="W831" i="2" s="1"/>
  <c r="W832" i="2" a="1"/>
  <c r="W832" i="2" s="1"/>
  <c r="W833" i="2" a="1"/>
  <c r="W833" i="2" s="1"/>
  <c r="W834" i="2" a="1"/>
  <c r="W834" i="2" s="1"/>
  <c r="W835" i="2" a="1"/>
  <c r="W835" i="2" s="1"/>
  <c r="W836" i="2" a="1"/>
  <c r="W836" i="2" s="1"/>
  <c r="W837" i="2" a="1"/>
  <c r="W837" i="2" s="1"/>
  <c r="W838" i="2" a="1"/>
  <c r="W838" i="2" s="1"/>
  <c r="W839" i="2" a="1"/>
  <c r="W839" i="2" s="1"/>
  <c r="W840" i="2" a="1"/>
  <c r="W840" i="2" s="1"/>
  <c r="W841" i="2" a="1"/>
  <c r="W841" i="2" s="1"/>
  <c r="W842" i="2" a="1"/>
  <c r="W842" i="2" s="1"/>
  <c r="W843" i="2" a="1"/>
  <c r="W843" i="2" s="1"/>
  <c r="W844" i="2" a="1"/>
  <c r="W844" i="2" s="1"/>
  <c r="W845" i="2" a="1"/>
  <c r="W845" i="2" s="1"/>
  <c r="W846" i="2" a="1"/>
  <c r="W846" i="2" s="1"/>
  <c r="W847" i="2" a="1"/>
  <c r="W847" i="2" s="1"/>
  <c r="W848" i="2" a="1"/>
  <c r="W848" i="2" s="1"/>
  <c r="W849" i="2" a="1"/>
  <c r="W849" i="2" s="1"/>
  <c r="W850" i="2" a="1"/>
  <c r="W850" i="2" s="1"/>
  <c r="W851" i="2" a="1"/>
  <c r="W851" i="2" s="1"/>
  <c r="W852" i="2" a="1"/>
  <c r="W852" i="2" s="1"/>
  <c r="W853" i="2" a="1"/>
  <c r="W853" i="2" s="1"/>
  <c r="W854" i="2" a="1"/>
  <c r="W854" i="2" s="1"/>
  <c r="W855" i="2" a="1"/>
  <c r="W855" i="2" s="1"/>
  <c r="W856" i="2" a="1"/>
  <c r="W856" i="2" s="1"/>
  <c r="W857" i="2" a="1"/>
  <c r="W857" i="2" s="1"/>
  <c r="W858" i="2" a="1"/>
  <c r="W858" i="2" s="1"/>
  <c r="W859" i="2" a="1"/>
  <c r="W859" i="2" s="1"/>
  <c r="W860" i="2" a="1"/>
  <c r="W860" i="2" s="1"/>
  <c r="W861" i="2" a="1"/>
  <c r="W861" i="2" s="1"/>
  <c r="W862" i="2" a="1"/>
  <c r="W862" i="2" s="1"/>
  <c r="W863" i="2" a="1"/>
  <c r="W863" i="2" s="1"/>
  <c r="W864" i="2" a="1"/>
  <c r="W864" i="2" s="1"/>
  <c r="W865" i="2" a="1"/>
  <c r="W865" i="2" s="1"/>
  <c r="W866" i="2" a="1"/>
  <c r="W866" i="2" s="1"/>
  <c r="W867" i="2" a="1"/>
  <c r="W867" i="2" s="1"/>
  <c r="W868" i="2" a="1"/>
  <c r="W868" i="2" s="1"/>
  <c r="W869" i="2" a="1"/>
  <c r="W869" i="2" s="1"/>
  <c r="W870" i="2" a="1"/>
  <c r="W870" i="2" s="1"/>
  <c r="W871" i="2" a="1"/>
  <c r="W871" i="2" s="1"/>
  <c r="W872" i="2" a="1"/>
  <c r="W872" i="2" s="1"/>
  <c r="W873" i="2" a="1"/>
  <c r="W873" i="2" s="1"/>
  <c r="W874" i="2" a="1"/>
  <c r="W874" i="2" s="1"/>
  <c r="W875" i="2" a="1"/>
  <c r="W875" i="2" s="1"/>
  <c r="W876" i="2" a="1"/>
  <c r="W876" i="2" s="1"/>
  <c r="W877" i="2" a="1"/>
  <c r="W877" i="2" s="1"/>
  <c r="W878" i="2" a="1"/>
  <c r="W878" i="2" s="1"/>
  <c r="W879" i="2" a="1"/>
  <c r="W879" i="2" s="1"/>
  <c r="W880" i="2" a="1"/>
  <c r="W880" i="2" s="1"/>
  <c r="W881" i="2" a="1"/>
  <c r="W881" i="2" s="1"/>
  <c r="W882" i="2" a="1"/>
  <c r="W882" i="2" s="1"/>
  <c r="W883" i="2" a="1"/>
  <c r="W883" i="2" s="1"/>
  <c r="W884" i="2" a="1"/>
  <c r="W884" i="2" s="1"/>
  <c r="W885" i="2" a="1"/>
  <c r="W885" i="2" s="1"/>
  <c r="W886" i="2" a="1"/>
  <c r="W886" i="2" s="1"/>
  <c r="W887" i="2" a="1"/>
  <c r="W887" i="2" s="1"/>
  <c r="W888" i="2" a="1"/>
  <c r="W888" i="2" s="1"/>
  <c r="W889" i="2" a="1"/>
  <c r="W889" i="2" s="1"/>
  <c r="W890" i="2" a="1"/>
  <c r="W890" i="2" s="1"/>
  <c r="W891" i="2" a="1"/>
  <c r="W891" i="2" s="1"/>
  <c r="W892" i="2" a="1"/>
  <c r="W892" i="2" s="1"/>
  <c r="W893" i="2" a="1"/>
  <c r="W893" i="2" s="1"/>
  <c r="W894" i="2" a="1"/>
  <c r="W894" i="2" s="1"/>
  <c r="W895" i="2" a="1"/>
  <c r="W895" i="2" s="1"/>
  <c r="W896" i="2" a="1"/>
  <c r="W896" i="2" s="1"/>
  <c r="W897" i="2" a="1"/>
  <c r="W897" i="2" s="1"/>
  <c r="W898" i="2" a="1"/>
  <c r="W898" i="2" s="1"/>
  <c r="W899" i="2" a="1"/>
  <c r="W899" i="2" s="1"/>
  <c r="W900" i="2" a="1"/>
  <c r="W900" i="2" s="1"/>
  <c r="W901" i="2" a="1"/>
  <c r="W901" i="2" s="1"/>
  <c r="W902" i="2" a="1"/>
  <c r="W902" i="2" s="1"/>
  <c r="W903" i="2" a="1"/>
  <c r="W903" i="2" s="1"/>
  <c r="W904" i="2" a="1"/>
  <c r="W904" i="2" s="1"/>
  <c r="W905" i="2" a="1"/>
  <c r="W905" i="2" s="1"/>
  <c r="W906" i="2" a="1"/>
  <c r="W906" i="2" s="1"/>
  <c r="W907" i="2" a="1"/>
  <c r="W907" i="2" s="1"/>
  <c r="W908" i="2" a="1"/>
  <c r="W908" i="2" s="1"/>
  <c r="W909" i="2" a="1"/>
  <c r="W909" i="2" s="1"/>
  <c r="W910" i="2" a="1"/>
  <c r="W910" i="2" s="1"/>
  <c r="W911" i="2" a="1"/>
  <c r="W911" i="2" s="1"/>
  <c r="W912" i="2" a="1"/>
  <c r="W912" i="2" s="1"/>
  <c r="W913" i="2" a="1"/>
  <c r="W913" i="2" s="1"/>
  <c r="W914" i="2" a="1"/>
  <c r="W914" i="2" s="1"/>
  <c r="W915" i="2" a="1"/>
  <c r="W915" i="2" s="1"/>
  <c r="W916" i="2" a="1"/>
  <c r="W916" i="2" s="1"/>
  <c r="W917" i="2" a="1"/>
  <c r="W917" i="2" s="1"/>
  <c r="W918" i="2" a="1"/>
  <c r="W918" i="2" s="1"/>
  <c r="W919" i="2" a="1"/>
  <c r="W919" i="2" s="1"/>
  <c r="W920" i="2" a="1"/>
  <c r="W920" i="2" s="1"/>
  <c r="W921" i="2" a="1"/>
  <c r="W921" i="2" s="1"/>
  <c r="W922" i="2" a="1"/>
  <c r="W922" i="2" s="1"/>
  <c r="W923" i="2" a="1"/>
  <c r="W923" i="2" s="1"/>
  <c r="W924" i="2" a="1"/>
  <c r="W924" i="2" s="1"/>
  <c r="W925" i="2" a="1"/>
  <c r="W925" i="2" s="1"/>
  <c r="W926" i="2" a="1"/>
  <c r="W926" i="2" s="1"/>
  <c r="W927" i="2" a="1"/>
  <c r="W927" i="2" s="1"/>
  <c r="W928" i="2" a="1"/>
  <c r="W928" i="2" s="1"/>
  <c r="W929" i="2" a="1"/>
  <c r="W929" i="2" s="1"/>
  <c r="W930" i="2" a="1"/>
  <c r="W930" i="2" s="1"/>
  <c r="W931" i="2" a="1"/>
  <c r="W931" i="2" s="1"/>
  <c r="W932" i="2" a="1"/>
  <c r="W932" i="2" s="1"/>
  <c r="W933" i="2" a="1"/>
  <c r="W933" i="2" s="1"/>
  <c r="W934" i="2" a="1"/>
  <c r="W934" i="2" s="1"/>
  <c r="W935" i="2" a="1"/>
  <c r="W935" i="2" s="1"/>
  <c r="W936" i="2" a="1"/>
  <c r="W936" i="2" s="1"/>
  <c r="W937" i="2" a="1"/>
  <c r="W937" i="2" s="1"/>
  <c r="W938" i="2" a="1"/>
  <c r="W938" i="2" s="1"/>
  <c r="W939" i="2" a="1"/>
  <c r="W939" i="2" s="1"/>
  <c r="W940" i="2" a="1"/>
  <c r="W940" i="2" s="1"/>
  <c r="W941" i="2" a="1"/>
  <c r="W941" i="2" s="1"/>
  <c r="W942" i="2" a="1"/>
  <c r="W942" i="2" s="1"/>
  <c r="W943" i="2" a="1"/>
  <c r="W943" i="2" s="1"/>
  <c r="W944" i="2" a="1"/>
  <c r="W944" i="2" s="1"/>
  <c r="W945" i="2" a="1"/>
  <c r="W945" i="2" s="1"/>
  <c r="W946" i="2" a="1"/>
  <c r="W946" i="2" s="1"/>
  <c r="W947" i="2" a="1"/>
  <c r="W947" i="2" s="1"/>
  <c r="W948" i="2" a="1"/>
  <c r="W948" i="2" s="1"/>
  <c r="W949" i="2" a="1"/>
  <c r="W949" i="2" s="1"/>
  <c r="W950" i="2" a="1"/>
  <c r="W950" i="2" s="1"/>
  <c r="W951" i="2" a="1"/>
  <c r="W951" i="2" s="1"/>
  <c r="W952" i="2" a="1"/>
  <c r="W952" i="2" s="1"/>
  <c r="W953" i="2" a="1"/>
  <c r="W953" i="2" s="1"/>
  <c r="W954" i="2" a="1"/>
  <c r="W954" i="2" s="1"/>
  <c r="W955" i="2" a="1"/>
  <c r="W955" i="2" s="1"/>
  <c r="W956" i="2" a="1"/>
  <c r="W956" i="2" s="1"/>
  <c r="W957" i="2" a="1"/>
  <c r="W957" i="2" s="1"/>
  <c r="W958" i="2" a="1"/>
  <c r="W958" i="2" s="1"/>
  <c r="W959" i="2" a="1"/>
  <c r="W959" i="2" s="1"/>
  <c r="W960" i="2" a="1"/>
  <c r="W960" i="2" s="1"/>
  <c r="W961" i="2" a="1"/>
  <c r="W961" i="2" s="1"/>
  <c r="W962" i="2" a="1"/>
  <c r="W962" i="2" s="1"/>
  <c r="W963" i="2" a="1"/>
  <c r="W963" i="2" s="1"/>
  <c r="W964" i="2" a="1"/>
  <c r="W964" i="2" s="1"/>
  <c r="W965" i="2" a="1"/>
  <c r="W965" i="2" s="1"/>
  <c r="W966" i="2" a="1"/>
  <c r="W966" i="2" s="1"/>
  <c r="W967" i="2" a="1"/>
  <c r="W967" i="2" s="1"/>
  <c r="W968" i="2" a="1"/>
  <c r="W968" i="2" s="1"/>
  <c r="W969" i="2" a="1"/>
  <c r="W969" i="2" s="1"/>
  <c r="W970" i="2" a="1"/>
  <c r="W970" i="2" s="1"/>
  <c r="W971" i="2" a="1"/>
  <c r="W971" i="2" s="1"/>
  <c r="W972" i="2" a="1"/>
  <c r="W972" i="2" s="1"/>
  <c r="W973" i="2" a="1"/>
  <c r="W973" i="2" s="1"/>
  <c r="W974" i="2" a="1"/>
  <c r="W974" i="2" s="1"/>
  <c r="W975" i="2" a="1"/>
  <c r="W975" i="2" s="1"/>
  <c r="W976" i="2" a="1"/>
  <c r="W976" i="2" s="1"/>
  <c r="W977" i="2" a="1"/>
  <c r="W977" i="2" s="1"/>
  <c r="W978" i="2" a="1"/>
  <c r="W978" i="2" s="1"/>
  <c r="W979" i="2" a="1"/>
  <c r="W979" i="2" s="1"/>
  <c r="W980" i="2" a="1"/>
  <c r="W980" i="2" s="1"/>
  <c r="W981" i="2" a="1"/>
  <c r="W981" i="2" s="1"/>
  <c r="W982" i="2" a="1"/>
  <c r="W982" i="2" s="1"/>
  <c r="W983" i="2" a="1"/>
  <c r="W983" i="2" s="1"/>
  <c r="W984" i="2" a="1"/>
  <c r="W984" i="2" s="1"/>
  <c r="W985" i="2" a="1"/>
  <c r="W985" i="2" s="1"/>
  <c r="W986" i="2" a="1"/>
  <c r="W986" i="2" s="1"/>
  <c r="W987" i="2" a="1"/>
  <c r="W987" i="2" s="1"/>
  <c r="W988" i="2" a="1"/>
  <c r="W988" i="2" s="1"/>
  <c r="W989" i="2" a="1"/>
  <c r="W989" i="2" s="1"/>
  <c r="W990" i="2" a="1"/>
  <c r="W990" i="2" s="1"/>
  <c r="W991" i="2" a="1"/>
  <c r="W991" i="2" s="1"/>
  <c r="W992" i="2" a="1"/>
  <c r="W992" i="2" s="1"/>
  <c r="W993" i="2" a="1"/>
  <c r="W993" i="2" s="1"/>
  <c r="W994" i="2" a="1"/>
  <c r="W994" i="2" s="1"/>
  <c r="W995" i="2" a="1"/>
  <c r="W995" i="2" s="1"/>
  <c r="W996" i="2" a="1"/>
  <c r="W996" i="2" s="1"/>
  <c r="W997" i="2" a="1"/>
  <c r="W997" i="2" s="1"/>
  <c r="W998" i="2" a="1"/>
  <c r="W998" i="2" s="1"/>
  <c r="W999" i="2" a="1"/>
  <c r="W999" i="2" s="1"/>
  <c r="W1000" i="2" a="1"/>
  <c r="W1000" i="2" s="1"/>
  <c r="W1001" i="2" a="1"/>
  <c r="W1001" i="2" s="1"/>
  <c r="W1002" i="2" a="1"/>
  <c r="W1002" i="2" s="1"/>
  <c r="W1003" i="2" a="1"/>
  <c r="W1003" i="2" s="1"/>
  <c r="W1004" i="2" a="1"/>
  <c r="W1004" i="2" s="1"/>
  <c r="W1005" i="2" a="1"/>
  <c r="W1005" i="2" s="1"/>
  <c r="W1006" i="2" a="1"/>
  <c r="W1006" i="2" s="1"/>
  <c r="W1007" i="2" a="1"/>
  <c r="W1007" i="2" s="1"/>
  <c r="W1008" i="2" a="1"/>
  <c r="W1008" i="2" s="1"/>
  <c r="W1009" i="2" a="1"/>
  <c r="W1009" i="2" s="1"/>
  <c r="W1010" i="2" a="1"/>
  <c r="W1010" i="2" s="1"/>
  <c r="W1011" i="2" a="1"/>
  <c r="W1011" i="2" s="1"/>
  <c r="W1012" i="2" a="1"/>
  <c r="W1012" i="2" s="1"/>
  <c r="W1013" i="2" a="1"/>
  <c r="W1013" i="2" s="1"/>
  <c r="W1014" i="2" a="1"/>
  <c r="W1014" i="2" s="1"/>
  <c r="W1015" i="2" a="1"/>
  <c r="W1015" i="2" s="1"/>
  <c r="W1016" i="2" a="1"/>
  <c r="W1016" i="2" s="1"/>
  <c r="W1017" i="2" a="1"/>
  <c r="W1017" i="2" s="1"/>
  <c r="W1018" i="2" a="1"/>
  <c r="W1018" i="2" s="1"/>
  <c r="W1019" i="2" a="1"/>
  <c r="W1019" i="2" s="1"/>
  <c r="W1020" i="2" a="1"/>
  <c r="W1020" i="2" s="1"/>
  <c r="W1021" i="2" a="1"/>
  <c r="W1021" i="2" s="1"/>
  <c r="W1022" i="2" a="1"/>
  <c r="W1022" i="2" s="1"/>
  <c r="W1023" i="2" a="1"/>
  <c r="W1023" i="2" s="1"/>
  <c r="W1024" i="2" a="1"/>
  <c r="W1024" i="2" s="1"/>
  <c r="W1025" i="2" a="1"/>
  <c r="W1025" i="2" s="1"/>
  <c r="W1026" i="2" a="1"/>
  <c r="W1026" i="2" s="1"/>
  <c r="W1027" i="2" a="1"/>
  <c r="W1027" i="2" s="1"/>
  <c r="W1028" i="2" a="1"/>
  <c r="W1028" i="2" s="1"/>
  <c r="W1029" i="2" a="1"/>
  <c r="W1029" i="2" s="1"/>
  <c r="W1030" i="2" a="1"/>
  <c r="W1030" i="2" s="1"/>
  <c r="W1031" i="2" a="1"/>
  <c r="W1031" i="2" s="1"/>
  <c r="W1032" i="2" a="1"/>
  <c r="W1032" i="2" s="1"/>
  <c r="W1033" i="2" a="1"/>
  <c r="W1033" i="2" s="1"/>
  <c r="W1034" i="2" a="1"/>
  <c r="W1034" i="2" s="1"/>
  <c r="W1035" i="2" a="1"/>
  <c r="W1035" i="2" s="1"/>
  <c r="W1036" i="2" a="1"/>
  <c r="W1036" i="2" s="1"/>
  <c r="W1037" i="2" a="1"/>
  <c r="W1037" i="2" s="1"/>
  <c r="W1038" i="2" a="1"/>
  <c r="W1038" i="2" s="1"/>
  <c r="W1039" i="2" a="1"/>
  <c r="W1039" i="2" s="1"/>
  <c r="W1040" i="2" a="1"/>
  <c r="W1040" i="2" s="1"/>
  <c r="W1041" i="2" a="1"/>
  <c r="W1041" i="2" s="1"/>
  <c r="W1042" i="2" a="1"/>
  <c r="W1042" i="2" s="1"/>
  <c r="W1043" i="2" a="1"/>
  <c r="W1043" i="2" s="1"/>
  <c r="W1044" i="2" a="1"/>
  <c r="W1044" i="2" s="1"/>
  <c r="W1045" i="2" a="1"/>
  <c r="W1045" i="2" s="1"/>
  <c r="W1046" i="2" a="1"/>
  <c r="W1046" i="2" s="1"/>
  <c r="W1047" i="2" a="1"/>
  <c r="W1047" i="2" s="1"/>
  <c r="W1048" i="2" a="1"/>
  <c r="W1048" i="2" s="1"/>
  <c r="W1049" i="2" a="1"/>
  <c r="W1049" i="2" s="1"/>
  <c r="W1050" i="2" a="1"/>
  <c r="W1050" i="2" s="1"/>
  <c r="W1051" i="2" a="1"/>
  <c r="W1051" i="2" s="1"/>
  <c r="W1052" i="2" a="1"/>
  <c r="W1052" i="2" s="1"/>
  <c r="W1053" i="2" a="1"/>
  <c r="W1053" i="2" s="1"/>
  <c r="W1054" i="2" a="1"/>
  <c r="W1054" i="2" s="1"/>
  <c r="W1055" i="2" a="1"/>
  <c r="W1055" i="2" s="1"/>
  <c r="W1056" i="2" a="1"/>
  <c r="W1056" i="2" s="1"/>
  <c r="W1057" i="2" a="1"/>
  <c r="W1057" i="2" s="1"/>
  <c r="W1058" i="2" a="1"/>
  <c r="W1058" i="2" s="1"/>
  <c r="W1059" i="2" a="1"/>
  <c r="W1059" i="2" s="1"/>
  <c r="W1060" i="2" a="1"/>
  <c r="W1060" i="2" s="1"/>
  <c r="W1061" i="2" a="1"/>
  <c r="W1061" i="2" s="1"/>
  <c r="W1062" i="2" a="1"/>
  <c r="W1062" i="2" s="1"/>
  <c r="W1063" i="2" a="1"/>
  <c r="W1063" i="2" s="1"/>
  <c r="W1064" i="2" a="1"/>
  <c r="W1064" i="2" s="1"/>
  <c r="W1065" i="2" a="1"/>
  <c r="W1065" i="2" s="1"/>
  <c r="W1066" i="2" a="1"/>
  <c r="W1066" i="2" s="1"/>
  <c r="W1067" i="2" a="1"/>
  <c r="W1067" i="2" s="1"/>
  <c r="W1068" i="2" a="1"/>
  <c r="W1068" i="2" s="1"/>
  <c r="W1069" i="2" a="1"/>
  <c r="W1069" i="2" s="1"/>
  <c r="W1070" i="2" a="1"/>
  <c r="W1070" i="2" s="1"/>
  <c r="W1071" i="2" a="1"/>
  <c r="W1071" i="2" s="1"/>
  <c r="W1072" i="2" a="1"/>
  <c r="W1072" i="2" s="1"/>
  <c r="W1073" i="2" a="1"/>
  <c r="W1073" i="2" s="1"/>
  <c r="W1074" i="2" a="1"/>
  <c r="W1074" i="2" s="1"/>
  <c r="W1075" i="2" a="1"/>
  <c r="W1075" i="2" s="1"/>
  <c r="W1076" i="2" a="1"/>
  <c r="W1076" i="2" s="1"/>
  <c r="W1077" i="2" a="1"/>
  <c r="W1077" i="2" s="1"/>
  <c r="W1078" i="2" a="1"/>
  <c r="W1078" i="2" s="1"/>
  <c r="W1079" i="2" a="1"/>
  <c r="W1079" i="2" s="1"/>
  <c r="W1080" i="2" a="1"/>
  <c r="W1080" i="2" s="1"/>
  <c r="W1081" i="2" a="1"/>
  <c r="W1081" i="2" s="1"/>
  <c r="W1082" i="2" a="1"/>
  <c r="W1082" i="2" s="1"/>
  <c r="W1083" i="2" a="1"/>
  <c r="W1083" i="2" s="1"/>
  <c r="W1084" i="2" a="1"/>
  <c r="W1084" i="2" s="1"/>
  <c r="W1085" i="2" a="1"/>
  <c r="W1085" i="2" s="1"/>
  <c r="W1086" i="2" a="1"/>
  <c r="W1086" i="2" s="1"/>
  <c r="W1087" i="2" a="1"/>
  <c r="W1087" i="2" s="1"/>
  <c r="W1088" i="2" a="1"/>
  <c r="W1088" i="2" s="1"/>
  <c r="W1089" i="2" a="1"/>
  <c r="W1089" i="2" s="1"/>
  <c r="W1090" i="2" a="1"/>
  <c r="W1090" i="2" s="1"/>
  <c r="W1091" i="2" a="1"/>
  <c r="W1091" i="2" s="1"/>
  <c r="W1092" i="2" a="1"/>
  <c r="W1092" i="2" s="1"/>
  <c r="W1093" i="2" a="1"/>
  <c r="W1093" i="2" s="1"/>
  <c r="W1094" i="2" a="1"/>
  <c r="W1094" i="2" s="1"/>
  <c r="W1095" i="2" a="1"/>
  <c r="W1095" i="2" s="1"/>
  <c r="W1096" i="2" a="1"/>
  <c r="W1096" i="2" s="1"/>
  <c r="W1097" i="2" a="1"/>
  <c r="W1097" i="2" s="1"/>
  <c r="W1098" i="2" a="1"/>
  <c r="W1098" i="2" s="1"/>
  <c r="W1099" i="2" a="1"/>
  <c r="W1099" i="2" s="1"/>
  <c r="W1100" i="2" a="1"/>
  <c r="W1100" i="2" s="1"/>
  <c r="W1101" i="2" a="1"/>
  <c r="W1101" i="2" s="1"/>
  <c r="W1102" i="2" a="1"/>
  <c r="W1102" i="2" s="1"/>
  <c r="W1103" i="2" a="1"/>
  <c r="W1103" i="2" s="1"/>
  <c r="W1104" i="2" a="1"/>
  <c r="W1104" i="2" s="1"/>
  <c r="W1105" i="2" a="1"/>
  <c r="W1105" i="2" s="1"/>
  <c r="W1106" i="2" a="1"/>
  <c r="W1106" i="2" s="1"/>
  <c r="W1107" i="2" a="1"/>
  <c r="W1107" i="2" s="1"/>
  <c r="W1108" i="2" a="1"/>
  <c r="W1108" i="2" s="1"/>
  <c r="W1109" i="2" a="1"/>
  <c r="W1109" i="2" s="1"/>
  <c r="W1110" i="2" a="1"/>
  <c r="W1110" i="2" s="1"/>
  <c r="W1111" i="2" a="1"/>
  <c r="W1111" i="2" s="1"/>
  <c r="W1112" i="2" a="1"/>
  <c r="W1112" i="2" s="1"/>
  <c r="W1113" i="2" a="1"/>
  <c r="W1113" i="2" s="1"/>
  <c r="W1114" i="2" a="1"/>
  <c r="W1114" i="2" s="1"/>
  <c r="W1115" i="2" a="1"/>
  <c r="W1115" i="2" s="1"/>
  <c r="W1116" i="2" a="1"/>
  <c r="W1116" i="2" s="1"/>
  <c r="W1117" i="2" a="1"/>
  <c r="W1117" i="2" s="1"/>
  <c r="W1118" i="2" a="1"/>
  <c r="W1118" i="2" s="1"/>
  <c r="W1119" i="2" a="1"/>
  <c r="W1119" i="2" s="1"/>
  <c r="W1120" i="2" a="1"/>
  <c r="W1120" i="2" s="1"/>
  <c r="W1121" i="2" a="1"/>
  <c r="W1121" i="2" s="1"/>
  <c r="W1122" i="2" a="1"/>
  <c r="W1122" i="2" s="1"/>
  <c r="W1123" i="2" a="1"/>
  <c r="W1123" i="2" s="1"/>
  <c r="W1124" i="2" a="1"/>
  <c r="W1124" i="2" s="1"/>
  <c r="W1125" i="2" a="1"/>
  <c r="W1125" i="2" s="1"/>
  <c r="W1126" i="2" a="1"/>
  <c r="W1126" i="2" s="1"/>
  <c r="W1127" i="2" a="1"/>
  <c r="W1127" i="2" s="1"/>
  <c r="W1128" i="2" a="1"/>
  <c r="W1128" i="2" s="1"/>
  <c r="W1129" i="2" a="1"/>
  <c r="W1129" i="2" s="1"/>
  <c r="W1130" i="2" a="1"/>
  <c r="W1130" i="2" s="1"/>
  <c r="W1131" i="2" a="1"/>
  <c r="W1131" i="2" s="1"/>
  <c r="W1132" i="2" a="1"/>
  <c r="W1132" i="2" s="1"/>
  <c r="W1133" i="2" a="1"/>
  <c r="W1133" i="2" s="1"/>
  <c r="W1134" i="2" a="1"/>
  <c r="W1134" i="2" s="1"/>
  <c r="W1135" i="2" a="1"/>
  <c r="W1135" i="2" s="1"/>
  <c r="W1136" i="2" a="1"/>
  <c r="W1136" i="2" s="1"/>
  <c r="W1137" i="2" a="1"/>
  <c r="W1137" i="2" s="1"/>
  <c r="W1138" i="2" a="1"/>
  <c r="W1138" i="2" s="1"/>
  <c r="W1139" i="2" a="1"/>
  <c r="W1139" i="2" s="1"/>
  <c r="W1140" i="2" a="1"/>
  <c r="W1140" i="2" s="1"/>
  <c r="W1141" i="2" a="1"/>
  <c r="W1141" i="2" s="1"/>
  <c r="W1142" i="2" a="1"/>
  <c r="W1142" i="2" s="1"/>
  <c r="W1143" i="2" a="1"/>
  <c r="W1143" i="2" s="1"/>
  <c r="W1144" i="2" a="1"/>
  <c r="W1144" i="2" s="1"/>
  <c r="W1145" i="2" a="1"/>
  <c r="W1145" i="2" s="1"/>
  <c r="W1146" i="2" a="1"/>
  <c r="W1146" i="2" s="1"/>
  <c r="W1147" i="2" a="1"/>
  <c r="W1147" i="2" s="1"/>
  <c r="W1148" i="2" a="1"/>
  <c r="W1148" i="2" s="1"/>
  <c r="W1149" i="2" a="1"/>
  <c r="W1149" i="2" s="1"/>
  <c r="W1150" i="2" a="1"/>
  <c r="W1150" i="2" s="1"/>
  <c r="W1151" i="2" a="1"/>
  <c r="W1151" i="2" s="1"/>
  <c r="W1152" i="2" a="1"/>
  <c r="W1152" i="2" s="1"/>
  <c r="W1153" i="2" a="1"/>
  <c r="W1153" i="2" s="1"/>
  <c r="W1154" i="2" a="1"/>
  <c r="W1154" i="2" s="1"/>
  <c r="W1155" i="2" a="1"/>
  <c r="W1155" i="2" s="1"/>
  <c r="W1156" i="2" a="1"/>
  <c r="W1156" i="2" s="1"/>
  <c r="W1157" i="2" a="1"/>
  <c r="W1157" i="2" s="1"/>
  <c r="W1158" i="2" a="1"/>
  <c r="W1158" i="2" s="1"/>
  <c r="W1159" i="2" a="1"/>
  <c r="W1159" i="2" s="1"/>
  <c r="W1160" i="2" a="1"/>
  <c r="W1160" i="2" s="1"/>
  <c r="W1161" i="2" a="1"/>
  <c r="W1161" i="2" s="1"/>
  <c r="W1162" i="2" a="1"/>
  <c r="W1162" i="2" s="1"/>
  <c r="W1163" i="2" a="1"/>
  <c r="W1163" i="2" s="1"/>
  <c r="W1164" i="2" a="1"/>
  <c r="W1164" i="2" s="1"/>
  <c r="W1165" i="2" a="1"/>
  <c r="W1165" i="2" s="1"/>
  <c r="W1166" i="2" a="1"/>
  <c r="W1166" i="2" s="1"/>
  <c r="W1167" i="2" a="1"/>
  <c r="W1167" i="2" s="1"/>
  <c r="W1168" i="2" a="1"/>
  <c r="W1168" i="2" s="1"/>
  <c r="W1169" i="2" a="1"/>
  <c r="W1169" i="2" s="1"/>
  <c r="W1170" i="2" a="1"/>
  <c r="W1170" i="2" s="1"/>
  <c r="W1171" i="2" a="1"/>
  <c r="W1171" i="2" s="1"/>
  <c r="W1172" i="2" a="1"/>
  <c r="W1172" i="2" s="1"/>
  <c r="W1173" i="2" a="1"/>
  <c r="W1173" i="2" s="1"/>
  <c r="W1174" i="2" a="1"/>
  <c r="W1174" i="2" s="1"/>
  <c r="W1175" i="2" a="1"/>
  <c r="W1175" i="2" s="1"/>
  <c r="W1176" i="2" a="1"/>
  <c r="W1176" i="2" s="1"/>
  <c r="W1177" i="2" a="1"/>
  <c r="W1177" i="2" s="1"/>
  <c r="W1178" i="2" a="1"/>
  <c r="W1178" i="2" s="1"/>
  <c r="W1179" i="2" a="1"/>
  <c r="W1179" i="2" s="1"/>
  <c r="W1180" i="2" a="1"/>
  <c r="W1180" i="2" s="1"/>
  <c r="W1181" i="2" a="1"/>
  <c r="W1181" i="2" s="1"/>
  <c r="W1182" i="2" a="1"/>
  <c r="W1182" i="2" s="1"/>
  <c r="W1183" i="2" a="1"/>
  <c r="W1183" i="2" s="1"/>
  <c r="W1184" i="2" a="1"/>
  <c r="W1184" i="2" s="1"/>
  <c r="W1185" i="2" a="1"/>
  <c r="W1185" i="2" s="1"/>
  <c r="W1186" i="2" a="1"/>
  <c r="W1186" i="2" s="1"/>
  <c r="W1187" i="2" a="1"/>
  <c r="W1187" i="2" s="1"/>
  <c r="W1188" i="2" a="1"/>
  <c r="W1188" i="2" s="1"/>
  <c r="W1189" i="2" a="1"/>
  <c r="W1189" i="2" s="1"/>
  <c r="W1190" i="2" a="1"/>
  <c r="W1190" i="2" s="1"/>
  <c r="W1191" i="2" a="1"/>
  <c r="W1191" i="2" s="1"/>
  <c r="W1192" i="2" a="1"/>
  <c r="W1192" i="2" s="1"/>
  <c r="W1193" i="2" a="1"/>
  <c r="W1193" i="2" s="1"/>
  <c r="W1194" i="2" a="1"/>
  <c r="W1194" i="2" s="1"/>
  <c r="W1195" i="2" a="1"/>
  <c r="W1195" i="2" s="1"/>
  <c r="W1196" i="2" a="1"/>
  <c r="W1196" i="2" s="1"/>
  <c r="W1197" i="2" a="1"/>
  <c r="W1197" i="2" s="1"/>
  <c r="W1198" i="2" a="1"/>
  <c r="W1198" i="2" s="1"/>
  <c r="W1199" i="2" a="1"/>
  <c r="W1199" i="2" s="1"/>
  <c r="W1200" i="2" a="1"/>
  <c r="W1200" i="2" s="1"/>
  <c r="W1201" i="2" a="1"/>
  <c r="W1201" i="2" s="1"/>
  <c r="W1202" i="2" a="1"/>
  <c r="W1202" i="2" s="1"/>
  <c r="W1203" i="2" a="1"/>
  <c r="W1203" i="2" s="1"/>
  <c r="W1204" i="2" a="1"/>
  <c r="W1204" i="2" s="1"/>
  <c r="W1205" i="2" a="1"/>
  <c r="W1205" i="2" s="1"/>
  <c r="W1206" i="2" a="1"/>
  <c r="W1206" i="2" s="1"/>
  <c r="W1207" i="2" a="1"/>
  <c r="W1207" i="2" s="1"/>
  <c r="W1208" i="2" a="1"/>
  <c r="W1208" i="2" s="1"/>
  <c r="W1209" i="2" a="1"/>
  <c r="W1209" i="2" s="1"/>
  <c r="W1210" i="2" a="1"/>
  <c r="W1210" i="2" s="1"/>
  <c r="W1211" i="2" a="1"/>
  <c r="W1211" i="2" s="1"/>
  <c r="W1212" i="2" a="1"/>
  <c r="W1212" i="2" s="1"/>
  <c r="W1213" i="2" a="1"/>
  <c r="W1213" i="2" s="1"/>
  <c r="W1214" i="2" a="1"/>
  <c r="W1214" i="2" s="1"/>
  <c r="W1215" i="2" a="1"/>
  <c r="W1215" i="2" s="1"/>
  <c r="W1216" i="2" a="1"/>
  <c r="W1216" i="2" s="1"/>
  <c r="W1217" i="2" a="1"/>
  <c r="W1217" i="2" s="1"/>
  <c r="W1218" i="2" a="1"/>
  <c r="W1218" i="2" s="1"/>
  <c r="W1219" i="2" a="1"/>
  <c r="W1219" i="2" s="1"/>
  <c r="W1220" i="2" a="1"/>
  <c r="W1220" i="2" s="1"/>
  <c r="W1221" i="2" a="1"/>
  <c r="W1221" i="2" s="1"/>
  <c r="W1222" i="2" a="1"/>
  <c r="W1222" i="2" s="1"/>
  <c r="W1223" i="2" a="1"/>
  <c r="W1223" i="2" s="1"/>
  <c r="W1224" i="2" a="1"/>
  <c r="W1224" i="2" s="1"/>
  <c r="W1225" i="2" a="1"/>
  <c r="W1225" i="2" s="1"/>
  <c r="W1226" i="2" a="1"/>
  <c r="W1226" i="2" s="1"/>
  <c r="W1227" i="2" a="1"/>
  <c r="W1227" i="2" s="1"/>
  <c r="W1228" i="2" a="1"/>
  <c r="W1228" i="2" s="1"/>
  <c r="W1229" i="2" a="1"/>
  <c r="W1229" i="2" s="1"/>
  <c r="W1230" i="2" a="1"/>
  <c r="W1230" i="2" s="1"/>
  <c r="W1231" i="2" a="1"/>
  <c r="W1231" i="2" s="1"/>
  <c r="W1232" i="2" a="1"/>
  <c r="W1232" i="2" s="1"/>
  <c r="W1233" i="2" a="1"/>
  <c r="W1233" i="2" s="1"/>
  <c r="W1234" i="2" a="1"/>
  <c r="W1234" i="2" s="1"/>
  <c r="W1235" i="2" a="1"/>
  <c r="W1235" i="2" s="1"/>
  <c r="W1236" i="2" a="1"/>
  <c r="W1236" i="2" s="1"/>
  <c r="W1237" i="2" a="1"/>
  <c r="W1237" i="2" s="1"/>
  <c r="W1238" i="2" a="1"/>
  <c r="W1238" i="2" s="1"/>
  <c r="W1239" i="2" a="1"/>
  <c r="W1239" i="2" s="1"/>
  <c r="W1240" i="2" a="1"/>
  <c r="W1240" i="2" s="1"/>
  <c r="W1241" i="2" a="1"/>
  <c r="W1241" i="2" s="1"/>
  <c r="W1242" i="2" a="1"/>
  <c r="W1242" i="2" s="1"/>
  <c r="W1243" i="2" a="1"/>
  <c r="W1243" i="2" s="1"/>
  <c r="W1244" i="2" a="1"/>
  <c r="W1244" i="2" s="1"/>
  <c r="W1245" i="2" a="1"/>
  <c r="W1245" i="2" s="1"/>
  <c r="W1246" i="2" a="1"/>
  <c r="W1246" i="2" s="1"/>
  <c r="W1247" i="2" a="1"/>
  <c r="W1247" i="2" s="1"/>
  <c r="W1248" i="2" a="1"/>
  <c r="W1248" i="2" s="1"/>
  <c r="W1249" i="2" a="1"/>
  <c r="W1249" i="2" s="1"/>
  <c r="W1250" i="2" a="1"/>
  <c r="W1250" i="2" s="1"/>
  <c r="W1251" i="2" a="1"/>
  <c r="W1251" i="2" s="1"/>
  <c r="W1252" i="2" a="1"/>
  <c r="W1252" i="2" s="1"/>
  <c r="W1253" i="2" a="1"/>
  <c r="W1253" i="2" s="1"/>
  <c r="W1254" i="2" a="1"/>
  <c r="W1254" i="2" s="1"/>
  <c r="W1255" i="2" a="1"/>
  <c r="W1255" i="2" s="1"/>
  <c r="W1256" i="2" a="1"/>
  <c r="W1256" i="2" s="1"/>
  <c r="W1257" i="2" a="1"/>
  <c r="W1257" i="2" s="1"/>
  <c r="W1258" i="2" a="1"/>
  <c r="W1258" i="2" s="1"/>
  <c r="W1259" i="2" a="1"/>
  <c r="W1259" i="2" s="1"/>
  <c r="W1260" i="2" a="1"/>
  <c r="W1260" i="2" s="1"/>
  <c r="W1261" i="2" a="1"/>
  <c r="W1261" i="2" s="1"/>
  <c r="W1262" i="2" a="1"/>
  <c r="W1262" i="2" s="1"/>
  <c r="W1263" i="2" a="1"/>
  <c r="W1263" i="2" s="1"/>
  <c r="W1264" i="2" a="1"/>
  <c r="W1264" i="2" s="1"/>
  <c r="W1265" i="2" a="1"/>
  <c r="W1265" i="2" s="1"/>
  <c r="W1266" i="2" a="1"/>
  <c r="W1266" i="2" s="1"/>
  <c r="W1267" i="2" a="1"/>
  <c r="W1267" i="2" s="1"/>
  <c r="W1268" i="2" a="1"/>
  <c r="W1268" i="2" s="1"/>
  <c r="W1269" i="2" a="1"/>
  <c r="W1269" i="2" s="1"/>
  <c r="W1270" i="2" a="1"/>
  <c r="W1270" i="2" s="1"/>
  <c r="W1271" i="2" a="1"/>
  <c r="W1271" i="2" s="1"/>
  <c r="W1272" i="2" a="1"/>
  <c r="W1272" i="2" s="1"/>
  <c r="W1273" i="2" a="1"/>
  <c r="W1273" i="2" s="1"/>
  <c r="W1274" i="2" a="1"/>
  <c r="W1274" i="2" s="1"/>
  <c r="W1275" i="2" a="1"/>
  <c r="W1275" i="2" s="1"/>
  <c r="W1276" i="2" a="1"/>
  <c r="W1276" i="2" s="1"/>
  <c r="W1277" i="2" a="1"/>
  <c r="W1277" i="2" s="1"/>
  <c r="W1278" i="2" a="1"/>
  <c r="W1278" i="2" s="1"/>
  <c r="W1279" i="2" a="1"/>
  <c r="W1279" i="2" s="1"/>
  <c r="W1280" i="2" a="1"/>
  <c r="W1280" i="2" s="1"/>
  <c r="W1281" i="2" a="1"/>
  <c r="W1281" i="2" s="1"/>
  <c r="W1282" i="2" a="1"/>
  <c r="W1282" i="2" s="1"/>
  <c r="W1283" i="2" a="1"/>
  <c r="W1283" i="2" s="1"/>
  <c r="W1284" i="2" a="1"/>
  <c r="W1284" i="2" s="1"/>
  <c r="W1285" i="2" a="1"/>
  <c r="W1285" i="2" s="1"/>
  <c r="W1286" i="2" a="1"/>
  <c r="W1286" i="2" s="1"/>
  <c r="W1287" i="2" a="1"/>
  <c r="W1287" i="2" s="1"/>
  <c r="W1288" i="2" a="1"/>
  <c r="W1288" i="2" s="1"/>
  <c r="W1289" i="2" a="1"/>
  <c r="W1289" i="2" s="1"/>
  <c r="W1290" i="2" a="1"/>
  <c r="W1290" i="2" s="1"/>
  <c r="W1291" i="2" a="1"/>
  <c r="W1291" i="2" s="1"/>
  <c r="W1292" i="2" a="1"/>
  <c r="W1292" i="2" s="1"/>
  <c r="W1293" i="2" a="1"/>
  <c r="W1293" i="2" s="1"/>
  <c r="W1294" i="2" a="1"/>
  <c r="W1294" i="2" s="1"/>
  <c r="W1295" i="2" a="1"/>
  <c r="W1295" i="2" s="1"/>
  <c r="W1296" i="2" a="1"/>
  <c r="W1296" i="2" s="1"/>
  <c r="W1297" i="2" a="1"/>
  <c r="W1297" i="2" s="1"/>
  <c r="W1298" i="2" a="1"/>
  <c r="W1298" i="2" s="1"/>
  <c r="W1299" i="2" a="1"/>
  <c r="W1299" i="2" s="1"/>
  <c r="W1300" i="2" a="1"/>
  <c r="W1300" i="2" s="1"/>
  <c r="W1301" i="2" a="1"/>
  <c r="W1301" i="2" s="1"/>
  <c r="W1302" i="2" a="1"/>
  <c r="W1302" i="2" s="1"/>
  <c r="W1303" i="2" a="1"/>
  <c r="W1303" i="2" s="1"/>
  <c r="W1304" i="2" a="1"/>
  <c r="W1304" i="2" s="1"/>
  <c r="W1305" i="2" a="1"/>
  <c r="W1305" i="2" s="1"/>
  <c r="W1306" i="2" a="1"/>
  <c r="W1306" i="2" s="1"/>
  <c r="W1307" i="2" a="1"/>
  <c r="W1307" i="2" s="1"/>
  <c r="W1308" i="2" a="1"/>
  <c r="W1308" i="2" s="1"/>
  <c r="W1309" i="2" a="1"/>
  <c r="W1309" i="2" s="1"/>
  <c r="W1310" i="2" a="1"/>
  <c r="W1310" i="2" s="1"/>
  <c r="W1311" i="2" a="1"/>
  <c r="W1311" i="2" s="1"/>
  <c r="W1312" i="2" a="1"/>
  <c r="W1312" i="2" s="1"/>
  <c r="W1313" i="2" a="1"/>
  <c r="W1313" i="2" s="1"/>
  <c r="W1314" i="2" a="1"/>
  <c r="W1314" i="2" s="1"/>
  <c r="W1315" i="2" a="1"/>
  <c r="W1315" i="2" s="1"/>
  <c r="W1316" i="2" a="1"/>
  <c r="W1316" i="2" s="1"/>
  <c r="W1317" i="2" a="1"/>
  <c r="W1317" i="2" s="1"/>
  <c r="W1318" i="2" a="1"/>
  <c r="W1318" i="2" s="1"/>
  <c r="W1319" i="2" a="1"/>
  <c r="W1319" i="2" s="1"/>
  <c r="W1320" i="2" a="1"/>
  <c r="W1320" i="2" s="1"/>
  <c r="W1321" i="2" a="1"/>
  <c r="W1321" i="2" s="1"/>
  <c r="W1322" i="2" a="1"/>
  <c r="W1322" i="2" s="1"/>
  <c r="W1323" i="2" a="1"/>
  <c r="W1323" i="2" s="1"/>
  <c r="W1324" i="2" a="1"/>
  <c r="W1324" i="2" s="1"/>
  <c r="W1325" i="2" a="1"/>
  <c r="W1325" i="2" s="1"/>
  <c r="W1326" i="2" a="1"/>
  <c r="W1326" i="2" s="1"/>
  <c r="W1327" i="2" a="1"/>
  <c r="W1327" i="2" s="1"/>
  <c r="W1328" i="2" a="1"/>
  <c r="W1328" i="2" s="1"/>
  <c r="W1329" i="2" a="1"/>
  <c r="W1329" i="2" s="1"/>
  <c r="W1330" i="2" a="1"/>
  <c r="W1330" i="2" s="1"/>
  <c r="W1331" i="2" a="1"/>
  <c r="W1331" i="2" s="1"/>
  <c r="W1332" i="2" a="1"/>
  <c r="W1332" i="2" s="1"/>
  <c r="W1333" i="2" a="1"/>
  <c r="W1333" i="2" s="1"/>
  <c r="W1334" i="2" a="1"/>
  <c r="W1334" i="2" s="1"/>
  <c r="W1335" i="2" a="1"/>
  <c r="W1335" i="2" s="1"/>
  <c r="W1336" i="2" a="1"/>
  <c r="W1336" i="2" s="1"/>
  <c r="W1337" i="2" a="1"/>
  <c r="W1337" i="2" s="1"/>
  <c r="W1338" i="2" a="1"/>
  <c r="W1338" i="2" s="1"/>
  <c r="W1339" i="2" a="1"/>
  <c r="W1339" i="2" s="1"/>
  <c r="W1340" i="2" a="1"/>
  <c r="W1340" i="2" s="1"/>
  <c r="W1341" i="2" a="1"/>
  <c r="W1341" i="2" s="1"/>
  <c r="W1342" i="2" a="1"/>
  <c r="W1342" i="2" s="1"/>
  <c r="W1343" i="2" a="1"/>
  <c r="W1343" i="2" s="1"/>
  <c r="W1344" i="2" a="1"/>
  <c r="W1344" i="2" s="1"/>
  <c r="W1345" i="2" a="1"/>
  <c r="W1345" i="2" s="1"/>
  <c r="W1346" i="2" a="1"/>
  <c r="W1346" i="2" s="1"/>
  <c r="W1347" i="2" a="1"/>
  <c r="W1347" i="2" s="1"/>
  <c r="W1348" i="2" a="1"/>
  <c r="W1348" i="2" s="1"/>
  <c r="W1349" i="2" a="1"/>
  <c r="W1349" i="2" s="1"/>
  <c r="W1350" i="2" a="1"/>
  <c r="W1350" i="2" s="1"/>
  <c r="W1351" i="2" a="1"/>
  <c r="W1351" i="2" s="1"/>
  <c r="W1352" i="2" a="1"/>
  <c r="W1352" i="2" s="1"/>
  <c r="W1353" i="2" a="1"/>
  <c r="W1353" i="2" s="1"/>
  <c r="W1354" i="2" a="1"/>
  <c r="W1354" i="2" s="1"/>
  <c r="W1355" i="2" a="1"/>
  <c r="W1355" i="2" s="1"/>
  <c r="W1356" i="2" a="1"/>
  <c r="W1356" i="2" s="1"/>
  <c r="W1357" i="2" a="1"/>
  <c r="W1357" i="2" s="1"/>
  <c r="W1358" i="2" a="1"/>
  <c r="W1358" i="2" s="1"/>
  <c r="W1359" i="2" a="1"/>
  <c r="W1359" i="2" s="1"/>
  <c r="W1360" i="2" a="1"/>
  <c r="W1360" i="2" s="1"/>
  <c r="W1361" i="2" a="1"/>
  <c r="W1361" i="2" s="1"/>
  <c r="W1362" i="2" a="1"/>
  <c r="W1362" i="2" s="1"/>
  <c r="W1363" i="2" a="1"/>
  <c r="W1363" i="2" s="1"/>
  <c r="W1364" i="2" a="1"/>
  <c r="W1364" i="2" s="1"/>
  <c r="W1365" i="2" a="1"/>
  <c r="W1365" i="2" s="1"/>
  <c r="W1366" i="2" a="1"/>
  <c r="W1366" i="2" s="1"/>
  <c r="W1367" i="2" a="1"/>
  <c r="W1367" i="2" s="1"/>
  <c r="W1368" i="2" a="1"/>
  <c r="W1368" i="2" s="1"/>
  <c r="W1369" i="2" a="1"/>
  <c r="W1369" i="2" s="1"/>
  <c r="W1370" i="2" a="1"/>
  <c r="W1370" i="2" s="1"/>
  <c r="W1371" i="2" a="1"/>
  <c r="W1371" i="2" s="1"/>
  <c r="W1372" i="2" a="1"/>
  <c r="W1372" i="2" s="1"/>
  <c r="W1373" i="2" a="1"/>
  <c r="W1373" i="2" s="1"/>
  <c r="W1374" i="2" a="1"/>
  <c r="W1374" i="2" s="1"/>
  <c r="W1375" i="2" a="1"/>
  <c r="W1375" i="2" s="1"/>
  <c r="W1376" i="2" a="1"/>
  <c r="W1376" i="2" s="1"/>
  <c r="W1377" i="2" a="1"/>
  <c r="W1377" i="2" s="1"/>
  <c r="W1378" i="2" a="1"/>
  <c r="W1378" i="2" s="1"/>
  <c r="W1379" i="2" a="1"/>
  <c r="W1379" i="2" s="1"/>
  <c r="W1380" i="2" a="1"/>
  <c r="W1380" i="2" s="1"/>
  <c r="W1381" i="2" a="1"/>
  <c r="W1381" i="2" s="1"/>
  <c r="W1382" i="2" a="1"/>
  <c r="W1382" i="2" s="1"/>
  <c r="W1383" i="2" a="1"/>
  <c r="W1383" i="2" s="1"/>
  <c r="W1384" i="2" a="1"/>
  <c r="W1384" i="2" s="1"/>
  <c r="W1385" i="2" a="1"/>
  <c r="W1385" i="2" s="1"/>
  <c r="W1386" i="2" a="1"/>
  <c r="W1386" i="2" s="1"/>
  <c r="W1387" i="2" a="1"/>
  <c r="W1387" i="2" s="1"/>
  <c r="W1388" i="2" a="1"/>
  <c r="W1388" i="2" s="1"/>
  <c r="W1389" i="2" a="1"/>
  <c r="W1389" i="2" s="1"/>
  <c r="W1390" i="2" a="1"/>
  <c r="W1390" i="2" s="1"/>
  <c r="W1391" i="2" a="1"/>
  <c r="W1391" i="2" s="1"/>
  <c r="W1392" i="2" a="1"/>
  <c r="W1392" i="2" s="1"/>
  <c r="W1393" i="2" a="1"/>
  <c r="W1393" i="2" s="1"/>
  <c r="W1394" i="2" a="1"/>
  <c r="W1394" i="2" s="1"/>
  <c r="W1395" i="2" a="1"/>
  <c r="W1395" i="2" s="1"/>
  <c r="W1396" i="2" a="1"/>
  <c r="W1396" i="2" s="1"/>
  <c r="W1397" i="2" a="1"/>
  <c r="W1397" i="2" s="1"/>
  <c r="W1398" i="2" a="1"/>
  <c r="W1398" i="2" s="1"/>
  <c r="W1399" i="2" a="1"/>
  <c r="W1399" i="2" s="1"/>
  <c r="W1400" i="2" a="1"/>
  <c r="W1400" i="2" s="1"/>
  <c r="W1401" i="2" a="1"/>
  <c r="W1401" i="2" s="1"/>
  <c r="W1402" i="2" a="1"/>
  <c r="W1402" i="2" s="1"/>
  <c r="W1403" i="2" a="1"/>
  <c r="W1403" i="2" s="1"/>
  <c r="W1404" i="2" a="1"/>
  <c r="W1404" i="2" s="1"/>
  <c r="W1405" i="2" a="1"/>
  <c r="W1405" i="2" s="1"/>
  <c r="W1406" i="2" a="1"/>
  <c r="W1406" i="2" s="1"/>
  <c r="W1407" i="2" a="1"/>
  <c r="W1407" i="2" s="1"/>
  <c r="W1408" i="2" a="1"/>
  <c r="W1408" i="2" s="1"/>
  <c r="W1409" i="2" a="1"/>
  <c r="W1409" i="2" s="1"/>
  <c r="W1410" i="2" a="1"/>
  <c r="W1410" i="2" s="1"/>
  <c r="W1411" i="2" a="1"/>
  <c r="W1411" i="2" s="1"/>
  <c r="W1412" i="2" a="1"/>
  <c r="W1412" i="2" s="1"/>
  <c r="W1413" i="2" a="1"/>
  <c r="W1413" i="2" s="1"/>
  <c r="W1414" i="2" a="1"/>
  <c r="W1414" i="2" s="1"/>
  <c r="W1415" i="2" a="1"/>
  <c r="W1415" i="2" s="1"/>
  <c r="W1416" i="2" a="1"/>
  <c r="W1416" i="2" s="1"/>
  <c r="W1417" i="2" a="1"/>
  <c r="W1417" i="2" s="1"/>
  <c r="W1418" i="2" a="1"/>
  <c r="W1418" i="2" s="1"/>
  <c r="W1419" i="2" a="1"/>
  <c r="W1419" i="2" s="1"/>
  <c r="W1420" i="2" a="1"/>
  <c r="W1420" i="2" s="1"/>
  <c r="W1421" i="2" a="1"/>
  <c r="W1421" i="2" s="1"/>
  <c r="W1422" i="2" a="1"/>
  <c r="W1422" i="2" s="1"/>
  <c r="W1423" i="2" a="1"/>
  <c r="W1423" i="2" s="1"/>
  <c r="W1424" i="2" a="1"/>
  <c r="W1424" i="2" s="1"/>
  <c r="W1425" i="2" a="1"/>
  <c r="W1425" i="2" s="1"/>
  <c r="W1426" i="2" a="1"/>
  <c r="W1426" i="2" s="1"/>
  <c r="W1427" i="2" a="1"/>
  <c r="W1427" i="2" s="1"/>
  <c r="W1428" i="2" a="1"/>
  <c r="W1428" i="2" s="1"/>
  <c r="W1429" i="2" a="1"/>
  <c r="W1429" i="2" s="1"/>
  <c r="W1430" i="2" a="1"/>
  <c r="W1430" i="2" s="1"/>
  <c r="W1431" i="2" a="1"/>
  <c r="W1431" i="2" s="1"/>
  <c r="W1432" i="2" a="1"/>
  <c r="W1432" i="2" s="1"/>
  <c r="W1433" i="2" a="1"/>
  <c r="W1433" i="2" s="1"/>
  <c r="W1434" i="2" a="1"/>
  <c r="W1434" i="2" s="1"/>
  <c r="W1435" i="2" a="1"/>
  <c r="W1435" i="2" s="1"/>
  <c r="W1436" i="2" a="1"/>
  <c r="W1436" i="2" s="1"/>
  <c r="W1437" i="2" a="1"/>
  <c r="W1437" i="2" s="1"/>
  <c r="W1438" i="2" a="1"/>
  <c r="W1438" i="2" s="1"/>
  <c r="W1439" i="2" a="1"/>
  <c r="W1439" i="2" s="1"/>
  <c r="W1440" i="2" a="1"/>
  <c r="W1440" i="2" s="1"/>
  <c r="W1441" i="2" a="1"/>
  <c r="W1441" i="2" s="1"/>
  <c r="W1442" i="2" a="1"/>
  <c r="W1442" i="2" s="1"/>
  <c r="W1443" i="2" a="1"/>
  <c r="W1443" i="2" s="1"/>
  <c r="W1444" i="2" a="1"/>
  <c r="W1444" i="2" s="1"/>
  <c r="W1445" i="2" a="1"/>
  <c r="W1445" i="2" s="1"/>
  <c r="W1446" i="2" a="1"/>
  <c r="W1446" i="2" s="1"/>
  <c r="W1447" i="2" a="1"/>
  <c r="W1447" i="2" s="1"/>
  <c r="W1448" i="2" a="1"/>
  <c r="W1448" i="2" s="1"/>
  <c r="W1449" i="2" a="1"/>
  <c r="W1449" i="2" s="1"/>
  <c r="W1450" i="2" a="1"/>
  <c r="W1450" i="2" s="1"/>
  <c r="W1451" i="2" a="1"/>
  <c r="W1451" i="2" s="1"/>
  <c r="W1452" i="2" a="1"/>
  <c r="W1452" i="2" s="1"/>
  <c r="W1453" i="2" a="1"/>
  <c r="W1453" i="2" s="1"/>
  <c r="W1454" i="2" a="1"/>
  <c r="W1454" i="2" s="1"/>
  <c r="W1455" i="2" a="1"/>
  <c r="W1455" i="2" s="1"/>
  <c r="W1456" i="2" a="1"/>
  <c r="W1456" i="2" s="1"/>
  <c r="W1457" i="2" a="1"/>
  <c r="W1457" i="2" s="1"/>
  <c r="W1458" i="2" a="1"/>
  <c r="W1458" i="2" s="1"/>
  <c r="W1459" i="2" a="1"/>
  <c r="W1459" i="2" s="1"/>
  <c r="W1460" i="2" a="1"/>
  <c r="W1460" i="2" s="1"/>
  <c r="W1461" i="2" a="1"/>
  <c r="W1461" i="2" s="1"/>
  <c r="W1462" i="2" a="1"/>
  <c r="W1462" i="2" s="1"/>
  <c r="W1463" i="2" a="1"/>
  <c r="W1463" i="2" s="1"/>
  <c r="W1464" i="2" a="1"/>
  <c r="W1464" i="2" s="1"/>
  <c r="W1465" i="2" a="1"/>
  <c r="W1465" i="2" s="1"/>
  <c r="W1466" i="2" a="1"/>
  <c r="W1466" i="2" s="1"/>
  <c r="W1467" i="2" a="1"/>
  <c r="W1467" i="2" s="1"/>
  <c r="W1468" i="2" a="1"/>
  <c r="W1468" i="2" s="1"/>
  <c r="W1469" i="2" a="1"/>
  <c r="W1469" i="2" s="1"/>
  <c r="W1470" i="2" a="1"/>
  <c r="W1470" i="2" s="1"/>
  <c r="W1471" i="2" a="1"/>
  <c r="W1471" i="2" s="1"/>
  <c r="W1472" i="2" a="1"/>
  <c r="W1472" i="2" s="1"/>
  <c r="W1473" i="2" a="1"/>
  <c r="W1473" i="2" s="1"/>
  <c r="W1474" i="2" a="1"/>
  <c r="W1474" i="2" s="1"/>
  <c r="W1475" i="2" a="1"/>
  <c r="W1475" i="2" s="1"/>
  <c r="W1476" i="2" a="1"/>
  <c r="W1476" i="2" s="1"/>
  <c r="W1477" i="2" a="1"/>
  <c r="W1477" i="2" s="1"/>
  <c r="W1478" i="2" a="1"/>
  <c r="W1478" i="2" s="1"/>
  <c r="W1479" i="2" a="1"/>
  <c r="W1479" i="2" s="1"/>
  <c r="W1480" i="2" a="1"/>
  <c r="W1480" i="2" s="1"/>
  <c r="W1481" i="2" a="1"/>
  <c r="W1481" i="2" s="1"/>
  <c r="W1482" i="2" a="1"/>
  <c r="W1482" i="2" s="1"/>
  <c r="W1483" i="2" a="1"/>
  <c r="W1483" i="2" s="1"/>
  <c r="W1484" i="2" a="1"/>
  <c r="W1484" i="2" s="1"/>
  <c r="W1485" i="2" a="1"/>
  <c r="W1485" i="2" s="1"/>
  <c r="W1486" i="2" a="1"/>
  <c r="W1486" i="2" s="1"/>
  <c r="W1487" i="2" a="1"/>
  <c r="W1487" i="2" s="1"/>
  <c r="W1488" i="2" a="1"/>
  <c r="W1488" i="2" s="1"/>
  <c r="W1489" i="2" a="1"/>
  <c r="W1489" i="2" s="1"/>
  <c r="W1490" i="2" a="1"/>
  <c r="W1490" i="2" s="1"/>
  <c r="W1491" i="2" a="1"/>
  <c r="W1491" i="2" s="1"/>
  <c r="W1492" i="2" a="1"/>
  <c r="W1492" i="2" s="1"/>
  <c r="W1493" i="2" a="1"/>
  <c r="W1493" i="2" s="1"/>
  <c r="W1494" i="2" a="1"/>
  <c r="W1494" i="2" s="1"/>
  <c r="W1495" i="2" a="1"/>
  <c r="W1495" i="2" s="1"/>
  <c r="W1496" i="2" a="1"/>
  <c r="W1496" i="2" s="1"/>
  <c r="W1497" i="2" a="1"/>
  <c r="W1497" i="2" s="1"/>
  <c r="W1498" i="2" a="1"/>
  <c r="W1498" i="2" s="1"/>
  <c r="W1499" i="2" a="1"/>
  <c r="W1499" i="2" s="1"/>
  <c r="W1500" i="2" a="1"/>
  <c r="W1500" i="2" s="1"/>
  <c r="W1501" i="2" a="1"/>
  <c r="W1501" i="2" s="1"/>
  <c r="W1502" i="2" a="1"/>
  <c r="W1502" i="2" s="1"/>
  <c r="W1503" i="2" a="1"/>
  <c r="W1503" i="2" s="1"/>
  <c r="W1504" i="2" a="1"/>
  <c r="W1504" i="2" s="1"/>
  <c r="W1505" i="2" a="1"/>
  <c r="W1505" i="2" s="1"/>
  <c r="W1506" i="2" a="1"/>
  <c r="W1506" i="2" s="1"/>
  <c r="W1507" i="2" a="1"/>
  <c r="W1507" i="2" s="1"/>
  <c r="W1508" i="2" a="1"/>
  <c r="W1508" i="2" s="1"/>
  <c r="W1509" i="2" a="1"/>
  <c r="W1509" i="2" s="1"/>
  <c r="W1510" i="2" a="1"/>
  <c r="W1510" i="2" s="1"/>
  <c r="W1511" i="2" a="1"/>
  <c r="W1511" i="2" s="1"/>
  <c r="W1512" i="2" a="1"/>
  <c r="W1512" i="2" s="1"/>
  <c r="W1513" i="2" a="1"/>
  <c r="W1513" i="2" s="1"/>
  <c r="W1514" i="2" a="1"/>
  <c r="W1514" i="2" s="1"/>
  <c r="W1515" i="2" a="1"/>
  <c r="W1515" i="2" s="1"/>
  <c r="W1516" i="2" a="1"/>
  <c r="W1516" i="2" s="1"/>
  <c r="W1517" i="2" a="1"/>
  <c r="W1517" i="2" s="1"/>
  <c r="W1518" i="2" a="1"/>
  <c r="W1518" i="2" s="1"/>
  <c r="W1519" i="2" a="1"/>
  <c r="W1519" i="2" s="1"/>
  <c r="W1520" i="2" a="1"/>
  <c r="W1520" i="2" s="1"/>
  <c r="W1521" i="2" a="1"/>
  <c r="W1521" i="2" s="1"/>
  <c r="W1522" i="2" a="1"/>
  <c r="W1522" i="2" s="1"/>
  <c r="W1523" i="2" a="1"/>
  <c r="W1523" i="2" s="1"/>
  <c r="W1524" i="2" a="1"/>
  <c r="W1524" i="2" s="1"/>
  <c r="W1525" i="2" a="1"/>
  <c r="W1525" i="2" s="1"/>
  <c r="W1526" i="2" a="1"/>
  <c r="W1526" i="2" s="1"/>
  <c r="W1527" i="2" a="1"/>
  <c r="W1527" i="2" s="1"/>
  <c r="W1528" i="2" a="1"/>
  <c r="W1528" i="2" s="1"/>
  <c r="W1529" i="2" a="1"/>
  <c r="W1529" i="2" s="1"/>
  <c r="W1530" i="2" a="1"/>
  <c r="W1530" i="2" s="1"/>
  <c r="W1531" i="2" a="1"/>
  <c r="W1531" i="2" s="1"/>
  <c r="W1532" i="2" a="1"/>
  <c r="W1532" i="2" s="1"/>
  <c r="W1533" i="2" a="1"/>
  <c r="W1533" i="2" s="1"/>
  <c r="W1534" i="2" a="1"/>
  <c r="W1534" i="2" s="1"/>
  <c r="W1535" i="2" a="1"/>
  <c r="W1535" i="2" s="1"/>
  <c r="W1536" i="2" a="1"/>
  <c r="W1536" i="2" s="1"/>
  <c r="W1537" i="2" a="1"/>
  <c r="W1537" i="2" s="1"/>
  <c r="W1538" i="2" a="1"/>
  <c r="W1538" i="2" s="1"/>
  <c r="W1539" i="2" a="1"/>
  <c r="W1539" i="2" s="1"/>
  <c r="W1540" i="2" a="1"/>
  <c r="W1540" i="2" s="1"/>
  <c r="W1541" i="2" a="1"/>
  <c r="W1541" i="2" s="1"/>
  <c r="W1542" i="2" a="1"/>
  <c r="W1542" i="2" s="1"/>
  <c r="W1543" i="2" a="1"/>
  <c r="W1543" i="2" s="1"/>
  <c r="W1544" i="2" a="1"/>
  <c r="W1544" i="2" s="1"/>
  <c r="W1545" i="2" a="1"/>
  <c r="W1545" i="2" s="1"/>
  <c r="W1546" i="2" a="1"/>
  <c r="W1546" i="2" s="1"/>
  <c r="W1547" i="2" a="1"/>
  <c r="W1547" i="2" s="1"/>
  <c r="W1548" i="2" a="1"/>
  <c r="W1548" i="2" s="1"/>
  <c r="W1549" i="2" a="1"/>
  <c r="W1549" i="2" s="1"/>
  <c r="W1550" i="2" a="1"/>
  <c r="W1550" i="2" s="1"/>
  <c r="W1551" i="2" a="1"/>
  <c r="W1551" i="2" s="1"/>
  <c r="W1552" i="2" a="1"/>
  <c r="W1552" i="2" s="1"/>
  <c r="W1553" i="2" a="1"/>
  <c r="W1553" i="2" s="1"/>
  <c r="W1554" i="2" a="1"/>
  <c r="W1554" i="2" s="1"/>
  <c r="W1555" i="2" a="1"/>
  <c r="W1555" i="2" s="1"/>
  <c r="W1556" i="2" a="1"/>
  <c r="W1556" i="2" s="1"/>
  <c r="W1557" i="2" a="1"/>
  <c r="W1557" i="2" s="1"/>
  <c r="W1558" i="2" a="1"/>
  <c r="W1558" i="2" s="1"/>
  <c r="W1559" i="2" a="1"/>
  <c r="W1559" i="2" s="1"/>
  <c r="W1560" i="2" a="1"/>
  <c r="W1560" i="2" s="1"/>
  <c r="W1561" i="2" a="1"/>
  <c r="W1561" i="2" s="1"/>
  <c r="W1562" i="2" a="1"/>
  <c r="W1562" i="2" s="1"/>
  <c r="W1563" i="2" a="1"/>
  <c r="W1563" i="2" s="1"/>
  <c r="W1564" i="2" a="1"/>
  <c r="W1564" i="2" s="1"/>
  <c r="W1565" i="2" a="1"/>
  <c r="W1565" i="2" s="1"/>
  <c r="W1566" i="2" a="1"/>
  <c r="W1566" i="2" s="1"/>
  <c r="W1567" i="2" a="1"/>
  <c r="W1567" i="2" s="1"/>
  <c r="W1568" i="2" a="1"/>
  <c r="W1568" i="2" s="1"/>
  <c r="W1569" i="2" a="1"/>
  <c r="W1569" i="2" s="1"/>
  <c r="W1570" i="2" a="1"/>
  <c r="W1570" i="2" s="1"/>
  <c r="W1571" i="2" a="1"/>
  <c r="W1571" i="2" s="1"/>
  <c r="W1572" i="2" a="1"/>
  <c r="W1572" i="2" s="1"/>
  <c r="W1573" i="2" a="1"/>
  <c r="W1573" i="2" s="1"/>
  <c r="W1574" i="2" a="1"/>
  <c r="W1574" i="2" s="1"/>
  <c r="W1575" i="2" a="1"/>
  <c r="W1575" i="2" s="1"/>
  <c r="W1576" i="2" a="1"/>
  <c r="W1576" i="2" s="1"/>
  <c r="W1577" i="2" a="1"/>
  <c r="W1577" i="2" s="1"/>
  <c r="W1578" i="2" a="1"/>
  <c r="W1578" i="2" s="1"/>
  <c r="W1579" i="2" a="1"/>
  <c r="W1579" i="2" s="1"/>
  <c r="W1580" i="2" a="1"/>
  <c r="W1580" i="2" s="1"/>
  <c r="W1581" i="2" a="1"/>
  <c r="W1581" i="2" s="1"/>
  <c r="W1582" i="2" a="1"/>
  <c r="W1582" i="2" s="1"/>
  <c r="W1583" i="2" a="1"/>
  <c r="W1583" i="2" s="1"/>
  <c r="W1584" i="2" a="1"/>
  <c r="W1584" i="2" s="1"/>
  <c r="W1585" i="2" a="1"/>
  <c r="W1585" i="2" s="1"/>
  <c r="W1586" i="2" a="1"/>
  <c r="W1586" i="2" s="1"/>
  <c r="W1587" i="2" a="1"/>
  <c r="W1587" i="2" s="1"/>
  <c r="W1588" i="2" a="1"/>
  <c r="W1588" i="2" s="1"/>
  <c r="W1589" i="2" a="1"/>
  <c r="W1589" i="2" s="1"/>
  <c r="W1590" i="2" a="1"/>
  <c r="W1590" i="2" s="1"/>
  <c r="W1591" i="2" a="1"/>
  <c r="W1591" i="2" s="1"/>
  <c r="W1592" i="2" a="1"/>
  <c r="W1592" i="2" s="1"/>
  <c r="W1593" i="2" a="1"/>
  <c r="W1593" i="2" s="1"/>
  <c r="W1594" i="2" a="1"/>
  <c r="W1594" i="2" s="1"/>
  <c r="W1595" i="2" a="1"/>
  <c r="W1595" i="2" s="1"/>
  <c r="W1596" i="2" a="1"/>
  <c r="W1596" i="2" s="1"/>
  <c r="W1597" i="2" a="1"/>
  <c r="W1597" i="2" s="1"/>
  <c r="W1598" i="2" a="1"/>
  <c r="W1598" i="2" s="1"/>
  <c r="W1599" i="2" a="1"/>
  <c r="W1599" i="2" s="1"/>
  <c r="W1600" i="2" a="1"/>
  <c r="W1600" i="2" s="1"/>
  <c r="W1601" i="2" a="1"/>
  <c r="W1601" i="2" s="1"/>
  <c r="W1602" i="2" a="1"/>
  <c r="W1602" i="2" s="1"/>
  <c r="W1603" i="2" a="1"/>
  <c r="W1603" i="2" s="1"/>
  <c r="W1604" i="2" a="1"/>
  <c r="W1604" i="2" s="1"/>
  <c r="W1605" i="2" a="1"/>
  <c r="W1605" i="2" s="1"/>
  <c r="W1606" i="2" a="1"/>
  <c r="W1606" i="2" s="1"/>
  <c r="W1607" i="2" a="1"/>
  <c r="W1607" i="2" s="1"/>
  <c r="W1608" i="2" a="1"/>
  <c r="W1608" i="2" s="1"/>
  <c r="W1609" i="2" a="1"/>
  <c r="W1609" i="2" s="1"/>
  <c r="W1610" i="2" a="1"/>
  <c r="W1610" i="2" s="1"/>
  <c r="W1611" i="2" a="1"/>
  <c r="W1611" i="2" s="1"/>
  <c r="W1612" i="2" a="1"/>
  <c r="W1612" i="2" s="1"/>
  <c r="W1613" i="2" a="1"/>
  <c r="W1613" i="2" s="1"/>
  <c r="W1614" i="2" a="1"/>
  <c r="W1614" i="2" s="1"/>
  <c r="W1615" i="2" a="1"/>
  <c r="W1615" i="2" s="1"/>
  <c r="W1616" i="2" a="1"/>
  <c r="W1616" i="2" s="1"/>
  <c r="W1617" i="2" a="1"/>
  <c r="W1617" i="2" s="1"/>
  <c r="W1618" i="2" a="1"/>
  <c r="W1618" i="2" s="1"/>
  <c r="W1619" i="2" a="1"/>
  <c r="W1619" i="2" s="1"/>
  <c r="W1620" i="2" a="1"/>
  <c r="W1620" i="2" s="1"/>
  <c r="W1621" i="2" a="1"/>
  <c r="W1621" i="2" s="1"/>
  <c r="W1622" i="2" a="1"/>
  <c r="W1622" i="2" s="1"/>
  <c r="W1623" i="2" a="1"/>
  <c r="W1623" i="2" s="1"/>
  <c r="W1624" i="2" a="1"/>
  <c r="W1624" i="2" s="1"/>
  <c r="W1625" i="2" a="1"/>
  <c r="W1625" i="2" s="1"/>
  <c r="W1626" i="2" a="1"/>
  <c r="W1626" i="2" s="1"/>
  <c r="W1627" i="2" a="1"/>
  <c r="W1627" i="2" s="1"/>
  <c r="W1628" i="2" a="1"/>
  <c r="W1628" i="2" s="1"/>
  <c r="W1629" i="2" a="1"/>
  <c r="W1629" i="2" s="1"/>
  <c r="W1630" i="2" a="1"/>
  <c r="W1630" i="2" s="1"/>
  <c r="W1631" i="2" a="1"/>
  <c r="W1631" i="2" s="1"/>
  <c r="W1632" i="2" a="1"/>
  <c r="W1632" i="2" s="1"/>
  <c r="W1633" i="2" a="1"/>
  <c r="W1633" i="2" s="1"/>
  <c r="W1634" i="2" a="1"/>
  <c r="W1634" i="2" s="1"/>
  <c r="W1635" i="2" a="1"/>
  <c r="W1635" i="2" s="1"/>
  <c r="W1636" i="2" a="1"/>
  <c r="W1636" i="2" s="1"/>
  <c r="W1637" i="2" a="1"/>
  <c r="W1637" i="2" s="1"/>
  <c r="W1638" i="2" a="1"/>
  <c r="W1638" i="2" s="1"/>
  <c r="W1639" i="2" a="1"/>
  <c r="W1639" i="2" s="1"/>
  <c r="W1640" i="2" a="1"/>
  <c r="W1640" i="2" s="1"/>
  <c r="W1641" i="2" a="1"/>
  <c r="W1641" i="2" s="1"/>
  <c r="W1642" i="2" a="1"/>
  <c r="W1642" i="2" s="1"/>
  <c r="W1643" i="2" a="1"/>
  <c r="W1643" i="2" s="1"/>
  <c r="W1644" i="2" a="1"/>
  <c r="W1644" i="2" s="1"/>
  <c r="W1645" i="2" a="1"/>
  <c r="W1645" i="2" s="1"/>
  <c r="W1646" i="2" a="1"/>
  <c r="W1646" i="2" s="1"/>
  <c r="W1647" i="2" a="1"/>
  <c r="W1647" i="2" s="1"/>
  <c r="W1648" i="2" a="1"/>
  <c r="W1648" i="2" s="1"/>
  <c r="W1649" i="2" a="1"/>
  <c r="W1649" i="2" s="1"/>
  <c r="W1650" i="2" a="1"/>
  <c r="W1650" i="2" s="1"/>
  <c r="W1651" i="2" a="1"/>
  <c r="W1651" i="2" s="1"/>
  <c r="W1652" i="2" a="1"/>
  <c r="W1652" i="2" s="1"/>
  <c r="W1653" i="2" a="1"/>
  <c r="W1653" i="2" s="1"/>
  <c r="W1654" i="2" a="1"/>
  <c r="W1654" i="2" s="1"/>
  <c r="W1655" i="2" a="1"/>
  <c r="W1655" i="2" s="1"/>
  <c r="W1656" i="2" a="1"/>
  <c r="W1656" i="2" s="1"/>
  <c r="W1657" i="2" a="1"/>
  <c r="W1657" i="2" s="1"/>
  <c r="W1658" i="2" a="1"/>
  <c r="W1658" i="2" s="1"/>
  <c r="W1659" i="2" a="1"/>
  <c r="W1659" i="2" s="1"/>
  <c r="W1660" i="2" a="1"/>
  <c r="W1660" i="2" s="1"/>
  <c r="W1661" i="2" a="1"/>
  <c r="W1661" i="2" s="1"/>
  <c r="W1662" i="2" a="1"/>
  <c r="W1662" i="2" s="1"/>
  <c r="W1663" i="2" a="1"/>
  <c r="W1663" i="2" s="1"/>
  <c r="W1664" i="2" a="1"/>
  <c r="W1664" i="2" s="1"/>
  <c r="W1665" i="2" a="1"/>
  <c r="W1665" i="2" s="1"/>
  <c r="W1666" i="2" a="1"/>
  <c r="W1666" i="2" s="1"/>
  <c r="W1667" i="2" a="1"/>
  <c r="W1667" i="2" s="1"/>
  <c r="W1668" i="2" a="1"/>
  <c r="W1668" i="2" s="1"/>
  <c r="W1669" i="2" a="1"/>
  <c r="W1669" i="2" s="1"/>
  <c r="W1670" i="2" a="1"/>
  <c r="W1670" i="2" s="1"/>
  <c r="W1671" i="2" a="1"/>
  <c r="W1671" i="2" s="1"/>
  <c r="W1672" i="2" a="1"/>
  <c r="W1672" i="2" s="1"/>
  <c r="W1673" i="2" a="1"/>
  <c r="W1673" i="2" s="1"/>
  <c r="W1674" i="2" a="1"/>
  <c r="W1674" i="2" s="1"/>
  <c r="W1675" i="2" a="1"/>
  <c r="W1675" i="2" s="1"/>
  <c r="W1676" i="2" a="1"/>
  <c r="W1676" i="2" s="1"/>
  <c r="W1677" i="2" a="1"/>
  <c r="W1677" i="2" s="1"/>
  <c r="W1678" i="2" a="1"/>
  <c r="W1678" i="2" s="1"/>
  <c r="W1679" i="2" a="1"/>
  <c r="W1679" i="2" s="1"/>
  <c r="W1680" i="2" a="1"/>
  <c r="W1680" i="2" s="1"/>
  <c r="W1681" i="2" a="1"/>
  <c r="W1681" i="2" s="1"/>
  <c r="W1682" i="2" a="1"/>
  <c r="W1682" i="2" s="1"/>
  <c r="W1683" i="2" a="1"/>
  <c r="W1683" i="2" s="1"/>
  <c r="W1684" i="2" a="1"/>
  <c r="W1684" i="2" s="1"/>
  <c r="W1685" i="2" a="1"/>
  <c r="W1685" i="2" s="1"/>
  <c r="W1686" i="2" a="1"/>
  <c r="W1686" i="2" s="1"/>
  <c r="W1687" i="2" a="1"/>
  <c r="W1687" i="2" s="1"/>
  <c r="W1688" i="2" a="1"/>
  <c r="W1688" i="2" s="1"/>
  <c r="W1689" i="2" a="1"/>
  <c r="W1689" i="2" s="1"/>
  <c r="W1690" i="2" a="1"/>
  <c r="W1690" i="2" s="1"/>
  <c r="W1691" i="2" a="1"/>
  <c r="W1691" i="2" s="1"/>
  <c r="W1692" i="2" a="1"/>
  <c r="W1692" i="2" s="1"/>
  <c r="W1693" i="2" a="1"/>
  <c r="W1693" i="2" s="1"/>
  <c r="W1694" i="2" a="1"/>
  <c r="W1694" i="2" s="1"/>
  <c r="W1695" i="2" a="1"/>
  <c r="W1695" i="2" s="1"/>
  <c r="W1696" i="2" a="1"/>
  <c r="W1696" i="2" s="1"/>
  <c r="W1697" i="2" a="1"/>
  <c r="W1697" i="2" s="1"/>
  <c r="W1698" i="2" a="1"/>
  <c r="W1698" i="2" s="1"/>
  <c r="W1699" i="2" a="1"/>
  <c r="W1699" i="2" s="1"/>
  <c r="W1700" i="2" a="1"/>
  <c r="W1700" i="2" s="1"/>
  <c r="W1701" i="2" a="1"/>
  <c r="W1701" i="2" s="1"/>
  <c r="W1702" i="2" a="1"/>
  <c r="W1702" i="2" s="1"/>
  <c r="W1703" i="2" a="1"/>
  <c r="W1703" i="2" s="1"/>
  <c r="W1704" i="2" a="1"/>
  <c r="W1704" i="2" s="1"/>
  <c r="W1705" i="2" a="1"/>
  <c r="W1705" i="2" s="1"/>
  <c r="W1706" i="2" a="1"/>
  <c r="W1706" i="2" s="1"/>
  <c r="W1707" i="2" a="1"/>
  <c r="W1707" i="2" s="1"/>
  <c r="W1708" i="2" a="1"/>
  <c r="W1708" i="2" s="1"/>
  <c r="W1709" i="2" a="1"/>
  <c r="W1709" i="2" s="1"/>
  <c r="W1710" i="2" a="1"/>
  <c r="W1710" i="2" s="1"/>
  <c r="W1711" i="2" a="1"/>
  <c r="W1711" i="2" s="1"/>
  <c r="W1712" i="2" a="1"/>
  <c r="W1712" i="2" s="1"/>
  <c r="W1713" i="2" a="1"/>
  <c r="W1713" i="2" s="1"/>
  <c r="W1714" i="2" a="1"/>
  <c r="W1714" i="2" s="1"/>
  <c r="W1715" i="2" a="1"/>
  <c r="W1715" i="2" s="1"/>
  <c r="W1716" i="2" a="1"/>
  <c r="W1716" i="2" s="1"/>
  <c r="W1717" i="2" a="1"/>
  <c r="W1717" i="2" s="1"/>
  <c r="W1718" i="2" a="1"/>
  <c r="W1718" i="2" s="1"/>
  <c r="W1719" i="2" a="1"/>
  <c r="W1719" i="2" s="1"/>
  <c r="W1720" i="2" a="1"/>
  <c r="W1720" i="2" s="1"/>
  <c r="W1721" i="2" a="1"/>
  <c r="W1721" i="2" s="1"/>
  <c r="W1722" i="2" a="1"/>
  <c r="W1722" i="2" s="1"/>
  <c r="W1723" i="2" a="1"/>
  <c r="W1723" i="2" s="1"/>
  <c r="W1724" i="2" a="1"/>
  <c r="W1724" i="2" s="1"/>
  <c r="W1725" i="2" a="1"/>
  <c r="W1725" i="2" s="1"/>
  <c r="W1726" i="2" a="1"/>
  <c r="W1726" i="2" s="1"/>
  <c r="W1727" i="2" a="1"/>
  <c r="W1727" i="2" s="1"/>
  <c r="W1728" i="2" a="1"/>
  <c r="W1728" i="2" s="1"/>
  <c r="W1729" i="2" a="1"/>
  <c r="W1729" i="2" s="1"/>
  <c r="W1730" i="2" a="1"/>
  <c r="W1730" i="2" s="1"/>
  <c r="W1731" i="2" a="1"/>
  <c r="W1731" i="2" s="1"/>
  <c r="W1732" i="2" a="1"/>
  <c r="W1732" i="2" s="1"/>
  <c r="W1733" i="2" a="1"/>
  <c r="W1733" i="2" s="1"/>
  <c r="W1734" i="2" a="1"/>
  <c r="W1734" i="2" s="1"/>
  <c r="W1735" i="2" a="1"/>
  <c r="W1735" i="2" s="1"/>
  <c r="W1736" i="2" a="1"/>
  <c r="W1736" i="2" s="1"/>
  <c r="W1737" i="2" a="1"/>
  <c r="W1737" i="2" s="1"/>
  <c r="W1738" i="2" a="1"/>
  <c r="W1738" i="2" s="1"/>
  <c r="W1739" i="2" a="1"/>
  <c r="W1739" i="2" s="1"/>
  <c r="W1740" i="2" a="1"/>
  <c r="W1740" i="2" s="1"/>
  <c r="W1741" i="2" a="1"/>
  <c r="W1741" i="2" s="1"/>
  <c r="W1742" i="2" a="1"/>
  <c r="W1742" i="2" s="1"/>
  <c r="W1743" i="2" a="1"/>
  <c r="W1743" i="2" s="1"/>
  <c r="W1744" i="2" a="1"/>
  <c r="W1744" i="2" s="1"/>
  <c r="W1745" i="2" a="1"/>
  <c r="W1745" i="2" s="1"/>
  <c r="W1746" i="2" a="1"/>
  <c r="W1746" i="2" s="1"/>
  <c r="W1747" i="2" a="1"/>
  <c r="W1747" i="2" s="1"/>
  <c r="W1748" i="2" a="1"/>
  <c r="W1748" i="2" s="1"/>
  <c r="W1749" i="2" a="1"/>
  <c r="W1749" i="2" s="1"/>
  <c r="W1750" i="2" a="1"/>
  <c r="W1750" i="2" s="1"/>
  <c r="W1751" i="2" a="1"/>
  <c r="W1751" i="2" s="1"/>
  <c r="W1752" i="2" a="1"/>
  <c r="W1752" i="2" s="1"/>
  <c r="W1753" i="2" a="1"/>
  <c r="W1753" i="2" s="1"/>
  <c r="W1754" i="2" a="1"/>
  <c r="W1754" i="2" s="1"/>
  <c r="W1755" i="2" a="1"/>
  <c r="W1755" i="2" s="1"/>
  <c r="W1756" i="2" a="1"/>
  <c r="W1756" i="2" s="1"/>
  <c r="W1757" i="2" a="1"/>
  <c r="W1757" i="2" s="1"/>
  <c r="W1758" i="2" a="1"/>
  <c r="W1758" i="2" s="1"/>
  <c r="W1759" i="2" a="1"/>
  <c r="W1759" i="2" s="1"/>
  <c r="W1760" i="2" a="1"/>
  <c r="W1760" i="2" s="1"/>
  <c r="W1761" i="2" a="1"/>
  <c r="W1761" i="2" s="1"/>
  <c r="W1762" i="2" a="1"/>
  <c r="W1762" i="2" s="1"/>
  <c r="W1763" i="2" a="1"/>
  <c r="W1763" i="2" s="1"/>
  <c r="W1764" i="2" a="1"/>
  <c r="W1764" i="2" s="1"/>
  <c r="W1765" i="2" a="1"/>
  <c r="W1765" i="2" s="1"/>
  <c r="W1766" i="2" a="1"/>
  <c r="W1766" i="2" s="1"/>
  <c r="W1767" i="2" a="1"/>
  <c r="W1767" i="2" s="1"/>
  <c r="W1768" i="2" a="1"/>
  <c r="W1768" i="2" s="1"/>
  <c r="W1769" i="2" a="1"/>
  <c r="W1769" i="2" s="1"/>
  <c r="W1770" i="2" a="1"/>
  <c r="W1770" i="2" s="1"/>
  <c r="W1771" i="2" a="1"/>
  <c r="W1771" i="2" s="1"/>
  <c r="W1772" i="2" a="1"/>
  <c r="W1772" i="2" s="1"/>
  <c r="W1773" i="2" a="1"/>
  <c r="W1773" i="2" s="1"/>
  <c r="W1774" i="2" a="1"/>
  <c r="W1774" i="2" s="1"/>
  <c r="W1775" i="2" a="1"/>
  <c r="W1775" i="2" s="1"/>
  <c r="W1776" i="2" a="1"/>
  <c r="W1776" i="2" s="1"/>
  <c r="W1777" i="2" a="1"/>
  <c r="W1777" i="2" s="1"/>
  <c r="W1778" i="2" a="1"/>
  <c r="W1778" i="2" s="1"/>
  <c r="W1779" i="2" a="1"/>
  <c r="W1779" i="2" s="1"/>
  <c r="W1780" i="2" a="1"/>
  <c r="W1780" i="2" s="1"/>
  <c r="W1781" i="2" a="1"/>
  <c r="W1781" i="2" s="1"/>
  <c r="W1782" i="2" a="1"/>
  <c r="W1782" i="2" s="1"/>
  <c r="W1783" i="2" a="1"/>
  <c r="W1783" i="2" s="1"/>
  <c r="W1784" i="2" a="1"/>
  <c r="W1784" i="2" s="1"/>
  <c r="W1785" i="2" a="1"/>
  <c r="W1785" i="2" s="1"/>
  <c r="W1786" i="2" a="1"/>
  <c r="W1786" i="2" s="1"/>
  <c r="W1787" i="2" a="1"/>
  <c r="W1787" i="2" s="1"/>
  <c r="W1788" i="2" a="1"/>
  <c r="W1788" i="2" s="1"/>
  <c r="W1789" i="2" a="1"/>
  <c r="W1789" i="2" s="1"/>
  <c r="W1790" i="2" a="1"/>
  <c r="W1790" i="2" s="1"/>
  <c r="W1791" i="2" a="1"/>
  <c r="W1791" i="2" s="1"/>
  <c r="W1792" i="2" a="1"/>
  <c r="W1792" i="2" s="1"/>
  <c r="W1793" i="2" a="1"/>
  <c r="W1793" i="2" s="1"/>
  <c r="W1794" i="2" a="1"/>
  <c r="W1794" i="2" s="1"/>
  <c r="W1795" i="2" a="1"/>
  <c r="W1795" i="2" s="1"/>
  <c r="W1796" i="2" a="1"/>
  <c r="W1796" i="2" s="1"/>
  <c r="W1797" i="2" a="1"/>
  <c r="W1797" i="2" s="1"/>
  <c r="W1798" i="2" a="1"/>
  <c r="W1798" i="2" s="1"/>
  <c r="W1799" i="2" a="1"/>
  <c r="W1799" i="2" s="1"/>
  <c r="W1800" i="2" a="1"/>
  <c r="W1800" i="2" s="1"/>
  <c r="W1801" i="2" a="1"/>
  <c r="W1801" i="2" s="1"/>
  <c r="W1802" i="2" a="1"/>
  <c r="W1802" i="2" s="1"/>
  <c r="W1803" i="2" a="1"/>
  <c r="W1803" i="2" s="1"/>
  <c r="W1804" i="2" a="1"/>
  <c r="W1804" i="2" s="1"/>
  <c r="W1805" i="2" a="1"/>
  <c r="W1805" i="2" s="1"/>
  <c r="W1806" i="2" a="1"/>
  <c r="W1806" i="2" s="1"/>
  <c r="W1807" i="2" a="1"/>
  <c r="W1807" i="2" s="1"/>
  <c r="W1808" i="2" a="1"/>
  <c r="W1808" i="2" s="1"/>
  <c r="W1809" i="2" a="1"/>
  <c r="W1809" i="2" s="1"/>
  <c r="W1810" i="2" a="1"/>
  <c r="W1810" i="2" s="1"/>
  <c r="W1811" i="2" a="1"/>
  <c r="W1811" i="2" s="1"/>
  <c r="W1812" i="2" a="1"/>
  <c r="W1812" i="2" s="1"/>
  <c r="W1813" i="2" a="1"/>
  <c r="W1813" i="2" s="1"/>
  <c r="W1814" i="2" a="1"/>
  <c r="W1814" i="2" s="1"/>
  <c r="W1815" i="2" a="1"/>
  <c r="W1815" i="2" s="1"/>
  <c r="W1816" i="2" a="1"/>
  <c r="W1816" i="2" s="1"/>
  <c r="W1817" i="2" a="1"/>
  <c r="W1817" i="2" s="1"/>
  <c r="W1818" i="2" a="1"/>
  <c r="W1818" i="2" s="1"/>
  <c r="W1819" i="2" a="1"/>
  <c r="W1819" i="2" s="1"/>
  <c r="W1820" i="2" a="1"/>
  <c r="W1820" i="2" s="1"/>
  <c r="W1821" i="2" a="1"/>
  <c r="W1821" i="2" s="1"/>
  <c r="W1822" i="2" a="1"/>
  <c r="W1822" i="2" s="1"/>
  <c r="W1823" i="2" a="1"/>
  <c r="W1823" i="2" s="1"/>
  <c r="W1824" i="2" a="1"/>
  <c r="W1824" i="2" s="1"/>
  <c r="W1825" i="2" a="1"/>
  <c r="W1825" i="2" s="1"/>
  <c r="W1826" i="2" a="1"/>
  <c r="W1826" i="2" s="1"/>
  <c r="W1827" i="2" a="1"/>
  <c r="W1827" i="2" s="1"/>
  <c r="W1828" i="2" a="1"/>
  <c r="W1828" i="2" s="1"/>
  <c r="W1829" i="2" a="1"/>
  <c r="W1829" i="2" s="1"/>
  <c r="W1830" i="2" a="1"/>
  <c r="W1830" i="2" s="1"/>
  <c r="W1831" i="2" a="1"/>
  <c r="W1831" i="2" s="1"/>
  <c r="W1832" i="2" a="1"/>
  <c r="W1832" i="2" s="1"/>
  <c r="W1833" i="2" a="1"/>
  <c r="W1833" i="2" s="1"/>
  <c r="W1834" i="2" a="1"/>
  <c r="W1834" i="2" s="1"/>
  <c r="W1835" i="2" a="1"/>
  <c r="W1835" i="2" s="1"/>
  <c r="W1836" i="2" a="1"/>
  <c r="W1836" i="2" s="1"/>
  <c r="W1837" i="2" a="1"/>
  <c r="W1837" i="2" s="1"/>
  <c r="W1838" i="2" a="1"/>
  <c r="W1838" i="2" s="1"/>
  <c r="W1839" i="2" a="1"/>
  <c r="W1839" i="2" s="1"/>
  <c r="W1840" i="2" a="1"/>
  <c r="W1840" i="2" s="1"/>
  <c r="W1841" i="2" a="1"/>
  <c r="W1841" i="2" s="1"/>
  <c r="W1842" i="2" a="1"/>
  <c r="W1842" i="2" s="1"/>
  <c r="W1843" i="2" a="1"/>
  <c r="W1843" i="2" s="1"/>
  <c r="W1844" i="2" a="1"/>
  <c r="W1844" i="2" s="1"/>
  <c r="W1845" i="2" a="1"/>
  <c r="W1845" i="2" s="1"/>
  <c r="W1846" i="2" a="1"/>
  <c r="W1846" i="2" s="1"/>
  <c r="W1847" i="2" a="1"/>
  <c r="W1847" i="2" s="1"/>
  <c r="W1848" i="2" a="1"/>
  <c r="W1848" i="2" s="1"/>
  <c r="W1849" i="2" a="1"/>
  <c r="W1849" i="2" s="1"/>
  <c r="W1850" i="2" a="1"/>
  <c r="W1850" i="2" s="1"/>
  <c r="W1851" i="2" a="1"/>
  <c r="W1851" i="2" s="1"/>
  <c r="W1852" i="2" a="1"/>
  <c r="W1852" i="2" s="1"/>
  <c r="W1853" i="2" a="1"/>
  <c r="W1853" i="2" s="1"/>
  <c r="W1854" i="2" a="1"/>
  <c r="W1854" i="2" s="1"/>
  <c r="W1855" i="2" a="1"/>
  <c r="W1855" i="2" s="1"/>
  <c r="W1856" i="2" a="1"/>
  <c r="W1856" i="2" s="1"/>
  <c r="W1857" i="2" a="1"/>
  <c r="W1857" i="2" s="1"/>
  <c r="W1858" i="2" a="1"/>
  <c r="W1858" i="2" s="1"/>
  <c r="W1859" i="2" a="1"/>
  <c r="W1859" i="2" s="1"/>
  <c r="W1860" i="2" a="1"/>
  <c r="W1860" i="2" s="1"/>
  <c r="W1861" i="2" a="1"/>
  <c r="W1861" i="2" s="1"/>
  <c r="W1862" i="2" a="1"/>
  <c r="W1862" i="2" s="1"/>
  <c r="W1863" i="2" a="1"/>
  <c r="W1863" i="2" s="1"/>
  <c r="W1864" i="2" a="1"/>
  <c r="W1864" i="2" s="1"/>
  <c r="W1865" i="2" a="1"/>
  <c r="W1865" i="2" s="1"/>
  <c r="W1866" i="2" a="1"/>
  <c r="W1866" i="2" s="1"/>
  <c r="W1867" i="2" a="1"/>
  <c r="W1867" i="2" s="1"/>
  <c r="W1868" i="2" a="1"/>
  <c r="W1868" i="2" s="1"/>
  <c r="W1869" i="2" a="1"/>
  <c r="W1869" i="2" s="1"/>
  <c r="W1870" i="2" a="1"/>
  <c r="W1870" i="2" s="1"/>
  <c r="W1871" i="2" a="1"/>
  <c r="W1871" i="2" s="1"/>
  <c r="W1872" i="2" a="1"/>
  <c r="W1872" i="2" s="1"/>
  <c r="W1873" i="2" a="1"/>
  <c r="W1873" i="2" s="1"/>
  <c r="W1874" i="2" a="1"/>
  <c r="W1874" i="2" s="1"/>
  <c r="W1875" i="2" a="1"/>
  <c r="W1875" i="2" s="1"/>
  <c r="W1876" i="2" a="1"/>
  <c r="W1876" i="2" s="1"/>
  <c r="W1877" i="2" a="1"/>
  <c r="W1877" i="2" s="1"/>
  <c r="W1878" i="2" a="1"/>
  <c r="W1878" i="2" s="1"/>
  <c r="W1879" i="2" a="1"/>
  <c r="W1879" i="2" s="1"/>
  <c r="W1880" i="2" a="1"/>
  <c r="W1880" i="2" s="1"/>
  <c r="W1881" i="2" a="1"/>
  <c r="W1881" i="2" s="1"/>
  <c r="W1882" i="2" a="1"/>
  <c r="W1882" i="2" s="1"/>
  <c r="W1883" i="2" a="1"/>
  <c r="W1883" i="2" s="1"/>
  <c r="W1884" i="2" a="1"/>
  <c r="W1884" i="2" s="1"/>
  <c r="W1885" i="2" a="1"/>
  <c r="W1885" i="2" s="1"/>
  <c r="W1886" i="2" a="1"/>
  <c r="W1886" i="2" s="1"/>
  <c r="W1887" i="2" a="1"/>
  <c r="W1887" i="2" s="1"/>
  <c r="W1888" i="2" a="1"/>
  <c r="W1888" i="2" s="1"/>
  <c r="W1889" i="2" a="1"/>
  <c r="W1889" i="2" s="1"/>
  <c r="W1890" i="2" a="1"/>
  <c r="W1890" i="2" s="1"/>
  <c r="W1891" i="2" a="1"/>
  <c r="W1891" i="2" s="1"/>
  <c r="W1892" i="2" a="1"/>
  <c r="W1892" i="2" s="1"/>
  <c r="W1893" i="2" a="1"/>
  <c r="W1893" i="2" s="1"/>
  <c r="W1894" i="2" a="1"/>
  <c r="W1894" i="2" s="1"/>
  <c r="W1895" i="2" a="1"/>
  <c r="W1895" i="2" s="1"/>
  <c r="W1896" i="2" a="1"/>
  <c r="W1896" i="2" s="1"/>
  <c r="W1897" i="2" a="1"/>
  <c r="W1897" i="2" s="1"/>
  <c r="W1898" i="2" a="1"/>
  <c r="W1898" i="2" s="1"/>
  <c r="W1899" i="2" a="1"/>
  <c r="W1899" i="2" s="1"/>
  <c r="W1900" i="2" a="1"/>
  <c r="W1900" i="2" s="1"/>
  <c r="W1901" i="2" a="1"/>
  <c r="W1901" i="2" s="1"/>
  <c r="W1902" i="2" a="1"/>
  <c r="W1902" i="2" s="1"/>
  <c r="W1903" i="2" a="1"/>
  <c r="W1903" i="2" s="1"/>
  <c r="W1904" i="2" a="1"/>
  <c r="W1904" i="2" s="1"/>
  <c r="W1905" i="2" a="1"/>
  <c r="W1905" i="2" s="1"/>
  <c r="W1906" i="2" a="1"/>
  <c r="W1906" i="2" s="1"/>
  <c r="W1907" i="2" a="1"/>
  <c r="W1907" i="2" s="1"/>
  <c r="W1908" i="2" a="1"/>
  <c r="W1908" i="2" s="1"/>
  <c r="W1909" i="2" a="1"/>
  <c r="W1909" i="2" s="1"/>
  <c r="W1910" i="2" a="1"/>
  <c r="W1910" i="2" s="1"/>
  <c r="W1911" i="2" a="1"/>
  <c r="W1911" i="2" s="1"/>
  <c r="W1912" i="2" a="1"/>
  <c r="W1912" i="2" s="1"/>
  <c r="W1913" i="2" a="1"/>
  <c r="W1913" i="2" s="1"/>
  <c r="W1914" i="2" a="1"/>
  <c r="W1914" i="2" s="1"/>
  <c r="W1915" i="2" a="1"/>
  <c r="W1915" i="2" s="1"/>
  <c r="W1916" i="2" a="1"/>
  <c r="W1916" i="2" s="1"/>
  <c r="W1917" i="2" a="1"/>
  <c r="W1917" i="2" s="1"/>
  <c r="W1918" i="2" a="1"/>
  <c r="W1918" i="2" s="1"/>
  <c r="W1919" i="2" a="1"/>
  <c r="W1919" i="2" s="1"/>
  <c r="W1920" i="2" a="1"/>
  <c r="W1920" i="2" s="1"/>
  <c r="W1921" i="2" a="1"/>
  <c r="W1921" i="2" s="1"/>
  <c r="W1922" i="2" a="1"/>
  <c r="W1922" i="2" s="1"/>
  <c r="W1923" i="2" a="1"/>
  <c r="W1923" i="2" s="1"/>
  <c r="W1924" i="2" a="1"/>
  <c r="W1924" i="2" s="1"/>
  <c r="W1925" i="2" a="1"/>
  <c r="W1925" i="2" s="1"/>
  <c r="W1926" i="2" a="1"/>
  <c r="W1926" i="2" s="1"/>
  <c r="W1927" i="2" a="1"/>
  <c r="W1927" i="2" s="1"/>
  <c r="W1928" i="2" a="1"/>
  <c r="W1928" i="2" s="1"/>
  <c r="W1929" i="2" a="1"/>
  <c r="W1929" i="2" s="1"/>
  <c r="W1930" i="2" a="1"/>
  <c r="W1930" i="2" s="1"/>
  <c r="W1931" i="2" a="1"/>
  <c r="W1931" i="2" s="1"/>
  <c r="W1932" i="2" a="1"/>
  <c r="W1932" i="2" s="1"/>
  <c r="W1933" i="2" a="1"/>
  <c r="W1933" i="2" s="1"/>
  <c r="W1934" i="2" a="1"/>
  <c r="W1934" i="2" s="1"/>
  <c r="W1935" i="2" a="1"/>
  <c r="W1935" i="2" s="1"/>
  <c r="W1936" i="2" a="1"/>
  <c r="W1936" i="2" s="1"/>
  <c r="W1937" i="2" a="1"/>
  <c r="W1937" i="2" s="1"/>
  <c r="W1938" i="2" a="1"/>
  <c r="W1938" i="2" s="1"/>
  <c r="W1939" i="2" a="1"/>
  <c r="W1939" i="2" s="1"/>
  <c r="W1940" i="2" a="1"/>
  <c r="W1940" i="2" s="1"/>
  <c r="W1941" i="2" a="1"/>
  <c r="W1941" i="2" s="1"/>
  <c r="W1942" i="2" a="1"/>
  <c r="W1942" i="2" s="1"/>
  <c r="W1943" i="2" a="1"/>
  <c r="W1943" i="2" s="1"/>
  <c r="W1944" i="2" a="1"/>
  <c r="W1944" i="2" s="1"/>
  <c r="W1945" i="2" a="1"/>
  <c r="W1945" i="2" s="1"/>
  <c r="W1946" i="2" a="1"/>
  <c r="W1946" i="2" s="1"/>
  <c r="W1947" i="2" a="1"/>
  <c r="W1947" i="2" s="1"/>
  <c r="W1948" i="2" a="1"/>
  <c r="W1948" i="2" s="1"/>
  <c r="W1949" i="2" a="1"/>
  <c r="W1949" i="2" s="1"/>
  <c r="W1950" i="2" a="1"/>
  <c r="W1950" i="2" s="1"/>
  <c r="W1951" i="2" a="1"/>
  <c r="W1951" i="2" s="1"/>
  <c r="W1952" i="2" a="1"/>
  <c r="W1952" i="2" s="1"/>
  <c r="W1953" i="2" a="1"/>
  <c r="W1953" i="2" s="1"/>
  <c r="W1954" i="2" a="1"/>
  <c r="W1954" i="2" s="1"/>
  <c r="W1955" i="2" a="1"/>
  <c r="W1955" i="2" s="1"/>
  <c r="W1956" i="2" a="1"/>
  <c r="W1956" i="2" s="1"/>
  <c r="W1957" i="2" a="1"/>
  <c r="W1957" i="2" s="1"/>
  <c r="W1958" i="2" a="1"/>
  <c r="W1958" i="2" s="1"/>
  <c r="W1959" i="2" a="1"/>
  <c r="W1959" i="2" s="1"/>
  <c r="W1960" i="2" a="1"/>
  <c r="W1960" i="2" s="1"/>
  <c r="W1961" i="2" a="1"/>
  <c r="W1961" i="2" s="1"/>
  <c r="W1962" i="2" a="1"/>
  <c r="W1962" i="2" s="1"/>
  <c r="W1963" i="2" a="1"/>
  <c r="W1963" i="2" s="1"/>
  <c r="W1964" i="2" a="1"/>
  <c r="W1964" i="2" s="1"/>
  <c r="W1965" i="2" a="1"/>
  <c r="W1965" i="2" s="1"/>
  <c r="W1966" i="2" a="1"/>
  <c r="W1966" i="2" s="1"/>
  <c r="W1967" i="2" a="1"/>
  <c r="W1967" i="2" s="1"/>
  <c r="W1968" i="2" a="1"/>
  <c r="W1968" i="2" s="1"/>
  <c r="W1969" i="2" a="1"/>
  <c r="W1969" i="2" s="1"/>
  <c r="W1970" i="2" a="1"/>
  <c r="W1970" i="2" s="1"/>
  <c r="W1971" i="2" a="1"/>
  <c r="W1971" i="2" s="1"/>
  <c r="W1972" i="2" a="1"/>
  <c r="W1972" i="2" s="1"/>
  <c r="W1973" i="2" a="1"/>
  <c r="W1973" i="2" s="1"/>
  <c r="W1974" i="2" a="1"/>
  <c r="W1974" i="2" s="1"/>
  <c r="W1975" i="2" a="1"/>
  <c r="W1975" i="2" s="1"/>
  <c r="W1976" i="2" a="1"/>
  <c r="W1976" i="2" s="1"/>
  <c r="W1977" i="2" a="1"/>
  <c r="W1977" i="2" s="1"/>
  <c r="W1978" i="2" a="1"/>
  <c r="W1978" i="2" s="1"/>
  <c r="W1979" i="2" a="1"/>
  <c r="W1979" i="2" s="1"/>
  <c r="W1980" i="2" a="1"/>
  <c r="W1980" i="2" s="1"/>
  <c r="W1981" i="2" a="1"/>
  <c r="W1981" i="2" s="1"/>
  <c r="W1982" i="2" a="1"/>
  <c r="W1982" i="2" s="1"/>
  <c r="W1983" i="2" a="1"/>
  <c r="W1983" i="2" s="1"/>
  <c r="W1984" i="2" a="1"/>
  <c r="W1984" i="2" s="1"/>
  <c r="W1985" i="2" a="1"/>
  <c r="W1985" i="2" s="1"/>
  <c r="W1986" i="2" a="1"/>
  <c r="W1986" i="2" s="1"/>
  <c r="W1987" i="2" a="1"/>
  <c r="W1987" i="2" s="1"/>
  <c r="W1988" i="2" a="1"/>
  <c r="W1988" i="2" s="1"/>
  <c r="W1989" i="2" a="1"/>
  <c r="W1989" i="2" s="1"/>
  <c r="W1990" i="2" a="1"/>
  <c r="W1990" i="2" s="1"/>
  <c r="W1991" i="2" a="1"/>
  <c r="W1991" i="2" s="1"/>
  <c r="W1992" i="2" a="1"/>
  <c r="W1992" i="2" s="1"/>
  <c r="W1993" i="2" a="1"/>
  <c r="W1993" i="2" s="1"/>
  <c r="W1994" i="2" a="1"/>
  <c r="W1994" i="2" s="1"/>
  <c r="W1995" i="2" a="1"/>
  <c r="W1995" i="2" s="1"/>
  <c r="W1996" i="2" a="1"/>
  <c r="W1996" i="2" s="1"/>
  <c r="W1997" i="2" a="1"/>
  <c r="W1997" i="2" s="1"/>
  <c r="W1998" i="2" a="1"/>
  <c r="W1998" i="2" s="1"/>
  <c r="W1999" i="2" a="1"/>
  <c r="W1999" i="2" s="1"/>
  <c r="W2000" i="2" a="1"/>
  <c r="W2000" i="2" s="1"/>
  <c r="W2001" i="2" a="1"/>
  <c r="W2001" i="2" s="1"/>
  <c r="W2002" i="2" a="1"/>
  <c r="W2002" i="2" s="1"/>
  <c r="W2003" i="2" a="1"/>
  <c r="W2003" i="2" s="1"/>
  <c r="W2004" i="2" a="1"/>
  <c r="W2004" i="2" s="1"/>
  <c r="W2005" i="2" a="1"/>
  <c r="W2005" i="2" s="1"/>
  <c r="W2006" i="2" a="1"/>
  <c r="W2006" i="2" s="1"/>
  <c r="W2007" i="2" a="1"/>
  <c r="W2007" i="2" s="1"/>
  <c r="W2008" i="2" a="1"/>
  <c r="W2008" i="2" s="1"/>
  <c r="W2009" i="2" a="1"/>
  <c r="W2009" i="2" s="1"/>
  <c r="W2010" i="2" a="1"/>
  <c r="W2010" i="2" s="1"/>
  <c r="W2011" i="2" a="1"/>
  <c r="W2011" i="2" s="1"/>
  <c r="W2012" i="2" a="1"/>
  <c r="W2012" i="2" s="1"/>
  <c r="W2013" i="2" a="1"/>
  <c r="W2013" i="2" s="1"/>
  <c r="W2014" i="2" a="1"/>
  <c r="W2014" i="2" s="1"/>
  <c r="W2015" i="2" a="1"/>
  <c r="W2015" i="2" s="1"/>
  <c r="W2016" i="2" a="1"/>
  <c r="W2016" i="2" s="1"/>
  <c r="W2017" i="2" a="1"/>
  <c r="W2017" i="2" s="1"/>
  <c r="W2018" i="2" a="1"/>
  <c r="W2018" i="2" s="1"/>
  <c r="W2019" i="2" a="1"/>
  <c r="W2019" i="2" s="1"/>
  <c r="W2020" i="2" a="1"/>
  <c r="W2020" i="2" s="1"/>
  <c r="W2021" i="2" a="1"/>
  <c r="W2021" i="2" s="1"/>
  <c r="W2022" i="2" a="1"/>
  <c r="W2022" i="2" s="1"/>
  <c r="W2023" i="2" a="1"/>
  <c r="W2023" i="2" s="1"/>
  <c r="W2024" i="2" a="1"/>
  <c r="W2024" i="2" s="1"/>
  <c r="W2025" i="2" a="1"/>
  <c r="W2025" i="2" s="1"/>
  <c r="W2026" i="2" a="1"/>
  <c r="W2026" i="2" s="1"/>
  <c r="W2027" i="2" a="1"/>
  <c r="W2027" i="2" s="1"/>
  <c r="W2028" i="2" a="1"/>
  <c r="W2028" i="2" s="1"/>
  <c r="W2029" i="2" a="1"/>
  <c r="W2029" i="2" s="1"/>
  <c r="W2030" i="2" a="1"/>
  <c r="W2030" i="2" s="1"/>
  <c r="W2031" i="2" a="1"/>
  <c r="W2031" i="2" s="1"/>
  <c r="W2032" i="2" a="1"/>
  <c r="W2032" i="2" s="1"/>
  <c r="W2033" i="2" a="1"/>
  <c r="W2033" i="2" s="1"/>
  <c r="W2034" i="2" a="1"/>
  <c r="W2034" i="2" s="1"/>
  <c r="W2035" i="2" a="1"/>
  <c r="W2035" i="2" s="1"/>
  <c r="W2036" i="2" a="1"/>
  <c r="W2036" i="2" s="1"/>
  <c r="W2037" i="2" a="1"/>
  <c r="W2037" i="2" s="1"/>
  <c r="W2038" i="2" a="1"/>
  <c r="W2038" i="2" s="1"/>
  <c r="W2039" i="2" a="1"/>
  <c r="W2039" i="2" s="1"/>
  <c r="W2040" i="2" a="1"/>
  <c r="W2040" i="2" s="1"/>
  <c r="W2041" i="2" a="1"/>
  <c r="W2041" i="2" s="1"/>
  <c r="W2042" i="2" a="1"/>
  <c r="W2042" i="2" s="1"/>
  <c r="W2043" i="2" a="1"/>
  <c r="W2043" i="2" s="1"/>
  <c r="W2044" i="2" a="1"/>
  <c r="W2044" i="2" s="1"/>
  <c r="W2045" i="2" a="1"/>
  <c r="W2045" i="2" s="1"/>
  <c r="W2046" i="2" a="1"/>
  <c r="W2046" i="2" s="1"/>
  <c r="W2047" i="2" a="1"/>
  <c r="W2047" i="2" s="1"/>
  <c r="W2048" i="2" a="1"/>
  <c r="W2048" i="2" s="1"/>
  <c r="W2049" i="2" a="1"/>
  <c r="W2049" i="2" s="1"/>
  <c r="W2050" i="2" a="1"/>
  <c r="W2050" i="2" s="1"/>
  <c r="W2051" i="2" a="1"/>
  <c r="W2051" i="2" s="1"/>
  <c r="W2052" i="2" a="1"/>
  <c r="W2052" i="2" s="1"/>
  <c r="W2053" i="2" a="1"/>
  <c r="W2053" i="2" s="1"/>
  <c r="W2054" i="2" a="1"/>
  <c r="W2054" i="2" s="1"/>
  <c r="W2055" i="2" a="1"/>
  <c r="W2055" i="2" s="1"/>
  <c r="W2056" i="2" a="1"/>
  <c r="W2056" i="2" s="1"/>
  <c r="W2057" i="2" a="1"/>
  <c r="W2057" i="2" s="1"/>
  <c r="W2058" i="2" a="1"/>
  <c r="W2058" i="2" s="1"/>
  <c r="W2059" i="2" a="1"/>
  <c r="W2059" i="2" s="1"/>
  <c r="W2060" i="2" a="1"/>
  <c r="W2060" i="2" s="1"/>
  <c r="W2061" i="2" a="1"/>
  <c r="W2061" i="2" s="1"/>
  <c r="W2062" i="2" a="1"/>
  <c r="W2062" i="2" s="1"/>
  <c r="W2063" i="2" a="1"/>
  <c r="W2063" i="2" s="1"/>
  <c r="W2064" i="2" a="1"/>
  <c r="W2064" i="2" s="1"/>
  <c r="W2065" i="2" a="1"/>
  <c r="W2065" i="2" s="1"/>
  <c r="W2066" i="2" a="1"/>
  <c r="W2066" i="2" s="1"/>
  <c r="W2067" i="2" a="1"/>
  <c r="W2067" i="2" s="1"/>
  <c r="W2068" i="2" a="1"/>
  <c r="W2068" i="2" s="1"/>
  <c r="W2069" i="2" a="1"/>
  <c r="W2069" i="2" s="1"/>
  <c r="W2070" i="2" a="1"/>
  <c r="W2070" i="2" s="1"/>
  <c r="W2071" i="2" a="1"/>
  <c r="W2071" i="2" s="1"/>
  <c r="W2072" i="2" a="1"/>
  <c r="W2072" i="2" s="1"/>
  <c r="W2073" i="2" a="1"/>
  <c r="W2073" i="2" s="1"/>
  <c r="W2074" i="2" a="1"/>
  <c r="W2074" i="2" s="1"/>
  <c r="W2075" i="2" a="1"/>
  <c r="W2075" i="2" s="1"/>
  <c r="W2076" i="2" a="1"/>
  <c r="W2076" i="2" s="1"/>
  <c r="W2077" i="2" a="1"/>
  <c r="W2077" i="2" s="1"/>
  <c r="W2078" i="2" a="1"/>
  <c r="W2078" i="2" s="1"/>
  <c r="W2079" i="2" a="1"/>
  <c r="W2079" i="2" s="1"/>
  <c r="W2080" i="2" a="1"/>
  <c r="W2080" i="2" s="1"/>
  <c r="W2081" i="2" a="1"/>
  <c r="W2081" i="2" s="1"/>
  <c r="W2082" i="2" a="1"/>
  <c r="W2082" i="2" s="1"/>
  <c r="W2083" i="2" a="1"/>
  <c r="W2083" i="2" s="1"/>
  <c r="W2084" i="2" a="1"/>
  <c r="W2084" i="2" s="1"/>
  <c r="W2085" i="2" a="1"/>
  <c r="W2085" i="2" s="1"/>
  <c r="W2086" i="2" a="1"/>
  <c r="W2086" i="2" s="1"/>
  <c r="W2087" i="2" a="1"/>
  <c r="W2087" i="2" s="1"/>
  <c r="W2088" i="2" a="1"/>
  <c r="W2088" i="2" s="1"/>
  <c r="W2089" i="2" a="1"/>
  <c r="W2089" i="2" s="1"/>
  <c r="W2090" i="2" a="1"/>
  <c r="W2090" i="2" s="1"/>
  <c r="W2091" i="2" a="1"/>
  <c r="W2091" i="2" s="1"/>
  <c r="W2092" i="2" a="1"/>
  <c r="W2092" i="2" s="1"/>
  <c r="W2093" i="2" a="1"/>
  <c r="W2093" i="2" s="1"/>
  <c r="W2094" i="2" a="1"/>
  <c r="W2094" i="2" s="1"/>
  <c r="W2095" i="2" a="1"/>
  <c r="W2095" i="2" s="1"/>
  <c r="W2096" i="2" a="1"/>
  <c r="W2096" i="2" s="1"/>
  <c r="W2097" i="2" a="1"/>
  <c r="W2097" i="2" s="1"/>
  <c r="W2098" i="2" a="1"/>
  <c r="W2098" i="2" s="1"/>
  <c r="W2099" i="2" a="1"/>
  <c r="W2099" i="2" s="1"/>
  <c r="W2100" i="2" a="1"/>
  <c r="W2100" i="2" s="1"/>
  <c r="W2101" i="2" a="1"/>
  <c r="W2101" i="2" s="1"/>
  <c r="W2102" i="2" a="1"/>
  <c r="W2102" i="2" s="1"/>
  <c r="W2103" i="2" a="1"/>
  <c r="W2103" i="2" s="1"/>
  <c r="W2104" i="2" a="1"/>
  <c r="W2104" i="2" s="1"/>
  <c r="W2105" i="2" a="1"/>
  <c r="W2105" i="2" s="1"/>
  <c r="W2106" i="2" a="1"/>
  <c r="W2106" i="2" s="1"/>
  <c r="W2107" i="2" a="1"/>
  <c r="W2107" i="2" s="1"/>
  <c r="W2108" i="2" a="1"/>
  <c r="W2108" i="2" s="1"/>
  <c r="W2109" i="2" a="1"/>
  <c r="W2109" i="2" s="1"/>
  <c r="W2110" i="2" a="1"/>
  <c r="W2110" i="2" s="1"/>
  <c r="W2111" i="2" a="1"/>
  <c r="W2111" i="2" s="1"/>
  <c r="W2112" i="2" a="1"/>
  <c r="W2112" i="2" s="1"/>
  <c r="W2113" i="2" a="1"/>
  <c r="W2113" i="2" s="1"/>
  <c r="W2114" i="2" a="1"/>
  <c r="W2114" i="2" s="1"/>
  <c r="W2115" i="2" a="1"/>
  <c r="W2115" i="2" s="1"/>
  <c r="W2116" i="2" a="1"/>
  <c r="W2116" i="2" s="1"/>
  <c r="W2117" i="2" a="1"/>
  <c r="W2117" i="2" s="1"/>
  <c r="W2118" i="2" a="1"/>
  <c r="W2118" i="2" s="1"/>
  <c r="W2119" i="2" a="1"/>
  <c r="W2119" i="2" s="1"/>
  <c r="W2120" i="2" a="1"/>
  <c r="W2120" i="2" s="1"/>
  <c r="W2121" i="2" a="1"/>
  <c r="W2121" i="2" s="1"/>
  <c r="W2122" i="2" a="1"/>
  <c r="W2122" i="2" s="1"/>
  <c r="W2123" i="2" a="1"/>
  <c r="W2123" i="2" s="1"/>
  <c r="W2124" i="2" a="1"/>
  <c r="W2124" i="2" s="1"/>
  <c r="W2125" i="2" a="1"/>
  <c r="W2125" i="2" s="1"/>
  <c r="W2126" i="2" a="1"/>
  <c r="W2126" i="2" s="1"/>
  <c r="W2127" i="2" a="1"/>
  <c r="W2127" i="2" s="1"/>
  <c r="W2128" i="2" a="1"/>
  <c r="W2128" i="2" s="1"/>
  <c r="W2129" i="2" a="1"/>
  <c r="W2129" i="2" s="1"/>
  <c r="W2130" i="2" a="1"/>
  <c r="W2130" i="2" s="1"/>
  <c r="W2131" i="2" a="1"/>
  <c r="W2131" i="2" s="1"/>
  <c r="W2132" i="2" a="1"/>
  <c r="W2132" i="2" s="1"/>
  <c r="W2133" i="2" a="1"/>
  <c r="W2133" i="2" s="1"/>
  <c r="W2134" i="2" a="1"/>
  <c r="W2134" i="2" s="1"/>
  <c r="W2135" i="2" a="1"/>
  <c r="W2135" i="2" s="1"/>
  <c r="W2136" i="2" a="1"/>
  <c r="W2136" i="2" s="1"/>
  <c r="W2137" i="2" a="1"/>
  <c r="W2137" i="2" s="1"/>
  <c r="W2138" i="2" a="1"/>
  <c r="W2138" i="2" s="1"/>
  <c r="W2139" i="2" a="1"/>
  <c r="W2139" i="2" s="1"/>
  <c r="W2140" i="2" a="1"/>
  <c r="W2140" i="2" s="1"/>
  <c r="W2141" i="2" a="1"/>
  <c r="W2141" i="2" s="1"/>
  <c r="W2142" i="2" a="1"/>
  <c r="W2142" i="2" s="1"/>
  <c r="W2143" i="2" a="1"/>
  <c r="W2143" i="2" s="1"/>
  <c r="W2144" i="2" a="1"/>
  <c r="W2144" i="2" s="1"/>
  <c r="W2145" i="2" a="1"/>
  <c r="W2145" i="2" s="1"/>
  <c r="W2146" i="2" a="1"/>
  <c r="W2146" i="2" s="1"/>
  <c r="W2147" i="2" a="1"/>
  <c r="W2147" i="2" s="1"/>
  <c r="W2148" i="2" a="1"/>
  <c r="W2148" i="2" s="1"/>
  <c r="W2149" i="2" a="1"/>
  <c r="W2149" i="2" s="1"/>
  <c r="W2150" i="2" a="1"/>
  <c r="W2150" i="2" s="1"/>
  <c r="W2151" i="2" a="1"/>
  <c r="W2151" i="2" s="1"/>
  <c r="W2152" i="2" a="1"/>
  <c r="W2152" i="2" s="1"/>
  <c r="W2153" i="2" a="1"/>
  <c r="W2153" i="2" s="1"/>
  <c r="W2154" i="2" a="1"/>
  <c r="W2154" i="2" s="1"/>
  <c r="W2155" i="2" a="1"/>
  <c r="W2155" i="2" s="1"/>
  <c r="W2156" i="2" a="1"/>
  <c r="W2156" i="2" s="1"/>
  <c r="W2157" i="2" a="1"/>
  <c r="W2157" i="2" s="1"/>
  <c r="W2158" i="2" a="1"/>
  <c r="W2158" i="2" s="1"/>
  <c r="W2159" i="2" a="1"/>
  <c r="W2159" i="2" s="1"/>
  <c r="W2160" i="2" a="1"/>
  <c r="W2160" i="2" s="1"/>
  <c r="W2161" i="2" a="1"/>
  <c r="W2161" i="2" s="1"/>
  <c r="W2162" i="2" a="1"/>
  <c r="W2162" i="2" s="1"/>
  <c r="W2163" i="2" a="1"/>
  <c r="W2163" i="2" s="1"/>
  <c r="W2164" i="2" a="1"/>
  <c r="W2164" i="2" s="1"/>
  <c r="W2165" i="2" a="1"/>
  <c r="W2165" i="2" s="1"/>
  <c r="W2166" i="2" a="1"/>
  <c r="W2166" i="2" s="1"/>
  <c r="W2167" i="2" a="1"/>
  <c r="W2167" i="2" s="1"/>
  <c r="W2168" i="2" a="1"/>
  <c r="W2168" i="2" s="1"/>
  <c r="W2169" i="2" a="1"/>
  <c r="W2169" i="2" s="1"/>
  <c r="W2170" i="2" a="1"/>
  <c r="W2170" i="2" s="1"/>
  <c r="W2171" i="2" a="1"/>
  <c r="W2171" i="2" s="1"/>
  <c r="W2172" i="2" a="1"/>
  <c r="W2172" i="2" s="1"/>
  <c r="W2173" i="2" a="1"/>
  <c r="W2173" i="2" s="1"/>
  <c r="W2174" i="2" a="1"/>
  <c r="W2174" i="2" s="1"/>
  <c r="W2175" i="2" a="1"/>
  <c r="W2175" i="2" s="1"/>
  <c r="W2176" i="2" a="1"/>
  <c r="W2176" i="2" s="1"/>
  <c r="W2177" i="2" a="1"/>
  <c r="W2177" i="2" s="1"/>
  <c r="W2178" i="2" a="1"/>
  <c r="W2178" i="2" s="1"/>
  <c r="W2179" i="2" a="1"/>
  <c r="W2179" i="2" s="1"/>
  <c r="W2180" i="2" a="1"/>
  <c r="W2180" i="2" s="1"/>
  <c r="W2181" i="2" a="1"/>
  <c r="W2181" i="2" s="1"/>
  <c r="W2182" i="2" a="1"/>
  <c r="W2182" i="2" s="1"/>
  <c r="W2183" i="2" a="1"/>
  <c r="W2183" i="2" s="1"/>
  <c r="W2184" i="2" a="1"/>
  <c r="W2184" i="2" s="1"/>
  <c r="W2185" i="2" a="1"/>
  <c r="W2185" i="2" s="1"/>
  <c r="W2186" i="2" a="1"/>
  <c r="W2186" i="2" s="1"/>
  <c r="W2187" i="2" a="1"/>
  <c r="W2187" i="2" s="1"/>
  <c r="W2188" i="2" a="1"/>
  <c r="W2188" i="2" s="1"/>
  <c r="W2189" i="2" a="1"/>
  <c r="W2189" i="2" s="1"/>
  <c r="W2190" i="2" a="1"/>
  <c r="W2190" i="2" s="1"/>
  <c r="W2191" i="2" a="1"/>
  <c r="W2191" i="2" s="1"/>
  <c r="W2192" i="2" a="1"/>
  <c r="W2192" i="2" s="1"/>
  <c r="W2193" i="2" a="1"/>
  <c r="W2193" i="2" s="1"/>
  <c r="W2194" i="2" a="1"/>
  <c r="W2194" i="2" s="1"/>
  <c r="W2195" i="2" a="1"/>
  <c r="W2195" i="2" s="1"/>
  <c r="W2196" i="2" a="1"/>
  <c r="W2196" i="2" s="1"/>
  <c r="W2197" i="2" a="1"/>
  <c r="W2197" i="2" s="1"/>
  <c r="W2198" i="2" a="1"/>
  <c r="W2198" i="2" s="1"/>
  <c r="W2199" i="2" a="1"/>
  <c r="W2199" i="2" s="1"/>
  <c r="W2200" i="2" a="1"/>
  <c r="W2200" i="2" s="1"/>
  <c r="W2201" i="2" a="1"/>
  <c r="W2201" i="2" s="1"/>
  <c r="W2202" i="2" a="1"/>
  <c r="W2202" i="2" s="1"/>
  <c r="W2203" i="2" a="1"/>
  <c r="W2203" i="2" s="1"/>
  <c r="W2204" i="2" a="1"/>
  <c r="W2204" i="2" s="1"/>
  <c r="W2205" i="2" a="1"/>
  <c r="W2205" i="2" s="1"/>
  <c r="W2206" i="2" a="1"/>
  <c r="W2206" i="2" s="1"/>
  <c r="W2207" i="2" a="1"/>
  <c r="W2207" i="2" s="1"/>
  <c r="W2208" i="2" a="1"/>
  <c r="W2208" i="2" s="1"/>
  <c r="W2209" i="2" a="1"/>
  <c r="W2209" i="2" s="1"/>
  <c r="W2210" i="2" a="1"/>
  <c r="W2210" i="2" s="1"/>
  <c r="W2211" i="2" a="1"/>
  <c r="W2211" i="2" s="1"/>
  <c r="W2212" i="2" a="1"/>
  <c r="W2212" i="2" s="1"/>
  <c r="W2213" i="2" a="1"/>
  <c r="W2213" i="2" s="1"/>
  <c r="W2214" i="2" a="1"/>
  <c r="W2214" i="2" s="1"/>
  <c r="W2215" i="2" a="1"/>
  <c r="W2215" i="2" s="1"/>
  <c r="W2216" i="2" a="1"/>
  <c r="W2216" i="2" s="1"/>
  <c r="W2217" i="2" a="1"/>
  <c r="W2217" i="2" s="1"/>
  <c r="W2218" i="2" a="1"/>
  <c r="W2218" i="2" s="1"/>
  <c r="W2219" i="2" a="1"/>
  <c r="W2219" i="2" s="1"/>
  <c r="W2220" i="2" a="1"/>
  <c r="W2220" i="2" s="1"/>
  <c r="W2221" i="2" a="1"/>
  <c r="W2221" i="2" s="1"/>
  <c r="W2222" i="2" a="1"/>
  <c r="W2222" i="2" s="1"/>
  <c r="W2223" i="2" a="1"/>
  <c r="W2223" i="2" s="1"/>
  <c r="W2" i="2" a="1"/>
  <c r="W2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 s="1"/>
  <c r="K491" i="2" a="1"/>
  <c r="K491" i="2" s="1"/>
  <c r="K492" i="2" a="1"/>
  <c r="K492" i="2" s="1"/>
  <c r="K493" i="2" a="1"/>
  <c r="K493" i="2" s="1"/>
  <c r="K494" i="2" a="1"/>
  <c r="K494" i="2" s="1"/>
  <c r="K495" i="2" a="1"/>
  <c r="K495" i="2" s="1"/>
  <c r="K496" i="2" a="1"/>
  <c r="K496" i="2" s="1"/>
  <c r="K497" i="2" a="1"/>
  <c r="K497" i="2" s="1"/>
  <c r="K498" i="2" a="1"/>
  <c r="K498" i="2" s="1"/>
  <c r="K499" i="2" a="1"/>
  <c r="K499" i="2" s="1"/>
  <c r="K500" i="2" a="1"/>
  <c r="K500" i="2" s="1"/>
  <c r="K501" i="2" a="1"/>
  <c r="K501" i="2" s="1"/>
  <c r="K502" i="2" a="1"/>
  <c r="K502" i="2" s="1"/>
  <c r="K503" i="2" a="1"/>
  <c r="K503" i="2" s="1"/>
  <c r="K504" i="2" a="1"/>
  <c r="K504" i="2" s="1"/>
  <c r="K505" i="2" a="1"/>
  <c r="K505" i="2" s="1"/>
  <c r="K506" i="2" a="1"/>
  <c r="K506" i="2" s="1"/>
  <c r="K507" i="2" a="1"/>
  <c r="K507" i="2" s="1"/>
  <c r="K508" i="2" a="1"/>
  <c r="K508" i="2" s="1"/>
  <c r="K509" i="2" a="1"/>
  <c r="K509" i="2" s="1"/>
  <c r="K510" i="2" a="1"/>
  <c r="K510" i="2" s="1"/>
  <c r="K511" i="2" a="1"/>
  <c r="K511" i="2" s="1"/>
  <c r="K512" i="2" a="1"/>
  <c r="K512" i="2" s="1"/>
  <c r="K513" i="2" a="1"/>
  <c r="K513" i="2" s="1"/>
  <c r="K514" i="2" a="1"/>
  <c r="K514" i="2" s="1"/>
  <c r="K515" i="2" a="1"/>
  <c r="K515" i="2" s="1"/>
  <c r="K516" i="2" a="1"/>
  <c r="K516" i="2" s="1"/>
  <c r="K517" i="2" a="1"/>
  <c r="K517" i="2" s="1"/>
  <c r="K518" i="2" a="1"/>
  <c r="K518" i="2" s="1"/>
  <c r="K519" i="2" a="1"/>
  <c r="K519" i="2" s="1"/>
  <c r="K520" i="2" a="1"/>
  <c r="K520" i="2" s="1"/>
  <c r="K521" i="2" a="1"/>
  <c r="K521" i="2" s="1"/>
  <c r="K522" i="2" a="1"/>
  <c r="K522" i="2" s="1"/>
  <c r="K523" i="2" a="1"/>
  <c r="K523" i="2" s="1"/>
  <c r="K524" i="2" a="1"/>
  <c r="K524" i="2" s="1"/>
  <c r="K525" i="2" a="1"/>
  <c r="K525" i="2" s="1"/>
  <c r="K526" i="2" a="1"/>
  <c r="K526" i="2" s="1"/>
  <c r="K527" i="2" a="1"/>
  <c r="K527" i="2" s="1"/>
  <c r="K528" i="2" a="1"/>
  <c r="K528" i="2" s="1"/>
  <c r="K529" i="2" a="1"/>
  <c r="K529" i="2" s="1"/>
  <c r="K530" i="2" a="1"/>
  <c r="K530" i="2" s="1"/>
  <c r="K531" i="2" a="1"/>
  <c r="K531" i="2" s="1"/>
  <c r="K532" i="2" a="1"/>
  <c r="K532" i="2" s="1"/>
  <c r="K533" i="2" a="1"/>
  <c r="K533" i="2" s="1"/>
  <c r="K534" i="2" a="1"/>
  <c r="K534" i="2" s="1"/>
  <c r="K535" i="2" a="1"/>
  <c r="K535" i="2" s="1"/>
  <c r="K536" i="2" a="1"/>
  <c r="K536" i="2" s="1"/>
  <c r="K537" i="2" a="1"/>
  <c r="K537" i="2" s="1"/>
  <c r="K538" i="2" a="1"/>
  <c r="K538" i="2" s="1"/>
  <c r="K539" i="2" a="1"/>
  <c r="K539" i="2" s="1"/>
  <c r="K540" i="2" a="1"/>
  <c r="K540" i="2" s="1"/>
  <c r="K541" i="2" a="1"/>
  <c r="K541" i="2" s="1"/>
  <c r="K542" i="2" a="1"/>
  <c r="K542" i="2" s="1"/>
  <c r="K543" i="2" a="1"/>
  <c r="K543" i="2" s="1"/>
  <c r="K544" i="2" a="1"/>
  <c r="K544" i="2" s="1"/>
  <c r="K545" i="2" a="1"/>
  <c r="K545" i="2" s="1"/>
  <c r="K546" i="2" a="1"/>
  <c r="K546" i="2" s="1"/>
  <c r="K547" i="2" a="1"/>
  <c r="K547" i="2" s="1"/>
  <c r="K548" i="2" a="1"/>
  <c r="K548" i="2" s="1"/>
  <c r="K549" i="2" a="1"/>
  <c r="K549" i="2" s="1"/>
  <c r="K550" i="2" a="1"/>
  <c r="K550" i="2" s="1"/>
  <c r="K551" i="2" a="1"/>
  <c r="K551" i="2" s="1"/>
  <c r="K552" i="2" a="1"/>
  <c r="K552" i="2" s="1"/>
  <c r="K553" i="2" a="1"/>
  <c r="K553" i="2" s="1"/>
  <c r="K554" i="2" a="1"/>
  <c r="K554" i="2" s="1"/>
  <c r="K555" i="2" a="1"/>
  <c r="K555" i="2" s="1"/>
  <c r="K556" i="2" a="1"/>
  <c r="K556" i="2" s="1"/>
  <c r="K557" i="2" a="1"/>
  <c r="K557" i="2" s="1"/>
  <c r="K558" i="2" a="1"/>
  <c r="K558" i="2" s="1"/>
  <c r="K559" i="2" a="1"/>
  <c r="K559" i="2" s="1"/>
  <c r="K560" i="2" a="1"/>
  <c r="K560" i="2" s="1"/>
  <c r="K561" i="2" a="1"/>
  <c r="K561" i="2" s="1"/>
  <c r="K562" i="2" a="1"/>
  <c r="K562" i="2" s="1"/>
  <c r="K563" i="2" a="1"/>
  <c r="K563" i="2" s="1"/>
  <c r="K564" i="2" a="1"/>
  <c r="K564" i="2" s="1"/>
  <c r="K565" i="2" a="1"/>
  <c r="K565" i="2" s="1"/>
  <c r="K566" i="2" a="1"/>
  <c r="K566" i="2" s="1"/>
  <c r="K567" i="2" a="1"/>
  <c r="K567" i="2" s="1"/>
  <c r="K568" i="2" a="1"/>
  <c r="K568" i="2" s="1"/>
  <c r="K569" i="2" a="1"/>
  <c r="K569" i="2" s="1"/>
  <c r="K570" i="2" a="1"/>
  <c r="K570" i="2" s="1"/>
  <c r="K571" i="2" a="1"/>
  <c r="K571" i="2" s="1"/>
  <c r="K572" i="2" a="1"/>
  <c r="K572" i="2" s="1"/>
  <c r="K573" i="2" a="1"/>
  <c r="K573" i="2" s="1"/>
  <c r="K574" i="2" a="1"/>
  <c r="K574" i="2" s="1"/>
  <c r="K575" i="2" a="1"/>
  <c r="K575" i="2" s="1"/>
  <c r="K576" i="2" a="1"/>
  <c r="K576" i="2" s="1"/>
  <c r="K577" i="2" a="1"/>
  <c r="K577" i="2" s="1"/>
  <c r="K578" i="2" a="1"/>
  <c r="K578" i="2" s="1"/>
  <c r="K579" i="2" a="1"/>
  <c r="K579" i="2" s="1"/>
  <c r="K580" i="2" a="1"/>
  <c r="K580" i="2" s="1"/>
  <c r="K581" i="2" a="1"/>
  <c r="K581" i="2" s="1"/>
  <c r="K582" i="2" a="1"/>
  <c r="K582" i="2" s="1"/>
  <c r="K583" i="2" a="1"/>
  <c r="K583" i="2" s="1"/>
  <c r="K584" i="2" a="1"/>
  <c r="K584" i="2" s="1"/>
  <c r="K585" i="2" a="1"/>
  <c r="K585" i="2" s="1"/>
  <c r="K586" i="2" a="1"/>
  <c r="K586" i="2" s="1"/>
  <c r="K587" i="2" a="1"/>
  <c r="K587" i="2" s="1"/>
  <c r="K588" i="2" a="1"/>
  <c r="K588" i="2" s="1"/>
  <c r="K589" i="2" a="1"/>
  <c r="K589" i="2" s="1"/>
  <c r="K590" i="2" a="1"/>
  <c r="K590" i="2" s="1"/>
  <c r="K591" i="2" a="1"/>
  <c r="K591" i="2" s="1"/>
  <c r="K592" i="2" a="1"/>
  <c r="K592" i="2" s="1"/>
  <c r="K593" i="2" a="1"/>
  <c r="K593" i="2" s="1"/>
  <c r="K594" i="2" a="1"/>
  <c r="K594" i="2" s="1"/>
  <c r="K595" i="2" a="1"/>
  <c r="K595" i="2" s="1"/>
  <c r="K596" i="2" a="1"/>
  <c r="K596" i="2" s="1"/>
  <c r="K597" i="2" a="1"/>
  <c r="K597" i="2" s="1"/>
  <c r="K598" i="2" a="1"/>
  <c r="K598" i="2" s="1"/>
  <c r="K599" i="2" a="1"/>
  <c r="K599" i="2" s="1"/>
  <c r="K600" i="2" a="1"/>
  <c r="K600" i="2" s="1"/>
  <c r="K601" i="2" a="1"/>
  <c r="K601" i="2" s="1"/>
  <c r="K602" i="2" a="1"/>
  <c r="K602" i="2" s="1"/>
  <c r="K603" i="2" a="1"/>
  <c r="K603" i="2" s="1"/>
  <c r="K604" i="2" a="1"/>
  <c r="K604" i="2" s="1"/>
  <c r="K605" i="2" a="1"/>
  <c r="K605" i="2" s="1"/>
  <c r="K606" i="2" a="1"/>
  <c r="K606" i="2" s="1"/>
  <c r="K607" i="2" a="1"/>
  <c r="K607" i="2" s="1"/>
  <c r="K608" i="2" a="1"/>
  <c r="K608" i="2" s="1"/>
  <c r="K609" i="2" a="1"/>
  <c r="K609" i="2" s="1"/>
  <c r="K610" i="2" a="1"/>
  <c r="K610" i="2" s="1"/>
  <c r="K611" i="2" a="1"/>
  <c r="K611" i="2" s="1"/>
  <c r="K612" i="2" a="1"/>
  <c r="K612" i="2" s="1"/>
  <c r="K613" i="2" a="1"/>
  <c r="K613" i="2" s="1"/>
  <c r="K614" i="2" a="1"/>
  <c r="K614" i="2" s="1"/>
  <c r="K615" i="2" a="1"/>
  <c r="K615" i="2" s="1"/>
  <c r="K616" i="2" a="1"/>
  <c r="K616" i="2" s="1"/>
  <c r="K617" i="2" a="1"/>
  <c r="K617" i="2" s="1"/>
  <c r="K618" i="2" a="1"/>
  <c r="K618" i="2" s="1"/>
  <c r="K619" i="2" a="1"/>
  <c r="K619" i="2" s="1"/>
  <c r="K620" i="2" a="1"/>
  <c r="K620" i="2" s="1"/>
  <c r="K621" i="2" a="1"/>
  <c r="K621" i="2" s="1"/>
  <c r="K622" i="2" a="1"/>
  <c r="K622" i="2" s="1"/>
  <c r="K623" i="2" a="1"/>
  <c r="K623" i="2" s="1"/>
  <c r="K624" i="2" a="1"/>
  <c r="K624" i="2" s="1"/>
  <c r="K625" i="2" a="1"/>
  <c r="K625" i="2" s="1"/>
  <c r="K626" i="2" a="1"/>
  <c r="K626" i="2" s="1"/>
  <c r="K627" i="2" a="1"/>
  <c r="K627" i="2" s="1"/>
  <c r="K628" i="2" a="1"/>
  <c r="K628" i="2" s="1"/>
  <c r="K629" i="2" a="1"/>
  <c r="K629" i="2" s="1"/>
  <c r="K630" i="2" a="1"/>
  <c r="K630" i="2" s="1"/>
  <c r="K631" i="2" a="1"/>
  <c r="K631" i="2" s="1"/>
  <c r="K632" i="2" a="1"/>
  <c r="K632" i="2" s="1"/>
  <c r="K633" i="2" a="1"/>
  <c r="K633" i="2" s="1"/>
  <c r="K634" i="2" a="1"/>
  <c r="K634" i="2" s="1"/>
  <c r="K635" i="2" a="1"/>
  <c r="K635" i="2" s="1"/>
  <c r="K636" i="2" a="1"/>
  <c r="K636" i="2" s="1"/>
  <c r="K637" i="2" a="1"/>
  <c r="K637" i="2" s="1"/>
  <c r="K638" i="2" a="1"/>
  <c r="K638" i="2" s="1"/>
  <c r="K639" i="2" a="1"/>
  <c r="K639" i="2" s="1"/>
  <c r="K640" i="2" a="1"/>
  <c r="K640" i="2" s="1"/>
  <c r="K641" i="2" a="1"/>
  <c r="K641" i="2" s="1"/>
  <c r="K642" i="2" a="1"/>
  <c r="K642" i="2" s="1"/>
  <c r="K643" i="2" a="1"/>
  <c r="K643" i="2" s="1"/>
  <c r="K644" i="2" a="1"/>
  <c r="K644" i="2" s="1"/>
  <c r="K645" i="2" a="1"/>
  <c r="K645" i="2" s="1"/>
  <c r="K646" i="2" a="1"/>
  <c r="K646" i="2" s="1"/>
  <c r="K647" i="2" a="1"/>
  <c r="K647" i="2" s="1"/>
  <c r="K648" i="2" a="1"/>
  <c r="K648" i="2" s="1"/>
  <c r="K649" i="2" a="1"/>
  <c r="K649" i="2" s="1"/>
  <c r="K650" i="2" a="1"/>
  <c r="K650" i="2" s="1"/>
  <c r="K651" i="2" a="1"/>
  <c r="K651" i="2" s="1"/>
  <c r="K652" i="2" a="1"/>
  <c r="K652" i="2" s="1"/>
  <c r="K653" i="2" a="1"/>
  <c r="K653" i="2" s="1"/>
  <c r="K654" i="2" a="1"/>
  <c r="K654" i="2" s="1"/>
  <c r="K655" i="2" a="1"/>
  <c r="K655" i="2" s="1"/>
  <c r="K656" i="2" a="1"/>
  <c r="K656" i="2" s="1"/>
  <c r="K657" i="2" a="1"/>
  <c r="K657" i="2" s="1"/>
  <c r="K658" i="2" a="1"/>
  <c r="K658" i="2" s="1"/>
  <c r="K659" i="2" a="1"/>
  <c r="K659" i="2" s="1"/>
  <c r="K660" i="2" a="1"/>
  <c r="K660" i="2" s="1"/>
  <c r="K661" i="2" a="1"/>
  <c r="K661" i="2" s="1"/>
  <c r="K662" i="2" a="1"/>
  <c r="K662" i="2" s="1"/>
  <c r="K663" i="2" a="1"/>
  <c r="K663" i="2" s="1"/>
  <c r="K664" i="2" a="1"/>
  <c r="K664" i="2" s="1"/>
  <c r="K665" i="2" a="1"/>
  <c r="K665" i="2" s="1"/>
  <c r="K666" i="2" a="1"/>
  <c r="K666" i="2" s="1"/>
  <c r="K667" i="2" a="1"/>
  <c r="K667" i="2" s="1"/>
  <c r="K668" i="2" a="1"/>
  <c r="K668" i="2" s="1"/>
  <c r="K669" i="2" a="1"/>
  <c r="K669" i="2" s="1"/>
  <c r="K670" i="2" a="1"/>
  <c r="K670" i="2" s="1"/>
  <c r="K671" i="2" a="1"/>
  <c r="K671" i="2" s="1"/>
  <c r="K672" i="2" a="1"/>
  <c r="K672" i="2" s="1"/>
  <c r="K673" i="2" a="1"/>
  <c r="K673" i="2" s="1"/>
  <c r="K674" i="2" a="1"/>
  <c r="K674" i="2" s="1"/>
  <c r="K675" i="2" a="1"/>
  <c r="K675" i="2" s="1"/>
  <c r="K676" i="2" a="1"/>
  <c r="K676" i="2" s="1"/>
  <c r="K677" i="2" a="1"/>
  <c r="K677" i="2" s="1"/>
  <c r="K678" i="2" a="1"/>
  <c r="K678" i="2" s="1"/>
  <c r="K679" i="2" a="1"/>
  <c r="K679" i="2" s="1"/>
  <c r="K680" i="2" a="1"/>
  <c r="K680" i="2" s="1"/>
  <c r="K681" i="2" a="1"/>
  <c r="K681" i="2" s="1"/>
  <c r="K682" i="2" a="1"/>
  <c r="K682" i="2" s="1"/>
  <c r="K683" i="2" a="1"/>
  <c r="K683" i="2" s="1"/>
  <c r="K684" i="2" a="1"/>
  <c r="K684" i="2" s="1"/>
  <c r="K685" i="2" a="1"/>
  <c r="K685" i="2" s="1"/>
  <c r="K686" i="2" a="1"/>
  <c r="K686" i="2" s="1"/>
  <c r="K687" i="2" a="1"/>
  <c r="K687" i="2" s="1"/>
  <c r="K688" i="2" a="1"/>
  <c r="K688" i="2" s="1"/>
  <c r="K689" i="2" a="1"/>
  <c r="K689" i="2" s="1"/>
  <c r="K690" i="2" a="1"/>
  <c r="K690" i="2" s="1"/>
  <c r="K691" i="2" a="1"/>
  <c r="K691" i="2" s="1"/>
  <c r="K692" i="2" a="1"/>
  <c r="K692" i="2" s="1"/>
  <c r="K693" i="2" a="1"/>
  <c r="K693" i="2" s="1"/>
  <c r="K694" i="2" a="1"/>
  <c r="K694" i="2" s="1"/>
  <c r="K695" i="2" a="1"/>
  <c r="K695" i="2" s="1"/>
  <c r="K696" i="2" a="1"/>
  <c r="K696" i="2" s="1"/>
  <c r="K697" i="2" a="1"/>
  <c r="K697" i="2" s="1"/>
  <c r="K698" i="2" a="1"/>
  <c r="K698" i="2" s="1"/>
  <c r="K699" i="2" a="1"/>
  <c r="K699" i="2" s="1"/>
  <c r="K700" i="2" a="1"/>
  <c r="K700" i="2" s="1"/>
  <c r="K701" i="2" a="1"/>
  <c r="K701" i="2" s="1"/>
  <c r="K702" i="2" a="1"/>
  <c r="K702" i="2" s="1"/>
  <c r="K703" i="2" a="1"/>
  <c r="K703" i="2" s="1"/>
  <c r="K704" i="2" a="1"/>
  <c r="K704" i="2" s="1"/>
  <c r="K705" i="2" a="1"/>
  <c r="K705" i="2" s="1"/>
  <c r="K706" i="2" a="1"/>
  <c r="K706" i="2" s="1"/>
  <c r="K707" i="2" a="1"/>
  <c r="K707" i="2" s="1"/>
  <c r="K708" i="2" a="1"/>
  <c r="K708" i="2" s="1"/>
  <c r="K709" i="2" a="1"/>
  <c r="K709" i="2" s="1"/>
  <c r="K710" i="2" a="1"/>
  <c r="K710" i="2" s="1"/>
  <c r="K711" i="2" a="1"/>
  <c r="K711" i="2" s="1"/>
  <c r="K712" i="2" a="1"/>
  <c r="K712" i="2" s="1"/>
  <c r="K713" i="2" a="1"/>
  <c r="K713" i="2" s="1"/>
  <c r="K714" i="2" a="1"/>
  <c r="K714" i="2" s="1"/>
  <c r="K715" i="2" a="1"/>
  <c r="K715" i="2" s="1"/>
  <c r="K716" i="2" a="1"/>
  <c r="K716" i="2" s="1"/>
  <c r="K717" i="2" a="1"/>
  <c r="K717" i="2" s="1"/>
  <c r="K718" i="2" a="1"/>
  <c r="K718" i="2" s="1"/>
  <c r="K719" i="2" a="1"/>
  <c r="K719" i="2" s="1"/>
  <c r="K720" i="2" a="1"/>
  <c r="K720" i="2" s="1"/>
  <c r="K721" i="2" a="1"/>
  <c r="K721" i="2" s="1"/>
  <c r="K722" i="2" a="1"/>
  <c r="K722" i="2" s="1"/>
  <c r="K723" i="2" a="1"/>
  <c r="K723" i="2" s="1"/>
  <c r="K724" i="2" a="1"/>
  <c r="K724" i="2" s="1"/>
  <c r="K725" i="2" a="1"/>
  <c r="K725" i="2" s="1"/>
  <c r="K726" i="2" a="1"/>
  <c r="K726" i="2" s="1"/>
  <c r="K727" i="2" a="1"/>
  <c r="K727" i="2" s="1"/>
  <c r="K728" i="2" a="1"/>
  <c r="K728" i="2" s="1"/>
  <c r="K729" i="2" a="1"/>
  <c r="K729" i="2" s="1"/>
  <c r="K730" i="2" a="1"/>
  <c r="K730" i="2" s="1"/>
  <c r="K731" i="2" a="1"/>
  <c r="K731" i="2" s="1"/>
  <c r="K732" i="2" a="1"/>
  <c r="K732" i="2" s="1"/>
  <c r="K733" i="2" a="1"/>
  <c r="K733" i="2" s="1"/>
  <c r="K734" i="2" a="1"/>
  <c r="K734" i="2" s="1"/>
  <c r="K735" i="2" a="1"/>
  <c r="K735" i="2" s="1"/>
  <c r="K736" i="2" a="1"/>
  <c r="K736" i="2" s="1"/>
  <c r="K737" i="2" a="1"/>
  <c r="K737" i="2" s="1"/>
  <c r="K738" i="2" a="1"/>
  <c r="K738" i="2" s="1"/>
  <c r="K739" i="2" a="1"/>
  <c r="K739" i="2" s="1"/>
  <c r="K740" i="2" a="1"/>
  <c r="K740" i="2" s="1"/>
  <c r="K741" i="2" a="1"/>
  <c r="K741" i="2" s="1"/>
  <c r="K742" i="2" a="1"/>
  <c r="K742" i="2" s="1"/>
  <c r="K743" i="2" a="1"/>
  <c r="K743" i="2" s="1"/>
  <c r="K744" i="2" a="1"/>
  <c r="K744" i="2" s="1"/>
  <c r="K745" i="2" a="1"/>
  <c r="K745" i="2" s="1"/>
  <c r="K746" i="2" a="1"/>
  <c r="K746" i="2" s="1"/>
  <c r="K747" i="2" a="1"/>
  <c r="K747" i="2" s="1"/>
  <c r="K748" i="2" a="1"/>
  <c r="K748" i="2" s="1"/>
  <c r="K749" i="2" a="1"/>
  <c r="K749" i="2" s="1"/>
  <c r="K750" i="2" a="1"/>
  <c r="K750" i="2" s="1"/>
  <c r="K751" i="2" a="1"/>
  <c r="K751" i="2" s="1"/>
  <c r="K752" i="2" a="1"/>
  <c r="K752" i="2" s="1"/>
  <c r="K753" i="2" a="1"/>
  <c r="K753" i="2" s="1"/>
  <c r="K754" i="2" a="1"/>
  <c r="K754" i="2" s="1"/>
  <c r="K755" i="2" a="1"/>
  <c r="K755" i="2" s="1"/>
  <c r="K756" i="2" a="1"/>
  <c r="K756" i="2" s="1"/>
  <c r="K757" i="2" a="1"/>
  <c r="K757" i="2" s="1"/>
  <c r="K758" i="2" a="1"/>
  <c r="K758" i="2" s="1"/>
  <c r="K759" i="2" a="1"/>
  <c r="K759" i="2" s="1"/>
  <c r="K760" i="2" a="1"/>
  <c r="K760" i="2" s="1"/>
  <c r="K761" i="2" a="1"/>
  <c r="K761" i="2" s="1"/>
  <c r="K762" i="2" a="1"/>
  <c r="K762" i="2" s="1"/>
  <c r="K763" i="2" a="1"/>
  <c r="K763" i="2" s="1"/>
  <c r="K764" i="2" a="1"/>
  <c r="K764" i="2" s="1"/>
  <c r="K765" i="2" a="1"/>
  <c r="K765" i="2" s="1"/>
  <c r="K766" i="2" a="1"/>
  <c r="K766" i="2" s="1"/>
  <c r="K767" i="2" a="1"/>
  <c r="K767" i="2" s="1"/>
  <c r="K768" i="2" a="1"/>
  <c r="K768" i="2" s="1"/>
  <c r="K769" i="2" a="1"/>
  <c r="K769" i="2" s="1"/>
  <c r="K770" i="2" a="1"/>
  <c r="K770" i="2" s="1"/>
  <c r="K771" i="2" a="1"/>
  <c r="K771" i="2" s="1"/>
  <c r="K772" i="2" a="1"/>
  <c r="K772" i="2" s="1"/>
  <c r="K773" i="2" a="1"/>
  <c r="K773" i="2" s="1"/>
  <c r="K774" i="2" a="1"/>
  <c r="K774" i="2" s="1"/>
  <c r="K775" i="2" a="1"/>
  <c r="K775" i="2" s="1"/>
  <c r="K776" i="2" a="1"/>
  <c r="K776" i="2" s="1"/>
  <c r="K777" i="2" a="1"/>
  <c r="K777" i="2" s="1"/>
  <c r="K778" i="2" a="1"/>
  <c r="K778" i="2" s="1"/>
  <c r="K779" i="2" a="1"/>
  <c r="K779" i="2" s="1"/>
  <c r="K780" i="2" a="1"/>
  <c r="K780" i="2" s="1"/>
  <c r="K781" i="2" a="1"/>
  <c r="K781" i="2" s="1"/>
  <c r="K782" i="2" a="1"/>
  <c r="K782" i="2" s="1"/>
  <c r="K783" i="2" a="1"/>
  <c r="K783" i="2" s="1"/>
  <c r="K784" i="2" a="1"/>
  <c r="K784" i="2" s="1"/>
  <c r="K785" i="2" a="1"/>
  <c r="K785" i="2" s="1"/>
  <c r="K786" i="2" a="1"/>
  <c r="K786" i="2" s="1"/>
  <c r="K787" i="2" a="1"/>
  <c r="K787" i="2" s="1"/>
  <c r="K788" i="2" a="1"/>
  <c r="K788" i="2" s="1"/>
  <c r="K789" i="2" a="1"/>
  <c r="K789" i="2" s="1"/>
  <c r="K790" i="2" a="1"/>
  <c r="K790" i="2" s="1"/>
  <c r="K791" i="2" a="1"/>
  <c r="K791" i="2" s="1"/>
  <c r="K792" i="2" a="1"/>
  <c r="K792" i="2" s="1"/>
  <c r="K793" i="2" a="1"/>
  <c r="K793" i="2" s="1"/>
  <c r="K794" i="2" a="1"/>
  <c r="K794" i="2" s="1"/>
  <c r="K795" i="2" a="1"/>
  <c r="K795" i="2" s="1"/>
  <c r="K796" i="2" a="1"/>
  <c r="K796" i="2" s="1"/>
  <c r="K797" i="2" a="1"/>
  <c r="K797" i="2" s="1"/>
  <c r="K798" i="2" a="1"/>
  <c r="K798" i="2" s="1"/>
  <c r="K799" i="2" a="1"/>
  <c r="K799" i="2" s="1"/>
  <c r="K800" i="2" a="1"/>
  <c r="K800" i="2" s="1"/>
  <c r="K801" i="2" a="1"/>
  <c r="K801" i="2" s="1"/>
  <c r="K802" i="2" a="1"/>
  <c r="K802" i="2" s="1"/>
  <c r="K803" i="2" a="1"/>
  <c r="K803" i="2" s="1"/>
  <c r="K804" i="2" a="1"/>
  <c r="K804" i="2" s="1"/>
  <c r="K805" i="2" a="1"/>
  <c r="K805" i="2" s="1"/>
  <c r="K806" i="2" a="1"/>
  <c r="K806" i="2" s="1"/>
  <c r="K807" i="2" a="1"/>
  <c r="K807" i="2" s="1"/>
  <c r="K808" i="2" a="1"/>
  <c r="K808" i="2" s="1"/>
  <c r="K809" i="2" a="1"/>
  <c r="K809" i="2" s="1"/>
  <c r="K810" i="2" a="1"/>
  <c r="K810" i="2" s="1"/>
  <c r="K811" i="2" a="1"/>
  <c r="K811" i="2" s="1"/>
  <c r="K812" i="2" a="1"/>
  <c r="K812" i="2" s="1"/>
  <c r="K813" i="2" a="1"/>
  <c r="K813" i="2" s="1"/>
  <c r="K814" i="2" a="1"/>
  <c r="K814" i="2" s="1"/>
  <c r="K815" i="2" a="1"/>
  <c r="K815" i="2" s="1"/>
  <c r="K816" i="2" a="1"/>
  <c r="K816" i="2" s="1"/>
  <c r="K817" i="2" a="1"/>
  <c r="K817" i="2" s="1"/>
  <c r="K818" i="2" a="1"/>
  <c r="K818" i="2" s="1"/>
  <c r="K819" i="2" a="1"/>
  <c r="K819" i="2" s="1"/>
  <c r="K820" i="2" a="1"/>
  <c r="K820" i="2" s="1"/>
  <c r="K821" i="2" a="1"/>
  <c r="K821" i="2" s="1"/>
  <c r="K822" i="2" a="1"/>
  <c r="K822" i="2" s="1"/>
  <c r="K823" i="2" a="1"/>
  <c r="K823" i="2" s="1"/>
  <c r="K824" i="2" a="1"/>
  <c r="K824" i="2" s="1"/>
  <c r="K825" i="2" a="1"/>
  <c r="K825" i="2" s="1"/>
  <c r="K826" i="2" a="1"/>
  <c r="K826" i="2" s="1"/>
  <c r="K827" i="2" a="1"/>
  <c r="K827" i="2" s="1"/>
  <c r="K828" i="2" a="1"/>
  <c r="K828" i="2" s="1"/>
  <c r="K829" i="2" a="1"/>
  <c r="K829" i="2" s="1"/>
  <c r="K830" i="2" a="1"/>
  <c r="K830" i="2" s="1"/>
  <c r="K831" i="2" a="1"/>
  <c r="K831" i="2" s="1"/>
  <c r="K832" i="2" a="1"/>
  <c r="K832" i="2" s="1"/>
  <c r="K833" i="2" a="1"/>
  <c r="K833" i="2" s="1"/>
  <c r="K834" i="2" a="1"/>
  <c r="K834" i="2" s="1"/>
  <c r="K835" i="2" a="1"/>
  <c r="K835" i="2" s="1"/>
  <c r="K836" i="2" a="1"/>
  <c r="K836" i="2" s="1"/>
  <c r="K837" i="2" a="1"/>
  <c r="K837" i="2" s="1"/>
  <c r="K838" i="2" a="1"/>
  <c r="K838" i="2" s="1"/>
  <c r="K839" i="2" a="1"/>
  <c r="K839" i="2" s="1"/>
  <c r="K840" i="2" a="1"/>
  <c r="K840" i="2" s="1"/>
  <c r="K841" i="2" a="1"/>
  <c r="K841" i="2" s="1"/>
  <c r="K842" i="2" a="1"/>
  <c r="K842" i="2" s="1"/>
  <c r="K843" i="2" a="1"/>
  <c r="K843" i="2" s="1"/>
  <c r="K844" i="2" a="1"/>
  <c r="K844" i="2" s="1"/>
  <c r="K845" i="2" a="1"/>
  <c r="K845" i="2" s="1"/>
  <c r="K846" i="2" a="1"/>
  <c r="K846" i="2" s="1"/>
  <c r="K847" i="2" a="1"/>
  <c r="K847" i="2" s="1"/>
  <c r="K848" i="2" a="1"/>
  <c r="K848" i="2" s="1"/>
  <c r="K849" i="2" a="1"/>
  <c r="K849" i="2" s="1"/>
  <c r="K850" i="2" a="1"/>
  <c r="K850" i="2" s="1"/>
  <c r="K851" i="2" a="1"/>
  <c r="K851" i="2" s="1"/>
  <c r="K852" i="2" a="1"/>
  <c r="K852" i="2" s="1"/>
  <c r="K853" i="2" a="1"/>
  <c r="K853" i="2" s="1"/>
  <c r="K854" i="2" a="1"/>
  <c r="K854" i="2" s="1"/>
  <c r="K855" i="2" a="1"/>
  <c r="K855" i="2" s="1"/>
  <c r="K856" i="2" a="1"/>
  <c r="K856" i="2" s="1"/>
  <c r="K857" i="2" a="1"/>
  <c r="K857" i="2" s="1"/>
  <c r="K858" i="2" a="1"/>
  <c r="K858" i="2" s="1"/>
  <c r="K859" i="2" a="1"/>
  <c r="K859" i="2" s="1"/>
  <c r="K860" i="2" a="1"/>
  <c r="K860" i="2" s="1"/>
  <c r="K861" i="2" a="1"/>
  <c r="K861" i="2" s="1"/>
  <c r="K862" i="2" a="1"/>
  <c r="K862" i="2" s="1"/>
  <c r="K863" i="2" a="1"/>
  <c r="K863" i="2" s="1"/>
  <c r="K864" i="2" a="1"/>
  <c r="K864" i="2" s="1"/>
  <c r="K865" i="2" a="1"/>
  <c r="K865" i="2" s="1"/>
  <c r="K866" i="2" a="1"/>
  <c r="K866" i="2" s="1"/>
  <c r="K867" i="2" a="1"/>
  <c r="K867" i="2" s="1"/>
  <c r="K868" i="2" a="1"/>
  <c r="K868" i="2" s="1"/>
  <c r="K869" i="2" a="1"/>
  <c r="K869" i="2" s="1"/>
  <c r="K870" i="2" a="1"/>
  <c r="K870" i="2" s="1"/>
  <c r="K871" i="2" a="1"/>
  <c r="K871" i="2" s="1"/>
  <c r="K872" i="2" a="1"/>
  <c r="K872" i="2" s="1"/>
  <c r="K873" i="2" a="1"/>
  <c r="K873" i="2" s="1"/>
  <c r="K874" i="2" a="1"/>
  <c r="K874" i="2" s="1"/>
  <c r="K875" i="2" a="1"/>
  <c r="K875" i="2" s="1"/>
  <c r="K876" i="2" a="1"/>
  <c r="K876" i="2" s="1"/>
  <c r="K877" i="2" a="1"/>
  <c r="K877" i="2" s="1"/>
  <c r="K878" i="2" a="1"/>
  <c r="K878" i="2" s="1"/>
  <c r="K879" i="2" a="1"/>
  <c r="K879" i="2" s="1"/>
  <c r="K880" i="2" a="1"/>
  <c r="K880" i="2" s="1"/>
  <c r="K881" i="2" a="1"/>
  <c r="K881" i="2" s="1"/>
  <c r="K882" i="2" a="1"/>
  <c r="K882" i="2" s="1"/>
  <c r="K883" i="2" a="1"/>
  <c r="K883" i="2" s="1"/>
  <c r="K884" i="2" a="1"/>
  <c r="K884" i="2" s="1"/>
  <c r="K885" i="2" a="1"/>
  <c r="K885" i="2" s="1"/>
  <c r="K886" i="2" a="1"/>
  <c r="K886" i="2" s="1"/>
  <c r="K887" i="2" a="1"/>
  <c r="K887" i="2" s="1"/>
  <c r="K888" i="2" a="1"/>
  <c r="K888" i="2" s="1"/>
  <c r="K889" i="2" a="1"/>
  <c r="K889" i="2" s="1"/>
  <c r="K890" i="2" a="1"/>
  <c r="K890" i="2" s="1"/>
  <c r="K891" i="2" a="1"/>
  <c r="K891" i="2" s="1"/>
  <c r="K892" i="2" a="1"/>
  <c r="K892" i="2" s="1"/>
  <c r="K893" i="2" a="1"/>
  <c r="K893" i="2" s="1"/>
  <c r="K894" i="2" a="1"/>
  <c r="K894" i="2" s="1"/>
  <c r="K895" i="2" a="1"/>
  <c r="K895" i="2" s="1"/>
  <c r="K896" i="2" a="1"/>
  <c r="K896" i="2" s="1"/>
  <c r="K897" i="2" a="1"/>
  <c r="K897" i="2" s="1"/>
  <c r="K898" i="2" a="1"/>
  <c r="K898" i="2" s="1"/>
  <c r="K899" i="2" a="1"/>
  <c r="K899" i="2" s="1"/>
  <c r="K900" i="2" a="1"/>
  <c r="K900" i="2" s="1"/>
  <c r="K901" i="2" a="1"/>
  <c r="K901" i="2" s="1"/>
  <c r="K902" i="2" a="1"/>
  <c r="K902" i="2" s="1"/>
  <c r="K903" i="2" a="1"/>
  <c r="K903" i="2" s="1"/>
  <c r="K904" i="2" a="1"/>
  <c r="K904" i="2" s="1"/>
  <c r="K905" i="2" a="1"/>
  <c r="K905" i="2" s="1"/>
  <c r="K906" i="2" a="1"/>
  <c r="K906" i="2" s="1"/>
  <c r="K907" i="2" a="1"/>
  <c r="K907" i="2" s="1"/>
  <c r="K908" i="2" a="1"/>
  <c r="K908" i="2" s="1"/>
  <c r="K909" i="2" a="1"/>
  <c r="K909" i="2" s="1"/>
  <c r="K910" i="2" a="1"/>
  <c r="K910" i="2" s="1"/>
  <c r="K911" i="2" a="1"/>
  <c r="K911" i="2" s="1"/>
  <c r="K912" i="2" a="1"/>
  <c r="K912" i="2" s="1"/>
  <c r="K913" i="2" a="1"/>
  <c r="K913" i="2" s="1"/>
  <c r="K914" i="2" a="1"/>
  <c r="K914" i="2" s="1"/>
  <c r="K915" i="2" a="1"/>
  <c r="K915" i="2" s="1"/>
  <c r="K916" i="2" a="1"/>
  <c r="K916" i="2" s="1"/>
  <c r="K917" i="2" a="1"/>
  <c r="K917" i="2" s="1"/>
  <c r="K918" i="2" a="1"/>
  <c r="K918" i="2" s="1"/>
  <c r="K919" i="2" a="1"/>
  <c r="K919" i="2" s="1"/>
  <c r="K920" i="2" a="1"/>
  <c r="K920" i="2" s="1"/>
  <c r="K921" i="2" a="1"/>
  <c r="K921" i="2" s="1"/>
  <c r="K922" i="2" a="1"/>
  <c r="K922" i="2" s="1"/>
  <c r="K923" i="2" a="1"/>
  <c r="K923" i="2" s="1"/>
  <c r="K924" i="2" a="1"/>
  <c r="K924" i="2" s="1"/>
  <c r="K925" i="2" a="1"/>
  <c r="K925" i="2" s="1"/>
  <c r="K926" i="2" a="1"/>
  <c r="K926" i="2" s="1"/>
  <c r="K927" i="2" a="1"/>
  <c r="K927" i="2" s="1"/>
  <c r="K928" i="2" a="1"/>
  <c r="K928" i="2" s="1"/>
  <c r="K929" i="2" a="1"/>
  <c r="K929" i="2" s="1"/>
  <c r="K930" i="2" a="1"/>
  <c r="K930" i="2" s="1"/>
  <c r="K931" i="2" a="1"/>
  <c r="K931" i="2" s="1"/>
  <c r="K932" i="2" a="1"/>
  <c r="K932" i="2" s="1"/>
  <c r="K933" i="2" a="1"/>
  <c r="K933" i="2" s="1"/>
  <c r="K934" i="2" a="1"/>
  <c r="K934" i="2" s="1"/>
  <c r="K935" i="2" a="1"/>
  <c r="K935" i="2" s="1"/>
  <c r="K936" i="2" a="1"/>
  <c r="K936" i="2" s="1"/>
  <c r="K937" i="2" a="1"/>
  <c r="K937" i="2" s="1"/>
  <c r="K938" i="2" a="1"/>
  <c r="K938" i="2" s="1"/>
  <c r="K939" i="2" a="1"/>
  <c r="K939" i="2" s="1"/>
  <c r="K940" i="2" a="1"/>
  <c r="K940" i="2" s="1"/>
  <c r="K941" i="2" a="1"/>
  <c r="K941" i="2" s="1"/>
  <c r="K942" i="2" a="1"/>
  <c r="K942" i="2" s="1"/>
  <c r="K943" i="2" a="1"/>
  <c r="K943" i="2" s="1"/>
  <c r="K944" i="2" a="1"/>
  <c r="K944" i="2" s="1"/>
  <c r="K945" i="2" a="1"/>
  <c r="K945" i="2" s="1"/>
  <c r="K946" i="2" a="1"/>
  <c r="K946" i="2" s="1"/>
  <c r="K947" i="2" a="1"/>
  <c r="K947" i="2" s="1"/>
  <c r="K948" i="2" a="1"/>
  <c r="K948" i="2" s="1"/>
  <c r="K949" i="2" a="1"/>
  <c r="K949" i="2" s="1"/>
  <c r="K950" i="2" a="1"/>
  <c r="K950" i="2" s="1"/>
  <c r="K951" i="2" a="1"/>
  <c r="K951" i="2" s="1"/>
  <c r="K952" i="2" a="1"/>
  <c r="K952" i="2" s="1"/>
  <c r="K953" i="2" a="1"/>
  <c r="K953" i="2" s="1"/>
  <c r="K954" i="2" a="1"/>
  <c r="K954" i="2" s="1"/>
  <c r="K955" i="2" a="1"/>
  <c r="K955" i="2" s="1"/>
  <c r="K956" i="2" a="1"/>
  <c r="K956" i="2" s="1"/>
  <c r="K957" i="2" a="1"/>
  <c r="K957" i="2" s="1"/>
  <c r="K958" i="2" a="1"/>
  <c r="K958" i="2" s="1"/>
  <c r="K959" i="2" a="1"/>
  <c r="K959" i="2" s="1"/>
  <c r="K960" i="2" a="1"/>
  <c r="K960" i="2" s="1"/>
  <c r="K961" i="2" a="1"/>
  <c r="K961" i="2" s="1"/>
  <c r="K962" i="2" a="1"/>
  <c r="K962" i="2" s="1"/>
  <c r="K963" i="2" a="1"/>
  <c r="K963" i="2" s="1"/>
  <c r="K964" i="2" a="1"/>
  <c r="K964" i="2" s="1"/>
  <c r="K965" i="2" a="1"/>
  <c r="K965" i="2" s="1"/>
  <c r="K966" i="2" a="1"/>
  <c r="K966" i="2" s="1"/>
  <c r="K967" i="2" a="1"/>
  <c r="K967" i="2" s="1"/>
  <c r="K968" i="2" a="1"/>
  <c r="K968" i="2" s="1"/>
  <c r="K969" i="2" a="1"/>
  <c r="K969" i="2" s="1"/>
  <c r="K970" i="2" a="1"/>
  <c r="K970" i="2" s="1"/>
  <c r="K971" i="2" a="1"/>
  <c r="K971" i="2" s="1"/>
  <c r="K972" i="2" a="1"/>
  <c r="K972" i="2" s="1"/>
  <c r="K973" i="2" a="1"/>
  <c r="K973" i="2" s="1"/>
  <c r="K974" i="2" a="1"/>
  <c r="K974" i="2" s="1"/>
  <c r="K975" i="2" a="1"/>
  <c r="K975" i="2" s="1"/>
  <c r="K976" i="2" a="1"/>
  <c r="K976" i="2" s="1"/>
  <c r="K977" i="2" a="1"/>
  <c r="K977" i="2" s="1"/>
  <c r="K978" i="2" a="1"/>
  <c r="K978" i="2" s="1"/>
  <c r="K979" i="2" a="1"/>
  <c r="K979" i="2" s="1"/>
  <c r="K980" i="2" a="1"/>
  <c r="K980" i="2" s="1"/>
  <c r="K981" i="2" a="1"/>
  <c r="K981" i="2" s="1"/>
  <c r="K982" i="2" a="1"/>
  <c r="K982" i="2" s="1"/>
  <c r="K983" i="2" a="1"/>
  <c r="K983" i="2" s="1"/>
  <c r="K984" i="2" a="1"/>
  <c r="K984" i="2" s="1"/>
  <c r="K985" i="2" a="1"/>
  <c r="K985" i="2" s="1"/>
  <c r="K986" i="2" a="1"/>
  <c r="K986" i="2" s="1"/>
  <c r="K987" i="2" a="1"/>
  <c r="K987" i="2" s="1"/>
  <c r="K988" i="2" a="1"/>
  <c r="K988" i="2" s="1"/>
  <c r="K989" i="2" a="1"/>
  <c r="K989" i="2" s="1"/>
  <c r="K990" i="2" a="1"/>
  <c r="K990" i="2" s="1"/>
  <c r="K991" i="2" a="1"/>
  <c r="K991" i="2" s="1"/>
  <c r="K992" i="2" a="1"/>
  <c r="K992" i="2" s="1"/>
  <c r="K993" i="2" a="1"/>
  <c r="K993" i="2" s="1"/>
  <c r="K994" i="2" a="1"/>
  <c r="K994" i="2" s="1"/>
  <c r="K995" i="2" a="1"/>
  <c r="K995" i="2" s="1"/>
  <c r="K996" i="2" a="1"/>
  <c r="K996" i="2" s="1"/>
  <c r="K997" i="2" a="1"/>
  <c r="K997" i="2" s="1"/>
  <c r="K998" i="2" a="1"/>
  <c r="K998" i="2" s="1"/>
  <c r="K999" i="2" a="1"/>
  <c r="K999" i="2" s="1"/>
  <c r="K1000" i="2" a="1"/>
  <c r="K1000" i="2" s="1"/>
  <c r="K1001" i="2" a="1"/>
  <c r="K1001" i="2" s="1"/>
  <c r="K1002" i="2" a="1"/>
  <c r="K1002" i="2" s="1"/>
  <c r="K1003" i="2" a="1"/>
  <c r="K1003" i="2" s="1"/>
  <c r="K1004" i="2" a="1"/>
  <c r="K1004" i="2" s="1"/>
  <c r="K1005" i="2" a="1"/>
  <c r="K1005" i="2" s="1"/>
  <c r="K1006" i="2" a="1"/>
  <c r="K1006" i="2" s="1"/>
  <c r="K1007" i="2" a="1"/>
  <c r="K1007" i="2" s="1"/>
  <c r="K1008" i="2" a="1"/>
  <c r="K1008" i="2" s="1"/>
  <c r="K1009" i="2" a="1"/>
  <c r="K1009" i="2" s="1"/>
  <c r="K1010" i="2" a="1"/>
  <c r="K1010" i="2" s="1"/>
  <c r="K1011" i="2" a="1"/>
  <c r="K1011" i="2" s="1"/>
  <c r="K1012" i="2" a="1"/>
  <c r="K1012" i="2" s="1"/>
  <c r="K1013" i="2" a="1"/>
  <c r="K1013" i="2" s="1"/>
  <c r="K1014" i="2" a="1"/>
  <c r="K1014" i="2" s="1"/>
  <c r="K1015" i="2" a="1"/>
  <c r="K1015" i="2" s="1"/>
  <c r="K1016" i="2" a="1"/>
  <c r="K1016" i="2" s="1"/>
  <c r="K1017" i="2" a="1"/>
  <c r="K1017" i="2" s="1"/>
  <c r="K1018" i="2" a="1"/>
  <c r="K1018" i="2" s="1"/>
  <c r="K1019" i="2" a="1"/>
  <c r="K1019" i="2" s="1"/>
  <c r="K1020" i="2" a="1"/>
  <c r="K1020" i="2" s="1"/>
  <c r="K1021" i="2" a="1"/>
  <c r="K1021" i="2" s="1"/>
  <c r="K1022" i="2" a="1"/>
  <c r="K1022" i="2" s="1"/>
  <c r="K1023" i="2" a="1"/>
  <c r="K1023" i="2" s="1"/>
  <c r="K1024" i="2" a="1"/>
  <c r="K1024" i="2" s="1"/>
  <c r="K1025" i="2" a="1"/>
  <c r="K1025" i="2" s="1"/>
  <c r="K1026" i="2" a="1"/>
  <c r="K1026" i="2" s="1"/>
  <c r="K1027" i="2" a="1"/>
  <c r="K1027" i="2" s="1"/>
  <c r="K1028" i="2" a="1"/>
  <c r="K1028" i="2" s="1"/>
  <c r="K1029" i="2" a="1"/>
  <c r="K1029" i="2" s="1"/>
  <c r="K1030" i="2" a="1"/>
  <c r="K1030" i="2" s="1"/>
  <c r="K1031" i="2" a="1"/>
  <c r="K1031" i="2" s="1"/>
  <c r="K1032" i="2" a="1"/>
  <c r="K1032" i="2" s="1"/>
  <c r="K1033" i="2" a="1"/>
  <c r="K1033" i="2" s="1"/>
  <c r="K1034" i="2" a="1"/>
  <c r="K1034" i="2" s="1"/>
  <c r="K1035" i="2" a="1"/>
  <c r="K1035" i="2" s="1"/>
  <c r="K1036" i="2" a="1"/>
  <c r="K1036" i="2" s="1"/>
  <c r="K1037" i="2" a="1"/>
  <c r="K1037" i="2" s="1"/>
  <c r="K1038" i="2" a="1"/>
  <c r="K1038" i="2" s="1"/>
  <c r="K1039" i="2" a="1"/>
  <c r="K1039" i="2" s="1"/>
  <c r="K1040" i="2" a="1"/>
  <c r="K1040" i="2" s="1"/>
  <c r="K1041" i="2" a="1"/>
  <c r="K1041" i="2" s="1"/>
  <c r="K1042" i="2" a="1"/>
  <c r="K1042" i="2" s="1"/>
  <c r="K1043" i="2" a="1"/>
  <c r="K1043" i="2" s="1"/>
  <c r="K1044" i="2" a="1"/>
  <c r="K1044" i="2" s="1"/>
  <c r="K1045" i="2" a="1"/>
  <c r="K1045" i="2" s="1"/>
  <c r="K1046" i="2" a="1"/>
  <c r="K1046" i="2" s="1"/>
  <c r="K1047" i="2" a="1"/>
  <c r="K1047" i="2" s="1"/>
  <c r="K1048" i="2" a="1"/>
  <c r="K1048" i="2" s="1"/>
  <c r="K1049" i="2" a="1"/>
  <c r="K1049" i="2" s="1"/>
  <c r="K1050" i="2" a="1"/>
  <c r="K1050" i="2" s="1"/>
  <c r="K1051" i="2" a="1"/>
  <c r="K1051" i="2" s="1"/>
  <c r="K1052" i="2" a="1"/>
  <c r="K1052" i="2" s="1"/>
  <c r="K1053" i="2" a="1"/>
  <c r="K1053" i="2" s="1"/>
  <c r="K1054" i="2" a="1"/>
  <c r="K1054" i="2" s="1"/>
  <c r="K1055" i="2" a="1"/>
  <c r="K1055" i="2" s="1"/>
  <c r="K1056" i="2" a="1"/>
  <c r="K1056" i="2" s="1"/>
  <c r="K1057" i="2" a="1"/>
  <c r="K1057" i="2" s="1"/>
  <c r="K1058" i="2" a="1"/>
  <c r="K1058" i="2" s="1"/>
  <c r="K1059" i="2" a="1"/>
  <c r="K1059" i="2" s="1"/>
  <c r="K1060" i="2" a="1"/>
  <c r="K1060" i="2" s="1"/>
  <c r="K1061" i="2" a="1"/>
  <c r="K1061" i="2" s="1"/>
  <c r="K1062" i="2" a="1"/>
  <c r="K1062" i="2" s="1"/>
  <c r="K1063" i="2" a="1"/>
  <c r="K1063" i="2" s="1"/>
  <c r="K1064" i="2" a="1"/>
  <c r="K1064" i="2" s="1"/>
  <c r="K1065" i="2" a="1"/>
  <c r="K1065" i="2" s="1"/>
  <c r="K1066" i="2" a="1"/>
  <c r="K1066" i="2" s="1"/>
  <c r="K1067" i="2" a="1"/>
  <c r="K1067" i="2" s="1"/>
  <c r="K1068" i="2" a="1"/>
  <c r="K1068" i="2" s="1"/>
  <c r="K1069" i="2" a="1"/>
  <c r="K1069" i="2" s="1"/>
  <c r="K1070" i="2" a="1"/>
  <c r="K1070" i="2" s="1"/>
  <c r="K1071" i="2" a="1"/>
  <c r="K1071" i="2" s="1"/>
  <c r="K1072" i="2" a="1"/>
  <c r="K1072" i="2" s="1"/>
  <c r="K1073" i="2" a="1"/>
  <c r="K1073" i="2" s="1"/>
  <c r="K1074" i="2" a="1"/>
  <c r="K1074" i="2" s="1"/>
  <c r="K1075" i="2" a="1"/>
  <c r="K1075" i="2" s="1"/>
  <c r="K1076" i="2" a="1"/>
  <c r="K1076" i="2" s="1"/>
  <c r="K1077" i="2" a="1"/>
  <c r="K1077" i="2" s="1"/>
  <c r="K1078" i="2" a="1"/>
  <c r="K1078" i="2" s="1"/>
  <c r="K1079" i="2" a="1"/>
  <c r="K1079" i="2" s="1"/>
  <c r="K1080" i="2" a="1"/>
  <c r="K1080" i="2" s="1"/>
  <c r="K1081" i="2" a="1"/>
  <c r="K1081" i="2" s="1"/>
  <c r="K1082" i="2" a="1"/>
  <c r="K1082" i="2" s="1"/>
  <c r="K1083" i="2" a="1"/>
  <c r="K1083" i="2" s="1"/>
  <c r="K1084" i="2" a="1"/>
  <c r="K1084" i="2" s="1"/>
  <c r="K1085" i="2" a="1"/>
  <c r="K1085" i="2" s="1"/>
  <c r="K1086" i="2" a="1"/>
  <c r="K1086" i="2" s="1"/>
  <c r="K1087" i="2" a="1"/>
  <c r="K1087" i="2" s="1"/>
  <c r="K1088" i="2" a="1"/>
  <c r="K1088" i="2" s="1"/>
  <c r="K1089" i="2" a="1"/>
  <c r="K1089" i="2" s="1"/>
  <c r="K1090" i="2" a="1"/>
  <c r="K1090" i="2" s="1"/>
  <c r="K1091" i="2" a="1"/>
  <c r="K1091" i="2" s="1"/>
  <c r="K1092" i="2" a="1"/>
  <c r="K1092" i="2" s="1"/>
  <c r="K1093" i="2" a="1"/>
  <c r="K1093" i="2" s="1"/>
  <c r="K1094" i="2" a="1"/>
  <c r="K1094" i="2" s="1"/>
  <c r="K1095" i="2" a="1"/>
  <c r="K1095" i="2" s="1"/>
  <c r="K1096" i="2" a="1"/>
  <c r="K1096" i="2" s="1"/>
  <c r="K1097" i="2" a="1"/>
  <c r="K1097" i="2" s="1"/>
  <c r="K1098" i="2" a="1"/>
  <c r="K1098" i="2" s="1"/>
  <c r="K1099" i="2" a="1"/>
  <c r="K1099" i="2" s="1"/>
  <c r="K1100" i="2" a="1"/>
  <c r="K1100" i="2" s="1"/>
  <c r="K1101" i="2" a="1"/>
  <c r="K1101" i="2" s="1"/>
  <c r="K1102" i="2" a="1"/>
  <c r="K1102" i="2" s="1"/>
  <c r="K1103" i="2" a="1"/>
  <c r="K1103" i="2" s="1"/>
  <c r="K1104" i="2" a="1"/>
  <c r="K1104" i="2" s="1"/>
  <c r="K1105" i="2" a="1"/>
  <c r="K1105" i="2" s="1"/>
  <c r="K1106" i="2" a="1"/>
  <c r="K1106" i="2" s="1"/>
  <c r="K1107" i="2" a="1"/>
  <c r="K1107" i="2" s="1"/>
  <c r="K1108" i="2" a="1"/>
  <c r="K1108" i="2" s="1"/>
  <c r="K1109" i="2" a="1"/>
  <c r="K1109" i="2" s="1"/>
  <c r="K1110" i="2" a="1"/>
  <c r="K1110" i="2" s="1"/>
  <c r="K1111" i="2" a="1"/>
  <c r="K1111" i="2" s="1"/>
  <c r="K1112" i="2" a="1"/>
  <c r="K1112" i="2" s="1"/>
  <c r="K1113" i="2" a="1"/>
  <c r="K1113" i="2" s="1"/>
  <c r="K1114" i="2" a="1"/>
  <c r="K1114" i="2" s="1"/>
  <c r="K1115" i="2" a="1"/>
  <c r="K1115" i="2" s="1"/>
  <c r="K1116" i="2" a="1"/>
  <c r="K1116" i="2" s="1"/>
  <c r="K1117" i="2" a="1"/>
  <c r="K1117" i="2" s="1"/>
  <c r="K1118" i="2" a="1"/>
  <c r="K1118" i="2" s="1"/>
  <c r="K1119" i="2" a="1"/>
  <c r="K1119" i="2" s="1"/>
  <c r="K1120" i="2" a="1"/>
  <c r="K1120" i="2" s="1"/>
  <c r="K1121" i="2" a="1"/>
  <c r="K1121" i="2" s="1"/>
  <c r="K1122" i="2" a="1"/>
  <c r="K1122" i="2" s="1"/>
  <c r="K1123" i="2" a="1"/>
  <c r="K1123" i="2" s="1"/>
  <c r="K1124" i="2" a="1"/>
  <c r="K1124" i="2" s="1"/>
  <c r="K1125" i="2" a="1"/>
  <c r="K1125" i="2" s="1"/>
  <c r="K1126" i="2" a="1"/>
  <c r="K1126" i="2" s="1"/>
  <c r="K1127" i="2" a="1"/>
  <c r="K1127" i="2" s="1"/>
  <c r="K1128" i="2" a="1"/>
  <c r="K1128" i="2" s="1"/>
  <c r="K1129" i="2" a="1"/>
  <c r="K1129" i="2" s="1"/>
  <c r="K1130" i="2" a="1"/>
  <c r="K1130" i="2" s="1"/>
  <c r="K1131" i="2" a="1"/>
  <c r="K1131" i="2" s="1"/>
  <c r="K1132" i="2" a="1"/>
  <c r="K1132" i="2" s="1"/>
  <c r="K1133" i="2" a="1"/>
  <c r="K1133" i="2" s="1"/>
  <c r="K1134" i="2" a="1"/>
  <c r="K1134" i="2" s="1"/>
  <c r="K1135" i="2" a="1"/>
  <c r="K1135" i="2" s="1"/>
  <c r="K1136" i="2" a="1"/>
  <c r="K1136" i="2" s="1"/>
  <c r="K1137" i="2" a="1"/>
  <c r="K1137" i="2" s="1"/>
  <c r="K1138" i="2" a="1"/>
  <c r="K1138" i="2" s="1"/>
  <c r="K1139" i="2" a="1"/>
  <c r="K1139" i="2" s="1"/>
  <c r="K1140" i="2" a="1"/>
  <c r="K1140" i="2" s="1"/>
  <c r="K1141" i="2" a="1"/>
  <c r="K1141" i="2" s="1"/>
  <c r="K1142" i="2" a="1"/>
  <c r="K1142" i="2" s="1"/>
  <c r="K1143" i="2" a="1"/>
  <c r="K1143" i="2" s="1"/>
  <c r="K1144" i="2" a="1"/>
  <c r="K1144" i="2" s="1"/>
  <c r="K1145" i="2" a="1"/>
  <c r="K1145" i="2" s="1"/>
  <c r="K1146" i="2" a="1"/>
  <c r="K1146" i="2" s="1"/>
  <c r="K1147" i="2" a="1"/>
  <c r="K1147" i="2" s="1"/>
  <c r="K1148" i="2" a="1"/>
  <c r="K1148" i="2" s="1"/>
  <c r="K1149" i="2" a="1"/>
  <c r="K1149" i="2" s="1"/>
  <c r="K1150" i="2" a="1"/>
  <c r="K1150" i="2" s="1"/>
  <c r="K1151" i="2" a="1"/>
  <c r="K1151" i="2" s="1"/>
  <c r="K1152" i="2" a="1"/>
  <c r="K1152" i="2" s="1"/>
  <c r="K1153" i="2" a="1"/>
  <c r="K1153" i="2" s="1"/>
  <c r="K1154" i="2" a="1"/>
  <c r="K1154" i="2" s="1"/>
  <c r="K1155" i="2" a="1"/>
  <c r="K1155" i="2" s="1"/>
  <c r="K1156" i="2" a="1"/>
  <c r="K1156" i="2" s="1"/>
  <c r="K1157" i="2" a="1"/>
  <c r="K1157" i="2" s="1"/>
  <c r="K1158" i="2" a="1"/>
  <c r="K1158" i="2" s="1"/>
  <c r="K1159" i="2" a="1"/>
  <c r="K1159" i="2" s="1"/>
  <c r="K1160" i="2" a="1"/>
  <c r="K1160" i="2" s="1"/>
  <c r="K1161" i="2" a="1"/>
  <c r="K1161" i="2" s="1"/>
  <c r="K1162" i="2" a="1"/>
  <c r="K1162" i="2" s="1"/>
  <c r="K1163" i="2" a="1"/>
  <c r="K1163" i="2" s="1"/>
  <c r="K1164" i="2" a="1"/>
  <c r="K1164" i="2" s="1"/>
  <c r="K1165" i="2" a="1"/>
  <c r="K1165" i="2" s="1"/>
  <c r="K1166" i="2" a="1"/>
  <c r="K1166" i="2" s="1"/>
  <c r="K1167" i="2" a="1"/>
  <c r="K1167" i="2" s="1"/>
  <c r="K1168" i="2" a="1"/>
  <c r="K1168" i="2" s="1"/>
  <c r="K1169" i="2" a="1"/>
  <c r="K1169" i="2" s="1"/>
  <c r="K1170" i="2" a="1"/>
  <c r="K1170" i="2" s="1"/>
  <c r="K1171" i="2" a="1"/>
  <c r="K1171" i="2" s="1"/>
  <c r="K1172" i="2" a="1"/>
  <c r="K1172" i="2" s="1"/>
  <c r="K1173" i="2" a="1"/>
  <c r="K1173" i="2" s="1"/>
  <c r="K1174" i="2" a="1"/>
  <c r="K1174" i="2" s="1"/>
  <c r="K1175" i="2" a="1"/>
  <c r="K1175" i="2" s="1"/>
  <c r="K1176" i="2" a="1"/>
  <c r="K1176" i="2" s="1"/>
  <c r="K1177" i="2" a="1"/>
  <c r="K1177" i="2" s="1"/>
  <c r="K1178" i="2" a="1"/>
  <c r="K1178" i="2" s="1"/>
  <c r="K1179" i="2" a="1"/>
  <c r="K1179" i="2" s="1"/>
  <c r="K1180" i="2" a="1"/>
  <c r="K1180" i="2" s="1"/>
  <c r="K1181" i="2" a="1"/>
  <c r="K1181" i="2" s="1"/>
  <c r="K1182" i="2" a="1"/>
  <c r="K1182" i="2" s="1"/>
  <c r="K1183" i="2" a="1"/>
  <c r="K1183" i="2" s="1"/>
  <c r="K1184" i="2" a="1"/>
  <c r="K1184" i="2" s="1"/>
  <c r="K1185" i="2" a="1"/>
  <c r="K1185" i="2" s="1"/>
  <c r="K1186" i="2" a="1"/>
  <c r="K1186" i="2" s="1"/>
  <c r="K1187" i="2" a="1"/>
  <c r="K1187" i="2" s="1"/>
  <c r="K1188" i="2" a="1"/>
  <c r="K1188" i="2" s="1"/>
  <c r="K1189" i="2" a="1"/>
  <c r="K1189" i="2" s="1"/>
  <c r="K1190" i="2" a="1"/>
  <c r="K1190" i="2" s="1"/>
  <c r="K1191" i="2" a="1"/>
  <c r="K1191" i="2" s="1"/>
  <c r="K1192" i="2" a="1"/>
  <c r="K1192" i="2" s="1"/>
  <c r="K1193" i="2" a="1"/>
  <c r="K1193" i="2" s="1"/>
  <c r="K1194" i="2" a="1"/>
  <c r="K1194" i="2" s="1"/>
  <c r="K1195" i="2" a="1"/>
  <c r="K1195" i="2" s="1"/>
  <c r="K1196" i="2" a="1"/>
  <c r="K1196" i="2" s="1"/>
  <c r="K1197" i="2" a="1"/>
  <c r="K1197" i="2" s="1"/>
  <c r="K1198" i="2" a="1"/>
  <c r="K1198" i="2" s="1"/>
  <c r="K1199" i="2" a="1"/>
  <c r="K1199" i="2" s="1"/>
  <c r="K1200" i="2" a="1"/>
  <c r="K1200" i="2" s="1"/>
  <c r="K1201" i="2" a="1"/>
  <c r="K1201" i="2" s="1"/>
  <c r="K1202" i="2" a="1"/>
  <c r="K1202" i="2" s="1"/>
  <c r="K1203" i="2" a="1"/>
  <c r="K1203" i="2" s="1"/>
  <c r="K1204" i="2" a="1"/>
  <c r="K1204" i="2" s="1"/>
  <c r="K1205" i="2" a="1"/>
  <c r="K1205" i="2" s="1"/>
  <c r="K1206" i="2" a="1"/>
  <c r="K1206" i="2" s="1"/>
  <c r="K1207" i="2" a="1"/>
  <c r="K1207" i="2" s="1"/>
  <c r="K1208" i="2" a="1"/>
  <c r="K1208" i="2" s="1"/>
  <c r="K1209" i="2" a="1"/>
  <c r="K1209" i="2" s="1"/>
  <c r="K1210" i="2" a="1"/>
  <c r="K1210" i="2" s="1"/>
  <c r="K1211" i="2" a="1"/>
  <c r="K1211" i="2" s="1"/>
  <c r="K1212" i="2" a="1"/>
  <c r="K1212" i="2" s="1"/>
  <c r="K1213" i="2" a="1"/>
  <c r="K1213" i="2" s="1"/>
  <c r="K1214" i="2" a="1"/>
  <c r="K1214" i="2" s="1"/>
  <c r="K1215" i="2" a="1"/>
  <c r="K1215" i="2" s="1"/>
  <c r="K1216" i="2" a="1"/>
  <c r="K1216" i="2" s="1"/>
  <c r="K1217" i="2" a="1"/>
  <c r="K1217" i="2" s="1"/>
  <c r="K1218" i="2" a="1"/>
  <c r="K1218" i="2" s="1"/>
  <c r="K1219" i="2" a="1"/>
  <c r="K1219" i="2" s="1"/>
  <c r="K1220" i="2" a="1"/>
  <c r="K1220" i="2" s="1"/>
  <c r="K1221" i="2" a="1"/>
  <c r="K1221" i="2" s="1"/>
  <c r="K1222" i="2" a="1"/>
  <c r="K1222" i="2" s="1"/>
  <c r="K1223" i="2" a="1"/>
  <c r="K1223" i="2" s="1"/>
  <c r="K1224" i="2" a="1"/>
  <c r="K1224" i="2" s="1"/>
  <c r="K1225" i="2" a="1"/>
  <c r="K1225" i="2" s="1"/>
  <c r="K1226" i="2" a="1"/>
  <c r="K1226" i="2" s="1"/>
  <c r="K1227" i="2" a="1"/>
  <c r="K1227" i="2" s="1"/>
  <c r="K1228" i="2" a="1"/>
  <c r="K1228" i="2" s="1"/>
  <c r="K1229" i="2" a="1"/>
  <c r="K1229" i="2" s="1"/>
  <c r="K1230" i="2" a="1"/>
  <c r="K1230" i="2" s="1"/>
  <c r="K1231" i="2" a="1"/>
  <c r="K1231" i="2" s="1"/>
  <c r="K1232" i="2" a="1"/>
  <c r="K1232" i="2" s="1"/>
  <c r="K1233" i="2" a="1"/>
  <c r="K1233" i="2" s="1"/>
  <c r="K1234" i="2" a="1"/>
  <c r="K1234" i="2" s="1"/>
  <c r="K1235" i="2" a="1"/>
  <c r="K1235" i="2" s="1"/>
  <c r="K1236" i="2" a="1"/>
  <c r="K1236" i="2" s="1"/>
  <c r="K1237" i="2" a="1"/>
  <c r="K1237" i="2" s="1"/>
  <c r="K1238" i="2" a="1"/>
  <c r="K1238" i="2" s="1"/>
  <c r="K1239" i="2" a="1"/>
  <c r="K1239" i="2" s="1"/>
  <c r="K1240" i="2" a="1"/>
  <c r="K1240" i="2" s="1"/>
  <c r="K1241" i="2" a="1"/>
  <c r="K1241" i="2" s="1"/>
  <c r="K1242" i="2" a="1"/>
  <c r="K1242" i="2" s="1"/>
  <c r="K1243" i="2" a="1"/>
  <c r="K1243" i="2" s="1"/>
  <c r="K1244" i="2" a="1"/>
  <c r="K1244" i="2" s="1"/>
  <c r="K1245" i="2" a="1"/>
  <c r="K1245" i="2" s="1"/>
  <c r="K1246" i="2" a="1"/>
  <c r="K1246" i="2" s="1"/>
  <c r="K1247" i="2" a="1"/>
  <c r="K1247" i="2" s="1"/>
  <c r="K1248" i="2" a="1"/>
  <c r="K1248" i="2" s="1"/>
  <c r="K1249" i="2" a="1"/>
  <c r="K1249" i="2" s="1"/>
  <c r="K1250" i="2" a="1"/>
  <c r="K1250" i="2" s="1"/>
  <c r="K1251" i="2" a="1"/>
  <c r="K1251" i="2" s="1"/>
  <c r="K1252" i="2" a="1"/>
  <c r="K1252" i="2" s="1"/>
  <c r="K1253" i="2" a="1"/>
  <c r="K1253" i="2" s="1"/>
  <c r="K1254" i="2" a="1"/>
  <c r="K1254" i="2" s="1"/>
  <c r="K1255" i="2" a="1"/>
  <c r="K1255" i="2" s="1"/>
  <c r="K1256" i="2" a="1"/>
  <c r="K1256" i="2" s="1"/>
  <c r="K1257" i="2" a="1"/>
  <c r="K1257" i="2" s="1"/>
  <c r="K1258" i="2" a="1"/>
  <c r="K1258" i="2" s="1"/>
  <c r="K1259" i="2" a="1"/>
  <c r="K1259" i="2" s="1"/>
  <c r="K1260" i="2" a="1"/>
  <c r="K1260" i="2" s="1"/>
  <c r="K1261" i="2" a="1"/>
  <c r="K1261" i="2" s="1"/>
  <c r="K1262" i="2" a="1"/>
  <c r="K1262" i="2" s="1"/>
  <c r="K1263" i="2" a="1"/>
  <c r="K1263" i="2" s="1"/>
  <c r="K1264" i="2" a="1"/>
  <c r="K1264" i="2" s="1"/>
  <c r="K1265" i="2" a="1"/>
  <c r="K1265" i="2" s="1"/>
  <c r="K1266" i="2" a="1"/>
  <c r="K1266" i="2" s="1"/>
  <c r="K1267" i="2" a="1"/>
  <c r="K1267" i="2" s="1"/>
  <c r="K1268" i="2" a="1"/>
  <c r="K1268" i="2" s="1"/>
  <c r="K1269" i="2" a="1"/>
  <c r="K1269" i="2" s="1"/>
  <c r="K1270" i="2" a="1"/>
  <c r="K1270" i="2" s="1"/>
  <c r="K1271" i="2" a="1"/>
  <c r="K1271" i="2" s="1"/>
  <c r="K1272" i="2" a="1"/>
  <c r="K1272" i="2" s="1"/>
  <c r="K1273" i="2" a="1"/>
  <c r="K1273" i="2" s="1"/>
  <c r="K1274" i="2" a="1"/>
  <c r="K1274" i="2" s="1"/>
  <c r="K1275" i="2" a="1"/>
  <c r="K1275" i="2" s="1"/>
  <c r="K1276" i="2" a="1"/>
  <c r="K1276" i="2" s="1"/>
  <c r="K1277" i="2" a="1"/>
  <c r="K1277" i="2" s="1"/>
  <c r="K1278" i="2" a="1"/>
  <c r="K1278" i="2" s="1"/>
  <c r="K1279" i="2" a="1"/>
  <c r="K1279" i="2" s="1"/>
  <c r="K1280" i="2" a="1"/>
  <c r="K1280" i="2" s="1"/>
  <c r="K1281" i="2" a="1"/>
  <c r="K1281" i="2" s="1"/>
  <c r="K1282" i="2" a="1"/>
  <c r="K1282" i="2" s="1"/>
  <c r="K1283" i="2" a="1"/>
  <c r="K1283" i="2" s="1"/>
  <c r="K1284" i="2" a="1"/>
  <c r="K1284" i="2" s="1"/>
  <c r="K1285" i="2" a="1"/>
  <c r="K1285" i="2" s="1"/>
  <c r="K1286" i="2" a="1"/>
  <c r="K1286" i="2" s="1"/>
  <c r="K1287" i="2" a="1"/>
  <c r="K1287" i="2" s="1"/>
  <c r="K1288" i="2" a="1"/>
  <c r="K1288" i="2" s="1"/>
  <c r="K1289" i="2" a="1"/>
  <c r="K1289" i="2" s="1"/>
  <c r="K1290" i="2" a="1"/>
  <c r="K1290" i="2" s="1"/>
  <c r="K1291" i="2" a="1"/>
  <c r="K1291" i="2" s="1"/>
  <c r="K1292" i="2" a="1"/>
  <c r="K1292" i="2" s="1"/>
  <c r="K1293" i="2" a="1"/>
  <c r="K1293" i="2" s="1"/>
  <c r="K1294" i="2" a="1"/>
  <c r="K1294" i="2" s="1"/>
  <c r="K1295" i="2" a="1"/>
  <c r="K1295" i="2" s="1"/>
  <c r="K1296" i="2" a="1"/>
  <c r="K1296" i="2" s="1"/>
  <c r="K1297" i="2" a="1"/>
  <c r="K1297" i="2" s="1"/>
  <c r="K1298" i="2" a="1"/>
  <c r="K1298" i="2" s="1"/>
  <c r="K1299" i="2" a="1"/>
  <c r="K1299" i="2" s="1"/>
  <c r="K1300" i="2" a="1"/>
  <c r="K1300" i="2" s="1"/>
  <c r="K1301" i="2" a="1"/>
  <c r="K1301" i="2" s="1"/>
  <c r="K1302" i="2" a="1"/>
  <c r="K1302" i="2" s="1"/>
  <c r="K1303" i="2" a="1"/>
  <c r="K1303" i="2" s="1"/>
  <c r="K1304" i="2" a="1"/>
  <c r="K1304" i="2" s="1"/>
  <c r="K1305" i="2" a="1"/>
  <c r="K1305" i="2" s="1"/>
  <c r="K1306" i="2" a="1"/>
  <c r="K1306" i="2" s="1"/>
  <c r="K1307" i="2" a="1"/>
  <c r="K1307" i="2" s="1"/>
  <c r="K1308" i="2" a="1"/>
  <c r="K1308" i="2" s="1"/>
  <c r="K1309" i="2" a="1"/>
  <c r="K1309" i="2" s="1"/>
  <c r="K1310" i="2" a="1"/>
  <c r="K1310" i="2" s="1"/>
  <c r="K1311" i="2" a="1"/>
  <c r="K1311" i="2" s="1"/>
  <c r="K1312" i="2" a="1"/>
  <c r="K1312" i="2" s="1"/>
  <c r="K1313" i="2" a="1"/>
  <c r="K1313" i="2" s="1"/>
  <c r="K1314" i="2" a="1"/>
  <c r="K1314" i="2" s="1"/>
  <c r="K1315" i="2" a="1"/>
  <c r="K1315" i="2" s="1"/>
  <c r="K1316" i="2" a="1"/>
  <c r="K1316" i="2" s="1"/>
  <c r="K1317" i="2" a="1"/>
  <c r="K1317" i="2" s="1"/>
  <c r="K1318" i="2" a="1"/>
  <c r="K1318" i="2" s="1"/>
  <c r="K1319" i="2" a="1"/>
  <c r="K1319" i="2" s="1"/>
  <c r="K1320" i="2" a="1"/>
  <c r="K1320" i="2" s="1"/>
  <c r="K1321" i="2" a="1"/>
  <c r="K1321" i="2" s="1"/>
  <c r="K1322" i="2" a="1"/>
  <c r="K1322" i="2" s="1"/>
  <c r="K1323" i="2" a="1"/>
  <c r="K1323" i="2" s="1"/>
  <c r="K1324" i="2" a="1"/>
  <c r="K1324" i="2" s="1"/>
  <c r="K1325" i="2" a="1"/>
  <c r="K1325" i="2" s="1"/>
  <c r="K1326" i="2" a="1"/>
  <c r="K1326" i="2" s="1"/>
  <c r="K1327" i="2" a="1"/>
  <c r="K1327" i="2" s="1"/>
  <c r="K1328" i="2" a="1"/>
  <c r="K1328" i="2" s="1"/>
  <c r="K1329" i="2" a="1"/>
  <c r="K1329" i="2" s="1"/>
  <c r="K1330" i="2" a="1"/>
  <c r="K1330" i="2" s="1"/>
  <c r="K1331" i="2" a="1"/>
  <c r="K1331" i="2" s="1"/>
  <c r="K1332" i="2" a="1"/>
  <c r="K1332" i="2" s="1"/>
  <c r="K1333" i="2" a="1"/>
  <c r="K1333" i="2" s="1"/>
  <c r="K1334" i="2" a="1"/>
  <c r="K1334" i="2" s="1"/>
  <c r="K1335" i="2" a="1"/>
  <c r="K1335" i="2" s="1"/>
  <c r="K1336" i="2" a="1"/>
  <c r="K1336" i="2" s="1"/>
  <c r="K1337" i="2" a="1"/>
  <c r="K1337" i="2" s="1"/>
  <c r="K1338" i="2" a="1"/>
  <c r="K1338" i="2" s="1"/>
  <c r="K1339" i="2" a="1"/>
  <c r="K1339" i="2" s="1"/>
  <c r="K1340" i="2" a="1"/>
  <c r="K1340" i="2" s="1"/>
  <c r="K1341" i="2" a="1"/>
  <c r="K1341" i="2" s="1"/>
  <c r="K1342" i="2" a="1"/>
  <c r="K1342" i="2" s="1"/>
  <c r="K1343" i="2" a="1"/>
  <c r="K1343" i="2" s="1"/>
  <c r="K1344" i="2" a="1"/>
  <c r="K1344" i="2" s="1"/>
  <c r="K1345" i="2" a="1"/>
  <c r="K1345" i="2" s="1"/>
  <c r="K1346" i="2" a="1"/>
  <c r="K1346" i="2" s="1"/>
  <c r="K1347" i="2" a="1"/>
  <c r="K1347" i="2" s="1"/>
  <c r="K1348" i="2" a="1"/>
  <c r="K1348" i="2" s="1"/>
  <c r="K1349" i="2" a="1"/>
  <c r="K1349" i="2" s="1"/>
  <c r="K1350" i="2" a="1"/>
  <c r="K1350" i="2" s="1"/>
  <c r="K1351" i="2" a="1"/>
  <c r="K1351" i="2" s="1"/>
  <c r="K1352" i="2" a="1"/>
  <c r="K1352" i="2" s="1"/>
  <c r="K1353" i="2" a="1"/>
  <c r="K1353" i="2" s="1"/>
  <c r="K1354" i="2" a="1"/>
  <c r="K1354" i="2" s="1"/>
  <c r="K1355" i="2" a="1"/>
  <c r="K1355" i="2" s="1"/>
  <c r="K1356" i="2" a="1"/>
  <c r="K1356" i="2" s="1"/>
  <c r="K1357" i="2" a="1"/>
  <c r="K1357" i="2" s="1"/>
  <c r="K1358" i="2" a="1"/>
  <c r="K1358" i="2" s="1"/>
  <c r="K1359" i="2" a="1"/>
  <c r="K1359" i="2" s="1"/>
  <c r="K1360" i="2" a="1"/>
  <c r="K1360" i="2" s="1"/>
  <c r="K1361" i="2" a="1"/>
  <c r="K1361" i="2" s="1"/>
  <c r="K1362" i="2" a="1"/>
  <c r="K1362" i="2" s="1"/>
  <c r="K1363" i="2" a="1"/>
  <c r="K1363" i="2" s="1"/>
  <c r="K1364" i="2" a="1"/>
  <c r="K1364" i="2" s="1"/>
  <c r="K1365" i="2" a="1"/>
  <c r="K1365" i="2" s="1"/>
  <c r="K1366" i="2" a="1"/>
  <c r="K1366" i="2" s="1"/>
  <c r="K1367" i="2" a="1"/>
  <c r="K1367" i="2" s="1"/>
  <c r="K1368" i="2" a="1"/>
  <c r="K1368" i="2" s="1"/>
  <c r="K1369" i="2" a="1"/>
  <c r="K1369" i="2" s="1"/>
  <c r="K1370" i="2" a="1"/>
  <c r="K1370" i="2" s="1"/>
  <c r="K1371" i="2" a="1"/>
  <c r="K1371" i="2" s="1"/>
  <c r="K1372" i="2" a="1"/>
  <c r="K1372" i="2" s="1"/>
  <c r="K1373" i="2" a="1"/>
  <c r="K1373" i="2" s="1"/>
  <c r="K1374" i="2" a="1"/>
  <c r="K1374" i="2" s="1"/>
  <c r="K1375" i="2" a="1"/>
  <c r="K1375" i="2" s="1"/>
  <c r="K1376" i="2" a="1"/>
  <c r="K1376" i="2" s="1"/>
  <c r="K1377" i="2" a="1"/>
  <c r="K1377" i="2" s="1"/>
  <c r="K1378" i="2" a="1"/>
  <c r="K1378" i="2" s="1"/>
  <c r="K1379" i="2" a="1"/>
  <c r="K1379" i="2" s="1"/>
  <c r="K1380" i="2" a="1"/>
  <c r="K1380" i="2" s="1"/>
  <c r="K1381" i="2" a="1"/>
  <c r="K1381" i="2" s="1"/>
  <c r="K1382" i="2" a="1"/>
  <c r="K1382" i="2" s="1"/>
  <c r="K1383" i="2" a="1"/>
  <c r="K1383" i="2" s="1"/>
  <c r="K1384" i="2" a="1"/>
  <c r="K1384" i="2" s="1"/>
  <c r="K1385" i="2" a="1"/>
  <c r="K1385" i="2" s="1"/>
  <c r="K1386" i="2" a="1"/>
  <c r="K1386" i="2" s="1"/>
  <c r="K1387" i="2" a="1"/>
  <c r="K1387" i="2" s="1"/>
  <c r="K1388" i="2" a="1"/>
  <c r="K1388" i="2" s="1"/>
  <c r="K1389" i="2" a="1"/>
  <c r="K1389" i="2" s="1"/>
  <c r="K1390" i="2" a="1"/>
  <c r="K1390" i="2" s="1"/>
  <c r="K1391" i="2" a="1"/>
  <c r="K1391" i="2" s="1"/>
  <c r="K1392" i="2" a="1"/>
  <c r="K1392" i="2" s="1"/>
  <c r="K1393" i="2" a="1"/>
  <c r="K1393" i="2" s="1"/>
  <c r="K1394" i="2" a="1"/>
  <c r="K1394" i="2" s="1"/>
  <c r="K1395" i="2" a="1"/>
  <c r="K1395" i="2" s="1"/>
  <c r="K1396" i="2" a="1"/>
  <c r="K1396" i="2" s="1"/>
  <c r="K1397" i="2" a="1"/>
  <c r="K1397" i="2" s="1"/>
  <c r="K1398" i="2" a="1"/>
  <c r="K1398" i="2" s="1"/>
  <c r="K1399" i="2" a="1"/>
  <c r="K1399" i="2" s="1"/>
  <c r="K1400" i="2" a="1"/>
  <c r="K1400" i="2" s="1"/>
  <c r="K1401" i="2" a="1"/>
  <c r="K1401" i="2" s="1"/>
  <c r="K1402" i="2" a="1"/>
  <c r="K1402" i="2" s="1"/>
  <c r="K1403" i="2" a="1"/>
  <c r="K1403" i="2" s="1"/>
  <c r="K1404" i="2" a="1"/>
  <c r="K1404" i="2" s="1"/>
  <c r="K1405" i="2" a="1"/>
  <c r="K1405" i="2" s="1"/>
  <c r="K1406" i="2" a="1"/>
  <c r="K1406" i="2" s="1"/>
  <c r="K1407" i="2" a="1"/>
  <c r="K1407" i="2" s="1"/>
  <c r="K1408" i="2" a="1"/>
  <c r="K1408" i="2" s="1"/>
  <c r="K1409" i="2" a="1"/>
  <c r="K1409" i="2" s="1"/>
  <c r="K1410" i="2" a="1"/>
  <c r="K1410" i="2" s="1"/>
  <c r="K1411" i="2" a="1"/>
  <c r="K1411" i="2" s="1"/>
  <c r="K1412" i="2" a="1"/>
  <c r="K1412" i="2" s="1"/>
  <c r="K1413" i="2" a="1"/>
  <c r="K1413" i="2" s="1"/>
  <c r="K1414" i="2" a="1"/>
  <c r="K1414" i="2" s="1"/>
  <c r="K1415" i="2" a="1"/>
  <c r="K1415" i="2" s="1"/>
  <c r="K1416" i="2" a="1"/>
  <c r="K1416" i="2" s="1"/>
  <c r="K1417" i="2" a="1"/>
  <c r="K1417" i="2" s="1"/>
  <c r="K1418" i="2" a="1"/>
  <c r="K1418" i="2" s="1"/>
  <c r="K1419" i="2" a="1"/>
  <c r="K1419" i="2" s="1"/>
  <c r="K1420" i="2" a="1"/>
  <c r="K1420" i="2" s="1"/>
  <c r="K1421" i="2" a="1"/>
  <c r="K1421" i="2" s="1"/>
  <c r="K1422" i="2" a="1"/>
  <c r="K1422" i="2" s="1"/>
  <c r="K1423" i="2" a="1"/>
  <c r="K1423" i="2" s="1"/>
  <c r="K1424" i="2" a="1"/>
  <c r="K1424" i="2" s="1"/>
  <c r="K1425" i="2" a="1"/>
  <c r="K1425" i="2" s="1"/>
  <c r="K1426" i="2" a="1"/>
  <c r="K1426" i="2" s="1"/>
  <c r="K1427" i="2" a="1"/>
  <c r="K1427" i="2" s="1"/>
  <c r="K1428" i="2" a="1"/>
  <c r="K1428" i="2" s="1"/>
  <c r="K1429" i="2" a="1"/>
  <c r="K1429" i="2" s="1"/>
  <c r="K1430" i="2" a="1"/>
  <c r="K1430" i="2" s="1"/>
  <c r="K1431" i="2" a="1"/>
  <c r="K1431" i="2" s="1"/>
  <c r="K1432" i="2" a="1"/>
  <c r="K1432" i="2" s="1"/>
  <c r="K1433" i="2" a="1"/>
  <c r="K1433" i="2" s="1"/>
  <c r="K1434" i="2" a="1"/>
  <c r="K1434" i="2" s="1"/>
  <c r="K1435" i="2" a="1"/>
  <c r="K1435" i="2" s="1"/>
  <c r="K1436" i="2" a="1"/>
  <c r="K1436" i="2" s="1"/>
  <c r="K1437" i="2" a="1"/>
  <c r="K1437" i="2" s="1"/>
  <c r="K1438" i="2" a="1"/>
  <c r="K1438" i="2" s="1"/>
  <c r="K1439" i="2" a="1"/>
  <c r="K1439" i="2" s="1"/>
  <c r="K1440" i="2" a="1"/>
  <c r="K1440" i="2" s="1"/>
  <c r="K1441" i="2" a="1"/>
  <c r="K1441" i="2" s="1"/>
  <c r="K1442" i="2" a="1"/>
  <c r="K1442" i="2" s="1"/>
  <c r="K1443" i="2" a="1"/>
  <c r="K1443" i="2" s="1"/>
  <c r="K1444" i="2" a="1"/>
  <c r="K1444" i="2" s="1"/>
  <c r="K1445" i="2" a="1"/>
  <c r="K1445" i="2" s="1"/>
  <c r="K1446" i="2" a="1"/>
  <c r="K1446" i="2" s="1"/>
  <c r="K1447" i="2" a="1"/>
  <c r="K1447" i="2" s="1"/>
  <c r="K1448" i="2" a="1"/>
  <c r="K1448" i="2" s="1"/>
  <c r="K1449" i="2" a="1"/>
  <c r="K1449" i="2" s="1"/>
  <c r="K1450" i="2" a="1"/>
  <c r="K1450" i="2" s="1"/>
  <c r="K1451" i="2" a="1"/>
  <c r="K1451" i="2" s="1"/>
  <c r="K1452" i="2" a="1"/>
  <c r="K1452" i="2" s="1"/>
  <c r="K1453" i="2" a="1"/>
  <c r="K1453" i="2" s="1"/>
  <c r="K1454" i="2" a="1"/>
  <c r="K1454" i="2" s="1"/>
  <c r="K1455" i="2" a="1"/>
  <c r="K1455" i="2" s="1"/>
  <c r="K1456" i="2" a="1"/>
  <c r="K1456" i="2" s="1"/>
  <c r="K1457" i="2" a="1"/>
  <c r="K1457" i="2" s="1"/>
  <c r="K1458" i="2" a="1"/>
  <c r="K1458" i="2" s="1"/>
  <c r="K1459" i="2" a="1"/>
  <c r="K1459" i="2" s="1"/>
  <c r="K1460" i="2" a="1"/>
  <c r="K1460" i="2" s="1"/>
  <c r="K1461" i="2" a="1"/>
  <c r="K1461" i="2" s="1"/>
  <c r="K1462" i="2" a="1"/>
  <c r="K1462" i="2" s="1"/>
  <c r="K1463" i="2" a="1"/>
  <c r="K1463" i="2" s="1"/>
  <c r="K1464" i="2" a="1"/>
  <c r="K1464" i="2" s="1"/>
  <c r="K1465" i="2" a="1"/>
  <c r="K1465" i="2" s="1"/>
  <c r="K1466" i="2" a="1"/>
  <c r="K1466" i="2" s="1"/>
  <c r="K1467" i="2" a="1"/>
  <c r="K1467" i="2" s="1"/>
  <c r="K1468" i="2" a="1"/>
  <c r="K1468" i="2" s="1"/>
  <c r="K1469" i="2" a="1"/>
  <c r="K1469" i="2" s="1"/>
  <c r="K1470" i="2" a="1"/>
  <c r="K1470" i="2" s="1"/>
  <c r="K1471" i="2" a="1"/>
  <c r="K1471" i="2" s="1"/>
  <c r="K1472" i="2" a="1"/>
  <c r="K1472" i="2" s="1"/>
  <c r="K1473" i="2" a="1"/>
  <c r="K1473" i="2" s="1"/>
  <c r="K1474" i="2" a="1"/>
  <c r="K1474" i="2" s="1"/>
  <c r="K1475" i="2" a="1"/>
  <c r="K1475" i="2" s="1"/>
  <c r="K1476" i="2" a="1"/>
  <c r="K1476" i="2" s="1"/>
  <c r="K1477" i="2" a="1"/>
  <c r="K1477" i="2" s="1"/>
  <c r="K1478" i="2" a="1"/>
  <c r="K1478" i="2" s="1"/>
  <c r="K1479" i="2" a="1"/>
  <c r="K1479" i="2" s="1"/>
  <c r="K1480" i="2" a="1"/>
  <c r="K1480" i="2" s="1"/>
  <c r="K1481" i="2" a="1"/>
  <c r="K1481" i="2" s="1"/>
  <c r="K1482" i="2" a="1"/>
  <c r="K1482" i="2" s="1"/>
  <c r="K1483" i="2" a="1"/>
  <c r="K1483" i="2" s="1"/>
  <c r="K1484" i="2" a="1"/>
  <c r="K1484" i="2" s="1"/>
  <c r="K1485" i="2" a="1"/>
  <c r="K1485" i="2" s="1"/>
  <c r="K1486" i="2" a="1"/>
  <c r="K1486" i="2" s="1"/>
  <c r="K1487" i="2" a="1"/>
  <c r="K1487" i="2" s="1"/>
  <c r="K1488" i="2" a="1"/>
  <c r="K1488" i="2" s="1"/>
  <c r="K1489" i="2" a="1"/>
  <c r="K1489" i="2" s="1"/>
  <c r="K1490" i="2" a="1"/>
  <c r="K1490" i="2" s="1"/>
  <c r="K1491" i="2" a="1"/>
  <c r="K1491" i="2" s="1"/>
  <c r="K1492" i="2" a="1"/>
  <c r="K1492" i="2" s="1"/>
  <c r="K1493" i="2" a="1"/>
  <c r="K1493" i="2" s="1"/>
  <c r="K1494" i="2" a="1"/>
  <c r="K1494" i="2" s="1"/>
  <c r="K1495" i="2" a="1"/>
  <c r="K1495" i="2" s="1"/>
  <c r="K1496" i="2" a="1"/>
  <c r="K1496" i="2" s="1"/>
  <c r="K1497" i="2" a="1"/>
  <c r="K1497" i="2" s="1"/>
  <c r="K1498" i="2" a="1"/>
  <c r="K1498" i="2" s="1"/>
  <c r="K1499" i="2" a="1"/>
  <c r="K1499" i="2" s="1"/>
  <c r="K1500" i="2" a="1"/>
  <c r="K1500" i="2" s="1"/>
  <c r="K1501" i="2" a="1"/>
  <c r="K1501" i="2" s="1"/>
  <c r="K1502" i="2" a="1"/>
  <c r="K1502" i="2" s="1"/>
  <c r="K1503" i="2" a="1"/>
  <c r="K1503" i="2" s="1"/>
  <c r="K1504" i="2" a="1"/>
  <c r="K1504" i="2" s="1"/>
  <c r="K1505" i="2" a="1"/>
  <c r="K1505" i="2" s="1"/>
  <c r="K1506" i="2" a="1"/>
  <c r="K1506" i="2" s="1"/>
  <c r="K1507" i="2" a="1"/>
  <c r="K1507" i="2" s="1"/>
  <c r="K1508" i="2" a="1"/>
  <c r="K1508" i="2" s="1"/>
  <c r="K1509" i="2" a="1"/>
  <c r="K1509" i="2" s="1"/>
  <c r="K1510" i="2" a="1"/>
  <c r="K1510" i="2" s="1"/>
  <c r="K1511" i="2" a="1"/>
  <c r="K1511" i="2" s="1"/>
  <c r="K1512" i="2" a="1"/>
  <c r="K1512" i="2" s="1"/>
  <c r="K1513" i="2" a="1"/>
  <c r="K1513" i="2" s="1"/>
  <c r="K1514" i="2" a="1"/>
  <c r="K1514" i="2" s="1"/>
  <c r="K1515" i="2" a="1"/>
  <c r="K1515" i="2" s="1"/>
  <c r="K1516" i="2" a="1"/>
  <c r="K1516" i="2" s="1"/>
  <c r="K1517" i="2" a="1"/>
  <c r="K1517" i="2" s="1"/>
  <c r="K1518" i="2" a="1"/>
  <c r="K1518" i="2" s="1"/>
  <c r="K1519" i="2" a="1"/>
  <c r="K1519" i="2" s="1"/>
  <c r="K1520" i="2" a="1"/>
  <c r="K1520" i="2" s="1"/>
  <c r="K1521" i="2" a="1"/>
  <c r="K1521" i="2" s="1"/>
  <c r="K1522" i="2" a="1"/>
  <c r="K1522" i="2" s="1"/>
  <c r="K1523" i="2" a="1"/>
  <c r="K1523" i="2" s="1"/>
  <c r="K1524" i="2" a="1"/>
  <c r="K1524" i="2" s="1"/>
  <c r="K1525" i="2" a="1"/>
  <c r="K1525" i="2" s="1"/>
  <c r="K1526" i="2" a="1"/>
  <c r="K1526" i="2" s="1"/>
  <c r="K1527" i="2" a="1"/>
  <c r="K1527" i="2" s="1"/>
  <c r="K1528" i="2" a="1"/>
  <c r="K1528" i="2" s="1"/>
  <c r="K1529" i="2" a="1"/>
  <c r="K1529" i="2" s="1"/>
  <c r="K1530" i="2" a="1"/>
  <c r="K1530" i="2" s="1"/>
  <c r="K1531" i="2" a="1"/>
  <c r="K1531" i="2" s="1"/>
  <c r="K1532" i="2" a="1"/>
  <c r="K1532" i="2" s="1"/>
  <c r="K1533" i="2" a="1"/>
  <c r="K1533" i="2" s="1"/>
  <c r="K1534" i="2" a="1"/>
  <c r="K1534" i="2" s="1"/>
  <c r="K1535" i="2" a="1"/>
  <c r="K1535" i="2" s="1"/>
  <c r="K1536" i="2" a="1"/>
  <c r="K1536" i="2" s="1"/>
  <c r="K1537" i="2" a="1"/>
  <c r="K1537" i="2" s="1"/>
  <c r="K1538" i="2" a="1"/>
  <c r="K1538" i="2" s="1"/>
  <c r="K1539" i="2" a="1"/>
  <c r="K1539" i="2" s="1"/>
  <c r="K1540" i="2" a="1"/>
  <c r="K1540" i="2" s="1"/>
  <c r="K1541" i="2" a="1"/>
  <c r="K1541" i="2" s="1"/>
  <c r="K1542" i="2" a="1"/>
  <c r="K1542" i="2" s="1"/>
  <c r="K1543" i="2" a="1"/>
  <c r="K1543" i="2" s="1"/>
  <c r="K1544" i="2" a="1"/>
  <c r="K1544" i="2" s="1"/>
  <c r="K1545" i="2" a="1"/>
  <c r="K1545" i="2" s="1"/>
  <c r="K1546" i="2" a="1"/>
  <c r="K1546" i="2" s="1"/>
  <c r="K1547" i="2" a="1"/>
  <c r="K1547" i="2" s="1"/>
  <c r="K1548" i="2" a="1"/>
  <c r="K1548" i="2" s="1"/>
  <c r="K1549" i="2" a="1"/>
  <c r="K1549" i="2" s="1"/>
  <c r="K1550" i="2" a="1"/>
  <c r="K1550" i="2" s="1"/>
  <c r="K1551" i="2" a="1"/>
  <c r="K1551" i="2" s="1"/>
  <c r="K1552" i="2" a="1"/>
  <c r="K1552" i="2" s="1"/>
  <c r="K1553" i="2" a="1"/>
  <c r="K1553" i="2" s="1"/>
  <c r="K1554" i="2" a="1"/>
  <c r="K1554" i="2" s="1"/>
  <c r="K1555" i="2" a="1"/>
  <c r="K1555" i="2" s="1"/>
  <c r="K1556" i="2" a="1"/>
  <c r="K1556" i="2" s="1"/>
  <c r="K1557" i="2" a="1"/>
  <c r="K1557" i="2" s="1"/>
  <c r="K1558" i="2" a="1"/>
  <c r="K1558" i="2" s="1"/>
  <c r="K1559" i="2" a="1"/>
  <c r="K1559" i="2" s="1"/>
  <c r="K1560" i="2" a="1"/>
  <c r="K1560" i="2" s="1"/>
  <c r="K1561" i="2" a="1"/>
  <c r="K1561" i="2" s="1"/>
  <c r="K1562" i="2" a="1"/>
  <c r="K1562" i="2" s="1"/>
  <c r="K1563" i="2" a="1"/>
  <c r="K1563" i="2" s="1"/>
  <c r="K1564" i="2" a="1"/>
  <c r="K1564" i="2" s="1"/>
  <c r="K1565" i="2" a="1"/>
  <c r="K1565" i="2" s="1"/>
  <c r="K1566" i="2" a="1"/>
  <c r="K1566" i="2" s="1"/>
  <c r="K1567" i="2" a="1"/>
  <c r="K1567" i="2" s="1"/>
  <c r="K1568" i="2" a="1"/>
  <c r="K1568" i="2" s="1"/>
  <c r="K1569" i="2" a="1"/>
  <c r="K1569" i="2" s="1"/>
  <c r="K1570" i="2" a="1"/>
  <c r="K1570" i="2" s="1"/>
  <c r="K1571" i="2" a="1"/>
  <c r="K1571" i="2" s="1"/>
  <c r="K1572" i="2" a="1"/>
  <c r="K1572" i="2" s="1"/>
  <c r="K1573" i="2" a="1"/>
  <c r="K1573" i="2" s="1"/>
  <c r="K1574" i="2" a="1"/>
  <c r="K1574" i="2" s="1"/>
  <c r="K1575" i="2" a="1"/>
  <c r="K1575" i="2" s="1"/>
  <c r="K1576" i="2" a="1"/>
  <c r="K1576" i="2" s="1"/>
  <c r="K1577" i="2" a="1"/>
  <c r="K1577" i="2" s="1"/>
  <c r="K1578" i="2" a="1"/>
  <c r="K1578" i="2" s="1"/>
  <c r="K1579" i="2" a="1"/>
  <c r="K1579" i="2" s="1"/>
  <c r="K1580" i="2" a="1"/>
  <c r="K1580" i="2" s="1"/>
  <c r="K1581" i="2" a="1"/>
  <c r="K1581" i="2" s="1"/>
  <c r="K1582" i="2" a="1"/>
  <c r="K1582" i="2" s="1"/>
  <c r="K1583" i="2" a="1"/>
  <c r="K1583" i="2" s="1"/>
  <c r="K1584" i="2" a="1"/>
  <c r="K1584" i="2" s="1"/>
  <c r="K1585" i="2" a="1"/>
  <c r="K1585" i="2" s="1"/>
  <c r="K1586" i="2" a="1"/>
  <c r="K1586" i="2" s="1"/>
  <c r="K1587" i="2" a="1"/>
  <c r="K1587" i="2" s="1"/>
  <c r="K1588" i="2" a="1"/>
  <c r="K1588" i="2" s="1"/>
  <c r="K1589" i="2" a="1"/>
  <c r="K1589" i="2" s="1"/>
  <c r="K1590" i="2" a="1"/>
  <c r="K1590" i="2" s="1"/>
  <c r="K1591" i="2" a="1"/>
  <c r="K1591" i="2" s="1"/>
  <c r="K1592" i="2" a="1"/>
  <c r="K1592" i="2" s="1"/>
  <c r="K1593" i="2" a="1"/>
  <c r="K1593" i="2" s="1"/>
  <c r="K1594" i="2" a="1"/>
  <c r="K1594" i="2" s="1"/>
  <c r="K1595" i="2" a="1"/>
  <c r="K1595" i="2" s="1"/>
  <c r="K1596" i="2" a="1"/>
  <c r="K1596" i="2" s="1"/>
  <c r="K1597" i="2" a="1"/>
  <c r="K1597" i="2" s="1"/>
  <c r="K1598" i="2" a="1"/>
  <c r="K1598" i="2" s="1"/>
  <c r="K1599" i="2" a="1"/>
  <c r="K1599" i="2" s="1"/>
  <c r="K1600" i="2" a="1"/>
  <c r="K1600" i="2" s="1"/>
  <c r="K1601" i="2" a="1"/>
  <c r="K1601" i="2" s="1"/>
  <c r="K1602" i="2" a="1"/>
  <c r="K1602" i="2" s="1"/>
  <c r="K1603" i="2" a="1"/>
  <c r="K1603" i="2" s="1"/>
  <c r="K1604" i="2" a="1"/>
  <c r="K1604" i="2" s="1"/>
  <c r="K1605" i="2" a="1"/>
  <c r="K1605" i="2" s="1"/>
  <c r="K1606" i="2" a="1"/>
  <c r="K1606" i="2" s="1"/>
  <c r="K1607" i="2" a="1"/>
  <c r="K1607" i="2" s="1"/>
  <c r="K1608" i="2" a="1"/>
  <c r="K1608" i="2" s="1"/>
  <c r="K1609" i="2" a="1"/>
  <c r="K1609" i="2" s="1"/>
  <c r="K1610" i="2" a="1"/>
  <c r="K1610" i="2" s="1"/>
  <c r="K1611" i="2" a="1"/>
  <c r="K1611" i="2" s="1"/>
  <c r="K1612" i="2" a="1"/>
  <c r="K1612" i="2" s="1"/>
  <c r="K1613" i="2" a="1"/>
  <c r="K1613" i="2" s="1"/>
  <c r="K1614" i="2" a="1"/>
  <c r="K1614" i="2" s="1"/>
  <c r="K1615" i="2" a="1"/>
  <c r="K1615" i="2" s="1"/>
  <c r="K1616" i="2" a="1"/>
  <c r="K1616" i="2" s="1"/>
  <c r="K1617" i="2" a="1"/>
  <c r="K1617" i="2" s="1"/>
  <c r="K1618" i="2" a="1"/>
  <c r="K1618" i="2" s="1"/>
  <c r="K1619" i="2" a="1"/>
  <c r="K1619" i="2" s="1"/>
  <c r="K1620" i="2" a="1"/>
  <c r="K1620" i="2" s="1"/>
  <c r="K1621" i="2" a="1"/>
  <c r="K1621" i="2" s="1"/>
  <c r="K1622" i="2" a="1"/>
  <c r="K1622" i="2" s="1"/>
  <c r="K1623" i="2" a="1"/>
  <c r="K1623" i="2" s="1"/>
  <c r="K1624" i="2" a="1"/>
  <c r="K1624" i="2" s="1"/>
  <c r="K1625" i="2" a="1"/>
  <c r="K1625" i="2" s="1"/>
  <c r="K1626" i="2" a="1"/>
  <c r="K1626" i="2" s="1"/>
  <c r="K1627" i="2" a="1"/>
  <c r="K1627" i="2" s="1"/>
  <c r="K1628" i="2" a="1"/>
  <c r="K1628" i="2" s="1"/>
  <c r="K1629" i="2" a="1"/>
  <c r="K1629" i="2" s="1"/>
  <c r="K1630" i="2" a="1"/>
  <c r="K1630" i="2" s="1"/>
  <c r="K1631" i="2" a="1"/>
  <c r="K1631" i="2" s="1"/>
  <c r="K1632" i="2" a="1"/>
  <c r="K1632" i="2" s="1"/>
  <c r="K1633" i="2" a="1"/>
  <c r="K1633" i="2" s="1"/>
  <c r="K1634" i="2" a="1"/>
  <c r="K1634" i="2" s="1"/>
  <c r="K1635" i="2" a="1"/>
  <c r="K1635" i="2" s="1"/>
  <c r="K1636" i="2" a="1"/>
  <c r="K1636" i="2" s="1"/>
  <c r="K1637" i="2" a="1"/>
  <c r="K1637" i="2" s="1"/>
  <c r="K1638" i="2" a="1"/>
  <c r="K1638" i="2" s="1"/>
  <c r="K1639" i="2" a="1"/>
  <c r="K1639" i="2" s="1"/>
  <c r="K1640" i="2" a="1"/>
  <c r="K1640" i="2" s="1"/>
  <c r="K1641" i="2" a="1"/>
  <c r="K1641" i="2" s="1"/>
  <c r="K1642" i="2" a="1"/>
  <c r="K1642" i="2" s="1"/>
  <c r="K1643" i="2" a="1"/>
  <c r="K1643" i="2" s="1"/>
  <c r="K1644" i="2" a="1"/>
  <c r="K1644" i="2" s="1"/>
  <c r="K1645" i="2" a="1"/>
  <c r="K1645" i="2" s="1"/>
  <c r="K1646" i="2" a="1"/>
  <c r="K1646" i="2" s="1"/>
  <c r="K1647" i="2" a="1"/>
  <c r="K1647" i="2" s="1"/>
  <c r="K1648" i="2" a="1"/>
  <c r="K1648" i="2" s="1"/>
  <c r="K1649" i="2" a="1"/>
  <c r="K1649" i="2" s="1"/>
  <c r="K1650" i="2" a="1"/>
  <c r="K1650" i="2" s="1"/>
  <c r="K1651" i="2" a="1"/>
  <c r="K1651" i="2" s="1"/>
  <c r="K1652" i="2" a="1"/>
  <c r="K1652" i="2" s="1"/>
  <c r="K1653" i="2" a="1"/>
  <c r="K1653" i="2" s="1"/>
  <c r="K1654" i="2" a="1"/>
  <c r="K1654" i="2" s="1"/>
  <c r="K1655" i="2" a="1"/>
  <c r="K1655" i="2" s="1"/>
  <c r="K1656" i="2" a="1"/>
  <c r="K1656" i="2" s="1"/>
  <c r="K1657" i="2" a="1"/>
  <c r="K1657" i="2" s="1"/>
  <c r="K1658" i="2" a="1"/>
  <c r="K1658" i="2" s="1"/>
  <c r="K1659" i="2" a="1"/>
  <c r="K1659" i="2" s="1"/>
  <c r="K1660" i="2" a="1"/>
  <c r="K1660" i="2" s="1"/>
  <c r="K1661" i="2" a="1"/>
  <c r="K1661" i="2" s="1"/>
  <c r="K1662" i="2" a="1"/>
  <c r="K1662" i="2" s="1"/>
  <c r="K1663" i="2" a="1"/>
  <c r="K1663" i="2" s="1"/>
  <c r="K1664" i="2" a="1"/>
  <c r="K1664" i="2" s="1"/>
  <c r="K1665" i="2" a="1"/>
  <c r="K1665" i="2" s="1"/>
  <c r="K1666" i="2" a="1"/>
  <c r="K1666" i="2" s="1"/>
  <c r="K1667" i="2" a="1"/>
  <c r="K1667" i="2" s="1"/>
  <c r="K1668" i="2" a="1"/>
  <c r="K1668" i="2" s="1"/>
  <c r="K1669" i="2" a="1"/>
  <c r="K1669" i="2" s="1"/>
  <c r="K1670" i="2" a="1"/>
  <c r="K1670" i="2" s="1"/>
  <c r="K1671" i="2" a="1"/>
  <c r="K1671" i="2" s="1"/>
  <c r="K1672" i="2" a="1"/>
  <c r="K1672" i="2" s="1"/>
  <c r="K1673" i="2" a="1"/>
  <c r="K1673" i="2" s="1"/>
  <c r="K1674" i="2" a="1"/>
  <c r="K1674" i="2" s="1"/>
  <c r="K1675" i="2" a="1"/>
  <c r="K1675" i="2" s="1"/>
  <c r="K1676" i="2" a="1"/>
  <c r="K1676" i="2" s="1"/>
  <c r="K1677" i="2" a="1"/>
  <c r="K1677" i="2" s="1"/>
  <c r="K1678" i="2" a="1"/>
  <c r="K1678" i="2" s="1"/>
  <c r="K1679" i="2" a="1"/>
  <c r="K1679" i="2" s="1"/>
  <c r="K1680" i="2" a="1"/>
  <c r="K1680" i="2" s="1"/>
  <c r="K1681" i="2" a="1"/>
  <c r="K1681" i="2" s="1"/>
  <c r="K1682" i="2" a="1"/>
  <c r="K1682" i="2" s="1"/>
  <c r="K1683" i="2" a="1"/>
  <c r="K1683" i="2" s="1"/>
  <c r="K1684" i="2" a="1"/>
  <c r="K1684" i="2" s="1"/>
  <c r="K1685" i="2" a="1"/>
  <c r="K1685" i="2" s="1"/>
  <c r="K1686" i="2" a="1"/>
  <c r="K1686" i="2" s="1"/>
  <c r="K1687" i="2" a="1"/>
  <c r="K1687" i="2" s="1"/>
  <c r="K1688" i="2" a="1"/>
  <c r="K1688" i="2" s="1"/>
  <c r="K1689" i="2" a="1"/>
  <c r="K1689" i="2" s="1"/>
  <c r="K1690" i="2" a="1"/>
  <c r="K1690" i="2" s="1"/>
  <c r="K1691" i="2" a="1"/>
  <c r="K1691" i="2" s="1"/>
  <c r="K1692" i="2" a="1"/>
  <c r="K1692" i="2" s="1"/>
  <c r="K1693" i="2" a="1"/>
  <c r="K1693" i="2" s="1"/>
  <c r="K1694" i="2" a="1"/>
  <c r="K1694" i="2" s="1"/>
  <c r="K1695" i="2" a="1"/>
  <c r="K1695" i="2" s="1"/>
  <c r="K1696" i="2" a="1"/>
  <c r="K1696" i="2" s="1"/>
  <c r="K1697" i="2" a="1"/>
  <c r="K1697" i="2" s="1"/>
  <c r="K1698" i="2" a="1"/>
  <c r="K1698" i="2" s="1"/>
  <c r="K1699" i="2" a="1"/>
  <c r="K1699" i="2" s="1"/>
  <c r="K1700" i="2" a="1"/>
  <c r="K1700" i="2" s="1"/>
  <c r="K1701" i="2" a="1"/>
  <c r="K1701" i="2" s="1"/>
  <c r="K1702" i="2" a="1"/>
  <c r="K1702" i="2" s="1"/>
  <c r="K1703" i="2" a="1"/>
  <c r="K1703" i="2" s="1"/>
  <c r="K1704" i="2" a="1"/>
  <c r="K1704" i="2" s="1"/>
  <c r="K1705" i="2" a="1"/>
  <c r="K1705" i="2" s="1"/>
  <c r="K1706" i="2" a="1"/>
  <c r="K1706" i="2" s="1"/>
  <c r="K1707" i="2" a="1"/>
  <c r="K1707" i="2" s="1"/>
  <c r="K1708" i="2" a="1"/>
  <c r="K1708" i="2" s="1"/>
  <c r="K1709" i="2" a="1"/>
  <c r="K1709" i="2" s="1"/>
  <c r="K1710" i="2" a="1"/>
  <c r="K1710" i="2" s="1"/>
  <c r="K1711" i="2" a="1"/>
  <c r="K1711" i="2" s="1"/>
  <c r="K1712" i="2" a="1"/>
  <c r="K1712" i="2" s="1"/>
  <c r="K1713" i="2" a="1"/>
  <c r="K1713" i="2" s="1"/>
  <c r="K1714" i="2" a="1"/>
  <c r="K1714" i="2" s="1"/>
  <c r="K1715" i="2" a="1"/>
  <c r="K1715" i="2" s="1"/>
  <c r="K1716" i="2" a="1"/>
  <c r="K1716" i="2" s="1"/>
  <c r="K1717" i="2" a="1"/>
  <c r="K1717" i="2" s="1"/>
  <c r="K1718" i="2" a="1"/>
  <c r="K1718" i="2" s="1"/>
  <c r="K1719" i="2" a="1"/>
  <c r="K1719" i="2" s="1"/>
  <c r="K1720" i="2" a="1"/>
  <c r="K1720" i="2" s="1"/>
  <c r="K1721" i="2" a="1"/>
  <c r="K1721" i="2" s="1"/>
  <c r="K1722" i="2" a="1"/>
  <c r="K1722" i="2" s="1"/>
  <c r="K1723" i="2" a="1"/>
  <c r="K1723" i="2" s="1"/>
  <c r="K1724" i="2" a="1"/>
  <c r="K1724" i="2" s="1"/>
  <c r="K1725" i="2" a="1"/>
  <c r="K1725" i="2" s="1"/>
  <c r="K1726" i="2" a="1"/>
  <c r="K1726" i="2" s="1"/>
  <c r="K1727" i="2" a="1"/>
  <c r="K1727" i="2" s="1"/>
  <c r="K1728" i="2" a="1"/>
  <c r="K1728" i="2" s="1"/>
  <c r="K1729" i="2" a="1"/>
  <c r="K1729" i="2" s="1"/>
  <c r="K1730" i="2" a="1"/>
  <c r="K1730" i="2" s="1"/>
  <c r="K1731" i="2" a="1"/>
  <c r="K1731" i="2" s="1"/>
  <c r="K1732" i="2" a="1"/>
  <c r="K1732" i="2" s="1"/>
  <c r="K1733" i="2" a="1"/>
  <c r="K1733" i="2" s="1"/>
  <c r="K1734" i="2" a="1"/>
  <c r="K1734" i="2" s="1"/>
  <c r="K1735" i="2" a="1"/>
  <c r="K1735" i="2" s="1"/>
  <c r="K1736" i="2" a="1"/>
  <c r="K1736" i="2" s="1"/>
  <c r="K1737" i="2" a="1"/>
  <c r="K1737" i="2" s="1"/>
  <c r="K1738" i="2" a="1"/>
  <c r="K1738" i="2" s="1"/>
  <c r="K1739" i="2" a="1"/>
  <c r="K1739" i="2" s="1"/>
  <c r="K1740" i="2" a="1"/>
  <c r="K1740" i="2" s="1"/>
  <c r="K1741" i="2" a="1"/>
  <c r="K1741" i="2" s="1"/>
  <c r="K1742" i="2" a="1"/>
  <c r="K1742" i="2" s="1"/>
  <c r="K1743" i="2" a="1"/>
  <c r="K1743" i="2" s="1"/>
  <c r="K1744" i="2" a="1"/>
  <c r="K1744" i="2" s="1"/>
  <c r="K1745" i="2" a="1"/>
  <c r="K1745" i="2" s="1"/>
  <c r="K1746" i="2" a="1"/>
  <c r="K1746" i="2" s="1"/>
  <c r="K1747" i="2" a="1"/>
  <c r="K1747" i="2" s="1"/>
  <c r="K1748" i="2" a="1"/>
  <c r="K1748" i="2" s="1"/>
  <c r="K1749" i="2" a="1"/>
  <c r="K1749" i="2" s="1"/>
  <c r="K1750" i="2" a="1"/>
  <c r="K1750" i="2" s="1"/>
  <c r="K1751" i="2" a="1"/>
  <c r="K1751" i="2" s="1"/>
  <c r="K1752" i="2" a="1"/>
  <c r="K1752" i="2" s="1"/>
  <c r="K1753" i="2" a="1"/>
  <c r="K1753" i="2" s="1"/>
  <c r="K1754" i="2" a="1"/>
  <c r="K1754" i="2" s="1"/>
  <c r="K1755" i="2" a="1"/>
  <c r="K1755" i="2" s="1"/>
  <c r="K1756" i="2" a="1"/>
  <c r="K1756" i="2" s="1"/>
  <c r="K1757" i="2" a="1"/>
  <c r="K1757" i="2" s="1"/>
  <c r="K1758" i="2" a="1"/>
  <c r="K1758" i="2" s="1"/>
  <c r="K1759" i="2" a="1"/>
  <c r="K1759" i="2" s="1"/>
  <c r="K1760" i="2" a="1"/>
  <c r="K1760" i="2" s="1"/>
  <c r="K1761" i="2" a="1"/>
  <c r="K1761" i="2" s="1"/>
  <c r="K1762" i="2" a="1"/>
  <c r="K1762" i="2" s="1"/>
  <c r="K1763" i="2" a="1"/>
  <c r="K1763" i="2" s="1"/>
  <c r="K1764" i="2" a="1"/>
  <c r="K1764" i="2" s="1"/>
  <c r="K1765" i="2" a="1"/>
  <c r="K1765" i="2" s="1"/>
  <c r="K1766" i="2" a="1"/>
  <c r="K1766" i="2" s="1"/>
  <c r="K1767" i="2" a="1"/>
  <c r="K1767" i="2" s="1"/>
  <c r="K1768" i="2" a="1"/>
  <c r="K1768" i="2" s="1"/>
  <c r="K1769" i="2" a="1"/>
  <c r="K1769" i="2" s="1"/>
  <c r="K1770" i="2" a="1"/>
  <c r="K1770" i="2" s="1"/>
  <c r="K1771" i="2" a="1"/>
  <c r="K1771" i="2" s="1"/>
  <c r="K1772" i="2" a="1"/>
  <c r="K1772" i="2" s="1"/>
  <c r="K1773" i="2" a="1"/>
  <c r="K1773" i="2" s="1"/>
  <c r="K1774" i="2" a="1"/>
  <c r="K1774" i="2" s="1"/>
  <c r="K1775" i="2" a="1"/>
  <c r="K1775" i="2" s="1"/>
  <c r="K1776" i="2" a="1"/>
  <c r="K1776" i="2" s="1"/>
  <c r="K1777" i="2" a="1"/>
  <c r="K1777" i="2" s="1"/>
  <c r="K1778" i="2" a="1"/>
  <c r="K1778" i="2" s="1"/>
  <c r="K1779" i="2" a="1"/>
  <c r="K1779" i="2" s="1"/>
  <c r="K1780" i="2" a="1"/>
  <c r="K1780" i="2" s="1"/>
  <c r="K1781" i="2" a="1"/>
  <c r="K1781" i="2" s="1"/>
  <c r="K1782" i="2" a="1"/>
  <c r="K1782" i="2" s="1"/>
  <c r="K1783" i="2" a="1"/>
  <c r="K1783" i="2" s="1"/>
  <c r="K1784" i="2" a="1"/>
  <c r="K1784" i="2" s="1"/>
  <c r="K1785" i="2" a="1"/>
  <c r="K1785" i="2" s="1"/>
  <c r="K1786" i="2" a="1"/>
  <c r="K1786" i="2" s="1"/>
  <c r="K1787" i="2" a="1"/>
  <c r="K1787" i="2" s="1"/>
  <c r="K1788" i="2" a="1"/>
  <c r="K1788" i="2" s="1"/>
  <c r="K1789" i="2" a="1"/>
  <c r="K1789" i="2" s="1"/>
  <c r="K1790" i="2" a="1"/>
  <c r="K1790" i="2" s="1"/>
  <c r="K1791" i="2" a="1"/>
  <c r="K1791" i="2" s="1"/>
  <c r="K1792" i="2" a="1"/>
  <c r="K1792" i="2" s="1"/>
  <c r="K1793" i="2" a="1"/>
  <c r="K1793" i="2" s="1"/>
  <c r="K1794" i="2" a="1"/>
  <c r="K1794" i="2" s="1"/>
  <c r="K1795" i="2" a="1"/>
  <c r="K1795" i="2" s="1"/>
  <c r="K1796" i="2" a="1"/>
  <c r="K1796" i="2" s="1"/>
  <c r="K1797" i="2" a="1"/>
  <c r="K1797" i="2" s="1"/>
  <c r="K1798" i="2" a="1"/>
  <c r="K1798" i="2" s="1"/>
  <c r="K1799" i="2" a="1"/>
  <c r="K1799" i="2" s="1"/>
  <c r="K1800" i="2" a="1"/>
  <c r="K1800" i="2" s="1"/>
  <c r="K1801" i="2" a="1"/>
  <c r="K1801" i="2" s="1"/>
  <c r="K1802" i="2" a="1"/>
  <c r="K1802" i="2" s="1"/>
  <c r="K1803" i="2" a="1"/>
  <c r="K1803" i="2" s="1"/>
  <c r="K1804" i="2" a="1"/>
  <c r="K1804" i="2" s="1"/>
  <c r="K1805" i="2" a="1"/>
  <c r="K1805" i="2" s="1"/>
  <c r="K1806" i="2" a="1"/>
  <c r="K1806" i="2" s="1"/>
  <c r="K1807" i="2" a="1"/>
  <c r="K1807" i="2" s="1"/>
  <c r="K1808" i="2" a="1"/>
  <c r="K1808" i="2" s="1"/>
  <c r="K1809" i="2" a="1"/>
  <c r="K1809" i="2" s="1"/>
  <c r="K1810" i="2" a="1"/>
  <c r="K1810" i="2" s="1"/>
  <c r="K1811" i="2" a="1"/>
  <c r="K1811" i="2" s="1"/>
  <c r="K1812" i="2" a="1"/>
  <c r="K1812" i="2" s="1"/>
  <c r="K1813" i="2" a="1"/>
  <c r="K1813" i="2" s="1"/>
  <c r="K1814" i="2" a="1"/>
  <c r="K1814" i="2" s="1"/>
  <c r="K1815" i="2" a="1"/>
  <c r="K1815" i="2" s="1"/>
  <c r="K1816" i="2" a="1"/>
  <c r="K1816" i="2" s="1"/>
  <c r="K1817" i="2" a="1"/>
  <c r="K1817" i="2" s="1"/>
  <c r="K1818" i="2" a="1"/>
  <c r="K1818" i="2" s="1"/>
  <c r="K1819" i="2" a="1"/>
  <c r="K1819" i="2" s="1"/>
  <c r="K1820" i="2" a="1"/>
  <c r="K1820" i="2" s="1"/>
  <c r="K1821" i="2" a="1"/>
  <c r="K1821" i="2" s="1"/>
  <c r="K1822" i="2" a="1"/>
  <c r="K1822" i="2" s="1"/>
  <c r="K1823" i="2" a="1"/>
  <c r="K1823" i="2" s="1"/>
  <c r="K1824" i="2" a="1"/>
  <c r="K1824" i="2" s="1"/>
  <c r="K1825" i="2" a="1"/>
  <c r="K1825" i="2" s="1"/>
  <c r="K1826" i="2" a="1"/>
  <c r="K1826" i="2" s="1"/>
  <c r="K1827" i="2" a="1"/>
  <c r="K1827" i="2" s="1"/>
  <c r="K1828" i="2" a="1"/>
  <c r="K1828" i="2" s="1"/>
  <c r="K1829" i="2" a="1"/>
  <c r="K1829" i="2" s="1"/>
  <c r="K1830" i="2" a="1"/>
  <c r="K1830" i="2" s="1"/>
  <c r="K1831" i="2" a="1"/>
  <c r="K1831" i="2" s="1"/>
  <c r="K1832" i="2" a="1"/>
  <c r="K1832" i="2" s="1"/>
  <c r="K1833" i="2" a="1"/>
  <c r="K1833" i="2" s="1"/>
  <c r="K1834" i="2" a="1"/>
  <c r="K1834" i="2" s="1"/>
  <c r="K1835" i="2" a="1"/>
  <c r="K1835" i="2" s="1"/>
  <c r="K1836" i="2" a="1"/>
  <c r="K1836" i="2" s="1"/>
  <c r="K1837" i="2" a="1"/>
  <c r="K1837" i="2" s="1"/>
  <c r="K1838" i="2" a="1"/>
  <c r="K1838" i="2" s="1"/>
  <c r="K1839" i="2" a="1"/>
  <c r="K1839" i="2" s="1"/>
  <c r="K1840" i="2" a="1"/>
  <c r="K1840" i="2" s="1"/>
  <c r="K1841" i="2" a="1"/>
  <c r="K1841" i="2" s="1"/>
  <c r="K1842" i="2" a="1"/>
  <c r="K1842" i="2" s="1"/>
  <c r="K1843" i="2" a="1"/>
  <c r="K1843" i="2" s="1"/>
  <c r="K1844" i="2" a="1"/>
  <c r="K1844" i="2" s="1"/>
  <c r="K1845" i="2" a="1"/>
  <c r="K1845" i="2" s="1"/>
  <c r="K1846" i="2" a="1"/>
  <c r="K1846" i="2" s="1"/>
  <c r="K1847" i="2" a="1"/>
  <c r="K1847" i="2" s="1"/>
  <c r="K1848" i="2" a="1"/>
  <c r="K1848" i="2" s="1"/>
  <c r="K1849" i="2" a="1"/>
  <c r="K1849" i="2" s="1"/>
  <c r="K1850" i="2" a="1"/>
  <c r="K1850" i="2" s="1"/>
  <c r="K1851" i="2" a="1"/>
  <c r="K1851" i="2" s="1"/>
  <c r="K1852" i="2" a="1"/>
  <c r="K1852" i="2" s="1"/>
  <c r="K1853" i="2" a="1"/>
  <c r="K1853" i="2" s="1"/>
  <c r="K1854" i="2" a="1"/>
  <c r="K1854" i="2" s="1"/>
  <c r="K1855" i="2" a="1"/>
  <c r="K1855" i="2" s="1"/>
  <c r="K1856" i="2" a="1"/>
  <c r="K1856" i="2" s="1"/>
  <c r="K1857" i="2" a="1"/>
  <c r="K1857" i="2" s="1"/>
  <c r="K1858" i="2" a="1"/>
  <c r="K1858" i="2" s="1"/>
  <c r="K1859" i="2" a="1"/>
  <c r="K1859" i="2" s="1"/>
  <c r="K1860" i="2" a="1"/>
  <c r="K1860" i="2" s="1"/>
  <c r="K1861" i="2" a="1"/>
  <c r="K1861" i="2" s="1"/>
  <c r="K1862" i="2" a="1"/>
  <c r="K1862" i="2" s="1"/>
  <c r="K1863" i="2" a="1"/>
  <c r="K1863" i="2" s="1"/>
  <c r="K1864" i="2" a="1"/>
  <c r="K1864" i="2" s="1"/>
  <c r="K1865" i="2" a="1"/>
  <c r="K1865" i="2" s="1"/>
  <c r="K1866" i="2" a="1"/>
  <c r="K1866" i="2" s="1"/>
  <c r="K1867" i="2" a="1"/>
  <c r="K1867" i="2" s="1"/>
  <c r="K1868" i="2" a="1"/>
  <c r="K1868" i="2" s="1"/>
  <c r="K1869" i="2" a="1"/>
  <c r="K1869" i="2" s="1"/>
  <c r="K1870" i="2" a="1"/>
  <c r="K1870" i="2" s="1"/>
  <c r="K1871" i="2" a="1"/>
  <c r="K1871" i="2" s="1"/>
  <c r="K1872" i="2" a="1"/>
  <c r="K1872" i="2" s="1"/>
  <c r="K1873" i="2" a="1"/>
  <c r="K1873" i="2" s="1"/>
  <c r="K1874" i="2" a="1"/>
  <c r="K1874" i="2" s="1"/>
  <c r="K1875" i="2" a="1"/>
  <c r="K1875" i="2" s="1"/>
  <c r="K1876" i="2" a="1"/>
  <c r="K1876" i="2" s="1"/>
  <c r="K1877" i="2" a="1"/>
  <c r="K1877" i="2" s="1"/>
  <c r="K1878" i="2" a="1"/>
  <c r="K1878" i="2" s="1"/>
  <c r="K1879" i="2" a="1"/>
  <c r="K1879" i="2" s="1"/>
  <c r="K1880" i="2" a="1"/>
  <c r="K1880" i="2" s="1"/>
  <c r="K1881" i="2" a="1"/>
  <c r="K1881" i="2" s="1"/>
  <c r="K1882" i="2" a="1"/>
  <c r="K1882" i="2" s="1"/>
  <c r="K1883" i="2" a="1"/>
  <c r="K1883" i="2" s="1"/>
  <c r="K1884" i="2" a="1"/>
  <c r="K1884" i="2" s="1"/>
  <c r="K1885" i="2" a="1"/>
  <c r="K1885" i="2" s="1"/>
  <c r="K1886" i="2" a="1"/>
  <c r="K1886" i="2" s="1"/>
  <c r="K1887" i="2" a="1"/>
  <c r="K1887" i="2" s="1"/>
  <c r="K1888" i="2" a="1"/>
  <c r="K1888" i="2" s="1"/>
  <c r="K1889" i="2" a="1"/>
  <c r="K1889" i="2" s="1"/>
  <c r="K1890" i="2" a="1"/>
  <c r="K1890" i="2" s="1"/>
  <c r="K1891" i="2" a="1"/>
  <c r="K1891" i="2" s="1"/>
  <c r="K1892" i="2" a="1"/>
  <c r="K1892" i="2" s="1"/>
  <c r="K1893" i="2" a="1"/>
  <c r="K1893" i="2" s="1"/>
  <c r="K1894" i="2" a="1"/>
  <c r="K1894" i="2" s="1"/>
  <c r="K1895" i="2" a="1"/>
  <c r="K1895" i="2" s="1"/>
  <c r="K1896" i="2" a="1"/>
  <c r="K1896" i="2" s="1"/>
  <c r="K1897" i="2" a="1"/>
  <c r="K1897" i="2" s="1"/>
  <c r="K1898" i="2" a="1"/>
  <c r="K1898" i="2" s="1"/>
  <c r="K1899" i="2" a="1"/>
  <c r="K1899" i="2" s="1"/>
  <c r="K1900" i="2" a="1"/>
  <c r="K1900" i="2" s="1"/>
  <c r="K1901" i="2" a="1"/>
  <c r="K1901" i="2" s="1"/>
  <c r="K1902" i="2" a="1"/>
  <c r="K1902" i="2" s="1"/>
  <c r="K1903" i="2" a="1"/>
  <c r="K1903" i="2" s="1"/>
  <c r="K1904" i="2" a="1"/>
  <c r="K1904" i="2" s="1"/>
  <c r="K1905" i="2" a="1"/>
  <c r="K1905" i="2" s="1"/>
  <c r="K1906" i="2" a="1"/>
  <c r="K1906" i="2" s="1"/>
  <c r="K1907" i="2" a="1"/>
  <c r="K1907" i="2" s="1"/>
  <c r="K1908" i="2" a="1"/>
  <c r="K1908" i="2" s="1"/>
  <c r="K1909" i="2" a="1"/>
  <c r="K1909" i="2" s="1"/>
  <c r="K1910" i="2" a="1"/>
  <c r="K1910" i="2" s="1"/>
  <c r="K1911" i="2" a="1"/>
  <c r="K1911" i="2" s="1"/>
  <c r="K1912" i="2" a="1"/>
  <c r="K1912" i="2" s="1"/>
  <c r="K1913" i="2" a="1"/>
  <c r="K1913" i="2" s="1"/>
  <c r="K1914" i="2" a="1"/>
  <c r="K1914" i="2" s="1"/>
  <c r="K1915" i="2" a="1"/>
  <c r="K1915" i="2" s="1"/>
  <c r="K1916" i="2" a="1"/>
  <c r="K1916" i="2" s="1"/>
  <c r="K1917" i="2" a="1"/>
  <c r="K1917" i="2" s="1"/>
  <c r="K1918" i="2" a="1"/>
  <c r="K1918" i="2" s="1"/>
  <c r="K1919" i="2" a="1"/>
  <c r="K1919" i="2" s="1"/>
  <c r="K1920" i="2" a="1"/>
  <c r="K1920" i="2" s="1"/>
  <c r="K1921" i="2" a="1"/>
  <c r="K1921" i="2" s="1"/>
  <c r="K1922" i="2" a="1"/>
  <c r="K1922" i="2" s="1"/>
  <c r="K1923" i="2" a="1"/>
  <c r="K1923" i="2" s="1"/>
  <c r="K1924" i="2" a="1"/>
  <c r="K1924" i="2" s="1"/>
  <c r="K1925" i="2" a="1"/>
  <c r="K1925" i="2" s="1"/>
  <c r="K1926" i="2" a="1"/>
  <c r="K1926" i="2" s="1"/>
  <c r="K1927" i="2" a="1"/>
  <c r="K1927" i="2" s="1"/>
  <c r="K1928" i="2" a="1"/>
  <c r="K1928" i="2" s="1"/>
  <c r="K1929" i="2" a="1"/>
  <c r="K1929" i="2" s="1"/>
  <c r="K1930" i="2" a="1"/>
  <c r="K1930" i="2" s="1"/>
  <c r="K1931" i="2" a="1"/>
  <c r="K1931" i="2" s="1"/>
  <c r="K1932" i="2" a="1"/>
  <c r="K1932" i="2" s="1"/>
  <c r="K1933" i="2" a="1"/>
  <c r="K1933" i="2" s="1"/>
  <c r="K1934" i="2" a="1"/>
  <c r="K1934" i="2" s="1"/>
  <c r="K1935" i="2" a="1"/>
  <c r="K1935" i="2" s="1"/>
  <c r="K1936" i="2" a="1"/>
  <c r="K1936" i="2" s="1"/>
  <c r="K1937" i="2" a="1"/>
  <c r="K1937" i="2" s="1"/>
  <c r="K1938" i="2" a="1"/>
  <c r="K1938" i="2" s="1"/>
  <c r="K1939" i="2" a="1"/>
  <c r="K1939" i="2" s="1"/>
  <c r="K1940" i="2" a="1"/>
  <c r="K1940" i="2" s="1"/>
  <c r="K1941" i="2" a="1"/>
  <c r="K1941" i="2" s="1"/>
  <c r="K1942" i="2" a="1"/>
  <c r="K1942" i="2" s="1"/>
  <c r="K1943" i="2" a="1"/>
  <c r="K1943" i="2" s="1"/>
  <c r="K1944" i="2" a="1"/>
  <c r="K1944" i="2" s="1"/>
  <c r="K1945" i="2" a="1"/>
  <c r="K1945" i="2" s="1"/>
  <c r="K1946" i="2" a="1"/>
  <c r="K1946" i="2" s="1"/>
  <c r="K1947" i="2" a="1"/>
  <c r="K1947" i="2" s="1"/>
  <c r="K1948" i="2" a="1"/>
  <c r="K1948" i="2" s="1"/>
  <c r="K1949" i="2" a="1"/>
  <c r="K1949" i="2" s="1"/>
  <c r="K1950" i="2" a="1"/>
  <c r="K1950" i="2" s="1"/>
  <c r="K1951" i="2" a="1"/>
  <c r="K1951" i="2" s="1"/>
  <c r="K1952" i="2" a="1"/>
  <c r="K1952" i="2" s="1"/>
  <c r="K1953" i="2" a="1"/>
  <c r="K1953" i="2" s="1"/>
  <c r="K1954" i="2" a="1"/>
  <c r="K1954" i="2" s="1"/>
  <c r="K1955" i="2" a="1"/>
  <c r="K1955" i="2" s="1"/>
  <c r="K1956" i="2" a="1"/>
  <c r="K1956" i="2" s="1"/>
  <c r="K1957" i="2" a="1"/>
  <c r="K1957" i="2" s="1"/>
  <c r="K1958" i="2" a="1"/>
  <c r="K1958" i="2" s="1"/>
  <c r="K1959" i="2" a="1"/>
  <c r="K1959" i="2" s="1"/>
  <c r="K1960" i="2" a="1"/>
  <c r="K1960" i="2" s="1"/>
  <c r="K1961" i="2" a="1"/>
  <c r="K1961" i="2" s="1"/>
  <c r="K1962" i="2" a="1"/>
  <c r="K1962" i="2" s="1"/>
  <c r="K1963" i="2" a="1"/>
  <c r="K1963" i="2" s="1"/>
  <c r="K1964" i="2" a="1"/>
  <c r="K1964" i="2" s="1"/>
  <c r="K1965" i="2" a="1"/>
  <c r="K1965" i="2" s="1"/>
  <c r="K1966" i="2" a="1"/>
  <c r="K1966" i="2" s="1"/>
  <c r="K1967" i="2" a="1"/>
  <c r="K1967" i="2" s="1"/>
  <c r="K1968" i="2" a="1"/>
  <c r="K1968" i="2" s="1"/>
  <c r="K1969" i="2" a="1"/>
  <c r="K1969" i="2" s="1"/>
  <c r="K1970" i="2" a="1"/>
  <c r="K1970" i="2" s="1"/>
  <c r="K1971" i="2" a="1"/>
  <c r="K1971" i="2" s="1"/>
  <c r="K1972" i="2" a="1"/>
  <c r="K1972" i="2" s="1"/>
  <c r="K1973" i="2" a="1"/>
  <c r="K1973" i="2" s="1"/>
  <c r="K1974" i="2" a="1"/>
  <c r="K1974" i="2" s="1"/>
  <c r="K1975" i="2" a="1"/>
  <c r="K1975" i="2" s="1"/>
  <c r="K1976" i="2" a="1"/>
  <c r="K1976" i="2" s="1"/>
  <c r="K1977" i="2" a="1"/>
  <c r="K1977" i="2" s="1"/>
  <c r="K1978" i="2" a="1"/>
  <c r="K1978" i="2" s="1"/>
  <c r="K1979" i="2" a="1"/>
  <c r="K1979" i="2" s="1"/>
  <c r="K1980" i="2" a="1"/>
  <c r="K1980" i="2" s="1"/>
  <c r="K1981" i="2" a="1"/>
  <c r="K1981" i="2" s="1"/>
  <c r="K1982" i="2" a="1"/>
  <c r="K1982" i="2" s="1"/>
  <c r="K1983" i="2" a="1"/>
  <c r="K1983" i="2" s="1"/>
  <c r="K1984" i="2" a="1"/>
  <c r="K1984" i="2" s="1"/>
  <c r="K1985" i="2" a="1"/>
  <c r="K1985" i="2" s="1"/>
  <c r="K1986" i="2" a="1"/>
  <c r="K1986" i="2" s="1"/>
  <c r="K1987" i="2" a="1"/>
  <c r="K1987" i="2" s="1"/>
  <c r="K1988" i="2" a="1"/>
  <c r="K1988" i="2" s="1"/>
  <c r="K1989" i="2" a="1"/>
  <c r="K1989" i="2" s="1"/>
  <c r="K1990" i="2" a="1"/>
  <c r="K1990" i="2" s="1"/>
  <c r="K1991" i="2" a="1"/>
  <c r="K1991" i="2" s="1"/>
  <c r="K1992" i="2" a="1"/>
  <c r="K1992" i="2" s="1"/>
  <c r="K1993" i="2" a="1"/>
  <c r="K1993" i="2" s="1"/>
  <c r="K1994" i="2" a="1"/>
  <c r="K1994" i="2" s="1"/>
  <c r="K1995" i="2" a="1"/>
  <c r="K1995" i="2" s="1"/>
  <c r="K1996" i="2" a="1"/>
  <c r="K1996" i="2" s="1"/>
  <c r="K1997" i="2" a="1"/>
  <c r="K1997" i="2" s="1"/>
  <c r="K1998" i="2" a="1"/>
  <c r="K1998" i="2" s="1"/>
  <c r="K1999" i="2" a="1"/>
  <c r="K1999" i="2" s="1"/>
  <c r="K2000" i="2" a="1"/>
  <c r="K2000" i="2" s="1"/>
  <c r="K2001" i="2" a="1"/>
  <c r="K2001" i="2" s="1"/>
  <c r="K2002" i="2" a="1"/>
  <c r="K2002" i="2" s="1"/>
  <c r="K2003" i="2" a="1"/>
  <c r="K2003" i="2" s="1"/>
  <c r="K2004" i="2" a="1"/>
  <c r="K2004" i="2" s="1"/>
  <c r="K2005" i="2" a="1"/>
  <c r="K2005" i="2" s="1"/>
  <c r="K2006" i="2" a="1"/>
  <c r="K2006" i="2" s="1"/>
  <c r="K2007" i="2" a="1"/>
  <c r="K2007" i="2" s="1"/>
  <c r="K2008" i="2" a="1"/>
  <c r="K2008" i="2" s="1"/>
  <c r="K2009" i="2" a="1"/>
  <c r="K2009" i="2" s="1"/>
  <c r="K2010" i="2" a="1"/>
  <c r="K2010" i="2" s="1"/>
  <c r="K2011" i="2" a="1"/>
  <c r="K2011" i="2" s="1"/>
  <c r="K2012" i="2" a="1"/>
  <c r="K2012" i="2" s="1"/>
  <c r="K2013" i="2" a="1"/>
  <c r="K2013" i="2" s="1"/>
  <c r="K2014" i="2" a="1"/>
  <c r="K2014" i="2" s="1"/>
  <c r="K2015" i="2" a="1"/>
  <c r="K2015" i="2" s="1"/>
  <c r="K2016" i="2" a="1"/>
  <c r="K2016" i="2" s="1"/>
  <c r="K2017" i="2" a="1"/>
  <c r="K2017" i="2" s="1"/>
  <c r="K2018" i="2" a="1"/>
  <c r="K2018" i="2" s="1"/>
  <c r="K2019" i="2" a="1"/>
  <c r="K2019" i="2" s="1"/>
  <c r="K2020" i="2" a="1"/>
  <c r="K2020" i="2" s="1"/>
  <c r="K2021" i="2" a="1"/>
  <c r="K2021" i="2" s="1"/>
  <c r="K2022" i="2" a="1"/>
  <c r="K2022" i="2" s="1"/>
  <c r="K2023" i="2" a="1"/>
  <c r="K2023" i="2" s="1"/>
  <c r="K2024" i="2" a="1"/>
  <c r="K2024" i="2" s="1"/>
  <c r="K2025" i="2" a="1"/>
  <c r="K2025" i="2" s="1"/>
  <c r="K2026" i="2" a="1"/>
  <c r="K2026" i="2" s="1"/>
  <c r="K2027" i="2" a="1"/>
  <c r="K2027" i="2" s="1"/>
  <c r="K2028" i="2" a="1"/>
  <c r="K2028" i="2" s="1"/>
  <c r="K2029" i="2" a="1"/>
  <c r="K2029" i="2" s="1"/>
  <c r="K2030" i="2" a="1"/>
  <c r="K2030" i="2" s="1"/>
  <c r="K2031" i="2" a="1"/>
  <c r="K2031" i="2" s="1"/>
  <c r="K2032" i="2" a="1"/>
  <c r="K2032" i="2" s="1"/>
  <c r="K2033" i="2" a="1"/>
  <c r="K2033" i="2" s="1"/>
  <c r="K2034" i="2" a="1"/>
  <c r="K2034" i="2" s="1"/>
  <c r="K2035" i="2" a="1"/>
  <c r="K2035" i="2" s="1"/>
  <c r="K2036" i="2" a="1"/>
  <c r="K2036" i="2" s="1"/>
  <c r="K2037" i="2" a="1"/>
  <c r="K2037" i="2" s="1"/>
  <c r="K2038" i="2" a="1"/>
  <c r="K2038" i="2" s="1"/>
  <c r="K2039" i="2" a="1"/>
  <c r="K2039" i="2" s="1"/>
  <c r="K2040" i="2" a="1"/>
  <c r="K2040" i="2" s="1"/>
  <c r="K2041" i="2" a="1"/>
  <c r="K2041" i="2" s="1"/>
  <c r="K2042" i="2" a="1"/>
  <c r="K2042" i="2" s="1"/>
  <c r="K2043" i="2" a="1"/>
  <c r="K2043" i="2" s="1"/>
  <c r="K2044" i="2" a="1"/>
  <c r="K2044" i="2" s="1"/>
  <c r="K2045" i="2" a="1"/>
  <c r="K2045" i="2" s="1"/>
  <c r="K2046" i="2" a="1"/>
  <c r="K2046" i="2" s="1"/>
  <c r="K2047" i="2" a="1"/>
  <c r="K2047" i="2" s="1"/>
  <c r="K2048" i="2" a="1"/>
  <c r="K2048" i="2" s="1"/>
  <c r="K2049" i="2" a="1"/>
  <c r="K2049" i="2" s="1"/>
  <c r="K2050" i="2" a="1"/>
  <c r="K2050" i="2" s="1"/>
  <c r="K2051" i="2" a="1"/>
  <c r="K2051" i="2" s="1"/>
  <c r="K2052" i="2" a="1"/>
  <c r="K2052" i="2" s="1"/>
  <c r="K2053" i="2" a="1"/>
  <c r="K2053" i="2" s="1"/>
  <c r="K2054" i="2" a="1"/>
  <c r="K2054" i="2" s="1"/>
  <c r="K2055" i="2" a="1"/>
  <c r="K2055" i="2" s="1"/>
  <c r="K2056" i="2" a="1"/>
  <c r="K2056" i="2" s="1"/>
  <c r="K2057" i="2" a="1"/>
  <c r="K2057" i="2" s="1"/>
  <c r="K2058" i="2" a="1"/>
  <c r="K2058" i="2" s="1"/>
  <c r="K2059" i="2" a="1"/>
  <c r="K2059" i="2" s="1"/>
  <c r="K2060" i="2" a="1"/>
  <c r="K2060" i="2" s="1"/>
  <c r="K2061" i="2" a="1"/>
  <c r="K2061" i="2" s="1"/>
  <c r="K2062" i="2" a="1"/>
  <c r="K2062" i="2" s="1"/>
  <c r="K2063" i="2" a="1"/>
  <c r="K2063" i="2" s="1"/>
  <c r="K2064" i="2" a="1"/>
  <c r="K2064" i="2" s="1"/>
  <c r="K2065" i="2" a="1"/>
  <c r="K2065" i="2" s="1"/>
  <c r="K2066" i="2" a="1"/>
  <c r="K2066" i="2" s="1"/>
  <c r="K2067" i="2" a="1"/>
  <c r="K2067" i="2" s="1"/>
  <c r="K2068" i="2" a="1"/>
  <c r="K2068" i="2" s="1"/>
  <c r="K2069" i="2" a="1"/>
  <c r="K2069" i="2" s="1"/>
  <c r="K2070" i="2" a="1"/>
  <c r="K2070" i="2" s="1"/>
  <c r="K2071" i="2" a="1"/>
  <c r="K2071" i="2" s="1"/>
  <c r="K2072" i="2" a="1"/>
  <c r="K2072" i="2" s="1"/>
  <c r="K2073" i="2" a="1"/>
  <c r="K2073" i="2" s="1"/>
  <c r="K2074" i="2" a="1"/>
  <c r="K2074" i="2" s="1"/>
  <c r="K2075" i="2" a="1"/>
  <c r="K2075" i="2" s="1"/>
  <c r="K2076" i="2" a="1"/>
  <c r="K2076" i="2" s="1"/>
  <c r="K2077" i="2" a="1"/>
  <c r="K2077" i="2" s="1"/>
  <c r="K2078" i="2" a="1"/>
  <c r="K2078" i="2" s="1"/>
  <c r="K2079" i="2" a="1"/>
  <c r="K2079" i="2" s="1"/>
  <c r="K2080" i="2" a="1"/>
  <c r="K2080" i="2" s="1"/>
  <c r="K2081" i="2" a="1"/>
  <c r="K2081" i="2" s="1"/>
  <c r="K2082" i="2" a="1"/>
  <c r="K2082" i="2" s="1"/>
  <c r="K2083" i="2" a="1"/>
  <c r="K2083" i="2" s="1"/>
  <c r="K2084" i="2" a="1"/>
  <c r="K2084" i="2" s="1"/>
  <c r="K2085" i="2" a="1"/>
  <c r="K2085" i="2" s="1"/>
  <c r="K2086" i="2" a="1"/>
  <c r="K2086" i="2" s="1"/>
  <c r="K2087" i="2" a="1"/>
  <c r="K2087" i="2" s="1"/>
  <c r="K2088" i="2" a="1"/>
  <c r="K2088" i="2" s="1"/>
  <c r="K2089" i="2" a="1"/>
  <c r="K2089" i="2" s="1"/>
  <c r="K2090" i="2" a="1"/>
  <c r="K2090" i="2" s="1"/>
  <c r="K2091" i="2" a="1"/>
  <c r="K2091" i="2" s="1"/>
  <c r="K2092" i="2" a="1"/>
  <c r="K2092" i="2" s="1"/>
  <c r="K2093" i="2" a="1"/>
  <c r="K2093" i="2" s="1"/>
  <c r="K2094" i="2" a="1"/>
  <c r="K2094" i="2" s="1"/>
  <c r="K2095" i="2" a="1"/>
  <c r="K2095" i="2" s="1"/>
  <c r="K2096" i="2" a="1"/>
  <c r="K2096" i="2" s="1"/>
  <c r="K2097" i="2" a="1"/>
  <c r="K2097" i="2" s="1"/>
  <c r="K2098" i="2" a="1"/>
  <c r="K2098" i="2" s="1"/>
  <c r="K2099" i="2" a="1"/>
  <c r="K2099" i="2" s="1"/>
  <c r="K2100" i="2" a="1"/>
  <c r="K2100" i="2" s="1"/>
  <c r="K2101" i="2" a="1"/>
  <c r="K2101" i="2" s="1"/>
  <c r="K2102" i="2" a="1"/>
  <c r="K2102" i="2" s="1"/>
  <c r="K2103" i="2" a="1"/>
  <c r="K2103" i="2" s="1"/>
  <c r="K2104" i="2" a="1"/>
  <c r="K2104" i="2" s="1"/>
  <c r="K2105" i="2" a="1"/>
  <c r="K2105" i="2" s="1"/>
  <c r="K2106" i="2" a="1"/>
  <c r="K2106" i="2" s="1"/>
  <c r="K2107" i="2" a="1"/>
  <c r="K2107" i="2" s="1"/>
  <c r="K2108" i="2" a="1"/>
  <c r="K2108" i="2" s="1"/>
  <c r="K2109" i="2" a="1"/>
  <c r="K2109" i="2" s="1"/>
  <c r="K2110" i="2" a="1"/>
  <c r="K2110" i="2" s="1"/>
  <c r="K2111" i="2" a="1"/>
  <c r="K2111" i="2" s="1"/>
  <c r="K2112" i="2" a="1"/>
  <c r="K2112" i="2" s="1"/>
  <c r="K2113" i="2" a="1"/>
  <c r="K2113" i="2" s="1"/>
  <c r="K2114" i="2" a="1"/>
  <c r="K2114" i="2" s="1"/>
  <c r="K2115" i="2" a="1"/>
  <c r="K2115" i="2" s="1"/>
  <c r="K2116" i="2" a="1"/>
  <c r="K2116" i="2" s="1"/>
  <c r="K2117" i="2" a="1"/>
  <c r="K2117" i="2" s="1"/>
  <c r="K2118" i="2" a="1"/>
  <c r="K2118" i="2" s="1"/>
  <c r="K2119" i="2" a="1"/>
  <c r="K2119" i="2" s="1"/>
  <c r="K2120" i="2" a="1"/>
  <c r="K2120" i="2" s="1"/>
  <c r="K2121" i="2" a="1"/>
  <c r="K2121" i="2" s="1"/>
  <c r="K2122" i="2" a="1"/>
  <c r="K2122" i="2" s="1"/>
  <c r="K2123" i="2" a="1"/>
  <c r="K2123" i="2" s="1"/>
  <c r="K2124" i="2" a="1"/>
  <c r="K2124" i="2" s="1"/>
  <c r="K2125" i="2" a="1"/>
  <c r="K2125" i="2" s="1"/>
  <c r="K2126" i="2" a="1"/>
  <c r="K2126" i="2" s="1"/>
  <c r="K2127" i="2" a="1"/>
  <c r="K2127" i="2" s="1"/>
  <c r="K2128" i="2" a="1"/>
  <c r="K2128" i="2" s="1"/>
  <c r="K2129" i="2" a="1"/>
  <c r="K2129" i="2" s="1"/>
  <c r="K2130" i="2" a="1"/>
  <c r="K2130" i="2" s="1"/>
  <c r="K2131" i="2" a="1"/>
  <c r="K2131" i="2" s="1"/>
  <c r="K2132" i="2" a="1"/>
  <c r="K2132" i="2" s="1"/>
  <c r="K2133" i="2" a="1"/>
  <c r="K2133" i="2" s="1"/>
  <c r="K2134" i="2" a="1"/>
  <c r="K2134" i="2" s="1"/>
  <c r="K2135" i="2" a="1"/>
  <c r="K2135" i="2" s="1"/>
  <c r="K2136" i="2" a="1"/>
  <c r="K2136" i="2" s="1"/>
  <c r="K2137" i="2" a="1"/>
  <c r="K2137" i="2" s="1"/>
  <c r="K2138" i="2" a="1"/>
  <c r="K2138" i="2" s="1"/>
  <c r="K2139" i="2" a="1"/>
  <c r="K2139" i="2" s="1"/>
  <c r="K2140" i="2" a="1"/>
  <c r="K2140" i="2" s="1"/>
  <c r="K2141" i="2" a="1"/>
  <c r="K2141" i="2" s="1"/>
  <c r="K2142" i="2" a="1"/>
  <c r="K2142" i="2" s="1"/>
  <c r="K2143" i="2" a="1"/>
  <c r="K2143" i="2" s="1"/>
  <c r="K2144" i="2" a="1"/>
  <c r="K2144" i="2" s="1"/>
  <c r="K2145" i="2" a="1"/>
  <c r="K2145" i="2" s="1"/>
  <c r="K2146" i="2" a="1"/>
  <c r="K2146" i="2" s="1"/>
  <c r="K2147" i="2" a="1"/>
  <c r="K2147" i="2" s="1"/>
  <c r="K2148" i="2" a="1"/>
  <c r="K2148" i="2" s="1"/>
  <c r="K2149" i="2" a="1"/>
  <c r="K2149" i="2" s="1"/>
  <c r="K2150" i="2" a="1"/>
  <c r="K2150" i="2" s="1"/>
  <c r="K2151" i="2" a="1"/>
  <c r="K2151" i="2" s="1"/>
  <c r="K2152" i="2" a="1"/>
  <c r="K2152" i="2" s="1"/>
  <c r="K2153" i="2" a="1"/>
  <c r="K2153" i="2" s="1"/>
  <c r="K2154" i="2" a="1"/>
  <c r="K2154" i="2" s="1"/>
  <c r="K2155" i="2" a="1"/>
  <c r="K2155" i="2" s="1"/>
  <c r="K2156" i="2" a="1"/>
  <c r="K2156" i="2" s="1"/>
  <c r="K2157" i="2" a="1"/>
  <c r="K2157" i="2" s="1"/>
  <c r="K2158" i="2" a="1"/>
  <c r="K2158" i="2" s="1"/>
  <c r="K2159" i="2" a="1"/>
  <c r="K2159" i="2" s="1"/>
  <c r="K2160" i="2" a="1"/>
  <c r="K2160" i="2" s="1"/>
  <c r="K2161" i="2" a="1"/>
  <c r="K2161" i="2" s="1"/>
  <c r="K2162" i="2" a="1"/>
  <c r="K2162" i="2" s="1"/>
  <c r="K2163" i="2" a="1"/>
  <c r="K2163" i="2" s="1"/>
  <c r="K2164" i="2" a="1"/>
  <c r="K2164" i="2" s="1"/>
  <c r="K2165" i="2" a="1"/>
  <c r="K2165" i="2" s="1"/>
  <c r="K2166" i="2" a="1"/>
  <c r="K2166" i="2" s="1"/>
  <c r="K2167" i="2" a="1"/>
  <c r="K2167" i="2" s="1"/>
  <c r="K2168" i="2" a="1"/>
  <c r="K2168" i="2" s="1"/>
  <c r="K2169" i="2" a="1"/>
  <c r="K2169" i="2" s="1"/>
  <c r="K2170" i="2" a="1"/>
  <c r="K2170" i="2" s="1"/>
  <c r="K2171" i="2" a="1"/>
  <c r="K2171" i="2" s="1"/>
  <c r="K2172" i="2" a="1"/>
  <c r="K2172" i="2" s="1"/>
  <c r="K2173" i="2" a="1"/>
  <c r="K2173" i="2" s="1"/>
  <c r="K2174" i="2" a="1"/>
  <c r="K2174" i="2" s="1"/>
  <c r="K2175" i="2" a="1"/>
  <c r="K2175" i="2" s="1"/>
  <c r="K2176" i="2" a="1"/>
  <c r="K2176" i="2" s="1"/>
  <c r="K2177" i="2" a="1"/>
  <c r="K2177" i="2" s="1"/>
  <c r="K2178" i="2" a="1"/>
  <c r="K2178" i="2" s="1"/>
  <c r="K2179" i="2" a="1"/>
  <c r="K2179" i="2" s="1"/>
  <c r="K2180" i="2" a="1"/>
  <c r="K2180" i="2" s="1"/>
  <c r="K2181" i="2" a="1"/>
  <c r="K2181" i="2" s="1"/>
  <c r="K2182" i="2" a="1"/>
  <c r="K2182" i="2" s="1"/>
  <c r="K2183" i="2" a="1"/>
  <c r="K2183" i="2" s="1"/>
  <c r="K2184" i="2" a="1"/>
  <c r="K2184" i="2" s="1"/>
  <c r="K2185" i="2" a="1"/>
  <c r="K2185" i="2" s="1"/>
  <c r="K2186" i="2" a="1"/>
  <c r="K2186" i="2" s="1"/>
  <c r="K2187" i="2" a="1"/>
  <c r="K2187" i="2" s="1"/>
  <c r="K2188" i="2" a="1"/>
  <c r="K2188" i="2" s="1"/>
  <c r="K2189" i="2" a="1"/>
  <c r="K2189" i="2" s="1"/>
  <c r="K2190" i="2" a="1"/>
  <c r="K2190" i="2" s="1"/>
  <c r="K2191" i="2" a="1"/>
  <c r="K2191" i="2" s="1"/>
  <c r="K2192" i="2" a="1"/>
  <c r="K2192" i="2" s="1"/>
  <c r="K2193" i="2" a="1"/>
  <c r="K2193" i="2" s="1"/>
  <c r="K2194" i="2" a="1"/>
  <c r="K2194" i="2" s="1"/>
  <c r="K2195" i="2" a="1"/>
  <c r="K2195" i="2" s="1"/>
  <c r="K2196" i="2" a="1"/>
  <c r="K2196" i="2" s="1"/>
  <c r="K2197" i="2" a="1"/>
  <c r="K2197" i="2" s="1"/>
  <c r="K2198" i="2" a="1"/>
  <c r="K2198" i="2" s="1"/>
  <c r="K2199" i="2" a="1"/>
  <c r="K2199" i="2" s="1"/>
  <c r="K2200" i="2" a="1"/>
  <c r="K2200" i="2" s="1"/>
  <c r="K2201" i="2" a="1"/>
  <c r="K2201" i="2" s="1"/>
  <c r="K2202" i="2" a="1"/>
  <c r="K2202" i="2" s="1"/>
  <c r="K2203" i="2" a="1"/>
  <c r="K2203" i="2" s="1"/>
  <c r="K2204" i="2" a="1"/>
  <c r="K2204" i="2" s="1"/>
  <c r="K2205" i="2" a="1"/>
  <c r="K2205" i="2" s="1"/>
  <c r="K2206" i="2" a="1"/>
  <c r="K2206" i="2" s="1"/>
  <c r="K2207" i="2" a="1"/>
  <c r="K2207" i="2" s="1"/>
  <c r="K2208" i="2" a="1"/>
  <c r="K2208" i="2" s="1"/>
  <c r="K2209" i="2" a="1"/>
  <c r="K2209" i="2" s="1"/>
  <c r="K2210" i="2" a="1"/>
  <c r="K2210" i="2" s="1"/>
  <c r="K2211" i="2" a="1"/>
  <c r="K2211" i="2" s="1"/>
  <c r="K2212" i="2" a="1"/>
  <c r="K2212" i="2" s="1"/>
  <c r="K2213" i="2" a="1"/>
  <c r="K2213" i="2" s="1"/>
  <c r="K2214" i="2" a="1"/>
  <c r="K2214" i="2" s="1"/>
  <c r="K2215" i="2" a="1"/>
  <c r="K2215" i="2" s="1"/>
  <c r="K2216" i="2" a="1"/>
  <c r="K2216" i="2" s="1"/>
  <c r="K2217" i="2" a="1"/>
  <c r="K2217" i="2" s="1"/>
  <c r="K2218" i="2" a="1"/>
  <c r="K2218" i="2" s="1"/>
  <c r="K2219" i="2" a="1"/>
  <c r="K2219" i="2" s="1"/>
  <c r="K2220" i="2" a="1"/>
  <c r="K2220" i="2" s="1"/>
  <c r="K2221" i="2" a="1"/>
  <c r="K2221" i="2" s="1"/>
  <c r="K2222" i="2" a="1"/>
  <c r="K2222" i="2" s="1"/>
  <c r="K2223" i="2" a="1"/>
  <c r="K2223" i="2" s="1"/>
  <c r="K3" i="2" a="1"/>
  <c r="K3" i="2" s="1"/>
  <c r="K4" i="2" a="1"/>
  <c r="K4" i="2" s="1"/>
  <c r="K5" i="2" a="1"/>
  <c r="K5" i="2" s="1"/>
  <c r="K6" i="2" a="1"/>
  <c r="K6" i="2" s="1"/>
  <c r="K7" i="2" a="1"/>
  <c r="K7" i="2" s="1"/>
  <c r="K8" i="2" a="1"/>
  <c r="K8" i="2" s="1"/>
  <c r="K2" i="2" a="1"/>
  <c r="K2" i="2" s="1"/>
  <c r="I3" i="2" a="1"/>
  <c r="I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 s="1"/>
  <c r="I62" i="2" a="1"/>
  <c r="I62" i="2" s="1"/>
  <c r="I63" i="2" a="1"/>
  <c r="I63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 s="1"/>
  <c r="I126" i="2" a="1"/>
  <c r="I126" i="2" s="1"/>
  <c r="I127" i="2" a="1"/>
  <c r="I127" i="2" s="1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 s="1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 s="1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 s="1"/>
  <c r="I299" i="2" a="1"/>
  <c r="I299" i="2" s="1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 s="1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 s="1"/>
  <c r="I323" i="2" a="1"/>
  <c r="I323" i="2" s="1"/>
  <c r="I324" i="2" a="1"/>
  <c r="I324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1" i="2" a="1"/>
  <c r="I331" i="2" s="1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4" i="2" a="1"/>
  <c r="I344" i="2" s="1"/>
  <c r="I345" i="2" a="1"/>
  <c r="I345" i="2" s="1"/>
  <c r="I346" i="2" a="1"/>
  <c r="I346" i="2" s="1"/>
  <c r="I347" i="2" a="1"/>
  <c r="I347" i="2" s="1"/>
  <c r="I348" i="2" a="1"/>
  <c r="I348" i="2" s="1"/>
  <c r="I349" i="2" a="1"/>
  <c r="I349" i="2" s="1"/>
  <c r="I350" i="2" a="1"/>
  <c r="I350" i="2" s="1"/>
  <c r="I351" i="2" a="1"/>
  <c r="I351" i="2" s="1"/>
  <c r="I352" i="2" a="1"/>
  <c r="I352" i="2" s="1"/>
  <c r="I353" i="2" a="1"/>
  <c r="I353" i="2" s="1"/>
  <c r="I354" i="2" a="1"/>
  <c r="I354" i="2" s="1"/>
  <c r="I355" i="2" a="1"/>
  <c r="I355" i="2" s="1"/>
  <c r="I356" i="2" a="1"/>
  <c r="I356" i="2" s="1"/>
  <c r="I357" i="2" a="1"/>
  <c r="I357" i="2" s="1"/>
  <c r="I358" i="2" a="1"/>
  <c r="I358" i="2" s="1"/>
  <c r="I359" i="2" a="1"/>
  <c r="I359" i="2" s="1"/>
  <c r="I360" i="2" a="1"/>
  <c r="I360" i="2" s="1"/>
  <c r="I361" i="2" a="1"/>
  <c r="I361" i="2" s="1"/>
  <c r="I362" i="2" a="1"/>
  <c r="I362" i="2" s="1"/>
  <c r="I363" i="2" a="1"/>
  <c r="I363" i="2" s="1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0" i="2" a="1"/>
  <c r="I370" i="2" s="1"/>
  <c r="I371" i="2" a="1"/>
  <c r="I371" i="2" s="1"/>
  <c r="I372" i="2" a="1"/>
  <c r="I372" i="2" s="1"/>
  <c r="I373" i="2" a="1"/>
  <c r="I373" i="2" s="1"/>
  <c r="I374" i="2" a="1"/>
  <c r="I374" i="2" s="1"/>
  <c r="I375" i="2" a="1"/>
  <c r="I375" i="2" s="1"/>
  <c r="I376" i="2" a="1"/>
  <c r="I376" i="2" s="1"/>
  <c r="I377" i="2" a="1"/>
  <c r="I377" i="2" s="1"/>
  <c r="I378" i="2" a="1"/>
  <c r="I378" i="2" s="1"/>
  <c r="I379" i="2" a="1"/>
  <c r="I379" i="2" s="1"/>
  <c r="I380" i="2" a="1"/>
  <c r="I380" i="2" s="1"/>
  <c r="I381" i="2" a="1"/>
  <c r="I381" i="2" s="1"/>
  <c r="I382" i="2" a="1"/>
  <c r="I382" i="2" s="1"/>
  <c r="I383" i="2" a="1"/>
  <c r="I383" i="2" s="1"/>
  <c r="I384" i="2" a="1"/>
  <c r="I384" i="2" s="1"/>
  <c r="I385" i="2" a="1"/>
  <c r="I385" i="2" s="1"/>
  <c r="I386" i="2" a="1"/>
  <c r="I386" i="2" s="1"/>
  <c r="I387" i="2" a="1"/>
  <c r="I387" i="2" s="1"/>
  <c r="I388" i="2" a="1"/>
  <c r="I388" i="2" s="1"/>
  <c r="I389" i="2" a="1"/>
  <c r="I389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 s="1"/>
  <c r="I396" i="2" a="1"/>
  <c r="I396" i="2" s="1"/>
  <c r="I397" i="2" a="1"/>
  <c r="I397" i="2" s="1"/>
  <c r="I398" i="2" a="1"/>
  <c r="I398" i="2" s="1"/>
  <c r="I399" i="2" a="1"/>
  <c r="I399" i="2" s="1"/>
  <c r="I400" i="2" a="1"/>
  <c r="I400" i="2" s="1"/>
  <c r="I401" i="2" a="1"/>
  <c r="I401" i="2" s="1"/>
  <c r="I402" i="2" a="1"/>
  <c r="I402" i="2" s="1"/>
  <c r="I403" i="2" a="1"/>
  <c r="I403" i="2" s="1"/>
  <c r="I404" i="2" a="1"/>
  <c r="I404" i="2" s="1"/>
  <c r="I405" i="2" a="1"/>
  <c r="I405" i="2" s="1"/>
  <c r="I406" i="2" a="1"/>
  <c r="I406" i="2" s="1"/>
  <c r="I407" i="2" a="1"/>
  <c r="I407" i="2" s="1"/>
  <c r="I408" i="2" a="1"/>
  <c r="I408" i="2" s="1"/>
  <c r="I409" i="2" a="1"/>
  <c r="I409" i="2" s="1"/>
  <c r="I410" i="2" a="1"/>
  <c r="I410" i="2" s="1"/>
  <c r="I411" i="2" a="1"/>
  <c r="I411" i="2" s="1"/>
  <c r="I412" i="2" a="1"/>
  <c r="I412" i="2" s="1"/>
  <c r="I413" i="2" a="1"/>
  <c r="I413" i="2" s="1"/>
  <c r="I414" i="2" a="1"/>
  <c r="I414" i="2" s="1"/>
  <c r="I415" i="2" a="1"/>
  <c r="I415" i="2" s="1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2" i="2" a="1"/>
  <c r="I422" i="2" s="1"/>
  <c r="I423" i="2" a="1"/>
  <c r="I423" i="2" s="1"/>
  <c r="I424" i="2" a="1"/>
  <c r="I424" i="2" s="1"/>
  <c r="I425" i="2" a="1"/>
  <c r="I425" i="2" s="1"/>
  <c r="I426" i="2" a="1"/>
  <c r="I426" i="2" s="1"/>
  <c r="I427" i="2" a="1"/>
  <c r="I427" i="2" s="1"/>
  <c r="I428" i="2" a="1"/>
  <c r="I428" i="2" s="1"/>
  <c r="I429" i="2" a="1"/>
  <c r="I429" i="2" s="1"/>
  <c r="I430" i="2" a="1"/>
  <c r="I430" i="2" s="1"/>
  <c r="I431" i="2" a="1"/>
  <c r="I431" i="2" s="1"/>
  <c r="I432" i="2" a="1"/>
  <c r="I432" i="2" s="1"/>
  <c r="I433" i="2" a="1"/>
  <c r="I433" i="2" s="1"/>
  <c r="I434" i="2" a="1"/>
  <c r="I434" i="2" s="1"/>
  <c r="I435" i="2" a="1"/>
  <c r="I435" i="2" s="1"/>
  <c r="I436" i="2" a="1"/>
  <c r="I436" i="2" s="1"/>
  <c r="I437" i="2" a="1"/>
  <c r="I437" i="2" s="1"/>
  <c r="I438" i="2" a="1"/>
  <c r="I438" i="2" s="1"/>
  <c r="I439" i="2" a="1"/>
  <c r="I439" i="2" s="1"/>
  <c r="I440" i="2" a="1"/>
  <c r="I440" i="2" s="1"/>
  <c r="I441" i="2" a="1"/>
  <c r="I441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 s="1"/>
  <c r="I448" i="2" a="1"/>
  <c r="I448" i="2" s="1"/>
  <c r="I449" i="2" a="1"/>
  <c r="I449" i="2" s="1"/>
  <c r="I450" i="2" a="1"/>
  <c r="I450" i="2" s="1"/>
  <c r="I451" i="2" a="1"/>
  <c r="I451" i="2" s="1"/>
  <c r="I452" i="2" a="1"/>
  <c r="I452" i="2" s="1"/>
  <c r="I453" i="2" a="1"/>
  <c r="I453" i="2" s="1"/>
  <c r="I454" i="2" a="1"/>
  <c r="I454" i="2" s="1"/>
  <c r="I455" i="2" a="1"/>
  <c r="I455" i="2" s="1"/>
  <c r="I456" i="2" a="1"/>
  <c r="I456" i="2" s="1"/>
  <c r="I457" i="2" a="1"/>
  <c r="I457" i="2" s="1"/>
  <c r="I458" i="2" a="1"/>
  <c r="I458" i="2" s="1"/>
  <c r="I459" i="2" a="1"/>
  <c r="I459" i="2" s="1"/>
  <c r="I460" i="2" a="1"/>
  <c r="I460" i="2" s="1"/>
  <c r="I461" i="2" a="1"/>
  <c r="I461" i="2" s="1"/>
  <c r="I462" i="2" a="1"/>
  <c r="I462" i="2" s="1"/>
  <c r="I463" i="2" a="1"/>
  <c r="I463" i="2" s="1"/>
  <c r="I464" i="2" a="1"/>
  <c r="I464" i="2" s="1"/>
  <c r="I465" i="2" a="1"/>
  <c r="I465" i="2" s="1"/>
  <c r="I466" i="2" a="1"/>
  <c r="I466" i="2" s="1"/>
  <c r="I467" i="2" a="1"/>
  <c r="I467" i="2" s="1"/>
  <c r="I468" i="2" a="1"/>
  <c r="I468" i="2" s="1"/>
  <c r="I469" i="2" a="1"/>
  <c r="I469" i="2" s="1"/>
  <c r="I470" i="2" a="1"/>
  <c r="I470" i="2" s="1"/>
  <c r="I471" i="2" a="1"/>
  <c r="I471" i="2" s="1"/>
  <c r="I472" i="2" a="1"/>
  <c r="I472" i="2" s="1"/>
  <c r="I473" i="2" a="1"/>
  <c r="I473" i="2" s="1"/>
  <c r="I474" i="2" a="1"/>
  <c r="I474" i="2" s="1"/>
  <c r="I475" i="2" a="1"/>
  <c r="I475" i="2" s="1"/>
  <c r="I476" i="2" a="1"/>
  <c r="I476" i="2" s="1"/>
  <c r="I477" i="2" a="1"/>
  <c r="I477" i="2" s="1"/>
  <c r="I478" i="2" a="1"/>
  <c r="I478" i="2" s="1"/>
  <c r="I479" i="2" a="1"/>
  <c r="I479" i="2" s="1"/>
  <c r="I480" i="2" a="1"/>
  <c r="I480" i="2" s="1"/>
  <c r="I481" i="2" a="1"/>
  <c r="I481" i="2" s="1"/>
  <c r="I482" i="2" a="1"/>
  <c r="I482" i="2" s="1"/>
  <c r="I483" i="2" a="1"/>
  <c r="I483" i="2" s="1"/>
  <c r="I484" i="2" a="1"/>
  <c r="I484" i="2" s="1"/>
  <c r="I485" i="2" a="1"/>
  <c r="I485" i="2" s="1"/>
  <c r="I486" i="2" a="1"/>
  <c r="I486" i="2" s="1"/>
  <c r="I487" i="2" a="1"/>
  <c r="I487" i="2" s="1"/>
  <c r="I488" i="2" a="1"/>
  <c r="I488" i="2" s="1"/>
  <c r="I489" i="2" a="1"/>
  <c r="I489" i="2" s="1"/>
  <c r="I490" i="2" a="1"/>
  <c r="I490" i="2" s="1"/>
  <c r="I491" i="2" a="1"/>
  <c r="I491" i="2" s="1"/>
  <c r="I492" i="2" a="1"/>
  <c r="I492" i="2" s="1"/>
  <c r="I493" i="2" a="1"/>
  <c r="I493" i="2" s="1"/>
  <c r="I494" i="2" a="1"/>
  <c r="I494" i="2" s="1"/>
  <c r="I495" i="2" a="1"/>
  <c r="I495" i="2" s="1"/>
  <c r="I496" i="2" a="1"/>
  <c r="I496" i="2" s="1"/>
  <c r="I497" i="2" a="1"/>
  <c r="I497" i="2" s="1"/>
  <c r="I498" i="2" a="1"/>
  <c r="I498" i="2" s="1"/>
  <c r="I499" i="2" a="1"/>
  <c r="I499" i="2" s="1"/>
  <c r="I500" i="2" a="1"/>
  <c r="I500" i="2" s="1"/>
  <c r="I501" i="2" a="1"/>
  <c r="I501" i="2" s="1"/>
  <c r="I502" i="2" a="1"/>
  <c r="I502" i="2" s="1"/>
  <c r="I503" i="2" a="1"/>
  <c r="I503" i="2" s="1"/>
  <c r="I504" i="2" a="1"/>
  <c r="I504" i="2" s="1"/>
  <c r="I505" i="2" a="1"/>
  <c r="I505" i="2" s="1"/>
  <c r="I506" i="2" a="1"/>
  <c r="I506" i="2" s="1"/>
  <c r="I507" i="2" a="1"/>
  <c r="I507" i="2" s="1"/>
  <c r="I508" i="2" a="1"/>
  <c r="I508" i="2" s="1"/>
  <c r="I509" i="2" a="1"/>
  <c r="I509" i="2" s="1"/>
  <c r="I510" i="2" a="1"/>
  <c r="I510" i="2" s="1"/>
  <c r="I511" i="2" a="1"/>
  <c r="I511" i="2" s="1"/>
  <c r="I512" i="2" a="1"/>
  <c r="I512" i="2" s="1"/>
  <c r="I513" i="2" a="1"/>
  <c r="I513" i="2" s="1"/>
  <c r="I514" i="2" a="1"/>
  <c r="I514" i="2" s="1"/>
  <c r="I515" i="2" a="1"/>
  <c r="I515" i="2" s="1"/>
  <c r="I516" i="2" a="1"/>
  <c r="I516" i="2" s="1"/>
  <c r="I517" i="2" a="1"/>
  <c r="I517" i="2" s="1"/>
  <c r="I518" i="2" a="1"/>
  <c r="I518" i="2" s="1"/>
  <c r="I519" i="2" a="1"/>
  <c r="I519" i="2" s="1"/>
  <c r="I520" i="2" a="1"/>
  <c r="I520" i="2" s="1"/>
  <c r="I521" i="2" a="1"/>
  <c r="I521" i="2" s="1"/>
  <c r="I522" i="2" a="1"/>
  <c r="I522" i="2" s="1"/>
  <c r="I523" i="2" a="1"/>
  <c r="I523" i="2" s="1"/>
  <c r="I524" i="2" a="1"/>
  <c r="I524" i="2" s="1"/>
  <c r="I525" i="2" a="1"/>
  <c r="I525" i="2" s="1"/>
  <c r="I526" i="2" a="1"/>
  <c r="I526" i="2" s="1"/>
  <c r="I527" i="2" a="1"/>
  <c r="I527" i="2" s="1"/>
  <c r="I528" i="2" a="1"/>
  <c r="I528" i="2" s="1"/>
  <c r="I529" i="2" a="1"/>
  <c r="I529" i="2" s="1"/>
  <c r="I530" i="2" a="1"/>
  <c r="I530" i="2" s="1"/>
  <c r="I531" i="2" a="1"/>
  <c r="I531" i="2" s="1"/>
  <c r="I532" i="2" a="1"/>
  <c r="I532" i="2" s="1"/>
  <c r="I533" i="2" a="1"/>
  <c r="I533" i="2" s="1"/>
  <c r="I534" i="2" a="1"/>
  <c r="I534" i="2" s="1"/>
  <c r="I535" i="2" a="1"/>
  <c r="I535" i="2" s="1"/>
  <c r="I536" i="2" a="1"/>
  <c r="I536" i="2" s="1"/>
  <c r="I537" i="2" a="1"/>
  <c r="I537" i="2" s="1"/>
  <c r="I538" i="2" a="1"/>
  <c r="I538" i="2" s="1"/>
  <c r="I539" i="2" a="1"/>
  <c r="I539" i="2" s="1"/>
  <c r="I540" i="2" a="1"/>
  <c r="I540" i="2" s="1"/>
  <c r="I541" i="2" a="1"/>
  <c r="I541" i="2" s="1"/>
  <c r="I542" i="2" a="1"/>
  <c r="I542" i="2" s="1"/>
  <c r="I543" i="2" a="1"/>
  <c r="I543" i="2" s="1"/>
  <c r="I544" i="2" a="1"/>
  <c r="I544" i="2" s="1"/>
  <c r="I545" i="2" a="1"/>
  <c r="I545" i="2" s="1"/>
  <c r="I546" i="2" a="1"/>
  <c r="I546" i="2" s="1"/>
  <c r="I547" i="2" a="1"/>
  <c r="I547" i="2" s="1"/>
  <c r="I548" i="2" a="1"/>
  <c r="I548" i="2" s="1"/>
  <c r="I549" i="2" a="1"/>
  <c r="I549" i="2" s="1"/>
  <c r="I550" i="2" a="1"/>
  <c r="I550" i="2" s="1"/>
  <c r="I551" i="2" a="1"/>
  <c r="I551" i="2" s="1"/>
  <c r="I552" i="2" a="1"/>
  <c r="I552" i="2" s="1"/>
  <c r="I553" i="2" a="1"/>
  <c r="I553" i="2" s="1"/>
  <c r="I554" i="2" a="1"/>
  <c r="I554" i="2" s="1"/>
  <c r="I555" i="2" a="1"/>
  <c r="I555" i="2" s="1"/>
  <c r="I556" i="2" a="1"/>
  <c r="I556" i="2" s="1"/>
  <c r="I557" i="2" a="1"/>
  <c r="I557" i="2" s="1"/>
  <c r="I558" i="2" a="1"/>
  <c r="I558" i="2" s="1"/>
  <c r="I559" i="2" a="1"/>
  <c r="I559" i="2" s="1"/>
  <c r="I560" i="2" a="1"/>
  <c r="I560" i="2" s="1"/>
  <c r="I561" i="2" a="1"/>
  <c r="I561" i="2" s="1"/>
  <c r="I562" i="2" a="1"/>
  <c r="I562" i="2" s="1"/>
  <c r="I563" i="2" a="1"/>
  <c r="I563" i="2" s="1"/>
  <c r="I564" i="2" a="1"/>
  <c r="I564" i="2" s="1"/>
  <c r="I565" i="2" a="1"/>
  <c r="I565" i="2" s="1"/>
  <c r="I566" i="2" a="1"/>
  <c r="I566" i="2" s="1"/>
  <c r="I567" i="2" a="1"/>
  <c r="I567" i="2" s="1"/>
  <c r="I568" i="2" a="1"/>
  <c r="I568" i="2" s="1"/>
  <c r="I569" i="2" a="1"/>
  <c r="I569" i="2" s="1"/>
  <c r="I570" i="2" a="1"/>
  <c r="I570" i="2" s="1"/>
  <c r="I571" i="2" a="1"/>
  <c r="I571" i="2" s="1"/>
  <c r="I572" i="2" a="1"/>
  <c r="I572" i="2" s="1"/>
  <c r="I573" i="2" a="1"/>
  <c r="I573" i="2" s="1"/>
  <c r="I574" i="2" a="1"/>
  <c r="I574" i="2" s="1"/>
  <c r="I575" i="2" a="1"/>
  <c r="I575" i="2" s="1"/>
  <c r="I576" i="2" a="1"/>
  <c r="I576" i="2" s="1"/>
  <c r="I577" i="2" a="1"/>
  <c r="I577" i="2" s="1"/>
  <c r="I578" i="2" a="1"/>
  <c r="I578" i="2" s="1"/>
  <c r="I579" i="2" a="1"/>
  <c r="I579" i="2" s="1"/>
  <c r="I580" i="2" a="1"/>
  <c r="I580" i="2" s="1"/>
  <c r="I581" i="2" a="1"/>
  <c r="I581" i="2" s="1"/>
  <c r="I582" i="2" a="1"/>
  <c r="I582" i="2" s="1"/>
  <c r="I583" i="2" a="1"/>
  <c r="I583" i="2" s="1"/>
  <c r="I584" i="2" a="1"/>
  <c r="I584" i="2" s="1"/>
  <c r="I585" i="2" a="1"/>
  <c r="I585" i="2" s="1"/>
  <c r="I586" i="2" a="1"/>
  <c r="I586" i="2" s="1"/>
  <c r="I587" i="2" a="1"/>
  <c r="I587" i="2" s="1"/>
  <c r="I588" i="2" a="1"/>
  <c r="I588" i="2" s="1"/>
  <c r="I589" i="2" a="1"/>
  <c r="I589" i="2" s="1"/>
  <c r="I590" i="2" a="1"/>
  <c r="I590" i="2" s="1"/>
  <c r="I591" i="2" a="1"/>
  <c r="I591" i="2" s="1"/>
  <c r="I592" i="2" a="1"/>
  <c r="I592" i="2" s="1"/>
  <c r="I593" i="2" a="1"/>
  <c r="I593" i="2" s="1"/>
  <c r="I594" i="2" a="1"/>
  <c r="I594" i="2" s="1"/>
  <c r="I595" i="2" a="1"/>
  <c r="I595" i="2" s="1"/>
  <c r="I596" i="2" a="1"/>
  <c r="I596" i="2" s="1"/>
  <c r="I597" i="2" a="1"/>
  <c r="I597" i="2" s="1"/>
  <c r="I598" i="2" a="1"/>
  <c r="I598" i="2" s="1"/>
  <c r="I599" i="2" a="1"/>
  <c r="I599" i="2" s="1"/>
  <c r="I600" i="2" a="1"/>
  <c r="I600" i="2" s="1"/>
  <c r="I601" i="2" a="1"/>
  <c r="I601" i="2" s="1"/>
  <c r="I602" i="2" a="1"/>
  <c r="I602" i="2" s="1"/>
  <c r="I603" i="2" a="1"/>
  <c r="I603" i="2" s="1"/>
  <c r="I604" i="2" a="1"/>
  <c r="I604" i="2" s="1"/>
  <c r="I605" i="2" a="1"/>
  <c r="I605" i="2" s="1"/>
  <c r="I606" i="2" a="1"/>
  <c r="I606" i="2" s="1"/>
  <c r="I607" i="2" a="1"/>
  <c r="I607" i="2" s="1"/>
  <c r="I608" i="2" a="1"/>
  <c r="I608" i="2" s="1"/>
  <c r="I609" i="2" a="1"/>
  <c r="I609" i="2" s="1"/>
  <c r="I610" i="2" a="1"/>
  <c r="I610" i="2" s="1"/>
  <c r="I611" i="2" a="1"/>
  <c r="I611" i="2" s="1"/>
  <c r="I612" i="2" a="1"/>
  <c r="I612" i="2" s="1"/>
  <c r="I613" i="2" a="1"/>
  <c r="I613" i="2" s="1"/>
  <c r="I614" i="2" a="1"/>
  <c r="I614" i="2" s="1"/>
  <c r="I615" i="2" a="1"/>
  <c r="I615" i="2" s="1"/>
  <c r="I616" i="2" a="1"/>
  <c r="I616" i="2" s="1"/>
  <c r="I617" i="2" a="1"/>
  <c r="I617" i="2" s="1"/>
  <c r="I618" i="2" a="1"/>
  <c r="I618" i="2" s="1"/>
  <c r="I619" i="2" a="1"/>
  <c r="I619" i="2" s="1"/>
  <c r="I620" i="2" a="1"/>
  <c r="I620" i="2" s="1"/>
  <c r="I621" i="2" a="1"/>
  <c r="I621" i="2" s="1"/>
  <c r="I622" i="2" a="1"/>
  <c r="I622" i="2" s="1"/>
  <c r="I623" i="2" a="1"/>
  <c r="I623" i="2" s="1"/>
  <c r="I624" i="2" a="1"/>
  <c r="I624" i="2" s="1"/>
  <c r="I625" i="2" a="1"/>
  <c r="I625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 s="1"/>
  <c r="I633" i="2" a="1"/>
  <c r="I633" i="2" s="1"/>
  <c r="I634" i="2" a="1"/>
  <c r="I634" i="2" s="1"/>
  <c r="I635" i="2" a="1"/>
  <c r="I635" i="2" s="1"/>
  <c r="I636" i="2" a="1"/>
  <c r="I636" i="2" s="1"/>
  <c r="I637" i="2" a="1"/>
  <c r="I637" i="2" s="1"/>
  <c r="I638" i="2" a="1"/>
  <c r="I638" i="2" s="1"/>
  <c r="I639" i="2" a="1"/>
  <c r="I639" i="2" s="1"/>
  <c r="I640" i="2" a="1"/>
  <c r="I640" i="2" s="1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0" i="2" a="1"/>
  <c r="I650" i="2" s="1"/>
  <c r="I651" i="2" a="1"/>
  <c r="I651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3" i="2" a="1"/>
  <c r="I663" i="2" s="1"/>
  <c r="I664" i="2" a="1"/>
  <c r="I664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3" i="2" a="1"/>
  <c r="I673" i="2" s="1"/>
  <c r="I674" i="2" a="1"/>
  <c r="I674" i="2" s="1"/>
  <c r="I675" i="2" a="1"/>
  <c r="I675" i="2" s="1"/>
  <c r="I676" i="2" a="1"/>
  <c r="I676" i="2" s="1"/>
  <c r="I677" i="2" a="1"/>
  <c r="I677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 s="1"/>
  <c r="I684" i="2" a="1"/>
  <c r="I684" i="2" s="1"/>
  <c r="I685" i="2" a="1"/>
  <c r="I685" i="2" s="1"/>
  <c r="I686" i="2" a="1"/>
  <c r="I686" i="2" s="1"/>
  <c r="I687" i="2" a="1"/>
  <c r="I687" i="2" s="1"/>
  <c r="I688" i="2" a="1"/>
  <c r="I688" i="2" s="1"/>
  <c r="I689" i="2" a="1"/>
  <c r="I689" i="2" s="1"/>
  <c r="I690" i="2" a="1"/>
  <c r="I690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 s="1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737" i="2" a="1"/>
  <c r="I737" i="2" s="1"/>
  <c r="I738" i="2" a="1"/>
  <c r="I738" i="2" s="1"/>
  <c r="I739" i="2" a="1"/>
  <c r="I739" i="2" s="1"/>
  <c r="I740" i="2" a="1"/>
  <c r="I740" i="2" s="1"/>
  <c r="I741" i="2" a="1"/>
  <c r="I741" i="2" s="1"/>
  <c r="I742" i="2" a="1"/>
  <c r="I742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1" i="2" a="1"/>
  <c r="I751" i="2" s="1"/>
  <c r="I752" i="2" a="1"/>
  <c r="I752" i="2" s="1"/>
  <c r="I753" i="2" a="1"/>
  <c r="I753" i="2" s="1"/>
  <c r="I754" i="2" a="1"/>
  <c r="I754" i="2" s="1"/>
  <c r="I755" i="2" a="1"/>
  <c r="I755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7" i="2" a="1"/>
  <c r="I767" i="2" s="1"/>
  <c r="I768" i="2" a="1"/>
  <c r="I768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0" i="2" a="1"/>
  <c r="I780" i="2" s="1"/>
  <c r="I781" i="2" a="1"/>
  <c r="I781" i="2" s="1"/>
  <c r="I782" i="2" a="1"/>
  <c r="I782" i="2" s="1"/>
  <c r="I783" i="2" a="1"/>
  <c r="I783" i="2" s="1"/>
  <c r="I784" i="2" a="1"/>
  <c r="I784" i="2" s="1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3" i="2" a="1"/>
  <c r="I793" i="2" s="1"/>
  <c r="I794" i="2" a="1"/>
  <c r="I794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6" i="2" a="1"/>
  <c r="I806" i="2" s="1"/>
  <c r="I807" i="2" a="1"/>
  <c r="I807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6" i="2" a="1"/>
  <c r="I816" i="2" s="1"/>
  <c r="I817" i="2" a="1"/>
  <c r="I817" i="2" s="1"/>
  <c r="I818" i="2" a="1"/>
  <c r="I818" i="2" s="1"/>
  <c r="I819" i="2" a="1"/>
  <c r="I819" i="2" s="1"/>
  <c r="I820" i="2" a="1"/>
  <c r="I820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29" i="2" a="1"/>
  <c r="I829" i="2" s="1"/>
  <c r="I830" i="2" a="1"/>
  <c r="I830" i="2" s="1"/>
  <c r="I831" i="2" a="1"/>
  <c r="I831" i="2" s="1"/>
  <c r="I832" i="2" a="1"/>
  <c r="I832" i="2" s="1"/>
  <c r="I833" i="2" a="1"/>
  <c r="I833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 s="1"/>
  <c r="I841" i="2" a="1"/>
  <c r="I841" i="2" s="1"/>
  <c r="I842" i="2" a="1"/>
  <c r="I842" i="2" s="1"/>
  <c r="I843" i="2" a="1"/>
  <c r="I843" i="2" s="1"/>
  <c r="I844" i="2" a="1"/>
  <c r="I844" i="2" s="1"/>
  <c r="I845" i="2" a="1"/>
  <c r="I845" i="2" s="1"/>
  <c r="I846" i="2" a="1"/>
  <c r="I846" i="2" s="1"/>
  <c r="I847" i="2" a="1"/>
  <c r="I847" i="2" s="1"/>
  <c r="I848" i="2" a="1"/>
  <c r="I848" i="2" s="1"/>
  <c r="I849" i="2" a="1"/>
  <c r="I849" i="2" s="1"/>
  <c r="I850" i="2" a="1"/>
  <c r="I850" i="2" s="1"/>
  <c r="I851" i="2" a="1"/>
  <c r="I851" i="2" s="1"/>
  <c r="I852" i="2" a="1"/>
  <c r="I852" i="2" s="1"/>
  <c r="I853" i="2" a="1"/>
  <c r="I853" i="2" s="1"/>
  <c r="I854" i="2" a="1"/>
  <c r="I854" i="2" s="1"/>
  <c r="I855" i="2" a="1"/>
  <c r="I855" i="2" s="1"/>
  <c r="I856" i="2" a="1"/>
  <c r="I856" i="2" s="1"/>
  <c r="I857" i="2" a="1"/>
  <c r="I857" i="2" s="1"/>
  <c r="I858" i="2" a="1"/>
  <c r="I858" i="2" s="1"/>
  <c r="I859" i="2" a="1"/>
  <c r="I859" i="2" s="1"/>
  <c r="I860" i="2" a="1"/>
  <c r="I860" i="2" s="1"/>
  <c r="I861" i="2" a="1"/>
  <c r="I861" i="2" s="1"/>
  <c r="I862" i="2" a="1"/>
  <c r="I862" i="2" s="1"/>
  <c r="I863" i="2" a="1"/>
  <c r="I863" i="2" s="1"/>
  <c r="I864" i="2" a="1"/>
  <c r="I864" i="2" s="1"/>
  <c r="I865" i="2" a="1"/>
  <c r="I865" i="2" s="1"/>
  <c r="I866" i="2" a="1"/>
  <c r="I866" i="2" s="1"/>
  <c r="I867" i="2" a="1"/>
  <c r="I867" i="2" s="1"/>
  <c r="I868" i="2" a="1"/>
  <c r="I868" i="2" s="1"/>
  <c r="I869" i="2" a="1"/>
  <c r="I869" i="2" s="1"/>
  <c r="I870" i="2" a="1"/>
  <c r="I870" i="2" s="1"/>
  <c r="I871" i="2" a="1"/>
  <c r="I871" i="2" s="1"/>
  <c r="I872" i="2" a="1"/>
  <c r="I872" i="2" s="1"/>
  <c r="I873" i="2" a="1"/>
  <c r="I873" i="2" s="1"/>
  <c r="I874" i="2" a="1"/>
  <c r="I874" i="2" s="1"/>
  <c r="I875" i="2" a="1"/>
  <c r="I875" i="2" s="1"/>
  <c r="I876" i="2" a="1"/>
  <c r="I876" i="2" s="1"/>
  <c r="I877" i="2" a="1"/>
  <c r="I877" i="2" s="1"/>
  <c r="I878" i="2" a="1"/>
  <c r="I878" i="2" s="1"/>
  <c r="I879" i="2" a="1"/>
  <c r="I879" i="2" s="1"/>
  <c r="I880" i="2" a="1"/>
  <c r="I880" i="2" s="1"/>
  <c r="I881" i="2" a="1"/>
  <c r="I881" i="2" s="1"/>
  <c r="I882" i="2" a="1"/>
  <c r="I882" i="2" s="1"/>
  <c r="I883" i="2" a="1"/>
  <c r="I883" i="2" s="1"/>
  <c r="I884" i="2" a="1"/>
  <c r="I884" i="2" s="1"/>
  <c r="I885" i="2" a="1"/>
  <c r="I885" i="2" s="1"/>
  <c r="I886" i="2" a="1"/>
  <c r="I886" i="2" s="1"/>
  <c r="I887" i="2" a="1"/>
  <c r="I887" i="2" s="1"/>
  <c r="I888" i="2" a="1"/>
  <c r="I888" i="2" s="1"/>
  <c r="I889" i="2" a="1"/>
  <c r="I889" i="2" s="1"/>
  <c r="I890" i="2" a="1"/>
  <c r="I890" i="2" s="1"/>
  <c r="I891" i="2" a="1"/>
  <c r="I891" i="2" s="1"/>
  <c r="I892" i="2" a="1"/>
  <c r="I892" i="2" s="1"/>
  <c r="I893" i="2" a="1"/>
  <c r="I893" i="2" s="1"/>
  <c r="I894" i="2" a="1"/>
  <c r="I894" i="2" s="1"/>
  <c r="I895" i="2" a="1"/>
  <c r="I895" i="2" s="1"/>
  <c r="I896" i="2" a="1"/>
  <c r="I896" i="2" s="1"/>
  <c r="I897" i="2" a="1"/>
  <c r="I897" i="2" s="1"/>
  <c r="I898" i="2" a="1"/>
  <c r="I898" i="2" s="1"/>
  <c r="I899" i="2" a="1"/>
  <c r="I899" i="2" s="1"/>
  <c r="I900" i="2" a="1"/>
  <c r="I900" i="2" s="1"/>
  <c r="I901" i="2" a="1"/>
  <c r="I901" i="2" s="1"/>
  <c r="I902" i="2" a="1"/>
  <c r="I902" i="2" s="1"/>
  <c r="I903" i="2" a="1"/>
  <c r="I903" i="2" s="1"/>
  <c r="I904" i="2" a="1"/>
  <c r="I904" i="2" s="1"/>
  <c r="I905" i="2" a="1"/>
  <c r="I905" i="2" s="1"/>
  <c r="I906" i="2" a="1"/>
  <c r="I906" i="2" s="1"/>
  <c r="I907" i="2" a="1"/>
  <c r="I907" i="2" s="1"/>
  <c r="I908" i="2" a="1"/>
  <c r="I908" i="2" s="1"/>
  <c r="I909" i="2" a="1"/>
  <c r="I909" i="2" s="1"/>
  <c r="I910" i="2" a="1"/>
  <c r="I910" i="2" s="1"/>
  <c r="I911" i="2" a="1"/>
  <c r="I911" i="2" s="1"/>
  <c r="I912" i="2" a="1"/>
  <c r="I912" i="2" s="1"/>
  <c r="I913" i="2" a="1"/>
  <c r="I913" i="2" s="1"/>
  <c r="I914" i="2" a="1"/>
  <c r="I914" i="2" s="1"/>
  <c r="I915" i="2" a="1"/>
  <c r="I915" i="2" s="1"/>
  <c r="I916" i="2" a="1"/>
  <c r="I916" i="2" s="1"/>
  <c r="I917" i="2" a="1"/>
  <c r="I917" i="2" s="1"/>
  <c r="I918" i="2" a="1"/>
  <c r="I918" i="2" s="1"/>
  <c r="I919" i="2" a="1"/>
  <c r="I919" i="2" s="1"/>
  <c r="I920" i="2" a="1"/>
  <c r="I920" i="2" s="1"/>
  <c r="I921" i="2" a="1"/>
  <c r="I921" i="2" s="1"/>
  <c r="I922" i="2" a="1"/>
  <c r="I922" i="2" s="1"/>
  <c r="I923" i="2" a="1"/>
  <c r="I923" i="2" s="1"/>
  <c r="I924" i="2" a="1"/>
  <c r="I924" i="2" s="1"/>
  <c r="I925" i="2" a="1"/>
  <c r="I925" i="2" s="1"/>
  <c r="I926" i="2" a="1"/>
  <c r="I926" i="2" s="1"/>
  <c r="I927" i="2" a="1"/>
  <c r="I927" i="2" s="1"/>
  <c r="I928" i="2" a="1"/>
  <c r="I928" i="2" s="1"/>
  <c r="I929" i="2" a="1"/>
  <c r="I929" i="2" s="1"/>
  <c r="I930" i="2" a="1"/>
  <c r="I930" i="2" s="1"/>
  <c r="I931" i="2" a="1"/>
  <c r="I931" i="2" s="1"/>
  <c r="I932" i="2" a="1"/>
  <c r="I932" i="2" s="1"/>
  <c r="I933" i="2" a="1"/>
  <c r="I933" i="2" s="1"/>
  <c r="I934" i="2" a="1"/>
  <c r="I934" i="2" s="1"/>
  <c r="I935" i="2" a="1"/>
  <c r="I935" i="2" s="1"/>
  <c r="I936" i="2" a="1"/>
  <c r="I936" i="2" s="1"/>
  <c r="I937" i="2" a="1"/>
  <c r="I937" i="2" s="1"/>
  <c r="I938" i="2" a="1"/>
  <c r="I938" i="2" s="1"/>
  <c r="I939" i="2" a="1"/>
  <c r="I939" i="2" s="1"/>
  <c r="I940" i="2" a="1"/>
  <c r="I940" i="2" s="1"/>
  <c r="I941" i="2" a="1"/>
  <c r="I941" i="2" s="1"/>
  <c r="I942" i="2" a="1"/>
  <c r="I942" i="2" s="1"/>
  <c r="I943" i="2" a="1"/>
  <c r="I943" i="2" s="1"/>
  <c r="I944" i="2" a="1"/>
  <c r="I944" i="2" s="1"/>
  <c r="I945" i="2" a="1"/>
  <c r="I945" i="2" s="1"/>
  <c r="I946" i="2" a="1"/>
  <c r="I946" i="2" s="1"/>
  <c r="I947" i="2" a="1"/>
  <c r="I947" i="2" s="1"/>
  <c r="I948" i="2" a="1"/>
  <c r="I948" i="2" s="1"/>
  <c r="I949" i="2" a="1"/>
  <c r="I949" i="2" s="1"/>
  <c r="I950" i="2" a="1"/>
  <c r="I950" i="2" s="1"/>
  <c r="I951" i="2" a="1"/>
  <c r="I951" i="2" s="1"/>
  <c r="I952" i="2" a="1"/>
  <c r="I952" i="2" s="1"/>
  <c r="I953" i="2" a="1"/>
  <c r="I953" i="2" s="1"/>
  <c r="I954" i="2" a="1"/>
  <c r="I954" i="2" s="1"/>
  <c r="I955" i="2" a="1"/>
  <c r="I955" i="2" s="1"/>
  <c r="I956" i="2" a="1"/>
  <c r="I956" i="2" s="1"/>
  <c r="I957" i="2" a="1"/>
  <c r="I957" i="2" s="1"/>
  <c r="I958" i="2" a="1"/>
  <c r="I958" i="2" s="1"/>
  <c r="I959" i="2" a="1"/>
  <c r="I959" i="2" s="1"/>
  <c r="I960" i="2" a="1"/>
  <c r="I960" i="2" s="1"/>
  <c r="I961" i="2" a="1"/>
  <c r="I961" i="2" s="1"/>
  <c r="I962" i="2" a="1"/>
  <c r="I962" i="2" s="1"/>
  <c r="I963" i="2" a="1"/>
  <c r="I963" i="2" s="1"/>
  <c r="I964" i="2" a="1"/>
  <c r="I964" i="2" s="1"/>
  <c r="I965" i="2" a="1"/>
  <c r="I965" i="2" s="1"/>
  <c r="I966" i="2" a="1"/>
  <c r="I966" i="2" s="1"/>
  <c r="I967" i="2" a="1"/>
  <c r="I967" i="2" s="1"/>
  <c r="I968" i="2" a="1"/>
  <c r="I968" i="2" s="1"/>
  <c r="I969" i="2" a="1"/>
  <c r="I969" i="2" s="1"/>
  <c r="I970" i="2" a="1"/>
  <c r="I970" i="2" s="1"/>
  <c r="I971" i="2" a="1"/>
  <c r="I971" i="2" s="1"/>
  <c r="I972" i="2" a="1"/>
  <c r="I972" i="2" s="1"/>
  <c r="I973" i="2" a="1"/>
  <c r="I973" i="2" s="1"/>
  <c r="I974" i="2" a="1"/>
  <c r="I974" i="2" s="1"/>
  <c r="I975" i="2" a="1"/>
  <c r="I975" i="2" s="1"/>
  <c r="I976" i="2" a="1"/>
  <c r="I976" i="2" s="1"/>
  <c r="I977" i="2" a="1"/>
  <c r="I977" i="2" s="1"/>
  <c r="I978" i="2" a="1"/>
  <c r="I978" i="2" s="1"/>
  <c r="I979" i="2" a="1"/>
  <c r="I979" i="2" s="1"/>
  <c r="I980" i="2" a="1"/>
  <c r="I980" i="2" s="1"/>
  <c r="I981" i="2" a="1"/>
  <c r="I981" i="2" s="1"/>
  <c r="I982" i="2" a="1"/>
  <c r="I982" i="2" s="1"/>
  <c r="I983" i="2" a="1"/>
  <c r="I983" i="2" s="1"/>
  <c r="I984" i="2" a="1"/>
  <c r="I984" i="2" s="1"/>
  <c r="I985" i="2" a="1"/>
  <c r="I985" i="2" s="1"/>
  <c r="I986" i="2" a="1"/>
  <c r="I986" i="2" s="1"/>
  <c r="I987" i="2" a="1"/>
  <c r="I987" i="2" s="1"/>
  <c r="I988" i="2" a="1"/>
  <c r="I988" i="2" s="1"/>
  <c r="I989" i="2" a="1"/>
  <c r="I989" i="2" s="1"/>
  <c r="I990" i="2" a="1"/>
  <c r="I990" i="2" s="1"/>
  <c r="I991" i="2" a="1"/>
  <c r="I991" i="2" s="1"/>
  <c r="I992" i="2" a="1"/>
  <c r="I992" i="2" s="1"/>
  <c r="I993" i="2" a="1"/>
  <c r="I993" i="2" s="1"/>
  <c r="I994" i="2" a="1"/>
  <c r="I994" i="2" s="1"/>
  <c r="I995" i="2" a="1"/>
  <c r="I995" i="2" s="1"/>
  <c r="I996" i="2" a="1"/>
  <c r="I996" i="2" s="1"/>
  <c r="I997" i="2" a="1"/>
  <c r="I997" i="2" s="1"/>
  <c r="I998" i="2" a="1"/>
  <c r="I998" i="2" s="1"/>
  <c r="I999" i="2" a="1"/>
  <c r="I999" i="2" s="1"/>
  <c r="I1000" i="2" a="1"/>
  <c r="I1000" i="2" s="1"/>
  <c r="I1001" i="2" a="1"/>
  <c r="I1001" i="2" s="1"/>
  <c r="I1002" i="2" a="1"/>
  <c r="I1002" i="2" s="1"/>
  <c r="I1003" i="2" a="1"/>
  <c r="I1003" i="2" s="1"/>
  <c r="I1004" i="2" a="1"/>
  <c r="I1004" i="2" s="1"/>
  <c r="I1005" i="2" a="1"/>
  <c r="I1005" i="2" s="1"/>
  <c r="I1006" i="2" a="1"/>
  <c r="I1006" i="2" s="1"/>
  <c r="I1007" i="2" a="1"/>
  <c r="I1007" i="2" s="1"/>
  <c r="I1008" i="2" a="1"/>
  <c r="I1008" i="2" s="1"/>
  <c r="I1009" i="2" a="1"/>
  <c r="I1009" i="2" s="1"/>
  <c r="I1010" i="2" a="1"/>
  <c r="I1010" i="2" s="1"/>
  <c r="I1011" i="2" a="1"/>
  <c r="I1011" i="2" s="1"/>
  <c r="I1012" i="2" a="1"/>
  <c r="I1012" i="2" s="1"/>
  <c r="I1013" i="2" a="1"/>
  <c r="I1013" i="2" s="1"/>
  <c r="I1014" i="2" a="1"/>
  <c r="I1014" i="2" s="1"/>
  <c r="I1015" i="2" a="1"/>
  <c r="I1015" i="2" s="1"/>
  <c r="I1016" i="2" a="1"/>
  <c r="I1016" i="2" s="1"/>
  <c r="I1017" i="2" a="1"/>
  <c r="I1017" i="2" s="1"/>
  <c r="I1018" i="2" a="1"/>
  <c r="I1018" i="2" s="1"/>
  <c r="I1019" i="2" a="1"/>
  <c r="I1019" i="2" s="1"/>
  <c r="I1020" i="2" a="1"/>
  <c r="I1020" i="2" s="1"/>
  <c r="I1021" i="2" a="1"/>
  <c r="I1021" i="2" s="1"/>
  <c r="I1022" i="2" a="1"/>
  <c r="I1022" i="2" s="1"/>
  <c r="I1023" i="2" a="1"/>
  <c r="I1023" i="2" s="1"/>
  <c r="I1024" i="2" a="1"/>
  <c r="I1024" i="2" s="1"/>
  <c r="I1025" i="2" a="1"/>
  <c r="I1025" i="2" s="1"/>
  <c r="I1026" i="2" a="1"/>
  <c r="I1026" i="2" s="1"/>
  <c r="I1027" i="2" a="1"/>
  <c r="I1027" i="2" s="1"/>
  <c r="I1028" i="2" a="1"/>
  <c r="I1028" i="2" s="1"/>
  <c r="I1029" i="2" a="1"/>
  <c r="I1029" i="2" s="1"/>
  <c r="I1030" i="2" a="1"/>
  <c r="I1030" i="2" s="1"/>
  <c r="I1031" i="2" a="1"/>
  <c r="I1031" i="2" s="1"/>
  <c r="I1032" i="2" a="1"/>
  <c r="I1032" i="2" s="1"/>
  <c r="I1033" i="2" a="1"/>
  <c r="I1033" i="2" s="1"/>
  <c r="I1034" i="2" a="1"/>
  <c r="I1034" i="2" s="1"/>
  <c r="I1035" i="2" a="1"/>
  <c r="I1035" i="2" s="1"/>
  <c r="I1036" i="2" a="1"/>
  <c r="I1036" i="2" s="1"/>
  <c r="I1037" i="2" a="1"/>
  <c r="I1037" i="2" s="1"/>
  <c r="I1038" i="2" a="1"/>
  <c r="I1038" i="2" s="1"/>
  <c r="I1039" i="2" a="1"/>
  <c r="I1039" i="2" s="1"/>
  <c r="I1040" i="2" a="1"/>
  <c r="I1040" i="2" s="1"/>
  <c r="I1041" i="2" a="1"/>
  <c r="I1041" i="2" s="1"/>
  <c r="I1042" i="2" a="1"/>
  <c r="I1042" i="2" s="1"/>
  <c r="I1043" i="2" a="1"/>
  <c r="I1043" i="2" s="1"/>
  <c r="I1044" i="2" a="1"/>
  <c r="I1044" i="2" s="1"/>
  <c r="I1045" i="2" a="1"/>
  <c r="I1045" i="2" s="1"/>
  <c r="I1046" i="2" a="1"/>
  <c r="I1046" i="2" s="1"/>
  <c r="I1047" i="2" a="1"/>
  <c r="I1047" i="2" s="1"/>
  <c r="I1048" i="2" a="1"/>
  <c r="I1048" i="2" s="1"/>
  <c r="I1049" i="2" a="1"/>
  <c r="I1049" i="2" s="1"/>
  <c r="I1050" i="2" a="1"/>
  <c r="I1050" i="2" s="1"/>
  <c r="I1051" i="2" a="1"/>
  <c r="I1051" i="2" s="1"/>
  <c r="I1052" i="2" a="1"/>
  <c r="I1052" i="2" s="1"/>
  <c r="I1053" i="2" a="1"/>
  <c r="I1053" i="2" s="1"/>
  <c r="I1054" i="2" a="1"/>
  <c r="I1054" i="2" s="1"/>
  <c r="I1055" i="2" a="1"/>
  <c r="I1055" i="2" s="1"/>
  <c r="I1056" i="2" a="1"/>
  <c r="I1056" i="2" s="1"/>
  <c r="I1057" i="2" a="1"/>
  <c r="I1057" i="2" s="1"/>
  <c r="I1058" i="2" a="1"/>
  <c r="I1058" i="2" s="1"/>
  <c r="I1059" i="2" a="1"/>
  <c r="I1059" i="2" s="1"/>
  <c r="I1060" i="2" a="1"/>
  <c r="I1060" i="2" s="1"/>
  <c r="I1061" i="2" a="1"/>
  <c r="I1061" i="2" s="1"/>
  <c r="I1062" i="2" a="1"/>
  <c r="I1062" i="2" s="1"/>
  <c r="I1063" i="2" a="1"/>
  <c r="I1063" i="2" s="1"/>
  <c r="I1064" i="2" a="1"/>
  <c r="I1064" i="2" s="1"/>
  <c r="I1065" i="2" a="1"/>
  <c r="I1065" i="2" s="1"/>
  <c r="I1066" i="2" a="1"/>
  <c r="I1066" i="2" s="1"/>
  <c r="I1067" i="2" a="1"/>
  <c r="I1067" i="2" s="1"/>
  <c r="I1068" i="2" a="1"/>
  <c r="I1068" i="2" s="1"/>
  <c r="I1069" i="2" a="1"/>
  <c r="I1069" i="2" s="1"/>
  <c r="I1070" i="2" a="1"/>
  <c r="I1070" i="2" s="1"/>
  <c r="I1071" i="2" a="1"/>
  <c r="I1071" i="2" s="1"/>
  <c r="I1072" i="2" a="1"/>
  <c r="I1072" i="2" s="1"/>
  <c r="I1073" i="2" a="1"/>
  <c r="I1073" i="2" s="1"/>
  <c r="I1074" i="2" a="1"/>
  <c r="I1074" i="2" s="1"/>
  <c r="I1075" i="2" a="1"/>
  <c r="I1075" i="2" s="1"/>
  <c r="I1076" i="2" a="1"/>
  <c r="I1076" i="2" s="1"/>
  <c r="I1077" i="2" a="1"/>
  <c r="I1077" i="2" s="1"/>
  <c r="I1078" i="2" a="1"/>
  <c r="I1078" i="2" s="1"/>
  <c r="I1079" i="2" a="1"/>
  <c r="I1079" i="2" s="1"/>
  <c r="I1080" i="2" a="1"/>
  <c r="I1080" i="2" s="1"/>
  <c r="I1081" i="2" a="1"/>
  <c r="I1081" i="2" s="1"/>
  <c r="I1082" i="2" a="1"/>
  <c r="I1082" i="2" s="1"/>
  <c r="I1083" i="2" a="1"/>
  <c r="I1083" i="2" s="1"/>
  <c r="I1084" i="2" a="1"/>
  <c r="I1084" i="2" s="1"/>
  <c r="I1085" i="2" a="1"/>
  <c r="I1085" i="2" s="1"/>
  <c r="I1086" i="2" a="1"/>
  <c r="I1086" i="2" s="1"/>
  <c r="I1087" i="2" a="1"/>
  <c r="I1087" i="2" s="1"/>
  <c r="I1088" i="2" a="1"/>
  <c r="I1088" i="2" s="1"/>
  <c r="I1089" i="2" a="1"/>
  <c r="I1089" i="2" s="1"/>
  <c r="I1090" i="2" a="1"/>
  <c r="I1090" i="2" s="1"/>
  <c r="I1091" i="2" a="1"/>
  <c r="I1091" i="2" s="1"/>
  <c r="I1092" i="2" a="1"/>
  <c r="I1092" i="2" s="1"/>
  <c r="I1093" i="2" a="1"/>
  <c r="I1093" i="2" s="1"/>
  <c r="I1094" i="2" a="1"/>
  <c r="I1094" i="2" s="1"/>
  <c r="I1095" i="2" a="1"/>
  <c r="I1095" i="2" s="1"/>
  <c r="I1096" i="2" a="1"/>
  <c r="I1096" i="2" s="1"/>
  <c r="I1097" i="2" a="1"/>
  <c r="I1097" i="2" s="1"/>
  <c r="I1098" i="2" a="1"/>
  <c r="I1098" i="2" s="1"/>
  <c r="I1099" i="2" a="1"/>
  <c r="I1099" i="2" s="1"/>
  <c r="I1100" i="2" a="1"/>
  <c r="I1100" i="2" s="1"/>
  <c r="I1101" i="2" a="1"/>
  <c r="I1101" i="2" s="1"/>
  <c r="I1102" i="2" a="1"/>
  <c r="I1102" i="2" s="1"/>
  <c r="I1103" i="2" a="1"/>
  <c r="I1103" i="2" s="1"/>
  <c r="I1104" i="2" a="1"/>
  <c r="I1104" i="2" s="1"/>
  <c r="I1105" i="2" a="1"/>
  <c r="I1105" i="2" s="1"/>
  <c r="I1106" i="2" a="1"/>
  <c r="I1106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 s="1"/>
  <c r="I1113" i="2" a="1"/>
  <c r="I1113" i="2" s="1"/>
  <c r="I1114" i="2" a="1"/>
  <c r="I1114" i="2" s="1"/>
  <c r="I1115" i="2" a="1"/>
  <c r="I1115" i="2" s="1"/>
  <c r="I1116" i="2" a="1"/>
  <c r="I1116" i="2" s="1"/>
  <c r="I1117" i="2" a="1"/>
  <c r="I1117" i="2" s="1"/>
  <c r="I1118" i="2" a="1"/>
  <c r="I1118" i="2" s="1"/>
  <c r="I1119" i="2" a="1"/>
  <c r="I1119" i="2" s="1"/>
  <c r="I1120" i="2" a="1"/>
  <c r="I1120" i="2" s="1"/>
  <c r="I1121" i="2" a="1"/>
  <c r="I1121" i="2" s="1"/>
  <c r="I1122" i="2" a="1"/>
  <c r="I1122" i="2" s="1"/>
  <c r="I1123" i="2" a="1"/>
  <c r="I1123" i="2" s="1"/>
  <c r="I1124" i="2" a="1"/>
  <c r="I1124" i="2" s="1"/>
  <c r="I1125" i="2" a="1"/>
  <c r="I1125" i="2" s="1"/>
  <c r="I1126" i="2" a="1"/>
  <c r="I1126" i="2" s="1"/>
  <c r="I1127" i="2" a="1"/>
  <c r="I1127" i="2" s="1"/>
  <c r="I1128" i="2" a="1"/>
  <c r="I1128" i="2" s="1"/>
  <c r="I1129" i="2" a="1"/>
  <c r="I1129" i="2" s="1"/>
  <c r="I1130" i="2" a="1"/>
  <c r="I1130" i="2" s="1"/>
  <c r="I1131" i="2" a="1"/>
  <c r="I1131" i="2" s="1"/>
  <c r="I1132" i="2" a="1"/>
  <c r="I1132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 s="1"/>
  <c r="I1138" i="2" a="1"/>
  <c r="I1138" i="2" s="1"/>
  <c r="I1139" i="2" a="1"/>
  <c r="I1139" i="2" s="1"/>
  <c r="I1140" i="2" a="1"/>
  <c r="I1140" i="2" s="1"/>
  <c r="I1141" i="2" a="1"/>
  <c r="I1141" i="2" s="1"/>
  <c r="I1142" i="2" a="1"/>
  <c r="I1142" i="2" s="1"/>
  <c r="I1143" i="2" a="1"/>
  <c r="I1143" i="2" s="1"/>
  <c r="I1144" i="2" a="1"/>
  <c r="I1144" i="2" s="1"/>
  <c r="I1145" i="2" a="1"/>
  <c r="I1145" i="2" s="1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 s="1"/>
  <c r="I1154" i="2" a="1"/>
  <c r="I1154" i="2" s="1"/>
  <c r="I1155" i="2" a="1"/>
  <c r="I1155" i="2" s="1"/>
  <c r="I1156" i="2" a="1"/>
  <c r="I1156" i="2" s="1"/>
  <c r="I1157" i="2" a="1"/>
  <c r="I1157" i="2" s="1"/>
  <c r="I1158" i="2" a="1"/>
  <c r="I1158" i="2" s="1"/>
  <c r="I1159" i="2" a="1"/>
  <c r="I1159" i="2" s="1"/>
  <c r="I1160" i="2" a="1"/>
  <c r="I1160" i="2" s="1"/>
  <c r="I1161" i="2" a="1"/>
  <c r="I1161" i="2" s="1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8" i="2" a="1"/>
  <c r="I1168" i="2" s="1"/>
  <c r="I1169" i="2" a="1"/>
  <c r="I1169" i="2" s="1"/>
  <c r="I1170" i="2" a="1"/>
  <c r="I1170" i="2" s="1"/>
  <c r="I1171" i="2" a="1"/>
  <c r="I1171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 s="1"/>
  <c r="I1178" i="2" a="1"/>
  <c r="I1178" i="2" s="1"/>
  <c r="I1179" i="2" a="1"/>
  <c r="I1179" i="2" s="1"/>
  <c r="I1180" i="2" a="1"/>
  <c r="I1180" i="2" s="1"/>
  <c r="I1181" i="2" a="1"/>
  <c r="I1181" i="2" s="1"/>
  <c r="I1182" i="2" a="1"/>
  <c r="I1182" i="2" s="1"/>
  <c r="I1183" i="2" a="1"/>
  <c r="I1183" i="2" s="1"/>
  <c r="I1184" i="2" a="1"/>
  <c r="I1184" i="2" s="1"/>
  <c r="I1185" i="2" a="1"/>
  <c r="I1185" i="2" s="1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 s="1"/>
  <c r="I1194" i="2" a="1"/>
  <c r="I1194" i="2" s="1"/>
  <c r="I1195" i="2" a="1"/>
  <c r="I1195" i="2" s="1"/>
  <c r="I1196" i="2" a="1"/>
  <c r="I1196" i="2" s="1"/>
  <c r="I1197" i="2" a="1"/>
  <c r="I1197" i="2" s="1"/>
  <c r="I1198" i="2" a="1"/>
  <c r="I1198" i="2" s="1"/>
  <c r="I1199" i="2" a="1"/>
  <c r="I1199" i="2" s="1"/>
  <c r="I1200" i="2" a="1"/>
  <c r="I1200" i="2" s="1"/>
  <c r="I1201" i="2" a="1"/>
  <c r="I1201" i="2" s="1"/>
  <c r="I1202" i="2" a="1"/>
  <c r="I1202" i="2" s="1"/>
  <c r="I1203" i="2" a="1"/>
  <c r="I1203" i="2" s="1"/>
  <c r="I1204" i="2" a="1"/>
  <c r="I1204" i="2" s="1"/>
  <c r="I1205" i="2" a="1"/>
  <c r="I1205" i="2" s="1"/>
  <c r="I1206" i="2" a="1"/>
  <c r="I1206" i="2" s="1"/>
  <c r="I1207" i="2" a="1"/>
  <c r="I1207" i="2" s="1"/>
  <c r="I1208" i="2" a="1"/>
  <c r="I1208" i="2" s="1"/>
  <c r="I1209" i="2" a="1"/>
  <c r="I1209" i="2" s="1"/>
  <c r="I1210" i="2" a="1"/>
  <c r="I1210" i="2" s="1"/>
  <c r="I1211" i="2" a="1"/>
  <c r="I1211" i="2" s="1"/>
  <c r="I1212" i="2" a="1"/>
  <c r="I1212" i="2" s="1"/>
  <c r="I1213" i="2" a="1"/>
  <c r="I1213" i="2" s="1"/>
  <c r="I1214" i="2" a="1"/>
  <c r="I1214" i="2" s="1"/>
  <c r="I1215" i="2" a="1"/>
  <c r="I1215" i="2" s="1"/>
  <c r="I1216" i="2" a="1"/>
  <c r="I1216" i="2" s="1"/>
  <c r="I1217" i="2" a="1"/>
  <c r="I1217" i="2" s="1"/>
  <c r="I1218" i="2" a="1"/>
  <c r="I1218" i="2" s="1"/>
  <c r="I1219" i="2" a="1"/>
  <c r="I1219" i="2" s="1"/>
  <c r="I1220" i="2" a="1"/>
  <c r="I1220" i="2" s="1"/>
  <c r="I1221" i="2" a="1"/>
  <c r="I1221" i="2" s="1"/>
  <c r="I1222" i="2" a="1"/>
  <c r="I1222" i="2" s="1"/>
  <c r="I1223" i="2" a="1"/>
  <c r="I1223" i="2" s="1"/>
  <c r="I1224" i="2" a="1"/>
  <c r="I1224" i="2" s="1"/>
  <c r="I1225" i="2" a="1"/>
  <c r="I1225" i="2" s="1"/>
  <c r="I1226" i="2" a="1"/>
  <c r="I1226" i="2" s="1"/>
  <c r="I1227" i="2" a="1"/>
  <c r="I1227" i="2" s="1"/>
  <c r="I1228" i="2" a="1"/>
  <c r="I1228" i="2" s="1"/>
  <c r="I1229" i="2" a="1"/>
  <c r="I1229" i="2" s="1"/>
  <c r="I1230" i="2" a="1"/>
  <c r="I1230" i="2" s="1"/>
  <c r="I1231" i="2" a="1"/>
  <c r="I1231" i="2" s="1"/>
  <c r="I1232" i="2" a="1"/>
  <c r="I1232" i="2" s="1"/>
  <c r="I1233" i="2" a="1"/>
  <c r="I1233" i="2" s="1"/>
  <c r="I1234" i="2" a="1"/>
  <c r="I1234" i="2" s="1"/>
  <c r="I1235" i="2" a="1"/>
  <c r="I1235" i="2" s="1"/>
  <c r="I1236" i="2" a="1"/>
  <c r="I1236" i="2" s="1"/>
  <c r="I1237" i="2" a="1"/>
  <c r="I1237" i="2" s="1"/>
  <c r="I1238" i="2" a="1"/>
  <c r="I1238" i="2" s="1"/>
  <c r="I1239" i="2" a="1"/>
  <c r="I1239" i="2" s="1"/>
  <c r="I1240" i="2" a="1"/>
  <c r="I1240" i="2" s="1"/>
  <c r="I1241" i="2" a="1"/>
  <c r="I1241" i="2" s="1"/>
  <c r="I1242" i="2" a="1"/>
  <c r="I1242" i="2" s="1"/>
  <c r="I1243" i="2" a="1"/>
  <c r="I1243" i="2" s="1"/>
  <c r="I1244" i="2" a="1"/>
  <c r="I1244" i="2" s="1"/>
  <c r="I1245" i="2" a="1"/>
  <c r="I1245" i="2" s="1"/>
  <c r="I1246" i="2" a="1"/>
  <c r="I1246" i="2" s="1"/>
  <c r="I1247" i="2" a="1"/>
  <c r="I1247" i="2" s="1"/>
  <c r="I1248" i="2" a="1"/>
  <c r="I1248" i="2" s="1"/>
  <c r="I1249" i="2" a="1"/>
  <c r="I1249" i="2" s="1"/>
  <c r="I1250" i="2" a="1"/>
  <c r="I1250" i="2" s="1"/>
  <c r="I1251" i="2" a="1"/>
  <c r="I1251" i="2" s="1"/>
  <c r="I1252" i="2" a="1"/>
  <c r="I1252" i="2" s="1"/>
  <c r="I1253" i="2" a="1"/>
  <c r="I1253" i="2" s="1"/>
  <c r="I1254" i="2" a="1"/>
  <c r="I1254" i="2" s="1"/>
  <c r="I1255" i="2" a="1"/>
  <c r="I1255" i="2" s="1"/>
  <c r="I1256" i="2" a="1"/>
  <c r="I1256" i="2" s="1"/>
  <c r="I1257" i="2" a="1"/>
  <c r="I1257" i="2" s="1"/>
  <c r="I1258" i="2" a="1"/>
  <c r="I1258" i="2" s="1"/>
  <c r="I1259" i="2" a="1"/>
  <c r="I1259" i="2" s="1"/>
  <c r="I1260" i="2" a="1"/>
  <c r="I1260" i="2" s="1"/>
  <c r="I1261" i="2" a="1"/>
  <c r="I1261" i="2" s="1"/>
  <c r="I1262" i="2" a="1"/>
  <c r="I1262" i="2" s="1"/>
  <c r="I1263" i="2" a="1"/>
  <c r="I1263" i="2" s="1"/>
  <c r="I1264" i="2" a="1"/>
  <c r="I1264" i="2" s="1"/>
  <c r="I1265" i="2" a="1"/>
  <c r="I1265" i="2" s="1"/>
  <c r="I1266" i="2" a="1"/>
  <c r="I1266" i="2" s="1"/>
  <c r="I1267" i="2" a="1"/>
  <c r="I1267" i="2" s="1"/>
  <c r="I1268" i="2" a="1"/>
  <c r="I1268" i="2" s="1"/>
  <c r="I1269" i="2" a="1"/>
  <c r="I1269" i="2" s="1"/>
  <c r="I1270" i="2" a="1"/>
  <c r="I1270" i="2" s="1"/>
  <c r="I1271" i="2" a="1"/>
  <c r="I1271" i="2" s="1"/>
  <c r="I1272" i="2" a="1"/>
  <c r="I1272" i="2" s="1"/>
  <c r="I1273" i="2" a="1"/>
  <c r="I1273" i="2" s="1"/>
  <c r="I1274" i="2" a="1"/>
  <c r="I1274" i="2" s="1"/>
  <c r="I1275" i="2" a="1"/>
  <c r="I1275" i="2" s="1"/>
  <c r="I1276" i="2" a="1"/>
  <c r="I1276" i="2" s="1"/>
  <c r="I1277" i="2" a="1"/>
  <c r="I1277" i="2" s="1"/>
  <c r="I1278" i="2" a="1"/>
  <c r="I1278" i="2" s="1"/>
  <c r="I1279" i="2" a="1"/>
  <c r="I1279" i="2" s="1"/>
  <c r="I1280" i="2" a="1"/>
  <c r="I1280" i="2" s="1"/>
  <c r="I1281" i="2" a="1"/>
  <c r="I1281" i="2" s="1"/>
  <c r="I1282" i="2" a="1"/>
  <c r="I1282" i="2" s="1"/>
  <c r="I1283" i="2" a="1"/>
  <c r="I1283" i="2" s="1"/>
  <c r="I1284" i="2" a="1"/>
  <c r="I1284" i="2" s="1"/>
  <c r="I1285" i="2" a="1"/>
  <c r="I1285" i="2" s="1"/>
  <c r="I1286" i="2" a="1"/>
  <c r="I1286" i="2" s="1"/>
  <c r="I1287" i="2" a="1"/>
  <c r="I1287" i="2" s="1"/>
  <c r="I1288" i="2" a="1"/>
  <c r="I1288" i="2" s="1"/>
  <c r="I1289" i="2" a="1"/>
  <c r="I1289" i="2" s="1"/>
  <c r="I1290" i="2" a="1"/>
  <c r="I1290" i="2" s="1"/>
  <c r="I1291" i="2" a="1"/>
  <c r="I1291" i="2" s="1"/>
  <c r="I1292" i="2" a="1"/>
  <c r="I1292" i="2" s="1"/>
  <c r="I1293" i="2" a="1"/>
  <c r="I1293" i="2" s="1"/>
  <c r="I1294" i="2" a="1"/>
  <c r="I1294" i="2" s="1"/>
  <c r="I1295" i="2" a="1"/>
  <c r="I1295" i="2" s="1"/>
  <c r="I1296" i="2" a="1"/>
  <c r="I1296" i="2" s="1"/>
  <c r="I1297" i="2" a="1"/>
  <c r="I1297" i="2" s="1"/>
  <c r="I1298" i="2" a="1"/>
  <c r="I1298" i="2" s="1"/>
  <c r="I1299" i="2" a="1"/>
  <c r="I1299" i="2" s="1"/>
  <c r="I1300" i="2" a="1"/>
  <c r="I1300" i="2" s="1"/>
  <c r="I1301" i="2" a="1"/>
  <c r="I1301" i="2" s="1"/>
  <c r="I1302" i="2" a="1"/>
  <c r="I1302" i="2" s="1"/>
  <c r="I1303" i="2" a="1"/>
  <c r="I1303" i="2" s="1"/>
  <c r="I1304" i="2" a="1"/>
  <c r="I1304" i="2" s="1"/>
  <c r="I1305" i="2" a="1"/>
  <c r="I1305" i="2" s="1"/>
  <c r="I1306" i="2" a="1"/>
  <c r="I1306" i="2" s="1"/>
  <c r="I1307" i="2" a="1"/>
  <c r="I1307" i="2" s="1"/>
  <c r="I1308" i="2" a="1"/>
  <c r="I1308" i="2" s="1"/>
  <c r="I1309" i="2" a="1"/>
  <c r="I1309" i="2" s="1"/>
  <c r="I1310" i="2" a="1"/>
  <c r="I1310" i="2" s="1"/>
  <c r="I1311" i="2" a="1"/>
  <c r="I1311" i="2" s="1"/>
  <c r="I1312" i="2" a="1"/>
  <c r="I1312" i="2" s="1"/>
  <c r="I1313" i="2" a="1"/>
  <c r="I1313" i="2" s="1"/>
  <c r="I1314" i="2" a="1"/>
  <c r="I1314" i="2" s="1"/>
  <c r="I1315" i="2" a="1"/>
  <c r="I1315" i="2" s="1"/>
  <c r="I1316" i="2" a="1"/>
  <c r="I1316" i="2" s="1"/>
  <c r="I1317" i="2" a="1"/>
  <c r="I1317" i="2" s="1"/>
  <c r="I1318" i="2" a="1"/>
  <c r="I1318" i="2" s="1"/>
  <c r="I1319" i="2" a="1"/>
  <c r="I1319" i="2" s="1"/>
  <c r="I1320" i="2" a="1"/>
  <c r="I1320" i="2" s="1"/>
  <c r="I1321" i="2" a="1"/>
  <c r="I1321" i="2" s="1"/>
  <c r="I1322" i="2" a="1"/>
  <c r="I1322" i="2" s="1"/>
  <c r="I1323" i="2" a="1"/>
  <c r="I1323" i="2" s="1"/>
  <c r="I1324" i="2" a="1"/>
  <c r="I1324" i="2" s="1"/>
  <c r="I1325" i="2" a="1"/>
  <c r="I1325" i="2" s="1"/>
  <c r="I1326" i="2" a="1"/>
  <c r="I1326" i="2" s="1"/>
  <c r="I1327" i="2" a="1"/>
  <c r="I1327" i="2" s="1"/>
  <c r="I1328" i="2" a="1"/>
  <c r="I1328" i="2" s="1"/>
  <c r="I1329" i="2" a="1"/>
  <c r="I1329" i="2" s="1"/>
  <c r="I1330" i="2" a="1"/>
  <c r="I1330" i="2" s="1"/>
  <c r="I1331" i="2" a="1"/>
  <c r="I1331" i="2" s="1"/>
  <c r="I1332" i="2" a="1"/>
  <c r="I1332" i="2" s="1"/>
  <c r="I1333" i="2" a="1"/>
  <c r="I1333" i="2" s="1"/>
  <c r="I1334" i="2" a="1"/>
  <c r="I1334" i="2" s="1"/>
  <c r="I1335" i="2" a="1"/>
  <c r="I1335" i="2" s="1"/>
  <c r="I1336" i="2" a="1"/>
  <c r="I1336" i="2" s="1"/>
  <c r="I1337" i="2" a="1"/>
  <c r="I1337" i="2" s="1"/>
  <c r="I1338" i="2" a="1"/>
  <c r="I1338" i="2" s="1"/>
  <c r="I1339" i="2" a="1"/>
  <c r="I1339" i="2" s="1"/>
  <c r="I1340" i="2" a="1"/>
  <c r="I1340" i="2" s="1"/>
  <c r="I1341" i="2" a="1"/>
  <c r="I1341" i="2" s="1"/>
  <c r="I1342" i="2" a="1"/>
  <c r="I1342" i="2" s="1"/>
  <c r="I1343" i="2" a="1"/>
  <c r="I1343" i="2" s="1"/>
  <c r="I1344" i="2" a="1"/>
  <c r="I1344" i="2" s="1"/>
  <c r="I1345" i="2" a="1"/>
  <c r="I1345" i="2" s="1"/>
  <c r="I1346" i="2" a="1"/>
  <c r="I1346" i="2" s="1"/>
  <c r="I1347" i="2" a="1"/>
  <c r="I1347" i="2" s="1"/>
  <c r="I1348" i="2" a="1"/>
  <c r="I1348" i="2" s="1"/>
  <c r="I1349" i="2" a="1"/>
  <c r="I1349" i="2" s="1"/>
  <c r="I1350" i="2" a="1"/>
  <c r="I1350" i="2" s="1"/>
  <c r="I1351" i="2" a="1"/>
  <c r="I1351" i="2" s="1"/>
  <c r="I1352" i="2" a="1"/>
  <c r="I1352" i="2" s="1"/>
  <c r="I1353" i="2" a="1"/>
  <c r="I1353" i="2" s="1"/>
  <c r="I1354" i="2" a="1"/>
  <c r="I1354" i="2" s="1"/>
  <c r="I1355" i="2" a="1"/>
  <c r="I1355" i="2" s="1"/>
  <c r="I1356" i="2" a="1"/>
  <c r="I1356" i="2" s="1"/>
  <c r="I1357" i="2" a="1"/>
  <c r="I1357" i="2" s="1"/>
  <c r="I1358" i="2" a="1"/>
  <c r="I1358" i="2" s="1"/>
  <c r="I1359" i="2" a="1"/>
  <c r="I1359" i="2" s="1"/>
  <c r="I1360" i="2" a="1"/>
  <c r="I1360" i="2" s="1"/>
  <c r="I1361" i="2" a="1"/>
  <c r="I1361" i="2" s="1"/>
  <c r="I1362" i="2" a="1"/>
  <c r="I1362" i="2" s="1"/>
  <c r="I1363" i="2" a="1"/>
  <c r="I1363" i="2" s="1"/>
  <c r="I1364" i="2" a="1"/>
  <c r="I1364" i="2" s="1"/>
  <c r="I1365" i="2" a="1"/>
  <c r="I1365" i="2" s="1"/>
  <c r="I1366" i="2" a="1"/>
  <c r="I1366" i="2" s="1"/>
  <c r="I1367" i="2" a="1"/>
  <c r="I1367" i="2" s="1"/>
  <c r="I1368" i="2" a="1"/>
  <c r="I1368" i="2" s="1"/>
  <c r="I1369" i="2" a="1"/>
  <c r="I1369" i="2" s="1"/>
  <c r="I1370" i="2" a="1"/>
  <c r="I1370" i="2" s="1"/>
  <c r="I1371" i="2" a="1"/>
  <c r="I1371" i="2" s="1"/>
  <c r="I1372" i="2" a="1"/>
  <c r="I1372" i="2" s="1"/>
  <c r="I1373" i="2" a="1"/>
  <c r="I1373" i="2" s="1"/>
  <c r="I1374" i="2" a="1"/>
  <c r="I1374" i="2" s="1"/>
  <c r="I1375" i="2" a="1"/>
  <c r="I1375" i="2" s="1"/>
  <c r="I1376" i="2" a="1"/>
  <c r="I1376" i="2" s="1"/>
  <c r="I1377" i="2" a="1"/>
  <c r="I1377" i="2" s="1"/>
  <c r="I1378" i="2" a="1"/>
  <c r="I1378" i="2" s="1"/>
  <c r="I1379" i="2" a="1"/>
  <c r="I1379" i="2" s="1"/>
  <c r="I1380" i="2" a="1"/>
  <c r="I1380" i="2" s="1"/>
  <c r="I1381" i="2" a="1"/>
  <c r="I1381" i="2" s="1"/>
  <c r="I1382" i="2" a="1"/>
  <c r="I1382" i="2" s="1"/>
  <c r="I1383" i="2" a="1"/>
  <c r="I1383" i="2" s="1"/>
  <c r="I1384" i="2" a="1"/>
  <c r="I1384" i="2" s="1"/>
  <c r="I1385" i="2" a="1"/>
  <c r="I1385" i="2" s="1"/>
  <c r="I1386" i="2" a="1"/>
  <c r="I1386" i="2" s="1"/>
  <c r="I1387" i="2" a="1"/>
  <c r="I1387" i="2" s="1"/>
  <c r="I1388" i="2" a="1"/>
  <c r="I1388" i="2" s="1"/>
  <c r="I1389" i="2" a="1"/>
  <c r="I1389" i="2" s="1"/>
  <c r="I1390" i="2" a="1"/>
  <c r="I1390" i="2" s="1"/>
  <c r="I1391" i="2" a="1"/>
  <c r="I1391" i="2" s="1"/>
  <c r="I1392" i="2" a="1"/>
  <c r="I1392" i="2" s="1"/>
  <c r="I1393" i="2" a="1"/>
  <c r="I1393" i="2" s="1"/>
  <c r="I1394" i="2" a="1"/>
  <c r="I1394" i="2" s="1"/>
  <c r="I1395" i="2" a="1"/>
  <c r="I1395" i="2" s="1"/>
  <c r="I1396" i="2" a="1"/>
  <c r="I1396" i="2" s="1"/>
  <c r="I1397" i="2" a="1"/>
  <c r="I1397" i="2" s="1"/>
  <c r="I1398" i="2" a="1"/>
  <c r="I1398" i="2" s="1"/>
  <c r="I1399" i="2" a="1"/>
  <c r="I1399" i="2" s="1"/>
  <c r="I1400" i="2" a="1"/>
  <c r="I1400" i="2" s="1"/>
  <c r="I1401" i="2" a="1"/>
  <c r="I1401" i="2" s="1"/>
  <c r="I1402" i="2" a="1"/>
  <c r="I1402" i="2" s="1"/>
  <c r="I1403" i="2" a="1"/>
  <c r="I1403" i="2" s="1"/>
  <c r="I1404" i="2" a="1"/>
  <c r="I1404" i="2" s="1"/>
  <c r="I1405" i="2" a="1"/>
  <c r="I1405" i="2" s="1"/>
  <c r="I1406" i="2" a="1"/>
  <c r="I1406" i="2" s="1"/>
  <c r="I1407" i="2" a="1"/>
  <c r="I1407" i="2" s="1"/>
  <c r="I1408" i="2" a="1"/>
  <c r="I1408" i="2" s="1"/>
  <c r="I1409" i="2" a="1"/>
  <c r="I1409" i="2" s="1"/>
  <c r="I1410" i="2" a="1"/>
  <c r="I1410" i="2" s="1"/>
  <c r="I1411" i="2" a="1"/>
  <c r="I1411" i="2" s="1"/>
  <c r="I1412" i="2" a="1"/>
  <c r="I1412" i="2" s="1"/>
  <c r="I1413" i="2" a="1"/>
  <c r="I1413" i="2" s="1"/>
  <c r="I1414" i="2" a="1"/>
  <c r="I1414" i="2" s="1"/>
  <c r="I1415" i="2" a="1"/>
  <c r="I1415" i="2" s="1"/>
  <c r="I1416" i="2" a="1"/>
  <c r="I1416" i="2" s="1"/>
  <c r="I1417" i="2" a="1"/>
  <c r="I1417" i="2" s="1"/>
  <c r="I1418" i="2" a="1"/>
  <c r="I1418" i="2" s="1"/>
  <c r="I1419" i="2" a="1"/>
  <c r="I1419" i="2" s="1"/>
  <c r="I1420" i="2" a="1"/>
  <c r="I1420" i="2" s="1"/>
  <c r="I1421" i="2" a="1"/>
  <c r="I1421" i="2" s="1"/>
  <c r="I1422" i="2" a="1"/>
  <c r="I1422" i="2" s="1"/>
  <c r="I1423" i="2" a="1"/>
  <c r="I1423" i="2" s="1"/>
  <c r="I1424" i="2" a="1"/>
  <c r="I1424" i="2" s="1"/>
  <c r="I1425" i="2" a="1"/>
  <c r="I1425" i="2" s="1"/>
  <c r="I1426" i="2" a="1"/>
  <c r="I1426" i="2" s="1"/>
  <c r="I1427" i="2" a="1"/>
  <c r="I1427" i="2" s="1"/>
  <c r="I1428" i="2" a="1"/>
  <c r="I1428" i="2" s="1"/>
  <c r="I1429" i="2" a="1"/>
  <c r="I1429" i="2" s="1"/>
  <c r="I1430" i="2" a="1"/>
  <c r="I1430" i="2" s="1"/>
  <c r="I1431" i="2" a="1"/>
  <c r="I1431" i="2" s="1"/>
  <c r="I1432" i="2" a="1"/>
  <c r="I1432" i="2" s="1"/>
  <c r="I1433" i="2" a="1"/>
  <c r="I1433" i="2" s="1"/>
  <c r="I1434" i="2" a="1"/>
  <c r="I1434" i="2" s="1"/>
  <c r="I1435" i="2" a="1"/>
  <c r="I1435" i="2" s="1"/>
  <c r="I1436" i="2" a="1"/>
  <c r="I1436" i="2" s="1"/>
  <c r="I1437" i="2" a="1"/>
  <c r="I1437" i="2" s="1"/>
  <c r="I1438" i="2" a="1"/>
  <c r="I1438" i="2" s="1"/>
  <c r="I1439" i="2" a="1"/>
  <c r="I1439" i="2" s="1"/>
  <c r="I1440" i="2" a="1"/>
  <c r="I1440" i="2" s="1"/>
  <c r="I1441" i="2" a="1"/>
  <c r="I1441" i="2" s="1"/>
  <c r="I1442" i="2" a="1"/>
  <c r="I1442" i="2" s="1"/>
  <c r="I1443" i="2" a="1"/>
  <c r="I1443" i="2" s="1"/>
  <c r="I1444" i="2" a="1"/>
  <c r="I1444" i="2" s="1"/>
  <c r="I1445" i="2" a="1"/>
  <c r="I1445" i="2" s="1"/>
  <c r="I1446" i="2" a="1"/>
  <c r="I1446" i="2" s="1"/>
  <c r="I1447" i="2" a="1"/>
  <c r="I1447" i="2" s="1"/>
  <c r="I1448" i="2" a="1"/>
  <c r="I1448" i="2" s="1"/>
  <c r="I1449" i="2" a="1"/>
  <c r="I1449" i="2" s="1"/>
  <c r="I1450" i="2" a="1"/>
  <c r="I1450" i="2" s="1"/>
  <c r="I1451" i="2" a="1"/>
  <c r="I1451" i="2" s="1"/>
  <c r="I1452" i="2" a="1"/>
  <c r="I1452" i="2" s="1"/>
  <c r="I1453" i="2" a="1"/>
  <c r="I1453" i="2" s="1"/>
  <c r="I1454" i="2" a="1"/>
  <c r="I1454" i="2" s="1"/>
  <c r="I1455" i="2" a="1"/>
  <c r="I1455" i="2" s="1"/>
  <c r="I1456" i="2" a="1"/>
  <c r="I1456" i="2" s="1"/>
  <c r="I1457" i="2" a="1"/>
  <c r="I1457" i="2" s="1"/>
  <c r="I1458" i="2" a="1"/>
  <c r="I1458" i="2" s="1"/>
  <c r="I1459" i="2" a="1"/>
  <c r="I1459" i="2" s="1"/>
  <c r="I1460" i="2" a="1"/>
  <c r="I1460" i="2" s="1"/>
  <c r="I1461" i="2" a="1"/>
  <c r="I1461" i="2" s="1"/>
  <c r="I1462" i="2" a="1"/>
  <c r="I1462" i="2" s="1"/>
  <c r="I1463" i="2" a="1"/>
  <c r="I1463" i="2" s="1"/>
  <c r="I1464" i="2" a="1"/>
  <c r="I1464" i="2" s="1"/>
  <c r="I1465" i="2" a="1"/>
  <c r="I1465" i="2" s="1"/>
  <c r="I1466" i="2" a="1"/>
  <c r="I1466" i="2" s="1"/>
  <c r="I1467" i="2" a="1"/>
  <c r="I1467" i="2" s="1"/>
  <c r="I1468" i="2" a="1"/>
  <c r="I1468" i="2" s="1"/>
  <c r="I1469" i="2" a="1"/>
  <c r="I1469" i="2" s="1"/>
  <c r="I1470" i="2" a="1"/>
  <c r="I1470" i="2" s="1"/>
  <c r="I1471" i="2" a="1"/>
  <c r="I1471" i="2" s="1"/>
  <c r="I1472" i="2" a="1"/>
  <c r="I1472" i="2" s="1"/>
  <c r="I1473" i="2" a="1"/>
  <c r="I1473" i="2" s="1"/>
  <c r="I1474" i="2" a="1"/>
  <c r="I1474" i="2" s="1"/>
  <c r="I1475" i="2" a="1"/>
  <c r="I1475" i="2" s="1"/>
  <c r="I1476" i="2" a="1"/>
  <c r="I1476" i="2" s="1"/>
  <c r="I1477" i="2" a="1"/>
  <c r="I1477" i="2" s="1"/>
  <c r="I1478" i="2" a="1"/>
  <c r="I1478" i="2" s="1"/>
  <c r="I1479" i="2" a="1"/>
  <c r="I1479" i="2" s="1"/>
  <c r="I1480" i="2" a="1"/>
  <c r="I1480" i="2" s="1"/>
  <c r="I1481" i="2" a="1"/>
  <c r="I1481" i="2" s="1"/>
  <c r="I1482" i="2" a="1"/>
  <c r="I1482" i="2" s="1"/>
  <c r="I1483" i="2" a="1"/>
  <c r="I1483" i="2" s="1"/>
  <c r="I1484" i="2" a="1"/>
  <c r="I1484" i="2" s="1"/>
  <c r="I1485" i="2" a="1"/>
  <c r="I1485" i="2" s="1"/>
  <c r="I1486" i="2" a="1"/>
  <c r="I1486" i="2" s="1"/>
  <c r="I1487" i="2" a="1"/>
  <c r="I1487" i="2" s="1"/>
  <c r="I1488" i="2" a="1"/>
  <c r="I1488" i="2" s="1"/>
  <c r="I1489" i="2" a="1"/>
  <c r="I1489" i="2" s="1"/>
  <c r="I1490" i="2" a="1"/>
  <c r="I1490" i="2" s="1"/>
  <c r="I1491" i="2" a="1"/>
  <c r="I1491" i="2" s="1"/>
  <c r="I1492" i="2" a="1"/>
  <c r="I1492" i="2" s="1"/>
  <c r="I1493" i="2" a="1"/>
  <c r="I1493" i="2" s="1"/>
  <c r="I1494" i="2" a="1"/>
  <c r="I1494" i="2" s="1"/>
  <c r="I1495" i="2" a="1"/>
  <c r="I1495" i="2" s="1"/>
  <c r="I1496" i="2" a="1"/>
  <c r="I1496" i="2" s="1"/>
  <c r="I1497" i="2" a="1"/>
  <c r="I1497" i="2" s="1"/>
  <c r="I1498" i="2" a="1"/>
  <c r="I1498" i="2" s="1"/>
  <c r="I1499" i="2" a="1"/>
  <c r="I1499" i="2" s="1"/>
  <c r="I1500" i="2" a="1"/>
  <c r="I1500" i="2" s="1"/>
  <c r="I1501" i="2" a="1"/>
  <c r="I1501" i="2" s="1"/>
  <c r="I1502" i="2" a="1"/>
  <c r="I1502" i="2" s="1"/>
  <c r="I1503" i="2" a="1"/>
  <c r="I1503" i="2" s="1"/>
  <c r="I1504" i="2" a="1"/>
  <c r="I1504" i="2" s="1"/>
  <c r="I1505" i="2" a="1"/>
  <c r="I1505" i="2" s="1"/>
  <c r="I1506" i="2" a="1"/>
  <c r="I1506" i="2" s="1"/>
  <c r="I1507" i="2" a="1"/>
  <c r="I1507" i="2" s="1"/>
  <c r="I1508" i="2" a="1"/>
  <c r="I1508" i="2" s="1"/>
  <c r="I1509" i="2" a="1"/>
  <c r="I1509" i="2" s="1"/>
  <c r="I1510" i="2" a="1"/>
  <c r="I1510" i="2" s="1"/>
  <c r="I1511" i="2" a="1"/>
  <c r="I1511" i="2" s="1"/>
  <c r="I1512" i="2" a="1"/>
  <c r="I1512" i="2" s="1"/>
  <c r="I1513" i="2" a="1"/>
  <c r="I1513" i="2" s="1"/>
  <c r="I1514" i="2" a="1"/>
  <c r="I1514" i="2" s="1"/>
  <c r="I1515" i="2" a="1"/>
  <c r="I1515" i="2" s="1"/>
  <c r="I1516" i="2" a="1"/>
  <c r="I1516" i="2" s="1"/>
  <c r="I1517" i="2" a="1"/>
  <c r="I1517" i="2" s="1"/>
  <c r="I1518" i="2" a="1"/>
  <c r="I1518" i="2" s="1"/>
  <c r="I1519" i="2" a="1"/>
  <c r="I1519" i="2" s="1"/>
  <c r="I1520" i="2" a="1"/>
  <c r="I1520" i="2" s="1"/>
  <c r="I1521" i="2" a="1"/>
  <c r="I1521" i="2" s="1"/>
  <c r="I1522" i="2" a="1"/>
  <c r="I1522" i="2" s="1"/>
  <c r="I1523" i="2" a="1"/>
  <c r="I1523" i="2" s="1"/>
  <c r="I1524" i="2" a="1"/>
  <c r="I1524" i="2" s="1"/>
  <c r="I1525" i="2" a="1"/>
  <c r="I1525" i="2" s="1"/>
  <c r="I1526" i="2" a="1"/>
  <c r="I1526" i="2" s="1"/>
  <c r="I1527" i="2" a="1"/>
  <c r="I1527" i="2" s="1"/>
  <c r="I1528" i="2" a="1"/>
  <c r="I1528" i="2" s="1"/>
  <c r="I1529" i="2" a="1"/>
  <c r="I1529" i="2" s="1"/>
  <c r="I1530" i="2" a="1"/>
  <c r="I1530" i="2" s="1"/>
  <c r="I1531" i="2" a="1"/>
  <c r="I1531" i="2" s="1"/>
  <c r="I1532" i="2" a="1"/>
  <c r="I1532" i="2" s="1"/>
  <c r="I1533" i="2" a="1"/>
  <c r="I1533" i="2" s="1"/>
  <c r="I1534" i="2" a="1"/>
  <c r="I1534" i="2" s="1"/>
  <c r="I1535" i="2" a="1"/>
  <c r="I1535" i="2" s="1"/>
  <c r="I1536" i="2" a="1"/>
  <c r="I1536" i="2" s="1"/>
  <c r="I1537" i="2" a="1"/>
  <c r="I1537" i="2" s="1"/>
  <c r="I1538" i="2" a="1"/>
  <c r="I1538" i="2" s="1"/>
  <c r="I1539" i="2" a="1"/>
  <c r="I1539" i="2" s="1"/>
  <c r="I1540" i="2" a="1"/>
  <c r="I1540" i="2" s="1"/>
  <c r="I1541" i="2" a="1"/>
  <c r="I1541" i="2" s="1"/>
  <c r="I1542" i="2" a="1"/>
  <c r="I1542" i="2" s="1"/>
  <c r="I1543" i="2" a="1"/>
  <c r="I1543" i="2" s="1"/>
  <c r="I1544" i="2" a="1"/>
  <c r="I1544" i="2" s="1"/>
  <c r="I1545" i="2" a="1"/>
  <c r="I1545" i="2" s="1"/>
  <c r="I1546" i="2" a="1"/>
  <c r="I1546" i="2" s="1"/>
  <c r="I1547" i="2" a="1"/>
  <c r="I1547" i="2" s="1"/>
  <c r="I1548" i="2" a="1"/>
  <c r="I1548" i="2" s="1"/>
  <c r="I1549" i="2" a="1"/>
  <c r="I1549" i="2" s="1"/>
  <c r="I1550" i="2" a="1"/>
  <c r="I1550" i="2" s="1"/>
  <c r="I1551" i="2" a="1"/>
  <c r="I1551" i="2" s="1"/>
  <c r="I1552" i="2" a="1"/>
  <c r="I1552" i="2" s="1"/>
  <c r="I1553" i="2" a="1"/>
  <c r="I1553" i="2" s="1"/>
  <c r="I1554" i="2" a="1"/>
  <c r="I1554" i="2" s="1"/>
  <c r="I1555" i="2" a="1"/>
  <c r="I1555" i="2" s="1"/>
  <c r="I1556" i="2" a="1"/>
  <c r="I1556" i="2" s="1"/>
  <c r="I1557" i="2" a="1"/>
  <c r="I1557" i="2" s="1"/>
  <c r="I1558" i="2" a="1"/>
  <c r="I1558" i="2" s="1"/>
  <c r="I1559" i="2" a="1"/>
  <c r="I1559" i="2" s="1"/>
  <c r="I1560" i="2" a="1"/>
  <c r="I1560" i="2" s="1"/>
  <c r="I1561" i="2" a="1"/>
  <c r="I1561" i="2" s="1"/>
  <c r="I1562" i="2" a="1"/>
  <c r="I1562" i="2" s="1"/>
  <c r="I1563" i="2" a="1"/>
  <c r="I1563" i="2" s="1"/>
  <c r="I1564" i="2" a="1"/>
  <c r="I1564" i="2" s="1"/>
  <c r="I1565" i="2" a="1"/>
  <c r="I1565" i="2" s="1"/>
  <c r="I1566" i="2" a="1"/>
  <c r="I1566" i="2" s="1"/>
  <c r="I1567" i="2" a="1"/>
  <c r="I1567" i="2" s="1"/>
  <c r="I1568" i="2" a="1"/>
  <c r="I1568" i="2" s="1"/>
  <c r="I1569" i="2" a="1"/>
  <c r="I1569" i="2" s="1"/>
  <c r="I1570" i="2" a="1"/>
  <c r="I1570" i="2" s="1"/>
  <c r="I1571" i="2" a="1"/>
  <c r="I1571" i="2" s="1"/>
  <c r="I1572" i="2" a="1"/>
  <c r="I1572" i="2" s="1"/>
  <c r="I1573" i="2" a="1"/>
  <c r="I1573" i="2" s="1"/>
  <c r="I1574" i="2" a="1"/>
  <c r="I1574" i="2" s="1"/>
  <c r="I1575" i="2" a="1"/>
  <c r="I1575" i="2" s="1"/>
  <c r="I1576" i="2" a="1"/>
  <c r="I1576" i="2" s="1"/>
  <c r="I1577" i="2" a="1"/>
  <c r="I1577" i="2" s="1"/>
  <c r="I1578" i="2" a="1"/>
  <c r="I1578" i="2" s="1"/>
  <c r="I1579" i="2" a="1"/>
  <c r="I1579" i="2" s="1"/>
  <c r="I1580" i="2" a="1"/>
  <c r="I1580" i="2" s="1"/>
  <c r="I1581" i="2" a="1"/>
  <c r="I1581" i="2" s="1"/>
  <c r="I1582" i="2" a="1"/>
  <c r="I1582" i="2" s="1"/>
  <c r="I1583" i="2" a="1"/>
  <c r="I1583" i="2" s="1"/>
  <c r="I1584" i="2" a="1"/>
  <c r="I1584" i="2" s="1"/>
  <c r="I1585" i="2" a="1"/>
  <c r="I1585" i="2" s="1"/>
  <c r="I1586" i="2" a="1"/>
  <c r="I1586" i="2" s="1"/>
  <c r="I1587" i="2" a="1"/>
  <c r="I1587" i="2" s="1"/>
  <c r="I1588" i="2" a="1"/>
  <c r="I1588" i="2" s="1"/>
  <c r="I1589" i="2" a="1"/>
  <c r="I1589" i="2" s="1"/>
  <c r="I1590" i="2" a="1"/>
  <c r="I1590" i="2" s="1"/>
  <c r="I1591" i="2" a="1"/>
  <c r="I1591" i="2" s="1"/>
  <c r="I1592" i="2" a="1"/>
  <c r="I1592" i="2" s="1"/>
  <c r="I1593" i="2" a="1"/>
  <c r="I1593" i="2" s="1"/>
  <c r="I1594" i="2" a="1"/>
  <c r="I1594" i="2" s="1"/>
  <c r="I1595" i="2" a="1"/>
  <c r="I1595" i="2" s="1"/>
  <c r="I1596" i="2" a="1"/>
  <c r="I1596" i="2" s="1"/>
  <c r="I1597" i="2" a="1"/>
  <c r="I1597" i="2" s="1"/>
  <c r="I1598" i="2" a="1"/>
  <c r="I1598" i="2" s="1"/>
  <c r="I1599" i="2" a="1"/>
  <c r="I1599" i="2" s="1"/>
  <c r="I1600" i="2" a="1"/>
  <c r="I1600" i="2" s="1"/>
  <c r="I1601" i="2" a="1"/>
  <c r="I1601" i="2" s="1"/>
  <c r="I1602" i="2" a="1"/>
  <c r="I1602" i="2" s="1"/>
  <c r="I1603" i="2" a="1"/>
  <c r="I1603" i="2" s="1"/>
  <c r="I1604" i="2" a="1"/>
  <c r="I1604" i="2" s="1"/>
  <c r="I1605" i="2" a="1"/>
  <c r="I1605" i="2" s="1"/>
  <c r="I1606" i="2" a="1"/>
  <c r="I1606" i="2" s="1"/>
  <c r="I1607" i="2" a="1"/>
  <c r="I1607" i="2" s="1"/>
  <c r="I1608" i="2" a="1"/>
  <c r="I1608" i="2" s="1"/>
  <c r="I1609" i="2" a="1"/>
  <c r="I1609" i="2" s="1"/>
  <c r="I1610" i="2" a="1"/>
  <c r="I1610" i="2" s="1"/>
  <c r="I1611" i="2" a="1"/>
  <c r="I1611" i="2" s="1"/>
  <c r="I1612" i="2" a="1"/>
  <c r="I1612" i="2" s="1"/>
  <c r="I1613" i="2" a="1"/>
  <c r="I1613" i="2" s="1"/>
  <c r="I1614" i="2" a="1"/>
  <c r="I1614" i="2" s="1"/>
  <c r="I1615" i="2" a="1"/>
  <c r="I1615" i="2" s="1"/>
  <c r="I1616" i="2" a="1"/>
  <c r="I1616" i="2" s="1"/>
  <c r="I1617" i="2" a="1"/>
  <c r="I1617" i="2" s="1"/>
  <c r="I1618" i="2" a="1"/>
  <c r="I1618" i="2" s="1"/>
  <c r="I1619" i="2" a="1"/>
  <c r="I1619" i="2" s="1"/>
  <c r="I1620" i="2" a="1"/>
  <c r="I1620" i="2" s="1"/>
  <c r="I1621" i="2" a="1"/>
  <c r="I1621" i="2" s="1"/>
  <c r="I1622" i="2" a="1"/>
  <c r="I1622" i="2" s="1"/>
  <c r="I1623" i="2" a="1"/>
  <c r="I1623" i="2" s="1"/>
  <c r="I1624" i="2" a="1"/>
  <c r="I1624" i="2" s="1"/>
  <c r="I1625" i="2" a="1"/>
  <c r="I1625" i="2" s="1"/>
  <c r="I1626" i="2" a="1"/>
  <c r="I1626" i="2" s="1"/>
  <c r="I1627" i="2" a="1"/>
  <c r="I1627" i="2" s="1"/>
  <c r="I1628" i="2" a="1"/>
  <c r="I1628" i="2" s="1"/>
  <c r="I1629" i="2" a="1"/>
  <c r="I1629" i="2" s="1"/>
  <c r="I1630" i="2" a="1"/>
  <c r="I1630" i="2" s="1"/>
  <c r="I1631" i="2" a="1"/>
  <c r="I1631" i="2" s="1"/>
  <c r="I1632" i="2" a="1"/>
  <c r="I1632" i="2" s="1"/>
  <c r="I1633" i="2" a="1"/>
  <c r="I1633" i="2" s="1"/>
  <c r="I1634" i="2" a="1"/>
  <c r="I1634" i="2" s="1"/>
  <c r="I1635" i="2" a="1"/>
  <c r="I1635" i="2" s="1"/>
  <c r="I1636" i="2" a="1"/>
  <c r="I1636" i="2" s="1"/>
  <c r="I1637" i="2" a="1"/>
  <c r="I1637" i="2" s="1"/>
  <c r="I1638" i="2" a="1"/>
  <c r="I1638" i="2" s="1"/>
  <c r="I1639" i="2" a="1"/>
  <c r="I1639" i="2" s="1"/>
  <c r="I1640" i="2" a="1"/>
  <c r="I1640" i="2" s="1"/>
  <c r="I1641" i="2" a="1"/>
  <c r="I1641" i="2" s="1"/>
  <c r="I1642" i="2" a="1"/>
  <c r="I1642" i="2" s="1"/>
  <c r="I1643" i="2" a="1"/>
  <c r="I1643" i="2" s="1"/>
  <c r="I1644" i="2" a="1"/>
  <c r="I1644" i="2" s="1"/>
  <c r="I1645" i="2" a="1"/>
  <c r="I1645" i="2" s="1"/>
  <c r="I1646" i="2" a="1"/>
  <c r="I1646" i="2" s="1"/>
  <c r="I1647" i="2" a="1"/>
  <c r="I1647" i="2" s="1"/>
  <c r="I1648" i="2" a="1"/>
  <c r="I1648" i="2" s="1"/>
  <c r="I1649" i="2" a="1"/>
  <c r="I1649" i="2" s="1"/>
  <c r="I1650" i="2" a="1"/>
  <c r="I1650" i="2" s="1"/>
  <c r="I1651" i="2" a="1"/>
  <c r="I1651" i="2" s="1"/>
  <c r="I1652" i="2" a="1"/>
  <c r="I1652" i="2" s="1"/>
  <c r="I1653" i="2" a="1"/>
  <c r="I1653" i="2" s="1"/>
  <c r="I1654" i="2" a="1"/>
  <c r="I1654" i="2" s="1"/>
  <c r="I1655" i="2" a="1"/>
  <c r="I1655" i="2" s="1"/>
  <c r="I1656" i="2" a="1"/>
  <c r="I1656" i="2" s="1"/>
  <c r="I1657" i="2" a="1"/>
  <c r="I1657" i="2" s="1"/>
  <c r="I1658" i="2" a="1"/>
  <c r="I1658" i="2" s="1"/>
  <c r="I1659" i="2" a="1"/>
  <c r="I1659" i="2" s="1"/>
  <c r="I1660" i="2" a="1"/>
  <c r="I1660" i="2" s="1"/>
  <c r="I1661" i="2" a="1"/>
  <c r="I1661" i="2" s="1"/>
  <c r="I1662" i="2" a="1"/>
  <c r="I1662" i="2" s="1"/>
  <c r="I1663" i="2" a="1"/>
  <c r="I1663" i="2" s="1"/>
  <c r="I1664" i="2" a="1"/>
  <c r="I1664" i="2" s="1"/>
  <c r="I1665" i="2" a="1"/>
  <c r="I1665" i="2" s="1"/>
  <c r="I1666" i="2" a="1"/>
  <c r="I1666" i="2" s="1"/>
  <c r="I1667" i="2" a="1"/>
  <c r="I1667" i="2" s="1"/>
  <c r="I1668" i="2" a="1"/>
  <c r="I1668" i="2" s="1"/>
  <c r="I1669" i="2" a="1"/>
  <c r="I1669" i="2" s="1"/>
  <c r="I1670" i="2" a="1"/>
  <c r="I1670" i="2" s="1"/>
  <c r="I1671" i="2" a="1"/>
  <c r="I1671" i="2" s="1"/>
  <c r="I1672" i="2" a="1"/>
  <c r="I1672" i="2" s="1"/>
  <c r="I1673" i="2" a="1"/>
  <c r="I1673" i="2" s="1"/>
  <c r="I1674" i="2" a="1"/>
  <c r="I1674" i="2" s="1"/>
  <c r="I1675" i="2" a="1"/>
  <c r="I1675" i="2" s="1"/>
  <c r="I1676" i="2" a="1"/>
  <c r="I1676" i="2" s="1"/>
  <c r="I1677" i="2" a="1"/>
  <c r="I1677" i="2" s="1"/>
  <c r="I1678" i="2" a="1"/>
  <c r="I1678" i="2" s="1"/>
  <c r="I1679" i="2" a="1"/>
  <c r="I1679" i="2" s="1"/>
  <c r="I1680" i="2" a="1"/>
  <c r="I1680" i="2" s="1"/>
  <c r="I1681" i="2" a="1"/>
  <c r="I1681" i="2" s="1"/>
  <c r="I1682" i="2" a="1"/>
  <c r="I1682" i="2" s="1"/>
  <c r="I1683" i="2" a="1"/>
  <c r="I1683" i="2" s="1"/>
  <c r="I1684" i="2" a="1"/>
  <c r="I1684" i="2" s="1"/>
  <c r="I1685" i="2" a="1"/>
  <c r="I1685" i="2" s="1"/>
  <c r="I1686" i="2" a="1"/>
  <c r="I1686" i="2" s="1"/>
  <c r="I1687" i="2" a="1"/>
  <c r="I1687" i="2" s="1"/>
  <c r="I1688" i="2" a="1"/>
  <c r="I1688" i="2" s="1"/>
  <c r="I1689" i="2" a="1"/>
  <c r="I1689" i="2" s="1"/>
  <c r="I1690" i="2" a="1"/>
  <c r="I1690" i="2" s="1"/>
  <c r="I1691" i="2" a="1"/>
  <c r="I1691" i="2" s="1"/>
  <c r="I1692" i="2" a="1"/>
  <c r="I1692" i="2" s="1"/>
  <c r="I1693" i="2" a="1"/>
  <c r="I1693" i="2" s="1"/>
  <c r="I1694" i="2" a="1"/>
  <c r="I1694" i="2" s="1"/>
  <c r="I1695" i="2" a="1"/>
  <c r="I1695" i="2" s="1"/>
  <c r="I1696" i="2" a="1"/>
  <c r="I1696" i="2" s="1"/>
  <c r="I1697" i="2" a="1"/>
  <c r="I1697" i="2" s="1"/>
  <c r="I1698" i="2" a="1"/>
  <c r="I1698" i="2" s="1"/>
  <c r="I1699" i="2" a="1"/>
  <c r="I1699" i="2" s="1"/>
  <c r="I1700" i="2" a="1"/>
  <c r="I1700" i="2" s="1"/>
  <c r="I1701" i="2" a="1"/>
  <c r="I1701" i="2" s="1"/>
  <c r="I1702" i="2" a="1"/>
  <c r="I1702" i="2" s="1"/>
  <c r="I1703" i="2" a="1"/>
  <c r="I1703" i="2" s="1"/>
  <c r="I1704" i="2" a="1"/>
  <c r="I1704" i="2" s="1"/>
  <c r="I1705" i="2" a="1"/>
  <c r="I1705" i="2" s="1"/>
  <c r="I1706" i="2" a="1"/>
  <c r="I1706" i="2" s="1"/>
  <c r="I1707" i="2" a="1"/>
  <c r="I1707" i="2" s="1"/>
  <c r="I1708" i="2" a="1"/>
  <c r="I1708" i="2" s="1"/>
  <c r="I1709" i="2" a="1"/>
  <c r="I1709" i="2" s="1"/>
  <c r="I1710" i="2" a="1"/>
  <c r="I1710" i="2" s="1"/>
  <c r="I1711" i="2" a="1"/>
  <c r="I1711" i="2" s="1"/>
  <c r="I1712" i="2" a="1"/>
  <c r="I1712" i="2" s="1"/>
  <c r="I1713" i="2" a="1"/>
  <c r="I1713" i="2" s="1"/>
  <c r="I1714" i="2" a="1"/>
  <c r="I1714" i="2" s="1"/>
  <c r="I1715" i="2" a="1"/>
  <c r="I1715" i="2" s="1"/>
  <c r="I1716" i="2" a="1"/>
  <c r="I1716" i="2" s="1"/>
  <c r="I1717" i="2" a="1"/>
  <c r="I1717" i="2" s="1"/>
  <c r="I1718" i="2" a="1"/>
  <c r="I1718" i="2" s="1"/>
  <c r="I1719" i="2" a="1"/>
  <c r="I1719" i="2" s="1"/>
  <c r="I1720" i="2" a="1"/>
  <c r="I1720" i="2" s="1"/>
  <c r="I1721" i="2" a="1"/>
  <c r="I1721" i="2" s="1"/>
  <c r="I1722" i="2" a="1"/>
  <c r="I1722" i="2" s="1"/>
  <c r="I1723" i="2" a="1"/>
  <c r="I1723" i="2" s="1"/>
  <c r="I1724" i="2" a="1"/>
  <c r="I1724" i="2" s="1"/>
  <c r="I1725" i="2" a="1"/>
  <c r="I1725" i="2" s="1"/>
  <c r="I1726" i="2" a="1"/>
  <c r="I1726" i="2" s="1"/>
  <c r="I1727" i="2" a="1"/>
  <c r="I1727" i="2" s="1"/>
  <c r="I1728" i="2" a="1"/>
  <c r="I1728" i="2" s="1"/>
  <c r="I1729" i="2" a="1"/>
  <c r="I1729" i="2" s="1"/>
  <c r="I1730" i="2" a="1"/>
  <c r="I1730" i="2" s="1"/>
  <c r="I1731" i="2" a="1"/>
  <c r="I1731" i="2" s="1"/>
  <c r="I1732" i="2" a="1"/>
  <c r="I1732" i="2" s="1"/>
  <c r="I1733" i="2" a="1"/>
  <c r="I1733" i="2" s="1"/>
  <c r="I1734" i="2" a="1"/>
  <c r="I1734" i="2" s="1"/>
  <c r="I1735" i="2" a="1"/>
  <c r="I1735" i="2" s="1"/>
  <c r="I1736" i="2" a="1"/>
  <c r="I1736" i="2" s="1"/>
  <c r="I1737" i="2" a="1"/>
  <c r="I1737" i="2" s="1"/>
  <c r="I1738" i="2" a="1"/>
  <c r="I1738" i="2" s="1"/>
  <c r="I1739" i="2" a="1"/>
  <c r="I1739" i="2" s="1"/>
  <c r="I1740" i="2" a="1"/>
  <c r="I1740" i="2" s="1"/>
  <c r="I1741" i="2" a="1"/>
  <c r="I1741" i="2" s="1"/>
  <c r="I1742" i="2" a="1"/>
  <c r="I1742" i="2" s="1"/>
  <c r="I1743" i="2" a="1"/>
  <c r="I1743" i="2" s="1"/>
  <c r="I1744" i="2" a="1"/>
  <c r="I1744" i="2" s="1"/>
  <c r="I1745" i="2" a="1"/>
  <c r="I1745" i="2" s="1"/>
  <c r="I1746" i="2" a="1"/>
  <c r="I1746" i="2" s="1"/>
  <c r="I1747" i="2" a="1"/>
  <c r="I1747" i="2" s="1"/>
  <c r="I1748" i="2" a="1"/>
  <c r="I1748" i="2" s="1"/>
  <c r="I1749" i="2" a="1"/>
  <c r="I1749" i="2" s="1"/>
  <c r="I1750" i="2" a="1"/>
  <c r="I1750" i="2" s="1"/>
  <c r="I1751" i="2" a="1"/>
  <c r="I1751" i="2" s="1"/>
  <c r="I1752" i="2" a="1"/>
  <c r="I1752" i="2" s="1"/>
  <c r="I1753" i="2" a="1"/>
  <c r="I1753" i="2" s="1"/>
  <c r="I1754" i="2" a="1"/>
  <c r="I1754" i="2" s="1"/>
  <c r="I1755" i="2" a="1"/>
  <c r="I1755" i="2" s="1"/>
  <c r="I1756" i="2" a="1"/>
  <c r="I1756" i="2" s="1"/>
  <c r="I1757" i="2" a="1"/>
  <c r="I1757" i="2" s="1"/>
  <c r="I1758" i="2" a="1"/>
  <c r="I1758" i="2" s="1"/>
  <c r="I1759" i="2" a="1"/>
  <c r="I1759" i="2" s="1"/>
  <c r="I1760" i="2" a="1"/>
  <c r="I1760" i="2" s="1"/>
  <c r="I1761" i="2" a="1"/>
  <c r="I1761" i="2" s="1"/>
  <c r="I1762" i="2" a="1"/>
  <c r="I1762" i="2" s="1"/>
  <c r="I1763" i="2" a="1"/>
  <c r="I1763" i="2" s="1"/>
  <c r="I1764" i="2" a="1"/>
  <c r="I1764" i="2" s="1"/>
  <c r="I1765" i="2" a="1"/>
  <c r="I1765" i="2" s="1"/>
  <c r="I1766" i="2" a="1"/>
  <c r="I1766" i="2" s="1"/>
  <c r="I1767" i="2" a="1"/>
  <c r="I1767" i="2" s="1"/>
  <c r="I1768" i="2" a="1"/>
  <c r="I1768" i="2" s="1"/>
  <c r="I1769" i="2" a="1"/>
  <c r="I1769" i="2" s="1"/>
  <c r="I1770" i="2" a="1"/>
  <c r="I1770" i="2" s="1"/>
  <c r="I1771" i="2" a="1"/>
  <c r="I1771" i="2" s="1"/>
  <c r="I1772" i="2" a="1"/>
  <c r="I1772" i="2" s="1"/>
  <c r="I1773" i="2" a="1"/>
  <c r="I1773" i="2" s="1"/>
  <c r="I1774" i="2" a="1"/>
  <c r="I1774" i="2" s="1"/>
  <c r="I1775" i="2" a="1"/>
  <c r="I1775" i="2" s="1"/>
  <c r="I1776" i="2" a="1"/>
  <c r="I1776" i="2" s="1"/>
  <c r="I1777" i="2" a="1"/>
  <c r="I1777" i="2" s="1"/>
  <c r="I1778" i="2" a="1"/>
  <c r="I1778" i="2" s="1"/>
  <c r="I1779" i="2" a="1"/>
  <c r="I1779" i="2" s="1"/>
  <c r="I1780" i="2" a="1"/>
  <c r="I1780" i="2" s="1"/>
  <c r="I1781" i="2" a="1"/>
  <c r="I1781" i="2" s="1"/>
  <c r="I1782" i="2" a="1"/>
  <c r="I1782" i="2" s="1"/>
  <c r="I1783" i="2" a="1"/>
  <c r="I1783" i="2" s="1"/>
  <c r="I1784" i="2" a="1"/>
  <c r="I1784" i="2" s="1"/>
  <c r="I1785" i="2" a="1"/>
  <c r="I1785" i="2" s="1"/>
  <c r="I1786" i="2" a="1"/>
  <c r="I1786" i="2" s="1"/>
  <c r="I1787" i="2" a="1"/>
  <c r="I1787" i="2" s="1"/>
  <c r="I1788" i="2" a="1"/>
  <c r="I1788" i="2" s="1"/>
  <c r="I1789" i="2" a="1"/>
  <c r="I1789" i="2" s="1"/>
  <c r="I1790" i="2" a="1"/>
  <c r="I1790" i="2" s="1"/>
  <c r="I1791" i="2" a="1"/>
  <c r="I1791" i="2" s="1"/>
  <c r="I1792" i="2" a="1"/>
  <c r="I1792" i="2" s="1"/>
  <c r="I1793" i="2" a="1"/>
  <c r="I1793" i="2" s="1"/>
  <c r="I1794" i="2" a="1"/>
  <c r="I1794" i="2" s="1"/>
  <c r="I1795" i="2" a="1"/>
  <c r="I1795" i="2" s="1"/>
  <c r="I1796" i="2" a="1"/>
  <c r="I1796" i="2" s="1"/>
  <c r="I1797" i="2" a="1"/>
  <c r="I1797" i="2" s="1"/>
  <c r="I1798" i="2" a="1"/>
  <c r="I1798" i="2" s="1"/>
  <c r="I1799" i="2" a="1"/>
  <c r="I1799" i="2" s="1"/>
  <c r="I1800" i="2" a="1"/>
  <c r="I1800" i="2" s="1"/>
  <c r="I1801" i="2" a="1"/>
  <c r="I1801" i="2" s="1"/>
  <c r="I1802" i="2" a="1"/>
  <c r="I1802" i="2" s="1"/>
  <c r="I1803" i="2" a="1"/>
  <c r="I1803" i="2" s="1"/>
  <c r="I1804" i="2" a="1"/>
  <c r="I1804" i="2" s="1"/>
  <c r="I1805" i="2" a="1"/>
  <c r="I1805" i="2" s="1"/>
  <c r="I1806" i="2" a="1"/>
  <c r="I1806" i="2" s="1"/>
  <c r="I1807" i="2" a="1"/>
  <c r="I1807" i="2" s="1"/>
  <c r="I1808" i="2" a="1"/>
  <c r="I1808" i="2" s="1"/>
  <c r="I1809" i="2" a="1"/>
  <c r="I1809" i="2" s="1"/>
  <c r="I1810" i="2" a="1"/>
  <c r="I1810" i="2" s="1"/>
  <c r="I1811" i="2" a="1"/>
  <c r="I1811" i="2" s="1"/>
  <c r="I1812" i="2" a="1"/>
  <c r="I1812" i="2" s="1"/>
  <c r="I1813" i="2" a="1"/>
  <c r="I1813" i="2" s="1"/>
  <c r="I1814" i="2" a="1"/>
  <c r="I1814" i="2" s="1"/>
  <c r="I1815" i="2" a="1"/>
  <c r="I1815" i="2" s="1"/>
  <c r="I1816" i="2" a="1"/>
  <c r="I1816" i="2" s="1"/>
  <c r="I1817" i="2" a="1"/>
  <c r="I1817" i="2" s="1"/>
  <c r="I1818" i="2" a="1"/>
  <c r="I1818" i="2" s="1"/>
  <c r="I1819" i="2" a="1"/>
  <c r="I1819" i="2" s="1"/>
  <c r="I1820" i="2" a="1"/>
  <c r="I1820" i="2" s="1"/>
  <c r="I1821" i="2" a="1"/>
  <c r="I1821" i="2" s="1"/>
  <c r="I1822" i="2" a="1"/>
  <c r="I1822" i="2" s="1"/>
  <c r="I1823" i="2" a="1"/>
  <c r="I1823" i="2" s="1"/>
  <c r="I1824" i="2" a="1"/>
  <c r="I1824" i="2" s="1"/>
  <c r="I1825" i="2" a="1"/>
  <c r="I1825" i="2" s="1"/>
  <c r="I1826" i="2" a="1"/>
  <c r="I1826" i="2" s="1"/>
  <c r="I1827" i="2" a="1"/>
  <c r="I1827" i="2" s="1"/>
  <c r="I1828" i="2" a="1"/>
  <c r="I1828" i="2" s="1"/>
  <c r="I1829" i="2" a="1"/>
  <c r="I1829" i="2" s="1"/>
  <c r="I1830" i="2" a="1"/>
  <c r="I1830" i="2" s="1"/>
  <c r="I1831" i="2" a="1"/>
  <c r="I1831" i="2" s="1"/>
  <c r="I1832" i="2" a="1"/>
  <c r="I1832" i="2" s="1"/>
  <c r="I1833" i="2" a="1"/>
  <c r="I1833" i="2" s="1"/>
  <c r="I1834" i="2" a="1"/>
  <c r="I1834" i="2" s="1"/>
  <c r="I1835" i="2" a="1"/>
  <c r="I1835" i="2" s="1"/>
  <c r="I1836" i="2" a="1"/>
  <c r="I1836" i="2" s="1"/>
  <c r="I1837" i="2" a="1"/>
  <c r="I1837" i="2" s="1"/>
  <c r="I1838" i="2" a="1"/>
  <c r="I1838" i="2" s="1"/>
  <c r="I1839" i="2" a="1"/>
  <c r="I1839" i="2" s="1"/>
  <c r="I1840" i="2" a="1"/>
  <c r="I1840" i="2" s="1"/>
  <c r="I1841" i="2" a="1"/>
  <c r="I1841" i="2" s="1"/>
  <c r="I1842" i="2" a="1"/>
  <c r="I1842" i="2" s="1"/>
  <c r="I1843" i="2" a="1"/>
  <c r="I1843" i="2" s="1"/>
  <c r="I1844" i="2" a="1"/>
  <c r="I1844" i="2" s="1"/>
  <c r="I1845" i="2" a="1"/>
  <c r="I1845" i="2" s="1"/>
  <c r="I1846" i="2" a="1"/>
  <c r="I1846" i="2" s="1"/>
  <c r="I1847" i="2" a="1"/>
  <c r="I1847" i="2" s="1"/>
  <c r="I1848" i="2" a="1"/>
  <c r="I1848" i="2" s="1"/>
  <c r="I1849" i="2" a="1"/>
  <c r="I1849" i="2" s="1"/>
  <c r="I1850" i="2" a="1"/>
  <c r="I1850" i="2" s="1"/>
  <c r="I1851" i="2" a="1"/>
  <c r="I1851" i="2" s="1"/>
  <c r="I1852" i="2" a="1"/>
  <c r="I1852" i="2" s="1"/>
  <c r="I1853" i="2" a="1"/>
  <c r="I1853" i="2" s="1"/>
  <c r="I1854" i="2" a="1"/>
  <c r="I1854" i="2" s="1"/>
  <c r="I1855" i="2" a="1"/>
  <c r="I1855" i="2" s="1"/>
  <c r="I1856" i="2" a="1"/>
  <c r="I1856" i="2" s="1"/>
  <c r="I1857" i="2" a="1"/>
  <c r="I1857" i="2" s="1"/>
  <c r="I1858" i="2" a="1"/>
  <c r="I1858" i="2" s="1"/>
  <c r="I1859" i="2" a="1"/>
  <c r="I1859" i="2" s="1"/>
  <c r="I1860" i="2" a="1"/>
  <c r="I1860" i="2" s="1"/>
  <c r="I1861" i="2" a="1"/>
  <c r="I1861" i="2" s="1"/>
  <c r="I1862" i="2" a="1"/>
  <c r="I1862" i="2" s="1"/>
  <c r="I1863" i="2" a="1"/>
  <c r="I1863" i="2" s="1"/>
  <c r="I1864" i="2" a="1"/>
  <c r="I1864" i="2" s="1"/>
  <c r="I1865" i="2" a="1"/>
  <c r="I1865" i="2" s="1"/>
  <c r="I1866" i="2" a="1"/>
  <c r="I1866" i="2" s="1"/>
  <c r="I1867" i="2" a="1"/>
  <c r="I1867" i="2" s="1"/>
  <c r="I1868" i="2" a="1"/>
  <c r="I1868" i="2" s="1"/>
  <c r="I1869" i="2" a="1"/>
  <c r="I1869" i="2" s="1"/>
  <c r="I1870" i="2" a="1"/>
  <c r="I1870" i="2" s="1"/>
  <c r="I1871" i="2" a="1"/>
  <c r="I1871" i="2" s="1"/>
  <c r="I1872" i="2" a="1"/>
  <c r="I1872" i="2" s="1"/>
  <c r="I1873" i="2" a="1"/>
  <c r="I1873" i="2" s="1"/>
  <c r="I1874" i="2" a="1"/>
  <c r="I1874" i="2" s="1"/>
  <c r="I1875" i="2" a="1"/>
  <c r="I1875" i="2" s="1"/>
  <c r="I1876" i="2" a="1"/>
  <c r="I1876" i="2" s="1"/>
  <c r="I1877" i="2" a="1"/>
  <c r="I1877" i="2" s="1"/>
  <c r="I1878" i="2" a="1"/>
  <c r="I1878" i="2" s="1"/>
  <c r="I1879" i="2" a="1"/>
  <c r="I1879" i="2" s="1"/>
  <c r="I1880" i="2" a="1"/>
  <c r="I1880" i="2" s="1"/>
  <c r="I1881" i="2" a="1"/>
  <c r="I1881" i="2" s="1"/>
  <c r="I1882" i="2" a="1"/>
  <c r="I1882" i="2" s="1"/>
  <c r="I1883" i="2" a="1"/>
  <c r="I1883" i="2" s="1"/>
  <c r="I1884" i="2" a="1"/>
  <c r="I1884" i="2" s="1"/>
  <c r="I1885" i="2" a="1"/>
  <c r="I1885" i="2" s="1"/>
  <c r="I1886" i="2" a="1"/>
  <c r="I1886" i="2" s="1"/>
  <c r="I1887" i="2" a="1"/>
  <c r="I1887" i="2" s="1"/>
  <c r="I1888" i="2" a="1"/>
  <c r="I1888" i="2" s="1"/>
  <c r="I1889" i="2" a="1"/>
  <c r="I1889" i="2" s="1"/>
  <c r="I1890" i="2" a="1"/>
  <c r="I1890" i="2" s="1"/>
  <c r="I1891" i="2" a="1"/>
  <c r="I1891" i="2" s="1"/>
  <c r="I1892" i="2" a="1"/>
  <c r="I1892" i="2" s="1"/>
  <c r="I1893" i="2" a="1"/>
  <c r="I1893" i="2" s="1"/>
  <c r="I1894" i="2" a="1"/>
  <c r="I1894" i="2" s="1"/>
  <c r="I1895" i="2" a="1"/>
  <c r="I1895" i="2" s="1"/>
  <c r="I1896" i="2" a="1"/>
  <c r="I1896" i="2" s="1"/>
  <c r="I1897" i="2" a="1"/>
  <c r="I1897" i="2" s="1"/>
  <c r="I1898" i="2" a="1"/>
  <c r="I1898" i="2" s="1"/>
  <c r="I1899" i="2" a="1"/>
  <c r="I1899" i="2" s="1"/>
  <c r="I1900" i="2" a="1"/>
  <c r="I1900" i="2" s="1"/>
  <c r="I1901" i="2" a="1"/>
  <c r="I1901" i="2" s="1"/>
  <c r="I1902" i="2" a="1"/>
  <c r="I1902" i="2" s="1"/>
  <c r="I1903" i="2" a="1"/>
  <c r="I1903" i="2" s="1"/>
  <c r="I1904" i="2" a="1"/>
  <c r="I1904" i="2" s="1"/>
  <c r="I1905" i="2" a="1"/>
  <c r="I1905" i="2" s="1"/>
  <c r="I1906" i="2" a="1"/>
  <c r="I1906" i="2" s="1"/>
  <c r="I1907" i="2" a="1"/>
  <c r="I1907" i="2" s="1"/>
  <c r="I1908" i="2" a="1"/>
  <c r="I1908" i="2" s="1"/>
  <c r="I1909" i="2" a="1"/>
  <c r="I1909" i="2" s="1"/>
  <c r="I1910" i="2" a="1"/>
  <c r="I1910" i="2" s="1"/>
  <c r="I1911" i="2" a="1"/>
  <c r="I1911" i="2" s="1"/>
  <c r="I1912" i="2" a="1"/>
  <c r="I1912" i="2" s="1"/>
  <c r="I1913" i="2" a="1"/>
  <c r="I1913" i="2" s="1"/>
  <c r="I1914" i="2" a="1"/>
  <c r="I1914" i="2" s="1"/>
  <c r="I1915" i="2" a="1"/>
  <c r="I1915" i="2" s="1"/>
  <c r="I1916" i="2" a="1"/>
  <c r="I1916" i="2" s="1"/>
  <c r="I1917" i="2" a="1"/>
  <c r="I1917" i="2" s="1"/>
  <c r="I1918" i="2" a="1"/>
  <c r="I1918" i="2" s="1"/>
  <c r="I1919" i="2" a="1"/>
  <c r="I1919" i="2" s="1"/>
  <c r="I1920" i="2" a="1"/>
  <c r="I1920" i="2" s="1"/>
  <c r="I1921" i="2" a="1"/>
  <c r="I1921" i="2" s="1"/>
  <c r="I1922" i="2" a="1"/>
  <c r="I1922" i="2" s="1"/>
  <c r="I1923" i="2" a="1"/>
  <c r="I1923" i="2" s="1"/>
  <c r="I1924" i="2" a="1"/>
  <c r="I1924" i="2" s="1"/>
  <c r="I1925" i="2" a="1"/>
  <c r="I1925" i="2" s="1"/>
  <c r="I1926" i="2" a="1"/>
  <c r="I1926" i="2" s="1"/>
  <c r="I1927" i="2" a="1"/>
  <c r="I1927" i="2" s="1"/>
  <c r="I1928" i="2" a="1"/>
  <c r="I1928" i="2" s="1"/>
  <c r="I1929" i="2" a="1"/>
  <c r="I1929" i="2" s="1"/>
  <c r="I1930" i="2" a="1"/>
  <c r="I1930" i="2" s="1"/>
  <c r="I1931" i="2" a="1"/>
  <c r="I1931" i="2" s="1"/>
  <c r="I1932" i="2" a="1"/>
  <c r="I1932" i="2" s="1"/>
  <c r="I1933" i="2" a="1"/>
  <c r="I1933" i="2" s="1"/>
  <c r="I1934" i="2" a="1"/>
  <c r="I1934" i="2" s="1"/>
  <c r="I1935" i="2" a="1"/>
  <c r="I1935" i="2" s="1"/>
  <c r="I1936" i="2" a="1"/>
  <c r="I1936" i="2" s="1"/>
  <c r="I1937" i="2" a="1"/>
  <c r="I1937" i="2" s="1"/>
  <c r="I1938" i="2" a="1"/>
  <c r="I1938" i="2" s="1"/>
  <c r="I1939" i="2" a="1"/>
  <c r="I1939" i="2" s="1"/>
  <c r="I1940" i="2" a="1"/>
  <c r="I1940" i="2" s="1"/>
  <c r="I1941" i="2" a="1"/>
  <c r="I1941" i="2" s="1"/>
  <c r="I1942" i="2" a="1"/>
  <c r="I1942" i="2" s="1"/>
  <c r="I1943" i="2" a="1"/>
  <c r="I1943" i="2" s="1"/>
  <c r="I1944" i="2" a="1"/>
  <c r="I1944" i="2" s="1"/>
  <c r="I1945" i="2" a="1"/>
  <c r="I1945" i="2" s="1"/>
  <c r="I1946" i="2" a="1"/>
  <c r="I1946" i="2" s="1"/>
  <c r="I1947" i="2" a="1"/>
  <c r="I1947" i="2" s="1"/>
  <c r="I1948" i="2" a="1"/>
  <c r="I1948" i="2" s="1"/>
  <c r="I1949" i="2" a="1"/>
  <c r="I1949" i="2" s="1"/>
  <c r="I1950" i="2" a="1"/>
  <c r="I1950" i="2" s="1"/>
  <c r="I1951" i="2" a="1"/>
  <c r="I1951" i="2" s="1"/>
  <c r="I1952" i="2" a="1"/>
  <c r="I1952" i="2" s="1"/>
  <c r="I1953" i="2" a="1"/>
  <c r="I1953" i="2" s="1"/>
  <c r="I1954" i="2" a="1"/>
  <c r="I1954" i="2" s="1"/>
  <c r="I1955" i="2" a="1"/>
  <c r="I1955" i="2" s="1"/>
  <c r="I1956" i="2" a="1"/>
  <c r="I1956" i="2" s="1"/>
  <c r="I1957" i="2" a="1"/>
  <c r="I1957" i="2" s="1"/>
  <c r="I1958" i="2" a="1"/>
  <c r="I1958" i="2" s="1"/>
  <c r="I1959" i="2" a="1"/>
  <c r="I1959" i="2" s="1"/>
  <c r="I1960" i="2" a="1"/>
  <c r="I1960" i="2" s="1"/>
  <c r="I1961" i="2" a="1"/>
  <c r="I1961" i="2" s="1"/>
  <c r="I1962" i="2" a="1"/>
  <c r="I1962" i="2" s="1"/>
  <c r="I1963" i="2" a="1"/>
  <c r="I1963" i="2" s="1"/>
  <c r="I1964" i="2" a="1"/>
  <c r="I1964" i="2" s="1"/>
  <c r="I1965" i="2" a="1"/>
  <c r="I1965" i="2" s="1"/>
  <c r="I1966" i="2" a="1"/>
  <c r="I1966" i="2" s="1"/>
  <c r="I1967" i="2" a="1"/>
  <c r="I1967" i="2" s="1"/>
  <c r="I1968" i="2" a="1"/>
  <c r="I1968" i="2" s="1"/>
  <c r="I1969" i="2" a="1"/>
  <c r="I1969" i="2" s="1"/>
  <c r="I1970" i="2" a="1"/>
  <c r="I1970" i="2" s="1"/>
  <c r="I1971" i="2" a="1"/>
  <c r="I1971" i="2" s="1"/>
  <c r="I1972" i="2" a="1"/>
  <c r="I1972" i="2" s="1"/>
  <c r="I1973" i="2" a="1"/>
  <c r="I1973" i="2" s="1"/>
  <c r="I1974" i="2" a="1"/>
  <c r="I1974" i="2" s="1"/>
  <c r="I1975" i="2" a="1"/>
  <c r="I1975" i="2" s="1"/>
  <c r="I1976" i="2" a="1"/>
  <c r="I1976" i="2" s="1"/>
  <c r="I1977" i="2" a="1"/>
  <c r="I1977" i="2" s="1"/>
  <c r="I1978" i="2" a="1"/>
  <c r="I1978" i="2" s="1"/>
  <c r="I1979" i="2" a="1"/>
  <c r="I1979" i="2" s="1"/>
  <c r="I1980" i="2" a="1"/>
  <c r="I1980" i="2" s="1"/>
  <c r="I1981" i="2" a="1"/>
  <c r="I1981" i="2" s="1"/>
  <c r="I1982" i="2" a="1"/>
  <c r="I1982" i="2" s="1"/>
  <c r="I1983" i="2" a="1"/>
  <c r="I1983" i="2" s="1"/>
  <c r="I1984" i="2" a="1"/>
  <c r="I1984" i="2" s="1"/>
  <c r="I1985" i="2" a="1"/>
  <c r="I1985" i="2" s="1"/>
  <c r="I1986" i="2" a="1"/>
  <c r="I1986" i="2" s="1"/>
  <c r="I1987" i="2" a="1"/>
  <c r="I1987" i="2" s="1"/>
  <c r="I1988" i="2" a="1"/>
  <c r="I1988" i="2" s="1"/>
  <c r="I1989" i="2" a="1"/>
  <c r="I1989" i="2" s="1"/>
  <c r="I1990" i="2" a="1"/>
  <c r="I1990" i="2" s="1"/>
  <c r="I1991" i="2" a="1"/>
  <c r="I1991" i="2" s="1"/>
  <c r="I1992" i="2" a="1"/>
  <c r="I1992" i="2" s="1"/>
  <c r="I1993" i="2" a="1"/>
  <c r="I1993" i="2" s="1"/>
  <c r="I1994" i="2" a="1"/>
  <c r="I1994" i="2" s="1"/>
  <c r="I1995" i="2" a="1"/>
  <c r="I1995" i="2" s="1"/>
  <c r="I1996" i="2" a="1"/>
  <c r="I1996" i="2" s="1"/>
  <c r="I1997" i="2" a="1"/>
  <c r="I1997" i="2" s="1"/>
  <c r="I1998" i="2" a="1"/>
  <c r="I1998" i="2" s="1"/>
  <c r="I1999" i="2" a="1"/>
  <c r="I1999" i="2" s="1"/>
  <c r="I2000" i="2" a="1"/>
  <c r="I2000" i="2" s="1"/>
  <c r="I2001" i="2" a="1"/>
  <c r="I2001" i="2" s="1"/>
  <c r="I2002" i="2" a="1"/>
  <c r="I2002" i="2" s="1"/>
  <c r="I2003" i="2" a="1"/>
  <c r="I2003" i="2" s="1"/>
  <c r="I2004" i="2" a="1"/>
  <c r="I2004" i="2" s="1"/>
  <c r="I2005" i="2" a="1"/>
  <c r="I2005" i="2" s="1"/>
  <c r="I2006" i="2" a="1"/>
  <c r="I2006" i="2" s="1"/>
  <c r="I2007" i="2" a="1"/>
  <c r="I2007" i="2" s="1"/>
  <c r="I2008" i="2" a="1"/>
  <c r="I2008" i="2" s="1"/>
  <c r="I2009" i="2" a="1"/>
  <c r="I2009" i="2" s="1"/>
  <c r="I2010" i="2" a="1"/>
  <c r="I2010" i="2" s="1"/>
  <c r="I2011" i="2" a="1"/>
  <c r="I2011" i="2" s="1"/>
  <c r="I2012" i="2" a="1"/>
  <c r="I2012" i="2" s="1"/>
  <c r="I2013" i="2" a="1"/>
  <c r="I2013" i="2" s="1"/>
  <c r="I2014" i="2" a="1"/>
  <c r="I2014" i="2" s="1"/>
  <c r="I2015" i="2" a="1"/>
  <c r="I2015" i="2" s="1"/>
  <c r="I2016" i="2" a="1"/>
  <c r="I2016" i="2" s="1"/>
  <c r="I2017" i="2" a="1"/>
  <c r="I2017" i="2" s="1"/>
  <c r="I2018" i="2" a="1"/>
  <c r="I2018" i="2" s="1"/>
  <c r="I2019" i="2" a="1"/>
  <c r="I2019" i="2" s="1"/>
  <c r="I2020" i="2" a="1"/>
  <c r="I2020" i="2" s="1"/>
  <c r="I2021" i="2" a="1"/>
  <c r="I2021" i="2" s="1"/>
  <c r="I2022" i="2" a="1"/>
  <c r="I2022" i="2" s="1"/>
  <c r="I2023" i="2" a="1"/>
  <c r="I2023" i="2" s="1"/>
  <c r="I2024" i="2" a="1"/>
  <c r="I2024" i="2" s="1"/>
  <c r="I2025" i="2" a="1"/>
  <c r="I2025" i="2" s="1"/>
  <c r="I2026" i="2" a="1"/>
  <c r="I2026" i="2" s="1"/>
  <c r="I2027" i="2" a="1"/>
  <c r="I2027" i="2" s="1"/>
  <c r="I2028" i="2" a="1"/>
  <c r="I2028" i="2" s="1"/>
  <c r="I2029" i="2" a="1"/>
  <c r="I2029" i="2" s="1"/>
  <c r="I2030" i="2" a="1"/>
  <c r="I2030" i="2" s="1"/>
  <c r="I2031" i="2" a="1"/>
  <c r="I2031" i="2" s="1"/>
  <c r="I2032" i="2" a="1"/>
  <c r="I2032" i="2" s="1"/>
  <c r="I2033" i="2" a="1"/>
  <c r="I2033" i="2" s="1"/>
  <c r="I2034" i="2" a="1"/>
  <c r="I2034" i="2" s="1"/>
  <c r="I2035" i="2" a="1"/>
  <c r="I2035" i="2" s="1"/>
  <c r="I2036" i="2" a="1"/>
  <c r="I2036" i="2" s="1"/>
  <c r="I2037" i="2" a="1"/>
  <c r="I2037" i="2" s="1"/>
  <c r="I2038" i="2" a="1"/>
  <c r="I2038" i="2" s="1"/>
  <c r="I2039" i="2" a="1"/>
  <c r="I2039" i="2" s="1"/>
  <c r="I2040" i="2" a="1"/>
  <c r="I2040" i="2" s="1"/>
  <c r="I2041" i="2" a="1"/>
  <c r="I2041" i="2" s="1"/>
  <c r="I2042" i="2" a="1"/>
  <c r="I2042" i="2" s="1"/>
  <c r="I2043" i="2" a="1"/>
  <c r="I2043" i="2" s="1"/>
  <c r="I2044" i="2" a="1"/>
  <c r="I2044" i="2" s="1"/>
  <c r="I2045" i="2" a="1"/>
  <c r="I2045" i="2" s="1"/>
  <c r="I2046" i="2" a="1"/>
  <c r="I2046" i="2" s="1"/>
  <c r="I2047" i="2" a="1"/>
  <c r="I2047" i="2" s="1"/>
  <c r="I2048" i="2" a="1"/>
  <c r="I2048" i="2" s="1"/>
  <c r="I2049" i="2" a="1"/>
  <c r="I2049" i="2" s="1"/>
  <c r="I2050" i="2" a="1"/>
  <c r="I2050" i="2" s="1"/>
  <c r="I2051" i="2" a="1"/>
  <c r="I2051" i="2" s="1"/>
  <c r="I2052" i="2" a="1"/>
  <c r="I2052" i="2" s="1"/>
  <c r="I2053" i="2" a="1"/>
  <c r="I2053" i="2" s="1"/>
  <c r="I2054" i="2" a="1"/>
  <c r="I2054" i="2" s="1"/>
  <c r="I2055" i="2" a="1"/>
  <c r="I2055" i="2" s="1"/>
  <c r="I2056" i="2" a="1"/>
  <c r="I2056" i="2" s="1"/>
  <c r="I2057" i="2" a="1"/>
  <c r="I2057" i="2" s="1"/>
  <c r="I2058" i="2" a="1"/>
  <c r="I2058" i="2" s="1"/>
  <c r="I2059" i="2" a="1"/>
  <c r="I2059" i="2" s="1"/>
  <c r="I2060" i="2" a="1"/>
  <c r="I2060" i="2" s="1"/>
  <c r="I2061" i="2" a="1"/>
  <c r="I2061" i="2" s="1"/>
  <c r="I2062" i="2" a="1"/>
  <c r="I2062" i="2" s="1"/>
  <c r="I2063" i="2" a="1"/>
  <c r="I2063" i="2" s="1"/>
  <c r="I2064" i="2" a="1"/>
  <c r="I2064" i="2" s="1"/>
  <c r="I2065" i="2" a="1"/>
  <c r="I2065" i="2" s="1"/>
  <c r="I2066" i="2" a="1"/>
  <c r="I2066" i="2" s="1"/>
  <c r="I2067" i="2" a="1"/>
  <c r="I2067" i="2" s="1"/>
  <c r="I2068" i="2" a="1"/>
  <c r="I2068" i="2" s="1"/>
  <c r="I2069" i="2" a="1"/>
  <c r="I2069" i="2" s="1"/>
  <c r="I2070" i="2" a="1"/>
  <c r="I2070" i="2" s="1"/>
  <c r="I2071" i="2" a="1"/>
  <c r="I2071" i="2" s="1"/>
  <c r="I2072" i="2" a="1"/>
  <c r="I2072" i="2" s="1"/>
  <c r="I2073" i="2" a="1"/>
  <c r="I2073" i="2" s="1"/>
  <c r="I2074" i="2" a="1"/>
  <c r="I2074" i="2" s="1"/>
  <c r="I2075" i="2" a="1"/>
  <c r="I2075" i="2" s="1"/>
  <c r="I2076" i="2" a="1"/>
  <c r="I2076" i="2" s="1"/>
  <c r="I2077" i="2" a="1"/>
  <c r="I2077" i="2" s="1"/>
  <c r="I2078" i="2" a="1"/>
  <c r="I2078" i="2" s="1"/>
  <c r="I2079" i="2" a="1"/>
  <c r="I2079" i="2" s="1"/>
  <c r="I2080" i="2" a="1"/>
  <c r="I2080" i="2" s="1"/>
  <c r="I2081" i="2" a="1"/>
  <c r="I2081" i="2" s="1"/>
  <c r="I2082" i="2" a="1"/>
  <c r="I2082" i="2" s="1"/>
  <c r="I2083" i="2" a="1"/>
  <c r="I2083" i="2" s="1"/>
  <c r="I2084" i="2" a="1"/>
  <c r="I2084" i="2" s="1"/>
  <c r="I2085" i="2" a="1"/>
  <c r="I2085" i="2" s="1"/>
  <c r="I2086" i="2" a="1"/>
  <c r="I2086" i="2" s="1"/>
  <c r="I2087" i="2" a="1"/>
  <c r="I2087" i="2" s="1"/>
  <c r="I2088" i="2" a="1"/>
  <c r="I2088" i="2" s="1"/>
  <c r="I2089" i="2" a="1"/>
  <c r="I2089" i="2" s="1"/>
  <c r="I2090" i="2" a="1"/>
  <c r="I2090" i="2" s="1"/>
  <c r="I2091" i="2" a="1"/>
  <c r="I2091" i="2" s="1"/>
  <c r="I2092" i="2" a="1"/>
  <c r="I2092" i="2" s="1"/>
  <c r="I2093" i="2" a="1"/>
  <c r="I2093" i="2" s="1"/>
  <c r="I2094" i="2" a="1"/>
  <c r="I2094" i="2" s="1"/>
  <c r="I2095" i="2" a="1"/>
  <c r="I2095" i="2" s="1"/>
  <c r="I2096" i="2" a="1"/>
  <c r="I2096" i="2" s="1"/>
  <c r="I2097" i="2" a="1"/>
  <c r="I2097" i="2" s="1"/>
  <c r="I2098" i="2" a="1"/>
  <c r="I2098" i="2" s="1"/>
  <c r="I2099" i="2" a="1"/>
  <c r="I2099" i="2" s="1"/>
  <c r="I2100" i="2" a="1"/>
  <c r="I2100" i="2" s="1"/>
  <c r="I2101" i="2" a="1"/>
  <c r="I2101" i="2" s="1"/>
  <c r="I2102" i="2" a="1"/>
  <c r="I2102" i="2" s="1"/>
  <c r="I2103" i="2" a="1"/>
  <c r="I2103" i="2" s="1"/>
  <c r="I2104" i="2" a="1"/>
  <c r="I2104" i="2" s="1"/>
  <c r="I2105" i="2" a="1"/>
  <c r="I2105" i="2" s="1"/>
  <c r="I2106" i="2" a="1"/>
  <c r="I2106" i="2" s="1"/>
  <c r="I2107" i="2" a="1"/>
  <c r="I2107" i="2" s="1"/>
  <c r="I2108" i="2" a="1"/>
  <c r="I2108" i="2" s="1"/>
  <c r="I2109" i="2" a="1"/>
  <c r="I2109" i="2" s="1"/>
  <c r="I2110" i="2" a="1"/>
  <c r="I2110" i="2" s="1"/>
  <c r="I2111" i="2" a="1"/>
  <c r="I2111" i="2" s="1"/>
  <c r="I2112" i="2" a="1"/>
  <c r="I2112" i="2" s="1"/>
  <c r="I2113" i="2" a="1"/>
  <c r="I2113" i="2" s="1"/>
  <c r="I2114" i="2" a="1"/>
  <c r="I2114" i="2" s="1"/>
  <c r="I2115" i="2" a="1"/>
  <c r="I2115" i="2" s="1"/>
  <c r="I2116" i="2" a="1"/>
  <c r="I2116" i="2" s="1"/>
  <c r="I2117" i="2" a="1"/>
  <c r="I2117" i="2" s="1"/>
  <c r="I2118" i="2" a="1"/>
  <c r="I2118" i="2" s="1"/>
  <c r="I2119" i="2" a="1"/>
  <c r="I2119" i="2" s="1"/>
  <c r="I2120" i="2" a="1"/>
  <c r="I2120" i="2" s="1"/>
  <c r="I2121" i="2" a="1"/>
  <c r="I2121" i="2" s="1"/>
  <c r="I2122" i="2" a="1"/>
  <c r="I2122" i="2" s="1"/>
  <c r="I2123" i="2" a="1"/>
  <c r="I2123" i="2" s="1"/>
  <c r="I2124" i="2" a="1"/>
  <c r="I2124" i="2" s="1"/>
  <c r="I2125" i="2" a="1"/>
  <c r="I2125" i="2" s="1"/>
  <c r="I2126" i="2" a="1"/>
  <c r="I2126" i="2" s="1"/>
  <c r="I2127" i="2" a="1"/>
  <c r="I2127" i="2" s="1"/>
  <c r="I2128" i="2" a="1"/>
  <c r="I2128" i="2" s="1"/>
  <c r="I2129" i="2" a="1"/>
  <c r="I2129" i="2" s="1"/>
  <c r="I2130" i="2" a="1"/>
  <c r="I2130" i="2" s="1"/>
  <c r="I2131" i="2" a="1"/>
  <c r="I2131" i="2" s="1"/>
  <c r="I2132" i="2" a="1"/>
  <c r="I2132" i="2" s="1"/>
  <c r="I2133" i="2" a="1"/>
  <c r="I2133" i="2" s="1"/>
  <c r="I2134" i="2" a="1"/>
  <c r="I2134" i="2" s="1"/>
  <c r="I2135" i="2" a="1"/>
  <c r="I2135" i="2" s="1"/>
  <c r="I2136" i="2" a="1"/>
  <c r="I2136" i="2" s="1"/>
  <c r="I2137" i="2" a="1"/>
  <c r="I2137" i="2" s="1"/>
  <c r="I2138" i="2" a="1"/>
  <c r="I2138" i="2" s="1"/>
  <c r="I2139" i="2" a="1"/>
  <c r="I2139" i="2" s="1"/>
  <c r="I2140" i="2" a="1"/>
  <c r="I2140" i="2" s="1"/>
  <c r="I2141" i="2" a="1"/>
  <c r="I2141" i="2" s="1"/>
  <c r="I2142" i="2" a="1"/>
  <c r="I2142" i="2" s="1"/>
  <c r="I2143" i="2" a="1"/>
  <c r="I2143" i="2" s="1"/>
  <c r="I2144" i="2" a="1"/>
  <c r="I2144" i="2" s="1"/>
  <c r="I2145" i="2" a="1"/>
  <c r="I2145" i="2" s="1"/>
  <c r="I2146" i="2" a="1"/>
  <c r="I2146" i="2" s="1"/>
  <c r="I2147" i="2" a="1"/>
  <c r="I2147" i="2" s="1"/>
  <c r="I2148" i="2" a="1"/>
  <c r="I2148" i="2" s="1"/>
  <c r="I2149" i="2" a="1"/>
  <c r="I2149" i="2" s="1"/>
  <c r="I2150" i="2" a="1"/>
  <c r="I2150" i="2" s="1"/>
  <c r="I2151" i="2" a="1"/>
  <c r="I2151" i="2" s="1"/>
  <c r="I2152" i="2" a="1"/>
  <c r="I2152" i="2" s="1"/>
  <c r="I2153" i="2" a="1"/>
  <c r="I2153" i="2" s="1"/>
  <c r="I2154" i="2" a="1"/>
  <c r="I2154" i="2" s="1"/>
  <c r="I2155" i="2" a="1"/>
  <c r="I2155" i="2" s="1"/>
  <c r="I2156" i="2" a="1"/>
  <c r="I2156" i="2" s="1"/>
  <c r="I2157" i="2" a="1"/>
  <c r="I2157" i="2" s="1"/>
  <c r="I2158" i="2" a="1"/>
  <c r="I2158" i="2" s="1"/>
  <c r="I2159" i="2" a="1"/>
  <c r="I2159" i="2" s="1"/>
  <c r="I2160" i="2" a="1"/>
  <c r="I2160" i="2" s="1"/>
  <c r="I2161" i="2" a="1"/>
  <c r="I2161" i="2" s="1"/>
  <c r="I2162" i="2" a="1"/>
  <c r="I2162" i="2" s="1"/>
  <c r="I2163" i="2" a="1"/>
  <c r="I2163" i="2" s="1"/>
  <c r="I2164" i="2" a="1"/>
  <c r="I2164" i="2" s="1"/>
  <c r="I2165" i="2" a="1"/>
  <c r="I2165" i="2" s="1"/>
  <c r="I2166" i="2" a="1"/>
  <c r="I2166" i="2" s="1"/>
  <c r="I2167" i="2" a="1"/>
  <c r="I2167" i="2" s="1"/>
  <c r="I2168" i="2" a="1"/>
  <c r="I2168" i="2" s="1"/>
  <c r="I2169" i="2" a="1"/>
  <c r="I2169" i="2" s="1"/>
  <c r="I2170" i="2" a="1"/>
  <c r="I2170" i="2" s="1"/>
  <c r="I2171" i="2" a="1"/>
  <c r="I2171" i="2" s="1"/>
  <c r="I2172" i="2" a="1"/>
  <c r="I2172" i="2" s="1"/>
  <c r="I2173" i="2" a="1"/>
  <c r="I2173" i="2" s="1"/>
  <c r="I2174" i="2" a="1"/>
  <c r="I2174" i="2" s="1"/>
  <c r="I2175" i="2" a="1"/>
  <c r="I2175" i="2" s="1"/>
  <c r="I2176" i="2" a="1"/>
  <c r="I2176" i="2" s="1"/>
  <c r="I2177" i="2" a="1"/>
  <c r="I2177" i="2" s="1"/>
  <c r="I2178" i="2" a="1"/>
  <c r="I2178" i="2" s="1"/>
  <c r="I2179" i="2" a="1"/>
  <c r="I2179" i="2" s="1"/>
  <c r="I2180" i="2" a="1"/>
  <c r="I2180" i="2" s="1"/>
  <c r="I2181" i="2" a="1"/>
  <c r="I2181" i="2" s="1"/>
  <c r="I2182" i="2" a="1"/>
  <c r="I2182" i="2" s="1"/>
  <c r="I2183" i="2" a="1"/>
  <c r="I2183" i="2" s="1"/>
  <c r="I2184" i="2" a="1"/>
  <c r="I2184" i="2" s="1"/>
  <c r="I2185" i="2" a="1"/>
  <c r="I2185" i="2" s="1"/>
  <c r="I2186" i="2" a="1"/>
  <c r="I2186" i="2" s="1"/>
  <c r="I2187" i="2" a="1"/>
  <c r="I2187" i="2" s="1"/>
  <c r="I2188" i="2" a="1"/>
  <c r="I2188" i="2" s="1"/>
  <c r="I2189" i="2" a="1"/>
  <c r="I2189" i="2" s="1"/>
  <c r="I2190" i="2" a="1"/>
  <c r="I2190" i="2" s="1"/>
  <c r="I2191" i="2" a="1"/>
  <c r="I2191" i="2" s="1"/>
  <c r="I2192" i="2" a="1"/>
  <c r="I2192" i="2" s="1"/>
  <c r="I2193" i="2" a="1"/>
  <c r="I2193" i="2" s="1"/>
  <c r="I2194" i="2" a="1"/>
  <c r="I2194" i="2" s="1"/>
  <c r="I2195" i="2" a="1"/>
  <c r="I2195" i="2" s="1"/>
  <c r="I2196" i="2" a="1"/>
  <c r="I2196" i="2" s="1"/>
  <c r="I2197" i="2" a="1"/>
  <c r="I2197" i="2" s="1"/>
  <c r="I2198" i="2" a="1"/>
  <c r="I2198" i="2" s="1"/>
  <c r="I2199" i="2" a="1"/>
  <c r="I2199" i="2" s="1"/>
  <c r="I2200" i="2" a="1"/>
  <c r="I2200" i="2" s="1"/>
  <c r="I2201" i="2" a="1"/>
  <c r="I2201" i="2" s="1"/>
  <c r="I2202" i="2" a="1"/>
  <c r="I2202" i="2" s="1"/>
  <c r="I2203" i="2" a="1"/>
  <c r="I2203" i="2" s="1"/>
  <c r="I2204" i="2" a="1"/>
  <c r="I2204" i="2" s="1"/>
  <c r="I2205" i="2" a="1"/>
  <c r="I2205" i="2" s="1"/>
  <c r="I2206" i="2" a="1"/>
  <c r="I2206" i="2" s="1"/>
  <c r="I2207" i="2" a="1"/>
  <c r="I2207" i="2" s="1"/>
  <c r="I2208" i="2" a="1"/>
  <c r="I2208" i="2" s="1"/>
  <c r="I2209" i="2" a="1"/>
  <c r="I2209" i="2" s="1"/>
  <c r="I2210" i="2" a="1"/>
  <c r="I2210" i="2" s="1"/>
  <c r="I2211" i="2" a="1"/>
  <c r="I2211" i="2" s="1"/>
  <c r="I2212" i="2" a="1"/>
  <c r="I2212" i="2" s="1"/>
  <c r="I2213" i="2" a="1"/>
  <c r="I2213" i="2" s="1"/>
  <c r="I2214" i="2" a="1"/>
  <c r="I2214" i="2" s="1"/>
  <c r="I2215" i="2" a="1"/>
  <c r="I2215" i="2" s="1"/>
  <c r="I2216" i="2" a="1"/>
  <c r="I2216" i="2" s="1"/>
  <c r="I2217" i="2" a="1"/>
  <c r="I2217" i="2" s="1"/>
  <c r="I2218" i="2" a="1"/>
  <c r="I2218" i="2" s="1"/>
  <c r="I2219" i="2" a="1"/>
  <c r="I2219" i="2" s="1"/>
  <c r="I2220" i="2" a="1"/>
  <c r="I2220" i="2" s="1"/>
  <c r="I2221" i="2" a="1"/>
  <c r="I2221" i="2" s="1"/>
  <c r="I2222" i="2" a="1"/>
  <c r="I2222" i="2" s="1"/>
  <c r="I2223" i="2" a="1"/>
  <c r="I2223" i="2" s="1"/>
  <c r="I2" i="2" a="1"/>
  <c r="I2" i="2" s="1"/>
  <c r="H865" i="2" a="1"/>
  <c r="H865" i="2" s="1"/>
  <c r="H866" i="2" a="1"/>
  <c r="H866" i="2" s="1"/>
  <c r="H867" i="2" a="1"/>
  <c r="H867" i="2" s="1"/>
  <c r="H868" i="2" a="1"/>
  <c r="H868" i="2" s="1"/>
  <c r="H869" i="2" a="1"/>
  <c r="H869" i="2" s="1"/>
  <c r="H870" i="2" a="1"/>
  <c r="H870" i="2" s="1"/>
  <c r="H871" i="2" a="1"/>
  <c r="H871" i="2" s="1"/>
  <c r="H872" i="2" a="1"/>
  <c r="H872" i="2" s="1"/>
  <c r="H873" i="2" a="1"/>
  <c r="H873" i="2" s="1"/>
  <c r="H874" i="2" a="1"/>
  <c r="H874" i="2" s="1"/>
  <c r="H875" i="2" a="1"/>
  <c r="H875" i="2" s="1"/>
  <c r="H876" i="2" a="1"/>
  <c r="H876" i="2" s="1"/>
  <c r="H877" i="2" a="1"/>
  <c r="H877" i="2" s="1"/>
  <c r="H878" i="2" a="1"/>
  <c r="H878" i="2" s="1"/>
  <c r="H879" i="2" a="1"/>
  <c r="H879" i="2" s="1"/>
  <c r="H880" i="2" a="1"/>
  <c r="H880" i="2" s="1"/>
  <c r="H881" i="2" a="1"/>
  <c r="H881" i="2" s="1"/>
  <c r="H882" i="2" a="1"/>
  <c r="H882" i="2" s="1"/>
  <c r="H883" i="2" a="1"/>
  <c r="H883" i="2" s="1"/>
  <c r="H884" i="2" a="1"/>
  <c r="H884" i="2" s="1"/>
  <c r="H885" i="2" a="1"/>
  <c r="H885" i="2" s="1"/>
  <c r="H886" i="2" a="1"/>
  <c r="H886" i="2" s="1"/>
  <c r="H887" i="2" a="1"/>
  <c r="H887" i="2" s="1"/>
  <c r="H888" i="2" a="1"/>
  <c r="H888" i="2" s="1"/>
  <c r="H889" i="2" a="1"/>
  <c r="H889" i="2" s="1"/>
  <c r="H890" i="2" a="1"/>
  <c r="H890" i="2" s="1"/>
  <c r="H891" i="2" a="1"/>
  <c r="H891" i="2" s="1"/>
  <c r="H892" i="2" a="1"/>
  <c r="H892" i="2" s="1"/>
  <c r="H893" i="2" a="1"/>
  <c r="H893" i="2" s="1"/>
  <c r="H894" i="2" a="1"/>
  <c r="H894" i="2" s="1"/>
  <c r="H895" i="2" a="1"/>
  <c r="H895" i="2" s="1"/>
  <c r="H896" i="2" a="1"/>
  <c r="H896" i="2" s="1"/>
  <c r="H897" i="2" a="1"/>
  <c r="H897" i="2" s="1"/>
  <c r="H898" i="2" a="1"/>
  <c r="H898" i="2" s="1"/>
  <c r="H899" i="2" a="1"/>
  <c r="H899" i="2" s="1"/>
  <c r="H900" i="2" a="1"/>
  <c r="H900" i="2" s="1"/>
  <c r="H901" i="2" a="1"/>
  <c r="H901" i="2" s="1"/>
  <c r="H902" i="2" a="1"/>
  <c r="H902" i="2" s="1"/>
  <c r="H903" i="2" a="1"/>
  <c r="H903" i="2" s="1"/>
  <c r="H904" i="2" a="1"/>
  <c r="H904" i="2" s="1"/>
  <c r="H905" i="2" a="1"/>
  <c r="H905" i="2" s="1"/>
  <c r="H906" i="2" a="1"/>
  <c r="H906" i="2" s="1"/>
  <c r="H907" i="2" a="1"/>
  <c r="H907" i="2" s="1"/>
  <c r="H908" i="2" a="1"/>
  <c r="H908" i="2" s="1"/>
  <c r="H909" i="2" a="1"/>
  <c r="H909" i="2" s="1"/>
  <c r="H910" i="2" a="1"/>
  <c r="H910" i="2" s="1"/>
  <c r="H911" i="2" a="1"/>
  <c r="H911" i="2" s="1"/>
  <c r="H912" i="2" a="1"/>
  <c r="H912" i="2" s="1"/>
  <c r="H913" i="2" a="1"/>
  <c r="H913" i="2" s="1"/>
  <c r="H914" i="2" a="1"/>
  <c r="H914" i="2" s="1"/>
  <c r="H915" i="2" a="1"/>
  <c r="H915" i="2" s="1"/>
  <c r="H916" i="2" a="1"/>
  <c r="H916" i="2" s="1"/>
  <c r="H917" i="2" a="1"/>
  <c r="H917" i="2" s="1"/>
  <c r="H918" i="2" a="1"/>
  <c r="H918" i="2" s="1"/>
  <c r="H919" i="2" a="1"/>
  <c r="H919" i="2" s="1"/>
  <c r="H920" i="2" a="1"/>
  <c r="H920" i="2" s="1"/>
  <c r="H921" i="2" a="1"/>
  <c r="H921" i="2" s="1"/>
  <c r="H922" i="2" a="1"/>
  <c r="H922" i="2" s="1"/>
  <c r="H923" i="2" a="1"/>
  <c r="H923" i="2" s="1"/>
  <c r="H924" i="2" a="1"/>
  <c r="H924" i="2" s="1"/>
  <c r="H925" i="2" a="1"/>
  <c r="H925" i="2" s="1"/>
  <c r="H926" i="2" a="1"/>
  <c r="H926" i="2" s="1"/>
  <c r="H927" i="2" a="1"/>
  <c r="H927" i="2" s="1"/>
  <c r="H928" i="2" a="1"/>
  <c r="H928" i="2" s="1"/>
  <c r="H929" i="2" a="1"/>
  <c r="H929" i="2" s="1"/>
  <c r="H930" i="2" a="1"/>
  <c r="H930" i="2" s="1"/>
  <c r="H931" i="2" a="1"/>
  <c r="H931" i="2" s="1"/>
  <c r="H932" i="2" a="1"/>
  <c r="H932" i="2" s="1"/>
  <c r="H933" i="2" a="1"/>
  <c r="H933" i="2" s="1"/>
  <c r="H934" i="2" a="1"/>
  <c r="H934" i="2" s="1"/>
  <c r="H935" i="2" a="1"/>
  <c r="H935" i="2" s="1"/>
  <c r="H936" i="2" a="1"/>
  <c r="H936" i="2" s="1"/>
  <c r="H937" i="2" a="1"/>
  <c r="H937" i="2" s="1"/>
  <c r="H938" i="2" a="1"/>
  <c r="H938" i="2" s="1"/>
  <c r="H939" i="2" a="1"/>
  <c r="H939" i="2" s="1"/>
  <c r="H940" i="2" a="1"/>
  <c r="H940" i="2" s="1"/>
  <c r="H941" i="2" a="1"/>
  <c r="H941" i="2" s="1"/>
  <c r="H942" i="2" a="1"/>
  <c r="H942" i="2" s="1"/>
  <c r="H943" i="2" a="1"/>
  <c r="H943" i="2" s="1"/>
  <c r="H944" i="2" a="1"/>
  <c r="H944" i="2" s="1"/>
  <c r="H945" i="2" a="1"/>
  <c r="H945" i="2" s="1"/>
  <c r="H946" i="2" a="1"/>
  <c r="H946" i="2" s="1"/>
  <c r="H947" i="2" a="1"/>
  <c r="H947" i="2" s="1"/>
  <c r="H948" i="2" a="1"/>
  <c r="H948" i="2" s="1"/>
  <c r="H949" i="2" a="1"/>
  <c r="H949" i="2" s="1"/>
  <c r="H950" i="2" a="1"/>
  <c r="H950" i="2" s="1"/>
  <c r="H951" i="2" a="1"/>
  <c r="H951" i="2" s="1"/>
  <c r="H952" i="2" a="1"/>
  <c r="H952" i="2" s="1"/>
  <c r="H953" i="2" a="1"/>
  <c r="H953" i="2" s="1"/>
  <c r="H954" i="2" a="1"/>
  <c r="H954" i="2" s="1"/>
  <c r="H955" i="2" a="1"/>
  <c r="H955" i="2" s="1"/>
  <c r="H956" i="2" a="1"/>
  <c r="H956" i="2" s="1"/>
  <c r="H957" i="2" a="1"/>
  <c r="H957" i="2" s="1"/>
  <c r="H958" i="2" a="1"/>
  <c r="H958" i="2" s="1"/>
  <c r="H959" i="2" a="1"/>
  <c r="H959" i="2" s="1"/>
  <c r="H960" i="2" a="1"/>
  <c r="H960" i="2" s="1"/>
  <c r="H961" i="2" a="1"/>
  <c r="H961" i="2" s="1"/>
  <c r="H962" i="2" a="1"/>
  <c r="H962" i="2" s="1"/>
  <c r="H963" i="2" a="1"/>
  <c r="H963" i="2" s="1"/>
  <c r="H964" i="2" a="1"/>
  <c r="H964" i="2" s="1"/>
  <c r="H965" i="2" a="1"/>
  <c r="H965" i="2" s="1"/>
  <c r="H966" i="2" a="1"/>
  <c r="H966" i="2" s="1"/>
  <c r="H967" i="2" a="1"/>
  <c r="H967" i="2" s="1"/>
  <c r="H968" i="2" a="1"/>
  <c r="H968" i="2" s="1"/>
  <c r="H969" i="2" a="1"/>
  <c r="H969" i="2" s="1"/>
  <c r="H970" i="2" a="1"/>
  <c r="H970" i="2" s="1"/>
  <c r="H971" i="2" a="1"/>
  <c r="H971" i="2" s="1"/>
  <c r="H972" i="2" a="1"/>
  <c r="H972" i="2" s="1"/>
  <c r="H973" i="2" a="1"/>
  <c r="H973" i="2" s="1"/>
  <c r="H974" i="2" a="1"/>
  <c r="H974" i="2" s="1"/>
  <c r="H975" i="2" a="1"/>
  <c r="H975" i="2" s="1"/>
  <c r="H976" i="2" a="1"/>
  <c r="H976" i="2" s="1"/>
  <c r="H977" i="2" a="1"/>
  <c r="H977" i="2" s="1"/>
  <c r="H978" i="2" a="1"/>
  <c r="H978" i="2" s="1"/>
  <c r="H979" i="2" a="1"/>
  <c r="H979" i="2" s="1"/>
  <c r="H980" i="2" a="1"/>
  <c r="H980" i="2" s="1"/>
  <c r="H981" i="2" a="1"/>
  <c r="H981" i="2" s="1"/>
  <c r="H982" i="2" a="1"/>
  <c r="H982" i="2" s="1"/>
  <c r="H983" i="2" a="1"/>
  <c r="H983" i="2" s="1"/>
  <c r="H984" i="2" a="1"/>
  <c r="H984" i="2" s="1"/>
  <c r="H985" i="2" a="1"/>
  <c r="H985" i="2" s="1"/>
  <c r="H986" i="2" a="1"/>
  <c r="H986" i="2" s="1"/>
  <c r="H987" i="2" a="1"/>
  <c r="H987" i="2" s="1"/>
  <c r="H988" i="2" a="1"/>
  <c r="H988" i="2" s="1"/>
  <c r="H989" i="2" a="1"/>
  <c r="H989" i="2" s="1"/>
  <c r="H990" i="2" a="1"/>
  <c r="H990" i="2" s="1"/>
  <c r="H991" i="2" a="1"/>
  <c r="H991" i="2" s="1"/>
  <c r="H992" i="2" a="1"/>
  <c r="H992" i="2" s="1"/>
  <c r="H993" i="2" a="1"/>
  <c r="H993" i="2" s="1"/>
  <c r="H994" i="2" a="1"/>
  <c r="H994" i="2" s="1"/>
  <c r="H995" i="2" a="1"/>
  <c r="H995" i="2" s="1"/>
  <c r="H996" i="2" a="1"/>
  <c r="H996" i="2" s="1"/>
  <c r="H997" i="2" a="1"/>
  <c r="H997" i="2" s="1"/>
  <c r="H998" i="2" a="1"/>
  <c r="H998" i="2" s="1"/>
  <c r="H999" i="2" a="1"/>
  <c r="H999" i="2" s="1"/>
  <c r="H1000" i="2" a="1"/>
  <c r="H1000" i="2" s="1"/>
  <c r="H1001" i="2" a="1"/>
  <c r="H1001" i="2" s="1"/>
  <c r="H1002" i="2" a="1"/>
  <c r="H1002" i="2" s="1"/>
  <c r="H1003" i="2" a="1"/>
  <c r="H1003" i="2" s="1"/>
  <c r="H1004" i="2" a="1"/>
  <c r="H1004" i="2" s="1"/>
  <c r="H1005" i="2" a="1"/>
  <c r="H1005" i="2" s="1"/>
  <c r="H1006" i="2" a="1"/>
  <c r="H1006" i="2" s="1"/>
  <c r="H1007" i="2" a="1"/>
  <c r="H1007" i="2" s="1"/>
  <c r="H1008" i="2" a="1"/>
  <c r="H1008" i="2" s="1"/>
  <c r="H1009" i="2" a="1"/>
  <c r="H1009" i="2" s="1"/>
  <c r="H1010" i="2" a="1"/>
  <c r="H1010" i="2" s="1"/>
  <c r="H1011" i="2" a="1"/>
  <c r="H1011" i="2" s="1"/>
  <c r="H1012" i="2" a="1"/>
  <c r="H1012" i="2" s="1"/>
  <c r="H1013" i="2" a="1"/>
  <c r="H1013" i="2" s="1"/>
  <c r="H1014" i="2" a="1"/>
  <c r="H1014" i="2" s="1"/>
  <c r="H1015" i="2" a="1"/>
  <c r="H1015" i="2" s="1"/>
  <c r="H1016" i="2" a="1"/>
  <c r="H1016" i="2" s="1"/>
  <c r="H1017" i="2" a="1"/>
  <c r="H1017" i="2" s="1"/>
  <c r="H1018" i="2" a="1"/>
  <c r="H1018" i="2" s="1"/>
  <c r="H1019" i="2" a="1"/>
  <c r="H1019" i="2" s="1"/>
  <c r="H1020" i="2" a="1"/>
  <c r="H1020" i="2" s="1"/>
  <c r="H1021" i="2" a="1"/>
  <c r="H1021" i="2" s="1"/>
  <c r="H1022" i="2" a="1"/>
  <c r="H1022" i="2" s="1"/>
  <c r="H1023" i="2" a="1"/>
  <c r="H1023" i="2" s="1"/>
  <c r="H1024" i="2" a="1"/>
  <c r="H1024" i="2" s="1"/>
  <c r="H1025" i="2" a="1"/>
  <c r="H1025" i="2" s="1"/>
  <c r="H1026" i="2" a="1"/>
  <c r="H1026" i="2" s="1"/>
  <c r="H1027" i="2" a="1"/>
  <c r="H1027" i="2" s="1"/>
  <c r="H1028" i="2" a="1"/>
  <c r="H1028" i="2" s="1"/>
  <c r="H1029" i="2" a="1"/>
  <c r="H1029" i="2" s="1"/>
  <c r="H1030" i="2" a="1"/>
  <c r="H1030" i="2" s="1"/>
  <c r="H1031" i="2" a="1"/>
  <c r="H1031" i="2" s="1"/>
  <c r="H1032" i="2" a="1"/>
  <c r="H1032" i="2" s="1"/>
  <c r="H1033" i="2" a="1"/>
  <c r="H1033" i="2" s="1"/>
  <c r="H1034" i="2" a="1"/>
  <c r="H1034" i="2" s="1"/>
  <c r="H1035" i="2" a="1"/>
  <c r="H1035" i="2" s="1"/>
  <c r="H1036" i="2" a="1"/>
  <c r="H1036" i="2" s="1"/>
  <c r="H1037" i="2" a="1"/>
  <c r="H1037" i="2" s="1"/>
  <c r="H1038" i="2" a="1"/>
  <c r="H1038" i="2" s="1"/>
  <c r="H1039" i="2" a="1"/>
  <c r="H1039" i="2" s="1"/>
  <c r="H1040" i="2" a="1"/>
  <c r="H1040" i="2" s="1"/>
  <c r="H1041" i="2" a="1"/>
  <c r="H1041" i="2" s="1"/>
  <c r="H1042" i="2" a="1"/>
  <c r="H1042" i="2" s="1"/>
  <c r="H1043" i="2" a="1"/>
  <c r="H1043" i="2" s="1"/>
  <c r="H1044" i="2" a="1"/>
  <c r="H1044" i="2" s="1"/>
  <c r="H1045" i="2" a="1"/>
  <c r="H1045" i="2" s="1"/>
  <c r="H1046" i="2" a="1"/>
  <c r="H1046" i="2" s="1"/>
  <c r="H1047" i="2" a="1"/>
  <c r="H1047" i="2" s="1"/>
  <c r="H1048" i="2" a="1"/>
  <c r="H1048" i="2" s="1"/>
  <c r="H1049" i="2" a="1"/>
  <c r="H1049" i="2" s="1"/>
  <c r="H1050" i="2" a="1"/>
  <c r="H1050" i="2" s="1"/>
  <c r="H1051" i="2" a="1"/>
  <c r="H1051" i="2" s="1"/>
  <c r="H1052" i="2" a="1"/>
  <c r="H1052" i="2" s="1"/>
  <c r="H1053" i="2" a="1"/>
  <c r="H1053" i="2" s="1"/>
  <c r="H1054" i="2" a="1"/>
  <c r="H1054" i="2" s="1"/>
  <c r="H1055" i="2" a="1"/>
  <c r="H1055" i="2" s="1"/>
  <c r="H1056" i="2" a="1"/>
  <c r="H1056" i="2" s="1"/>
  <c r="H1057" i="2" a="1"/>
  <c r="H1057" i="2" s="1"/>
  <c r="H1058" i="2" a="1"/>
  <c r="H1058" i="2" s="1"/>
  <c r="H1059" i="2" a="1"/>
  <c r="H1059" i="2" s="1"/>
  <c r="H1060" i="2" a="1"/>
  <c r="H1060" i="2" s="1"/>
  <c r="H1061" i="2" a="1"/>
  <c r="H1061" i="2" s="1"/>
  <c r="H1062" i="2" a="1"/>
  <c r="H1062" i="2" s="1"/>
  <c r="H1063" i="2" a="1"/>
  <c r="H1063" i="2" s="1"/>
  <c r="H1064" i="2" a="1"/>
  <c r="H1064" i="2" s="1"/>
  <c r="H1065" i="2" a="1"/>
  <c r="H1065" i="2" s="1"/>
  <c r="H1066" i="2" a="1"/>
  <c r="H1066" i="2" s="1"/>
  <c r="H1067" i="2" a="1"/>
  <c r="H1067" i="2" s="1"/>
  <c r="H1068" i="2" a="1"/>
  <c r="H1068" i="2" s="1"/>
  <c r="H1069" i="2" a="1"/>
  <c r="H1069" i="2" s="1"/>
  <c r="H1070" i="2" a="1"/>
  <c r="H1070" i="2" s="1"/>
  <c r="H1071" i="2" a="1"/>
  <c r="H1071" i="2" s="1"/>
  <c r="H1072" i="2" a="1"/>
  <c r="H1072" i="2" s="1"/>
  <c r="H1073" i="2" a="1"/>
  <c r="H1073" i="2" s="1"/>
  <c r="H1074" i="2" a="1"/>
  <c r="H1074" i="2" s="1"/>
  <c r="H1075" i="2" a="1"/>
  <c r="H1075" i="2" s="1"/>
  <c r="H1076" i="2" a="1"/>
  <c r="H1076" i="2" s="1"/>
  <c r="H1077" i="2" a="1"/>
  <c r="H1077" i="2" s="1"/>
  <c r="H1078" i="2" a="1"/>
  <c r="H1078" i="2" s="1"/>
  <c r="H1079" i="2" a="1"/>
  <c r="H1079" i="2" s="1"/>
  <c r="H1080" i="2" a="1"/>
  <c r="H1080" i="2" s="1"/>
  <c r="H1081" i="2" a="1"/>
  <c r="H1081" i="2" s="1"/>
  <c r="H1082" i="2" a="1"/>
  <c r="H1082" i="2" s="1"/>
  <c r="H1083" i="2" a="1"/>
  <c r="H1083" i="2" s="1"/>
  <c r="H1084" i="2" a="1"/>
  <c r="H1084" i="2" s="1"/>
  <c r="H1085" i="2" a="1"/>
  <c r="H1085" i="2" s="1"/>
  <c r="H1086" i="2" a="1"/>
  <c r="H1086" i="2" s="1"/>
  <c r="H1087" i="2" a="1"/>
  <c r="H1087" i="2" s="1"/>
  <c r="H1088" i="2" a="1"/>
  <c r="H1088" i="2" s="1"/>
  <c r="H1089" i="2" a="1"/>
  <c r="H1089" i="2" s="1"/>
  <c r="H1090" i="2" a="1"/>
  <c r="H1090" i="2" s="1"/>
  <c r="H1091" i="2" a="1"/>
  <c r="H1091" i="2" s="1"/>
  <c r="H1092" i="2" a="1"/>
  <c r="H1092" i="2" s="1"/>
  <c r="H1093" i="2" a="1"/>
  <c r="H1093" i="2" s="1"/>
  <c r="H1094" i="2" a="1"/>
  <c r="H1094" i="2" s="1"/>
  <c r="H1095" i="2" a="1"/>
  <c r="H1095" i="2" s="1"/>
  <c r="H1096" i="2" a="1"/>
  <c r="H1096" i="2" s="1"/>
  <c r="H1097" i="2" a="1"/>
  <c r="H1097" i="2" s="1"/>
  <c r="H1098" i="2" a="1"/>
  <c r="H1098" i="2" s="1"/>
  <c r="H1099" i="2" a="1"/>
  <c r="H1099" i="2" s="1"/>
  <c r="H1100" i="2" a="1"/>
  <c r="H1100" i="2" s="1"/>
  <c r="H1101" i="2" a="1"/>
  <c r="H1101" i="2" s="1"/>
  <c r="H1102" i="2" a="1"/>
  <c r="H1102" i="2" s="1"/>
  <c r="H1103" i="2" a="1"/>
  <c r="H1103" i="2" s="1"/>
  <c r="H1104" i="2" a="1"/>
  <c r="H1104" i="2" s="1"/>
  <c r="H1105" i="2" a="1"/>
  <c r="H1105" i="2" s="1"/>
  <c r="H1106" i="2" a="1"/>
  <c r="H1106" i="2" s="1"/>
  <c r="H1107" i="2" a="1"/>
  <c r="H1107" i="2" s="1"/>
  <c r="H1108" i="2" a="1"/>
  <c r="H1108" i="2" s="1"/>
  <c r="H1109" i="2" a="1"/>
  <c r="H1109" i="2" s="1"/>
  <c r="H1110" i="2" a="1"/>
  <c r="H1110" i="2" s="1"/>
  <c r="H1111" i="2" a="1"/>
  <c r="H1111" i="2" s="1"/>
  <c r="H1112" i="2" a="1"/>
  <c r="H1112" i="2" s="1"/>
  <c r="H1113" i="2" a="1"/>
  <c r="H1113" i="2" s="1"/>
  <c r="H1114" i="2" a="1"/>
  <c r="H1114" i="2" s="1"/>
  <c r="H1115" i="2" a="1"/>
  <c r="H1115" i="2" s="1"/>
  <c r="H1116" i="2" a="1"/>
  <c r="H1116" i="2" s="1"/>
  <c r="H1117" i="2" a="1"/>
  <c r="H1117" i="2" s="1"/>
  <c r="H1118" i="2" a="1"/>
  <c r="H1118" i="2" s="1"/>
  <c r="H1119" i="2" a="1"/>
  <c r="H1119" i="2" s="1"/>
  <c r="H1120" i="2" a="1"/>
  <c r="H1120" i="2" s="1"/>
  <c r="H1121" i="2" a="1"/>
  <c r="H1121" i="2" s="1"/>
  <c r="H1122" i="2" a="1"/>
  <c r="H1122" i="2" s="1"/>
  <c r="H1123" i="2" a="1"/>
  <c r="H1123" i="2" s="1"/>
  <c r="H1124" i="2" a="1"/>
  <c r="H1124" i="2" s="1"/>
  <c r="H1125" i="2" a="1"/>
  <c r="H1125" i="2" s="1"/>
  <c r="H1126" i="2" a="1"/>
  <c r="H1126" i="2" s="1"/>
  <c r="H1127" i="2" a="1"/>
  <c r="H1127" i="2" s="1"/>
  <c r="H1128" i="2" a="1"/>
  <c r="H1128" i="2" s="1"/>
  <c r="H1129" i="2" a="1"/>
  <c r="H1129" i="2" s="1"/>
  <c r="H1130" i="2" a="1"/>
  <c r="H1130" i="2" s="1"/>
  <c r="H1131" i="2" a="1"/>
  <c r="H1131" i="2" s="1"/>
  <c r="H1132" i="2" a="1"/>
  <c r="H1132" i="2" s="1"/>
  <c r="H1133" i="2" a="1"/>
  <c r="H1133" i="2" s="1"/>
  <c r="H1134" i="2" a="1"/>
  <c r="H1134" i="2" s="1"/>
  <c r="H1135" i="2" a="1"/>
  <c r="H1135" i="2" s="1"/>
  <c r="H1136" i="2" a="1"/>
  <c r="H1136" i="2" s="1"/>
  <c r="H1137" i="2" a="1"/>
  <c r="H1137" i="2" s="1"/>
  <c r="H1138" i="2" a="1"/>
  <c r="H1138" i="2" s="1"/>
  <c r="H1139" i="2" a="1"/>
  <c r="H1139" i="2" s="1"/>
  <c r="H1140" i="2" a="1"/>
  <c r="H1140" i="2" s="1"/>
  <c r="H1141" i="2" a="1"/>
  <c r="H1141" i="2" s="1"/>
  <c r="H1142" i="2" a="1"/>
  <c r="H1142" i="2" s="1"/>
  <c r="H1143" i="2" a="1"/>
  <c r="H1143" i="2" s="1"/>
  <c r="H1144" i="2" a="1"/>
  <c r="H1144" i="2" s="1"/>
  <c r="H1145" i="2" a="1"/>
  <c r="H1145" i="2" s="1"/>
  <c r="H1146" i="2" a="1"/>
  <c r="H1146" i="2" s="1"/>
  <c r="H1147" i="2" a="1"/>
  <c r="H1147" i="2" s="1"/>
  <c r="H1148" i="2" a="1"/>
  <c r="H1148" i="2" s="1"/>
  <c r="H1149" i="2" a="1"/>
  <c r="H1149" i="2" s="1"/>
  <c r="H1150" i="2" a="1"/>
  <c r="H1150" i="2" s="1"/>
  <c r="H1151" i="2" a="1"/>
  <c r="H1151" i="2" s="1"/>
  <c r="H1152" i="2" a="1"/>
  <c r="H1152" i="2" s="1"/>
  <c r="H1153" i="2" a="1"/>
  <c r="H1153" i="2" s="1"/>
  <c r="H1154" i="2" a="1"/>
  <c r="H1154" i="2" s="1"/>
  <c r="H1155" i="2" a="1"/>
  <c r="H1155" i="2" s="1"/>
  <c r="H1156" i="2" a="1"/>
  <c r="H1156" i="2" s="1"/>
  <c r="H1157" i="2" a="1"/>
  <c r="H1157" i="2" s="1"/>
  <c r="H1158" i="2" a="1"/>
  <c r="H1158" i="2" s="1"/>
  <c r="H1159" i="2" a="1"/>
  <c r="H1159" i="2" s="1"/>
  <c r="H1160" i="2" a="1"/>
  <c r="H1160" i="2" s="1"/>
  <c r="H1161" i="2" a="1"/>
  <c r="H1161" i="2" s="1"/>
  <c r="H1162" i="2" a="1"/>
  <c r="H1162" i="2" s="1"/>
  <c r="H1163" i="2" a="1"/>
  <c r="H1163" i="2" s="1"/>
  <c r="H1164" i="2" a="1"/>
  <c r="H1164" i="2" s="1"/>
  <c r="H1165" i="2" a="1"/>
  <c r="H1165" i="2" s="1"/>
  <c r="H1166" i="2" a="1"/>
  <c r="H1166" i="2" s="1"/>
  <c r="H1167" i="2" a="1"/>
  <c r="H1167" i="2" s="1"/>
  <c r="H1168" i="2" a="1"/>
  <c r="H1168" i="2" s="1"/>
  <c r="H1169" i="2" a="1"/>
  <c r="H1169" i="2" s="1"/>
  <c r="H1170" i="2" a="1"/>
  <c r="H1170" i="2" s="1"/>
  <c r="H1171" i="2" a="1"/>
  <c r="H1171" i="2" s="1"/>
  <c r="H1172" i="2" a="1"/>
  <c r="H1172" i="2" s="1"/>
  <c r="H1173" i="2" a="1"/>
  <c r="H1173" i="2" s="1"/>
  <c r="H1174" i="2" a="1"/>
  <c r="H1174" i="2" s="1"/>
  <c r="H1175" i="2" a="1"/>
  <c r="H1175" i="2" s="1"/>
  <c r="H1176" i="2" a="1"/>
  <c r="H1176" i="2" s="1"/>
  <c r="H1177" i="2" a="1"/>
  <c r="H1177" i="2" s="1"/>
  <c r="H1178" i="2" a="1"/>
  <c r="H1178" i="2" s="1"/>
  <c r="H1179" i="2" a="1"/>
  <c r="H1179" i="2" s="1"/>
  <c r="H1180" i="2" a="1"/>
  <c r="H1180" i="2" s="1"/>
  <c r="H1181" i="2" a="1"/>
  <c r="H1181" i="2" s="1"/>
  <c r="H1182" i="2" a="1"/>
  <c r="H1182" i="2" s="1"/>
  <c r="H1183" i="2" a="1"/>
  <c r="H1183" i="2" s="1"/>
  <c r="H1184" i="2" a="1"/>
  <c r="H1184" i="2" s="1"/>
  <c r="H1185" i="2" a="1"/>
  <c r="H1185" i="2" s="1"/>
  <c r="H1186" i="2" a="1"/>
  <c r="H1186" i="2" s="1"/>
  <c r="H1187" i="2" a="1"/>
  <c r="H1187" i="2" s="1"/>
  <c r="H1188" i="2" a="1"/>
  <c r="H1188" i="2" s="1"/>
  <c r="H1189" i="2" a="1"/>
  <c r="H1189" i="2" s="1"/>
  <c r="H1190" i="2" a="1"/>
  <c r="H1190" i="2" s="1"/>
  <c r="H1191" i="2" a="1"/>
  <c r="H1191" i="2" s="1"/>
  <c r="H1192" i="2" a="1"/>
  <c r="H1192" i="2" s="1"/>
  <c r="H1193" i="2" a="1"/>
  <c r="H1193" i="2" s="1"/>
  <c r="H1194" i="2" a="1"/>
  <c r="H1194" i="2" s="1"/>
  <c r="H1195" i="2" a="1"/>
  <c r="H1195" i="2" s="1"/>
  <c r="H1196" i="2" a="1"/>
  <c r="H1196" i="2" s="1"/>
  <c r="H1197" i="2" a="1"/>
  <c r="H1197" i="2" s="1"/>
  <c r="H1198" i="2" a="1"/>
  <c r="H1198" i="2" s="1"/>
  <c r="H1199" i="2" a="1"/>
  <c r="H1199" i="2" s="1"/>
  <c r="H1200" i="2" a="1"/>
  <c r="H1200" i="2" s="1"/>
  <c r="H1201" i="2" a="1"/>
  <c r="H1201" i="2" s="1"/>
  <c r="H1202" i="2" a="1"/>
  <c r="H1202" i="2" s="1"/>
  <c r="H1203" i="2" a="1"/>
  <c r="H1203" i="2" s="1"/>
  <c r="H1204" i="2" a="1"/>
  <c r="H1204" i="2" s="1"/>
  <c r="H1205" i="2" a="1"/>
  <c r="H1205" i="2" s="1"/>
  <c r="H1206" i="2" a="1"/>
  <c r="H1206" i="2" s="1"/>
  <c r="H1207" i="2" a="1"/>
  <c r="H1207" i="2" s="1"/>
  <c r="H1208" i="2" a="1"/>
  <c r="H1208" i="2" s="1"/>
  <c r="H1209" i="2" a="1"/>
  <c r="H1209" i="2" s="1"/>
  <c r="H1210" i="2" a="1"/>
  <c r="H1210" i="2" s="1"/>
  <c r="H1211" i="2" a="1"/>
  <c r="H1211" i="2" s="1"/>
  <c r="H1212" i="2" a="1"/>
  <c r="H1212" i="2" s="1"/>
  <c r="H1213" i="2" a="1"/>
  <c r="H1213" i="2" s="1"/>
  <c r="H1214" i="2" a="1"/>
  <c r="H1214" i="2" s="1"/>
  <c r="H1215" i="2" a="1"/>
  <c r="H1215" i="2" s="1"/>
  <c r="H1216" i="2" a="1"/>
  <c r="H1216" i="2" s="1"/>
  <c r="H1217" i="2" a="1"/>
  <c r="H1217" i="2" s="1"/>
  <c r="H1218" i="2" a="1"/>
  <c r="H1218" i="2" s="1"/>
  <c r="H1219" i="2" a="1"/>
  <c r="H1219" i="2" s="1"/>
  <c r="H1220" i="2" a="1"/>
  <c r="H1220" i="2" s="1"/>
  <c r="H1221" i="2" a="1"/>
  <c r="H1221" i="2" s="1"/>
  <c r="H1222" i="2" a="1"/>
  <c r="H1222" i="2" s="1"/>
  <c r="H1223" i="2" a="1"/>
  <c r="H1223" i="2" s="1"/>
  <c r="H1224" i="2" a="1"/>
  <c r="H1224" i="2" s="1"/>
  <c r="H1225" i="2" a="1"/>
  <c r="H1225" i="2" s="1"/>
  <c r="H1226" i="2" a="1"/>
  <c r="H1226" i="2" s="1"/>
  <c r="H1227" i="2" a="1"/>
  <c r="H1227" i="2" s="1"/>
  <c r="H1228" i="2" a="1"/>
  <c r="H1228" i="2" s="1"/>
  <c r="H1229" i="2" a="1"/>
  <c r="H1229" i="2" s="1"/>
  <c r="H1230" i="2" a="1"/>
  <c r="H1230" i="2" s="1"/>
  <c r="H1231" i="2" a="1"/>
  <c r="H1231" i="2" s="1"/>
  <c r="H1232" i="2" a="1"/>
  <c r="H1232" i="2" s="1"/>
  <c r="H1233" i="2" a="1"/>
  <c r="H1233" i="2" s="1"/>
  <c r="H1234" i="2" a="1"/>
  <c r="H1234" i="2" s="1"/>
  <c r="H1235" i="2" a="1"/>
  <c r="H1235" i="2" s="1"/>
  <c r="H1236" i="2" a="1"/>
  <c r="H1236" i="2" s="1"/>
  <c r="H1237" i="2" a="1"/>
  <c r="H1237" i="2" s="1"/>
  <c r="H1238" i="2" a="1"/>
  <c r="H1238" i="2" s="1"/>
  <c r="H1239" i="2" a="1"/>
  <c r="H1239" i="2" s="1"/>
  <c r="H1240" i="2" a="1"/>
  <c r="H1240" i="2" s="1"/>
  <c r="H1241" i="2" a="1"/>
  <c r="H1241" i="2" s="1"/>
  <c r="H1242" i="2" a="1"/>
  <c r="H1242" i="2" s="1"/>
  <c r="H1243" i="2" a="1"/>
  <c r="H1243" i="2" s="1"/>
  <c r="H1244" i="2" a="1"/>
  <c r="H1244" i="2" s="1"/>
  <c r="H1245" i="2" a="1"/>
  <c r="H1245" i="2" s="1"/>
  <c r="H1246" i="2" a="1"/>
  <c r="H1246" i="2" s="1"/>
  <c r="H1247" i="2" a="1"/>
  <c r="H1247" i="2" s="1"/>
  <c r="H1248" i="2" a="1"/>
  <c r="H1248" i="2" s="1"/>
  <c r="H1249" i="2" a="1"/>
  <c r="H1249" i="2" s="1"/>
  <c r="H1250" i="2" a="1"/>
  <c r="H1250" i="2" s="1"/>
  <c r="H1251" i="2" a="1"/>
  <c r="H1251" i="2" s="1"/>
  <c r="H1252" i="2" a="1"/>
  <c r="H1252" i="2" s="1"/>
  <c r="H1253" i="2" a="1"/>
  <c r="H1253" i="2" s="1"/>
  <c r="H1254" i="2" a="1"/>
  <c r="H1254" i="2" s="1"/>
  <c r="H1255" i="2" a="1"/>
  <c r="H1255" i="2" s="1"/>
  <c r="H1256" i="2" a="1"/>
  <c r="H1256" i="2" s="1"/>
  <c r="H1257" i="2" a="1"/>
  <c r="H1257" i="2" s="1"/>
  <c r="H1258" i="2" a="1"/>
  <c r="H1258" i="2" s="1"/>
  <c r="H1259" i="2" a="1"/>
  <c r="H1259" i="2" s="1"/>
  <c r="H1260" i="2" a="1"/>
  <c r="H1260" i="2" s="1"/>
  <c r="H1261" i="2" a="1"/>
  <c r="H1261" i="2" s="1"/>
  <c r="H1262" i="2" a="1"/>
  <c r="H1262" i="2" s="1"/>
  <c r="H1263" i="2" a="1"/>
  <c r="H1263" i="2" s="1"/>
  <c r="H1264" i="2" a="1"/>
  <c r="H1264" i="2" s="1"/>
  <c r="H1265" i="2" a="1"/>
  <c r="H1265" i="2" s="1"/>
  <c r="H1266" i="2" a="1"/>
  <c r="H1266" i="2" s="1"/>
  <c r="H1267" i="2" a="1"/>
  <c r="H1267" i="2" s="1"/>
  <c r="H1268" i="2" a="1"/>
  <c r="H1268" i="2" s="1"/>
  <c r="H1269" i="2" a="1"/>
  <c r="H1269" i="2" s="1"/>
  <c r="H1270" i="2" a="1"/>
  <c r="H1270" i="2" s="1"/>
  <c r="H1271" i="2" a="1"/>
  <c r="H1271" i="2" s="1"/>
  <c r="H1272" i="2" a="1"/>
  <c r="H1272" i="2" s="1"/>
  <c r="H1273" i="2" a="1"/>
  <c r="H1273" i="2" s="1"/>
  <c r="H1274" i="2" a="1"/>
  <c r="H1274" i="2" s="1"/>
  <c r="H1275" i="2" a="1"/>
  <c r="H1275" i="2" s="1"/>
  <c r="H1276" i="2" a="1"/>
  <c r="H1276" i="2" s="1"/>
  <c r="H1277" i="2" a="1"/>
  <c r="H1277" i="2" s="1"/>
  <c r="H1278" i="2" a="1"/>
  <c r="H1278" i="2" s="1"/>
  <c r="H1279" i="2" a="1"/>
  <c r="H1279" i="2" s="1"/>
  <c r="H1280" i="2" a="1"/>
  <c r="H1280" i="2" s="1"/>
  <c r="H1281" i="2" a="1"/>
  <c r="H1281" i="2" s="1"/>
  <c r="H1282" i="2" a="1"/>
  <c r="H1282" i="2" s="1"/>
  <c r="H1283" i="2" a="1"/>
  <c r="H1283" i="2" s="1"/>
  <c r="H1284" i="2" a="1"/>
  <c r="H1284" i="2" s="1"/>
  <c r="H1285" i="2" a="1"/>
  <c r="H1285" i="2" s="1"/>
  <c r="H1286" i="2" a="1"/>
  <c r="H1286" i="2" s="1"/>
  <c r="H1287" i="2" a="1"/>
  <c r="H1287" i="2" s="1"/>
  <c r="H1288" i="2" a="1"/>
  <c r="H1288" i="2" s="1"/>
  <c r="H1289" i="2" a="1"/>
  <c r="H1289" i="2" s="1"/>
  <c r="H1290" i="2" a="1"/>
  <c r="H1290" i="2" s="1"/>
  <c r="H1291" i="2" a="1"/>
  <c r="H1291" i="2" s="1"/>
  <c r="H1292" i="2" a="1"/>
  <c r="H1292" i="2" s="1"/>
  <c r="H1293" i="2" a="1"/>
  <c r="H1293" i="2" s="1"/>
  <c r="H1294" i="2" a="1"/>
  <c r="H1294" i="2" s="1"/>
  <c r="H1295" i="2" a="1"/>
  <c r="H1295" i="2" s="1"/>
  <c r="H1296" i="2" a="1"/>
  <c r="H1296" i="2" s="1"/>
  <c r="H1297" i="2" a="1"/>
  <c r="H1297" i="2" s="1"/>
  <c r="H1298" i="2" a="1"/>
  <c r="H1298" i="2" s="1"/>
  <c r="H1299" i="2" a="1"/>
  <c r="H1299" i="2" s="1"/>
  <c r="H1300" i="2" a="1"/>
  <c r="H1300" i="2" s="1"/>
  <c r="H1301" i="2" a="1"/>
  <c r="H1301" i="2" s="1"/>
  <c r="H1302" i="2" a="1"/>
  <c r="H1302" i="2" s="1"/>
  <c r="H1303" i="2" a="1"/>
  <c r="H1303" i="2" s="1"/>
  <c r="H1304" i="2" a="1"/>
  <c r="H1304" i="2" s="1"/>
  <c r="H1305" i="2" a="1"/>
  <c r="H1305" i="2" s="1"/>
  <c r="H1306" i="2" a="1"/>
  <c r="H1306" i="2" s="1"/>
  <c r="H1307" i="2" a="1"/>
  <c r="H1307" i="2" s="1"/>
  <c r="H1308" i="2" a="1"/>
  <c r="H1308" i="2" s="1"/>
  <c r="H1309" i="2" a="1"/>
  <c r="H1309" i="2" s="1"/>
  <c r="H1310" i="2" a="1"/>
  <c r="H1310" i="2" s="1"/>
  <c r="H1311" i="2" a="1"/>
  <c r="H1311" i="2" s="1"/>
  <c r="H1312" i="2" a="1"/>
  <c r="H1312" i="2" s="1"/>
  <c r="H1313" i="2" a="1"/>
  <c r="H1313" i="2" s="1"/>
  <c r="H1314" i="2" a="1"/>
  <c r="H1314" i="2" s="1"/>
  <c r="H1315" i="2" a="1"/>
  <c r="H1315" i="2" s="1"/>
  <c r="H1316" i="2" a="1"/>
  <c r="H1316" i="2" s="1"/>
  <c r="H1317" i="2" a="1"/>
  <c r="H1317" i="2" s="1"/>
  <c r="H1318" i="2" a="1"/>
  <c r="H1318" i="2" s="1"/>
  <c r="H1319" i="2" a="1"/>
  <c r="H1319" i="2" s="1"/>
  <c r="H1320" i="2" a="1"/>
  <c r="H1320" i="2" s="1"/>
  <c r="H1321" i="2" a="1"/>
  <c r="H1321" i="2" s="1"/>
  <c r="H1322" i="2" a="1"/>
  <c r="H1322" i="2" s="1"/>
  <c r="H1323" i="2" a="1"/>
  <c r="H1323" i="2" s="1"/>
  <c r="H1324" i="2" a="1"/>
  <c r="H1324" i="2" s="1"/>
  <c r="H1325" i="2" a="1"/>
  <c r="H1325" i="2" s="1"/>
  <c r="H1326" i="2" a="1"/>
  <c r="H1326" i="2" s="1"/>
  <c r="H1327" i="2" a="1"/>
  <c r="H1327" i="2" s="1"/>
  <c r="H1328" i="2" a="1"/>
  <c r="H1328" i="2" s="1"/>
  <c r="H1329" i="2" a="1"/>
  <c r="H1329" i="2" s="1"/>
  <c r="H1330" i="2" a="1"/>
  <c r="H1330" i="2" s="1"/>
  <c r="H1331" i="2" a="1"/>
  <c r="H1331" i="2" s="1"/>
  <c r="H1332" i="2" a="1"/>
  <c r="H1332" i="2" s="1"/>
  <c r="H1333" i="2" a="1"/>
  <c r="H1333" i="2" s="1"/>
  <c r="H1334" i="2" a="1"/>
  <c r="H1334" i="2" s="1"/>
  <c r="H1335" i="2" a="1"/>
  <c r="H1335" i="2" s="1"/>
  <c r="H1336" i="2" a="1"/>
  <c r="H1336" i="2" s="1"/>
  <c r="H1337" i="2" a="1"/>
  <c r="H1337" i="2" s="1"/>
  <c r="H1338" i="2" a="1"/>
  <c r="H1338" i="2" s="1"/>
  <c r="H1339" i="2" a="1"/>
  <c r="H1339" i="2" s="1"/>
  <c r="H1340" i="2" a="1"/>
  <c r="H1340" i="2" s="1"/>
  <c r="H1341" i="2" a="1"/>
  <c r="H1341" i="2" s="1"/>
  <c r="H1342" i="2" a="1"/>
  <c r="H1342" i="2" s="1"/>
  <c r="H1343" i="2" a="1"/>
  <c r="H1343" i="2" s="1"/>
  <c r="H1344" i="2" a="1"/>
  <c r="H1344" i="2" s="1"/>
  <c r="H1345" i="2" a="1"/>
  <c r="H1345" i="2" s="1"/>
  <c r="H1346" i="2" a="1"/>
  <c r="H1346" i="2" s="1"/>
  <c r="H1347" i="2" a="1"/>
  <c r="H1347" i="2" s="1"/>
  <c r="H1348" i="2" a="1"/>
  <c r="H1348" i="2" s="1"/>
  <c r="H1349" i="2" a="1"/>
  <c r="H1349" i="2" s="1"/>
  <c r="H1350" i="2" a="1"/>
  <c r="H1350" i="2" s="1"/>
  <c r="H1351" i="2" a="1"/>
  <c r="H1351" i="2" s="1"/>
  <c r="H1352" i="2" a="1"/>
  <c r="H1352" i="2" s="1"/>
  <c r="H1353" i="2" a="1"/>
  <c r="H1353" i="2" s="1"/>
  <c r="H1354" i="2" a="1"/>
  <c r="H1354" i="2" s="1"/>
  <c r="H1355" i="2" a="1"/>
  <c r="H1355" i="2" s="1"/>
  <c r="H1356" i="2" a="1"/>
  <c r="H1356" i="2" s="1"/>
  <c r="H1357" i="2" a="1"/>
  <c r="H1357" i="2" s="1"/>
  <c r="H1358" i="2" a="1"/>
  <c r="H1358" i="2" s="1"/>
  <c r="H1359" i="2" a="1"/>
  <c r="H1359" i="2" s="1"/>
  <c r="H1360" i="2" a="1"/>
  <c r="H1360" i="2" s="1"/>
  <c r="H1361" i="2" a="1"/>
  <c r="H1361" i="2" s="1"/>
  <c r="H1362" i="2" a="1"/>
  <c r="H1362" i="2" s="1"/>
  <c r="H1363" i="2" a="1"/>
  <c r="H1363" i="2" s="1"/>
  <c r="H1364" i="2" a="1"/>
  <c r="H1364" i="2" s="1"/>
  <c r="H1365" i="2" a="1"/>
  <c r="H1365" i="2" s="1"/>
  <c r="H1366" i="2" a="1"/>
  <c r="H1366" i="2" s="1"/>
  <c r="H1367" i="2" a="1"/>
  <c r="H1367" i="2" s="1"/>
  <c r="H1368" i="2" a="1"/>
  <c r="H1368" i="2" s="1"/>
  <c r="H1369" i="2" a="1"/>
  <c r="H1369" i="2" s="1"/>
  <c r="H1370" i="2" a="1"/>
  <c r="H1370" i="2" s="1"/>
  <c r="H1371" i="2" a="1"/>
  <c r="H1371" i="2" s="1"/>
  <c r="H1372" i="2" a="1"/>
  <c r="H1372" i="2" s="1"/>
  <c r="H1373" i="2" a="1"/>
  <c r="H1373" i="2" s="1"/>
  <c r="H1374" i="2" a="1"/>
  <c r="H1374" i="2" s="1"/>
  <c r="H1375" i="2" a="1"/>
  <c r="H1375" i="2" s="1"/>
  <c r="H1376" i="2" a="1"/>
  <c r="H1376" i="2" s="1"/>
  <c r="H1377" i="2" a="1"/>
  <c r="H1377" i="2" s="1"/>
  <c r="H1378" i="2" a="1"/>
  <c r="H1378" i="2" s="1"/>
  <c r="H1379" i="2" a="1"/>
  <c r="H1379" i="2" s="1"/>
  <c r="H1380" i="2" a="1"/>
  <c r="H1380" i="2" s="1"/>
  <c r="H1381" i="2" a="1"/>
  <c r="H1381" i="2" s="1"/>
  <c r="H1382" i="2" a="1"/>
  <c r="H1382" i="2" s="1"/>
  <c r="H1383" i="2" a="1"/>
  <c r="H1383" i="2" s="1"/>
  <c r="H1384" i="2" a="1"/>
  <c r="H1384" i="2" s="1"/>
  <c r="H1385" i="2" a="1"/>
  <c r="H1385" i="2" s="1"/>
  <c r="H1386" i="2" a="1"/>
  <c r="H1386" i="2" s="1"/>
  <c r="H1387" i="2" a="1"/>
  <c r="H1387" i="2" s="1"/>
  <c r="H1388" i="2" a="1"/>
  <c r="H1388" i="2" s="1"/>
  <c r="H1389" i="2" a="1"/>
  <c r="H1389" i="2" s="1"/>
  <c r="H1390" i="2" a="1"/>
  <c r="H1390" i="2" s="1"/>
  <c r="H1391" i="2" a="1"/>
  <c r="H1391" i="2" s="1"/>
  <c r="H1392" i="2" a="1"/>
  <c r="H1392" i="2" s="1"/>
  <c r="H1393" i="2" a="1"/>
  <c r="H1393" i="2" s="1"/>
  <c r="H1394" i="2" a="1"/>
  <c r="H1394" i="2" s="1"/>
  <c r="H1395" i="2" a="1"/>
  <c r="H1395" i="2" s="1"/>
  <c r="H1396" i="2" a="1"/>
  <c r="H1396" i="2" s="1"/>
  <c r="H1397" i="2" a="1"/>
  <c r="H1397" i="2" s="1"/>
  <c r="H1398" i="2" a="1"/>
  <c r="H1398" i="2" s="1"/>
  <c r="H1399" i="2" a="1"/>
  <c r="H1399" i="2" s="1"/>
  <c r="H1400" i="2" a="1"/>
  <c r="H1400" i="2" s="1"/>
  <c r="H1401" i="2" a="1"/>
  <c r="H1401" i="2" s="1"/>
  <c r="H1402" i="2" a="1"/>
  <c r="H1402" i="2" s="1"/>
  <c r="H1403" i="2" a="1"/>
  <c r="H1403" i="2" s="1"/>
  <c r="H1404" i="2" a="1"/>
  <c r="H1404" i="2" s="1"/>
  <c r="H1405" i="2" a="1"/>
  <c r="H1405" i="2" s="1"/>
  <c r="H1406" i="2" a="1"/>
  <c r="H1406" i="2" s="1"/>
  <c r="H1407" i="2" a="1"/>
  <c r="H1407" i="2" s="1"/>
  <c r="H1408" i="2" a="1"/>
  <c r="H1408" i="2" s="1"/>
  <c r="H1409" i="2" a="1"/>
  <c r="H1409" i="2" s="1"/>
  <c r="H1410" i="2" a="1"/>
  <c r="H1410" i="2" s="1"/>
  <c r="H1411" i="2" a="1"/>
  <c r="H1411" i="2" s="1"/>
  <c r="H1412" i="2" a="1"/>
  <c r="H1412" i="2" s="1"/>
  <c r="H1413" i="2" a="1"/>
  <c r="H1413" i="2" s="1"/>
  <c r="H1414" i="2" a="1"/>
  <c r="H1414" i="2" s="1"/>
  <c r="H1415" i="2" a="1"/>
  <c r="H1415" i="2" s="1"/>
  <c r="H1416" i="2" a="1"/>
  <c r="H1416" i="2" s="1"/>
  <c r="H1417" i="2" a="1"/>
  <c r="H1417" i="2" s="1"/>
  <c r="H1418" i="2" a="1"/>
  <c r="H1418" i="2" s="1"/>
  <c r="H1419" i="2" a="1"/>
  <c r="H1419" i="2" s="1"/>
  <c r="H1420" i="2" a="1"/>
  <c r="H1420" i="2" s="1"/>
  <c r="H1421" i="2" a="1"/>
  <c r="H1421" i="2" s="1"/>
  <c r="H1422" i="2" a="1"/>
  <c r="H1422" i="2" s="1"/>
  <c r="H1423" i="2" a="1"/>
  <c r="H1423" i="2" s="1"/>
  <c r="H1424" i="2" a="1"/>
  <c r="H1424" i="2" s="1"/>
  <c r="H1425" i="2" a="1"/>
  <c r="H1425" i="2" s="1"/>
  <c r="H1426" i="2" a="1"/>
  <c r="H1426" i="2" s="1"/>
  <c r="H1427" i="2" a="1"/>
  <c r="H1427" i="2" s="1"/>
  <c r="H1428" i="2" a="1"/>
  <c r="H1428" i="2" s="1"/>
  <c r="H1429" i="2" a="1"/>
  <c r="H1429" i="2" s="1"/>
  <c r="H1430" i="2" a="1"/>
  <c r="H1430" i="2" s="1"/>
  <c r="H1431" i="2" a="1"/>
  <c r="H1431" i="2" s="1"/>
  <c r="H1432" i="2" a="1"/>
  <c r="H1432" i="2" s="1"/>
  <c r="H1433" i="2" a="1"/>
  <c r="H1433" i="2" s="1"/>
  <c r="H1434" i="2" a="1"/>
  <c r="H1434" i="2" s="1"/>
  <c r="H1435" i="2" a="1"/>
  <c r="H1435" i="2" s="1"/>
  <c r="H1436" i="2" a="1"/>
  <c r="H1436" i="2" s="1"/>
  <c r="H1437" i="2" a="1"/>
  <c r="H1437" i="2" s="1"/>
  <c r="H1438" i="2" a="1"/>
  <c r="H1438" i="2" s="1"/>
  <c r="H1439" i="2" a="1"/>
  <c r="H1439" i="2" s="1"/>
  <c r="H1440" i="2" a="1"/>
  <c r="H1440" i="2" s="1"/>
  <c r="H1441" i="2" a="1"/>
  <c r="H1441" i="2" s="1"/>
  <c r="H1442" i="2" a="1"/>
  <c r="H1442" i="2" s="1"/>
  <c r="H1443" i="2" a="1"/>
  <c r="H1443" i="2" s="1"/>
  <c r="H1444" i="2" a="1"/>
  <c r="H1444" i="2" s="1"/>
  <c r="H1445" i="2" a="1"/>
  <c r="H1445" i="2" s="1"/>
  <c r="H1446" i="2" a="1"/>
  <c r="H1446" i="2" s="1"/>
  <c r="H1447" i="2" a="1"/>
  <c r="H1447" i="2" s="1"/>
  <c r="H1448" i="2" a="1"/>
  <c r="H1448" i="2" s="1"/>
  <c r="H1449" i="2" a="1"/>
  <c r="H1449" i="2" s="1"/>
  <c r="H1450" i="2" a="1"/>
  <c r="H1450" i="2" s="1"/>
  <c r="H1451" i="2" a="1"/>
  <c r="H1451" i="2" s="1"/>
  <c r="H1452" i="2" a="1"/>
  <c r="H1452" i="2" s="1"/>
  <c r="H1453" i="2" a="1"/>
  <c r="H1453" i="2" s="1"/>
  <c r="H1454" i="2" a="1"/>
  <c r="H1454" i="2" s="1"/>
  <c r="H1455" i="2" a="1"/>
  <c r="H1455" i="2" s="1"/>
  <c r="H1456" i="2" a="1"/>
  <c r="H1456" i="2" s="1"/>
  <c r="H1457" i="2" a="1"/>
  <c r="H1457" i="2" s="1"/>
  <c r="H1458" i="2" a="1"/>
  <c r="H1458" i="2" s="1"/>
  <c r="H1459" i="2" a="1"/>
  <c r="H1459" i="2" s="1"/>
  <c r="H1460" i="2" a="1"/>
  <c r="H1460" i="2" s="1"/>
  <c r="H1461" i="2" a="1"/>
  <c r="H1461" i="2" s="1"/>
  <c r="H1462" i="2" a="1"/>
  <c r="H1462" i="2" s="1"/>
  <c r="H1463" i="2" a="1"/>
  <c r="H1463" i="2" s="1"/>
  <c r="H1464" i="2" a="1"/>
  <c r="H1464" i="2" s="1"/>
  <c r="H1465" i="2" a="1"/>
  <c r="H1465" i="2" s="1"/>
  <c r="H1466" i="2" a="1"/>
  <c r="H1466" i="2" s="1"/>
  <c r="H1467" i="2" a="1"/>
  <c r="H1467" i="2" s="1"/>
  <c r="H1468" i="2" a="1"/>
  <c r="H1468" i="2" s="1"/>
  <c r="H1469" i="2" a="1"/>
  <c r="H1469" i="2" s="1"/>
  <c r="H1470" i="2" a="1"/>
  <c r="H1470" i="2" s="1"/>
  <c r="H1471" i="2" a="1"/>
  <c r="H1471" i="2" s="1"/>
  <c r="H1472" i="2" a="1"/>
  <c r="H1472" i="2" s="1"/>
  <c r="H1473" i="2" a="1"/>
  <c r="H1473" i="2" s="1"/>
  <c r="H1474" i="2" a="1"/>
  <c r="H1474" i="2" s="1"/>
  <c r="H1475" i="2" a="1"/>
  <c r="H1475" i="2" s="1"/>
  <c r="H1476" i="2" a="1"/>
  <c r="H1476" i="2" s="1"/>
  <c r="H1477" i="2" a="1"/>
  <c r="H1477" i="2" s="1"/>
  <c r="H1478" i="2" a="1"/>
  <c r="H1478" i="2" s="1"/>
  <c r="H1479" i="2" a="1"/>
  <c r="H1479" i="2" s="1"/>
  <c r="H1480" i="2" a="1"/>
  <c r="H1480" i="2" s="1"/>
  <c r="H1481" i="2" a="1"/>
  <c r="H1481" i="2" s="1"/>
  <c r="H1482" i="2" a="1"/>
  <c r="H1482" i="2" s="1"/>
  <c r="H1483" i="2" a="1"/>
  <c r="H1483" i="2" s="1"/>
  <c r="H1484" i="2" a="1"/>
  <c r="H1484" i="2" s="1"/>
  <c r="H1485" i="2" a="1"/>
  <c r="H1485" i="2" s="1"/>
  <c r="H1486" i="2" a="1"/>
  <c r="H1486" i="2" s="1"/>
  <c r="H1487" i="2" a="1"/>
  <c r="H1487" i="2" s="1"/>
  <c r="H1488" i="2" a="1"/>
  <c r="H1488" i="2" s="1"/>
  <c r="H1489" i="2" a="1"/>
  <c r="H1489" i="2" s="1"/>
  <c r="H1490" i="2" a="1"/>
  <c r="H1490" i="2" s="1"/>
  <c r="H1491" i="2" a="1"/>
  <c r="H1491" i="2" s="1"/>
  <c r="H1492" i="2" a="1"/>
  <c r="H1492" i="2" s="1"/>
  <c r="H1493" i="2" a="1"/>
  <c r="H1493" i="2" s="1"/>
  <c r="H1494" i="2" a="1"/>
  <c r="H1494" i="2" s="1"/>
  <c r="H1495" i="2" a="1"/>
  <c r="H1495" i="2" s="1"/>
  <c r="H1496" i="2" a="1"/>
  <c r="H1496" i="2" s="1"/>
  <c r="H1497" i="2" a="1"/>
  <c r="H1497" i="2" s="1"/>
  <c r="H1498" i="2" a="1"/>
  <c r="H1498" i="2" s="1"/>
  <c r="H1499" i="2" a="1"/>
  <c r="H1499" i="2" s="1"/>
  <c r="H1500" i="2" a="1"/>
  <c r="H1500" i="2" s="1"/>
  <c r="H1501" i="2" a="1"/>
  <c r="H1501" i="2" s="1"/>
  <c r="H1502" i="2" a="1"/>
  <c r="H1502" i="2" s="1"/>
  <c r="H1503" i="2" a="1"/>
  <c r="H1503" i="2" s="1"/>
  <c r="H1504" i="2" a="1"/>
  <c r="H1504" i="2" s="1"/>
  <c r="H1505" i="2" a="1"/>
  <c r="H1505" i="2" s="1"/>
  <c r="H1506" i="2" a="1"/>
  <c r="H1506" i="2" s="1"/>
  <c r="H1507" i="2" a="1"/>
  <c r="H1507" i="2" s="1"/>
  <c r="H1508" i="2" a="1"/>
  <c r="H1508" i="2" s="1"/>
  <c r="H1509" i="2" a="1"/>
  <c r="H1509" i="2" s="1"/>
  <c r="H1510" i="2" a="1"/>
  <c r="H1510" i="2" s="1"/>
  <c r="H1511" i="2" a="1"/>
  <c r="H1511" i="2" s="1"/>
  <c r="H1512" i="2" a="1"/>
  <c r="H1512" i="2" s="1"/>
  <c r="H1513" i="2" a="1"/>
  <c r="H1513" i="2" s="1"/>
  <c r="H1514" i="2" a="1"/>
  <c r="H1514" i="2" s="1"/>
  <c r="H1515" i="2" a="1"/>
  <c r="H1515" i="2" s="1"/>
  <c r="H1516" i="2" a="1"/>
  <c r="H1516" i="2" s="1"/>
  <c r="H1517" i="2" a="1"/>
  <c r="H1517" i="2" s="1"/>
  <c r="H1518" i="2" a="1"/>
  <c r="H1518" i="2" s="1"/>
  <c r="H1519" i="2" a="1"/>
  <c r="H1519" i="2" s="1"/>
  <c r="H1520" i="2" a="1"/>
  <c r="H1520" i="2" s="1"/>
  <c r="H1521" i="2" a="1"/>
  <c r="H1521" i="2" s="1"/>
  <c r="H1522" i="2" a="1"/>
  <c r="H1522" i="2" s="1"/>
  <c r="H1523" i="2" a="1"/>
  <c r="H1523" i="2" s="1"/>
  <c r="H1524" i="2" a="1"/>
  <c r="H1524" i="2" s="1"/>
  <c r="H1525" i="2" a="1"/>
  <c r="H1525" i="2" s="1"/>
  <c r="H1526" i="2" a="1"/>
  <c r="H1526" i="2" s="1"/>
  <c r="H1527" i="2" a="1"/>
  <c r="H1527" i="2" s="1"/>
  <c r="H1528" i="2" a="1"/>
  <c r="H1528" i="2" s="1"/>
  <c r="H1529" i="2" a="1"/>
  <c r="H1529" i="2" s="1"/>
  <c r="H1530" i="2" a="1"/>
  <c r="H1530" i="2" s="1"/>
  <c r="H1531" i="2" a="1"/>
  <c r="H1531" i="2" s="1"/>
  <c r="H1532" i="2" a="1"/>
  <c r="H1532" i="2" s="1"/>
  <c r="H1533" i="2" a="1"/>
  <c r="H1533" i="2" s="1"/>
  <c r="H1534" i="2" a="1"/>
  <c r="H1534" i="2" s="1"/>
  <c r="H1535" i="2" a="1"/>
  <c r="H1535" i="2" s="1"/>
  <c r="H1536" i="2" a="1"/>
  <c r="H1536" i="2" s="1"/>
  <c r="H1537" i="2" a="1"/>
  <c r="H1537" i="2" s="1"/>
  <c r="H1538" i="2" a="1"/>
  <c r="H1538" i="2" s="1"/>
  <c r="H1539" i="2" a="1"/>
  <c r="H1539" i="2" s="1"/>
  <c r="H1540" i="2" a="1"/>
  <c r="H1540" i="2" s="1"/>
  <c r="H1541" i="2" a="1"/>
  <c r="H1541" i="2" s="1"/>
  <c r="H1542" i="2" a="1"/>
  <c r="H1542" i="2" s="1"/>
  <c r="H1543" i="2" a="1"/>
  <c r="H1543" i="2" s="1"/>
  <c r="H1544" i="2" a="1"/>
  <c r="H1544" i="2" s="1"/>
  <c r="H1545" i="2" a="1"/>
  <c r="H1545" i="2" s="1"/>
  <c r="H1546" i="2" a="1"/>
  <c r="H1546" i="2" s="1"/>
  <c r="H1547" i="2" a="1"/>
  <c r="H1547" i="2" s="1"/>
  <c r="H1548" i="2" a="1"/>
  <c r="H1548" i="2" s="1"/>
  <c r="H1549" i="2" a="1"/>
  <c r="H1549" i="2" s="1"/>
  <c r="H1550" i="2" a="1"/>
  <c r="H1550" i="2" s="1"/>
  <c r="H1551" i="2" a="1"/>
  <c r="H1551" i="2" s="1"/>
  <c r="H1552" i="2" a="1"/>
  <c r="H1552" i="2" s="1"/>
  <c r="H1553" i="2" a="1"/>
  <c r="H1553" i="2" s="1"/>
  <c r="H1554" i="2" a="1"/>
  <c r="H1554" i="2" s="1"/>
  <c r="H1555" i="2" a="1"/>
  <c r="H1555" i="2" s="1"/>
  <c r="H1556" i="2" a="1"/>
  <c r="H1556" i="2" s="1"/>
  <c r="H1557" i="2" a="1"/>
  <c r="H1557" i="2" s="1"/>
  <c r="H1558" i="2" a="1"/>
  <c r="H1558" i="2" s="1"/>
  <c r="H1559" i="2" a="1"/>
  <c r="H1559" i="2" s="1"/>
  <c r="H1560" i="2" a="1"/>
  <c r="H1560" i="2" s="1"/>
  <c r="H1561" i="2" a="1"/>
  <c r="H1561" i="2" s="1"/>
  <c r="H1562" i="2" a="1"/>
  <c r="H1562" i="2" s="1"/>
  <c r="H1563" i="2" a="1"/>
  <c r="H1563" i="2" s="1"/>
  <c r="H1564" i="2" a="1"/>
  <c r="H1564" i="2" s="1"/>
  <c r="H1565" i="2" a="1"/>
  <c r="H1565" i="2" s="1"/>
  <c r="H1566" i="2" a="1"/>
  <c r="H1566" i="2" s="1"/>
  <c r="H1567" i="2" a="1"/>
  <c r="H1567" i="2" s="1"/>
  <c r="H1568" i="2" a="1"/>
  <c r="H1568" i="2" s="1"/>
  <c r="H1569" i="2" a="1"/>
  <c r="H1569" i="2" s="1"/>
  <c r="H1570" i="2" a="1"/>
  <c r="H1570" i="2" s="1"/>
  <c r="H1571" i="2" a="1"/>
  <c r="H1571" i="2" s="1"/>
  <c r="H1572" i="2" a="1"/>
  <c r="H1572" i="2" s="1"/>
  <c r="H1573" i="2" a="1"/>
  <c r="H1573" i="2" s="1"/>
  <c r="H1574" i="2" a="1"/>
  <c r="H1574" i="2" s="1"/>
  <c r="H1575" i="2" a="1"/>
  <c r="H1575" i="2" s="1"/>
  <c r="H1576" i="2" a="1"/>
  <c r="H1576" i="2" s="1"/>
  <c r="H1577" i="2" a="1"/>
  <c r="H1577" i="2" s="1"/>
  <c r="H1578" i="2" a="1"/>
  <c r="H1578" i="2" s="1"/>
  <c r="H1579" i="2" a="1"/>
  <c r="H1579" i="2" s="1"/>
  <c r="H1580" i="2" a="1"/>
  <c r="H1580" i="2" s="1"/>
  <c r="H1581" i="2" a="1"/>
  <c r="H1581" i="2" s="1"/>
  <c r="H1582" i="2" a="1"/>
  <c r="H1582" i="2" s="1"/>
  <c r="H1583" i="2" a="1"/>
  <c r="H1583" i="2" s="1"/>
  <c r="H1584" i="2" a="1"/>
  <c r="H1584" i="2" s="1"/>
  <c r="H1585" i="2" a="1"/>
  <c r="H1585" i="2" s="1"/>
  <c r="H1586" i="2" a="1"/>
  <c r="H1586" i="2" s="1"/>
  <c r="H1587" i="2" a="1"/>
  <c r="H1587" i="2" s="1"/>
  <c r="H1588" i="2" a="1"/>
  <c r="H1588" i="2" s="1"/>
  <c r="H1589" i="2" a="1"/>
  <c r="H1589" i="2" s="1"/>
  <c r="H1590" i="2" a="1"/>
  <c r="H1590" i="2" s="1"/>
  <c r="H1591" i="2" a="1"/>
  <c r="H1591" i="2" s="1"/>
  <c r="H1592" i="2" a="1"/>
  <c r="H1592" i="2" s="1"/>
  <c r="H1593" i="2" a="1"/>
  <c r="H1593" i="2" s="1"/>
  <c r="H1594" i="2" a="1"/>
  <c r="H1594" i="2" s="1"/>
  <c r="H1595" i="2" a="1"/>
  <c r="H1595" i="2" s="1"/>
  <c r="H1596" i="2" a="1"/>
  <c r="H1596" i="2" s="1"/>
  <c r="H1597" i="2" a="1"/>
  <c r="H1597" i="2" s="1"/>
  <c r="H1598" i="2" a="1"/>
  <c r="H1598" i="2" s="1"/>
  <c r="H1599" i="2" a="1"/>
  <c r="H1599" i="2" s="1"/>
  <c r="H1600" i="2" a="1"/>
  <c r="H1600" i="2" s="1"/>
  <c r="H1601" i="2" a="1"/>
  <c r="H1601" i="2" s="1"/>
  <c r="H1602" i="2" a="1"/>
  <c r="H1602" i="2" s="1"/>
  <c r="H1603" i="2" a="1"/>
  <c r="H1603" i="2" s="1"/>
  <c r="H1604" i="2" a="1"/>
  <c r="H1604" i="2" s="1"/>
  <c r="H1605" i="2" a="1"/>
  <c r="H1605" i="2" s="1"/>
  <c r="H1606" i="2" a="1"/>
  <c r="H1606" i="2" s="1"/>
  <c r="H1607" i="2" a="1"/>
  <c r="H1607" i="2" s="1"/>
  <c r="H1608" i="2" a="1"/>
  <c r="H1608" i="2" s="1"/>
  <c r="H1609" i="2" a="1"/>
  <c r="H1609" i="2" s="1"/>
  <c r="H1610" i="2" a="1"/>
  <c r="H1610" i="2" s="1"/>
  <c r="H1611" i="2" a="1"/>
  <c r="H1611" i="2" s="1"/>
  <c r="H1612" i="2" a="1"/>
  <c r="H1612" i="2" s="1"/>
  <c r="H1613" i="2" a="1"/>
  <c r="H1613" i="2" s="1"/>
  <c r="H1614" i="2" a="1"/>
  <c r="H1614" i="2" s="1"/>
  <c r="H1615" i="2" a="1"/>
  <c r="H1615" i="2" s="1"/>
  <c r="H1616" i="2" a="1"/>
  <c r="H1616" i="2" s="1"/>
  <c r="H1617" i="2" a="1"/>
  <c r="H1617" i="2" s="1"/>
  <c r="H1618" i="2" a="1"/>
  <c r="H1618" i="2" s="1"/>
  <c r="H1619" i="2" a="1"/>
  <c r="H1619" i="2" s="1"/>
  <c r="H1620" i="2" a="1"/>
  <c r="H1620" i="2" s="1"/>
  <c r="H1621" i="2" a="1"/>
  <c r="H1621" i="2" s="1"/>
  <c r="H1622" i="2" a="1"/>
  <c r="H1622" i="2" s="1"/>
  <c r="H1623" i="2" a="1"/>
  <c r="H1623" i="2" s="1"/>
  <c r="H1624" i="2" a="1"/>
  <c r="H1624" i="2" s="1"/>
  <c r="H1625" i="2" a="1"/>
  <c r="H1625" i="2" s="1"/>
  <c r="H1626" i="2" a="1"/>
  <c r="H1626" i="2" s="1"/>
  <c r="H1627" i="2" a="1"/>
  <c r="H1627" i="2" s="1"/>
  <c r="H1628" i="2" a="1"/>
  <c r="H1628" i="2" s="1"/>
  <c r="H1629" i="2" a="1"/>
  <c r="H1629" i="2" s="1"/>
  <c r="H1630" i="2" a="1"/>
  <c r="H1630" i="2" s="1"/>
  <c r="H1631" i="2" a="1"/>
  <c r="H1631" i="2" s="1"/>
  <c r="H1632" i="2" a="1"/>
  <c r="H1632" i="2" s="1"/>
  <c r="H1633" i="2" a="1"/>
  <c r="H1633" i="2" s="1"/>
  <c r="H1634" i="2" a="1"/>
  <c r="H1634" i="2" s="1"/>
  <c r="H1635" i="2" a="1"/>
  <c r="H1635" i="2" s="1"/>
  <c r="H1636" i="2" a="1"/>
  <c r="H1636" i="2" s="1"/>
  <c r="H1637" i="2" a="1"/>
  <c r="H1637" i="2" s="1"/>
  <c r="H1638" i="2" a="1"/>
  <c r="H1638" i="2" s="1"/>
  <c r="H1639" i="2" a="1"/>
  <c r="H1639" i="2" s="1"/>
  <c r="H1640" i="2" a="1"/>
  <c r="H1640" i="2" s="1"/>
  <c r="H1641" i="2" a="1"/>
  <c r="H1641" i="2" s="1"/>
  <c r="H1642" i="2" a="1"/>
  <c r="H1642" i="2" s="1"/>
  <c r="H1643" i="2" a="1"/>
  <c r="H1643" i="2" s="1"/>
  <c r="H1644" i="2" a="1"/>
  <c r="H1644" i="2" s="1"/>
  <c r="H1645" i="2" a="1"/>
  <c r="H1645" i="2" s="1"/>
  <c r="H1646" i="2" a="1"/>
  <c r="H1646" i="2" s="1"/>
  <c r="H1647" i="2" a="1"/>
  <c r="H1647" i="2" s="1"/>
  <c r="H1648" i="2" a="1"/>
  <c r="H1648" i="2" s="1"/>
  <c r="H1649" i="2" a="1"/>
  <c r="H1649" i="2" s="1"/>
  <c r="H1650" i="2" a="1"/>
  <c r="H1650" i="2" s="1"/>
  <c r="H1651" i="2" a="1"/>
  <c r="H1651" i="2" s="1"/>
  <c r="H1652" i="2" a="1"/>
  <c r="H1652" i="2" s="1"/>
  <c r="H1653" i="2" a="1"/>
  <c r="H1653" i="2" s="1"/>
  <c r="H1654" i="2" a="1"/>
  <c r="H1654" i="2" s="1"/>
  <c r="H1655" i="2" a="1"/>
  <c r="H1655" i="2" s="1"/>
  <c r="H1656" i="2" a="1"/>
  <c r="H1656" i="2" s="1"/>
  <c r="H1657" i="2" a="1"/>
  <c r="H1657" i="2" s="1"/>
  <c r="H1658" i="2" a="1"/>
  <c r="H1658" i="2" s="1"/>
  <c r="H1659" i="2" a="1"/>
  <c r="H1659" i="2" s="1"/>
  <c r="H1660" i="2" a="1"/>
  <c r="H1660" i="2" s="1"/>
  <c r="H1661" i="2" a="1"/>
  <c r="H1661" i="2" s="1"/>
  <c r="H1662" i="2" a="1"/>
  <c r="H1662" i="2" s="1"/>
  <c r="H1663" i="2" a="1"/>
  <c r="H1663" i="2" s="1"/>
  <c r="H1664" i="2" a="1"/>
  <c r="H1664" i="2" s="1"/>
  <c r="H1665" i="2" a="1"/>
  <c r="H1665" i="2" s="1"/>
  <c r="H1666" i="2" a="1"/>
  <c r="H1666" i="2" s="1"/>
  <c r="H1667" i="2" a="1"/>
  <c r="H1667" i="2" s="1"/>
  <c r="H1668" i="2" a="1"/>
  <c r="H1668" i="2" s="1"/>
  <c r="H1669" i="2" a="1"/>
  <c r="H1669" i="2" s="1"/>
  <c r="H1670" i="2" a="1"/>
  <c r="H1670" i="2" s="1"/>
  <c r="H1671" i="2" a="1"/>
  <c r="H1671" i="2" s="1"/>
  <c r="H1672" i="2" a="1"/>
  <c r="H1672" i="2" s="1"/>
  <c r="H1673" i="2" a="1"/>
  <c r="H1673" i="2" s="1"/>
  <c r="H1674" i="2" a="1"/>
  <c r="H1674" i="2" s="1"/>
  <c r="H1675" i="2" a="1"/>
  <c r="H1675" i="2" s="1"/>
  <c r="H1676" i="2" a="1"/>
  <c r="H1676" i="2" s="1"/>
  <c r="H1677" i="2" a="1"/>
  <c r="H1677" i="2" s="1"/>
  <c r="H1678" i="2" a="1"/>
  <c r="H1678" i="2" s="1"/>
  <c r="H1679" i="2" a="1"/>
  <c r="H1679" i="2" s="1"/>
  <c r="H1680" i="2" a="1"/>
  <c r="H1680" i="2" s="1"/>
  <c r="H1681" i="2" a="1"/>
  <c r="H1681" i="2" s="1"/>
  <c r="H1682" i="2" a="1"/>
  <c r="H1682" i="2" s="1"/>
  <c r="H1683" i="2" a="1"/>
  <c r="H1683" i="2" s="1"/>
  <c r="H1684" i="2" a="1"/>
  <c r="H1684" i="2" s="1"/>
  <c r="H1685" i="2" a="1"/>
  <c r="H1685" i="2" s="1"/>
  <c r="H1686" i="2" a="1"/>
  <c r="H1686" i="2" s="1"/>
  <c r="H1687" i="2" a="1"/>
  <c r="H1687" i="2" s="1"/>
  <c r="H1688" i="2" a="1"/>
  <c r="H1688" i="2" s="1"/>
  <c r="H1689" i="2" a="1"/>
  <c r="H1689" i="2" s="1"/>
  <c r="H1690" i="2" a="1"/>
  <c r="H1690" i="2" s="1"/>
  <c r="H1691" i="2" a="1"/>
  <c r="H1691" i="2" s="1"/>
  <c r="H1692" i="2" a="1"/>
  <c r="H1692" i="2" s="1"/>
  <c r="H1693" i="2" a="1"/>
  <c r="H1693" i="2" s="1"/>
  <c r="H1694" i="2" a="1"/>
  <c r="H1694" i="2" s="1"/>
  <c r="H1695" i="2" a="1"/>
  <c r="H1695" i="2" s="1"/>
  <c r="H1696" i="2" a="1"/>
  <c r="H1696" i="2" s="1"/>
  <c r="H1697" i="2" a="1"/>
  <c r="H1697" i="2" s="1"/>
  <c r="H1698" i="2" a="1"/>
  <c r="H1698" i="2" s="1"/>
  <c r="H1699" i="2" a="1"/>
  <c r="H1699" i="2" s="1"/>
  <c r="H1700" i="2" a="1"/>
  <c r="H1700" i="2" s="1"/>
  <c r="H1701" i="2" a="1"/>
  <c r="H1701" i="2" s="1"/>
  <c r="H1702" i="2" a="1"/>
  <c r="H1702" i="2" s="1"/>
  <c r="H1703" i="2" a="1"/>
  <c r="H1703" i="2" s="1"/>
  <c r="H1704" i="2" a="1"/>
  <c r="H1704" i="2" s="1"/>
  <c r="H1705" i="2" a="1"/>
  <c r="H1705" i="2" s="1"/>
  <c r="H1706" i="2" a="1"/>
  <c r="H1706" i="2" s="1"/>
  <c r="H1707" i="2" a="1"/>
  <c r="H1707" i="2" s="1"/>
  <c r="H1708" i="2" a="1"/>
  <c r="H1708" i="2" s="1"/>
  <c r="H1709" i="2" a="1"/>
  <c r="H1709" i="2" s="1"/>
  <c r="H1710" i="2" a="1"/>
  <c r="H1710" i="2" s="1"/>
  <c r="H1711" i="2" a="1"/>
  <c r="H1711" i="2" s="1"/>
  <c r="H1712" i="2" a="1"/>
  <c r="H1712" i="2" s="1"/>
  <c r="H1713" i="2" a="1"/>
  <c r="H1713" i="2" s="1"/>
  <c r="H1714" i="2" a="1"/>
  <c r="H1714" i="2" s="1"/>
  <c r="H1715" i="2" a="1"/>
  <c r="H1715" i="2" s="1"/>
  <c r="H1716" i="2" a="1"/>
  <c r="H1716" i="2" s="1"/>
  <c r="H1717" i="2" a="1"/>
  <c r="H1717" i="2" s="1"/>
  <c r="H1718" i="2" a="1"/>
  <c r="H1718" i="2" s="1"/>
  <c r="H1719" i="2" a="1"/>
  <c r="H1719" i="2" s="1"/>
  <c r="H1720" i="2" a="1"/>
  <c r="H1720" i="2" s="1"/>
  <c r="H1721" i="2" a="1"/>
  <c r="H1721" i="2" s="1"/>
  <c r="H1722" i="2" a="1"/>
  <c r="H1722" i="2" s="1"/>
  <c r="H1723" i="2" a="1"/>
  <c r="H1723" i="2" s="1"/>
  <c r="H1724" i="2" a="1"/>
  <c r="H1724" i="2" s="1"/>
  <c r="H1725" i="2" a="1"/>
  <c r="H1725" i="2" s="1"/>
  <c r="H1726" i="2" a="1"/>
  <c r="H1726" i="2" s="1"/>
  <c r="H1727" i="2" a="1"/>
  <c r="H1727" i="2" s="1"/>
  <c r="H1728" i="2" a="1"/>
  <c r="H1728" i="2" s="1"/>
  <c r="H1729" i="2" a="1"/>
  <c r="H1729" i="2" s="1"/>
  <c r="H1730" i="2" a="1"/>
  <c r="H1730" i="2" s="1"/>
  <c r="H1731" i="2" a="1"/>
  <c r="H1731" i="2" s="1"/>
  <c r="H1732" i="2" a="1"/>
  <c r="H1732" i="2" s="1"/>
  <c r="H1733" i="2" a="1"/>
  <c r="H1733" i="2" s="1"/>
  <c r="H1734" i="2" a="1"/>
  <c r="H1734" i="2" s="1"/>
  <c r="H1735" i="2" a="1"/>
  <c r="H1735" i="2" s="1"/>
  <c r="H1736" i="2" a="1"/>
  <c r="H1736" i="2" s="1"/>
  <c r="H1737" i="2" a="1"/>
  <c r="H1737" i="2" s="1"/>
  <c r="H1738" i="2" a="1"/>
  <c r="H1738" i="2" s="1"/>
  <c r="H1739" i="2" a="1"/>
  <c r="H1739" i="2" s="1"/>
  <c r="H1740" i="2" a="1"/>
  <c r="H1740" i="2" s="1"/>
  <c r="H1741" i="2" a="1"/>
  <c r="H1741" i="2" s="1"/>
  <c r="H1742" i="2" a="1"/>
  <c r="H1742" i="2" s="1"/>
  <c r="H1743" i="2" a="1"/>
  <c r="H1743" i="2" s="1"/>
  <c r="H1744" i="2" a="1"/>
  <c r="H1744" i="2" s="1"/>
  <c r="H1745" i="2" a="1"/>
  <c r="H1745" i="2" s="1"/>
  <c r="H1746" i="2" a="1"/>
  <c r="H1746" i="2" s="1"/>
  <c r="H1747" i="2" a="1"/>
  <c r="H1747" i="2" s="1"/>
  <c r="H1748" i="2" a="1"/>
  <c r="H1748" i="2" s="1"/>
  <c r="H1749" i="2" a="1"/>
  <c r="H1749" i="2" s="1"/>
  <c r="H1750" i="2" a="1"/>
  <c r="H1750" i="2" s="1"/>
  <c r="H1751" i="2" a="1"/>
  <c r="H1751" i="2" s="1"/>
  <c r="H1752" i="2" a="1"/>
  <c r="H1752" i="2" s="1"/>
  <c r="H1753" i="2" a="1"/>
  <c r="H1753" i="2" s="1"/>
  <c r="H1754" i="2" a="1"/>
  <c r="H1754" i="2" s="1"/>
  <c r="H1755" i="2" a="1"/>
  <c r="H1755" i="2" s="1"/>
  <c r="H1756" i="2" a="1"/>
  <c r="H1756" i="2" s="1"/>
  <c r="H1757" i="2" a="1"/>
  <c r="H1757" i="2" s="1"/>
  <c r="H1758" i="2" a="1"/>
  <c r="H1758" i="2" s="1"/>
  <c r="H1759" i="2" a="1"/>
  <c r="H1759" i="2" s="1"/>
  <c r="H1760" i="2" a="1"/>
  <c r="H1760" i="2" s="1"/>
  <c r="H1761" i="2" a="1"/>
  <c r="H1761" i="2" s="1"/>
  <c r="H1762" i="2" a="1"/>
  <c r="H1762" i="2" s="1"/>
  <c r="H1763" i="2" a="1"/>
  <c r="H1763" i="2" s="1"/>
  <c r="H1764" i="2" a="1"/>
  <c r="H1764" i="2" s="1"/>
  <c r="H1765" i="2" a="1"/>
  <c r="H1765" i="2" s="1"/>
  <c r="H1766" i="2" a="1"/>
  <c r="H1766" i="2" s="1"/>
  <c r="H1767" i="2" a="1"/>
  <c r="H1767" i="2" s="1"/>
  <c r="H1768" i="2" a="1"/>
  <c r="H1768" i="2" s="1"/>
  <c r="H1769" i="2" a="1"/>
  <c r="H1769" i="2" s="1"/>
  <c r="H1770" i="2" a="1"/>
  <c r="H1770" i="2" s="1"/>
  <c r="H1771" i="2" a="1"/>
  <c r="H1771" i="2" s="1"/>
  <c r="H1772" i="2" a="1"/>
  <c r="H1772" i="2" s="1"/>
  <c r="H1773" i="2" a="1"/>
  <c r="H1773" i="2" s="1"/>
  <c r="H1774" i="2" a="1"/>
  <c r="H1774" i="2" s="1"/>
  <c r="H1775" i="2" a="1"/>
  <c r="H1775" i="2" s="1"/>
  <c r="H1776" i="2" a="1"/>
  <c r="H1776" i="2" s="1"/>
  <c r="H1777" i="2" a="1"/>
  <c r="H1777" i="2" s="1"/>
  <c r="H1778" i="2" a="1"/>
  <c r="H1778" i="2" s="1"/>
  <c r="H1779" i="2" a="1"/>
  <c r="H1779" i="2" s="1"/>
  <c r="H1780" i="2" a="1"/>
  <c r="H1780" i="2" s="1"/>
  <c r="H1781" i="2" a="1"/>
  <c r="H1781" i="2" s="1"/>
  <c r="H1782" i="2" a="1"/>
  <c r="H1782" i="2" s="1"/>
  <c r="H1783" i="2" a="1"/>
  <c r="H1783" i="2" s="1"/>
  <c r="H1784" i="2" a="1"/>
  <c r="H1784" i="2" s="1"/>
  <c r="H1785" i="2" a="1"/>
  <c r="H1785" i="2" s="1"/>
  <c r="H1786" i="2" a="1"/>
  <c r="H1786" i="2" s="1"/>
  <c r="H1787" i="2" a="1"/>
  <c r="H1787" i="2" s="1"/>
  <c r="H1788" i="2" a="1"/>
  <c r="H1788" i="2" s="1"/>
  <c r="H1789" i="2" a="1"/>
  <c r="H1789" i="2" s="1"/>
  <c r="H1790" i="2" a="1"/>
  <c r="H1790" i="2" s="1"/>
  <c r="H1791" i="2" a="1"/>
  <c r="H1791" i="2" s="1"/>
  <c r="H1792" i="2" a="1"/>
  <c r="H1792" i="2" s="1"/>
  <c r="H1793" i="2" a="1"/>
  <c r="H1793" i="2" s="1"/>
  <c r="H1794" i="2" a="1"/>
  <c r="H1794" i="2" s="1"/>
  <c r="H1795" i="2" a="1"/>
  <c r="H1795" i="2" s="1"/>
  <c r="H1796" i="2" a="1"/>
  <c r="H1796" i="2" s="1"/>
  <c r="H1797" i="2" a="1"/>
  <c r="H1797" i="2" s="1"/>
  <c r="H1798" i="2" a="1"/>
  <c r="H1798" i="2" s="1"/>
  <c r="H1799" i="2" a="1"/>
  <c r="H1799" i="2" s="1"/>
  <c r="H1800" i="2" a="1"/>
  <c r="H1800" i="2" s="1"/>
  <c r="H1801" i="2" a="1"/>
  <c r="H1801" i="2" s="1"/>
  <c r="H1802" i="2" a="1"/>
  <c r="H1802" i="2" s="1"/>
  <c r="H1803" i="2" a="1"/>
  <c r="H1803" i="2" s="1"/>
  <c r="H1804" i="2" a="1"/>
  <c r="H1804" i="2" s="1"/>
  <c r="H1805" i="2" a="1"/>
  <c r="H1805" i="2" s="1"/>
  <c r="H1806" i="2" a="1"/>
  <c r="H1806" i="2" s="1"/>
  <c r="H1807" i="2" a="1"/>
  <c r="H1807" i="2" s="1"/>
  <c r="H1808" i="2" a="1"/>
  <c r="H1808" i="2" s="1"/>
  <c r="H1809" i="2" a="1"/>
  <c r="H1809" i="2" s="1"/>
  <c r="H1810" i="2" a="1"/>
  <c r="H1810" i="2" s="1"/>
  <c r="H1811" i="2" a="1"/>
  <c r="H1811" i="2" s="1"/>
  <c r="H1812" i="2" a="1"/>
  <c r="H1812" i="2" s="1"/>
  <c r="H1813" i="2" a="1"/>
  <c r="H1813" i="2" s="1"/>
  <c r="H1814" i="2" a="1"/>
  <c r="H1814" i="2" s="1"/>
  <c r="H1815" i="2" a="1"/>
  <c r="H1815" i="2" s="1"/>
  <c r="H1816" i="2" a="1"/>
  <c r="H1816" i="2" s="1"/>
  <c r="H1817" i="2" a="1"/>
  <c r="H1817" i="2" s="1"/>
  <c r="H1818" i="2" a="1"/>
  <c r="H1818" i="2" s="1"/>
  <c r="H1819" i="2" a="1"/>
  <c r="H1819" i="2" s="1"/>
  <c r="H1820" i="2" a="1"/>
  <c r="H1820" i="2" s="1"/>
  <c r="H1821" i="2" a="1"/>
  <c r="H1821" i="2" s="1"/>
  <c r="H1822" i="2" a="1"/>
  <c r="H1822" i="2" s="1"/>
  <c r="H1823" i="2" a="1"/>
  <c r="H1823" i="2" s="1"/>
  <c r="H1824" i="2" a="1"/>
  <c r="H1824" i="2" s="1"/>
  <c r="H1825" i="2" a="1"/>
  <c r="H1825" i="2" s="1"/>
  <c r="H1826" i="2" a="1"/>
  <c r="H1826" i="2" s="1"/>
  <c r="H1827" i="2" a="1"/>
  <c r="H1827" i="2" s="1"/>
  <c r="H1828" i="2" a="1"/>
  <c r="H1828" i="2" s="1"/>
  <c r="H1829" i="2" a="1"/>
  <c r="H1829" i="2" s="1"/>
  <c r="H1830" i="2" a="1"/>
  <c r="H1830" i="2" s="1"/>
  <c r="H1831" i="2" a="1"/>
  <c r="H1831" i="2" s="1"/>
  <c r="H1832" i="2" a="1"/>
  <c r="H1832" i="2" s="1"/>
  <c r="H1833" i="2" a="1"/>
  <c r="H1833" i="2" s="1"/>
  <c r="H1834" i="2" a="1"/>
  <c r="H1834" i="2" s="1"/>
  <c r="H1835" i="2" a="1"/>
  <c r="H1835" i="2" s="1"/>
  <c r="H1836" i="2" a="1"/>
  <c r="H1836" i="2" s="1"/>
  <c r="H1837" i="2" a="1"/>
  <c r="H1837" i="2" s="1"/>
  <c r="H1838" i="2" a="1"/>
  <c r="H1838" i="2" s="1"/>
  <c r="H1839" i="2" a="1"/>
  <c r="H1839" i="2" s="1"/>
  <c r="H1840" i="2" a="1"/>
  <c r="H1840" i="2" s="1"/>
  <c r="H1841" i="2" a="1"/>
  <c r="H1841" i="2" s="1"/>
  <c r="H1842" i="2" a="1"/>
  <c r="H1842" i="2" s="1"/>
  <c r="H1843" i="2" a="1"/>
  <c r="H1843" i="2" s="1"/>
  <c r="H1844" i="2" a="1"/>
  <c r="H1844" i="2" s="1"/>
  <c r="H1845" i="2" a="1"/>
  <c r="H1845" i="2" s="1"/>
  <c r="H1846" i="2" a="1"/>
  <c r="H1846" i="2" s="1"/>
  <c r="H1847" i="2" a="1"/>
  <c r="H1847" i="2" s="1"/>
  <c r="H1848" i="2" a="1"/>
  <c r="H1848" i="2" s="1"/>
  <c r="H1849" i="2" a="1"/>
  <c r="H1849" i="2" s="1"/>
  <c r="H1850" i="2" a="1"/>
  <c r="H1850" i="2" s="1"/>
  <c r="H1851" i="2" a="1"/>
  <c r="H1851" i="2" s="1"/>
  <c r="H1852" i="2" a="1"/>
  <c r="H1852" i="2" s="1"/>
  <c r="H1853" i="2" a="1"/>
  <c r="H1853" i="2" s="1"/>
  <c r="H1854" i="2" a="1"/>
  <c r="H1854" i="2" s="1"/>
  <c r="H1855" i="2" a="1"/>
  <c r="H1855" i="2" s="1"/>
  <c r="H1856" i="2" a="1"/>
  <c r="H1856" i="2" s="1"/>
  <c r="H1857" i="2" a="1"/>
  <c r="H1857" i="2" s="1"/>
  <c r="H1858" i="2" a="1"/>
  <c r="H1858" i="2" s="1"/>
  <c r="H1859" i="2" a="1"/>
  <c r="H1859" i="2" s="1"/>
  <c r="H1860" i="2" a="1"/>
  <c r="H1860" i="2" s="1"/>
  <c r="H1861" i="2" a="1"/>
  <c r="H1861" i="2" s="1"/>
  <c r="H1862" i="2" a="1"/>
  <c r="H1862" i="2" s="1"/>
  <c r="H1863" i="2" a="1"/>
  <c r="H1863" i="2" s="1"/>
  <c r="H1864" i="2" a="1"/>
  <c r="H1864" i="2" s="1"/>
  <c r="H1865" i="2" a="1"/>
  <c r="H1865" i="2" s="1"/>
  <c r="H1866" i="2" a="1"/>
  <c r="H1866" i="2" s="1"/>
  <c r="H1867" i="2" a="1"/>
  <c r="H1867" i="2" s="1"/>
  <c r="H1868" i="2" a="1"/>
  <c r="H1868" i="2" s="1"/>
  <c r="H1869" i="2" a="1"/>
  <c r="H1869" i="2" s="1"/>
  <c r="H1870" i="2" a="1"/>
  <c r="H1870" i="2" s="1"/>
  <c r="H1871" i="2" a="1"/>
  <c r="H1871" i="2" s="1"/>
  <c r="H1872" i="2" a="1"/>
  <c r="H1872" i="2" s="1"/>
  <c r="H1873" i="2" a="1"/>
  <c r="H1873" i="2" s="1"/>
  <c r="H1874" i="2" a="1"/>
  <c r="H1874" i="2" s="1"/>
  <c r="H1875" i="2" a="1"/>
  <c r="H1875" i="2" s="1"/>
  <c r="H1876" i="2" a="1"/>
  <c r="H1876" i="2" s="1"/>
  <c r="H1877" i="2" a="1"/>
  <c r="H1877" i="2" s="1"/>
  <c r="H1878" i="2" a="1"/>
  <c r="H1878" i="2" s="1"/>
  <c r="H1879" i="2" a="1"/>
  <c r="H1879" i="2" s="1"/>
  <c r="H1880" i="2" a="1"/>
  <c r="H1880" i="2" s="1"/>
  <c r="H1881" i="2" a="1"/>
  <c r="H1881" i="2" s="1"/>
  <c r="H1882" i="2" a="1"/>
  <c r="H1882" i="2" s="1"/>
  <c r="H1883" i="2" a="1"/>
  <c r="H1883" i="2" s="1"/>
  <c r="H1884" i="2" a="1"/>
  <c r="H1884" i="2" s="1"/>
  <c r="H1885" i="2" a="1"/>
  <c r="H1885" i="2" s="1"/>
  <c r="H1886" i="2" a="1"/>
  <c r="H1886" i="2" s="1"/>
  <c r="H1887" i="2" a="1"/>
  <c r="H1887" i="2" s="1"/>
  <c r="H1888" i="2" a="1"/>
  <c r="H1888" i="2" s="1"/>
  <c r="H1889" i="2" a="1"/>
  <c r="H1889" i="2" s="1"/>
  <c r="H1890" i="2" a="1"/>
  <c r="H1890" i="2" s="1"/>
  <c r="H1891" i="2" a="1"/>
  <c r="H1891" i="2" s="1"/>
  <c r="H1892" i="2" a="1"/>
  <c r="H1892" i="2" s="1"/>
  <c r="H1893" i="2" a="1"/>
  <c r="H1893" i="2" s="1"/>
  <c r="H1894" i="2" a="1"/>
  <c r="H1894" i="2" s="1"/>
  <c r="H1895" i="2" a="1"/>
  <c r="H1895" i="2" s="1"/>
  <c r="H1896" i="2" a="1"/>
  <c r="H1896" i="2" s="1"/>
  <c r="H1897" i="2" a="1"/>
  <c r="H1897" i="2" s="1"/>
  <c r="H1898" i="2" a="1"/>
  <c r="H1898" i="2" s="1"/>
  <c r="H1899" i="2" a="1"/>
  <c r="H1899" i="2" s="1"/>
  <c r="H1900" i="2" a="1"/>
  <c r="H1900" i="2" s="1"/>
  <c r="H1901" i="2" a="1"/>
  <c r="H1901" i="2" s="1"/>
  <c r="H1902" i="2" a="1"/>
  <c r="H1902" i="2" s="1"/>
  <c r="H1903" i="2" a="1"/>
  <c r="H1903" i="2" s="1"/>
  <c r="H1904" i="2" a="1"/>
  <c r="H1904" i="2" s="1"/>
  <c r="H1905" i="2" a="1"/>
  <c r="H1905" i="2" s="1"/>
  <c r="H1906" i="2" a="1"/>
  <c r="H1906" i="2" s="1"/>
  <c r="H1907" i="2" a="1"/>
  <c r="H1907" i="2" s="1"/>
  <c r="H1908" i="2" a="1"/>
  <c r="H1908" i="2" s="1"/>
  <c r="H1909" i="2" a="1"/>
  <c r="H1909" i="2" s="1"/>
  <c r="H1910" i="2" a="1"/>
  <c r="H1910" i="2" s="1"/>
  <c r="H1911" i="2" a="1"/>
  <c r="H1911" i="2" s="1"/>
  <c r="H1912" i="2" a="1"/>
  <c r="H1912" i="2" s="1"/>
  <c r="H1913" i="2" a="1"/>
  <c r="H1913" i="2" s="1"/>
  <c r="H1914" i="2" a="1"/>
  <c r="H1914" i="2" s="1"/>
  <c r="H1915" i="2" a="1"/>
  <c r="H1915" i="2" s="1"/>
  <c r="H1916" i="2" a="1"/>
  <c r="H1916" i="2" s="1"/>
  <c r="H1917" i="2" a="1"/>
  <c r="H1917" i="2" s="1"/>
  <c r="H1918" i="2" a="1"/>
  <c r="H1918" i="2" s="1"/>
  <c r="H1919" i="2" a="1"/>
  <c r="H1919" i="2" s="1"/>
  <c r="H1920" i="2" a="1"/>
  <c r="H1920" i="2" s="1"/>
  <c r="H1921" i="2" a="1"/>
  <c r="H1921" i="2" s="1"/>
  <c r="H1922" i="2" a="1"/>
  <c r="H1922" i="2" s="1"/>
  <c r="H1923" i="2" a="1"/>
  <c r="H1923" i="2" s="1"/>
  <c r="H1924" i="2" a="1"/>
  <c r="H1924" i="2" s="1"/>
  <c r="H1925" i="2" a="1"/>
  <c r="H1925" i="2" s="1"/>
  <c r="H1926" i="2" a="1"/>
  <c r="H1926" i="2" s="1"/>
  <c r="H1927" i="2" a="1"/>
  <c r="H1927" i="2" s="1"/>
  <c r="H1928" i="2" a="1"/>
  <c r="H1928" i="2" s="1"/>
  <c r="H1929" i="2" a="1"/>
  <c r="H1929" i="2" s="1"/>
  <c r="H1930" i="2" a="1"/>
  <c r="H1930" i="2" s="1"/>
  <c r="H1931" i="2" a="1"/>
  <c r="H1931" i="2" s="1"/>
  <c r="H1932" i="2" a="1"/>
  <c r="H1932" i="2" s="1"/>
  <c r="H1933" i="2" a="1"/>
  <c r="H1933" i="2" s="1"/>
  <c r="H1934" i="2" a="1"/>
  <c r="H1934" i="2" s="1"/>
  <c r="H1935" i="2" a="1"/>
  <c r="H1935" i="2" s="1"/>
  <c r="H1936" i="2" a="1"/>
  <c r="H1936" i="2" s="1"/>
  <c r="H1937" i="2" a="1"/>
  <c r="H1937" i="2" s="1"/>
  <c r="H1938" i="2" a="1"/>
  <c r="H1938" i="2" s="1"/>
  <c r="H1939" i="2" a="1"/>
  <c r="H1939" i="2" s="1"/>
  <c r="H1940" i="2" a="1"/>
  <c r="H1940" i="2" s="1"/>
  <c r="H1941" i="2" a="1"/>
  <c r="H1941" i="2" s="1"/>
  <c r="H1942" i="2" a="1"/>
  <c r="H1942" i="2" s="1"/>
  <c r="H1943" i="2" a="1"/>
  <c r="H1943" i="2" s="1"/>
  <c r="H1944" i="2" a="1"/>
  <c r="H1944" i="2" s="1"/>
  <c r="H1945" i="2" a="1"/>
  <c r="H1945" i="2" s="1"/>
  <c r="H1946" i="2" a="1"/>
  <c r="H1946" i="2" s="1"/>
  <c r="H1947" i="2" a="1"/>
  <c r="H1947" i="2" s="1"/>
  <c r="H1948" i="2" a="1"/>
  <c r="H1948" i="2" s="1"/>
  <c r="H1949" i="2" a="1"/>
  <c r="H1949" i="2" s="1"/>
  <c r="H1950" i="2" a="1"/>
  <c r="H1950" i="2" s="1"/>
  <c r="H1951" i="2" a="1"/>
  <c r="H1951" i="2" s="1"/>
  <c r="H1952" i="2" a="1"/>
  <c r="H1952" i="2" s="1"/>
  <c r="H1953" i="2" a="1"/>
  <c r="H1953" i="2" s="1"/>
  <c r="H1954" i="2" a="1"/>
  <c r="H1954" i="2" s="1"/>
  <c r="H1955" i="2" a="1"/>
  <c r="H1955" i="2" s="1"/>
  <c r="H1956" i="2" a="1"/>
  <c r="H1956" i="2" s="1"/>
  <c r="H1957" i="2" a="1"/>
  <c r="H1957" i="2" s="1"/>
  <c r="H1958" i="2" a="1"/>
  <c r="H1958" i="2" s="1"/>
  <c r="H1959" i="2" a="1"/>
  <c r="H1959" i="2" s="1"/>
  <c r="H1960" i="2" a="1"/>
  <c r="H1960" i="2" s="1"/>
  <c r="H1961" i="2" a="1"/>
  <c r="H1961" i="2" s="1"/>
  <c r="H1962" i="2" a="1"/>
  <c r="H1962" i="2" s="1"/>
  <c r="H1963" i="2" a="1"/>
  <c r="H1963" i="2" s="1"/>
  <c r="H1964" i="2" a="1"/>
  <c r="H1964" i="2" s="1"/>
  <c r="H1965" i="2" a="1"/>
  <c r="H1965" i="2" s="1"/>
  <c r="H1966" i="2" a="1"/>
  <c r="H1966" i="2" s="1"/>
  <c r="H1967" i="2" a="1"/>
  <c r="H1967" i="2" s="1"/>
  <c r="H1968" i="2" a="1"/>
  <c r="H1968" i="2" s="1"/>
  <c r="H1969" i="2" a="1"/>
  <c r="H1969" i="2" s="1"/>
  <c r="H1970" i="2" a="1"/>
  <c r="H1970" i="2" s="1"/>
  <c r="H1971" i="2" a="1"/>
  <c r="H1971" i="2" s="1"/>
  <c r="H1972" i="2" a="1"/>
  <c r="H1972" i="2" s="1"/>
  <c r="H1973" i="2" a="1"/>
  <c r="H1973" i="2" s="1"/>
  <c r="H1974" i="2" a="1"/>
  <c r="H1974" i="2" s="1"/>
  <c r="H1975" i="2" a="1"/>
  <c r="H1975" i="2" s="1"/>
  <c r="H1976" i="2" a="1"/>
  <c r="H1976" i="2" s="1"/>
  <c r="H1977" i="2" a="1"/>
  <c r="H1977" i="2" s="1"/>
  <c r="H1978" i="2" a="1"/>
  <c r="H1978" i="2" s="1"/>
  <c r="H1979" i="2" a="1"/>
  <c r="H1979" i="2" s="1"/>
  <c r="H1980" i="2" a="1"/>
  <c r="H1980" i="2" s="1"/>
  <c r="H1981" i="2" a="1"/>
  <c r="H1981" i="2" s="1"/>
  <c r="H1982" i="2" a="1"/>
  <c r="H1982" i="2" s="1"/>
  <c r="H1983" i="2" a="1"/>
  <c r="H1983" i="2" s="1"/>
  <c r="H1984" i="2" a="1"/>
  <c r="H1984" i="2" s="1"/>
  <c r="H1985" i="2" a="1"/>
  <c r="H1985" i="2" s="1"/>
  <c r="H1986" i="2" a="1"/>
  <c r="H1986" i="2" s="1"/>
  <c r="H1987" i="2" a="1"/>
  <c r="H1987" i="2" s="1"/>
  <c r="H1988" i="2" a="1"/>
  <c r="H1988" i="2" s="1"/>
  <c r="H1989" i="2" a="1"/>
  <c r="H1989" i="2" s="1"/>
  <c r="H1990" i="2" a="1"/>
  <c r="H1990" i="2" s="1"/>
  <c r="H1991" i="2" a="1"/>
  <c r="H1991" i="2" s="1"/>
  <c r="H1992" i="2" a="1"/>
  <c r="H1992" i="2" s="1"/>
  <c r="H1993" i="2" a="1"/>
  <c r="H1993" i="2" s="1"/>
  <c r="H1994" i="2" a="1"/>
  <c r="H1994" i="2" s="1"/>
  <c r="H1995" i="2" a="1"/>
  <c r="H1995" i="2" s="1"/>
  <c r="H1996" i="2" a="1"/>
  <c r="H1996" i="2" s="1"/>
  <c r="H1997" i="2" a="1"/>
  <c r="H1997" i="2" s="1"/>
  <c r="H1998" i="2" a="1"/>
  <c r="H1998" i="2" s="1"/>
  <c r="H1999" i="2" a="1"/>
  <c r="H1999" i="2" s="1"/>
  <c r="H2000" i="2" a="1"/>
  <c r="H2000" i="2" s="1"/>
  <c r="H2001" i="2" a="1"/>
  <c r="H2001" i="2" s="1"/>
  <c r="H2002" i="2" a="1"/>
  <c r="H2002" i="2" s="1"/>
  <c r="H2003" i="2" a="1"/>
  <c r="H2003" i="2" s="1"/>
  <c r="H2004" i="2" a="1"/>
  <c r="H2004" i="2" s="1"/>
  <c r="H2005" i="2" a="1"/>
  <c r="H2005" i="2" s="1"/>
  <c r="H2006" i="2" a="1"/>
  <c r="H2006" i="2" s="1"/>
  <c r="H2007" i="2" a="1"/>
  <c r="H2007" i="2" s="1"/>
  <c r="H2008" i="2" a="1"/>
  <c r="H2008" i="2" s="1"/>
  <c r="H2009" i="2" a="1"/>
  <c r="H2009" i="2" s="1"/>
  <c r="H2010" i="2" a="1"/>
  <c r="H2010" i="2" s="1"/>
  <c r="H2011" i="2" a="1"/>
  <c r="H2011" i="2" s="1"/>
  <c r="H2012" i="2" a="1"/>
  <c r="H2012" i="2" s="1"/>
  <c r="H2013" i="2" a="1"/>
  <c r="H2013" i="2" s="1"/>
  <c r="H2014" i="2" a="1"/>
  <c r="H2014" i="2" s="1"/>
  <c r="H2015" i="2" a="1"/>
  <c r="H2015" i="2" s="1"/>
  <c r="H2016" i="2" a="1"/>
  <c r="H2016" i="2" s="1"/>
  <c r="H2017" i="2" a="1"/>
  <c r="H2017" i="2" s="1"/>
  <c r="H2018" i="2" a="1"/>
  <c r="H2018" i="2" s="1"/>
  <c r="H2019" i="2" a="1"/>
  <c r="H2019" i="2" s="1"/>
  <c r="H2020" i="2" a="1"/>
  <c r="H2020" i="2" s="1"/>
  <c r="H2021" i="2" a="1"/>
  <c r="H2021" i="2" s="1"/>
  <c r="H2022" i="2" a="1"/>
  <c r="H2022" i="2" s="1"/>
  <c r="H2023" i="2" a="1"/>
  <c r="H2023" i="2" s="1"/>
  <c r="H2024" i="2" a="1"/>
  <c r="H2024" i="2" s="1"/>
  <c r="H2025" i="2" a="1"/>
  <c r="H2025" i="2" s="1"/>
  <c r="H2026" i="2" a="1"/>
  <c r="H2026" i="2" s="1"/>
  <c r="H2027" i="2" a="1"/>
  <c r="H2027" i="2" s="1"/>
  <c r="H2028" i="2" a="1"/>
  <c r="H2028" i="2" s="1"/>
  <c r="H2029" i="2" a="1"/>
  <c r="H2029" i="2" s="1"/>
  <c r="H2030" i="2" a="1"/>
  <c r="H2030" i="2" s="1"/>
  <c r="H2031" i="2" a="1"/>
  <c r="H2031" i="2" s="1"/>
  <c r="H2032" i="2" a="1"/>
  <c r="H2032" i="2" s="1"/>
  <c r="H2033" i="2" a="1"/>
  <c r="H2033" i="2" s="1"/>
  <c r="H2034" i="2" a="1"/>
  <c r="H2034" i="2" s="1"/>
  <c r="H2035" i="2" a="1"/>
  <c r="H2035" i="2" s="1"/>
  <c r="H2036" i="2" a="1"/>
  <c r="H2036" i="2" s="1"/>
  <c r="H2037" i="2" a="1"/>
  <c r="H2037" i="2" s="1"/>
  <c r="H2038" i="2" a="1"/>
  <c r="H2038" i="2" s="1"/>
  <c r="H2039" i="2" a="1"/>
  <c r="H2039" i="2" s="1"/>
  <c r="H2040" i="2" a="1"/>
  <c r="H2040" i="2" s="1"/>
  <c r="H2041" i="2" a="1"/>
  <c r="H2041" i="2" s="1"/>
  <c r="H2042" i="2" a="1"/>
  <c r="H2042" i="2" s="1"/>
  <c r="H2043" i="2" a="1"/>
  <c r="H2043" i="2" s="1"/>
  <c r="H2044" i="2" a="1"/>
  <c r="H2044" i="2" s="1"/>
  <c r="H2045" i="2" a="1"/>
  <c r="H2045" i="2" s="1"/>
  <c r="H2046" i="2" a="1"/>
  <c r="H2046" i="2" s="1"/>
  <c r="H2047" i="2" a="1"/>
  <c r="H2047" i="2" s="1"/>
  <c r="H2048" i="2" a="1"/>
  <c r="H2048" i="2" s="1"/>
  <c r="H2049" i="2" a="1"/>
  <c r="H2049" i="2" s="1"/>
  <c r="H2050" i="2" a="1"/>
  <c r="H2050" i="2" s="1"/>
  <c r="H2051" i="2" a="1"/>
  <c r="H2051" i="2" s="1"/>
  <c r="H2052" i="2" a="1"/>
  <c r="H2052" i="2" s="1"/>
  <c r="H2053" i="2" a="1"/>
  <c r="H2053" i="2" s="1"/>
  <c r="H2054" i="2" a="1"/>
  <c r="H2054" i="2" s="1"/>
  <c r="H2055" i="2" a="1"/>
  <c r="H2055" i="2" s="1"/>
  <c r="H2056" i="2" a="1"/>
  <c r="H2056" i="2" s="1"/>
  <c r="H2057" i="2" a="1"/>
  <c r="H2057" i="2" s="1"/>
  <c r="H2058" i="2" a="1"/>
  <c r="H2058" i="2" s="1"/>
  <c r="H2059" i="2" a="1"/>
  <c r="H2059" i="2" s="1"/>
  <c r="H2060" i="2" a="1"/>
  <c r="H2060" i="2" s="1"/>
  <c r="H2061" i="2" a="1"/>
  <c r="H2061" i="2" s="1"/>
  <c r="H2062" i="2" a="1"/>
  <c r="H2062" i="2" s="1"/>
  <c r="H2063" i="2" a="1"/>
  <c r="H2063" i="2" s="1"/>
  <c r="H2064" i="2" a="1"/>
  <c r="H2064" i="2" s="1"/>
  <c r="H2065" i="2" a="1"/>
  <c r="H2065" i="2" s="1"/>
  <c r="H2066" i="2" a="1"/>
  <c r="H2066" i="2" s="1"/>
  <c r="H2067" i="2" a="1"/>
  <c r="H2067" i="2" s="1"/>
  <c r="H2068" i="2" a="1"/>
  <c r="H2068" i="2" s="1"/>
  <c r="H2069" i="2" a="1"/>
  <c r="H2069" i="2" s="1"/>
  <c r="H2070" i="2" a="1"/>
  <c r="H2070" i="2" s="1"/>
  <c r="H2071" i="2" a="1"/>
  <c r="H2071" i="2" s="1"/>
  <c r="H2072" i="2" a="1"/>
  <c r="H2072" i="2" s="1"/>
  <c r="H2073" i="2" a="1"/>
  <c r="H2073" i="2" s="1"/>
  <c r="H2074" i="2" a="1"/>
  <c r="H2074" i="2" s="1"/>
  <c r="H2075" i="2" a="1"/>
  <c r="H2075" i="2" s="1"/>
  <c r="H2076" i="2" a="1"/>
  <c r="H2076" i="2" s="1"/>
  <c r="H2077" i="2" a="1"/>
  <c r="H2077" i="2" s="1"/>
  <c r="H2078" i="2" a="1"/>
  <c r="H2078" i="2" s="1"/>
  <c r="H2079" i="2" a="1"/>
  <c r="H2079" i="2" s="1"/>
  <c r="H2080" i="2" a="1"/>
  <c r="H2080" i="2" s="1"/>
  <c r="H2081" i="2" a="1"/>
  <c r="H2081" i="2" s="1"/>
  <c r="H2082" i="2" a="1"/>
  <c r="H2082" i="2" s="1"/>
  <c r="H2083" i="2" a="1"/>
  <c r="H2083" i="2" s="1"/>
  <c r="H2084" i="2" a="1"/>
  <c r="H2084" i="2" s="1"/>
  <c r="H2085" i="2" a="1"/>
  <c r="H2085" i="2" s="1"/>
  <c r="H2086" i="2" a="1"/>
  <c r="H2086" i="2" s="1"/>
  <c r="H2087" i="2" a="1"/>
  <c r="H2087" i="2" s="1"/>
  <c r="H2088" i="2" a="1"/>
  <c r="H2088" i="2" s="1"/>
  <c r="H2089" i="2" a="1"/>
  <c r="H2089" i="2" s="1"/>
  <c r="H2090" i="2" a="1"/>
  <c r="H2090" i="2" s="1"/>
  <c r="H2091" i="2" a="1"/>
  <c r="H2091" i="2" s="1"/>
  <c r="H2092" i="2" a="1"/>
  <c r="H2092" i="2" s="1"/>
  <c r="H2093" i="2" a="1"/>
  <c r="H2093" i="2" s="1"/>
  <c r="H2094" i="2" a="1"/>
  <c r="H2094" i="2" s="1"/>
  <c r="H2095" i="2" a="1"/>
  <c r="H2095" i="2" s="1"/>
  <c r="H2096" i="2" a="1"/>
  <c r="H2096" i="2" s="1"/>
  <c r="H2097" i="2" a="1"/>
  <c r="H2097" i="2" s="1"/>
  <c r="H2098" i="2" a="1"/>
  <c r="H2098" i="2" s="1"/>
  <c r="H2099" i="2" a="1"/>
  <c r="H2099" i="2" s="1"/>
  <c r="H2100" i="2" a="1"/>
  <c r="H2100" i="2" s="1"/>
  <c r="H2101" i="2" a="1"/>
  <c r="H2101" i="2" s="1"/>
  <c r="H2102" i="2" a="1"/>
  <c r="H2102" i="2" s="1"/>
  <c r="H2103" i="2" a="1"/>
  <c r="H2103" i="2" s="1"/>
  <c r="H2104" i="2" a="1"/>
  <c r="H2104" i="2" s="1"/>
  <c r="H2105" i="2" a="1"/>
  <c r="H2105" i="2" s="1"/>
  <c r="H2106" i="2" a="1"/>
  <c r="H2106" i="2" s="1"/>
  <c r="H2107" i="2" a="1"/>
  <c r="H2107" i="2" s="1"/>
  <c r="H2108" i="2" a="1"/>
  <c r="H2108" i="2" s="1"/>
  <c r="H2109" i="2" a="1"/>
  <c r="H2109" i="2" s="1"/>
  <c r="H2110" i="2" a="1"/>
  <c r="H2110" i="2" s="1"/>
  <c r="H2111" i="2" a="1"/>
  <c r="H2111" i="2" s="1"/>
  <c r="H2112" i="2" a="1"/>
  <c r="H2112" i="2" s="1"/>
  <c r="H2113" i="2" a="1"/>
  <c r="H2113" i="2" s="1"/>
  <c r="H2114" i="2" a="1"/>
  <c r="H2114" i="2" s="1"/>
  <c r="H2115" i="2" a="1"/>
  <c r="H2115" i="2" s="1"/>
  <c r="H2116" i="2" a="1"/>
  <c r="H2116" i="2" s="1"/>
  <c r="H2117" i="2" a="1"/>
  <c r="H2117" i="2" s="1"/>
  <c r="H2118" i="2" a="1"/>
  <c r="H2118" i="2" s="1"/>
  <c r="H2119" i="2" a="1"/>
  <c r="H2119" i="2" s="1"/>
  <c r="H2120" i="2" a="1"/>
  <c r="H2120" i="2" s="1"/>
  <c r="H2121" i="2" a="1"/>
  <c r="H2121" i="2" s="1"/>
  <c r="H2122" i="2" a="1"/>
  <c r="H2122" i="2" s="1"/>
  <c r="H2123" i="2" a="1"/>
  <c r="H2123" i="2" s="1"/>
  <c r="H2124" i="2" a="1"/>
  <c r="H2124" i="2" s="1"/>
  <c r="H2125" i="2" a="1"/>
  <c r="H2125" i="2" s="1"/>
  <c r="H2126" i="2" a="1"/>
  <c r="H2126" i="2" s="1"/>
  <c r="H2127" i="2" a="1"/>
  <c r="H2127" i="2" s="1"/>
  <c r="H2128" i="2" a="1"/>
  <c r="H2128" i="2" s="1"/>
  <c r="H2129" i="2" a="1"/>
  <c r="H2129" i="2" s="1"/>
  <c r="H2130" i="2" a="1"/>
  <c r="H2130" i="2" s="1"/>
  <c r="H2131" i="2" a="1"/>
  <c r="H2131" i="2" s="1"/>
  <c r="H2132" i="2" a="1"/>
  <c r="H2132" i="2" s="1"/>
  <c r="H2133" i="2" a="1"/>
  <c r="H2133" i="2" s="1"/>
  <c r="H2134" i="2" a="1"/>
  <c r="H2134" i="2" s="1"/>
  <c r="H2135" i="2" a="1"/>
  <c r="H2135" i="2" s="1"/>
  <c r="H2136" i="2" a="1"/>
  <c r="H2136" i="2" s="1"/>
  <c r="H2137" i="2" a="1"/>
  <c r="H2137" i="2" s="1"/>
  <c r="H2138" i="2" a="1"/>
  <c r="H2138" i="2" s="1"/>
  <c r="H2139" i="2" a="1"/>
  <c r="H2139" i="2" s="1"/>
  <c r="H2140" i="2" a="1"/>
  <c r="H2140" i="2" s="1"/>
  <c r="H2141" i="2" a="1"/>
  <c r="H2141" i="2" s="1"/>
  <c r="H2142" i="2" a="1"/>
  <c r="H2142" i="2" s="1"/>
  <c r="H2143" i="2" a="1"/>
  <c r="H2143" i="2" s="1"/>
  <c r="H2144" i="2" a="1"/>
  <c r="H2144" i="2" s="1"/>
  <c r="H2145" i="2" a="1"/>
  <c r="H2145" i="2" s="1"/>
  <c r="H2146" i="2" a="1"/>
  <c r="H2146" i="2" s="1"/>
  <c r="H2147" i="2" a="1"/>
  <c r="H2147" i="2" s="1"/>
  <c r="H2148" i="2" a="1"/>
  <c r="H2148" i="2" s="1"/>
  <c r="H2149" i="2" a="1"/>
  <c r="H2149" i="2" s="1"/>
  <c r="H2150" i="2" a="1"/>
  <c r="H2150" i="2" s="1"/>
  <c r="H2151" i="2" a="1"/>
  <c r="H2151" i="2" s="1"/>
  <c r="H2152" i="2" a="1"/>
  <c r="H2152" i="2" s="1"/>
  <c r="H2153" i="2" a="1"/>
  <c r="H2153" i="2" s="1"/>
  <c r="H2154" i="2" a="1"/>
  <c r="H2154" i="2" s="1"/>
  <c r="H2155" i="2" a="1"/>
  <c r="H2155" i="2" s="1"/>
  <c r="H2156" i="2" a="1"/>
  <c r="H2156" i="2" s="1"/>
  <c r="H2157" i="2" a="1"/>
  <c r="H2157" i="2" s="1"/>
  <c r="H2158" i="2" a="1"/>
  <c r="H2158" i="2" s="1"/>
  <c r="H2159" i="2" a="1"/>
  <c r="H2159" i="2" s="1"/>
  <c r="H2160" i="2" a="1"/>
  <c r="H2160" i="2" s="1"/>
  <c r="H2161" i="2" a="1"/>
  <c r="H2161" i="2" s="1"/>
  <c r="H2162" i="2" a="1"/>
  <c r="H2162" i="2" s="1"/>
  <c r="H2163" i="2" a="1"/>
  <c r="H2163" i="2" s="1"/>
  <c r="H2164" i="2" a="1"/>
  <c r="H2164" i="2" s="1"/>
  <c r="H2165" i="2" a="1"/>
  <c r="H2165" i="2" s="1"/>
  <c r="H2166" i="2" a="1"/>
  <c r="H2166" i="2" s="1"/>
  <c r="H2167" i="2" a="1"/>
  <c r="H2167" i="2" s="1"/>
  <c r="H2168" i="2" a="1"/>
  <c r="H2168" i="2" s="1"/>
  <c r="H2169" i="2" a="1"/>
  <c r="H2169" i="2" s="1"/>
  <c r="H2170" i="2" a="1"/>
  <c r="H2170" i="2" s="1"/>
  <c r="H2171" i="2" a="1"/>
  <c r="H2171" i="2" s="1"/>
  <c r="H2172" i="2" a="1"/>
  <c r="H2172" i="2" s="1"/>
  <c r="H2173" i="2" a="1"/>
  <c r="H2173" i="2" s="1"/>
  <c r="H2174" i="2" a="1"/>
  <c r="H2174" i="2" s="1"/>
  <c r="H2175" i="2" a="1"/>
  <c r="H2175" i="2" s="1"/>
  <c r="H2176" i="2" a="1"/>
  <c r="H2176" i="2" s="1"/>
  <c r="H2177" i="2" a="1"/>
  <c r="H2177" i="2" s="1"/>
  <c r="H2178" i="2" a="1"/>
  <c r="H2178" i="2" s="1"/>
  <c r="H2179" i="2" a="1"/>
  <c r="H2179" i="2" s="1"/>
  <c r="H2180" i="2" a="1"/>
  <c r="H2180" i="2" s="1"/>
  <c r="H2181" i="2" a="1"/>
  <c r="H2181" i="2" s="1"/>
  <c r="H2182" i="2" a="1"/>
  <c r="H2182" i="2" s="1"/>
  <c r="H2183" i="2" a="1"/>
  <c r="H2183" i="2" s="1"/>
  <c r="H2184" i="2" a="1"/>
  <c r="H2184" i="2" s="1"/>
  <c r="H2185" i="2" a="1"/>
  <c r="H2185" i="2" s="1"/>
  <c r="H2186" i="2" a="1"/>
  <c r="H2186" i="2" s="1"/>
  <c r="H2187" i="2" a="1"/>
  <c r="H2187" i="2" s="1"/>
  <c r="H2188" i="2" a="1"/>
  <c r="H2188" i="2" s="1"/>
  <c r="H2189" i="2" a="1"/>
  <c r="H2189" i="2" s="1"/>
  <c r="H2190" i="2" a="1"/>
  <c r="H2190" i="2" s="1"/>
  <c r="H2191" i="2" a="1"/>
  <c r="H2191" i="2" s="1"/>
  <c r="H2192" i="2" a="1"/>
  <c r="H2192" i="2" s="1"/>
  <c r="H2193" i="2" a="1"/>
  <c r="H2193" i="2" s="1"/>
  <c r="H2194" i="2" a="1"/>
  <c r="H2194" i="2" s="1"/>
  <c r="H2195" i="2" a="1"/>
  <c r="H2195" i="2" s="1"/>
  <c r="H2196" i="2" a="1"/>
  <c r="H2196" i="2" s="1"/>
  <c r="H2197" i="2" a="1"/>
  <c r="H2197" i="2" s="1"/>
  <c r="H2198" i="2" a="1"/>
  <c r="H2198" i="2" s="1"/>
  <c r="H2199" i="2" a="1"/>
  <c r="H2199" i="2" s="1"/>
  <c r="H2200" i="2" a="1"/>
  <c r="H2200" i="2" s="1"/>
  <c r="H2201" i="2" a="1"/>
  <c r="H2201" i="2" s="1"/>
  <c r="H2202" i="2" a="1"/>
  <c r="H2202" i="2" s="1"/>
  <c r="H2203" i="2" a="1"/>
  <c r="H2203" i="2" s="1"/>
  <c r="H2204" i="2" a="1"/>
  <c r="H2204" i="2" s="1"/>
  <c r="H2205" i="2" a="1"/>
  <c r="H2205" i="2" s="1"/>
  <c r="H2206" i="2" a="1"/>
  <c r="H2206" i="2" s="1"/>
  <c r="H2207" i="2" a="1"/>
  <c r="H2207" i="2" s="1"/>
  <c r="H2208" i="2" a="1"/>
  <c r="H2208" i="2" s="1"/>
  <c r="H2209" i="2" a="1"/>
  <c r="H2209" i="2" s="1"/>
  <c r="H2210" i="2" a="1"/>
  <c r="H2210" i="2" s="1"/>
  <c r="H2211" i="2" a="1"/>
  <c r="H2211" i="2" s="1"/>
  <c r="H2212" i="2" a="1"/>
  <c r="H2212" i="2" s="1"/>
  <c r="H2213" i="2" a="1"/>
  <c r="H2213" i="2" s="1"/>
  <c r="H2214" i="2" a="1"/>
  <c r="H2214" i="2" s="1"/>
  <c r="H2215" i="2" a="1"/>
  <c r="H2215" i="2" s="1"/>
  <c r="H2216" i="2" a="1"/>
  <c r="H2216" i="2" s="1"/>
  <c r="H2217" i="2" a="1"/>
  <c r="H2217" i="2" s="1"/>
  <c r="H2218" i="2" a="1"/>
  <c r="H2218" i="2" s="1"/>
  <c r="H2219" i="2" a="1"/>
  <c r="H2219" i="2" s="1"/>
  <c r="H2220" i="2" a="1"/>
  <c r="H2220" i="2" s="1"/>
  <c r="H2221" i="2" a="1"/>
  <c r="H2221" i="2" s="1"/>
  <c r="H2222" i="2" a="1"/>
  <c r="H2222" i="2" s="1"/>
  <c r="H2223" i="2" a="1"/>
  <c r="H2223" i="2" s="1"/>
  <c r="H9" i="2" a="1"/>
  <c r="H9" i="2" s="1"/>
  <c r="H11" i="2" a="1"/>
  <c r="H11" i="2" s="1"/>
  <c r="H12" i="2" a="1"/>
  <c r="H12" i="2" s="1"/>
  <c r="H13" i="2" a="1"/>
  <c r="H13" i="2" s="1"/>
  <c r="H14" i="2" a="1"/>
  <c r="H14" i="2" s="1"/>
  <c r="H15" i="2" a="1"/>
  <c r="H15" i="2" s="1"/>
  <c r="H16" i="2" a="1"/>
  <c r="H16" i="2" s="1"/>
  <c r="H17" i="2" a="1"/>
  <c r="H17" i="2" s="1"/>
  <c r="H18" i="2" a="1"/>
  <c r="H18" i="2" s="1"/>
  <c r="H19" i="2" a="1"/>
  <c r="H19" i="2" s="1"/>
  <c r="H20" i="2" a="1"/>
  <c r="H20" i="2" s="1"/>
  <c r="H21" i="2" a="1"/>
  <c r="H21" i="2" s="1"/>
  <c r="H22" i="2" a="1"/>
  <c r="H22" i="2" s="1"/>
  <c r="H23" i="2" a="1"/>
  <c r="H23" i="2" s="1"/>
  <c r="H24" i="2" a="1"/>
  <c r="H24" i="2" s="1"/>
  <c r="H25" i="2" a="1"/>
  <c r="H25" i="2" s="1"/>
  <c r="H26" i="2" a="1"/>
  <c r="H26" i="2" s="1"/>
  <c r="H27" i="2" a="1"/>
  <c r="H27" i="2" s="1"/>
  <c r="H28" i="2" a="1"/>
  <c r="H28" i="2" s="1"/>
  <c r="H29" i="2" a="1"/>
  <c r="H29" i="2" s="1"/>
  <c r="H30" i="2" a="1"/>
  <c r="H30" i="2" s="1"/>
  <c r="H31" i="2" a="1"/>
  <c r="H31" i="2" s="1"/>
  <c r="H32" i="2" a="1"/>
  <c r="H32" i="2" s="1"/>
  <c r="H33" i="2" a="1"/>
  <c r="H33" i="2" s="1"/>
  <c r="H34" i="2" a="1"/>
  <c r="H34" i="2" s="1"/>
  <c r="H35" i="2" a="1"/>
  <c r="H35" i="2" s="1"/>
  <c r="H36" i="2" a="1"/>
  <c r="H36" i="2" s="1"/>
  <c r="H37" i="2" a="1"/>
  <c r="H37" i="2" s="1"/>
  <c r="H38" i="2" a="1"/>
  <c r="H38" i="2" s="1"/>
  <c r="H39" i="2" a="1"/>
  <c r="H39" i="2" s="1"/>
  <c r="H40" i="2" a="1"/>
  <c r="H40" i="2" s="1"/>
  <c r="H41" i="2" a="1"/>
  <c r="H41" i="2" s="1"/>
  <c r="H42" i="2" a="1"/>
  <c r="H42" i="2" s="1"/>
  <c r="H43" i="2" a="1"/>
  <c r="H43" i="2" s="1"/>
  <c r="H44" i="2" a="1"/>
  <c r="H44" i="2" s="1"/>
  <c r="H45" i="2" a="1"/>
  <c r="H45" i="2" s="1"/>
  <c r="H46" i="2" a="1"/>
  <c r="H46" i="2" s="1"/>
  <c r="H47" i="2" a="1"/>
  <c r="H47" i="2" s="1"/>
  <c r="H48" i="2" a="1"/>
  <c r="H48" i="2" s="1"/>
  <c r="H49" i="2" a="1"/>
  <c r="H49" i="2" s="1"/>
  <c r="H50" i="2" a="1"/>
  <c r="H50" i="2" s="1"/>
  <c r="H51" i="2" a="1"/>
  <c r="H51" i="2" s="1"/>
  <c r="H52" i="2" a="1"/>
  <c r="H52" i="2" s="1"/>
  <c r="H53" i="2" a="1"/>
  <c r="H53" i="2" s="1"/>
  <c r="H54" i="2" a="1"/>
  <c r="H54" i="2" s="1"/>
  <c r="H55" i="2" a="1"/>
  <c r="H55" i="2" s="1"/>
  <c r="H56" i="2" a="1"/>
  <c r="H56" i="2" s="1"/>
  <c r="H57" i="2" a="1"/>
  <c r="H57" i="2" s="1"/>
  <c r="H58" i="2" a="1"/>
  <c r="H58" i="2" s="1"/>
  <c r="H59" i="2" a="1"/>
  <c r="H59" i="2" s="1"/>
  <c r="H60" i="2" a="1"/>
  <c r="H60" i="2" s="1"/>
  <c r="H61" i="2" a="1"/>
  <c r="H61" i="2" s="1"/>
  <c r="H62" i="2" a="1"/>
  <c r="H62" i="2" s="1"/>
  <c r="H63" i="2" a="1"/>
  <c r="H63" i="2" s="1"/>
  <c r="H64" i="2" a="1"/>
  <c r="H64" i="2" s="1"/>
  <c r="H65" i="2" a="1"/>
  <c r="H65" i="2" s="1"/>
  <c r="H66" i="2" a="1"/>
  <c r="H66" i="2" s="1"/>
  <c r="H67" i="2" a="1"/>
  <c r="H67" i="2" s="1"/>
  <c r="H68" i="2" a="1"/>
  <c r="H68" i="2" s="1"/>
  <c r="H69" i="2" a="1"/>
  <c r="H69" i="2" s="1"/>
  <c r="H70" i="2" a="1"/>
  <c r="H70" i="2" s="1"/>
  <c r="H71" i="2" a="1"/>
  <c r="H71" i="2" s="1"/>
  <c r="H72" i="2" a="1"/>
  <c r="H72" i="2" s="1"/>
  <c r="H73" i="2" a="1"/>
  <c r="H73" i="2" s="1"/>
  <c r="H74" i="2" a="1"/>
  <c r="H74" i="2" s="1"/>
  <c r="H75" i="2" a="1"/>
  <c r="H75" i="2" s="1"/>
  <c r="H76" i="2" a="1"/>
  <c r="H76" i="2" s="1"/>
  <c r="H77" i="2" a="1"/>
  <c r="H77" i="2" s="1"/>
  <c r="H78" i="2" a="1"/>
  <c r="H78" i="2" s="1"/>
  <c r="H79" i="2" a="1"/>
  <c r="H79" i="2" s="1"/>
  <c r="H80" i="2" a="1"/>
  <c r="H80" i="2" s="1"/>
  <c r="H81" i="2" a="1"/>
  <c r="H81" i="2" s="1"/>
  <c r="H82" i="2" a="1"/>
  <c r="H82" i="2" s="1"/>
  <c r="H83" i="2" a="1"/>
  <c r="H83" i="2" s="1"/>
  <c r="H84" i="2" a="1"/>
  <c r="H84" i="2" s="1"/>
  <c r="H85" i="2" a="1"/>
  <c r="H85" i="2" s="1"/>
  <c r="H86" i="2" a="1"/>
  <c r="H86" i="2" s="1"/>
  <c r="H87" i="2" a="1"/>
  <c r="H87" i="2" s="1"/>
  <c r="H88" i="2" a="1"/>
  <c r="H88" i="2" s="1"/>
  <c r="H89" i="2" a="1"/>
  <c r="H89" i="2" s="1"/>
  <c r="H90" i="2" a="1"/>
  <c r="H90" i="2" s="1"/>
  <c r="H91" i="2" a="1"/>
  <c r="H91" i="2" s="1"/>
  <c r="H92" i="2" a="1"/>
  <c r="H92" i="2" s="1"/>
  <c r="H93" i="2" a="1"/>
  <c r="H93" i="2" s="1"/>
  <c r="H94" i="2" a="1"/>
  <c r="H94" i="2" s="1"/>
  <c r="H95" i="2" a="1"/>
  <c r="H95" i="2" s="1"/>
  <c r="H96" i="2" a="1"/>
  <c r="H96" i="2" s="1"/>
  <c r="H97" i="2" a="1"/>
  <c r="H97" i="2" s="1"/>
  <c r="H98" i="2" a="1"/>
  <c r="H98" i="2" s="1"/>
  <c r="H99" i="2" a="1"/>
  <c r="H99" i="2" s="1"/>
  <c r="H100" i="2" a="1"/>
  <c r="H100" i="2" s="1"/>
  <c r="H101" i="2" a="1"/>
  <c r="H101" i="2" s="1"/>
  <c r="H102" i="2" a="1"/>
  <c r="H102" i="2" s="1"/>
  <c r="H103" i="2" a="1"/>
  <c r="H103" i="2" s="1"/>
  <c r="H104" i="2" a="1"/>
  <c r="H104" i="2" s="1"/>
  <c r="H105" i="2" a="1"/>
  <c r="H105" i="2" s="1"/>
  <c r="H106" i="2" a="1"/>
  <c r="H106" i="2" s="1"/>
  <c r="H107" i="2" a="1"/>
  <c r="H107" i="2" s="1"/>
  <c r="H108" i="2" a="1"/>
  <c r="H108" i="2" s="1"/>
  <c r="H109" i="2" a="1"/>
  <c r="H109" i="2" s="1"/>
  <c r="H110" i="2" a="1"/>
  <c r="H110" i="2" s="1"/>
  <c r="H111" i="2" a="1"/>
  <c r="H111" i="2" s="1"/>
  <c r="H112" i="2" a="1"/>
  <c r="H112" i="2" s="1"/>
  <c r="H113" i="2" a="1"/>
  <c r="H113" i="2" s="1"/>
  <c r="H114" i="2" a="1"/>
  <c r="H114" i="2" s="1"/>
  <c r="H115" i="2" a="1"/>
  <c r="H115" i="2" s="1"/>
  <c r="H116" i="2" a="1"/>
  <c r="H116" i="2" s="1"/>
  <c r="H117" i="2" a="1"/>
  <c r="H117" i="2" s="1"/>
  <c r="H118" i="2" a="1"/>
  <c r="H118" i="2" s="1"/>
  <c r="H119" i="2" a="1"/>
  <c r="H119" i="2" s="1"/>
  <c r="H120" i="2" a="1"/>
  <c r="H120" i="2" s="1"/>
  <c r="H121" i="2" a="1"/>
  <c r="H121" i="2" s="1"/>
  <c r="H122" i="2" a="1"/>
  <c r="H122" i="2" s="1"/>
  <c r="H123" i="2" a="1"/>
  <c r="H123" i="2" s="1"/>
  <c r="H124" i="2" a="1"/>
  <c r="H124" i="2" s="1"/>
  <c r="H125" i="2" a="1"/>
  <c r="H125" i="2" s="1"/>
  <c r="H126" i="2" a="1"/>
  <c r="H126" i="2" s="1"/>
  <c r="H127" i="2" a="1"/>
  <c r="H127" i="2" s="1"/>
  <c r="H128" i="2" a="1"/>
  <c r="H128" i="2" s="1"/>
  <c r="H129" i="2" a="1"/>
  <c r="H129" i="2" s="1"/>
  <c r="H130" i="2" a="1"/>
  <c r="H130" i="2" s="1"/>
  <c r="H131" i="2" a="1"/>
  <c r="H131" i="2" s="1"/>
  <c r="H132" i="2" a="1"/>
  <c r="H132" i="2" s="1"/>
  <c r="H133" i="2" a="1"/>
  <c r="H133" i="2" s="1"/>
  <c r="H134" i="2" a="1"/>
  <c r="H134" i="2" s="1"/>
  <c r="H135" i="2" a="1"/>
  <c r="H135" i="2" s="1"/>
  <c r="H136" i="2" a="1"/>
  <c r="H136" i="2" s="1"/>
  <c r="H137" i="2" a="1"/>
  <c r="H137" i="2" s="1"/>
  <c r="H138" i="2" a="1"/>
  <c r="H138" i="2" s="1"/>
  <c r="H139" i="2" a="1"/>
  <c r="H139" i="2" s="1"/>
  <c r="H140" i="2" a="1"/>
  <c r="H140" i="2" s="1"/>
  <c r="H141" i="2" a="1"/>
  <c r="H141" i="2" s="1"/>
  <c r="H142" i="2" a="1"/>
  <c r="H142" i="2" s="1"/>
  <c r="H143" i="2" a="1"/>
  <c r="H143" i="2" s="1"/>
  <c r="H144" i="2" a="1"/>
  <c r="H144" i="2" s="1"/>
  <c r="H145" i="2" a="1"/>
  <c r="H145" i="2" s="1"/>
  <c r="H146" i="2" a="1"/>
  <c r="H146" i="2" s="1"/>
  <c r="H147" i="2" a="1"/>
  <c r="H147" i="2" s="1"/>
  <c r="H148" i="2" a="1"/>
  <c r="H148" i="2" s="1"/>
  <c r="H149" i="2" a="1"/>
  <c r="H149" i="2" s="1"/>
  <c r="H150" i="2" a="1"/>
  <c r="H150" i="2" s="1"/>
  <c r="H151" i="2" a="1"/>
  <c r="H151" i="2" s="1"/>
  <c r="H152" i="2" a="1"/>
  <c r="H152" i="2" s="1"/>
  <c r="H153" i="2" a="1"/>
  <c r="H153" i="2" s="1"/>
  <c r="H154" i="2" a="1"/>
  <c r="H154" i="2" s="1"/>
  <c r="H155" i="2" a="1"/>
  <c r="H155" i="2" s="1"/>
  <c r="H156" i="2" a="1"/>
  <c r="H156" i="2" s="1"/>
  <c r="H157" i="2" a="1"/>
  <c r="H157" i="2" s="1"/>
  <c r="H158" i="2" a="1"/>
  <c r="H158" i="2" s="1"/>
  <c r="H159" i="2" a="1"/>
  <c r="H159" i="2" s="1"/>
  <c r="H160" i="2" a="1"/>
  <c r="H160" i="2" s="1"/>
  <c r="H161" i="2" a="1"/>
  <c r="H161" i="2" s="1"/>
  <c r="H162" i="2" a="1"/>
  <c r="H162" i="2" s="1"/>
  <c r="H163" i="2" a="1"/>
  <c r="H163" i="2" s="1"/>
  <c r="H164" i="2" a="1"/>
  <c r="H164" i="2" s="1"/>
  <c r="H165" i="2" a="1"/>
  <c r="H165" i="2" s="1"/>
  <c r="H166" i="2" a="1"/>
  <c r="H166" i="2" s="1"/>
  <c r="H167" i="2" a="1"/>
  <c r="H167" i="2" s="1"/>
  <c r="H168" i="2" a="1"/>
  <c r="H168" i="2" s="1"/>
  <c r="H169" i="2" a="1"/>
  <c r="H169" i="2" s="1"/>
  <c r="H170" i="2" a="1"/>
  <c r="H170" i="2" s="1"/>
  <c r="H171" i="2" a="1"/>
  <c r="H171" i="2" s="1"/>
  <c r="H172" i="2" a="1"/>
  <c r="H172" i="2" s="1"/>
  <c r="H173" i="2" a="1"/>
  <c r="H173" i="2" s="1"/>
  <c r="H174" i="2" a="1"/>
  <c r="H174" i="2" s="1"/>
  <c r="H175" i="2" a="1"/>
  <c r="H175" i="2" s="1"/>
  <c r="H176" i="2" a="1"/>
  <c r="H176" i="2" s="1"/>
  <c r="H177" i="2" a="1"/>
  <c r="H177" i="2" s="1"/>
  <c r="H178" i="2" a="1"/>
  <c r="H178" i="2" s="1"/>
  <c r="H179" i="2" a="1"/>
  <c r="H179" i="2" s="1"/>
  <c r="H180" i="2" a="1"/>
  <c r="H180" i="2" s="1"/>
  <c r="H181" i="2" a="1"/>
  <c r="H181" i="2" s="1"/>
  <c r="H182" i="2" a="1"/>
  <c r="H182" i="2" s="1"/>
  <c r="H183" i="2" a="1"/>
  <c r="H183" i="2" s="1"/>
  <c r="H184" i="2" a="1"/>
  <c r="H184" i="2" s="1"/>
  <c r="H185" i="2" a="1"/>
  <c r="H185" i="2" s="1"/>
  <c r="H186" i="2" a="1"/>
  <c r="H186" i="2" s="1"/>
  <c r="H187" i="2" a="1"/>
  <c r="H187" i="2" s="1"/>
  <c r="H188" i="2" a="1"/>
  <c r="H188" i="2" s="1"/>
  <c r="H189" i="2" a="1"/>
  <c r="H189" i="2" s="1"/>
  <c r="H190" i="2" a="1"/>
  <c r="H190" i="2" s="1"/>
  <c r="H191" i="2" a="1"/>
  <c r="H191" i="2" s="1"/>
  <c r="H192" i="2" a="1"/>
  <c r="H192" i="2" s="1"/>
  <c r="H193" i="2" a="1"/>
  <c r="H193" i="2" s="1"/>
  <c r="H194" i="2" a="1"/>
  <c r="H194" i="2" s="1"/>
  <c r="H195" i="2" a="1"/>
  <c r="H195" i="2" s="1"/>
  <c r="H196" i="2" a="1"/>
  <c r="H196" i="2" s="1"/>
  <c r="H197" i="2" a="1"/>
  <c r="H197" i="2" s="1"/>
  <c r="H198" i="2" a="1"/>
  <c r="H198" i="2" s="1"/>
  <c r="H199" i="2" a="1"/>
  <c r="H199" i="2" s="1"/>
  <c r="H200" i="2" a="1"/>
  <c r="H200" i="2" s="1"/>
  <c r="H201" i="2" a="1"/>
  <c r="H201" i="2" s="1"/>
  <c r="H202" i="2" a="1"/>
  <c r="H202" i="2" s="1"/>
  <c r="H203" i="2" a="1"/>
  <c r="H203" i="2" s="1"/>
  <c r="H204" i="2" a="1"/>
  <c r="H204" i="2" s="1"/>
  <c r="H205" i="2" a="1"/>
  <c r="H205" i="2" s="1"/>
  <c r="H206" i="2" a="1"/>
  <c r="H206" i="2" s="1"/>
  <c r="H207" i="2" a="1"/>
  <c r="H207" i="2" s="1"/>
  <c r="H208" i="2" a="1"/>
  <c r="H208" i="2" s="1"/>
  <c r="H209" i="2" a="1"/>
  <c r="H209" i="2" s="1"/>
  <c r="H210" i="2" a="1"/>
  <c r="H210" i="2" s="1"/>
  <c r="H211" i="2" a="1"/>
  <c r="H211" i="2" s="1"/>
  <c r="H212" i="2" a="1"/>
  <c r="H212" i="2" s="1"/>
  <c r="H213" i="2" a="1"/>
  <c r="H213" i="2" s="1"/>
  <c r="H214" i="2" a="1"/>
  <c r="H214" i="2" s="1"/>
  <c r="H215" i="2" a="1"/>
  <c r="H215" i="2" s="1"/>
  <c r="H216" i="2" a="1"/>
  <c r="H216" i="2" s="1"/>
  <c r="H217" i="2" a="1"/>
  <c r="H217" i="2" s="1"/>
  <c r="H218" i="2" a="1"/>
  <c r="H218" i="2" s="1"/>
  <c r="H219" i="2" a="1"/>
  <c r="H219" i="2" s="1"/>
  <c r="H220" i="2" a="1"/>
  <c r="H220" i="2" s="1"/>
  <c r="H221" i="2" a="1"/>
  <c r="H221" i="2" s="1"/>
  <c r="H222" i="2" a="1"/>
  <c r="H222" i="2" s="1"/>
  <c r="H223" i="2" a="1"/>
  <c r="H223" i="2" s="1"/>
  <c r="H224" i="2" a="1"/>
  <c r="H224" i="2" s="1"/>
  <c r="H225" i="2" a="1"/>
  <c r="H225" i="2" s="1"/>
  <c r="H226" i="2" a="1"/>
  <c r="H226" i="2" s="1"/>
  <c r="H227" i="2" a="1"/>
  <c r="H227" i="2" s="1"/>
  <c r="H228" i="2" a="1"/>
  <c r="H228" i="2" s="1"/>
  <c r="H229" i="2" a="1"/>
  <c r="H229" i="2" s="1"/>
  <c r="H230" i="2" a="1"/>
  <c r="H230" i="2" s="1"/>
  <c r="H231" i="2" a="1"/>
  <c r="H231" i="2" s="1"/>
  <c r="H232" i="2" a="1"/>
  <c r="H232" i="2" s="1"/>
  <c r="H233" i="2" a="1"/>
  <c r="H233" i="2" s="1"/>
  <c r="H234" i="2" a="1"/>
  <c r="H234" i="2" s="1"/>
  <c r="H235" i="2" a="1"/>
  <c r="H235" i="2" s="1"/>
  <c r="H236" i="2" a="1"/>
  <c r="H236" i="2" s="1"/>
  <c r="H237" i="2" a="1"/>
  <c r="H237" i="2" s="1"/>
  <c r="H238" i="2" a="1"/>
  <c r="H238" i="2" s="1"/>
  <c r="H239" i="2" a="1"/>
  <c r="H239" i="2" s="1"/>
  <c r="H240" i="2" a="1"/>
  <c r="H240" i="2" s="1"/>
  <c r="H241" i="2" a="1"/>
  <c r="H241" i="2" s="1"/>
  <c r="H242" i="2" a="1"/>
  <c r="H242" i="2" s="1"/>
  <c r="H243" i="2" a="1"/>
  <c r="H243" i="2" s="1"/>
  <c r="H244" i="2" a="1"/>
  <c r="H244" i="2" s="1"/>
  <c r="H245" i="2" a="1"/>
  <c r="H245" i="2" s="1"/>
  <c r="H246" i="2" a="1"/>
  <c r="H246" i="2" s="1"/>
  <c r="H247" i="2" a="1"/>
  <c r="H247" i="2" s="1"/>
  <c r="H248" i="2" a="1"/>
  <c r="H248" i="2" s="1"/>
  <c r="H249" i="2" a="1"/>
  <c r="H249" i="2" s="1"/>
  <c r="H250" i="2" a="1"/>
  <c r="H250" i="2" s="1"/>
  <c r="H251" i="2" a="1"/>
  <c r="H251" i="2" s="1"/>
  <c r="H252" i="2" a="1"/>
  <c r="H252" i="2" s="1"/>
  <c r="H253" i="2" a="1"/>
  <c r="H253" i="2" s="1"/>
  <c r="H254" i="2" a="1"/>
  <c r="H254" i="2" s="1"/>
  <c r="H255" i="2" a="1"/>
  <c r="H255" i="2" s="1"/>
  <c r="H256" i="2" a="1"/>
  <c r="H256" i="2" s="1"/>
  <c r="H257" i="2" a="1"/>
  <c r="H257" i="2" s="1"/>
  <c r="H258" i="2" a="1"/>
  <c r="H258" i="2" s="1"/>
  <c r="H259" i="2" a="1"/>
  <c r="H259" i="2" s="1"/>
  <c r="H260" i="2" a="1"/>
  <c r="H260" i="2" s="1"/>
  <c r="H261" i="2" a="1"/>
  <c r="H261" i="2" s="1"/>
  <c r="H262" i="2" a="1"/>
  <c r="H262" i="2" s="1"/>
  <c r="H263" i="2" a="1"/>
  <c r="H263" i="2" s="1"/>
  <c r="H264" i="2" a="1"/>
  <c r="H264" i="2" s="1"/>
  <c r="H265" i="2" a="1"/>
  <c r="H265" i="2" s="1"/>
  <c r="H266" i="2" a="1"/>
  <c r="H266" i="2" s="1"/>
  <c r="H267" i="2" a="1"/>
  <c r="H267" i="2" s="1"/>
  <c r="H268" i="2" a="1"/>
  <c r="H268" i="2" s="1"/>
  <c r="H269" i="2" a="1"/>
  <c r="H269" i="2" s="1"/>
  <c r="H270" i="2" a="1"/>
  <c r="H270" i="2" s="1"/>
  <c r="H271" i="2" a="1"/>
  <c r="H271" i="2" s="1"/>
  <c r="H272" i="2" a="1"/>
  <c r="H272" i="2" s="1"/>
  <c r="H273" i="2" a="1"/>
  <c r="H273" i="2" s="1"/>
  <c r="H274" i="2" a="1"/>
  <c r="H274" i="2" s="1"/>
  <c r="H275" i="2" a="1"/>
  <c r="H275" i="2" s="1"/>
  <c r="H276" i="2" a="1"/>
  <c r="H276" i="2" s="1"/>
  <c r="H277" i="2" a="1"/>
  <c r="H277" i="2" s="1"/>
  <c r="H278" i="2" a="1"/>
  <c r="H278" i="2" s="1"/>
  <c r="H279" i="2" a="1"/>
  <c r="H279" i="2" s="1"/>
  <c r="H280" i="2" a="1"/>
  <c r="H280" i="2" s="1"/>
  <c r="H281" i="2" a="1"/>
  <c r="H281" i="2" s="1"/>
  <c r="H282" i="2" a="1"/>
  <c r="H282" i="2" s="1"/>
  <c r="H283" i="2" a="1"/>
  <c r="H283" i="2" s="1"/>
  <c r="H284" i="2" a="1"/>
  <c r="H284" i="2" s="1"/>
  <c r="H285" i="2" a="1"/>
  <c r="H285" i="2" s="1"/>
  <c r="H286" i="2" a="1"/>
  <c r="H286" i="2" s="1"/>
  <c r="H287" i="2" a="1"/>
  <c r="H287" i="2" s="1"/>
  <c r="H288" i="2" a="1"/>
  <c r="H288" i="2" s="1"/>
  <c r="H289" i="2" a="1"/>
  <c r="H289" i="2" s="1"/>
  <c r="H290" i="2" a="1"/>
  <c r="H290" i="2" s="1"/>
  <c r="H291" i="2" a="1"/>
  <c r="H291" i="2" s="1"/>
  <c r="H292" i="2" a="1"/>
  <c r="H292" i="2" s="1"/>
  <c r="H293" i="2" a="1"/>
  <c r="H293" i="2" s="1"/>
  <c r="H294" i="2" a="1"/>
  <c r="H294" i="2" s="1"/>
  <c r="H295" i="2" a="1"/>
  <c r="H295" i="2" s="1"/>
  <c r="H296" i="2" a="1"/>
  <c r="H296" i="2" s="1"/>
  <c r="H297" i="2" a="1"/>
  <c r="H297" i="2" s="1"/>
  <c r="H298" i="2" a="1"/>
  <c r="H298" i="2" s="1"/>
  <c r="H299" i="2" a="1"/>
  <c r="H299" i="2" s="1"/>
  <c r="H300" i="2" a="1"/>
  <c r="H300" i="2" s="1"/>
  <c r="H301" i="2" a="1"/>
  <c r="H301" i="2" s="1"/>
  <c r="H302" i="2" a="1"/>
  <c r="H302" i="2" s="1"/>
  <c r="H303" i="2" a="1"/>
  <c r="H303" i="2" s="1"/>
  <c r="H304" i="2" a="1"/>
  <c r="H304" i="2" s="1"/>
  <c r="H305" i="2" a="1"/>
  <c r="H305" i="2" s="1"/>
  <c r="H306" i="2" a="1"/>
  <c r="H306" i="2" s="1"/>
  <c r="H307" i="2" a="1"/>
  <c r="H307" i="2" s="1"/>
  <c r="H308" i="2" a="1"/>
  <c r="H308" i="2" s="1"/>
  <c r="H309" i="2" a="1"/>
  <c r="H309" i="2" s="1"/>
  <c r="H310" i="2" a="1"/>
  <c r="H310" i="2" s="1"/>
  <c r="H311" i="2" a="1"/>
  <c r="H311" i="2" s="1"/>
  <c r="H312" i="2" a="1"/>
  <c r="H312" i="2" s="1"/>
  <c r="H313" i="2" a="1"/>
  <c r="H313" i="2" s="1"/>
  <c r="H314" i="2" a="1"/>
  <c r="H314" i="2" s="1"/>
  <c r="H315" i="2" a="1"/>
  <c r="H315" i="2" s="1"/>
  <c r="H316" i="2" a="1"/>
  <c r="H316" i="2" s="1"/>
  <c r="H317" i="2" a="1"/>
  <c r="H317" i="2" s="1"/>
  <c r="H318" i="2" a="1"/>
  <c r="H318" i="2" s="1"/>
  <c r="H319" i="2" a="1"/>
  <c r="H319" i="2" s="1"/>
  <c r="H320" i="2" a="1"/>
  <c r="H320" i="2" s="1"/>
  <c r="H321" i="2" a="1"/>
  <c r="H321" i="2" s="1"/>
  <c r="H322" i="2" a="1"/>
  <c r="H322" i="2" s="1"/>
  <c r="H323" i="2" a="1"/>
  <c r="H323" i="2" s="1"/>
  <c r="H324" i="2" a="1"/>
  <c r="H324" i="2" s="1"/>
  <c r="H325" i="2" a="1"/>
  <c r="H325" i="2" s="1"/>
  <c r="H326" i="2" a="1"/>
  <c r="H326" i="2" s="1"/>
  <c r="H327" i="2" a="1"/>
  <c r="H327" i="2" s="1"/>
  <c r="H328" i="2" a="1"/>
  <c r="H328" i="2" s="1"/>
  <c r="H329" i="2" a="1"/>
  <c r="H329" i="2" s="1"/>
  <c r="H330" i="2" a="1"/>
  <c r="H330" i="2" s="1"/>
  <c r="H331" i="2" a="1"/>
  <c r="H331" i="2" s="1"/>
  <c r="H332" i="2" a="1"/>
  <c r="H332" i="2" s="1"/>
  <c r="H333" i="2" a="1"/>
  <c r="H333" i="2" s="1"/>
  <c r="H334" i="2" a="1"/>
  <c r="H334" i="2" s="1"/>
  <c r="H335" i="2" a="1"/>
  <c r="H335" i="2" s="1"/>
  <c r="H336" i="2" a="1"/>
  <c r="H336" i="2" s="1"/>
  <c r="H337" i="2" a="1"/>
  <c r="H337" i="2" s="1"/>
  <c r="H338" i="2" a="1"/>
  <c r="H338" i="2" s="1"/>
  <c r="H339" i="2" a="1"/>
  <c r="H339" i="2" s="1"/>
  <c r="H340" i="2" a="1"/>
  <c r="H340" i="2" s="1"/>
  <c r="H341" i="2" a="1"/>
  <c r="H341" i="2" s="1"/>
  <c r="H342" i="2" a="1"/>
  <c r="H342" i="2" s="1"/>
  <c r="H343" i="2" a="1"/>
  <c r="H343" i="2" s="1"/>
  <c r="H344" i="2" a="1"/>
  <c r="H344" i="2" s="1"/>
  <c r="H345" i="2" a="1"/>
  <c r="H345" i="2" s="1"/>
  <c r="H346" i="2" a="1"/>
  <c r="H346" i="2" s="1"/>
  <c r="H347" i="2" a="1"/>
  <c r="H347" i="2" s="1"/>
  <c r="H348" i="2" a="1"/>
  <c r="H348" i="2" s="1"/>
  <c r="H349" i="2" a="1"/>
  <c r="H349" i="2" s="1"/>
  <c r="H350" i="2" a="1"/>
  <c r="H350" i="2" s="1"/>
  <c r="H351" i="2" a="1"/>
  <c r="H351" i="2" s="1"/>
  <c r="H352" i="2" a="1"/>
  <c r="H352" i="2" s="1"/>
  <c r="H353" i="2" a="1"/>
  <c r="H353" i="2" s="1"/>
  <c r="H354" i="2" a="1"/>
  <c r="H354" i="2" s="1"/>
  <c r="H355" i="2" a="1"/>
  <c r="H355" i="2" s="1"/>
  <c r="H356" i="2" a="1"/>
  <c r="H356" i="2" s="1"/>
  <c r="H357" i="2" a="1"/>
  <c r="H357" i="2" s="1"/>
  <c r="H358" i="2" a="1"/>
  <c r="H358" i="2" s="1"/>
  <c r="H359" i="2" a="1"/>
  <c r="H359" i="2" s="1"/>
  <c r="H360" i="2" a="1"/>
  <c r="H360" i="2" s="1"/>
  <c r="H361" i="2" a="1"/>
  <c r="H361" i="2" s="1"/>
  <c r="H362" i="2" a="1"/>
  <c r="H362" i="2" s="1"/>
  <c r="H363" i="2" a="1"/>
  <c r="H363" i="2" s="1"/>
  <c r="H364" i="2" a="1"/>
  <c r="H364" i="2" s="1"/>
  <c r="H365" i="2" a="1"/>
  <c r="H365" i="2" s="1"/>
  <c r="H366" i="2" a="1"/>
  <c r="H366" i="2" s="1"/>
  <c r="H367" i="2" a="1"/>
  <c r="H367" i="2" s="1"/>
  <c r="H368" i="2" a="1"/>
  <c r="H368" i="2" s="1"/>
  <c r="H369" i="2" a="1"/>
  <c r="H369" i="2" s="1"/>
  <c r="H370" i="2" a="1"/>
  <c r="H370" i="2" s="1"/>
  <c r="H371" i="2" a="1"/>
  <c r="H371" i="2" s="1"/>
  <c r="H372" i="2" a="1"/>
  <c r="H372" i="2" s="1"/>
  <c r="H373" i="2" a="1"/>
  <c r="H373" i="2" s="1"/>
  <c r="H374" i="2" a="1"/>
  <c r="H374" i="2" s="1"/>
  <c r="H375" i="2" a="1"/>
  <c r="H375" i="2" s="1"/>
  <c r="H376" i="2" a="1"/>
  <c r="H376" i="2" s="1"/>
  <c r="H377" i="2" a="1"/>
  <c r="H377" i="2" s="1"/>
  <c r="H378" i="2" a="1"/>
  <c r="H378" i="2" s="1"/>
  <c r="H379" i="2" a="1"/>
  <c r="H379" i="2" s="1"/>
  <c r="H380" i="2" a="1"/>
  <c r="H380" i="2" s="1"/>
  <c r="H381" i="2" a="1"/>
  <c r="H381" i="2" s="1"/>
  <c r="H382" i="2" a="1"/>
  <c r="H382" i="2" s="1"/>
  <c r="H383" i="2" a="1"/>
  <c r="H383" i="2" s="1"/>
  <c r="H384" i="2" a="1"/>
  <c r="H384" i="2" s="1"/>
  <c r="H385" i="2" a="1"/>
  <c r="H385" i="2" s="1"/>
  <c r="H386" i="2" a="1"/>
  <c r="H386" i="2" s="1"/>
  <c r="H387" i="2" a="1"/>
  <c r="H387" i="2" s="1"/>
  <c r="H388" i="2" a="1"/>
  <c r="H388" i="2" s="1"/>
  <c r="H389" i="2" a="1"/>
  <c r="H389" i="2" s="1"/>
  <c r="H390" i="2" a="1"/>
  <c r="H390" i="2" s="1"/>
  <c r="H391" i="2" a="1"/>
  <c r="H391" i="2" s="1"/>
  <c r="H392" i="2" a="1"/>
  <c r="H392" i="2" s="1"/>
  <c r="H393" i="2" a="1"/>
  <c r="H393" i="2" s="1"/>
  <c r="H394" i="2" a="1"/>
  <c r="H394" i="2" s="1"/>
  <c r="H395" i="2" a="1"/>
  <c r="H395" i="2" s="1"/>
  <c r="H396" i="2" a="1"/>
  <c r="H396" i="2" s="1"/>
  <c r="H397" i="2" a="1"/>
  <c r="H397" i="2" s="1"/>
  <c r="H398" i="2" a="1"/>
  <c r="H398" i="2" s="1"/>
  <c r="H399" i="2" a="1"/>
  <c r="H399" i="2" s="1"/>
  <c r="H400" i="2" a="1"/>
  <c r="H400" i="2" s="1"/>
  <c r="H401" i="2" a="1"/>
  <c r="H401" i="2" s="1"/>
  <c r="H402" i="2" a="1"/>
  <c r="H402" i="2" s="1"/>
  <c r="H403" i="2" a="1"/>
  <c r="H403" i="2" s="1"/>
  <c r="H404" i="2" a="1"/>
  <c r="H404" i="2" s="1"/>
  <c r="H405" i="2" a="1"/>
  <c r="H405" i="2" s="1"/>
  <c r="H406" i="2" a="1"/>
  <c r="H406" i="2" s="1"/>
  <c r="H407" i="2" a="1"/>
  <c r="H407" i="2" s="1"/>
  <c r="H408" i="2" a="1"/>
  <c r="H408" i="2" s="1"/>
  <c r="H409" i="2" a="1"/>
  <c r="H409" i="2" s="1"/>
  <c r="H410" i="2" a="1"/>
  <c r="H410" i="2" s="1"/>
  <c r="H411" i="2" a="1"/>
  <c r="H411" i="2" s="1"/>
  <c r="H412" i="2" a="1"/>
  <c r="H412" i="2" s="1"/>
  <c r="H413" i="2" a="1"/>
  <c r="H413" i="2" s="1"/>
  <c r="H414" i="2" a="1"/>
  <c r="H414" i="2" s="1"/>
  <c r="H415" i="2" a="1"/>
  <c r="H415" i="2" s="1"/>
  <c r="H416" i="2" a="1"/>
  <c r="H416" i="2" s="1"/>
  <c r="H417" i="2" a="1"/>
  <c r="H417" i="2" s="1"/>
  <c r="H418" i="2" a="1"/>
  <c r="H418" i="2" s="1"/>
  <c r="H419" i="2" a="1"/>
  <c r="H419" i="2" s="1"/>
  <c r="H420" i="2" a="1"/>
  <c r="H420" i="2" s="1"/>
  <c r="H421" i="2" a="1"/>
  <c r="H421" i="2" s="1"/>
  <c r="H422" i="2" a="1"/>
  <c r="H422" i="2" s="1"/>
  <c r="H423" i="2" a="1"/>
  <c r="H423" i="2" s="1"/>
  <c r="H424" i="2" a="1"/>
  <c r="H424" i="2" s="1"/>
  <c r="H425" i="2" a="1"/>
  <c r="H425" i="2" s="1"/>
  <c r="H426" i="2" a="1"/>
  <c r="H426" i="2" s="1"/>
  <c r="H427" i="2" a="1"/>
  <c r="H427" i="2" s="1"/>
  <c r="H428" i="2" a="1"/>
  <c r="H428" i="2" s="1"/>
  <c r="H429" i="2" a="1"/>
  <c r="H429" i="2" s="1"/>
  <c r="H430" i="2" a="1"/>
  <c r="H430" i="2" s="1"/>
  <c r="H431" i="2" a="1"/>
  <c r="H431" i="2" s="1"/>
  <c r="H432" i="2" a="1"/>
  <c r="H432" i="2" s="1"/>
  <c r="H433" i="2" a="1"/>
  <c r="H433" i="2" s="1"/>
  <c r="H434" i="2" a="1"/>
  <c r="H434" i="2" s="1"/>
  <c r="H435" i="2" a="1"/>
  <c r="H435" i="2" s="1"/>
  <c r="H436" i="2" a="1"/>
  <c r="H436" i="2" s="1"/>
  <c r="H437" i="2" a="1"/>
  <c r="H437" i="2" s="1"/>
  <c r="H438" i="2" a="1"/>
  <c r="H438" i="2" s="1"/>
  <c r="H439" i="2" a="1"/>
  <c r="H439" i="2" s="1"/>
  <c r="H440" i="2" a="1"/>
  <c r="H440" i="2" s="1"/>
  <c r="H441" i="2" a="1"/>
  <c r="H441" i="2" s="1"/>
  <c r="H442" i="2" a="1"/>
  <c r="H442" i="2" s="1"/>
  <c r="H443" i="2" a="1"/>
  <c r="H443" i="2" s="1"/>
  <c r="H444" i="2" a="1"/>
  <c r="H444" i="2" s="1"/>
  <c r="H445" i="2" a="1"/>
  <c r="H445" i="2" s="1"/>
  <c r="H446" i="2" a="1"/>
  <c r="H446" i="2" s="1"/>
  <c r="H447" i="2" a="1"/>
  <c r="H447" i="2" s="1"/>
  <c r="H448" i="2" a="1"/>
  <c r="H448" i="2" s="1"/>
  <c r="H449" i="2" a="1"/>
  <c r="H449" i="2" s="1"/>
  <c r="H450" i="2" a="1"/>
  <c r="H450" i="2" s="1"/>
  <c r="H451" i="2" a="1"/>
  <c r="H451" i="2" s="1"/>
  <c r="H452" i="2" a="1"/>
  <c r="H452" i="2" s="1"/>
  <c r="H453" i="2" a="1"/>
  <c r="H453" i="2" s="1"/>
  <c r="H454" i="2" a="1"/>
  <c r="H454" i="2" s="1"/>
  <c r="H455" i="2" a="1"/>
  <c r="H455" i="2" s="1"/>
  <c r="H456" i="2" a="1"/>
  <c r="H456" i="2" s="1"/>
  <c r="H457" i="2" a="1"/>
  <c r="H457" i="2" s="1"/>
  <c r="H458" i="2" a="1"/>
  <c r="H458" i="2" s="1"/>
  <c r="H459" i="2" a="1"/>
  <c r="H459" i="2" s="1"/>
  <c r="H460" i="2" a="1"/>
  <c r="H460" i="2" s="1"/>
  <c r="H461" i="2" a="1"/>
  <c r="H461" i="2" s="1"/>
  <c r="H462" i="2" a="1"/>
  <c r="H462" i="2" s="1"/>
  <c r="H463" i="2" a="1"/>
  <c r="H463" i="2" s="1"/>
  <c r="H464" i="2" a="1"/>
  <c r="H464" i="2" s="1"/>
  <c r="H465" i="2" a="1"/>
  <c r="H465" i="2" s="1"/>
  <c r="H466" i="2" a="1"/>
  <c r="H466" i="2" s="1"/>
  <c r="H467" i="2" a="1"/>
  <c r="H467" i="2" s="1"/>
  <c r="H468" i="2" a="1"/>
  <c r="H468" i="2" s="1"/>
  <c r="H469" i="2" a="1"/>
  <c r="H469" i="2" s="1"/>
  <c r="H470" i="2" a="1"/>
  <c r="H470" i="2" s="1"/>
  <c r="H471" i="2" a="1"/>
  <c r="H471" i="2" s="1"/>
  <c r="H472" i="2" a="1"/>
  <c r="H472" i="2" s="1"/>
  <c r="H473" i="2" a="1"/>
  <c r="H473" i="2" s="1"/>
  <c r="H474" i="2" a="1"/>
  <c r="H474" i="2" s="1"/>
  <c r="H475" i="2" a="1"/>
  <c r="H475" i="2" s="1"/>
  <c r="H476" i="2" a="1"/>
  <c r="H476" i="2" s="1"/>
  <c r="H477" i="2" a="1"/>
  <c r="H477" i="2" s="1"/>
  <c r="H478" i="2" a="1"/>
  <c r="H478" i="2" s="1"/>
  <c r="H479" i="2" a="1"/>
  <c r="H479" i="2" s="1"/>
  <c r="H480" i="2" a="1"/>
  <c r="H480" i="2" s="1"/>
  <c r="H481" i="2" a="1"/>
  <c r="H481" i="2" s="1"/>
  <c r="H482" i="2" a="1"/>
  <c r="H482" i="2" s="1"/>
  <c r="H483" i="2" a="1"/>
  <c r="H483" i="2" s="1"/>
  <c r="H484" i="2" a="1"/>
  <c r="H484" i="2" s="1"/>
  <c r="H485" i="2" a="1"/>
  <c r="H485" i="2" s="1"/>
  <c r="H486" i="2" a="1"/>
  <c r="H486" i="2" s="1"/>
  <c r="H487" i="2" a="1"/>
  <c r="H487" i="2" s="1"/>
  <c r="H488" i="2" a="1"/>
  <c r="H488" i="2" s="1"/>
  <c r="H489" i="2" a="1"/>
  <c r="H489" i="2" s="1"/>
  <c r="H490" i="2" a="1"/>
  <c r="H490" i="2" s="1"/>
  <c r="H491" i="2" a="1"/>
  <c r="H491" i="2" s="1"/>
  <c r="H492" i="2" a="1"/>
  <c r="H492" i="2" s="1"/>
  <c r="H493" i="2" a="1"/>
  <c r="H493" i="2" s="1"/>
  <c r="H494" i="2" a="1"/>
  <c r="H494" i="2" s="1"/>
  <c r="H495" i="2" a="1"/>
  <c r="H495" i="2" s="1"/>
  <c r="H496" i="2" a="1"/>
  <c r="H496" i="2" s="1"/>
  <c r="H497" i="2" a="1"/>
  <c r="H497" i="2" s="1"/>
  <c r="H498" i="2" a="1"/>
  <c r="H498" i="2" s="1"/>
  <c r="H499" i="2" a="1"/>
  <c r="H499" i="2" s="1"/>
  <c r="H500" i="2" a="1"/>
  <c r="H500" i="2" s="1"/>
  <c r="H501" i="2" a="1"/>
  <c r="H501" i="2" s="1"/>
  <c r="H502" i="2" a="1"/>
  <c r="H502" i="2" s="1"/>
  <c r="H503" i="2" a="1"/>
  <c r="H503" i="2" s="1"/>
  <c r="H504" i="2" a="1"/>
  <c r="H504" i="2" s="1"/>
  <c r="H505" i="2" a="1"/>
  <c r="H505" i="2" s="1"/>
  <c r="H506" i="2" a="1"/>
  <c r="H506" i="2" s="1"/>
  <c r="H507" i="2" a="1"/>
  <c r="H507" i="2" s="1"/>
  <c r="H508" i="2" a="1"/>
  <c r="H508" i="2" s="1"/>
  <c r="H509" i="2" a="1"/>
  <c r="H509" i="2" s="1"/>
  <c r="H510" i="2" a="1"/>
  <c r="H510" i="2" s="1"/>
  <c r="H511" i="2" a="1"/>
  <c r="H511" i="2" s="1"/>
  <c r="H512" i="2" a="1"/>
  <c r="H512" i="2" s="1"/>
  <c r="H513" i="2" a="1"/>
  <c r="H513" i="2" s="1"/>
  <c r="H514" i="2" a="1"/>
  <c r="H514" i="2" s="1"/>
  <c r="H515" i="2" a="1"/>
  <c r="H515" i="2" s="1"/>
  <c r="H516" i="2" a="1"/>
  <c r="H516" i="2" s="1"/>
  <c r="H517" i="2" a="1"/>
  <c r="H517" i="2" s="1"/>
  <c r="H518" i="2" a="1"/>
  <c r="H518" i="2" s="1"/>
  <c r="H519" i="2" a="1"/>
  <c r="H519" i="2" s="1"/>
  <c r="H520" i="2" a="1"/>
  <c r="H520" i="2" s="1"/>
  <c r="H521" i="2" a="1"/>
  <c r="H521" i="2" s="1"/>
  <c r="H522" i="2" a="1"/>
  <c r="H522" i="2" s="1"/>
  <c r="H523" i="2" a="1"/>
  <c r="H523" i="2" s="1"/>
  <c r="H524" i="2" a="1"/>
  <c r="H524" i="2" s="1"/>
  <c r="H525" i="2" a="1"/>
  <c r="H525" i="2" s="1"/>
  <c r="H526" i="2" a="1"/>
  <c r="H526" i="2" s="1"/>
  <c r="H527" i="2" a="1"/>
  <c r="H527" i="2" s="1"/>
  <c r="H528" i="2" a="1"/>
  <c r="H528" i="2" s="1"/>
  <c r="H529" i="2" a="1"/>
  <c r="H529" i="2" s="1"/>
  <c r="H530" i="2" a="1"/>
  <c r="H530" i="2" s="1"/>
  <c r="H531" i="2" a="1"/>
  <c r="H531" i="2" s="1"/>
  <c r="H532" i="2" a="1"/>
  <c r="H532" i="2" s="1"/>
  <c r="H533" i="2" a="1"/>
  <c r="H533" i="2" s="1"/>
  <c r="H534" i="2" a="1"/>
  <c r="H534" i="2" s="1"/>
  <c r="H535" i="2" a="1"/>
  <c r="H535" i="2" s="1"/>
  <c r="H536" i="2" a="1"/>
  <c r="H536" i="2" s="1"/>
  <c r="H537" i="2" a="1"/>
  <c r="H537" i="2" s="1"/>
  <c r="H538" i="2" a="1"/>
  <c r="H538" i="2" s="1"/>
  <c r="H539" i="2" a="1"/>
  <c r="H539" i="2" s="1"/>
  <c r="H540" i="2" a="1"/>
  <c r="H540" i="2" s="1"/>
  <c r="H541" i="2" a="1"/>
  <c r="H541" i="2" s="1"/>
  <c r="H542" i="2" a="1"/>
  <c r="H542" i="2" s="1"/>
  <c r="H543" i="2" a="1"/>
  <c r="H543" i="2" s="1"/>
  <c r="H544" i="2" a="1"/>
  <c r="H544" i="2" s="1"/>
  <c r="H545" i="2" a="1"/>
  <c r="H545" i="2" s="1"/>
  <c r="H546" i="2" a="1"/>
  <c r="H546" i="2" s="1"/>
  <c r="H547" i="2" a="1"/>
  <c r="H547" i="2" s="1"/>
  <c r="H548" i="2" a="1"/>
  <c r="H548" i="2" s="1"/>
  <c r="H549" i="2" a="1"/>
  <c r="H549" i="2" s="1"/>
  <c r="H550" i="2" a="1"/>
  <c r="H550" i="2" s="1"/>
  <c r="H551" i="2" a="1"/>
  <c r="H551" i="2" s="1"/>
  <c r="H552" i="2" a="1"/>
  <c r="H552" i="2" s="1"/>
  <c r="H553" i="2" a="1"/>
  <c r="H553" i="2" s="1"/>
  <c r="H554" i="2" a="1"/>
  <c r="H554" i="2" s="1"/>
  <c r="H555" i="2" a="1"/>
  <c r="H555" i="2" s="1"/>
  <c r="H556" i="2" a="1"/>
  <c r="H556" i="2" s="1"/>
  <c r="H557" i="2" a="1"/>
  <c r="H557" i="2" s="1"/>
  <c r="H558" i="2" a="1"/>
  <c r="H558" i="2" s="1"/>
  <c r="H559" i="2" a="1"/>
  <c r="H559" i="2" s="1"/>
  <c r="H560" i="2" a="1"/>
  <c r="H560" i="2" s="1"/>
  <c r="H561" i="2" a="1"/>
  <c r="H561" i="2" s="1"/>
  <c r="H562" i="2" a="1"/>
  <c r="H562" i="2" s="1"/>
  <c r="H563" i="2" a="1"/>
  <c r="H563" i="2" s="1"/>
  <c r="H564" i="2" a="1"/>
  <c r="H564" i="2" s="1"/>
  <c r="H565" i="2" a="1"/>
  <c r="H565" i="2" s="1"/>
  <c r="H566" i="2" a="1"/>
  <c r="H566" i="2" s="1"/>
  <c r="H567" i="2" a="1"/>
  <c r="H567" i="2" s="1"/>
  <c r="H568" i="2" a="1"/>
  <c r="H568" i="2" s="1"/>
  <c r="H569" i="2" a="1"/>
  <c r="H569" i="2" s="1"/>
  <c r="H570" i="2" a="1"/>
  <c r="H570" i="2" s="1"/>
  <c r="H571" i="2" a="1"/>
  <c r="H571" i="2" s="1"/>
  <c r="H572" i="2" a="1"/>
  <c r="H572" i="2" s="1"/>
  <c r="H573" i="2" a="1"/>
  <c r="H573" i="2" s="1"/>
  <c r="H574" i="2" a="1"/>
  <c r="H574" i="2" s="1"/>
  <c r="H575" i="2" a="1"/>
  <c r="H575" i="2" s="1"/>
  <c r="H576" i="2" a="1"/>
  <c r="H576" i="2" s="1"/>
  <c r="H577" i="2" a="1"/>
  <c r="H577" i="2" s="1"/>
  <c r="H578" i="2" a="1"/>
  <c r="H578" i="2" s="1"/>
  <c r="H579" i="2" a="1"/>
  <c r="H579" i="2" s="1"/>
  <c r="H580" i="2" a="1"/>
  <c r="H580" i="2" s="1"/>
  <c r="H581" i="2" a="1"/>
  <c r="H581" i="2" s="1"/>
  <c r="H582" i="2" a="1"/>
  <c r="H582" i="2" s="1"/>
  <c r="H583" i="2" a="1"/>
  <c r="H583" i="2" s="1"/>
  <c r="H584" i="2" a="1"/>
  <c r="H584" i="2" s="1"/>
  <c r="H585" i="2" a="1"/>
  <c r="H585" i="2" s="1"/>
  <c r="H586" i="2" a="1"/>
  <c r="H586" i="2" s="1"/>
  <c r="H587" i="2" a="1"/>
  <c r="H587" i="2" s="1"/>
  <c r="H588" i="2" a="1"/>
  <c r="H588" i="2" s="1"/>
  <c r="H589" i="2" a="1"/>
  <c r="H589" i="2" s="1"/>
  <c r="H590" i="2" a="1"/>
  <c r="H590" i="2" s="1"/>
  <c r="H591" i="2" a="1"/>
  <c r="H591" i="2" s="1"/>
  <c r="H592" i="2" a="1"/>
  <c r="H592" i="2" s="1"/>
  <c r="H593" i="2" a="1"/>
  <c r="H593" i="2" s="1"/>
  <c r="H594" i="2" a="1"/>
  <c r="H594" i="2" s="1"/>
  <c r="H595" i="2" a="1"/>
  <c r="H595" i="2" s="1"/>
  <c r="H596" i="2" a="1"/>
  <c r="H596" i="2" s="1"/>
  <c r="H597" i="2" a="1"/>
  <c r="H597" i="2" s="1"/>
  <c r="H598" i="2" a="1"/>
  <c r="H598" i="2" s="1"/>
  <c r="H599" i="2" a="1"/>
  <c r="H599" i="2" s="1"/>
  <c r="H600" i="2" a="1"/>
  <c r="H600" i="2" s="1"/>
  <c r="H601" i="2" a="1"/>
  <c r="H601" i="2" s="1"/>
  <c r="H602" i="2" a="1"/>
  <c r="H602" i="2" s="1"/>
  <c r="H603" i="2" a="1"/>
  <c r="H603" i="2" s="1"/>
  <c r="H604" i="2" a="1"/>
  <c r="H604" i="2" s="1"/>
  <c r="H605" i="2" a="1"/>
  <c r="H605" i="2" s="1"/>
  <c r="H606" i="2" a="1"/>
  <c r="H606" i="2" s="1"/>
  <c r="H607" i="2" a="1"/>
  <c r="H607" i="2" s="1"/>
  <c r="H608" i="2" a="1"/>
  <c r="H608" i="2" s="1"/>
  <c r="H609" i="2" a="1"/>
  <c r="H609" i="2" s="1"/>
  <c r="H610" i="2" a="1"/>
  <c r="H610" i="2" s="1"/>
  <c r="H611" i="2" a="1"/>
  <c r="H611" i="2" s="1"/>
  <c r="H612" i="2" a="1"/>
  <c r="H612" i="2" s="1"/>
  <c r="H613" i="2" a="1"/>
  <c r="H613" i="2" s="1"/>
  <c r="H614" i="2" a="1"/>
  <c r="H614" i="2" s="1"/>
  <c r="H615" i="2" a="1"/>
  <c r="H615" i="2" s="1"/>
  <c r="H616" i="2" a="1"/>
  <c r="H616" i="2" s="1"/>
  <c r="H617" i="2" a="1"/>
  <c r="H617" i="2" s="1"/>
  <c r="H618" i="2" a="1"/>
  <c r="H618" i="2" s="1"/>
  <c r="H619" i="2" a="1"/>
  <c r="H619" i="2" s="1"/>
  <c r="H620" i="2" a="1"/>
  <c r="H620" i="2" s="1"/>
  <c r="H621" i="2" a="1"/>
  <c r="H621" i="2" s="1"/>
  <c r="H622" i="2" a="1"/>
  <c r="H622" i="2" s="1"/>
  <c r="H623" i="2" a="1"/>
  <c r="H623" i="2" s="1"/>
  <c r="H624" i="2" a="1"/>
  <c r="H624" i="2" s="1"/>
  <c r="H625" i="2" a="1"/>
  <c r="H625" i="2" s="1"/>
  <c r="H626" i="2" a="1"/>
  <c r="H626" i="2" s="1"/>
  <c r="H627" i="2" a="1"/>
  <c r="H627" i="2" s="1"/>
  <c r="H628" i="2" a="1"/>
  <c r="H628" i="2" s="1"/>
  <c r="H629" i="2" a="1"/>
  <c r="H629" i="2" s="1"/>
  <c r="H630" i="2" a="1"/>
  <c r="H630" i="2" s="1"/>
  <c r="H631" i="2" a="1"/>
  <c r="H631" i="2" s="1"/>
  <c r="H632" i="2" a="1"/>
  <c r="H632" i="2" s="1"/>
  <c r="H633" i="2" a="1"/>
  <c r="H633" i="2" s="1"/>
  <c r="H634" i="2" a="1"/>
  <c r="H634" i="2" s="1"/>
  <c r="H635" i="2" a="1"/>
  <c r="H635" i="2" s="1"/>
  <c r="H636" i="2" a="1"/>
  <c r="H636" i="2" s="1"/>
  <c r="H637" i="2" a="1"/>
  <c r="H637" i="2" s="1"/>
  <c r="H638" i="2" a="1"/>
  <c r="H638" i="2" s="1"/>
  <c r="H639" i="2" a="1"/>
  <c r="H639" i="2" s="1"/>
  <c r="H640" i="2" a="1"/>
  <c r="H640" i="2" s="1"/>
  <c r="H641" i="2" a="1"/>
  <c r="H641" i="2" s="1"/>
  <c r="H642" i="2" a="1"/>
  <c r="H642" i="2" s="1"/>
  <c r="H643" i="2" a="1"/>
  <c r="H643" i="2" s="1"/>
  <c r="H644" i="2" a="1"/>
  <c r="H644" i="2" s="1"/>
  <c r="H645" i="2" a="1"/>
  <c r="H645" i="2" s="1"/>
  <c r="H646" i="2" a="1"/>
  <c r="H646" i="2" s="1"/>
  <c r="H647" i="2" a="1"/>
  <c r="H647" i="2" s="1"/>
  <c r="H648" i="2" a="1"/>
  <c r="H648" i="2" s="1"/>
  <c r="H649" i="2" a="1"/>
  <c r="H649" i="2" s="1"/>
  <c r="H650" i="2" a="1"/>
  <c r="H650" i="2" s="1"/>
  <c r="H651" i="2" a="1"/>
  <c r="H651" i="2" s="1"/>
  <c r="H652" i="2" a="1"/>
  <c r="H652" i="2" s="1"/>
  <c r="H653" i="2" a="1"/>
  <c r="H653" i="2" s="1"/>
  <c r="H654" i="2" a="1"/>
  <c r="H654" i="2" s="1"/>
  <c r="H655" i="2" a="1"/>
  <c r="H655" i="2" s="1"/>
  <c r="H656" i="2" a="1"/>
  <c r="H656" i="2" s="1"/>
  <c r="H657" i="2" a="1"/>
  <c r="H657" i="2" s="1"/>
  <c r="H658" i="2" a="1"/>
  <c r="H658" i="2" s="1"/>
  <c r="H659" i="2" a="1"/>
  <c r="H659" i="2" s="1"/>
  <c r="H660" i="2" a="1"/>
  <c r="H660" i="2" s="1"/>
  <c r="H661" i="2" a="1"/>
  <c r="H661" i="2" s="1"/>
  <c r="H662" i="2" a="1"/>
  <c r="H662" i="2" s="1"/>
  <c r="H663" i="2" a="1"/>
  <c r="H663" i="2" s="1"/>
  <c r="H664" i="2" a="1"/>
  <c r="H664" i="2" s="1"/>
  <c r="H665" i="2" a="1"/>
  <c r="H665" i="2" s="1"/>
  <c r="H666" i="2" a="1"/>
  <c r="H666" i="2" s="1"/>
  <c r="H667" i="2" a="1"/>
  <c r="H667" i="2" s="1"/>
  <c r="H668" i="2" a="1"/>
  <c r="H668" i="2" s="1"/>
  <c r="H669" i="2" a="1"/>
  <c r="H669" i="2" s="1"/>
  <c r="H670" i="2" a="1"/>
  <c r="H670" i="2" s="1"/>
  <c r="H671" i="2" a="1"/>
  <c r="H671" i="2" s="1"/>
  <c r="H672" i="2" a="1"/>
  <c r="H672" i="2" s="1"/>
  <c r="H673" i="2" a="1"/>
  <c r="H673" i="2" s="1"/>
  <c r="H674" i="2" a="1"/>
  <c r="H674" i="2" s="1"/>
  <c r="H675" i="2" a="1"/>
  <c r="H675" i="2" s="1"/>
  <c r="H676" i="2" a="1"/>
  <c r="H676" i="2" s="1"/>
  <c r="H677" i="2" a="1"/>
  <c r="H677" i="2" s="1"/>
  <c r="H678" i="2" a="1"/>
  <c r="H678" i="2" s="1"/>
  <c r="H679" i="2" a="1"/>
  <c r="H679" i="2" s="1"/>
  <c r="H680" i="2" a="1"/>
  <c r="H680" i="2" s="1"/>
  <c r="H681" i="2" a="1"/>
  <c r="H681" i="2" s="1"/>
  <c r="H682" i="2" a="1"/>
  <c r="H682" i="2" s="1"/>
  <c r="H683" i="2" a="1"/>
  <c r="H683" i="2" s="1"/>
  <c r="H684" i="2" a="1"/>
  <c r="H684" i="2" s="1"/>
  <c r="H685" i="2" a="1"/>
  <c r="H685" i="2" s="1"/>
  <c r="H686" i="2" a="1"/>
  <c r="H686" i="2" s="1"/>
  <c r="H687" i="2" a="1"/>
  <c r="H687" i="2" s="1"/>
  <c r="H688" i="2" a="1"/>
  <c r="H688" i="2" s="1"/>
  <c r="H689" i="2" a="1"/>
  <c r="H689" i="2" s="1"/>
  <c r="H690" i="2" a="1"/>
  <c r="H690" i="2" s="1"/>
  <c r="H691" i="2" a="1"/>
  <c r="H691" i="2" s="1"/>
  <c r="H692" i="2" a="1"/>
  <c r="H692" i="2" s="1"/>
  <c r="H693" i="2" a="1"/>
  <c r="H693" i="2" s="1"/>
  <c r="H694" i="2" a="1"/>
  <c r="H694" i="2" s="1"/>
  <c r="H695" i="2" a="1"/>
  <c r="H695" i="2" s="1"/>
  <c r="H696" i="2" a="1"/>
  <c r="H696" i="2" s="1"/>
  <c r="H697" i="2" a="1"/>
  <c r="H697" i="2" s="1"/>
  <c r="H698" i="2" a="1"/>
  <c r="H698" i="2" s="1"/>
  <c r="H699" i="2" a="1"/>
  <c r="H699" i="2" s="1"/>
  <c r="H700" i="2" a="1"/>
  <c r="H700" i="2" s="1"/>
  <c r="H701" i="2" a="1"/>
  <c r="H701" i="2" s="1"/>
  <c r="H702" i="2" a="1"/>
  <c r="H702" i="2" s="1"/>
  <c r="H703" i="2" a="1"/>
  <c r="H703" i="2" s="1"/>
  <c r="H704" i="2" a="1"/>
  <c r="H704" i="2" s="1"/>
  <c r="H705" i="2" a="1"/>
  <c r="H705" i="2" s="1"/>
  <c r="H706" i="2" a="1"/>
  <c r="H706" i="2" s="1"/>
  <c r="H707" i="2" a="1"/>
  <c r="H707" i="2" s="1"/>
  <c r="H708" i="2" a="1"/>
  <c r="H708" i="2" s="1"/>
  <c r="H709" i="2" a="1"/>
  <c r="H709" i="2" s="1"/>
  <c r="H710" i="2" a="1"/>
  <c r="H710" i="2" s="1"/>
  <c r="H711" i="2" a="1"/>
  <c r="H711" i="2" s="1"/>
  <c r="H712" i="2" a="1"/>
  <c r="H712" i="2" s="1"/>
  <c r="H713" i="2" a="1"/>
  <c r="H713" i="2" s="1"/>
  <c r="H714" i="2" a="1"/>
  <c r="H714" i="2" s="1"/>
  <c r="H715" i="2" a="1"/>
  <c r="H715" i="2" s="1"/>
  <c r="H716" i="2" a="1"/>
  <c r="H716" i="2" s="1"/>
  <c r="H717" i="2" a="1"/>
  <c r="H717" i="2" s="1"/>
  <c r="H718" i="2" a="1"/>
  <c r="H718" i="2" s="1"/>
  <c r="H719" i="2" a="1"/>
  <c r="H719" i="2" s="1"/>
  <c r="H720" i="2" a="1"/>
  <c r="H720" i="2" s="1"/>
  <c r="H721" i="2" a="1"/>
  <c r="H721" i="2" s="1"/>
  <c r="H722" i="2" a="1"/>
  <c r="H722" i="2" s="1"/>
  <c r="H723" i="2" a="1"/>
  <c r="H723" i="2" s="1"/>
  <c r="H724" i="2" a="1"/>
  <c r="H724" i="2" s="1"/>
  <c r="H725" i="2" a="1"/>
  <c r="H725" i="2" s="1"/>
  <c r="H726" i="2" a="1"/>
  <c r="H726" i="2" s="1"/>
  <c r="H727" i="2" a="1"/>
  <c r="H727" i="2" s="1"/>
  <c r="H728" i="2" a="1"/>
  <c r="H728" i="2" s="1"/>
  <c r="H729" i="2" a="1"/>
  <c r="H729" i="2" s="1"/>
  <c r="H730" i="2" a="1"/>
  <c r="H730" i="2" s="1"/>
  <c r="H731" i="2" a="1"/>
  <c r="H731" i="2" s="1"/>
  <c r="H732" i="2" a="1"/>
  <c r="H732" i="2" s="1"/>
  <c r="H733" i="2" a="1"/>
  <c r="H733" i="2" s="1"/>
  <c r="H734" i="2" a="1"/>
  <c r="H734" i="2" s="1"/>
  <c r="H735" i="2" a="1"/>
  <c r="H735" i="2" s="1"/>
  <c r="H736" i="2" a="1"/>
  <c r="H736" i="2" s="1"/>
  <c r="H737" i="2" a="1"/>
  <c r="H737" i="2" s="1"/>
  <c r="H738" i="2" a="1"/>
  <c r="H738" i="2" s="1"/>
  <c r="H739" i="2" a="1"/>
  <c r="H739" i="2" s="1"/>
  <c r="H740" i="2" a="1"/>
  <c r="H740" i="2" s="1"/>
  <c r="H741" i="2" a="1"/>
  <c r="H741" i="2" s="1"/>
  <c r="H742" i="2" a="1"/>
  <c r="H742" i="2" s="1"/>
  <c r="H743" i="2" a="1"/>
  <c r="H743" i="2" s="1"/>
  <c r="H744" i="2" a="1"/>
  <c r="H744" i="2" s="1"/>
  <c r="H745" i="2" a="1"/>
  <c r="H745" i="2" s="1"/>
  <c r="H746" i="2" a="1"/>
  <c r="H746" i="2" s="1"/>
  <c r="H747" i="2" a="1"/>
  <c r="H747" i="2" s="1"/>
  <c r="H748" i="2" a="1"/>
  <c r="H748" i="2" s="1"/>
  <c r="H749" i="2" a="1"/>
  <c r="H749" i="2" s="1"/>
  <c r="H750" i="2" a="1"/>
  <c r="H750" i="2" s="1"/>
  <c r="H751" i="2" a="1"/>
  <c r="H751" i="2" s="1"/>
  <c r="H752" i="2" a="1"/>
  <c r="H752" i="2" s="1"/>
  <c r="H753" i="2" a="1"/>
  <c r="H753" i="2" s="1"/>
  <c r="H754" i="2" a="1"/>
  <c r="H754" i="2" s="1"/>
  <c r="H755" i="2" a="1"/>
  <c r="H755" i="2" s="1"/>
  <c r="H756" i="2" a="1"/>
  <c r="H756" i="2" s="1"/>
  <c r="H757" i="2" a="1"/>
  <c r="H757" i="2" s="1"/>
  <c r="H758" i="2" a="1"/>
  <c r="H758" i="2" s="1"/>
  <c r="H759" i="2" a="1"/>
  <c r="H759" i="2" s="1"/>
  <c r="H760" i="2" a="1"/>
  <c r="H760" i="2" s="1"/>
  <c r="H761" i="2" a="1"/>
  <c r="H761" i="2" s="1"/>
  <c r="H762" i="2" a="1"/>
  <c r="H762" i="2" s="1"/>
  <c r="H763" i="2" a="1"/>
  <c r="H763" i="2" s="1"/>
  <c r="H764" i="2" a="1"/>
  <c r="H764" i="2" s="1"/>
  <c r="H765" i="2" a="1"/>
  <c r="H765" i="2" s="1"/>
  <c r="H766" i="2" a="1"/>
  <c r="H766" i="2" s="1"/>
  <c r="H767" i="2" a="1"/>
  <c r="H767" i="2" s="1"/>
  <c r="H768" i="2" a="1"/>
  <c r="H768" i="2" s="1"/>
  <c r="H769" i="2" a="1"/>
  <c r="H769" i="2" s="1"/>
  <c r="H770" i="2" a="1"/>
  <c r="H770" i="2" s="1"/>
  <c r="H771" i="2" a="1"/>
  <c r="H771" i="2" s="1"/>
  <c r="H772" i="2" a="1"/>
  <c r="H772" i="2" s="1"/>
  <c r="H773" i="2" a="1"/>
  <c r="H773" i="2" s="1"/>
  <c r="H774" i="2" a="1"/>
  <c r="H774" i="2" s="1"/>
  <c r="H775" i="2" a="1"/>
  <c r="H775" i="2" s="1"/>
  <c r="H776" i="2" a="1"/>
  <c r="H776" i="2" s="1"/>
  <c r="H777" i="2" a="1"/>
  <c r="H777" i="2" s="1"/>
  <c r="H778" i="2" a="1"/>
  <c r="H778" i="2" s="1"/>
  <c r="H779" i="2" a="1"/>
  <c r="H779" i="2" s="1"/>
  <c r="H780" i="2" a="1"/>
  <c r="H780" i="2" s="1"/>
  <c r="H781" i="2" a="1"/>
  <c r="H781" i="2" s="1"/>
  <c r="H782" i="2" a="1"/>
  <c r="H782" i="2" s="1"/>
  <c r="H783" i="2" a="1"/>
  <c r="H783" i="2" s="1"/>
  <c r="H784" i="2" a="1"/>
  <c r="H784" i="2" s="1"/>
  <c r="H785" i="2" a="1"/>
  <c r="H785" i="2" s="1"/>
  <c r="H786" i="2" a="1"/>
  <c r="H786" i="2" s="1"/>
  <c r="H787" i="2" a="1"/>
  <c r="H787" i="2" s="1"/>
  <c r="H788" i="2" a="1"/>
  <c r="H788" i="2" s="1"/>
  <c r="H789" i="2" a="1"/>
  <c r="H789" i="2" s="1"/>
  <c r="H790" i="2" a="1"/>
  <c r="H790" i="2" s="1"/>
  <c r="H791" i="2" a="1"/>
  <c r="H791" i="2" s="1"/>
  <c r="H792" i="2" a="1"/>
  <c r="H792" i="2" s="1"/>
  <c r="H793" i="2" a="1"/>
  <c r="H793" i="2" s="1"/>
  <c r="H794" i="2" a="1"/>
  <c r="H794" i="2" s="1"/>
  <c r="H795" i="2" a="1"/>
  <c r="H795" i="2" s="1"/>
  <c r="H796" i="2" a="1"/>
  <c r="H796" i="2" s="1"/>
  <c r="H797" i="2" a="1"/>
  <c r="H797" i="2" s="1"/>
  <c r="H798" i="2" a="1"/>
  <c r="H798" i="2" s="1"/>
  <c r="H799" i="2" a="1"/>
  <c r="H799" i="2" s="1"/>
  <c r="H800" i="2" a="1"/>
  <c r="H800" i="2" s="1"/>
  <c r="H801" i="2" a="1"/>
  <c r="H801" i="2" s="1"/>
  <c r="H802" i="2" a="1"/>
  <c r="H802" i="2" s="1"/>
  <c r="H803" i="2" a="1"/>
  <c r="H803" i="2" s="1"/>
  <c r="H804" i="2" a="1"/>
  <c r="H804" i="2" s="1"/>
  <c r="H805" i="2" a="1"/>
  <c r="H805" i="2" s="1"/>
  <c r="H806" i="2" a="1"/>
  <c r="H806" i="2" s="1"/>
  <c r="H807" i="2" a="1"/>
  <c r="H807" i="2" s="1"/>
  <c r="H808" i="2" a="1"/>
  <c r="H808" i="2" s="1"/>
  <c r="H809" i="2" a="1"/>
  <c r="H809" i="2" s="1"/>
  <c r="H810" i="2" a="1"/>
  <c r="H810" i="2" s="1"/>
  <c r="H811" i="2" a="1"/>
  <c r="H811" i="2" s="1"/>
  <c r="H812" i="2" a="1"/>
  <c r="H812" i="2" s="1"/>
  <c r="H813" i="2" a="1"/>
  <c r="H813" i="2" s="1"/>
  <c r="H814" i="2" a="1"/>
  <c r="H814" i="2" s="1"/>
  <c r="H815" i="2" a="1"/>
  <c r="H815" i="2" s="1"/>
  <c r="H816" i="2" a="1"/>
  <c r="H816" i="2" s="1"/>
  <c r="H817" i="2" a="1"/>
  <c r="H817" i="2" s="1"/>
  <c r="H818" i="2" a="1"/>
  <c r="H818" i="2" s="1"/>
  <c r="H819" i="2" a="1"/>
  <c r="H819" i="2" s="1"/>
  <c r="H820" i="2" a="1"/>
  <c r="H820" i="2" s="1"/>
  <c r="H821" i="2" a="1"/>
  <c r="H821" i="2" s="1"/>
  <c r="H822" i="2" a="1"/>
  <c r="H822" i="2" s="1"/>
  <c r="H823" i="2" a="1"/>
  <c r="H823" i="2" s="1"/>
  <c r="H824" i="2" a="1"/>
  <c r="H824" i="2" s="1"/>
  <c r="H825" i="2" a="1"/>
  <c r="H825" i="2" s="1"/>
  <c r="H826" i="2" a="1"/>
  <c r="H826" i="2" s="1"/>
  <c r="H827" i="2" a="1"/>
  <c r="H827" i="2" s="1"/>
  <c r="H828" i="2" a="1"/>
  <c r="H828" i="2" s="1"/>
  <c r="H829" i="2" a="1"/>
  <c r="H829" i="2" s="1"/>
  <c r="H830" i="2" a="1"/>
  <c r="H830" i="2" s="1"/>
  <c r="H831" i="2" a="1"/>
  <c r="H831" i="2" s="1"/>
  <c r="H832" i="2" a="1"/>
  <c r="H832" i="2" s="1"/>
  <c r="H833" i="2" a="1"/>
  <c r="H833" i="2" s="1"/>
  <c r="H834" i="2" a="1"/>
  <c r="H834" i="2" s="1"/>
  <c r="H835" i="2" a="1"/>
  <c r="H835" i="2" s="1"/>
  <c r="H836" i="2" a="1"/>
  <c r="H836" i="2" s="1"/>
  <c r="H837" i="2" a="1"/>
  <c r="H837" i="2" s="1"/>
  <c r="H838" i="2" a="1"/>
  <c r="H838" i="2" s="1"/>
  <c r="H839" i="2" a="1"/>
  <c r="H839" i="2" s="1"/>
  <c r="H840" i="2" a="1"/>
  <c r="H840" i="2" s="1"/>
  <c r="H841" i="2" a="1"/>
  <c r="H841" i="2" s="1"/>
  <c r="H842" i="2" a="1"/>
  <c r="H842" i="2" s="1"/>
  <c r="H843" i="2" a="1"/>
  <c r="H843" i="2" s="1"/>
  <c r="H844" i="2" a="1"/>
  <c r="H844" i="2" s="1"/>
  <c r="H845" i="2" a="1"/>
  <c r="H845" i="2" s="1"/>
  <c r="H846" i="2" a="1"/>
  <c r="H846" i="2" s="1"/>
  <c r="H847" i="2" a="1"/>
  <c r="H847" i="2" s="1"/>
  <c r="H848" i="2" a="1"/>
  <c r="H848" i="2" s="1"/>
  <c r="H849" i="2" a="1"/>
  <c r="H849" i="2" s="1"/>
  <c r="H850" i="2" a="1"/>
  <c r="H850" i="2" s="1"/>
  <c r="H851" i="2" a="1"/>
  <c r="H851" i="2" s="1"/>
  <c r="H852" i="2" a="1"/>
  <c r="H852" i="2" s="1"/>
  <c r="H853" i="2" a="1"/>
  <c r="H853" i="2" s="1"/>
  <c r="H854" i="2" a="1"/>
  <c r="H854" i="2" s="1"/>
  <c r="H855" i="2" a="1"/>
  <c r="H855" i="2" s="1"/>
  <c r="H856" i="2" a="1"/>
  <c r="H856" i="2" s="1"/>
  <c r="H857" i="2" a="1"/>
  <c r="H857" i="2" s="1"/>
  <c r="H858" i="2" a="1"/>
  <c r="H858" i="2" s="1"/>
  <c r="H859" i="2" a="1"/>
  <c r="H859" i="2" s="1"/>
  <c r="H860" i="2" a="1"/>
  <c r="H860" i="2" s="1"/>
  <c r="H861" i="2" a="1"/>
  <c r="H861" i="2" s="1"/>
  <c r="H862" i="2" a="1"/>
  <c r="H862" i="2" s="1"/>
  <c r="H863" i="2" a="1"/>
  <c r="H863" i="2" s="1"/>
  <c r="H864" i="2" a="1"/>
  <c r="H864" i="2" s="1"/>
  <c r="H8" i="2" a="1"/>
  <c r="H8" i="2" s="1"/>
  <c r="H10" i="2" a="1"/>
  <c r="H10" i="2" s="1"/>
  <c r="H7" i="2" a="1"/>
  <c r="H7" i="2" s="1"/>
  <c r="H6" i="2" a="1"/>
  <c r="H6" i="2" s="1"/>
  <c r="H5" i="2" a="1"/>
  <c r="H5" i="2" s="1"/>
  <c r="H2" i="2" a="1"/>
  <c r="H2" i="2" s="1"/>
  <c r="H3" i="2" a="1"/>
  <c r="H3" i="2" s="1"/>
  <c r="H4" i="2" a="1"/>
  <c r="H4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<sst xmlns="http://schemas.openxmlformats.org/spreadsheetml/2006/main" count="64783" uniqueCount="671">
  <si>
    <t>Opportunity Name</t>
  </si>
  <si>
    <t>Opportunity Type</t>
  </si>
  <si>
    <t>Stage</t>
  </si>
  <si>
    <t>Created Date</t>
  </si>
  <si>
    <t>EM Gross Planned Value Currency</t>
  </si>
  <si>
    <t>EM Gross Planned Value (converted)</t>
  </si>
  <si>
    <t>Schedule Amount</t>
  </si>
  <si>
    <t>Revenue Type</t>
  </si>
  <si>
    <t>Programmatic Area</t>
  </si>
  <si>
    <t>FR Purpose/Outcome</t>
  </si>
  <si>
    <t>Emergency/HAC</t>
  </si>
  <si>
    <t>Opportunity Lead Entity</t>
  </si>
  <si>
    <t>Account/Donor Name</t>
  </si>
  <si>
    <t>Gross Value in USD (Formula)</t>
  </si>
  <si>
    <t>Emergency/HAC Appeal</t>
  </si>
  <si>
    <t>Recipient Entity</t>
  </si>
  <si>
    <t>Beneficiary Country/Recipient Country</t>
  </si>
  <si>
    <t>Beneficiary Region</t>
  </si>
  <si>
    <t>Opportunity ID</t>
  </si>
  <si>
    <t>Account ID</t>
  </si>
  <si>
    <t>Opportunity Gross Value (converted) Currency</t>
  </si>
  <si>
    <t>Opportunity Gross Value (converted)</t>
  </si>
  <si>
    <t>Account Category</t>
  </si>
  <si>
    <t>Account Record Type</t>
  </si>
  <si>
    <t>Account Level</t>
  </si>
  <si>
    <t>Account Lead Entity</t>
  </si>
  <si>
    <t>Lead Account's Region</t>
  </si>
  <si>
    <t>Account Mailing Country</t>
  </si>
  <si>
    <t>Lead NatCom/CO Acc. Category</t>
  </si>
  <si>
    <t>Lead NatCom/CO ID</t>
  </si>
  <si>
    <t>Lead Entity's UNICEF Region</t>
  </si>
  <si>
    <t>Account: Created Date</t>
  </si>
  <si>
    <t>Opportunity Lead Entity Name (Formula)</t>
  </si>
  <si>
    <t>Secondary donor</t>
  </si>
  <si>
    <t>ISO Code</t>
  </si>
  <si>
    <t>Business Area (CO/RO/PD)</t>
  </si>
  <si>
    <t>Donor</t>
  </si>
  <si>
    <t>Type of donors</t>
  </si>
  <si>
    <t xml:space="preserve">Funding Type </t>
  </si>
  <si>
    <t>Goals</t>
  </si>
  <si>
    <t>Results</t>
  </si>
  <si>
    <t>Regional Priority Areas</t>
  </si>
  <si>
    <t>UNICEF Region</t>
  </si>
  <si>
    <t>Year</t>
  </si>
  <si>
    <t>Public</t>
  </si>
  <si>
    <t>Secured/Won</t>
  </si>
  <si>
    <t>ORR Non-Thematic</t>
  </si>
  <si>
    <t>HAC-ECARO</t>
  </si>
  <si>
    <t>Central Government</t>
  </si>
  <si>
    <t>Public Sector</t>
  </si>
  <si>
    <t>PPD</t>
  </si>
  <si>
    <t>HQ</t>
  </si>
  <si>
    <t>Ukraine</t>
  </si>
  <si>
    <t>ECARO</t>
  </si>
  <si>
    <t>GREECE CO</t>
  </si>
  <si>
    <t>AFG</t>
  </si>
  <si>
    <t>Afghanistan</t>
  </si>
  <si>
    <t>Natcom c</t>
  </si>
  <si>
    <t>EU</t>
  </si>
  <si>
    <t>ORE</t>
  </si>
  <si>
    <t>Health</t>
  </si>
  <si>
    <t>R2</t>
  </si>
  <si>
    <t>Connecting</t>
  </si>
  <si>
    <t>ROSA</t>
  </si>
  <si>
    <t>Negotiating/Contracting</t>
  </si>
  <si>
    <t>ORE-Thematic</t>
  </si>
  <si>
    <t>ACT-A/COVAX Pillar 1 - Diagnostics</t>
  </si>
  <si>
    <t>HAC-STATE OF PALESTINE</t>
  </si>
  <si>
    <t>Women's and diaspora organizations</t>
  </si>
  <si>
    <t>Private Sector</t>
  </si>
  <si>
    <t>ARMENIA CO</t>
  </si>
  <si>
    <t>Armenia</t>
  </si>
  <si>
    <t>NatCom</t>
  </si>
  <si>
    <t>ALB</t>
  </si>
  <si>
    <t>Albania</t>
  </si>
  <si>
    <t>Natcom d</t>
  </si>
  <si>
    <t>ORR</t>
  </si>
  <si>
    <t>R3</t>
  </si>
  <si>
    <t>Protecting</t>
  </si>
  <si>
    <t>ECA</t>
  </si>
  <si>
    <t>ORE Non-Thematic</t>
  </si>
  <si>
    <t>ACT-A/COVAX Pillar 2 - Therapeutics</t>
  </si>
  <si>
    <t>HAC-UKRAINE</t>
  </si>
  <si>
    <t>Corporate</t>
  </si>
  <si>
    <t>CROATIA CO</t>
  </si>
  <si>
    <t>France</t>
  </si>
  <si>
    <t>MENARO</t>
  </si>
  <si>
    <t>DZA</t>
  </si>
  <si>
    <t>Algeria</t>
  </si>
  <si>
    <t>ECHO</t>
  </si>
  <si>
    <t>Bilateral</t>
  </si>
  <si>
    <t>CP</t>
  </si>
  <si>
    <t>R4</t>
  </si>
  <si>
    <t>Including</t>
  </si>
  <si>
    <t>MENA</t>
  </si>
  <si>
    <t>Private</t>
  </si>
  <si>
    <t>ACT-A/COVAX Pillar 3: Vaccine introduction and roll out</t>
  </si>
  <si>
    <t>HAC-ARMENIA</t>
  </si>
  <si>
    <t>Foundation</t>
  </si>
  <si>
    <t>UKRAINE CO</t>
  </si>
  <si>
    <t>EAPRO</t>
  </si>
  <si>
    <t>United States</t>
  </si>
  <si>
    <t>AND</t>
  </si>
  <si>
    <t>Andorra</t>
  </si>
  <si>
    <t>EU ECHO</t>
  </si>
  <si>
    <t>SP</t>
  </si>
  <si>
    <t>ACT-A/COVAX Pillar 4: RCCE</t>
  </si>
  <si>
    <t>Ukraine Response</t>
  </si>
  <si>
    <t>Other</t>
  </si>
  <si>
    <t>ROMANIA CO</t>
  </si>
  <si>
    <t>Uzbekistan</t>
  </si>
  <si>
    <t>ESARO</t>
  </si>
  <si>
    <t>AGO</t>
  </si>
  <si>
    <t>Angola</t>
  </si>
  <si>
    <t>Natcom A</t>
  </si>
  <si>
    <t>Education</t>
  </si>
  <si>
    <t>R5</t>
  </si>
  <si>
    <t>SSA</t>
  </si>
  <si>
    <t>Initial Meetings</t>
  </si>
  <si>
    <t>Adolescents and HIV/AIDS</t>
  </si>
  <si>
    <t>HAC-TURKIYE</t>
  </si>
  <si>
    <t>Corporate Foundation</t>
  </si>
  <si>
    <t>MOLDOVA CO</t>
  </si>
  <si>
    <t>WCARO</t>
  </si>
  <si>
    <t>Tajikistan</t>
  </si>
  <si>
    <t>AIA</t>
  </si>
  <si>
    <t>Anguilla</t>
  </si>
  <si>
    <t>G</t>
  </si>
  <si>
    <t>WASH</t>
  </si>
  <si>
    <t>LACRO</t>
  </si>
  <si>
    <t>Birth registration</t>
  </si>
  <si>
    <t>BULGARIA CO</t>
  </si>
  <si>
    <t>Serbia</t>
  </si>
  <si>
    <t>ATG</t>
  </si>
  <si>
    <t>Antigua and Barbuda</t>
  </si>
  <si>
    <t>Learning</t>
  </si>
  <si>
    <t>Building capacity for Evaluation</t>
  </si>
  <si>
    <t>Membership based organizations</t>
  </si>
  <si>
    <t>Corporate Account</t>
  </si>
  <si>
    <t>TURKIYE NATCOM</t>
  </si>
  <si>
    <t>Netherlands</t>
  </si>
  <si>
    <t>ARG</t>
  </si>
  <si>
    <t>Argentina</t>
  </si>
  <si>
    <t>Thriving</t>
  </si>
  <si>
    <t>Capital investments</t>
  </si>
  <si>
    <t>Country Office</t>
  </si>
  <si>
    <t>TURKIYE CO</t>
  </si>
  <si>
    <t>Montenegro</t>
  </si>
  <si>
    <t>ARM</t>
  </si>
  <si>
    <t>R1</t>
  </si>
  <si>
    <t>Care and Treatment of Children affected by HIV and AIDS</t>
  </si>
  <si>
    <t>Non-Profit/NGO Foundations</t>
  </si>
  <si>
    <t>UNICEF NatCom/CO/Division</t>
  </si>
  <si>
    <t>FRANCE NATCOM</t>
  </si>
  <si>
    <t>Moldova</t>
  </si>
  <si>
    <t>UZBEKISTAN CO</t>
  </si>
  <si>
    <t>AUS</t>
  </si>
  <si>
    <t>Australia</t>
  </si>
  <si>
    <t>Child health</t>
  </si>
  <si>
    <t>Multi-Stakeholder Partnership</t>
  </si>
  <si>
    <t>UK NATCOM</t>
  </si>
  <si>
    <t>Qatar</t>
  </si>
  <si>
    <t>TAJIKISTAN CO</t>
  </si>
  <si>
    <t>AUT</t>
  </si>
  <si>
    <t>Austria</t>
  </si>
  <si>
    <t>C</t>
  </si>
  <si>
    <t>Child Protection and emergencies</t>
  </si>
  <si>
    <t>University/Education Org.</t>
  </si>
  <si>
    <t>US FUND</t>
  </si>
  <si>
    <t>Greece</t>
  </si>
  <si>
    <t>SERBIA CO</t>
  </si>
  <si>
    <t>AZE</t>
  </si>
  <si>
    <t>Azerbaijan</t>
  </si>
  <si>
    <t>Child Protection systems</t>
  </si>
  <si>
    <t>Sport Associations</t>
  </si>
  <si>
    <t>CHINA CO</t>
  </si>
  <si>
    <t>Croatia</t>
  </si>
  <si>
    <t>MONTENEGRO CO</t>
  </si>
  <si>
    <t>BHS</t>
  </si>
  <si>
    <t>Bahamas</t>
  </si>
  <si>
    <t>Child Protection – General</t>
  </si>
  <si>
    <t>Denmark</t>
  </si>
  <si>
    <t>KYRGYZSTAN CO</t>
  </si>
  <si>
    <t>BHR</t>
  </si>
  <si>
    <t>Bahrain</t>
  </si>
  <si>
    <t>Child Protection – strengthen families and communities</t>
  </si>
  <si>
    <t>UN Agency/International Agency</t>
  </si>
  <si>
    <t>INDIA CO</t>
  </si>
  <si>
    <t>Bulgaria</t>
  </si>
  <si>
    <t>KOSOVO CO</t>
  </si>
  <si>
    <t>BGD</t>
  </si>
  <si>
    <t>Bangladesh</t>
  </si>
  <si>
    <t>ADAP</t>
  </si>
  <si>
    <t>Climate Change</t>
  </si>
  <si>
    <t>IFI/RDB</t>
  </si>
  <si>
    <t>Belarus</t>
  </si>
  <si>
    <t>GEORGIA CO</t>
  </si>
  <si>
    <t>BRB</t>
  </si>
  <si>
    <t>Barbados</t>
  </si>
  <si>
    <t>Community-based management of acute malnutrition</t>
  </si>
  <si>
    <t>Ministry</t>
  </si>
  <si>
    <t>Cyprus</t>
  </si>
  <si>
    <t>BELARUS CO</t>
  </si>
  <si>
    <t>BLR</t>
  </si>
  <si>
    <t>Cross-sectoral Adolescent Development</t>
  </si>
  <si>
    <t>Global/Regional Multilaterals</t>
  </si>
  <si>
    <t>NETHERLANDS NATCOM</t>
  </si>
  <si>
    <t>Russian Federation</t>
  </si>
  <si>
    <t>ALBANIA CO</t>
  </si>
  <si>
    <t>BEL</t>
  </si>
  <si>
    <t>Belgium</t>
  </si>
  <si>
    <t>Cross-sectoral Communication for Development</t>
  </si>
  <si>
    <t>Governmental Organization</t>
  </si>
  <si>
    <t>Switzerland</t>
  </si>
  <si>
    <t>BLZ</t>
  </si>
  <si>
    <t>Belize</t>
  </si>
  <si>
    <t>Child Protection</t>
  </si>
  <si>
    <t>Cross-sectoral Early Childhood Development</t>
  </si>
  <si>
    <t>Regional Office</t>
  </si>
  <si>
    <t>SENEGAL CO</t>
  </si>
  <si>
    <t>LEBANON CO</t>
  </si>
  <si>
    <t>BEN</t>
  </si>
  <si>
    <t>Benin</t>
  </si>
  <si>
    <t>Cross-sectoral monitoring, data and situation analyses</t>
  </si>
  <si>
    <t>Public-Private Partnership (PPP)</t>
  </si>
  <si>
    <t>Japan</t>
  </si>
  <si>
    <t>BTN</t>
  </si>
  <si>
    <t>Bhutan</t>
  </si>
  <si>
    <t>Cross-sectoral planning and programme reviews</t>
  </si>
  <si>
    <t>QATAR CO</t>
  </si>
  <si>
    <t>BOL</t>
  </si>
  <si>
    <t>Bolivia (Plurinational State of)</t>
  </si>
  <si>
    <t>Cross-Sectoral unearmarked</t>
  </si>
  <si>
    <t>SOMALIA CO</t>
  </si>
  <si>
    <t>BIH</t>
  </si>
  <si>
    <t>Bosnia and Herzegovina</t>
  </si>
  <si>
    <t>Data and Child Protection</t>
  </si>
  <si>
    <t>BWA</t>
  </si>
  <si>
    <t>Botswana</t>
  </si>
  <si>
    <t>digital workspace for visual collaboration</t>
  </si>
  <si>
    <t>BRA</t>
  </si>
  <si>
    <t>Brazil</t>
  </si>
  <si>
    <t>Early Childhood Development</t>
  </si>
  <si>
    <t>DENMARK NATCOM</t>
  </si>
  <si>
    <t>VGB</t>
  </si>
  <si>
    <t>British Virgin Islands</t>
  </si>
  <si>
    <t>Early learning</t>
  </si>
  <si>
    <t>BRN</t>
  </si>
  <si>
    <t>Brunei Darussalam</t>
  </si>
  <si>
    <t>Economic and social policy general</t>
  </si>
  <si>
    <t>INNOVATION UNIT</t>
  </si>
  <si>
    <t>BGR</t>
  </si>
  <si>
    <t>Education in emergencies</t>
  </si>
  <si>
    <t>BFA</t>
  </si>
  <si>
    <t>Burkina Faso</t>
  </si>
  <si>
    <t>Education – General</t>
  </si>
  <si>
    <t>BDI</t>
  </si>
  <si>
    <t>Burundi</t>
  </si>
  <si>
    <t>Emergencies</t>
  </si>
  <si>
    <t>CPV</t>
  </si>
  <si>
    <t>Cabo Verde</t>
  </si>
  <si>
    <t>Equity – focus on girls’ and inclusive education</t>
  </si>
  <si>
    <t>KHM</t>
  </si>
  <si>
    <t>Cambodia</t>
  </si>
  <si>
    <t>External relations and partnerships, communication and resource mobilization</t>
  </si>
  <si>
    <t>CMR</t>
  </si>
  <si>
    <t>Cameroon</t>
  </si>
  <si>
    <t>Field office oversight, management and operations support</t>
  </si>
  <si>
    <t>CAN</t>
  </si>
  <si>
    <t>Canada</t>
  </si>
  <si>
    <t>NA</t>
  </si>
  <si>
    <t>Financial, information and communication technology and administrative managemen</t>
  </si>
  <si>
    <t>CAF</t>
  </si>
  <si>
    <t>Central African Republic</t>
  </si>
  <si>
    <t>Gender Equality</t>
  </si>
  <si>
    <t>TCD</t>
  </si>
  <si>
    <t>Chad</t>
  </si>
  <si>
    <t>Gender Equality General</t>
  </si>
  <si>
    <t>CHL</t>
  </si>
  <si>
    <t>Chile</t>
  </si>
  <si>
    <t>Health and emergencies</t>
  </si>
  <si>
    <t>CHN</t>
  </si>
  <si>
    <t>China</t>
  </si>
  <si>
    <t>Health systems strengthening</t>
  </si>
  <si>
    <t>COL</t>
  </si>
  <si>
    <t>Colombia</t>
  </si>
  <si>
    <t>Health – General</t>
  </si>
  <si>
    <t>COM</t>
  </si>
  <si>
    <t>Comoros</t>
  </si>
  <si>
    <t>HIV – General</t>
  </si>
  <si>
    <t>COG</t>
  </si>
  <si>
    <t>Congo</t>
  </si>
  <si>
    <t>Human resources management</t>
  </si>
  <si>
    <t>COK</t>
  </si>
  <si>
    <t>Cook Islands</t>
  </si>
  <si>
    <t>Human rights institutions</t>
  </si>
  <si>
    <t>CRI</t>
  </si>
  <si>
    <t>Costa Rica</t>
  </si>
  <si>
    <t>Humanitarian Action</t>
  </si>
  <si>
    <t>CIV</t>
  </si>
  <si>
    <t>Côte d'Ivoire</t>
  </si>
  <si>
    <t>Hygiene</t>
  </si>
  <si>
    <t>HRV</t>
  </si>
  <si>
    <t>Immunization</t>
  </si>
  <si>
    <t>CUB</t>
  </si>
  <si>
    <t>Cuba</t>
  </si>
  <si>
    <t>Infant and Young child feeding</t>
  </si>
  <si>
    <t>CYP</t>
  </si>
  <si>
    <t>Innovation</t>
  </si>
  <si>
    <t>CZE</t>
  </si>
  <si>
    <t>Czechia</t>
  </si>
  <si>
    <t>Justice for children</t>
  </si>
  <si>
    <t>PRK</t>
  </si>
  <si>
    <t>Democratic People's Republic of Korea</t>
  </si>
  <si>
    <t>Leadership and Executive Direction</t>
  </si>
  <si>
    <t>COD</t>
  </si>
  <si>
    <t>Democratic Republic of the Congo</t>
  </si>
  <si>
    <t>Learning and child-friendly schools</t>
  </si>
  <si>
    <t>DNK</t>
  </si>
  <si>
    <t>Malaria</t>
  </si>
  <si>
    <t>DJI</t>
  </si>
  <si>
    <t>Djibouti</t>
  </si>
  <si>
    <t>Maternal and Newborn health</t>
  </si>
  <si>
    <t>DMA</t>
  </si>
  <si>
    <t>Dominica</t>
  </si>
  <si>
    <t>Micronutrients</t>
  </si>
  <si>
    <t>DOM</t>
  </si>
  <si>
    <t>Dominican Republic</t>
  </si>
  <si>
    <t>Nutrition and emergencies</t>
  </si>
  <si>
    <t>ECU</t>
  </si>
  <si>
    <t>Ecuador</t>
  </si>
  <si>
    <t>Nutrition and HIV</t>
  </si>
  <si>
    <t>EGY</t>
  </si>
  <si>
    <t>Egypt</t>
  </si>
  <si>
    <t>Nutrition – General</t>
  </si>
  <si>
    <t>SLV</t>
  </si>
  <si>
    <t>El Salvador</t>
  </si>
  <si>
    <t>Nutrition – Overweight &amp; Obesity</t>
  </si>
  <si>
    <t>GNQ</t>
  </si>
  <si>
    <t>Equatorial Guinea</t>
  </si>
  <si>
    <t>Other cross-sectoral programme areas</t>
  </si>
  <si>
    <t>ERI</t>
  </si>
  <si>
    <t>Eritrea</t>
  </si>
  <si>
    <t>Other – including procurement services</t>
  </si>
  <si>
    <t>EST</t>
  </si>
  <si>
    <t>Estonia</t>
  </si>
  <si>
    <t>Oversight and assurance</t>
  </si>
  <si>
    <t>ETH</t>
  </si>
  <si>
    <t>Ethiopia</t>
  </si>
  <si>
    <t>PFP</t>
  </si>
  <si>
    <t>FJI</t>
  </si>
  <si>
    <t>Fiji</t>
  </si>
  <si>
    <t>PMTCT and infant male circumcision</t>
  </si>
  <si>
    <t>FIN</t>
  </si>
  <si>
    <t>Finland</t>
  </si>
  <si>
    <t>Policy advocacy – urban, civil society, parliament, environment</t>
  </si>
  <si>
    <t>FRA</t>
  </si>
  <si>
    <t>Policy, guidance and technical support for country programming and reporting</t>
  </si>
  <si>
    <t>GAB</t>
  </si>
  <si>
    <t>Gabon</t>
  </si>
  <si>
    <t>Polio eradication</t>
  </si>
  <si>
    <t>GMB</t>
  </si>
  <si>
    <t>Gambia</t>
  </si>
  <si>
    <t>Private sector fundraising</t>
  </si>
  <si>
    <t>GEO</t>
  </si>
  <si>
    <t>Georgia</t>
  </si>
  <si>
    <t>Private sector fundraising - Special Purpose</t>
  </si>
  <si>
    <t>DEU</t>
  </si>
  <si>
    <t>Germany</t>
  </si>
  <si>
    <t>Protect, care and support children and families affected by HIV</t>
  </si>
  <si>
    <t>GHA</t>
  </si>
  <si>
    <t>Ghana</t>
  </si>
  <si>
    <t>Public finance and local governance</t>
  </si>
  <si>
    <t>GRC</t>
  </si>
  <si>
    <t>Sanitation</t>
  </si>
  <si>
    <t>GRD</t>
  </si>
  <si>
    <t>Grenada</t>
  </si>
  <si>
    <t>Saving lives and protecting rights in humanitarian situations</t>
  </si>
  <si>
    <t>GTM</t>
  </si>
  <si>
    <t>Guatemala</t>
  </si>
  <si>
    <t>Social exclusion – data and evidence</t>
  </si>
  <si>
    <t>GIN</t>
  </si>
  <si>
    <t>Guinea</t>
  </si>
  <si>
    <t>Social protection and child poverty</t>
  </si>
  <si>
    <t>GNB</t>
  </si>
  <si>
    <t>Guinea-Bissau</t>
  </si>
  <si>
    <t>Special Purpose</t>
  </si>
  <si>
    <t>GUY</t>
  </si>
  <si>
    <t>Guyana</t>
  </si>
  <si>
    <t>Staff and premises security</t>
  </si>
  <si>
    <t>HTI</t>
  </si>
  <si>
    <t>Haiti</t>
  </si>
  <si>
    <t>Supplies in support of programme results</t>
  </si>
  <si>
    <t>VAT</t>
  </si>
  <si>
    <t>Holy See</t>
  </si>
  <si>
    <t>Technical leadership for programme outcomes</t>
  </si>
  <si>
    <t>HND</t>
  </si>
  <si>
    <t>Honduras</t>
  </si>
  <si>
    <t>Transparency in information and official documents</t>
  </si>
  <si>
    <t>HUN</t>
  </si>
  <si>
    <t>Hungary</t>
  </si>
  <si>
    <t>UNICEF capacity for programming on Gender</t>
  </si>
  <si>
    <t>ISL</t>
  </si>
  <si>
    <t>Iceland</t>
  </si>
  <si>
    <t>UNICEF capacity for Supply and Logistics</t>
  </si>
  <si>
    <t>IND</t>
  </si>
  <si>
    <t>India</t>
  </si>
  <si>
    <t>United Nations Coherence and cluster coordination</t>
  </si>
  <si>
    <t>IDN</t>
  </si>
  <si>
    <t>Indonesia</t>
  </si>
  <si>
    <t>Violence, exploitation and abuse</t>
  </si>
  <si>
    <t>IRN</t>
  </si>
  <si>
    <t>Iran (Islamic Republic of)</t>
  </si>
  <si>
    <t>WASH and emergencies</t>
  </si>
  <si>
    <t>IRQ</t>
  </si>
  <si>
    <t>Iraq</t>
  </si>
  <si>
    <t>WASH in Schools and ECD centres</t>
  </si>
  <si>
    <t>IRL</t>
  </si>
  <si>
    <t>Ireland</t>
  </si>
  <si>
    <t>WASH – General</t>
  </si>
  <si>
    <t>ISR</t>
  </si>
  <si>
    <t>Israel</t>
  </si>
  <si>
    <t>Water supply</t>
  </si>
  <si>
    <t>ITA</t>
  </si>
  <si>
    <t>Italy</t>
  </si>
  <si>
    <t>JAM</t>
  </si>
  <si>
    <t>Jamaica</t>
  </si>
  <si>
    <t>JPN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</si>
  <si>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</si>
  <si>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</si>
  <si>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</si>
  <si>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</si>
  <si>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</si>
  <si>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</si>
  <si>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</si>
  <si>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</si>
  <si>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</si>
  <si>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</si>
  <si>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</si>
  <si>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</si>
  <si>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</si>
  <si>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</si>
  <si>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</si>
  <si>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</si>
  <si>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</si>
  <si>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</si>
  <si>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</si>
  <si>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</si>
  <si>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</si>
  <si>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</si>
  <si>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</si>
  <si>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</si>
  <si>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</si>
  <si>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</si>
  <si>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</si>
  <si>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</si>
  <si>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</si>
  <si>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</si>
  <si>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</si>
  <si>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</si>
  <si>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</si>
  <si>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</si>
  <si>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</si>
  <si>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</si>
  <si>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</si>
  <si>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</si>
  <si>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</si>
  <si>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</si>
  <si>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</si>
  <si>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</si>
  <si>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</si>
  <si>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</si>
  <si>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</si>
  <si>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</si>
  <si>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</si>
  <si>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</si>
  <si>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</si>
  <si>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</si>
  <si>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</si>
  <si>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</si>
  <si>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</si>
  <si>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</si>
  <si>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</si>
  <si>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</si>
  <si>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</si>
  <si>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</si>
  <si>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</si>
  <si>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</si>
  <si>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</si>
  <si>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</si>
  <si>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</si>
  <si>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</si>
  <si>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</si>
  <si>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</si>
  <si>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</si>
  <si>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</si>
  <si>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</si>
  <si>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</si>
  <si>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</si>
  <si>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</si>
  <si>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</si>
  <si>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</si>
  <si>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</si>
  <si>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</si>
  <si>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</si>
  <si>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</si>
  <si>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</si>
  <si>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</si>
  <si>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</si>
  <si>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</si>
  <si>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</si>
  <si>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</si>
  <si>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</si>
  <si>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</si>
  <si>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</si>
  <si>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</si>
  <si>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</si>
  <si>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</si>
  <si>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</si>
  <si>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</si>
  <si>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</si>
  <si>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</si>
  <si>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</si>
  <si>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</si>
  <si>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</si>
  <si>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</si>
  <si>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</si>
  <si>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</si>
  <si>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</si>
  <si>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</si>
  <si>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</si>
  <si>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</si>
  <si>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</si>
  <si>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KOR</t>
  </si>
  <si>
    <t>Republic of Korea</t>
  </si>
  <si>
    <t>MDA</t>
  </si>
  <si>
    <t>Republic of Moldova</t>
  </si>
  <si>
    <t>ROU</t>
  </si>
  <si>
    <t>Romania</t>
  </si>
  <si>
    <t>RUS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</si>
  <si>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</si>
  <si>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</si>
  <si>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</si>
  <si>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</si>
  <si>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</si>
  <si>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</si>
  <si>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</si>
  <si>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</si>
  <si>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</si>
  <si>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</si>
  <si>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</si>
  <si>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</si>
  <si>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</si>
  <si>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</si>
  <si>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</si>
  <si>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</si>
  <si>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</si>
  <si>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</si>
  <si>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</si>
  <si>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</si>
  <si>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</si>
  <si>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</si>
  <si>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</si>
  <si>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</si>
  <si>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</si>
  <si>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</si>
  <si>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</si>
  <si>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</si>
  <si>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</si>
  <si>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</si>
  <si>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</si>
  <si>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</si>
  <si>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</si>
  <si>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</si>
  <si>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</si>
  <si>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</si>
  <si>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</si>
  <si>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</si>
  <si>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</si>
  <si>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</si>
  <si>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</si>
  <si>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</si>
  <si>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</si>
  <si>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</si>
  <si>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</si>
  <si>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</si>
  <si>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</si>
  <si>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</si>
  <si>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</si>
  <si>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</si>
  <si>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</si>
  <si>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</si>
  <si>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SYR</t>
  </si>
  <si>
    <t>Syrian Arab Republic</t>
  </si>
  <si>
    <t>TJK</t>
  </si>
  <si>
    <t>THA</t>
  </si>
  <si>
    <t>Thailand</t>
  </si>
  <si>
    <t>MKD</t>
  </si>
  <si>
    <t>The former Yugoslav Republic of Macedonia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</si>
  <si>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</si>
  <si>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</si>
  <si>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</si>
  <si>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</si>
  <si>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</si>
  <si>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</si>
  <si>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</si>
  <si>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</si>
  <si>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</si>
  <si>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</si>
  <si>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</si>
  <si>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</si>
  <si>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</si>
  <si>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</si>
  <si>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</si>
  <si>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</si>
  <si>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</si>
  <si>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</si>
  <si>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</si>
  <si>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</si>
  <si>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</si>
  <si>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</si>
  <si>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</si>
  <si>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</si>
  <si>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</si>
  <si>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</si>
  <si>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</si>
  <si>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</si>
  <si>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</si>
  <si>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</si>
  <si>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URY</t>
  </si>
  <si>
    <t>Uruguay</t>
  </si>
  <si>
    <t>UZB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</si>
  <si>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</si>
  <si>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</si>
  <si>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</si>
  <si>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</si>
  <si>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</si>
  <si>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</si>
  <si>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</si>
  <si>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</si>
  <si>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</si>
  <si>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</si>
  <si>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</si>
  <si>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</si>
  <si>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Dollor</t>
  </si>
  <si>
    <t>Other Resources Emergency</t>
  </si>
  <si>
    <t>Other Resources Regular</t>
  </si>
  <si>
    <t>European Investment Bank</t>
  </si>
  <si>
    <t>World Bank - Washington D.C.</t>
  </si>
  <si>
    <t>Bureau for Humanitarian Assistance</t>
  </si>
  <si>
    <t>USA (State) BPRM</t>
  </si>
  <si>
    <t>The United Kingdom</t>
  </si>
  <si>
    <t>Country Programmes</t>
  </si>
  <si>
    <t>Humanitarian Funding</t>
  </si>
  <si>
    <t>Global Thematic Programs</t>
  </si>
  <si>
    <t>Partnership Funding</t>
  </si>
  <si>
    <t>Innovation and Research Grants</t>
  </si>
  <si>
    <t>Development Initiatives</t>
  </si>
  <si>
    <t>Advocacy and Policy Support</t>
  </si>
  <si>
    <t>Emergency Response</t>
  </si>
  <si>
    <t>Advocacy</t>
  </si>
  <si>
    <t>Increased Immunization Rates</t>
  </si>
  <si>
    <t>World Bank</t>
  </si>
  <si>
    <t>European Union (EU)</t>
  </si>
  <si>
    <t>Sweden (Sida)</t>
  </si>
  <si>
    <t>Global Fund</t>
  </si>
  <si>
    <t>Wellcome Trust</t>
  </si>
  <si>
    <t>Bill &amp; Melinda Gates Foundation</t>
  </si>
  <si>
    <t>African Development Bank (AfDB)</t>
  </si>
  <si>
    <t>Asian Development Bank (ADB)</t>
  </si>
  <si>
    <t>Unilever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</si>
</sst>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223"/>
  <sheetViews>
    <sheetView topLeftCell="AI1" workbookViewId="0">
      <selection activeCell="AV19" sqref="AV19"/>
    </sheetView>
  </sheetViews>
  <sheetFormatPr defaultRowHeight="14"/>
  <cols>
    <col min="1" max="1" width="17.4140625" bestFit="1" customWidth="1"/>
    <col min="2" max="2" width="16" bestFit="1" customWidth="1"/>
    <col min="3" max="3" width="22.4140625" bestFit="1" customWidth="1"/>
    <col min="4" max="4" width="12.1640625" bestFit="1" customWidth="1"/>
    <col min="5" max="5" width="31.1640625" bestFit="1" customWidth="1"/>
    <col min="6" max="6" width="33.4140625" bestFit="1" customWidth="1"/>
    <col min="7" max="7" width="16.4140625" bestFit="1" customWidth="1"/>
    <col min="8" max="8" width="12.75" bestFit="1" customWidth="1"/>
    <col min="9" max="9" width="79.83203125" bestFit="1" customWidth="1"/>
    <col min="10" max="10" width="19.83203125" bestFit="1" customWidth="1"/>
    <col min="11" max="11" width="23.25" bestFit="1" customWidth="1"/>
    <col min="24" max="24" width="34.83203125" bestFit="1" customWidth="1"/>
    <col min="25" max="25" width="26.75" bestFit="1" customWidth="1"/>
    <col min="26" max="26" width="12.83203125" bestFit="1" customWidth="1"/>
    <col min="27" max="27" width="18.1640625" bestFit="1" customWidth="1"/>
    <col min="28" max="28" width="20.83203125" bestFit="1" customWidth="1"/>
    <col min="29" max="29" width="22.75" bestFit="1" customWidth="1"/>
    <col min="30" max="30" width="28.75" bestFit="1" customWidth="1"/>
    <col min="32" max="32" width="25.58203125" bestFit="1" customWidth="1"/>
    <col min="34" max="34" width="37" bestFit="1" customWidth="1"/>
    <col min="39" max="39" width="13.4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1</v>
      </c>
      <c r="AY1" s="4">
        <v>45292</v>
      </c>
      <c r="AZ1" s="4">
        <v>45627</v>
      </c>
    </row>
    <row r="2" spans="1:52">
      <c r="B2" t="s">
        <v>44</v>
      </c>
      <c r="C2" t="s">
        <v>45</v>
      </c>
      <c r="H2" t="s">
        <v>46</v>
      </c>
      <c r="I2" s="2"/>
      <c r="K2" t="s">
        <v>47</v>
      </c>
      <c r="W2">
        <v>7722932</v>
      </c>
      <c r="X2" t="s">
        <v>48</v>
      </c>
      <c r="Y2" t="s">
        <v>49</v>
      </c>
      <c r="AA2" t="s">
        <v>50</v>
      </c>
      <c r="AB2" t="s">
        <v>51</v>
      </c>
      <c r="AC2" t="s">
        <v>52</v>
      </c>
      <c r="AF2" t="s">
        <v>53</v>
      </c>
      <c r="AH2" t="s">
        <v>54</v>
      </c>
      <c r="AJ2" t="s">
        <v>55</v>
      </c>
      <c r="AK2" t="s">
        <v>56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63</v>
      </c>
      <c r="AS2">
        <v>2022</v>
      </c>
      <c r="AT2" t="s">
        <v>44</v>
      </c>
      <c r="AV2" t="s">
        <v>652</v>
      </c>
    </row>
    <row r="3" spans="1:52">
      <c r="B3" t="s">
        <v>44</v>
      </c>
      <c r="C3" t="s">
        <v>64</v>
      </c>
      <c r="H3" t="s">
        <v>65</v>
      </c>
      <c r="I3" t="s">
        <v>66</v>
      </c>
      <c r="K3" t="s">
        <v>67</v>
      </c>
      <c r="W3">
        <v>11159000</v>
      </c>
      <c r="X3" t="s">
        <v>68</v>
      </c>
      <c r="Y3" t="s">
        <v>69</v>
      </c>
      <c r="AA3" t="s">
        <v>70</v>
      </c>
      <c r="AB3" t="s">
        <v>53</v>
      </c>
      <c r="AC3" t="s">
        <v>71</v>
      </c>
      <c r="AF3" t="s">
        <v>72</v>
      </c>
      <c r="AH3" t="s">
        <v>70</v>
      </c>
      <c r="AJ3" t="s">
        <v>73</v>
      </c>
      <c r="AK3" t="s">
        <v>74</v>
      </c>
      <c r="AL3" t="s">
        <v>75</v>
      </c>
      <c r="AM3" t="s">
        <v>58</v>
      </c>
      <c r="AN3" t="s">
        <v>76</v>
      </c>
      <c r="AO3" t="s">
        <v>60</v>
      </c>
      <c r="AP3" t="s">
        <v>77</v>
      </c>
      <c r="AQ3" t="s">
        <v>78</v>
      </c>
      <c r="AR3" t="s">
        <v>79</v>
      </c>
      <c r="AS3">
        <v>2022</v>
      </c>
      <c r="AT3" t="s">
        <v>44</v>
      </c>
      <c r="AV3" t="s">
        <v>653</v>
      </c>
      <c r="AZ3" t="s">
        <v>60</v>
      </c>
    </row>
    <row r="4" spans="1:52">
      <c r="B4" t="s">
        <v>44</v>
      </c>
      <c r="C4" t="s">
        <v>64</v>
      </c>
      <c r="H4" t="s">
        <v>80</v>
      </c>
      <c r="I4" t="s">
        <v>81</v>
      </c>
      <c r="K4" t="s">
        <v>82</v>
      </c>
      <c r="W4">
        <v>17452391</v>
      </c>
      <c r="X4" t="s">
        <v>83</v>
      </c>
      <c r="Y4" t="s">
        <v>69</v>
      </c>
      <c r="AA4" t="s">
        <v>84</v>
      </c>
      <c r="AB4" t="s">
        <v>72</v>
      </c>
      <c r="AC4" t="s">
        <v>85</v>
      </c>
      <c r="AF4" t="s">
        <v>86</v>
      </c>
      <c r="AH4" t="s">
        <v>84</v>
      </c>
      <c r="AJ4" t="s">
        <v>87</v>
      </c>
      <c r="AK4" t="s">
        <v>88</v>
      </c>
      <c r="AL4" t="s">
        <v>89</v>
      </c>
      <c r="AM4" t="s">
        <v>90</v>
      </c>
      <c r="AN4" t="s">
        <v>76</v>
      </c>
      <c r="AO4" t="s">
        <v>91</v>
      </c>
      <c r="AP4" t="s">
        <v>92</v>
      </c>
      <c r="AQ4" t="s">
        <v>93</v>
      </c>
      <c r="AR4" t="s">
        <v>94</v>
      </c>
      <c r="AS4">
        <v>2022</v>
      </c>
      <c r="AT4" t="s">
        <v>44</v>
      </c>
      <c r="AV4" t="s">
        <v>654</v>
      </c>
      <c r="AZ4" t="s">
        <v>115</v>
      </c>
    </row>
    <row r="5" spans="1:52">
      <c r="B5" t="s">
        <v>95</v>
      </c>
      <c r="C5" t="s">
        <v>64</v>
      </c>
      <c r="I5" t="s">
        <v>96</v>
      </c>
      <c r="K5" t="s">
        <v>97</v>
      </c>
      <c r="W5">
        <v>27548884</v>
      </c>
      <c r="X5" t="s">
        <v>98</v>
      </c>
      <c r="Y5" t="s">
        <v>69</v>
      </c>
      <c r="AA5" t="s">
        <v>99</v>
      </c>
      <c r="AB5" t="s">
        <v>100</v>
      </c>
      <c r="AC5" t="s">
        <v>101</v>
      </c>
      <c r="AF5" t="s">
        <v>51</v>
      </c>
      <c r="AH5" t="s">
        <v>99</v>
      </c>
      <c r="AJ5" t="s">
        <v>102</v>
      </c>
      <c r="AK5" t="s">
        <v>103</v>
      </c>
      <c r="AL5" t="s">
        <v>104</v>
      </c>
      <c r="AM5" t="s">
        <v>90</v>
      </c>
      <c r="AN5" t="s">
        <v>59</v>
      </c>
      <c r="AO5" t="s">
        <v>105</v>
      </c>
      <c r="AP5" t="s">
        <v>61</v>
      </c>
      <c r="AQ5" t="s">
        <v>93</v>
      </c>
      <c r="AR5" t="s">
        <v>79</v>
      </c>
      <c r="AS5">
        <v>2024</v>
      </c>
      <c r="AT5" t="s">
        <v>44</v>
      </c>
      <c r="AV5" t="s">
        <v>655</v>
      </c>
      <c r="AZ5" t="s">
        <v>216</v>
      </c>
    </row>
    <row r="6" spans="1:52">
      <c r="B6" t="s">
        <v>95</v>
      </c>
      <c r="C6" t="s">
        <v>64</v>
      </c>
      <c r="I6" t="s">
        <v>106</v>
      </c>
      <c r="K6" t="s">
        <v>107</v>
      </c>
      <c r="W6">
        <v>2671857</v>
      </c>
      <c r="X6" t="s">
        <v>108</v>
      </c>
      <c r="Y6" t="s">
        <v>69</v>
      </c>
      <c r="AA6" t="s">
        <v>109</v>
      </c>
      <c r="AB6" t="s">
        <v>63</v>
      </c>
      <c r="AC6" t="s">
        <v>110</v>
      </c>
      <c r="AF6" t="s">
        <v>111</v>
      </c>
      <c r="AH6" t="s">
        <v>109</v>
      </c>
      <c r="AJ6" t="s">
        <v>112</v>
      </c>
      <c r="AK6" t="s">
        <v>113</v>
      </c>
      <c r="AL6" t="s">
        <v>114</v>
      </c>
      <c r="AM6" t="s">
        <v>95</v>
      </c>
      <c r="AN6" t="s">
        <v>76</v>
      </c>
      <c r="AO6" t="s">
        <v>115</v>
      </c>
      <c r="AP6" t="s">
        <v>116</v>
      </c>
      <c r="AQ6" t="s">
        <v>62</v>
      </c>
      <c r="AR6" t="s">
        <v>117</v>
      </c>
      <c r="AS6">
        <v>2023</v>
      </c>
      <c r="AT6" t="s">
        <v>44</v>
      </c>
      <c r="AV6" t="s">
        <v>656</v>
      </c>
      <c r="AZ6" t="s">
        <v>659</v>
      </c>
    </row>
    <row r="7" spans="1:52">
      <c r="B7" t="s">
        <v>95</v>
      </c>
      <c r="C7" t="s">
        <v>118</v>
      </c>
      <c r="I7" t="s">
        <v>119</v>
      </c>
      <c r="K7" t="s">
        <v>120</v>
      </c>
      <c r="W7">
        <v>33261879</v>
      </c>
      <c r="X7" t="s">
        <v>121</v>
      </c>
      <c r="Y7" t="s">
        <v>69</v>
      </c>
      <c r="AA7" t="s">
        <v>122</v>
      </c>
      <c r="AB7" t="s">
        <v>123</v>
      </c>
      <c r="AC7" t="s">
        <v>124</v>
      </c>
      <c r="AH7" t="s">
        <v>122</v>
      </c>
      <c r="AJ7" t="s">
        <v>125</v>
      </c>
      <c r="AK7" t="s">
        <v>126</v>
      </c>
      <c r="AL7" t="s">
        <v>127</v>
      </c>
      <c r="AM7" t="s">
        <v>95</v>
      </c>
      <c r="AN7" t="s">
        <v>76</v>
      </c>
      <c r="AO7" t="s">
        <v>128</v>
      </c>
      <c r="AP7" t="s">
        <v>116</v>
      </c>
      <c r="AQ7" t="s">
        <v>62</v>
      </c>
      <c r="AR7" t="s">
        <v>129</v>
      </c>
      <c r="AS7">
        <v>2023</v>
      </c>
      <c r="AT7" t="s">
        <v>44</v>
      </c>
      <c r="AV7" t="s">
        <v>657</v>
      </c>
      <c r="AZ7" t="s">
        <v>660</v>
      </c>
    </row>
    <row r="8" spans="1:52">
      <c r="B8" t="s">
        <v>95</v>
      </c>
      <c r="C8" t="s">
        <v>64</v>
      </c>
      <c r="I8" t="s">
        <v>130</v>
      </c>
      <c r="W8">
        <v>4716530</v>
      </c>
      <c r="X8" t="s">
        <v>83</v>
      </c>
      <c r="Y8" t="s">
        <v>69</v>
      </c>
      <c r="AA8" t="s">
        <v>131</v>
      </c>
      <c r="AB8" t="s">
        <v>86</v>
      </c>
      <c r="AC8" t="s">
        <v>132</v>
      </c>
      <c r="AH8" t="s">
        <v>131</v>
      </c>
      <c r="AJ8" t="s">
        <v>133</v>
      </c>
      <c r="AK8" t="s">
        <v>134</v>
      </c>
      <c r="AL8" t="s">
        <v>127</v>
      </c>
      <c r="AM8" t="s">
        <v>90</v>
      </c>
      <c r="AN8" t="s">
        <v>59</v>
      </c>
      <c r="AO8" t="s">
        <v>105</v>
      </c>
      <c r="AP8" t="s">
        <v>61</v>
      </c>
      <c r="AQ8" t="s">
        <v>135</v>
      </c>
      <c r="AR8" t="s">
        <v>129</v>
      </c>
      <c r="AS8">
        <v>2024</v>
      </c>
      <c r="AT8" t="s">
        <v>44</v>
      </c>
      <c r="AV8" t="s">
        <v>658</v>
      </c>
      <c r="AZ8" t="s">
        <v>661</v>
      </c>
    </row>
    <row r="9" spans="1:52">
      <c r="B9" t="s">
        <v>95</v>
      </c>
      <c r="C9" t="s">
        <v>45</v>
      </c>
      <c r="I9" t="s">
        <v>136</v>
      </c>
      <c r="W9">
        <v>8740171</v>
      </c>
      <c r="X9" t="s">
        <v>137</v>
      </c>
      <c r="Y9" t="s">
        <v>138</v>
      </c>
      <c r="AA9" t="s">
        <v>139</v>
      </c>
      <c r="AC9" t="s">
        <v>140</v>
      </c>
      <c r="AH9" t="s">
        <v>139</v>
      </c>
      <c r="AJ9" t="s">
        <v>141</v>
      </c>
      <c r="AK9" t="s">
        <v>142</v>
      </c>
      <c r="AL9" t="s">
        <v>104</v>
      </c>
      <c r="AM9" t="s">
        <v>95</v>
      </c>
      <c r="AN9" t="s">
        <v>76</v>
      </c>
      <c r="AO9" t="s">
        <v>115</v>
      </c>
      <c r="AP9" t="s">
        <v>116</v>
      </c>
      <c r="AQ9" t="s">
        <v>143</v>
      </c>
      <c r="AR9" t="s">
        <v>129</v>
      </c>
      <c r="AS9">
        <v>2023</v>
      </c>
      <c r="AT9" t="s">
        <v>44</v>
      </c>
      <c r="AV9" t="s">
        <v>659</v>
      </c>
    </row>
    <row r="10" spans="1:52">
      <c r="B10" t="s">
        <v>95</v>
      </c>
      <c r="C10" t="s">
        <v>118</v>
      </c>
      <c r="I10" t="s">
        <v>144</v>
      </c>
      <c r="W10">
        <v>15971168</v>
      </c>
      <c r="X10" t="s">
        <v>145</v>
      </c>
      <c r="Y10" t="s">
        <v>69</v>
      </c>
      <c r="AA10" t="s">
        <v>146</v>
      </c>
      <c r="AC10" t="s">
        <v>147</v>
      </c>
      <c r="AH10" t="s">
        <v>146</v>
      </c>
      <c r="AJ10" t="s">
        <v>148</v>
      </c>
      <c r="AK10" t="s">
        <v>71</v>
      </c>
      <c r="AL10" t="s">
        <v>104</v>
      </c>
      <c r="AM10" t="s">
        <v>90</v>
      </c>
      <c r="AN10" t="s">
        <v>59</v>
      </c>
      <c r="AO10" t="s">
        <v>128</v>
      </c>
      <c r="AP10" t="s">
        <v>149</v>
      </c>
      <c r="AQ10" t="s">
        <v>93</v>
      </c>
      <c r="AR10" t="s">
        <v>79</v>
      </c>
      <c r="AS10">
        <v>2024</v>
      </c>
      <c r="AT10" t="s">
        <v>44</v>
      </c>
    </row>
    <row r="11" spans="1:52">
      <c r="B11" t="s">
        <v>95</v>
      </c>
      <c r="C11" t="s">
        <v>45</v>
      </c>
      <c r="I11" t="s">
        <v>150</v>
      </c>
      <c r="W11">
        <v>15659592</v>
      </c>
      <c r="X11" t="s">
        <v>151</v>
      </c>
      <c r="Y11" t="s">
        <v>152</v>
      </c>
      <c r="AA11" t="s">
        <v>153</v>
      </c>
      <c r="AC11" t="s">
        <v>154</v>
      </c>
      <c r="AH11" t="s">
        <v>155</v>
      </c>
      <c r="AJ11" t="s">
        <v>156</v>
      </c>
      <c r="AK11" t="s">
        <v>157</v>
      </c>
      <c r="AL11" t="s">
        <v>127</v>
      </c>
      <c r="AM11" t="s">
        <v>90</v>
      </c>
      <c r="AN11" t="s">
        <v>76</v>
      </c>
      <c r="AO11" t="s">
        <v>128</v>
      </c>
      <c r="AP11" t="s">
        <v>149</v>
      </c>
      <c r="AQ11" t="s">
        <v>143</v>
      </c>
      <c r="AR11" t="s">
        <v>100</v>
      </c>
      <c r="AS11">
        <v>2024</v>
      </c>
      <c r="AT11" t="s">
        <v>44</v>
      </c>
    </row>
    <row r="12" spans="1:52">
      <c r="B12" t="s">
        <v>44</v>
      </c>
      <c r="C12" t="s">
        <v>45</v>
      </c>
      <c r="I12" t="s">
        <v>158</v>
      </c>
      <c r="W12">
        <v>28212721</v>
      </c>
      <c r="X12" t="s">
        <v>159</v>
      </c>
      <c r="Y12" t="s">
        <v>69</v>
      </c>
      <c r="AA12" t="s">
        <v>160</v>
      </c>
      <c r="AC12" t="s">
        <v>161</v>
      </c>
      <c r="AH12" t="s">
        <v>162</v>
      </c>
      <c r="AJ12" t="s">
        <v>163</v>
      </c>
      <c r="AK12" t="s">
        <v>164</v>
      </c>
      <c r="AL12" t="s">
        <v>165</v>
      </c>
      <c r="AM12" t="s">
        <v>90</v>
      </c>
      <c r="AN12" t="s">
        <v>59</v>
      </c>
      <c r="AO12" t="s">
        <v>105</v>
      </c>
      <c r="AP12" t="s">
        <v>61</v>
      </c>
      <c r="AQ12" t="s">
        <v>93</v>
      </c>
      <c r="AR12" t="s">
        <v>79</v>
      </c>
      <c r="AS12">
        <v>2022</v>
      </c>
      <c r="AT12" t="s">
        <v>44</v>
      </c>
    </row>
    <row r="13" spans="1:52">
      <c r="B13" t="s">
        <v>44</v>
      </c>
      <c r="C13" t="s">
        <v>118</v>
      </c>
      <c r="I13" t="s">
        <v>166</v>
      </c>
      <c r="W13">
        <v>26520357</v>
      </c>
      <c r="X13" t="s">
        <v>167</v>
      </c>
      <c r="Y13" t="s">
        <v>69</v>
      </c>
      <c r="AA13" t="s">
        <v>168</v>
      </c>
      <c r="AC13" t="s">
        <v>169</v>
      </c>
      <c r="AH13" t="s">
        <v>170</v>
      </c>
      <c r="AJ13" t="s">
        <v>171</v>
      </c>
      <c r="AK13" t="s">
        <v>172</v>
      </c>
      <c r="AL13" t="s">
        <v>75</v>
      </c>
      <c r="AM13" t="s">
        <v>95</v>
      </c>
      <c r="AN13" t="s">
        <v>59</v>
      </c>
      <c r="AO13" t="s">
        <v>60</v>
      </c>
      <c r="AP13" t="s">
        <v>116</v>
      </c>
      <c r="AQ13" t="s">
        <v>93</v>
      </c>
      <c r="AR13" t="s">
        <v>79</v>
      </c>
      <c r="AS13">
        <v>2024</v>
      </c>
      <c r="AT13" t="s">
        <v>44</v>
      </c>
      <c r="AV13" t="s">
        <v>663</v>
      </c>
    </row>
    <row r="14" spans="1:52">
      <c r="B14" t="s">
        <v>95</v>
      </c>
      <c r="C14" t="s">
        <v>64</v>
      </c>
      <c r="I14" t="s">
        <v>173</v>
      </c>
      <c r="W14">
        <v>9214428</v>
      </c>
      <c r="X14" t="s">
        <v>174</v>
      </c>
      <c r="Y14" t="s">
        <v>69</v>
      </c>
      <c r="AA14" t="s">
        <v>175</v>
      </c>
      <c r="AC14" t="s">
        <v>176</v>
      </c>
      <c r="AH14" t="s">
        <v>177</v>
      </c>
      <c r="AJ14" t="s">
        <v>178</v>
      </c>
      <c r="AK14" t="s">
        <v>179</v>
      </c>
      <c r="AL14" t="s">
        <v>57</v>
      </c>
      <c r="AM14" t="s">
        <v>58</v>
      </c>
      <c r="AN14" t="s">
        <v>59</v>
      </c>
      <c r="AO14" t="s">
        <v>60</v>
      </c>
      <c r="AP14" t="s">
        <v>61</v>
      </c>
      <c r="AQ14" t="s">
        <v>93</v>
      </c>
      <c r="AR14" t="s">
        <v>129</v>
      </c>
      <c r="AS14">
        <v>2023</v>
      </c>
      <c r="AT14" t="s">
        <v>44</v>
      </c>
      <c r="AV14" t="s">
        <v>662</v>
      </c>
    </row>
    <row r="15" spans="1:52">
      <c r="B15" t="s">
        <v>44</v>
      </c>
      <c r="C15" t="s">
        <v>45</v>
      </c>
      <c r="I15" t="s">
        <v>180</v>
      </c>
      <c r="W15">
        <v>14352124</v>
      </c>
      <c r="X15" t="s">
        <v>48</v>
      </c>
      <c r="Y15" t="s">
        <v>69</v>
      </c>
      <c r="AA15" t="s">
        <v>155</v>
      </c>
      <c r="AC15" t="s">
        <v>181</v>
      </c>
      <c r="AH15" t="s">
        <v>182</v>
      </c>
      <c r="AJ15" t="s">
        <v>183</v>
      </c>
      <c r="AK15" t="s">
        <v>184</v>
      </c>
      <c r="AL15" t="s">
        <v>104</v>
      </c>
      <c r="AM15" t="s">
        <v>58</v>
      </c>
      <c r="AN15" t="s">
        <v>59</v>
      </c>
      <c r="AO15" t="s">
        <v>91</v>
      </c>
      <c r="AP15" t="s">
        <v>77</v>
      </c>
      <c r="AQ15" t="s">
        <v>78</v>
      </c>
      <c r="AR15" t="s">
        <v>94</v>
      </c>
      <c r="AS15">
        <v>2023</v>
      </c>
      <c r="AT15" t="s">
        <v>44</v>
      </c>
      <c r="AV15" t="s">
        <v>670</v>
      </c>
    </row>
    <row r="16" spans="1:52">
      <c r="B16" t="s">
        <v>44</v>
      </c>
      <c r="C16" t="s">
        <v>118</v>
      </c>
      <c r="I16" t="s">
        <v>185</v>
      </c>
      <c r="W16">
        <v>15108563</v>
      </c>
      <c r="X16" t="s">
        <v>186</v>
      </c>
      <c r="Y16" t="s">
        <v>69</v>
      </c>
      <c r="AA16" t="s">
        <v>187</v>
      </c>
      <c r="AC16" t="s">
        <v>188</v>
      </c>
      <c r="AH16" t="s">
        <v>189</v>
      </c>
      <c r="AJ16" t="s">
        <v>190</v>
      </c>
      <c r="AK16" t="s">
        <v>191</v>
      </c>
      <c r="AL16" t="s">
        <v>165</v>
      </c>
      <c r="AM16" t="s">
        <v>58</v>
      </c>
      <c r="AN16" t="s">
        <v>59</v>
      </c>
      <c r="AO16" t="s">
        <v>192</v>
      </c>
      <c r="AP16" t="s">
        <v>77</v>
      </c>
      <c r="AQ16" t="s">
        <v>78</v>
      </c>
      <c r="AR16" t="s">
        <v>63</v>
      </c>
      <c r="AS16">
        <v>2022</v>
      </c>
      <c r="AT16" t="s">
        <v>44</v>
      </c>
      <c r="AV16" t="s">
        <v>667</v>
      </c>
    </row>
    <row r="17" spans="2:48">
      <c r="B17" t="s">
        <v>44</v>
      </c>
      <c r="C17" t="s">
        <v>64</v>
      </c>
      <c r="I17" t="s">
        <v>193</v>
      </c>
      <c r="W17">
        <v>30059675</v>
      </c>
      <c r="X17" t="s">
        <v>194</v>
      </c>
      <c r="Y17" t="s">
        <v>49</v>
      </c>
      <c r="AA17" t="s">
        <v>162</v>
      </c>
      <c r="AC17" t="s">
        <v>195</v>
      </c>
      <c r="AH17" t="s">
        <v>196</v>
      </c>
      <c r="AJ17" t="s">
        <v>197</v>
      </c>
      <c r="AK17" t="s">
        <v>198</v>
      </c>
      <c r="AL17" t="s">
        <v>165</v>
      </c>
      <c r="AM17" t="s">
        <v>95</v>
      </c>
      <c r="AN17" t="s">
        <v>59</v>
      </c>
      <c r="AO17" t="s">
        <v>192</v>
      </c>
      <c r="AP17" t="s">
        <v>149</v>
      </c>
      <c r="AQ17" t="s">
        <v>135</v>
      </c>
      <c r="AR17" t="s">
        <v>129</v>
      </c>
      <c r="AS17">
        <v>2024</v>
      </c>
      <c r="AT17" t="s">
        <v>44</v>
      </c>
      <c r="AV17" t="s">
        <v>664</v>
      </c>
    </row>
    <row r="18" spans="2:48">
      <c r="B18" t="s">
        <v>44</v>
      </c>
      <c r="C18" t="s">
        <v>45</v>
      </c>
      <c r="I18" t="s">
        <v>199</v>
      </c>
      <c r="W18">
        <v>11768862</v>
      </c>
      <c r="X18" t="s">
        <v>200</v>
      </c>
      <c r="Y18" t="s">
        <v>49</v>
      </c>
      <c r="AA18" t="s">
        <v>170</v>
      </c>
      <c r="AC18" t="s">
        <v>201</v>
      </c>
      <c r="AH18" t="s">
        <v>202</v>
      </c>
      <c r="AJ18" t="s">
        <v>203</v>
      </c>
      <c r="AK18" t="s">
        <v>195</v>
      </c>
      <c r="AL18" t="s">
        <v>127</v>
      </c>
      <c r="AM18" t="s">
        <v>58</v>
      </c>
      <c r="AN18" t="s">
        <v>76</v>
      </c>
      <c r="AO18" t="s">
        <v>115</v>
      </c>
      <c r="AP18" t="s">
        <v>61</v>
      </c>
      <c r="AQ18" t="s">
        <v>93</v>
      </c>
      <c r="AR18" t="s">
        <v>79</v>
      </c>
      <c r="AS18">
        <v>2023</v>
      </c>
      <c r="AT18" t="s">
        <v>44</v>
      </c>
      <c r="AV18" t="s">
        <v>665</v>
      </c>
    </row>
    <row r="19" spans="2:48">
      <c r="B19" t="s">
        <v>95</v>
      </c>
      <c r="C19" t="s">
        <v>64</v>
      </c>
      <c r="I19" t="s">
        <v>204</v>
      </c>
      <c r="W19">
        <v>36795991</v>
      </c>
      <c r="X19" t="s">
        <v>205</v>
      </c>
      <c r="Y19" t="s">
        <v>49</v>
      </c>
      <c r="AA19" t="s">
        <v>206</v>
      </c>
      <c r="AC19" t="s">
        <v>207</v>
      </c>
      <c r="AH19" t="s">
        <v>208</v>
      </c>
      <c r="AJ19" t="s">
        <v>209</v>
      </c>
      <c r="AK19" t="s">
        <v>210</v>
      </c>
      <c r="AL19" t="s">
        <v>89</v>
      </c>
      <c r="AM19" t="s">
        <v>95</v>
      </c>
      <c r="AN19" t="s">
        <v>59</v>
      </c>
      <c r="AO19" t="s">
        <v>91</v>
      </c>
      <c r="AP19" t="s">
        <v>61</v>
      </c>
      <c r="AQ19" t="s">
        <v>143</v>
      </c>
      <c r="AR19" t="s">
        <v>79</v>
      </c>
      <c r="AS19">
        <v>2024</v>
      </c>
      <c r="AT19" t="s">
        <v>44</v>
      </c>
      <c r="AV19" t="s">
        <v>666</v>
      </c>
    </row>
    <row r="20" spans="2:48">
      <c r="B20" t="s">
        <v>95</v>
      </c>
      <c r="C20" t="s">
        <v>64</v>
      </c>
      <c r="I20" t="s">
        <v>211</v>
      </c>
      <c r="W20">
        <v>17931093</v>
      </c>
      <c r="X20" t="s">
        <v>212</v>
      </c>
      <c r="Y20" t="s">
        <v>49</v>
      </c>
      <c r="AA20" t="s">
        <v>177</v>
      </c>
      <c r="AC20" t="s">
        <v>213</v>
      </c>
      <c r="AH20" t="s">
        <v>168</v>
      </c>
      <c r="AJ20" t="s">
        <v>214</v>
      </c>
      <c r="AK20" t="s">
        <v>215</v>
      </c>
      <c r="AL20" t="s">
        <v>75</v>
      </c>
      <c r="AM20" t="s">
        <v>58</v>
      </c>
      <c r="AN20" t="s">
        <v>76</v>
      </c>
      <c r="AO20" t="s">
        <v>216</v>
      </c>
      <c r="AP20" t="s">
        <v>77</v>
      </c>
      <c r="AQ20" t="s">
        <v>62</v>
      </c>
      <c r="AR20" t="s">
        <v>129</v>
      </c>
      <c r="AS20">
        <v>2024</v>
      </c>
      <c r="AT20" t="s">
        <v>44</v>
      </c>
      <c r="AV20" t="s">
        <v>667</v>
      </c>
    </row>
    <row r="21" spans="2:48">
      <c r="B21" t="s">
        <v>95</v>
      </c>
      <c r="C21" t="s">
        <v>64</v>
      </c>
      <c r="I21" t="s">
        <v>217</v>
      </c>
      <c r="W21">
        <v>7119453</v>
      </c>
      <c r="X21" t="s">
        <v>218</v>
      </c>
      <c r="Y21" t="s">
        <v>49</v>
      </c>
      <c r="AA21" t="s">
        <v>219</v>
      </c>
      <c r="AC21" t="s">
        <v>74</v>
      </c>
      <c r="AH21" t="s">
        <v>220</v>
      </c>
      <c r="AJ21" t="s">
        <v>221</v>
      </c>
      <c r="AK21" t="s">
        <v>222</v>
      </c>
      <c r="AL21" t="s">
        <v>104</v>
      </c>
      <c r="AM21" t="s">
        <v>95</v>
      </c>
      <c r="AN21" t="s">
        <v>76</v>
      </c>
      <c r="AO21" t="s">
        <v>128</v>
      </c>
      <c r="AP21" t="s">
        <v>61</v>
      </c>
      <c r="AQ21" t="s">
        <v>135</v>
      </c>
      <c r="AR21" t="s">
        <v>117</v>
      </c>
      <c r="AS21">
        <v>2022</v>
      </c>
      <c r="AT21" t="s">
        <v>44</v>
      </c>
      <c r="AV21" t="s">
        <v>668</v>
      </c>
    </row>
    <row r="22" spans="2:48">
      <c r="B22" t="s">
        <v>44</v>
      </c>
      <c r="C22" t="s">
        <v>45</v>
      </c>
      <c r="I22" t="s">
        <v>223</v>
      </c>
      <c r="W22">
        <v>33102401</v>
      </c>
      <c r="X22" t="s">
        <v>224</v>
      </c>
      <c r="Y22" t="s">
        <v>152</v>
      </c>
      <c r="AA22" t="s">
        <v>182</v>
      </c>
      <c r="AC22" t="s">
        <v>225</v>
      </c>
      <c r="AH22" t="s">
        <v>50</v>
      </c>
      <c r="AJ22" t="s">
        <v>226</v>
      </c>
      <c r="AK22" t="s">
        <v>227</v>
      </c>
      <c r="AL22" t="s">
        <v>89</v>
      </c>
      <c r="AM22" t="s">
        <v>58</v>
      </c>
      <c r="AN22" t="s">
        <v>76</v>
      </c>
      <c r="AO22" t="s">
        <v>128</v>
      </c>
      <c r="AP22" t="s">
        <v>116</v>
      </c>
      <c r="AQ22" t="s">
        <v>143</v>
      </c>
      <c r="AR22" t="s">
        <v>63</v>
      </c>
      <c r="AS22">
        <v>2023</v>
      </c>
      <c r="AT22" t="s">
        <v>44</v>
      </c>
      <c r="AV22" t="s">
        <v>669</v>
      </c>
    </row>
    <row r="23" spans="2:48">
      <c r="B23" t="s">
        <v>95</v>
      </c>
      <c r="C23" t="s">
        <v>64</v>
      </c>
      <c r="I23" t="s">
        <v>228</v>
      </c>
      <c r="W23">
        <v>31822310</v>
      </c>
      <c r="Y23" t="s">
        <v>49</v>
      </c>
      <c r="AA23" t="s">
        <v>229</v>
      </c>
      <c r="AH23" t="s">
        <v>53</v>
      </c>
      <c r="AJ23" t="s">
        <v>230</v>
      </c>
      <c r="AK23" t="s">
        <v>231</v>
      </c>
      <c r="AL23" t="s">
        <v>57</v>
      </c>
      <c r="AM23" t="s">
        <v>90</v>
      </c>
      <c r="AN23" t="s">
        <v>59</v>
      </c>
      <c r="AO23" t="s">
        <v>216</v>
      </c>
      <c r="AP23" t="s">
        <v>92</v>
      </c>
      <c r="AQ23" t="s">
        <v>143</v>
      </c>
      <c r="AR23" t="s">
        <v>129</v>
      </c>
      <c r="AS23">
        <v>2024</v>
      </c>
      <c r="AT23" t="s">
        <v>44</v>
      </c>
    </row>
    <row r="24" spans="2:48">
      <c r="B24" t="s">
        <v>95</v>
      </c>
      <c r="C24" t="s">
        <v>45</v>
      </c>
      <c r="I24" t="s">
        <v>232</v>
      </c>
      <c r="W24">
        <v>19851421</v>
      </c>
      <c r="AA24" t="s">
        <v>189</v>
      </c>
      <c r="AH24" t="s">
        <v>233</v>
      </c>
      <c r="AJ24" t="s">
        <v>234</v>
      </c>
      <c r="AK24" t="s">
        <v>235</v>
      </c>
      <c r="AL24" t="s">
        <v>114</v>
      </c>
      <c r="AM24" t="s">
        <v>58</v>
      </c>
      <c r="AN24" t="s">
        <v>76</v>
      </c>
      <c r="AO24" t="s">
        <v>60</v>
      </c>
      <c r="AP24" t="s">
        <v>61</v>
      </c>
      <c r="AQ24" t="s">
        <v>62</v>
      </c>
      <c r="AR24" t="s">
        <v>79</v>
      </c>
      <c r="AS24">
        <v>2024</v>
      </c>
      <c r="AT24" t="s">
        <v>44</v>
      </c>
    </row>
    <row r="25" spans="2:48">
      <c r="B25" t="s">
        <v>44</v>
      </c>
      <c r="C25" t="s">
        <v>64</v>
      </c>
      <c r="I25" t="s">
        <v>236</v>
      </c>
      <c r="W25">
        <v>13937697</v>
      </c>
      <c r="AA25" t="s">
        <v>54</v>
      </c>
      <c r="AJ25" t="s">
        <v>237</v>
      </c>
      <c r="AK25" t="s">
        <v>238</v>
      </c>
      <c r="AL25" t="s">
        <v>127</v>
      </c>
      <c r="AM25" t="s">
        <v>95</v>
      </c>
      <c r="AN25" t="s">
        <v>59</v>
      </c>
      <c r="AO25" t="s">
        <v>115</v>
      </c>
      <c r="AP25" t="s">
        <v>92</v>
      </c>
      <c r="AQ25" t="s">
        <v>135</v>
      </c>
      <c r="AR25" t="s">
        <v>117</v>
      </c>
      <c r="AS25">
        <v>2022</v>
      </c>
      <c r="AT25" t="s">
        <v>44</v>
      </c>
    </row>
    <row r="26" spans="2:48">
      <c r="B26" t="s">
        <v>95</v>
      </c>
      <c r="C26" t="s">
        <v>45</v>
      </c>
      <c r="I26" t="s">
        <v>239</v>
      </c>
      <c r="W26">
        <v>6011286</v>
      </c>
      <c r="AA26" t="s">
        <v>196</v>
      </c>
      <c r="AJ26" t="s">
        <v>240</v>
      </c>
      <c r="AK26" t="s">
        <v>241</v>
      </c>
      <c r="AL26" t="s">
        <v>75</v>
      </c>
      <c r="AM26" t="s">
        <v>90</v>
      </c>
      <c r="AN26" t="s">
        <v>76</v>
      </c>
      <c r="AO26" t="s">
        <v>105</v>
      </c>
      <c r="AP26" t="s">
        <v>92</v>
      </c>
      <c r="AQ26" t="s">
        <v>135</v>
      </c>
      <c r="AR26" t="s">
        <v>129</v>
      </c>
      <c r="AS26">
        <v>2024</v>
      </c>
      <c r="AT26" t="s">
        <v>44</v>
      </c>
    </row>
    <row r="27" spans="2:48">
      <c r="B27" t="s">
        <v>44</v>
      </c>
      <c r="C27" t="s">
        <v>64</v>
      </c>
      <c r="I27" t="s">
        <v>242</v>
      </c>
      <c r="W27">
        <v>30608757</v>
      </c>
      <c r="AA27" t="s">
        <v>243</v>
      </c>
      <c r="AJ27" t="s">
        <v>244</v>
      </c>
      <c r="AK27" t="s">
        <v>245</v>
      </c>
      <c r="AL27" t="s">
        <v>114</v>
      </c>
      <c r="AM27" t="s">
        <v>58</v>
      </c>
      <c r="AN27" t="s">
        <v>59</v>
      </c>
      <c r="AO27" t="s">
        <v>128</v>
      </c>
      <c r="AP27" t="s">
        <v>61</v>
      </c>
      <c r="AQ27" t="s">
        <v>93</v>
      </c>
      <c r="AR27" t="s">
        <v>129</v>
      </c>
      <c r="AS27">
        <v>2023</v>
      </c>
      <c r="AT27" t="s">
        <v>44</v>
      </c>
    </row>
    <row r="28" spans="2:48">
      <c r="B28" t="s">
        <v>95</v>
      </c>
      <c r="C28" t="s">
        <v>64</v>
      </c>
      <c r="I28" t="s">
        <v>246</v>
      </c>
      <c r="W28">
        <v>7354129</v>
      </c>
      <c r="AA28" t="s">
        <v>202</v>
      </c>
      <c r="AJ28" t="s">
        <v>247</v>
      </c>
      <c r="AK28" t="s">
        <v>248</v>
      </c>
      <c r="AL28" t="s">
        <v>114</v>
      </c>
      <c r="AM28" t="s">
        <v>58</v>
      </c>
      <c r="AN28" t="s">
        <v>59</v>
      </c>
      <c r="AO28" t="s">
        <v>60</v>
      </c>
      <c r="AP28" t="s">
        <v>92</v>
      </c>
      <c r="AQ28" t="s">
        <v>62</v>
      </c>
      <c r="AR28" t="s">
        <v>100</v>
      </c>
      <c r="AS28">
        <v>2022</v>
      </c>
      <c r="AT28" t="s">
        <v>44</v>
      </c>
    </row>
    <row r="29" spans="2:48">
      <c r="B29" t="s">
        <v>95</v>
      </c>
      <c r="C29" t="s">
        <v>45</v>
      </c>
      <c r="I29" t="s">
        <v>249</v>
      </c>
      <c r="W29">
        <v>19825358</v>
      </c>
      <c r="AA29" t="s">
        <v>250</v>
      </c>
      <c r="AJ29" t="s">
        <v>251</v>
      </c>
      <c r="AK29" t="s">
        <v>188</v>
      </c>
      <c r="AL29" t="s">
        <v>114</v>
      </c>
      <c r="AM29" t="s">
        <v>95</v>
      </c>
      <c r="AN29" t="s">
        <v>59</v>
      </c>
      <c r="AO29" t="s">
        <v>128</v>
      </c>
      <c r="AP29" t="s">
        <v>92</v>
      </c>
      <c r="AQ29" t="s">
        <v>143</v>
      </c>
      <c r="AR29" t="s">
        <v>79</v>
      </c>
      <c r="AS29">
        <v>2024</v>
      </c>
      <c r="AT29" t="s">
        <v>44</v>
      </c>
    </row>
    <row r="30" spans="2:48">
      <c r="B30" t="s">
        <v>44</v>
      </c>
      <c r="C30" t="s">
        <v>64</v>
      </c>
      <c r="I30" t="s">
        <v>252</v>
      </c>
      <c r="W30">
        <v>24699814</v>
      </c>
      <c r="AA30" t="s">
        <v>208</v>
      </c>
      <c r="AJ30" t="s">
        <v>253</v>
      </c>
      <c r="AK30" t="s">
        <v>254</v>
      </c>
      <c r="AL30" t="s">
        <v>104</v>
      </c>
      <c r="AM30" t="s">
        <v>90</v>
      </c>
      <c r="AN30" t="s">
        <v>59</v>
      </c>
      <c r="AO30" t="s">
        <v>216</v>
      </c>
      <c r="AP30" t="s">
        <v>92</v>
      </c>
      <c r="AQ30" t="s">
        <v>93</v>
      </c>
      <c r="AR30" t="s">
        <v>117</v>
      </c>
      <c r="AS30">
        <v>2022</v>
      </c>
      <c r="AT30" t="s">
        <v>44</v>
      </c>
    </row>
    <row r="31" spans="2:48">
      <c r="B31" t="s">
        <v>95</v>
      </c>
      <c r="C31" t="s">
        <v>45</v>
      </c>
      <c r="I31" t="s">
        <v>255</v>
      </c>
      <c r="W31">
        <v>12959893</v>
      </c>
      <c r="AJ31" t="s">
        <v>256</v>
      </c>
      <c r="AK31" t="s">
        <v>257</v>
      </c>
      <c r="AL31" t="s">
        <v>75</v>
      </c>
      <c r="AM31" t="s">
        <v>58</v>
      </c>
      <c r="AN31" t="s">
        <v>59</v>
      </c>
      <c r="AO31" t="s">
        <v>115</v>
      </c>
      <c r="AP31" t="s">
        <v>61</v>
      </c>
      <c r="AQ31" t="s">
        <v>62</v>
      </c>
      <c r="AR31" t="s">
        <v>117</v>
      </c>
      <c r="AS31">
        <v>2023</v>
      </c>
      <c r="AT31" t="s">
        <v>44</v>
      </c>
    </row>
    <row r="32" spans="2:48">
      <c r="B32" t="s">
        <v>44</v>
      </c>
      <c r="C32" t="s">
        <v>118</v>
      </c>
      <c r="I32" t="s">
        <v>258</v>
      </c>
      <c r="W32">
        <v>13322889</v>
      </c>
      <c r="AJ32" t="s">
        <v>259</v>
      </c>
      <c r="AK32" t="s">
        <v>260</v>
      </c>
      <c r="AL32" t="s">
        <v>114</v>
      </c>
      <c r="AM32" t="s">
        <v>58</v>
      </c>
      <c r="AN32" t="s">
        <v>76</v>
      </c>
      <c r="AO32" t="s">
        <v>115</v>
      </c>
      <c r="AP32" t="s">
        <v>77</v>
      </c>
      <c r="AQ32" t="s">
        <v>62</v>
      </c>
      <c r="AR32" t="s">
        <v>117</v>
      </c>
      <c r="AS32">
        <v>2023</v>
      </c>
      <c r="AT32" t="s">
        <v>44</v>
      </c>
    </row>
    <row r="33" spans="2:46">
      <c r="B33" t="s">
        <v>44</v>
      </c>
      <c r="C33" t="s">
        <v>45</v>
      </c>
      <c r="I33" t="s">
        <v>261</v>
      </c>
      <c r="W33">
        <v>27056065</v>
      </c>
      <c r="AJ33" t="s">
        <v>262</v>
      </c>
      <c r="AK33" t="s">
        <v>263</v>
      </c>
      <c r="AL33" t="s">
        <v>165</v>
      </c>
      <c r="AM33" t="s">
        <v>58</v>
      </c>
      <c r="AN33" t="s">
        <v>76</v>
      </c>
      <c r="AO33" t="s">
        <v>216</v>
      </c>
      <c r="AP33" t="s">
        <v>61</v>
      </c>
      <c r="AQ33" t="s">
        <v>78</v>
      </c>
      <c r="AR33" t="s">
        <v>100</v>
      </c>
      <c r="AS33">
        <v>2024</v>
      </c>
      <c r="AT33" t="s">
        <v>44</v>
      </c>
    </row>
    <row r="34" spans="2:46">
      <c r="B34" t="s">
        <v>95</v>
      </c>
      <c r="C34" t="s">
        <v>118</v>
      </c>
      <c r="I34" t="s">
        <v>264</v>
      </c>
      <c r="W34">
        <v>33514452</v>
      </c>
      <c r="AJ34" t="s">
        <v>265</v>
      </c>
      <c r="AK34" t="s">
        <v>266</v>
      </c>
      <c r="AL34" t="s">
        <v>127</v>
      </c>
      <c r="AM34" t="s">
        <v>58</v>
      </c>
      <c r="AN34" t="s">
        <v>59</v>
      </c>
      <c r="AO34" t="s">
        <v>216</v>
      </c>
      <c r="AP34" t="s">
        <v>92</v>
      </c>
      <c r="AQ34" t="s">
        <v>143</v>
      </c>
      <c r="AR34" t="s">
        <v>117</v>
      </c>
      <c r="AS34">
        <v>2023</v>
      </c>
      <c r="AT34" t="s">
        <v>44</v>
      </c>
    </row>
    <row r="35" spans="2:46">
      <c r="B35" t="s">
        <v>95</v>
      </c>
      <c r="C35" t="s">
        <v>64</v>
      </c>
      <c r="I35" t="s">
        <v>267</v>
      </c>
      <c r="W35">
        <v>32574570</v>
      </c>
      <c r="AJ35" t="s">
        <v>268</v>
      </c>
      <c r="AK35" t="s">
        <v>269</v>
      </c>
      <c r="AL35" t="s">
        <v>57</v>
      </c>
      <c r="AM35" t="s">
        <v>95</v>
      </c>
      <c r="AN35" t="s">
        <v>76</v>
      </c>
      <c r="AO35" t="s">
        <v>60</v>
      </c>
      <c r="AP35" t="s">
        <v>61</v>
      </c>
      <c r="AQ35" t="s">
        <v>78</v>
      </c>
      <c r="AR35" t="s">
        <v>270</v>
      </c>
      <c r="AS35">
        <v>2024</v>
      </c>
      <c r="AT35" t="s">
        <v>44</v>
      </c>
    </row>
    <row r="36" spans="2:46">
      <c r="B36" t="s">
        <v>44</v>
      </c>
      <c r="C36" t="s">
        <v>45</v>
      </c>
      <c r="I36" t="s">
        <v>271</v>
      </c>
      <c r="W36">
        <v>23029235</v>
      </c>
      <c r="AJ36" t="s">
        <v>272</v>
      </c>
      <c r="AK36" t="s">
        <v>273</v>
      </c>
      <c r="AL36" t="s">
        <v>89</v>
      </c>
      <c r="AM36" t="s">
        <v>95</v>
      </c>
      <c r="AN36" t="s">
        <v>59</v>
      </c>
      <c r="AO36" t="s">
        <v>60</v>
      </c>
      <c r="AP36" t="s">
        <v>92</v>
      </c>
      <c r="AQ36" t="s">
        <v>62</v>
      </c>
      <c r="AR36" t="s">
        <v>117</v>
      </c>
      <c r="AS36">
        <v>2022</v>
      </c>
      <c r="AT36" t="s">
        <v>44</v>
      </c>
    </row>
    <row r="37" spans="2:46">
      <c r="B37" t="s">
        <v>44</v>
      </c>
      <c r="C37" t="s">
        <v>64</v>
      </c>
      <c r="I37" t="s">
        <v>274</v>
      </c>
      <c r="W37">
        <v>27663755</v>
      </c>
      <c r="AJ37" t="s">
        <v>275</v>
      </c>
      <c r="AK37" t="s">
        <v>276</v>
      </c>
      <c r="AL37" t="s">
        <v>127</v>
      </c>
      <c r="AM37" t="s">
        <v>95</v>
      </c>
      <c r="AN37" t="s">
        <v>59</v>
      </c>
      <c r="AO37" t="s">
        <v>128</v>
      </c>
      <c r="AP37" t="s">
        <v>77</v>
      </c>
      <c r="AQ37" t="s">
        <v>62</v>
      </c>
      <c r="AR37" t="s">
        <v>117</v>
      </c>
      <c r="AS37">
        <v>2023</v>
      </c>
      <c r="AT37" t="s">
        <v>95</v>
      </c>
    </row>
    <row r="38" spans="2:46">
      <c r="B38" t="s">
        <v>44</v>
      </c>
      <c r="C38" t="s">
        <v>64</v>
      </c>
      <c r="I38" t="s">
        <v>277</v>
      </c>
      <c r="W38">
        <v>21506663</v>
      </c>
      <c r="AJ38" t="s">
        <v>278</v>
      </c>
      <c r="AK38" t="s">
        <v>279</v>
      </c>
      <c r="AL38" t="s">
        <v>89</v>
      </c>
      <c r="AM38" t="s">
        <v>95</v>
      </c>
      <c r="AN38" t="s">
        <v>76</v>
      </c>
      <c r="AO38" t="s">
        <v>128</v>
      </c>
      <c r="AP38" t="s">
        <v>77</v>
      </c>
      <c r="AQ38" t="s">
        <v>78</v>
      </c>
      <c r="AR38" t="s">
        <v>129</v>
      </c>
      <c r="AS38">
        <v>2024</v>
      </c>
      <c r="AT38" t="s">
        <v>95</v>
      </c>
    </row>
    <row r="39" spans="2:46">
      <c r="B39" t="s">
        <v>95</v>
      </c>
      <c r="C39" t="s">
        <v>118</v>
      </c>
      <c r="I39" t="s">
        <v>280</v>
      </c>
      <c r="W39">
        <v>12365228</v>
      </c>
      <c r="AJ39" t="s">
        <v>281</v>
      </c>
      <c r="AK39" t="s">
        <v>282</v>
      </c>
      <c r="AL39" t="s">
        <v>89</v>
      </c>
      <c r="AM39" t="s">
        <v>95</v>
      </c>
      <c r="AN39" t="s">
        <v>76</v>
      </c>
      <c r="AO39" t="s">
        <v>192</v>
      </c>
      <c r="AP39" t="s">
        <v>61</v>
      </c>
      <c r="AQ39" t="s">
        <v>78</v>
      </c>
      <c r="AR39" t="s">
        <v>100</v>
      </c>
      <c r="AS39">
        <v>2023</v>
      </c>
      <c r="AT39" t="s">
        <v>95</v>
      </c>
    </row>
    <row r="40" spans="2:46">
      <c r="B40" t="s">
        <v>44</v>
      </c>
      <c r="C40" t="s">
        <v>118</v>
      </c>
      <c r="I40" t="s">
        <v>283</v>
      </c>
      <c r="W40">
        <v>25638633</v>
      </c>
      <c r="AJ40" t="s">
        <v>284</v>
      </c>
      <c r="AK40" t="s">
        <v>285</v>
      </c>
      <c r="AL40" t="s">
        <v>165</v>
      </c>
      <c r="AM40" t="s">
        <v>58</v>
      </c>
      <c r="AN40" t="s">
        <v>59</v>
      </c>
      <c r="AO40" t="s">
        <v>91</v>
      </c>
      <c r="AP40" t="s">
        <v>77</v>
      </c>
      <c r="AQ40" t="s">
        <v>78</v>
      </c>
      <c r="AR40" t="s">
        <v>129</v>
      </c>
      <c r="AS40">
        <v>2024</v>
      </c>
      <c r="AT40" t="s">
        <v>95</v>
      </c>
    </row>
    <row r="41" spans="2:46">
      <c r="B41" t="s">
        <v>44</v>
      </c>
      <c r="C41" t="s">
        <v>64</v>
      </c>
      <c r="I41" t="s">
        <v>286</v>
      </c>
      <c r="W41">
        <v>34671262</v>
      </c>
      <c r="AJ41" t="s">
        <v>287</v>
      </c>
      <c r="AK41" t="s">
        <v>288</v>
      </c>
      <c r="AL41" t="s">
        <v>75</v>
      </c>
      <c r="AM41" t="s">
        <v>90</v>
      </c>
      <c r="AN41" t="s">
        <v>59</v>
      </c>
      <c r="AO41" t="s">
        <v>128</v>
      </c>
      <c r="AP41" t="s">
        <v>61</v>
      </c>
      <c r="AQ41" t="s">
        <v>93</v>
      </c>
      <c r="AR41" t="s">
        <v>117</v>
      </c>
      <c r="AS41">
        <v>2023</v>
      </c>
      <c r="AT41" t="s">
        <v>95</v>
      </c>
    </row>
    <row r="42" spans="2:46">
      <c r="B42" t="s">
        <v>95</v>
      </c>
      <c r="C42" t="s">
        <v>118</v>
      </c>
      <c r="I42" t="s">
        <v>289</v>
      </c>
      <c r="W42">
        <v>22785726</v>
      </c>
      <c r="AJ42" t="s">
        <v>290</v>
      </c>
      <c r="AK42" t="s">
        <v>291</v>
      </c>
      <c r="AL42" t="s">
        <v>57</v>
      </c>
      <c r="AM42" t="s">
        <v>90</v>
      </c>
      <c r="AN42" t="s">
        <v>59</v>
      </c>
      <c r="AO42" t="s">
        <v>91</v>
      </c>
      <c r="AP42" t="s">
        <v>77</v>
      </c>
      <c r="AQ42" t="s">
        <v>93</v>
      </c>
      <c r="AR42" t="s">
        <v>117</v>
      </c>
      <c r="AS42">
        <v>2023</v>
      </c>
      <c r="AT42" t="s">
        <v>95</v>
      </c>
    </row>
    <row r="43" spans="2:46">
      <c r="B43" t="s">
        <v>95</v>
      </c>
      <c r="C43" t="s">
        <v>45</v>
      </c>
      <c r="I43" t="s">
        <v>292</v>
      </c>
      <c r="W43">
        <v>23413811</v>
      </c>
      <c r="AJ43" t="s">
        <v>293</v>
      </c>
      <c r="AK43" t="s">
        <v>294</v>
      </c>
      <c r="AL43" t="s">
        <v>89</v>
      </c>
      <c r="AM43" t="s">
        <v>90</v>
      </c>
      <c r="AN43" t="s">
        <v>59</v>
      </c>
      <c r="AO43" t="s">
        <v>60</v>
      </c>
      <c r="AP43" t="s">
        <v>61</v>
      </c>
      <c r="AQ43" t="s">
        <v>78</v>
      </c>
      <c r="AR43" t="s">
        <v>100</v>
      </c>
      <c r="AS43">
        <v>2022</v>
      </c>
      <c r="AT43" t="s">
        <v>95</v>
      </c>
    </row>
    <row r="44" spans="2:46">
      <c r="B44" t="s">
        <v>44</v>
      </c>
      <c r="C44" t="s">
        <v>45</v>
      </c>
      <c r="I44" t="s">
        <v>295</v>
      </c>
      <c r="W44">
        <v>776917</v>
      </c>
      <c r="AJ44" t="s">
        <v>296</v>
      </c>
      <c r="AK44" t="s">
        <v>297</v>
      </c>
      <c r="AL44" t="s">
        <v>57</v>
      </c>
      <c r="AM44" t="s">
        <v>58</v>
      </c>
      <c r="AN44" t="s">
        <v>59</v>
      </c>
      <c r="AO44" t="s">
        <v>192</v>
      </c>
      <c r="AP44" t="s">
        <v>61</v>
      </c>
      <c r="AQ44" t="s">
        <v>93</v>
      </c>
      <c r="AR44" t="s">
        <v>129</v>
      </c>
      <c r="AS44">
        <v>2022</v>
      </c>
      <c r="AT44" t="s">
        <v>95</v>
      </c>
    </row>
    <row r="45" spans="2:46">
      <c r="B45" t="s">
        <v>95</v>
      </c>
      <c r="C45" t="s">
        <v>64</v>
      </c>
      <c r="I45" t="s">
        <v>298</v>
      </c>
      <c r="W45">
        <v>12513812</v>
      </c>
      <c r="AJ45" t="s">
        <v>299</v>
      </c>
      <c r="AK45" t="s">
        <v>300</v>
      </c>
      <c r="AL45" t="s">
        <v>57</v>
      </c>
      <c r="AM45" t="s">
        <v>90</v>
      </c>
      <c r="AN45" t="s">
        <v>76</v>
      </c>
      <c r="AO45" t="s">
        <v>192</v>
      </c>
      <c r="AP45" t="s">
        <v>149</v>
      </c>
      <c r="AQ45" t="s">
        <v>93</v>
      </c>
      <c r="AR45" t="s">
        <v>117</v>
      </c>
      <c r="AS45">
        <v>2023</v>
      </c>
      <c r="AT45" t="s">
        <v>95</v>
      </c>
    </row>
    <row r="46" spans="2:46">
      <c r="B46" t="s">
        <v>44</v>
      </c>
      <c r="C46" t="s">
        <v>64</v>
      </c>
      <c r="I46" t="s">
        <v>301</v>
      </c>
      <c r="W46">
        <v>4555351</v>
      </c>
      <c r="AJ46" t="s">
        <v>302</v>
      </c>
      <c r="AK46" t="s">
        <v>176</v>
      </c>
      <c r="AL46" t="s">
        <v>89</v>
      </c>
      <c r="AM46" t="s">
        <v>95</v>
      </c>
      <c r="AN46" t="s">
        <v>59</v>
      </c>
      <c r="AO46" t="s">
        <v>216</v>
      </c>
      <c r="AP46" t="s">
        <v>61</v>
      </c>
      <c r="AQ46" t="s">
        <v>93</v>
      </c>
      <c r="AR46" t="s">
        <v>79</v>
      </c>
      <c r="AS46">
        <v>2024</v>
      </c>
      <c r="AT46" t="s">
        <v>95</v>
      </c>
    </row>
    <row r="47" spans="2:46">
      <c r="B47" t="s">
        <v>95</v>
      </c>
      <c r="C47" t="s">
        <v>64</v>
      </c>
      <c r="I47" t="s">
        <v>303</v>
      </c>
      <c r="W47">
        <v>36343411</v>
      </c>
      <c r="AJ47" t="s">
        <v>304</v>
      </c>
      <c r="AK47" t="s">
        <v>305</v>
      </c>
      <c r="AL47" t="s">
        <v>114</v>
      </c>
      <c r="AM47" t="s">
        <v>95</v>
      </c>
      <c r="AN47" t="s">
        <v>76</v>
      </c>
      <c r="AO47" t="s">
        <v>60</v>
      </c>
      <c r="AP47" t="s">
        <v>116</v>
      </c>
      <c r="AQ47" t="s">
        <v>62</v>
      </c>
      <c r="AR47" t="s">
        <v>129</v>
      </c>
      <c r="AS47">
        <v>2023</v>
      </c>
      <c r="AT47" t="s">
        <v>95</v>
      </c>
    </row>
    <row r="48" spans="2:46">
      <c r="B48" t="s">
        <v>95</v>
      </c>
      <c r="C48" t="s">
        <v>45</v>
      </c>
      <c r="I48" t="s">
        <v>306</v>
      </c>
      <c r="W48">
        <v>38029212</v>
      </c>
      <c r="AJ48" t="s">
        <v>307</v>
      </c>
      <c r="AK48" t="s">
        <v>201</v>
      </c>
      <c r="AL48" t="s">
        <v>114</v>
      </c>
      <c r="AM48" t="s">
        <v>90</v>
      </c>
      <c r="AN48" t="s">
        <v>59</v>
      </c>
      <c r="AO48" t="s">
        <v>105</v>
      </c>
      <c r="AP48" t="s">
        <v>61</v>
      </c>
      <c r="AQ48" t="s">
        <v>93</v>
      </c>
      <c r="AR48" t="s">
        <v>79</v>
      </c>
      <c r="AS48">
        <v>2022</v>
      </c>
      <c r="AT48" t="s">
        <v>95</v>
      </c>
    </row>
    <row r="49" spans="2:46">
      <c r="B49" t="s">
        <v>95</v>
      </c>
      <c r="C49" t="s">
        <v>64</v>
      </c>
      <c r="I49" t="s">
        <v>308</v>
      </c>
      <c r="W49">
        <v>38619288</v>
      </c>
      <c r="AJ49" t="s">
        <v>309</v>
      </c>
      <c r="AK49" t="s">
        <v>310</v>
      </c>
      <c r="AL49" t="s">
        <v>57</v>
      </c>
      <c r="AM49" t="s">
        <v>95</v>
      </c>
      <c r="AN49" t="s">
        <v>76</v>
      </c>
      <c r="AO49" t="s">
        <v>128</v>
      </c>
      <c r="AP49" t="s">
        <v>92</v>
      </c>
      <c r="AQ49" t="s">
        <v>135</v>
      </c>
      <c r="AR49" t="s">
        <v>79</v>
      </c>
      <c r="AS49">
        <v>2022</v>
      </c>
      <c r="AT49" t="s">
        <v>95</v>
      </c>
    </row>
    <row r="50" spans="2:46">
      <c r="B50" t="s">
        <v>44</v>
      </c>
      <c r="C50" t="s">
        <v>45</v>
      </c>
      <c r="I50" t="s">
        <v>311</v>
      </c>
      <c r="W50">
        <v>32418682</v>
      </c>
      <c r="AJ50" t="s">
        <v>312</v>
      </c>
      <c r="AK50" t="s">
        <v>313</v>
      </c>
      <c r="AL50" t="s">
        <v>165</v>
      </c>
      <c r="AM50" t="s">
        <v>95</v>
      </c>
      <c r="AN50" t="s">
        <v>76</v>
      </c>
      <c r="AO50" t="s">
        <v>192</v>
      </c>
      <c r="AP50" t="s">
        <v>61</v>
      </c>
      <c r="AQ50" t="s">
        <v>93</v>
      </c>
      <c r="AR50" t="s">
        <v>100</v>
      </c>
      <c r="AS50">
        <v>2024</v>
      </c>
      <c r="AT50" t="s">
        <v>95</v>
      </c>
    </row>
    <row r="51" spans="2:46">
      <c r="B51" t="s">
        <v>44</v>
      </c>
      <c r="C51" t="s">
        <v>45</v>
      </c>
      <c r="I51" t="s">
        <v>314</v>
      </c>
      <c r="W51">
        <v>25698328</v>
      </c>
      <c r="AJ51" t="s">
        <v>315</v>
      </c>
      <c r="AK51" t="s">
        <v>316</v>
      </c>
      <c r="AL51" t="s">
        <v>89</v>
      </c>
      <c r="AM51" t="s">
        <v>90</v>
      </c>
      <c r="AN51" t="s">
        <v>59</v>
      </c>
      <c r="AO51" t="s">
        <v>192</v>
      </c>
      <c r="AP51" t="s">
        <v>92</v>
      </c>
      <c r="AQ51" t="s">
        <v>78</v>
      </c>
      <c r="AR51" t="s">
        <v>117</v>
      </c>
      <c r="AS51">
        <v>2022</v>
      </c>
      <c r="AT51" t="s">
        <v>95</v>
      </c>
    </row>
    <row r="52" spans="2:46">
      <c r="B52" t="s">
        <v>44</v>
      </c>
      <c r="C52" t="s">
        <v>45</v>
      </c>
      <c r="I52" t="s">
        <v>317</v>
      </c>
      <c r="W52">
        <v>4113607</v>
      </c>
      <c r="AJ52" t="s">
        <v>318</v>
      </c>
      <c r="AK52" t="s">
        <v>181</v>
      </c>
      <c r="AL52" t="s">
        <v>57</v>
      </c>
      <c r="AM52" t="s">
        <v>90</v>
      </c>
      <c r="AN52" t="s">
        <v>76</v>
      </c>
      <c r="AO52" t="s">
        <v>128</v>
      </c>
      <c r="AP52" t="s">
        <v>61</v>
      </c>
      <c r="AQ52" t="s">
        <v>135</v>
      </c>
      <c r="AR52" t="s">
        <v>79</v>
      </c>
      <c r="AS52">
        <v>2024</v>
      </c>
      <c r="AT52" t="s">
        <v>95</v>
      </c>
    </row>
    <row r="53" spans="2:46">
      <c r="B53" t="s">
        <v>44</v>
      </c>
      <c r="C53" t="s">
        <v>118</v>
      </c>
      <c r="I53" t="s">
        <v>319</v>
      </c>
      <c r="W53">
        <v>25031905</v>
      </c>
      <c r="AJ53" t="s">
        <v>320</v>
      </c>
      <c r="AK53" t="s">
        <v>321</v>
      </c>
      <c r="AL53" t="s">
        <v>165</v>
      </c>
      <c r="AM53" t="s">
        <v>90</v>
      </c>
      <c r="AN53" t="s">
        <v>76</v>
      </c>
      <c r="AO53" t="s">
        <v>115</v>
      </c>
      <c r="AP53" t="s">
        <v>92</v>
      </c>
      <c r="AQ53" t="s">
        <v>135</v>
      </c>
      <c r="AR53" t="s">
        <v>117</v>
      </c>
      <c r="AS53">
        <v>2023</v>
      </c>
      <c r="AT53" t="s">
        <v>95</v>
      </c>
    </row>
    <row r="54" spans="2:46">
      <c r="B54" t="s">
        <v>44</v>
      </c>
      <c r="C54" t="s">
        <v>45</v>
      </c>
      <c r="I54" t="s">
        <v>322</v>
      </c>
      <c r="W54">
        <v>12564202</v>
      </c>
      <c r="AJ54" t="s">
        <v>323</v>
      </c>
      <c r="AK54" t="s">
        <v>324</v>
      </c>
      <c r="AL54" t="s">
        <v>89</v>
      </c>
      <c r="AM54" t="s">
        <v>58</v>
      </c>
      <c r="AN54" t="s">
        <v>76</v>
      </c>
      <c r="AO54" t="s">
        <v>115</v>
      </c>
      <c r="AP54" t="s">
        <v>77</v>
      </c>
      <c r="AQ54" t="s">
        <v>62</v>
      </c>
      <c r="AR54" t="s">
        <v>129</v>
      </c>
      <c r="AS54">
        <v>2022</v>
      </c>
      <c r="AT54" t="s">
        <v>95</v>
      </c>
    </row>
    <row r="55" spans="2:46">
      <c r="B55" t="s">
        <v>95</v>
      </c>
      <c r="C55" t="s">
        <v>64</v>
      </c>
      <c r="I55" t="s">
        <v>325</v>
      </c>
      <c r="W55">
        <v>9107515</v>
      </c>
      <c r="AJ55" t="s">
        <v>326</v>
      </c>
      <c r="AK55" t="s">
        <v>327</v>
      </c>
      <c r="AL55" t="s">
        <v>57</v>
      </c>
      <c r="AM55" t="s">
        <v>90</v>
      </c>
      <c r="AN55" t="s">
        <v>59</v>
      </c>
      <c r="AO55" t="s">
        <v>216</v>
      </c>
      <c r="AP55" t="s">
        <v>116</v>
      </c>
      <c r="AQ55" t="s">
        <v>93</v>
      </c>
      <c r="AR55" t="s">
        <v>129</v>
      </c>
      <c r="AS55">
        <v>2022</v>
      </c>
      <c r="AT55" t="s">
        <v>95</v>
      </c>
    </row>
    <row r="56" spans="2:46">
      <c r="B56" t="s">
        <v>44</v>
      </c>
      <c r="C56" t="s">
        <v>118</v>
      </c>
      <c r="I56" t="s">
        <v>328</v>
      </c>
      <c r="W56">
        <v>4558280</v>
      </c>
      <c r="AJ56" t="s">
        <v>329</v>
      </c>
      <c r="AK56" t="s">
        <v>330</v>
      </c>
      <c r="AL56" t="s">
        <v>114</v>
      </c>
      <c r="AM56" t="s">
        <v>58</v>
      </c>
      <c r="AN56" t="s">
        <v>59</v>
      </c>
      <c r="AO56" t="s">
        <v>91</v>
      </c>
      <c r="AP56" t="s">
        <v>149</v>
      </c>
      <c r="AQ56" t="s">
        <v>78</v>
      </c>
      <c r="AR56" t="s">
        <v>129</v>
      </c>
      <c r="AS56">
        <v>2022</v>
      </c>
      <c r="AT56" t="s">
        <v>95</v>
      </c>
    </row>
    <row r="57" spans="2:46">
      <c r="B57" t="s">
        <v>95</v>
      </c>
      <c r="C57" t="s">
        <v>45</v>
      </c>
      <c r="I57" t="s">
        <v>331</v>
      </c>
      <c r="W57">
        <v>27050730</v>
      </c>
      <c r="AJ57" t="s">
        <v>332</v>
      </c>
      <c r="AK57" t="s">
        <v>333</v>
      </c>
      <c r="AL57" t="s">
        <v>75</v>
      </c>
      <c r="AM57" t="s">
        <v>90</v>
      </c>
      <c r="AN57" t="s">
        <v>59</v>
      </c>
      <c r="AO57" t="s">
        <v>216</v>
      </c>
      <c r="AP57" t="s">
        <v>149</v>
      </c>
      <c r="AQ57" t="s">
        <v>62</v>
      </c>
      <c r="AR57" t="s">
        <v>94</v>
      </c>
      <c r="AS57">
        <v>2024</v>
      </c>
      <c r="AT57" t="s">
        <v>95</v>
      </c>
    </row>
    <row r="58" spans="2:46">
      <c r="B58" t="s">
        <v>44</v>
      </c>
      <c r="C58" t="s">
        <v>64</v>
      </c>
      <c r="I58" t="s">
        <v>334</v>
      </c>
      <c r="W58">
        <v>9838443</v>
      </c>
      <c r="AJ58" t="s">
        <v>335</v>
      </c>
      <c r="AK58" t="s">
        <v>336</v>
      </c>
      <c r="AL58" t="s">
        <v>114</v>
      </c>
      <c r="AM58" t="s">
        <v>58</v>
      </c>
      <c r="AN58" t="s">
        <v>76</v>
      </c>
      <c r="AO58" t="s">
        <v>216</v>
      </c>
      <c r="AP58" t="s">
        <v>116</v>
      </c>
      <c r="AQ58" t="s">
        <v>78</v>
      </c>
      <c r="AR58" t="s">
        <v>129</v>
      </c>
      <c r="AS58">
        <v>2022</v>
      </c>
      <c r="AT58" t="s">
        <v>95</v>
      </c>
    </row>
    <row r="59" spans="2:46">
      <c r="B59" t="s">
        <v>95</v>
      </c>
      <c r="C59" t="s">
        <v>118</v>
      </c>
      <c r="I59" t="s">
        <v>337</v>
      </c>
      <c r="W59">
        <v>26149070</v>
      </c>
      <c r="AJ59" t="s">
        <v>338</v>
      </c>
      <c r="AK59" t="s">
        <v>339</v>
      </c>
      <c r="AL59" t="s">
        <v>75</v>
      </c>
      <c r="AM59" t="s">
        <v>90</v>
      </c>
      <c r="AN59" t="s">
        <v>59</v>
      </c>
      <c r="AO59" t="s">
        <v>60</v>
      </c>
      <c r="AP59" t="s">
        <v>149</v>
      </c>
      <c r="AQ59" t="s">
        <v>143</v>
      </c>
      <c r="AR59" t="s">
        <v>117</v>
      </c>
      <c r="AS59">
        <v>2023</v>
      </c>
      <c r="AT59" t="s">
        <v>95</v>
      </c>
    </row>
    <row r="60" spans="2:46">
      <c r="B60" t="s">
        <v>95</v>
      </c>
      <c r="C60" t="s">
        <v>118</v>
      </c>
      <c r="I60" t="s">
        <v>340</v>
      </c>
      <c r="W60">
        <v>28267667</v>
      </c>
      <c r="AJ60" t="s">
        <v>341</v>
      </c>
      <c r="AK60" t="s">
        <v>342</v>
      </c>
      <c r="AL60" t="s">
        <v>104</v>
      </c>
      <c r="AM60" t="s">
        <v>95</v>
      </c>
      <c r="AN60" t="s">
        <v>59</v>
      </c>
      <c r="AO60" t="s">
        <v>115</v>
      </c>
      <c r="AP60" t="s">
        <v>77</v>
      </c>
      <c r="AQ60" t="s">
        <v>78</v>
      </c>
      <c r="AR60" t="s">
        <v>117</v>
      </c>
      <c r="AS60">
        <v>2024</v>
      </c>
      <c r="AT60" t="s">
        <v>95</v>
      </c>
    </row>
    <row r="61" spans="2:46">
      <c r="B61" t="s">
        <v>95</v>
      </c>
      <c r="C61" t="s">
        <v>64</v>
      </c>
      <c r="I61" t="s">
        <v>343</v>
      </c>
      <c r="W61">
        <v>33543718</v>
      </c>
      <c r="AJ61" t="s">
        <v>344</v>
      </c>
      <c r="AK61" t="s">
        <v>345</v>
      </c>
      <c r="AL61" t="s">
        <v>104</v>
      </c>
      <c r="AM61" t="s">
        <v>95</v>
      </c>
      <c r="AN61" t="s">
        <v>76</v>
      </c>
      <c r="AO61" t="s">
        <v>115</v>
      </c>
      <c r="AP61" t="s">
        <v>149</v>
      </c>
      <c r="AQ61" t="s">
        <v>62</v>
      </c>
      <c r="AR61" t="s">
        <v>79</v>
      </c>
      <c r="AS61">
        <v>2022</v>
      </c>
      <c r="AT61" t="s">
        <v>95</v>
      </c>
    </row>
    <row r="62" spans="2:46">
      <c r="B62" t="s">
        <v>44</v>
      </c>
      <c r="C62" t="s">
        <v>45</v>
      </c>
      <c r="I62" t="s">
        <v>346</v>
      </c>
      <c r="W62">
        <v>27161891</v>
      </c>
      <c r="AJ62" t="s">
        <v>347</v>
      </c>
      <c r="AK62" t="s">
        <v>348</v>
      </c>
      <c r="AL62" t="s">
        <v>127</v>
      </c>
      <c r="AM62" t="s">
        <v>90</v>
      </c>
      <c r="AN62" t="s">
        <v>76</v>
      </c>
      <c r="AO62" t="s">
        <v>216</v>
      </c>
      <c r="AP62" t="s">
        <v>116</v>
      </c>
      <c r="AQ62" t="s">
        <v>135</v>
      </c>
      <c r="AR62" t="s">
        <v>117</v>
      </c>
      <c r="AS62">
        <v>2022</v>
      </c>
      <c r="AT62" t="s">
        <v>95</v>
      </c>
    </row>
    <row r="63" spans="2:46">
      <c r="B63" t="s">
        <v>44</v>
      </c>
      <c r="C63" t="s">
        <v>45</v>
      </c>
      <c r="I63" t="s">
        <v>349</v>
      </c>
      <c r="W63">
        <v>23931011</v>
      </c>
      <c r="AJ63" t="s">
        <v>350</v>
      </c>
      <c r="AK63" t="s">
        <v>351</v>
      </c>
      <c r="AL63" t="s">
        <v>165</v>
      </c>
      <c r="AM63" t="s">
        <v>58</v>
      </c>
      <c r="AN63" t="s">
        <v>59</v>
      </c>
      <c r="AO63" t="s">
        <v>216</v>
      </c>
      <c r="AP63" t="s">
        <v>149</v>
      </c>
      <c r="AQ63" t="s">
        <v>135</v>
      </c>
      <c r="AR63" t="s">
        <v>100</v>
      </c>
      <c r="AS63">
        <v>2023</v>
      </c>
      <c r="AT63" t="s">
        <v>95</v>
      </c>
    </row>
    <row r="64" spans="2:46">
      <c r="B64" t="s">
        <v>44</v>
      </c>
      <c r="C64" t="s">
        <v>64</v>
      </c>
      <c r="I64" t="s">
        <v>352</v>
      </c>
      <c r="W64">
        <v>33900147</v>
      </c>
      <c r="AJ64" t="s">
        <v>353</v>
      </c>
      <c r="AK64" t="s">
        <v>354</v>
      </c>
      <c r="AL64" t="s">
        <v>89</v>
      </c>
      <c r="AM64" t="s">
        <v>58</v>
      </c>
      <c r="AN64" t="s">
        <v>76</v>
      </c>
      <c r="AO64" t="s">
        <v>128</v>
      </c>
      <c r="AP64" t="s">
        <v>149</v>
      </c>
      <c r="AQ64" t="s">
        <v>93</v>
      </c>
      <c r="AR64" t="s">
        <v>79</v>
      </c>
      <c r="AS64">
        <v>2023</v>
      </c>
      <c r="AT64" t="s">
        <v>95</v>
      </c>
    </row>
    <row r="65" spans="2:46">
      <c r="B65" t="s">
        <v>95</v>
      </c>
      <c r="C65" t="s">
        <v>64</v>
      </c>
      <c r="I65" t="s">
        <v>355</v>
      </c>
      <c r="W65">
        <v>7166428</v>
      </c>
      <c r="AJ65" t="s">
        <v>356</v>
      </c>
      <c r="AK65" t="s">
        <v>85</v>
      </c>
      <c r="AL65" t="s">
        <v>75</v>
      </c>
      <c r="AM65" t="s">
        <v>90</v>
      </c>
      <c r="AN65" t="s">
        <v>59</v>
      </c>
      <c r="AO65" t="s">
        <v>105</v>
      </c>
      <c r="AP65" t="s">
        <v>61</v>
      </c>
      <c r="AQ65" t="s">
        <v>93</v>
      </c>
      <c r="AR65" t="s">
        <v>79</v>
      </c>
      <c r="AS65">
        <v>2023</v>
      </c>
      <c r="AT65" t="s">
        <v>95</v>
      </c>
    </row>
    <row r="66" spans="2:46">
      <c r="B66" t="s">
        <v>95</v>
      </c>
      <c r="C66" t="s">
        <v>118</v>
      </c>
      <c r="I66" t="s">
        <v>357</v>
      </c>
      <c r="W66">
        <v>5215409</v>
      </c>
      <c r="AJ66" t="s">
        <v>358</v>
      </c>
      <c r="AK66" t="s">
        <v>359</v>
      </c>
      <c r="AL66" t="s">
        <v>75</v>
      </c>
      <c r="AM66" t="s">
        <v>95</v>
      </c>
      <c r="AN66" t="s">
        <v>59</v>
      </c>
      <c r="AO66" t="s">
        <v>192</v>
      </c>
      <c r="AP66" t="s">
        <v>92</v>
      </c>
      <c r="AQ66" t="s">
        <v>78</v>
      </c>
      <c r="AR66" t="s">
        <v>117</v>
      </c>
      <c r="AS66">
        <v>2023</v>
      </c>
      <c r="AT66" t="s">
        <v>95</v>
      </c>
    </row>
    <row r="67" spans="2:46">
      <c r="B67" t="s">
        <v>44</v>
      </c>
      <c r="C67" t="s">
        <v>64</v>
      </c>
      <c r="I67" t="s">
        <v>360</v>
      </c>
      <c r="W67">
        <v>1984721</v>
      </c>
      <c r="AJ67" t="s">
        <v>361</v>
      </c>
      <c r="AK67" t="s">
        <v>362</v>
      </c>
      <c r="AL67" t="s">
        <v>57</v>
      </c>
      <c r="AM67" t="s">
        <v>58</v>
      </c>
      <c r="AN67" t="s">
        <v>59</v>
      </c>
      <c r="AO67" t="s">
        <v>216</v>
      </c>
      <c r="AP67" t="s">
        <v>116</v>
      </c>
      <c r="AQ67" t="s">
        <v>143</v>
      </c>
      <c r="AR67" t="s">
        <v>117</v>
      </c>
      <c r="AS67">
        <v>2023</v>
      </c>
      <c r="AT67" t="s">
        <v>95</v>
      </c>
    </row>
    <row r="68" spans="2:46">
      <c r="B68" t="s">
        <v>44</v>
      </c>
      <c r="C68" t="s">
        <v>118</v>
      </c>
      <c r="I68" t="s">
        <v>363</v>
      </c>
      <c r="W68">
        <v>14118984</v>
      </c>
      <c r="AJ68" t="s">
        <v>364</v>
      </c>
      <c r="AK68" t="s">
        <v>365</v>
      </c>
      <c r="AL68" t="s">
        <v>57</v>
      </c>
      <c r="AM68" t="s">
        <v>58</v>
      </c>
      <c r="AN68" t="s">
        <v>76</v>
      </c>
      <c r="AO68" t="s">
        <v>192</v>
      </c>
      <c r="AP68" t="s">
        <v>61</v>
      </c>
      <c r="AQ68" t="s">
        <v>135</v>
      </c>
      <c r="AR68" t="s">
        <v>79</v>
      </c>
      <c r="AS68">
        <v>2022</v>
      </c>
      <c r="AT68" t="s">
        <v>95</v>
      </c>
    </row>
    <row r="69" spans="2:46">
      <c r="B69" t="s">
        <v>44</v>
      </c>
      <c r="C69" t="s">
        <v>118</v>
      </c>
      <c r="I69" t="s">
        <v>366</v>
      </c>
      <c r="W69">
        <v>5267656</v>
      </c>
      <c r="AJ69" t="s">
        <v>367</v>
      </c>
      <c r="AK69" t="s">
        <v>368</v>
      </c>
      <c r="AL69" t="s">
        <v>89</v>
      </c>
      <c r="AM69" t="s">
        <v>58</v>
      </c>
      <c r="AN69" t="s">
        <v>76</v>
      </c>
      <c r="AO69" t="s">
        <v>128</v>
      </c>
      <c r="AP69" t="s">
        <v>149</v>
      </c>
      <c r="AQ69" t="s">
        <v>78</v>
      </c>
      <c r="AR69" t="s">
        <v>79</v>
      </c>
      <c r="AS69">
        <v>2022</v>
      </c>
      <c r="AT69" t="s">
        <v>95</v>
      </c>
    </row>
    <row r="70" spans="2:46">
      <c r="B70" t="s">
        <v>95</v>
      </c>
      <c r="C70" t="s">
        <v>64</v>
      </c>
      <c r="I70" t="s">
        <v>369</v>
      </c>
      <c r="W70">
        <v>31112928</v>
      </c>
      <c r="AJ70" t="s">
        <v>370</v>
      </c>
      <c r="AK70" t="s">
        <v>371</v>
      </c>
      <c r="AL70" t="s">
        <v>89</v>
      </c>
      <c r="AM70" t="s">
        <v>58</v>
      </c>
      <c r="AN70" t="s">
        <v>59</v>
      </c>
      <c r="AO70" t="s">
        <v>216</v>
      </c>
      <c r="AP70" t="s">
        <v>116</v>
      </c>
      <c r="AQ70" t="s">
        <v>143</v>
      </c>
      <c r="AR70" t="s">
        <v>117</v>
      </c>
      <c r="AS70">
        <v>2024</v>
      </c>
      <c r="AT70" t="s">
        <v>95</v>
      </c>
    </row>
    <row r="71" spans="2:46">
      <c r="B71" t="s">
        <v>95</v>
      </c>
      <c r="C71" t="s">
        <v>45</v>
      </c>
      <c r="I71" t="s">
        <v>372</v>
      </c>
      <c r="W71">
        <v>21666462</v>
      </c>
      <c r="AJ71" t="s">
        <v>373</v>
      </c>
      <c r="AK71" t="s">
        <v>169</v>
      </c>
      <c r="AL71" t="s">
        <v>89</v>
      </c>
      <c r="AM71" t="s">
        <v>90</v>
      </c>
      <c r="AN71" t="s">
        <v>76</v>
      </c>
      <c r="AO71" t="s">
        <v>91</v>
      </c>
      <c r="AP71" t="s">
        <v>116</v>
      </c>
      <c r="AQ71" t="s">
        <v>143</v>
      </c>
      <c r="AR71" t="s">
        <v>79</v>
      </c>
      <c r="AS71">
        <v>2022</v>
      </c>
      <c r="AT71" t="s">
        <v>95</v>
      </c>
    </row>
    <row r="72" spans="2:46">
      <c r="B72" t="s">
        <v>95</v>
      </c>
      <c r="C72" t="s">
        <v>45</v>
      </c>
      <c r="I72" t="s">
        <v>374</v>
      </c>
      <c r="W72">
        <v>36815599</v>
      </c>
      <c r="AJ72" t="s">
        <v>375</v>
      </c>
      <c r="AK72" t="s">
        <v>376</v>
      </c>
      <c r="AL72" t="s">
        <v>75</v>
      </c>
      <c r="AM72" t="s">
        <v>95</v>
      </c>
      <c r="AN72" t="s">
        <v>59</v>
      </c>
      <c r="AO72" t="s">
        <v>128</v>
      </c>
      <c r="AP72" t="s">
        <v>61</v>
      </c>
      <c r="AQ72" t="s">
        <v>62</v>
      </c>
      <c r="AR72" t="s">
        <v>129</v>
      </c>
      <c r="AS72">
        <v>2023</v>
      </c>
      <c r="AT72" t="s">
        <v>95</v>
      </c>
    </row>
    <row r="73" spans="2:46">
      <c r="B73" t="s">
        <v>95</v>
      </c>
      <c r="C73" t="s">
        <v>118</v>
      </c>
      <c r="I73" t="s">
        <v>377</v>
      </c>
      <c r="W73">
        <v>19833247</v>
      </c>
      <c r="AJ73" t="s">
        <v>378</v>
      </c>
      <c r="AK73" t="s">
        <v>379</v>
      </c>
      <c r="AL73" t="s">
        <v>127</v>
      </c>
      <c r="AM73" t="s">
        <v>58</v>
      </c>
      <c r="AN73" t="s">
        <v>76</v>
      </c>
      <c r="AO73" t="s">
        <v>60</v>
      </c>
      <c r="AP73" t="s">
        <v>77</v>
      </c>
      <c r="AQ73" t="s">
        <v>62</v>
      </c>
      <c r="AR73" t="s">
        <v>129</v>
      </c>
      <c r="AS73">
        <v>2022</v>
      </c>
      <c r="AT73" t="s">
        <v>95</v>
      </c>
    </row>
    <row r="74" spans="2:46">
      <c r="B74" t="s">
        <v>44</v>
      </c>
      <c r="C74" t="s">
        <v>45</v>
      </c>
      <c r="I74" t="s">
        <v>380</v>
      </c>
      <c r="W74">
        <v>27814195</v>
      </c>
      <c r="AJ74" t="s">
        <v>381</v>
      </c>
      <c r="AK74" t="s">
        <v>382</v>
      </c>
      <c r="AL74" t="s">
        <v>114</v>
      </c>
      <c r="AM74" t="s">
        <v>95</v>
      </c>
      <c r="AN74" t="s">
        <v>76</v>
      </c>
      <c r="AO74" t="s">
        <v>128</v>
      </c>
      <c r="AP74" t="s">
        <v>77</v>
      </c>
      <c r="AQ74" t="s">
        <v>93</v>
      </c>
      <c r="AR74" t="s">
        <v>117</v>
      </c>
      <c r="AS74">
        <v>2023</v>
      </c>
      <c r="AT74" t="s">
        <v>95</v>
      </c>
    </row>
    <row r="75" spans="2:46">
      <c r="B75" t="s">
        <v>44</v>
      </c>
      <c r="C75" t="s">
        <v>64</v>
      </c>
      <c r="I75" t="s">
        <v>383</v>
      </c>
      <c r="W75">
        <v>6643872</v>
      </c>
      <c r="AJ75" t="s">
        <v>384</v>
      </c>
      <c r="AK75" t="s">
        <v>385</v>
      </c>
      <c r="AL75" t="s">
        <v>75</v>
      </c>
      <c r="AM75" t="s">
        <v>58</v>
      </c>
      <c r="AN75" t="s">
        <v>59</v>
      </c>
      <c r="AO75" t="s">
        <v>128</v>
      </c>
      <c r="AP75" t="s">
        <v>116</v>
      </c>
      <c r="AQ75" t="s">
        <v>143</v>
      </c>
      <c r="AR75" t="s">
        <v>117</v>
      </c>
      <c r="AS75">
        <v>2024</v>
      </c>
      <c r="AT75" t="s">
        <v>95</v>
      </c>
    </row>
    <row r="76" spans="2:46">
      <c r="B76" t="s">
        <v>44</v>
      </c>
      <c r="C76" t="s">
        <v>64</v>
      </c>
      <c r="I76" t="s">
        <v>386</v>
      </c>
      <c r="W76">
        <v>6305838</v>
      </c>
      <c r="AJ76" t="s">
        <v>387</v>
      </c>
      <c r="AK76" t="s">
        <v>388</v>
      </c>
      <c r="AL76" t="s">
        <v>75</v>
      </c>
      <c r="AM76" t="s">
        <v>58</v>
      </c>
      <c r="AN76" t="s">
        <v>59</v>
      </c>
      <c r="AO76" t="s">
        <v>115</v>
      </c>
      <c r="AP76" t="s">
        <v>61</v>
      </c>
      <c r="AQ76" t="s">
        <v>143</v>
      </c>
      <c r="AR76" t="s">
        <v>129</v>
      </c>
      <c r="AS76">
        <v>2022</v>
      </c>
      <c r="AT76" t="s">
        <v>95</v>
      </c>
    </row>
    <row r="77" spans="2:46">
      <c r="B77" t="s">
        <v>44</v>
      </c>
      <c r="C77" t="s">
        <v>45</v>
      </c>
      <c r="I77" t="s">
        <v>389</v>
      </c>
      <c r="W77">
        <v>12488626</v>
      </c>
      <c r="AJ77" t="s">
        <v>390</v>
      </c>
      <c r="AK77" t="s">
        <v>391</v>
      </c>
      <c r="AL77" t="s">
        <v>57</v>
      </c>
      <c r="AM77" t="s">
        <v>58</v>
      </c>
      <c r="AN77" t="s">
        <v>76</v>
      </c>
      <c r="AO77" t="s">
        <v>192</v>
      </c>
      <c r="AP77" t="s">
        <v>77</v>
      </c>
      <c r="AQ77" t="s">
        <v>143</v>
      </c>
      <c r="AR77" t="s">
        <v>129</v>
      </c>
      <c r="AS77">
        <v>2023</v>
      </c>
      <c r="AT77" t="s">
        <v>95</v>
      </c>
    </row>
    <row r="78" spans="2:46">
      <c r="B78" t="s">
        <v>95</v>
      </c>
      <c r="C78" t="s">
        <v>45</v>
      </c>
      <c r="I78" t="s">
        <v>392</v>
      </c>
      <c r="W78">
        <v>16442675</v>
      </c>
      <c r="AJ78" t="s">
        <v>393</v>
      </c>
      <c r="AK78" t="s">
        <v>394</v>
      </c>
      <c r="AL78" t="s">
        <v>104</v>
      </c>
      <c r="AM78" t="s">
        <v>90</v>
      </c>
      <c r="AN78" t="s">
        <v>76</v>
      </c>
      <c r="AO78" t="s">
        <v>105</v>
      </c>
      <c r="AP78" t="s">
        <v>77</v>
      </c>
      <c r="AQ78" t="s">
        <v>78</v>
      </c>
      <c r="AR78" t="s">
        <v>79</v>
      </c>
      <c r="AS78">
        <v>2022</v>
      </c>
      <c r="AT78" t="s">
        <v>95</v>
      </c>
    </row>
    <row r="79" spans="2:46">
      <c r="B79" t="s">
        <v>95</v>
      </c>
      <c r="C79" t="s">
        <v>118</v>
      </c>
      <c r="I79" t="s">
        <v>395</v>
      </c>
      <c r="W79">
        <v>18086843</v>
      </c>
      <c r="AJ79" t="s">
        <v>396</v>
      </c>
      <c r="AK79" t="s">
        <v>397</v>
      </c>
      <c r="AL79" t="s">
        <v>165</v>
      </c>
      <c r="AM79" t="s">
        <v>95</v>
      </c>
      <c r="AN79" t="s">
        <v>76</v>
      </c>
      <c r="AO79" t="s">
        <v>60</v>
      </c>
      <c r="AP79" t="s">
        <v>149</v>
      </c>
      <c r="AQ79" t="s">
        <v>78</v>
      </c>
      <c r="AR79" t="s">
        <v>129</v>
      </c>
      <c r="AS79">
        <v>2022</v>
      </c>
      <c r="AT79" t="s">
        <v>95</v>
      </c>
    </row>
    <row r="80" spans="2:46">
      <c r="B80" t="s">
        <v>95</v>
      </c>
      <c r="C80" t="s">
        <v>118</v>
      </c>
      <c r="I80" t="s">
        <v>398</v>
      </c>
      <c r="W80">
        <v>8763289</v>
      </c>
      <c r="AJ80" t="s">
        <v>399</v>
      </c>
      <c r="AK80" t="s">
        <v>400</v>
      </c>
      <c r="AL80" t="s">
        <v>127</v>
      </c>
      <c r="AM80" t="s">
        <v>58</v>
      </c>
      <c r="AN80" t="s">
        <v>59</v>
      </c>
      <c r="AO80" t="s">
        <v>105</v>
      </c>
      <c r="AP80" t="s">
        <v>77</v>
      </c>
      <c r="AQ80" t="s">
        <v>135</v>
      </c>
      <c r="AR80" t="s">
        <v>79</v>
      </c>
      <c r="AS80">
        <v>2024</v>
      </c>
      <c r="AT80" t="s">
        <v>95</v>
      </c>
    </row>
    <row r="81" spans="2:46">
      <c r="B81" t="s">
        <v>95</v>
      </c>
      <c r="C81" t="s">
        <v>64</v>
      </c>
      <c r="I81" t="s">
        <v>401</v>
      </c>
      <c r="W81">
        <v>426730</v>
      </c>
      <c r="AJ81" t="s">
        <v>402</v>
      </c>
      <c r="AK81" t="s">
        <v>403</v>
      </c>
      <c r="AL81" t="s">
        <v>104</v>
      </c>
      <c r="AM81" t="s">
        <v>95</v>
      </c>
      <c r="AN81" t="s">
        <v>76</v>
      </c>
      <c r="AO81" t="s">
        <v>60</v>
      </c>
      <c r="AP81" t="s">
        <v>77</v>
      </c>
      <c r="AQ81" t="s">
        <v>135</v>
      </c>
      <c r="AR81" t="s">
        <v>79</v>
      </c>
      <c r="AS81">
        <v>2024</v>
      </c>
      <c r="AT81" t="s">
        <v>95</v>
      </c>
    </row>
    <row r="82" spans="2:46">
      <c r="B82" t="s">
        <v>95</v>
      </c>
      <c r="C82" t="s">
        <v>118</v>
      </c>
      <c r="I82" t="s">
        <v>404</v>
      </c>
      <c r="W82">
        <v>18834759</v>
      </c>
      <c r="AJ82" t="s">
        <v>405</v>
      </c>
      <c r="AK82" t="s">
        <v>406</v>
      </c>
      <c r="AL82" t="s">
        <v>127</v>
      </c>
      <c r="AM82" t="s">
        <v>95</v>
      </c>
      <c r="AN82" t="s">
        <v>76</v>
      </c>
      <c r="AO82" t="s">
        <v>105</v>
      </c>
      <c r="AP82" t="s">
        <v>61</v>
      </c>
      <c r="AQ82" t="s">
        <v>135</v>
      </c>
      <c r="AR82" t="s">
        <v>63</v>
      </c>
      <c r="AS82">
        <v>2023</v>
      </c>
      <c r="AT82" t="s">
        <v>95</v>
      </c>
    </row>
    <row r="83" spans="2:46">
      <c r="B83" t="s">
        <v>44</v>
      </c>
      <c r="C83" t="s">
        <v>118</v>
      </c>
      <c r="I83" t="s">
        <v>407</v>
      </c>
      <c r="W83">
        <v>7808400</v>
      </c>
      <c r="AJ83" t="s">
        <v>408</v>
      </c>
      <c r="AK83" t="s">
        <v>409</v>
      </c>
      <c r="AL83" t="s">
        <v>104</v>
      </c>
      <c r="AM83" t="s">
        <v>90</v>
      </c>
      <c r="AN83" t="s">
        <v>76</v>
      </c>
      <c r="AO83" t="s">
        <v>91</v>
      </c>
      <c r="AP83" t="s">
        <v>116</v>
      </c>
      <c r="AQ83" t="s">
        <v>78</v>
      </c>
      <c r="AR83" t="s">
        <v>100</v>
      </c>
      <c r="AS83">
        <v>2023</v>
      </c>
      <c r="AT83" t="s">
        <v>95</v>
      </c>
    </row>
    <row r="84" spans="2:46">
      <c r="B84" t="s">
        <v>95</v>
      </c>
      <c r="C84" t="s">
        <v>64</v>
      </c>
      <c r="I84" t="s">
        <v>410</v>
      </c>
      <c r="W84">
        <v>10800154</v>
      </c>
      <c r="AJ84" t="s">
        <v>411</v>
      </c>
      <c r="AK84" t="s">
        <v>412</v>
      </c>
      <c r="AL84" t="s">
        <v>165</v>
      </c>
      <c r="AM84" t="s">
        <v>90</v>
      </c>
      <c r="AN84" t="s">
        <v>59</v>
      </c>
      <c r="AO84" t="s">
        <v>60</v>
      </c>
      <c r="AP84" t="s">
        <v>116</v>
      </c>
      <c r="AQ84" t="s">
        <v>62</v>
      </c>
      <c r="AR84" t="s">
        <v>94</v>
      </c>
      <c r="AS84">
        <v>2023</v>
      </c>
      <c r="AT84" t="s">
        <v>95</v>
      </c>
    </row>
    <row r="85" spans="2:46">
      <c r="B85" t="s">
        <v>44</v>
      </c>
      <c r="C85" t="s">
        <v>118</v>
      </c>
      <c r="I85" t="s">
        <v>413</v>
      </c>
      <c r="W85">
        <v>1429645</v>
      </c>
      <c r="AJ85" t="s">
        <v>414</v>
      </c>
      <c r="AK85" t="s">
        <v>415</v>
      </c>
      <c r="AL85" t="s">
        <v>57</v>
      </c>
      <c r="AM85" t="s">
        <v>95</v>
      </c>
      <c r="AN85" t="s">
        <v>59</v>
      </c>
      <c r="AO85" t="s">
        <v>60</v>
      </c>
      <c r="AP85" t="s">
        <v>92</v>
      </c>
      <c r="AQ85" t="s">
        <v>93</v>
      </c>
      <c r="AR85" t="s">
        <v>94</v>
      </c>
      <c r="AS85">
        <v>2023</v>
      </c>
      <c r="AT85" t="s">
        <v>95</v>
      </c>
    </row>
    <row r="86" spans="2:46">
      <c r="B86" t="s">
        <v>95</v>
      </c>
      <c r="C86" t="s">
        <v>118</v>
      </c>
      <c r="I86" t="s">
        <v>416</v>
      </c>
      <c r="W86">
        <v>26672052</v>
      </c>
      <c r="AJ86" t="s">
        <v>417</v>
      </c>
      <c r="AK86" t="s">
        <v>418</v>
      </c>
      <c r="AL86" t="s">
        <v>104</v>
      </c>
      <c r="AM86" t="s">
        <v>95</v>
      </c>
      <c r="AN86" t="s">
        <v>59</v>
      </c>
      <c r="AO86" t="s">
        <v>115</v>
      </c>
      <c r="AP86" t="s">
        <v>92</v>
      </c>
      <c r="AQ86" t="s">
        <v>143</v>
      </c>
      <c r="AR86" t="s">
        <v>79</v>
      </c>
      <c r="AS86">
        <v>2022</v>
      </c>
      <c r="AT86" t="s">
        <v>95</v>
      </c>
    </row>
    <row r="87" spans="2:46">
      <c r="B87" t="s">
        <v>95</v>
      </c>
      <c r="C87" t="s">
        <v>64</v>
      </c>
      <c r="I87" t="s">
        <v>419</v>
      </c>
      <c r="W87">
        <v>29759391</v>
      </c>
      <c r="AJ87" t="s">
        <v>420</v>
      </c>
      <c r="AK87" t="s">
        <v>421</v>
      </c>
      <c r="AL87" t="s">
        <v>104</v>
      </c>
      <c r="AM87" t="s">
        <v>90</v>
      </c>
      <c r="AN87" t="s">
        <v>59</v>
      </c>
      <c r="AO87" t="s">
        <v>105</v>
      </c>
      <c r="AP87" t="s">
        <v>116</v>
      </c>
      <c r="AQ87" t="s">
        <v>143</v>
      </c>
      <c r="AR87" t="s">
        <v>94</v>
      </c>
      <c r="AS87">
        <v>2022</v>
      </c>
      <c r="AT87" t="s">
        <v>95</v>
      </c>
    </row>
    <row r="88" spans="2:46">
      <c r="B88" t="s">
        <v>44</v>
      </c>
      <c r="C88" t="s">
        <v>118</v>
      </c>
      <c r="I88" t="s">
        <v>422</v>
      </c>
      <c r="W88">
        <v>8740245</v>
      </c>
      <c r="AJ88" t="s">
        <v>423</v>
      </c>
      <c r="AK88" t="s">
        <v>424</v>
      </c>
      <c r="AL88" t="s">
        <v>165</v>
      </c>
      <c r="AM88" t="s">
        <v>90</v>
      </c>
      <c r="AN88" t="s">
        <v>76</v>
      </c>
      <c r="AO88" t="s">
        <v>192</v>
      </c>
      <c r="AP88" t="s">
        <v>149</v>
      </c>
      <c r="AQ88" t="s">
        <v>143</v>
      </c>
      <c r="AR88" t="s">
        <v>79</v>
      </c>
      <c r="AS88">
        <v>2024</v>
      </c>
      <c r="AT88" t="s">
        <v>95</v>
      </c>
    </row>
    <row r="89" spans="2:46">
      <c r="B89" t="s">
        <v>44</v>
      </c>
      <c r="C89" t="s">
        <v>118</v>
      </c>
      <c r="W89">
        <v>9104572</v>
      </c>
      <c r="AJ89" t="s">
        <v>425</v>
      </c>
      <c r="AK89" t="s">
        <v>426</v>
      </c>
      <c r="AL89" t="s">
        <v>75</v>
      </c>
      <c r="AM89" t="s">
        <v>95</v>
      </c>
      <c r="AN89" t="s">
        <v>76</v>
      </c>
      <c r="AO89" t="s">
        <v>216</v>
      </c>
      <c r="AP89" t="s">
        <v>149</v>
      </c>
      <c r="AQ89" t="s">
        <v>143</v>
      </c>
      <c r="AR89" t="s">
        <v>129</v>
      </c>
      <c r="AS89">
        <v>2023</v>
      </c>
      <c r="AT89" t="s">
        <v>95</v>
      </c>
    </row>
    <row r="90" spans="2:46">
      <c r="B90" t="s">
        <v>44</v>
      </c>
      <c r="C90" t="s">
        <v>45</v>
      </c>
      <c r="W90">
        <v>2428212</v>
      </c>
      <c r="AJ90" t="s">
        <v>427</v>
      </c>
      <c r="AK90" t="s">
        <v>225</v>
      </c>
      <c r="AL90" t="s">
        <v>75</v>
      </c>
      <c r="AM90" t="s">
        <v>95</v>
      </c>
      <c r="AN90" t="s">
        <v>76</v>
      </c>
      <c r="AO90" t="s">
        <v>192</v>
      </c>
      <c r="AP90" t="s">
        <v>61</v>
      </c>
      <c r="AQ90" t="s">
        <v>135</v>
      </c>
      <c r="AR90" t="s">
        <v>100</v>
      </c>
      <c r="AS90">
        <v>2022</v>
      </c>
      <c r="AT90" t="s">
        <v>95</v>
      </c>
    </row>
    <row r="91" spans="2:46">
      <c r="B91" t="s">
        <v>44</v>
      </c>
      <c r="C91" t="s">
        <v>64</v>
      </c>
      <c r="W91">
        <v>12450847</v>
      </c>
      <c r="AJ91" t="s">
        <v>428</v>
      </c>
      <c r="AK91" t="s">
        <v>429</v>
      </c>
      <c r="AL91" t="s">
        <v>114</v>
      </c>
      <c r="AM91" t="s">
        <v>95</v>
      </c>
      <c r="AN91" t="s">
        <v>76</v>
      </c>
      <c r="AO91" t="s">
        <v>128</v>
      </c>
      <c r="AP91" t="s">
        <v>61</v>
      </c>
      <c r="AQ91" t="s">
        <v>78</v>
      </c>
      <c r="AR91" t="s">
        <v>94</v>
      </c>
      <c r="AS91">
        <v>2023</v>
      </c>
      <c r="AT91" t="s">
        <v>95</v>
      </c>
    </row>
    <row r="92" spans="2:46">
      <c r="B92" t="s">
        <v>44</v>
      </c>
      <c r="C92" t="s">
        <v>64</v>
      </c>
      <c r="W92">
        <v>15429883</v>
      </c>
      <c r="AJ92" t="s">
        <v>430</v>
      </c>
      <c r="AK92" t="s">
        <v>431</v>
      </c>
      <c r="AL92" t="s">
        <v>127</v>
      </c>
      <c r="AM92" t="s">
        <v>90</v>
      </c>
      <c r="AN92" t="s">
        <v>59</v>
      </c>
      <c r="AO92" t="s">
        <v>192</v>
      </c>
      <c r="AP92" t="s">
        <v>92</v>
      </c>
      <c r="AQ92" t="s">
        <v>62</v>
      </c>
      <c r="AR92" t="s">
        <v>79</v>
      </c>
      <c r="AS92">
        <v>2023</v>
      </c>
      <c r="AT92" t="s">
        <v>95</v>
      </c>
    </row>
    <row r="93" spans="2:46">
      <c r="B93" t="s">
        <v>95</v>
      </c>
      <c r="C93" t="s">
        <v>45</v>
      </c>
      <c r="W93">
        <v>6385411</v>
      </c>
      <c r="AJ93" t="s">
        <v>432</v>
      </c>
      <c r="AK93" t="s">
        <v>433</v>
      </c>
      <c r="AL93" t="s">
        <v>75</v>
      </c>
      <c r="AM93" t="s">
        <v>58</v>
      </c>
      <c r="AN93" t="s">
        <v>59</v>
      </c>
      <c r="AO93" t="s">
        <v>192</v>
      </c>
      <c r="AP93" t="s">
        <v>92</v>
      </c>
      <c r="AQ93" t="s">
        <v>93</v>
      </c>
      <c r="AR93" t="s">
        <v>117</v>
      </c>
      <c r="AS93">
        <v>2023</v>
      </c>
      <c r="AT93" t="s">
        <v>95</v>
      </c>
    </row>
    <row r="94" spans="2:46">
      <c r="B94" t="s">
        <v>95</v>
      </c>
      <c r="C94" t="s">
        <v>64</v>
      </c>
      <c r="W94">
        <v>32268550</v>
      </c>
      <c r="AJ94" t="s">
        <v>434</v>
      </c>
      <c r="AK94" t="s">
        <v>435</v>
      </c>
      <c r="AL94" t="s">
        <v>104</v>
      </c>
      <c r="AM94" t="s">
        <v>58</v>
      </c>
      <c r="AN94" t="s">
        <v>59</v>
      </c>
      <c r="AO94" t="s">
        <v>105</v>
      </c>
      <c r="AP94" t="s">
        <v>77</v>
      </c>
      <c r="AQ94" t="s">
        <v>62</v>
      </c>
      <c r="AR94" t="s">
        <v>100</v>
      </c>
      <c r="AS94">
        <v>2023</v>
      </c>
      <c r="AT94" t="s">
        <v>95</v>
      </c>
    </row>
    <row r="95" spans="2:46">
      <c r="B95" t="s">
        <v>95</v>
      </c>
      <c r="C95" t="s">
        <v>64</v>
      </c>
      <c r="W95">
        <v>16108002</v>
      </c>
      <c r="AJ95" t="s">
        <v>436</v>
      </c>
      <c r="AK95" t="s">
        <v>437</v>
      </c>
      <c r="AL95" t="s">
        <v>75</v>
      </c>
      <c r="AM95" t="s">
        <v>90</v>
      </c>
      <c r="AN95" t="s">
        <v>76</v>
      </c>
      <c r="AO95" t="s">
        <v>128</v>
      </c>
      <c r="AP95" t="s">
        <v>61</v>
      </c>
      <c r="AQ95" t="s">
        <v>78</v>
      </c>
      <c r="AR95" t="s">
        <v>94</v>
      </c>
      <c r="AS95">
        <v>2022</v>
      </c>
      <c r="AT95" t="s">
        <v>95</v>
      </c>
    </row>
    <row r="96" spans="2:46">
      <c r="B96" t="s">
        <v>95</v>
      </c>
      <c r="C96" t="s">
        <v>64</v>
      </c>
      <c r="W96">
        <v>15577302</v>
      </c>
      <c r="AJ96" t="s">
        <v>438</v>
      </c>
      <c r="AK96" t="s">
        <v>439</v>
      </c>
      <c r="AL96" t="s">
        <v>127</v>
      </c>
      <c r="AM96" t="s">
        <v>90</v>
      </c>
      <c r="AN96" t="s">
        <v>76</v>
      </c>
      <c r="AO96" t="s">
        <v>216</v>
      </c>
      <c r="AP96" t="s">
        <v>149</v>
      </c>
      <c r="AQ96" t="s">
        <v>135</v>
      </c>
      <c r="AR96" t="s">
        <v>79</v>
      </c>
      <c r="AS96">
        <v>2023</v>
      </c>
      <c r="AT96" t="s">
        <v>95</v>
      </c>
    </row>
    <row r="97" spans="2:46">
      <c r="B97" t="s">
        <v>44</v>
      </c>
      <c r="C97" t="s">
        <v>45</v>
      </c>
      <c r="W97">
        <v>34969847</v>
      </c>
      <c r="AJ97" t="s">
        <v>440</v>
      </c>
      <c r="AK97" t="s">
        <v>441</v>
      </c>
      <c r="AL97" t="s">
        <v>165</v>
      </c>
      <c r="AM97" t="s">
        <v>58</v>
      </c>
      <c r="AN97" t="s">
        <v>59</v>
      </c>
      <c r="AO97" t="s">
        <v>105</v>
      </c>
      <c r="AP97" t="s">
        <v>61</v>
      </c>
      <c r="AQ97" t="s">
        <v>78</v>
      </c>
      <c r="AR97" t="s">
        <v>100</v>
      </c>
      <c r="AS97">
        <v>2023</v>
      </c>
      <c r="AT97" t="s">
        <v>95</v>
      </c>
    </row>
    <row r="98" spans="2:46">
      <c r="B98" t="s">
        <v>95</v>
      </c>
      <c r="C98" t="s">
        <v>64</v>
      </c>
      <c r="W98">
        <v>27919585</v>
      </c>
      <c r="AJ98" t="s">
        <v>442</v>
      </c>
      <c r="AK98" t="s">
        <v>443</v>
      </c>
      <c r="AL98" t="s">
        <v>127</v>
      </c>
      <c r="AM98" t="s">
        <v>95</v>
      </c>
      <c r="AN98" t="s">
        <v>76</v>
      </c>
      <c r="AO98" t="s">
        <v>128</v>
      </c>
      <c r="AP98" t="s">
        <v>61</v>
      </c>
      <c r="AQ98" t="s">
        <v>135</v>
      </c>
      <c r="AR98" t="s">
        <v>79</v>
      </c>
      <c r="AS98">
        <v>2024</v>
      </c>
      <c r="AT98" t="s">
        <v>95</v>
      </c>
    </row>
    <row r="99" spans="2:46">
      <c r="B99" t="s">
        <v>44</v>
      </c>
      <c r="C99" t="s">
        <v>45</v>
      </c>
      <c r="W99">
        <v>20130334</v>
      </c>
      <c r="AJ99" t="s">
        <v>444</v>
      </c>
      <c r="AK99" t="s">
        <v>445</v>
      </c>
      <c r="AL99" t="s">
        <v>114</v>
      </c>
      <c r="AM99" t="s">
        <v>95</v>
      </c>
      <c r="AN99" t="s">
        <v>76</v>
      </c>
      <c r="AO99" t="s">
        <v>91</v>
      </c>
      <c r="AP99" t="s">
        <v>61</v>
      </c>
      <c r="AQ99" t="s">
        <v>78</v>
      </c>
      <c r="AR99" t="s">
        <v>94</v>
      </c>
      <c r="AS99">
        <v>2024</v>
      </c>
      <c r="AT99" t="s">
        <v>95</v>
      </c>
    </row>
    <row r="100" spans="2:46">
      <c r="B100" t="s">
        <v>44</v>
      </c>
      <c r="C100" t="s">
        <v>45</v>
      </c>
      <c r="W100">
        <v>15004680</v>
      </c>
      <c r="AJ100" t="s">
        <v>446</v>
      </c>
      <c r="AK100" t="s">
        <v>447</v>
      </c>
      <c r="AL100" t="s">
        <v>89</v>
      </c>
      <c r="AM100" t="s">
        <v>90</v>
      </c>
      <c r="AN100" t="s">
        <v>59</v>
      </c>
      <c r="AO100" t="s">
        <v>128</v>
      </c>
      <c r="AP100" t="s">
        <v>77</v>
      </c>
      <c r="AQ100" t="s">
        <v>93</v>
      </c>
      <c r="AR100" t="s">
        <v>117</v>
      </c>
      <c r="AS100">
        <v>2024</v>
      </c>
      <c r="AT100" t="s">
        <v>95</v>
      </c>
    </row>
    <row r="101" spans="2:46">
      <c r="B101" t="s">
        <v>95</v>
      </c>
      <c r="C101" t="s">
        <v>118</v>
      </c>
      <c r="W101">
        <v>22760916</v>
      </c>
      <c r="AJ101" t="s">
        <v>448</v>
      </c>
      <c r="AK101" t="s">
        <v>449</v>
      </c>
      <c r="AL101" t="s">
        <v>114</v>
      </c>
      <c r="AM101" t="s">
        <v>90</v>
      </c>
      <c r="AN101" t="s">
        <v>59</v>
      </c>
      <c r="AO101" t="s">
        <v>105</v>
      </c>
      <c r="AP101" t="s">
        <v>77</v>
      </c>
      <c r="AQ101" t="s">
        <v>62</v>
      </c>
      <c r="AR101" t="s">
        <v>117</v>
      </c>
      <c r="AS101">
        <v>2022</v>
      </c>
      <c r="AT101" t="s">
        <v>95</v>
      </c>
    </row>
    <row r="102" spans="2:46">
      <c r="B102" t="s">
        <v>95</v>
      </c>
      <c r="C102" t="s">
        <v>45</v>
      </c>
      <c r="W102">
        <v>8847519</v>
      </c>
      <c r="AJ102" t="s">
        <v>450</v>
      </c>
      <c r="AK102" t="s">
        <v>451</v>
      </c>
      <c r="AL102" t="s">
        <v>114</v>
      </c>
      <c r="AM102" t="s">
        <v>58</v>
      </c>
      <c r="AN102" t="s">
        <v>76</v>
      </c>
      <c r="AO102" t="s">
        <v>192</v>
      </c>
      <c r="AP102" t="s">
        <v>61</v>
      </c>
      <c r="AQ102" t="s">
        <v>135</v>
      </c>
      <c r="AR102" t="s">
        <v>94</v>
      </c>
      <c r="AS102">
        <v>2023</v>
      </c>
      <c r="AT102" t="s">
        <v>95</v>
      </c>
    </row>
    <row r="103" spans="2:46">
      <c r="B103" t="s">
        <v>44</v>
      </c>
      <c r="C103" t="s">
        <v>64</v>
      </c>
      <c r="W103">
        <v>36368501</v>
      </c>
      <c r="AJ103" t="s">
        <v>452</v>
      </c>
      <c r="AK103" t="s">
        <v>453</v>
      </c>
      <c r="AL103" t="s">
        <v>114</v>
      </c>
      <c r="AM103" t="s">
        <v>95</v>
      </c>
      <c r="AN103" t="s">
        <v>59</v>
      </c>
      <c r="AO103" t="s">
        <v>128</v>
      </c>
      <c r="AP103" t="s">
        <v>149</v>
      </c>
      <c r="AQ103" t="s">
        <v>62</v>
      </c>
      <c r="AR103" t="s">
        <v>79</v>
      </c>
      <c r="AS103">
        <v>2022</v>
      </c>
      <c r="AT103" t="s">
        <v>95</v>
      </c>
    </row>
    <row r="104" spans="2:46">
      <c r="B104" t="s">
        <v>44</v>
      </c>
      <c r="C104" t="s">
        <v>118</v>
      </c>
      <c r="W104">
        <v>8456708</v>
      </c>
      <c r="AJ104" t="s">
        <v>454</v>
      </c>
      <c r="AK104" t="s">
        <v>455</v>
      </c>
      <c r="AL104" t="s">
        <v>75</v>
      </c>
      <c r="AM104" t="s">
        <v>95</v>
      </c>
      <c r="AN104" t="s">
        <v>59</v>
      </c>
      <c r="AO104" t="s">
        <v>115</v>
      </c>
      <c r="AP104" t="s">
        <v>61</v>
      </c>
      <c r="AQ104" t="s">
        <v>93</v>
      </c>
      <c r="AR104" t="s">
        <v>79</v>
      </c>
      <c r="AS104">
        <v>2022</v>
      </c>
      <c r="AT104" t="s">
        <v>95</v>
      </c>
    </row>
    <row r="105" spans="2:46">
      <c r="B105" t="s">
        <v>95</v>
      </c>
      <c r="C105" t="s">
        <v>64</v>
      </c>
      <c r="W105">
        <v>20877201</v>
      </c>
      <c r="AJ105" t="s">
        <v>456</v>
      </c>
      <c r="AK105" t="s">
        <v>457</v>
      </c>
      <c r="AL105" t="s">
        <v>89</v>
      </c>
      <c r="AM105" t="s">
        <v>58</v>
      </c>
      <c r="AN105" t="s">
        <v>59</v>
      </c>
      <c r="AO105" t="s">
        <v>216</v>
      </c>
      <c r="AP105" t="s">
        <v>77</v>
      </c>
      <c r="AQ105" t="s">
        <v>93</v>
      </c>
      <c r="AR105" t="s">
        <v>79</v>
      </c>
      <c r="AS105">
        <v>2022</v>
      </c>
      <c r="AT105" t="s">
        <v>95</v>
      </c>
    </row>
    <row r="106" spans="2:46">
      <c r="B106" t="s">
        <v>95</v>
      </c>
      <c r="C106" t="s">
        <v>64</v>
      </c>
      <c r="W106">
        <v>34507701</v>
      </c>
      <c r="AJ106" t="s">
        <v>458</v>
      </c>
      <c r="AK106" t="s">
        <v>459</v>
      </c>
      <c r="AL106" t="s">
        <v>114</v>
      </c>
      <c r="AM106" t="s">
        <v>58</v>
      </c>
      <c r="AN106" t="s">
        <v>59</v>
      </c>
      <c r="AO106" t="s">
        <v>60</v>
      </c>
      <c r="AP106" t="s">
        <v>116</v>
      </c>
      <c r="AQ106" t="s">
        <v>62</v>
      </c>
      <c r="AR106" t="s">
        <v>117</v>
      </c>
      <c r="AS106">
        <v>2024</v>
      </c>
      <c r="AT106" t="s">
        <v>95</v>
      </c>
    </row>
    <row r="107" spans="2:46">
      <c r="B107" t="s">
        <v>44</v>
      </c>
      <c r="C107" t="s">
        <v>118</v>
      </c>
      <c r="W107">
        <v>35941429</v>
      </c>
      <c r="AJ107" t="s">
        <v>460</v>
      </c>
      <c r="AK107" t="s">
        <v>461</v>
      </c>
      <c r="AL107" t="s">
        <v>75</v>
      </c>
      <c r="AM107" t="s">
        <v>95</v>
      </c>
      <c r="AN107" t="s">
        <v>59</v>
      </c>
      <c r="AO107" t="s">
        <v>60</v>
      </c>
      <c r="AP107" t="s">
        <v>61</v>
      </c>
      <c r="AQ107" t="s">
        <v>143</v>
      </c>
      <c r="AR107" t="s">
        <v>117</v>
      </c>
      <c r="AS107">
        <v>2024</v>
      </c>
      <c r="AT107" t="s">
        <v>95</v>
      </c>
    </row>
    <row r="108" spans="2:46">
      <c r="B108" t="s">
        <v>44</v>
      </c>
      <c r="C108" t="s">
        <v>45</v>
      </c>
      <c r="W108">
        <v>23961631</v>
      </c>
      <c r="AJ108" t="s">
        <v>462</v>
      </c>
      <c r="AK108" t="s">
        <v>463</v>
      </c>
      <c r="AL108" t="s">
        <v>165</v>
      </c>
      <c r="AM108" t="s">
        <v>58</v>
      </c>
      <c r="AN108" t="s">
        <v>59</v>
      </c>
      <c r="AO108" t="s">
        <v>128</v>
      </c>
      <c r="AP108" t="s">
        <v>149</v>
      </c>
      <c r="AQ108" t="s">
        <v>93</v>
      </c>
      <c r="AR108" t="s">
        <v>100</v>
      </c>
      <c r="AS108">
        <v>2022</v>
      </c>
      <c r="AT108" t="s">
        <v>95</v>
      </c>
    </row>
    <row r="109" spans="2:46">
      <c r="B109" t="s">
        <v>95</v>
      </c>
      <c r="C109" t="s">
        <v>64</v>
      </c>
      <c r="W109">
        <v>31051030</v>
      </c>
      <c r="AJ109" t="s">
        <v>464</v>
      </c>
      <c r="AK109" t="s">
        <v>465</v>
      </c>
      <c r="AL109" t="s">
        <v>57</v>
      </c>
      <c r="AM109" t="s">
        <v>95</v>
      </c>
      <c r="AN109" t="s">
        <v>59</v>
      </c>
      <c r="AO109" t="s">
        <v>216</v>
      </c>
      <c r="AP109" t="s">
        <v>77</v>
      </c>
      <c r="AQ109" t="s">
        <v>143</v>
      </c>
      <c r="AR109" t="s">
        <v>63</v>
      </c>
      <c r="AS109">
        <v>2022</v>
      </c>
      <c r="AT109" t="s">
        <v>95</v>
      </c>
    </row>
    <row r="110" spans="2:46">
      <c r="B110" t="s">
        <v>95</v>
      </c>
      <c r="C110" t="s">
        <v>45</v>
      </c>
      <c r="W110">
        <v>26442163</v>
      </c>
      <c r="AJ110" t="s">
        <v>466</v>
      </c>
      <c r="AK110" t="s">
        <v>467</v>
      </c>
      <c r="AL110" t="s">
        <v>89</v>
      </c>
      <c r="AM110" t="s">
        <v>58</v>
      </c>
      <c r="AN110" t="s">
        <v>59</v>
      </c>
      <c r="AO110" t="s">
        <v>60</v>
      </c>
      <c r="AP110" t="s">
        <v>92</v>
      </c>
      <c r="AQ110" t="s">
        <v>93</v>
      </c>
      <c r="AR110" t="s">
        <v>117</v>
      </c>
      <c r="AS110">
        <v>2023</v>
      </c>
      <c r="AT110" t="s">
        <v>95</v>
      </c>
    </row>
    <row r="111" spans="2:46">
      <c r="B111" t="s">
        <v>95</v>
      </c>
      <c r="C111" t="s">
        <v>64</v>
      </c>
      <c r="W111">
        <v>1240858</v>
      </c>
      <c r="AJ111" t="s">
        <v>468</v>
      </c>
      <c r="AK111" t="s">
        <v>469</v>
      </c>
      <c r="AL111" t="s">
        <v>104</v>
      </c>
      <c r="AM111" t="s">
        <v>58</v>
      </c>
      <c r="AN111" t="s">
        <v>76</v>
      </c>
      <c r="AO111" t="s">
        <v>115</v>
      </c>
      <c r="AP111" t="s">
        <v>92</v>
      </c>
      <c r="AQ111" t="s">
        <v>135</v>
      </c>
      <c r="AR111" t="s">
        <v>79</v>
      </c>
      <c r="AS111">
        <v>2023</v>
      </c>
      <c r="AT111" t="s">
        <v>95</v>
      </c>
    </row>
    <row r="112" spans="2:46">
      <c r="B112" t="s">
        <v>95</v>
      </c>
      <c r="C112" t="s">
        <v>45</v>
      </c>
      <c r="W112">
        <v>28846905</v>
      </c>
      <c r="AJ112" t="s">
        <v>470</v>
      </c>
      <c r="AK112" t="s">
        <v>471</v>
      </c>
      <c r="AL112" t="s">
        <v>165</v>
      </c>
      <c r="AM112" t="s">
        <v>90</v>
      </c>
      <c r="AN112" t="s">
        <v>76</v>
      </c>
      <c r="AO112" t="s">
        <v>128</v>
      </c>
      <c r="AP112" t="s">
        <v>61</v>
      </c>
      <c r="AQ112" t="s">
        <v>78</v>
      </c>
      <c r="AR112" t="s">
        <v>100</v>
      </c>
      <c r="AS112">
        <v>2022</v>
      </c>
      <c r="AT112" t="s">
        <v>95</v>
      </c>
    </row>
    <row r="113" spans="2:46">
      <c r="B113" t="s">
        <v>95</v>
      </c>
      <c r="C113" t="s">
        <v>118</v>
      </c>
      <c r="W113">
        <v>38111343</v>
      </c>
      <c r="AJ113" t="s">
        <v>472</v>
      </c>
      <c r="AK113" t="s">
        <v>473</v>
      </c>
      <c r="AL113" t="s">
        <v>104</v>
      </c>
      <c r="AM113" t="s">
        <v>58</v>
      </c>
      <c r="AN113" t="s">
        <v>76</v>
      </c>
      <c r="AO113" t="s">
        <v>91</v>
      </c>
      <c r="AP113" t="s">
        <v>149</v>
      </c>
      <c r="AQ113" t="s">
        <v>143</v>
      </c>
      <c r="AR113" t="s">
        <v>117</v>
      </c>
      <c r="AS113">
        <v>2023</v>
      </c>
      <c r="AT113" t="s">
        <v>95</v>
      </c>
    </row>
    <row r="114" spans="2:46">
      <c r="B114" t="s">
        <v>95</v>
      </c>
      <c r="C114" t="s">
        <v>45</v>
      </c>
      <c r="W114">
        <v>9473831</v>
      </c>
      <c r="AJ114" t="s">
        <v>474</v>
      </c>
      <c r="AK114" t="s">
        <v>475</v>
      </c>
      <c r="AL114" t="s">
        <v>89</v>
      </c>
      <c r="AM114" t="s">
        <v>90</v>
      </c>
      <c r="AN114" t="s">
        <v>59</v>
      </c>
      <c r="AO114" t="s">
        <v>115</v>
      </c>
      <c r="AP114" t="s">
        <v>61</v>
      </c>
      <c r="AQ114" t="s">
        <v>93</v>
      </c>
      <c r="AR114" t="s">
        <v>117</v>
      </c>
      <c r="AS114">
        <v>2024</v>
      </c>
      <c r="AT114" t="s">
        <v>95</v>
      </c>
    </row>
    <row r="115" spans="2:46">
      <c r="B115" t="s">
        <v>44</v>
      </c>
      <c r="C115" t="s">
        <v>45</v>
      </c>
      <c r="W115">
        <v>25973699</v>
      </c>
      <c r="AJ115" t="s">
        <v>476</v>
      </c>
      <c r="AK115" t="s">
        <v>477</v>
      </c>
      <c r="AL115" t="s">
        <v>75</v>
      </c>
      <c r="AM115" t="s">
        <v>58</v>
      </c>
      <c r="AN115" t="s">
        <v>76</v>
      </c>
      <c r="AO115" t="s">
        <v>115</v>
      </c>
      <c r="AP115" t="s">
        <v>116</v>
      </c>
      <c r="AQ115" t="s">
        <v>62</v>
      </c>
      <c r="AR115" t="s">
        <v>129</v>
      </c>
      <c r="AS115">
        <v>2024</v>
      </c>
      <c r="AT115" t="s">
        <v>95</v>
      </c>
    </row>
    <row r="116" spans="2:46">
      <c r="B116" t="s">
        <v>95</v>
      </c>
      <c r="C116" t="s">
        <v>45</v>
      </c>
      <c r="W116">
        <v>6261044</v>
      </c>
      <c r="AJ116" t="s">
        <v>478</v>
      </c>
      <c r="AK116" t="s">
        <v>479</v>
      </c>
      <c r="AL116" t="s">
        <v>114</v>
      </c>
      <c r="AM116" t="s">
        <v>90</v>
      </c>
      <c r="AN116" t="s">
        <v>59</v>
      </c>
      <c r="AO116" t="s">
        <v>192</v>
      </c>
      <c r="AP116" t="s">
        <v>116</v>
      </c>
      <c r="AQ116" t="s">
        <v>135</v>
      </c>
      <c r="AR116" t="s">
        <v>100</v>
      </c>
      <c r="AS116">
        <v>2023</v>
      </c>
      <c r="AT116" t="s">
        <v>95</v>
      </c>
    </row>
    <row r="117" spans="2:46">
      <c r="B117" t="s">
        <v>44</v>
      </c>
      <c r="C117" t="s">
        <v>45</v>
      </c>
      <c r="W117">
        <v>555006</v>
      </c>
      <c r="AJ117" t="s">
        <v>480</v>
      </c>
      <c r="AK117" t="s">
        <v>481</v>
      </c>
      <c r="AL117" t="s">
        <v>104</v>
      </c>
      <c r="AM117" t="s">
        <v>58</v>
      </c>
      <c r="AN117" t="s">
        <v>59</v>
      </c>
      <c r="AO117" t="s">
        <v>128</v>
      </c>
      <c r="AP117" t="s">
        <v>77</v>
      </c>
      <c r="AQ117" t="s">
        <v>62</v>
      </c>
      <c r="AR117" t="s">
        <v>79</v>
      </c>
      <c r="AS117">
        <v>2023</v>
      </c>
      <c r="AT117" t="s">
        <v>95</v>
      </c>
    </row>
    <row r="118" spans="2:46">
      <c r="B118" t="s">
        <v>44</v>
      </c>
      <c r="C118" t="s">
        <v>64</v>
      </c>
      <c r="W118">
        <v>3580839</v>
      </c>
      <c r="AJ118" t="s">
        <v>482</v>
      </c>
      <c r="AK118" t="s">
        <v>483</v>
      </c>
      <c r="AL118" t="s">
        <v>75</v>
      </c>
      <c r="AM118" t="s">
        <v>90</v>
      </c>
      <c r="AN118" t="s">
        <v>76</v>
      </c>
      <c r="AO118" t="s">
        <v>216</v>
      </c>
      <c r="AP118" t="s">
        <v>77</v>
      </c>
      <c r="AQ118" t="s">
        <v>78</v>
      </c>
      <c r="AR118" t="s">
        <v>100</v>
      </c>
      <c r="AS118">
        <v>2023</v>
      </c>
      <c r="AT118" t="s">
        <v>95</v>
      </c>
    </row>
    <row r="119" spans="2:46">
      <c r="B119" t="s">
        <v>95</v>
      </c>
      <c r="C119" t="s">
        <v>45</v>
      </c>
      <c r="W119">
        <v>8386515</v>
      </c>
      <c r="AJ119" t="s">
        <v>484</v>
      </c>
      <c r="AK119" t="s">
        <v>147</v>
      </c>
      <c r="AL119" t="s">
        <v>104</v>
      </c>
      <c r="AM119" t="s">
        <v>90</v>
      </c>
      <c r="AN119" t="s">
        <v>76</v>
      </c>
      <c r="AO119" t="s">
        <v>91</v>
      </c>
      <c r="AP119" t="s">
        <v>92</v>
      </c>
      <c r="AQ119" t="s">
        <v>93</v>
      </c>
      <c r="AR119" t="s">
        <v>79</v>
      </c>
      <c r="AS119">
        <v>2024</v>
      </c>
      <c r="AT119" t="s">
        <v>95</v>
      </c>
    </row>
    <row r="120" spans="2:46">
      <c r="B120" t="s">
        <v>95</v>
      </c>
      <c r="C120" t="s">
        <v>118</v>
      </c>
      <c r="W120">
        <v>27519549</v>
      </c>
      <c r="AJ120" t="s">
        <v>485</v>
      </c>
      <c r="AK120" t="s">
        <v>486</v>
      </c>
      <c r="AL120" t="s">
        <v>89</v>
      </c>
      <c r="AM120" t="s">
        <v>95</v>
      </c>
      <c r="AN120" t="s">
        <v>59</v>
      </c>
      <c r="AO120" t="s">
        <v>105</v>
      </c>
      <c r="AP120" t="s">
        <v>149</v>
      </c>
      <c r="AQ120" t="s">
        <v>93</v>
      </c>
      <c r="AR120" t="s">
        <v>129</v>
      </c>
      <c r="AS120">
        <v>2022</v>
      </c>
      <c r="AT120" t="s">
        <v>95</v>
      </c>
    </row>
    <row r="121" spans="2:46">
      <c r="B121" t="s">
        <v>44</v>
      </c>
      <c r="C121" t="s">
        <v>118</v>
      </c>
      <c r="W121">
        <v>31403506</v>
      </c>
      <c r="AJ121" t="s">
        <v>487</v>
      </c>
      <c r="AK121" t="s">
        <v>488</v>
      </c>
      <c r="AL121" t="s">
        <v>127</v>
      </c>
      <c r="AM121" t="s">
        <v>90</v>
      </c>
      <c r="AN121" t="s">
        <v>59</v>
      </c>
      <c r="AO121" t="s">
        <v>91</v>
      </c>
      <c r="AP121" t="s">
        <v>116</v>
      </c>
      <c r="AQ121" t="s">
        <v>143</v>
      </c>
      <c r="AR121" t="s">
        <v>94</v>
      </c>
      <c r="AS121">
        <v>2022</v>
      </c>
      <c r="AT121" t="s">
        <v>95</v>
      </c>
    </row>
    <row r="122" spans="2:46">
      <c r="B122" t="s">
        <v>95</v>
      </c>
      <c r="C122" t="s">
        <v>118</v>
      </c>
      <c r="W122">
        <v>19873180</v>
      </c>
      <c r="AJ122" t="s">
        <v>489</v>
      </c>
      <c r="AK122" t="s">
        <v>490</v>
      </c>
      <c r="AL122" t="s">
        <v>57</v>
      </c>
      <c r="AM122" t="s">
        <v>95</v>
      </c>
      <c r="AN122" t="s">
        <v>59</v>
      </c>
      <c r="AO122" t="s">
        <v>91</v>
      </c>
      <c r="AP122" t="s">
        <v>116</v>
      </c>
      <c r="AQ122" t="s">
        <v>93</v>
      </c>
      <c r="AR122" t="s">
        <v>117</v>
      </c>
      <c r="AS122">
        <v>2023</v>
      </c>
      <c r="AT122" t="s">
        <v>95</v>
      </c>
    </row>
    <row r="123" spans="2:46">
      <c r="B123" t="s">
        <v>95</v>
      </c>
      <c r="C123" t="s">
        <v>118</v>
      </c>
      <c r="W123">
        <v>22521504</v>
      </c>
      <c r="AJ123" t="s">
        <v>491</v>
      </c>
      <c r="AK123" t="s">
        <v>492</v>
      </c>
      <c r="AL123" t="s">
        <v>104</v>
      </c>
      <c r="AM123" t="s">
        <v>90</v>
      </c>
      <c r="AN123" t="s">
        <v>76</v>
      </c>
      <c r="AO123" t="s">
        <v>128</v>
      </c>
      <c r="AP123" t="s">
        <v>116</v>
      </c>
      <c r="AQ123" t="s">
        <v>93</v>
      </c>
      <c r="AR123" t="s">
        <v>100</v>
      </c>
      <c r="AS123">
        <v>2023</v>
      </c>
      <c r="AT123" t="s">
        <v>95</v>
      </c>
    </row>
    <row r="124" spans="2:46">
      <c r="B124" t="s">
        <v>95</v>
      </c>
      <c r="C124" t="s">
        <v>45</v>
      </c>
      <c r="W124">
        <v>26861349</v>
      </c>
      <c r="AJ124" t="s">
        <v>493</v>
      </c>
      <c r="AK124" t="s">
        <v>494</v>
      </c>
      <c r="AL124" t="s">
        <v>75</v>
      </c>
      <c r="AM124" t="s">
        <v>95</v>
      </c>
      <c r="AN124" t="s">
        <v>59</v>
      </c>
      <c r="AO124" t="s">
        <v>60</v>
      </c>
      <c r="AP124" t="s">
        <v>116</v>
      </c>
      <c r="AQ124" t="s">
        <v>78</v>
      </c>
      <c r="AR124" t="s">
        <v>117</v>
      </c>
      <c r="AS124">
        <v>2023</v>
      </c>
      <c r="AT124" t="s">
        <v>95</v>
      </c>
    </row>
    <row r="125" spans="2:46">
      <c r="B125" t="s">
        <v>95</v>
      </c>
      <c r="C125" t="s">
        <v>118</v>
      </c>
      <c r="W125">
        <v>9120349</v>
      </c>
      <c r="AJ125" t="s">
        <v>495</v>
      </c>
      <c r="AK125" t="s">
        <v>496</v>
      </c>
      <c r="AL125" t="s">
        <v>75</v>
      </c>
      <c r="AM125" t="s">
        <v>90</v>
      </c>
      <c r="AN125" t="s">
        <v>59</v>
      </c>
      <c r="AO125" t="s">
        <v>91</v>
      </c>
      <c r="AP125" t="s">
        <v>149</v>
      </c>
      <c r="AQ125" t="s">
        <v>135</v>
      </c>
      <c r="AR125" t="s">
        <v>100</v>
      </c>
      <c r="AS125">
        <v>2022</v>
      </c>
      <c r="AT125" t="s">
        <v>95</v>
      </c>
    </row>
    <row r="126" spans="2:46">
      <c r="B126" t="s">
        <v>95</v>
      </c>
      <c r="C126" t="s">
        <v>118</v>
      </c>
      <c r="W126">
        <v>939936</v>
      </c>
      <c r="AJ126" t="s">
        <v>497</v>
      </c>
      <c r="AK126" t="s">
        <v>498</v>
      </c>
      <c r="AL126" t="s">
        <v>57</v>
      </c>
      <c r="AM126" t="s">
        <v>58</v>
      </c>
      <c r="AN126" t="s">
        <v>76</v>
      </c>
      <c r="AO126" t="s">
        <v>91</v>
      </c>
      <c r="AP126" t="s">
        <v>61</v>
      </c>
      <c r="AQ126" t="s">
        <v>143</v>
      </c>
      <c r="AR126" t="s">
        <v>63</v>
      </c>
      <c r="AS126">
        <v>2024</v>
      </c>
      <c r="AT126" t="s">
        <v>95</v>
      </c>
    </row>
    <row r="127" spans="2:46">
      <c r="B127" t="s">
        <v>95</v>
      </c>
      <c r="C127" t="s">
        <v>118</v>
      </c>
      <c r="W127">
        <v>12269255</v>
      </c>
      <c r="AJ127" t="s">
        <v>499</v>
      </c>
      <c r="AK127" t="s">
        <v>140</v>
      </c>
      <c r="AL127" t="s">
        <v>114</v>
      </c>
      <c r="AM127" t="s">
        <v>95</v>
      </c>
      <c r="AN127" t="s">
        <v>59</v>
      </c>
      <c r="AO127" t="s">
        <v>60</v>
      </c>
      <c r="AP127" t="s">
        <v>77</v>
      </c>
      <c r="AQ127" t="s">
        <v>143</v>
      </c>
      <c r="AR127" t="s">
        <v>79</v>
      </c>
      <c r="AS127">
        <v>2023</v>
      </c>
      <c r="AT127" t="s">
        <v>95</v>
      </c>
    </row>
    <row r="128" spans="2:46">
      <c r="B128" t="s">
        <v>44</v>
      </c>
      <c r="C128" t="s">
        <v>45</v>
      </c>
      <c r="W128">
        <v>2267156</v>
      </c>
      <c r="AJ128" t="s">
        <v>500</v>
      </c>
      <c r="AK128" t="s">
        <v>501</v>
      </c>
      <c r="AL128" t="s">
        <v>75</v>
      </c>
      <c r="AM128" t="s">
        <v>95</v>
      </c>
      <c r="AN128" t="s">
        <v>76</v>
      </c>
      <c r="AO128" t="s">
        <v>60</v>
      </c>
      <c r="AP128" t="s">
        <v>149</v>
      </c>
      <c r="AQ128" t="s">
        <v>93</v>
      </c>
      <c r="AR128" t="s">
        <v>100</v>
      </c>
      <c r="AS128">
        <v>2023</v>
      </c>
      <c r="AT128" t="s">
        <v>95</v>
      </c>
    </row>
    <row r="129" spans="2:46">
      <c r="B129" t="s">
        <v>44</v>
      </c>
      <c r="C129" t="s">
        <v>45</v>
      </c>
      <c r="W129">
        <v>35927190</v>
      </c>
      <c r="AJ129" t="s">
        <v>502</v>
      </c>
      <c r="AK129" t="s">
        <v>503</v>
      </c>
      <c r="AL129" t="s">
        <v>89</v>
      </c>
      <c r="AM129" t="s">
        <v>58</v>
      </c>
      <c r="AN129" t="s">
        <v>59</v>
      </c>
      <c r="AO129" t="s">
        <v>91</v>
      </c>
      <c r="AP129" t="s">
        <v>77</v>
      </c>
      <c r="AQ129" t="s">
        <v>93</v>
      </c>
      <c r="AR129" t="s">
        <v>129</v>
      </c>
      <c r="AS129">
        <v>2023</v>
      </c>
      <c r="AT129" t="s">
        <v>95</v>
      </c>
    </row>
    <row r="130" spans="2:46">
      <c r="B130" t="s">
        <v>44</v>
      </c>
      <c r="C130" t="s">
        <v>45</v>
      </c>
      <c r="W130">
        <v>11844950</v>
      </c>
      <c r="AJ130" t="s">
        <v>504</v>
      </c>
      <c r="AK130" t="s">
        <v>505</v>
      </c>
      <c r="AL130" t="s">
        <v>114</v>
      </c>
      <c r="AM130" t="s">
        <v>95</v>
      </c>
      <c r="AN130" t="s">
        <v>76</v>
      </c>
      <c r="AO130" t="s">
        <v>192</v>
      </c>
      <c r="AP130" t="s">
        <v>61</v>
      </c>
      <c r="AQ130" t="s">
        <v>93</v>
      </c>
      <c r="AR130" t="s">
        <v>117</v>
      </c>
      <c r="AS130">
        <v>2022</v>
      </c>
      <c r="AT130" t="s">
        <v>95</v>
      </c>
    </row>
    <row r="131" spans="2:46">
      <c r="B131" t="s">
        <v>44</v>
      </c>
      <c r="C131" t="s">
        <v>118</v>
      </c>
      <c r="W131">
        <v>39257982</v>
      </c>
      <c r="AJ131" t="s">
        <v>506</v>
      </c>
      <c r="AK131" t="s">
        <v>507</v>
      </c>
      <c r="AL131" t="s">
        <v>127</v>
      </c>
      <c r="AM131" t="s">
        <v>58</v>
      </c>
      <c r="AN131" t="s">
        <v>76</v>
      </c>
      <c r="AO131" t="s">
        <v>60</v>
      </c>
      <c r="AP131" t="s">
        <v>61</v>
      </c>
      <c r="AQ131" t="s">
        <v>62</v>
      </c>
      <c r="AR131" t="s">
        <v>117</v>
      </c>
      <c r="AS131">
        <v>2022</v>
      </c>
      <c r="AT131" t="s">
        <v>95</v>
      </c>
    </row>
    <row r="132" spans="2:46">
      <c r="B132" t="s">
        <v>44</v>
      </c>
      <c r="C132" t="s">
        <v>64</v>
      </c>
      <c r="W132">
        <v>1493377</v>
      </c>
      <c r="AJ132" t="s">
        <v>508</v>
      </c>
      <c r="AK132" t="s">
        <v>509</v>
      </c>
      <c r="AL132" t="s">
        <v>57</v>
      </c>
      <c r="AM132" t="s">
        <v>58</v>
      </c>
      <c r="AN132" t="s">
        <v>59</v>
      </c>
      <c r="AO132" t="s">
        <v>128</v>
      </c>
      <c r="AP132" t="s">
        <v>77</v>
      </c>
      <c r="AQ132" t="s">
        <v>143</v>
      </c>
      <c r="AR132" t="s">
        <v>100</v>
      </c>
      <c r="AS132">
        <v>2023</v>
      </c>
      <c r="AT132" t="s">
        <v>95</v>
      </c>
    </row>
    <row r="133" spans="2:46">
      <c r="B133" t="s">
        <v>44</v>
      </c>
      <c r="C133" t="s">
        <v>64</v>
      </c>
      <c r="W133">
        <v>4137338</v>
      </c>
      <c r="AJ133" t="s">
        <v>510</v>
      </c>
      <c r="AK133" t="s">
        <v>511</v>
      </c>
      <c r="AL133" t="s">
        <v>127</v>
      </c>
      <c r="AM133" t="s">
        <v>90</v>
      </c>
      <c r="AN133" t="s">
        <v>76</v>
      </c>
      <c r="AO133" t="s">
        <v>128</v>
      </c>
      <c r="AP133" t="s">
        <v>77</v>
      </c>
      <c r="AQ133" t="s">
        <v>143</v>
      </c>
      <c r="AR133" t="s">
        <v>79</v>
      </c>
      <c r="AS133">
        <v>2024</v>
      </c>
      <c r="AT133" t="s">
        <v>95</v>
      </c>
    </row>
    <row r="134" spans="2:46">
      <c r="B134" t="s">
        <v>44</v>
      </c>
      <c r="C134" t="s">
        <v>64</v>
      </c>
      <c r="W134">
        <v>3671209</v>
      </c>
      <c r="AJ134" t="s">
        <v>512</v>
      </c>
      <c r="AK134" t="s">
        <v>513</v>
      </c>
      <c r="AL134" t="s">
        <v>75</v>
      </c>
      <c r="AM134" t="s">
        <v>58</v>
      </c>
      <c r="AN134" t="s">
        <v>76</v>
      </c>
      <c r="AO134" t="s">
        <v>192</v>
      </c>
      <c r="AP134" t="s">
        <v>77</v>
      </c>
      <c r="AQ134" t="s">
        <v>143</v>
      </c>
      <c r="AR134" t="s">
        <v>94</v>
      </c>
      <c r="AS134">
        <v>2022</v>
      </c>
      <c r="AT134" t="s">
        <v>95</v>
      </c>
    </row>
    <row r="135" spans="2:46">
      <c r="B135" t="s">
        <v>44</v>
      </c>
      <c r="C135" t="s">
        <v>64</v>
      </c>
      <c r="W135">
        <v>10113938</v>
      </c>
      <c r="AJ135" t="s">
        <v>514</v>
      </c>
      <c r="AK135" t="s">
        <v>515</v>
      </c>
      <c r="AL135" t="s">
        <v>114</v>
      </c>
      <c r="AM135" t="s">
        <v>90</v>
      </c>
      <c r="AN135" t="s">
        <v>76</v>
      </c>
      <c r="AO135" t="s">
        <v>192</v>
      </c>
      <c r="AP135" t="s">
        <v>61</v>
      </c>
      <c r="AQ135" t="s">
        <v>135</v>
      </c>
      <c r="AR135" t="s">
        <v>63</v>
      </c>
      <c r="AS135">
        <v>2024</v>
      </c>
      <c r="AT135" t="s">
        <v>95</v>
      </c>
    </row>
    <row r="136" spans="2:46">
      <c r="B136" t="s">
        <v>95</v>
      </c>
      <c r="C136" t="s">
        <v>118</v>
      </c>
      <c r="W136">
        <v>32203995</v>
      </c>
      <c r="AJ136" t="s">
        <v>516</v>
      </c>
      <c r="AK136" t="s">
        <v>517</v>
      </c>
      <c r="AL136" t="s">
        <v>104</v>
      </c>
      <c r="AM136" t="s">
        <v>58</v>
      </c>
      <c r="AN136" t="s">
        <v>59</v>
      </c>
      <c r="AO136" t="s">
        <v>216</v>
      </c>
      <c r="AP136" t="s">
        <v>149</v>
      </c>
      <c r="AQ136" t="s">
        <v>62</v>
      </c>
      <c r="AR136" t="s">
        <v>100</v>
      </c>
      <c r="AS136">
        <v>2022</v>
      </c>
      <c r="AT136" t="s">
        <v>95</v>
      </c>
    </row>
    <row r="137" spans="2:46">
      <c r="B137" t="s">
        <v>95</v>
      </c>
      <c r="C137" t="s">
        <v>45</v>
      </c>
      <c r="W137">
        <v>16708917</v>
      </c>
      <c r="AJ137" t="s">
        <v>518</v>
      </c>
      <c r="AK137" t="s">
        <v>519</v>
      </c>
      <c r="AL137" t="s">
        <v>75</v>
      </c>
      <c r="AM137" t="s">
        <v>90</v>
      </c>
      <c r="AN137" t="s">
        <v>76</v>
      </c>
      <c r="AO137" t="s">
        <v>192</v>
      </c>
      <c r="AP137" t="s">
        <v>77</v>
      </c>
      <c r="AQ137" t="s">
        <v>62</v>
      </c>
      <c r="AR137" t="s">
        <v>129</v>
      </c>
      <c r="AS137">
        <v>2024</v>
      </c>
      <c r="AT137" t="s">
        <v>95</v>
      </c>
    </row>
    <row r="138" spans="2:46">
      <c r="B138" t="s">
        <v>95</v>
      </c>
      <c r="C138" t="s">
        <v>118</v>
      </c>
      <c r="W138">
        <v>4744937</v>
      </c>
      <c r="AJ138" t="s">
        <v>520</v>
      </c>
      <c r="AK138" t="s">
        <v>521</v>
      </c>
      <c r="AL138" t="s">
        <v>104</v>
      </c>
      <c r="AM138" t="s">
        <v>95</v>
      </c>
      <c r="AN138" t="s">
        <v>76</v>
      </c>
      <c r="AO138" t="s">
        <v>60</v>
      </c>
      <c r="AP138" t="s">
        <v>149</v>
      </c>
      <c r="AQ138" t="s">
        <v>62</v>
      </c>
      <c r="AR138" t="s">
        <v>100</v>
      </c>
      <c r="AS138">
        <v>2022</v>
      </c>
      <c r="AT138" t="s">
        <v>95</v>
      </c>
    </row>
    <row r="139" spans="2:46">
      <c r="B139" t="s">
        <v>44</v>
      </c>
      <c r="C139" t="s">
        <v>118</v>
      </c>
      <c r="W139">
        <v>25186001</v>
      </c>
      <c r="AJ139" t="s">
        <v>522</v>
      </c>
      <c r="AK139" t="s">
        <v>523</v>
      </c>
      <c r="AL139" t="s">
        <v>104</v>
      </c>
      <c r="AM139" t="s">
        <v>90</v>
      </c>
      <c r="AN139" t="s">
        <v>76</v>
      </c>
      <c r="AO139" t="s">
        <v>115</v>
      </c>
      <c r="AP139" t="s">
        <v>61</v>
      </c>
      <c r="AQ139" t="s">
        <v>62</v>
      </c>
      <c r="AR139" t="s">
        <v>129</v>
      </c>
      <c r="AS139">
        <v>2022</v>
      </c>
      <c r="AT139" t="s">
        <v>95</v>
      </c>
    </row>
    <row r="140" spans="2:46">
      <c r="B140" t="s">
        <v>44</v>
      </c>
      <c r="C140" t="s">
        <v>64</v>
      </c>
      <c r="W140">
        <v>13417104</v>
      </c>
      <c r="AJ140" t="s">
        <v>524</v>
      </c>
      <c r="AK140" t="s">
        <v>525</v>
      </c>
      <c r="AL140" t="s">
        <v>127</v>
      </c>
      <c r="AM140" t="s">
        <v>95</v>
      </c>
      <c r="AN140" t="s">
        <v>76</v>
      </c>
      <c r="AO140" t="s">
        <v>128</v>
      </c>
      <c r="AP140" t="s">
        <v>92</v>
      </c>
      <c r="AQ140" t="s">
        <v>143</v>
      </c>
      <c r="AR140" t="s">
        <v>129</v>
      </c>
      <c r="AS140">
        <v>2023</v>
      </c>
      <c r="AT140" t="s">
        <v>95</v>
      </c>
    </row>
    <row r="141" spans="2:46">
      <c r="B141" t="s">
        <v>95</v>
      </c>
      <c r="C141" t="s">
        <v>45</v>
      </c>
      <c r="W141">
        <v>10922197</v>
      </c>
      <c r="AJ141" t="s">
        <v>526</v>
      </c>
      <c r="AK141" t="s">
        <v>527</v>
      </c>
      <c r="AL141" t="s">
        <v>75</v>
      </c>
      <c r="AM141" t="s">
        <v>58</v>
      </c>
      <c r="AN141" t="s">
        <v>59</v>
      </c>
      <c r="AO141" t="s">
        <v>105</v>
      </c>
      <c r="AP141" t="s">
        <v>61</v>
      </c>
      <c r="AQ141" t="s">
        <v>135</v>
      </c>
      <c r="AR141" t="s">
        <v>100</v>
      </c>
      <c r="AS141">
        <v>2024</v>
      </c>
      <c r="AT141" t="s">
        <v>95</v>
      </c>
    </row>
    <row r="142" spans="2:46">
      <c r="B142" t="s">
        <v>95</v>
      </c>
      <c r="C142" t="s">
        <v>64</v>
      </c>
      <c r="W142">
        <v>14327109</v>
      </c>
      <c r="AJ142" t="s">
        <v>528</v>
      </c>
      <c r="AK142" t="s">
        <v>529</v>
      </c>
      <c r="AL142" t="s">
        <v>127</v>
      </c>
      <c r="AM142" t="s">
        <v>90</v>
      </c>
      <c r="AN142" t="s">
        <v>59</v>
      </c>
      <c r="AO142" t="s">
        <v>128</v>
      </c>
      <c r="AP142" t="s">
        <v>77</v>
      </c>
      <c r="AQ142" t="s">
        <v>78</v>
      </c>
      <c r="AR142" t="s">
        <v>79</v>
      </c>
      <c r="AS142">
        <v>2024</v>
      </c>
      <c r="AT142" t="s">
        <v>95</v>
      </c>
    </row>
    <row r="143" spans="2:46">
      <c r="B143" t="s">
        <v>95</v>
      </c>
      <c r="C143" t="s">
        <v>118</v>
      </c>
      <c r="W143">
        <v>20240860</v>
      </c>
      <c r="AJ143" t="s">
        <v>530</v>
      </c>
      <c r="AK143" t="s">
        <v>531</v>
      </c>
      <c r="AL143" t="s">
        <v>75</v>
      </c>
      <c r="AM143" t="s">
        <v>58</v>
      </c>
      <c r="AN143" t="s">
        <v>59</v>
      </c>
      <c r="AO143" t="s">
        <v>91</v>
      </c>
      <c r="AP143" t="s">
        <v>92</v>
      </c>
      <c r="AQ143" t="s">
        <v>93</v>
      </c>
      <c r="AR143" t="s">
        <v>79</v>
      </c>
      <c r="AS143">
        <v>2022</v>
      </c>
      <c r="AT143" t="s">
        <v>95</v>
      </c>
    </row>
    <row r="144" spans="2:46">
      <c r="B144" t="s">
        <v>44</v>
      </c>
      <c r="C144" t="s">
        <v>118</v>
      </c>
      <c r="W144">
        <v>27209797</v>
      </c>
      <c r="AJ144" t="s">
        <v>532</v>
      </c>
      <c r="AK144" t="s">
        <v>161</v>
      </c>
      <c r="AL144" t="s">
        <v>75</v>
      </c>
      <c r="AM144" t="s">
        <v>95</v>
      </c>
      <c r="AN144" t="s">
        <v>76</v>
      </c>
      <c r="AO144" t="s">
        <v>60</v>
      </c>
      <c r="AP144" t="s">
        <v>61</v>
      </c>
      <c r="AQ144" t="s">
        <v>62</v>
      </c>
      <c r="AR144" t="s">
        <v>94</v>
      </c>
      <c r="AS144">
        <v>2023</v>
      </c>
      <c r="AT144" t="s">
        <v>95</v>
      </c>
    </row>
    <row r="145" spans="2:46">
      <c r="B145" t="s">
        <v>95</v>
      </c>
      <c r="C145" t="s">
        <v>64</v>
      </c>
      <c r="W145">
        <v>300456</v>
      </c>
      <c r="AJ145" t="s">
        <v>533</v>
      </c>
      <c r="AK145" t="s">
        <v>534</v>
      </c>
      <c r="AL145" t="s">
        <v>114</v>
      </c>
      <c r="AM145" t="s">
        <v>90</v>
      </c>
      <c r="AN145" t="s">
        <v>59</v>
      </c>
      <c r="AO145" t="s">
        <v>60</v>
      </c>
      <c r="AP145" t="s">
        <v>77</v>
      </c>
      <c r="AQ145" t="s">
        <v>62</v>
      </c>
      <c r="AR145" t="s">
        <v>100</v>
      </c>
      <c r="AS145">
        <v>2024</v>
      </c>
      <c r="AT145" t="s">
        <v>95</v>
      </c>
    </row>
    <row r="146" spans="2:46">
      <c r="B146" t="s">
        <v>44</v>
      </c>
      <c r="C146" t="s">
        <v>64</v>
      </c>
      <c r="W146">
        <v>39306449</v>
      </c>
      <c r="AJ146" t="s">
        <v>535</v>
      </c>
      <c r="AK146" t="s">
        <v>536</v>
      </c>
      <c r="AL146" t="s">
        <v>57</v>
      </c>
      <c r="AM146" t="s">
        <v>95</v>
      </c>
      <c r="AN146" t="s">
        <v>59</v>
      </c>
      <c r="AO146" t="s">
        <v>128</v>
      </c>
      <c r="AP146" t="s">
        <v>116</v>
      </c>
      <c r="AQ146" t="s">
        <v>62</v>
      </c>
      <c r="AR146" t="s">
        <v>79</v>
      </c>
      <c r="AS146">
        <v>2023</v>
      </c>
      <c r="AT146" t="s">
        <v>95</v>
      </c>
    </row>
    <row r="147" spans="2:46">
      <c r="B147" t="s">
        <v>95</v>
      </c>
      <c r="C147" t="s">
        <v>64</v>
      </c>
      <c r="W147">
        <v>19368862</v>
      </c>
      <c r="AJ147" t="s">
        <v>537</v>
      </c>
      <c r="AK147" t="s">
        <v>538</v>
      </c>
      <c r="AL147" t="s">
        <v>114</v>
      </c>
      <c r="AM147" t="s">
        <v>95</v>
      </c>
      <c r="AN147" t="s">
        <v>76</v>
      </c>
      <c r="AO147" t="s">
        <v>60</v>
      </c>
      <c r="AP147" t="s">
        <v>77</v>
      </c>
      <c r="AQ147" t="s">
        <v>143</v>
      </c>
      <c r="AR147" t="s">
        <v>79</v>
      </c>
      <c r="AS147">
        <v>2022</v>
      </c>
      <c r="AT147" t="s">
        <v>95</v>
      </c>
    </row>
    <row r="148" spans="2:46">
      <c r="B148" t="s">
        <v>44</v>
      </c>
      <c r="C148" t="s">
        <v>64</v>
      </c>
      <c r="W148">
        <v>22649938</v>
      </c>
      <c r="AJ148" t="s">
        <v>539</v>
      </c>
      <c r="AK148" t="s">
        <v>207</v>
      </c>
      <c r="AL148" t="s">
        <v>165</v>
      </c>
      <c r="AM148" t="s">
        <v>95</v>
      </c>
      <c r="AN148" t="s">
        <v>59</v>
      </c>
      <c r="AO148" t="s">
        <v>105</v>
      </c>
      <c r="AP148" t="s">
        <v>92</v>
      </c>
      <c r="AQ148" t="s">
        <v>62</v>
      </c>
      <c r="AR148" t="s">
        <v>79</v>
      </c>
      <c r="AS148">
        <v>2023</v>
      </c>
      <c r="AT148" t="s">
        <v>95</v>
      </c>
    </row>
    <row r="149" spans="2:46">
      <c r="B149" t="s">
        <v>95</v>
      </c>
      <c r="C149" t="s">
        <v>45</v>
      </c>
      <c r="W149">
        <v>21954067</v>
      </c>
      <c r="AJ149" t="s">
        <v>540</v>
      </c>
      <c r="AK149" t="s">
        <v>541</v>
      </c>
      <c r="AL149" t="s">
        <v>104</v>
      </c>
      <c r="AM149" t="s">
        <v>90</v>
      </c>
      <c r="AN149" t="s">
        <v>59</v>
      </c>
      <c r="AO149" t="s">
        <v>60</v>
      </c>
      <c r="AP149" t="s">
        <v>61</v>
      </c>
      <c r="AQ149" t="s">
        <v>93</v>
      </c>
      <c r="AR149" t="s">
        <v>117</v>
      </c>
      <c r="AS149">
        <v>2023</v>
      </c>
      <c r="AT149" t="s">
        <v>95</v>
      </c>
    </row>
    <row r="150" spans="2:46">
      <c r="B150" t="s">
        <v>95</v>
      </c>
      <c r="C150" t="s">
        <v>64</v>
      </c>
      <c r="W150">
        <v>1528880</v>
      </c>
      <c r="AJ150" t="s">
        <v>542</v>
      </c>
      <c r="AK150" t="s">
        <v>543</v>
      </c>
      <c r="AL150" t="s">
        <v>104</v>
      </c>
      <c r="AM150" t="s">
        <v>58</v>
      </c>
      <c r="AN150" t="s">
        <v>59</v>
      </c>
      <c r="AO150" t="s">
        <v>192</v>
      </c>
      <c r="AP150" t="s">
        <v>61</v>
      </c>
      <c r="AQ150" t="s">
        <v>93</v>
      </c>
      <c r="AR150" t="s">
        <v>129</v>
      </c>
      <c r="AS150">
        <v>2024</v>
      </c>
      <c r="AT150" t="s">
        <v>95</v>
      </c>
    </row>
    <row r="151" spans="2:46">
      <c r="B151" t="s">
        <v>44</v>
      </c>
      <c r="C151" t="s">
        <v>64</v>
      </c>
      <c r="W151">
        <v>21445439</v>
      </c>
      <c r="AJ151" t="s">
        <v>544</v>
      </c>
      <c r="AK151" t="s">
        <v>545</v>
      </c>
      <c r="AL151" t="s">
        <v>75</v>
      </c>
      <c r="AM151" t="s">
        <v>90</v>
      </c>
      <c r="AN151" t="s">
        <v>59</v>
      </c>
      <c r="AO151" t="s">
        <v>105</v>
      </c>
      <c r="AP151" t="s">
        <v>116</v>
      </c>
      <c r="AQ151" t="s">
        <v>62</v>
      </c>
      <c r="AR151" t="s">
        <v>129</v>
      </c>
      <c r="AS151">
        <v>2022</v>
      </c>
      <c r="AT151" t="s">
        <v>95</v>
      </c>
    </row>
    <row r="152" spans="2:46">
      <c r="B152" t="s">
        <v>44</v>
      </c>
      <c r="C152" t="s">
        <v>64</v>
      </c>
      <c r="W152">
        <v>21319913</v>
      </c>
      <c r="AJ152" t="s">
        <v>546</v>
      </c>
      <c r="AK152" t="s">
        <v>547</v>
      </c>
      <c r="AL152" t="s">
        <v>165</v>
      </c>
      <c r="AM152" t="s">
        <v>58</v>
      </c>
      <c r="AN152" t="s">
        <v>76</v>
      </c>
      <c r="AO152" t="s">
        <v>91</v>
      </c>
      <c r="AP152" t="s">
        <v>61</v>
      </c>
      <c r="AQ152" t="s">
        <v>135</v>
      </c>
      <c r="AR152" t="s">
        <v>129</v>
      </c>
      <c r="AS152">
        <v>2023</v>
      </c>
      <c r="AT152" t="s">
        <v>95</v>
      </c>
    </row>
    <row r="153" spans="2:46">
      <c r="B153" t="s">
        <v>44</v>
      </c>
      <c r="C153" t="s">
        <v>64</v>
      </c>
      <c r="W153">
        <v>35506465</v>
      </c>
      <c r="AJ153" t="s">
        <v>548</v>
      </c>
      <c r="AK153" t="s">
        <v>549</v>
      </c>
      <c r="AL153" t="s">
        <v>89</v>
      </c>
      <c r="AM153" t="s">
        <v>90</v>
      </c>
      <c r="AN153" t="s">
        <v>76</v>
      </c>
      <c r="AO153" t="s">
        <v>128</v>
      </c>
      <c r="AP153" t="s">
        <v>77</v>
      </c>
      <c r="AQ153" t="s">
        <v>93</v>
      </c>
      <c r="AR153" t="s">
        <v>100</v>
      </c>
      <c r="AS153">
        <v>2024</v>
      </c>
      <c r="AT153" t="s">
        <v>95</v>
      </c>
    </row>
    <row r="154" spans="2:46">
      <c r="B154" t="s">
        <v>44</v>
      </c>
      <c r="C154" t="s">
        <v>45</v>
      </c>
      <c r="W154">
        <v>11559298</v>
      </c>
      <c r="AJ154" t="s">
        <v>550</v>
      </c>
      <c r="AK154" t="s">
        <v>551</v>
      </c>
      <c r="AL154" t="s">
        <v>89</v>
      </c>
      <c r="AM154" t="s">
        <v>90</v>
      </c>
      <c r="AN154" t="s">
        <v>59</v>
      </c>
      <c r="AO154" t="s">
        <v>216</v>
      </c>
      <c r="AP154" t="s">
        <v>149</v>
      </c>
      <c r="AQ154" t="s">
        <v>135</v>
      </c>
      <c r="AR154" t="s">
        <v>79</v>
      </c>
      <c r="AS154">
        <v>2024</v>
      </c>
      <c r="AT154" t="s">
        <v>95</v>
      </c>
    </row>
    <row r="155" spans="2:46">
      <c r="B155" t="s">
        <v>44</v>
      </c>
      <c r="C155" t="s">
        <v>45</v>
      </c>
      <c r="W155">
        <v>15468145</v>
      </c>
      <c r="AJ155" t="s">
        <v>552</v>
      </c>
      <c r="AK155" t="s">
        <v>553</v>
      </c>
      <c r="AL155" t="s">
        <v>165</v>
      </c>
      <c r="AM155" t="s">
        <v>90</v>
      </c>
      <c r="AN155" t="s">
        <v>59</v>
      </c>
      <c r="AO155" t="s">
        <v>105</v>
      </c>
      <c r="AP155" t="s">
        <v>77</v>
      </c>
      <c r="AQ155" t="s">
        <v>135</v>
      </c>
      <c r="AR155" t="s">
        <v>117</v>
      </c>
      <c r="AS155">
        <v>2024</v>
      </c>
      <c r="AT155" t="s">
        <v>95</v>
      </c>
    </row>
    <row r="156" spans="2:46">
      <c r="B156" t="s">
        <v>44</v>
      </c>
      <c r="C156" t="s">
        <v>118</v>
      </c>
      <c r="W156">
        <v>25591034</v>
      </c>
      <c r="AJ156" t="s">
        <v>554</v>
      </c>
      <c r="AK156" t="s">
        <v>555</v>
      </c>
      <c r="AL156" t="s">
        <v>89</v>
      </c>
      <c r="AM156" t="s">
        <v>90</v>
      </c>
      <c r="AN156" t="s">
        <v>59</v>
      </c>
      <c r="AO156" t="s">
        <v>105</v>
      </c>
      <c r="AP156" t="s">
        <v>61</v>
      </c>
      <c r="AQ156" t="s">
        <v>78</v>
      </c>
      <c r="AR156" t="s">
        <v>94</v>
      </c>
      <c r="AS156">
        <v>2023</v>
      </c>
      <c r="AT156" t="s">
        <v>95</v>
      </c>
    </row>
    <row r="157" spans="2:46">
      <c r="B157" t="s">
        <v>95</v>
      </c>
      <c r="C157" t="s">
        <v>45</v>
      </c>
      <c r="W157">
        <v>13273076</v>
      </c>
      <c r="AJ157" t="s">
        <v>556</v>
      </c>
      <c r="AK157" t="s">
        <v>557</v>
      </c>
      <c r="AL157" t="s">
        <v>127</v>
      </c>
      <c r="AM157" t="s">
        <v>90</v>
      </c>
      <c r="AN157" t="s">
        <v>76</v>
      </c>
      <c r="AO157" t="s">
        <v>60</v>
      </c>
      <c r="AP157" t="s">
        <v>92</v>
      </c>
      <c r="AQ157" t="s">
        <v>93</v>
      </c>
      <c r="AR157" t="s">
        <v>117</v>
      </c>
      <c r="AS157">
        <v>2023</v>
      </c>
      <c r="AT157" t="s">
        <v>95</v>
      </c>
    </row>
    <row r="158" spans="2:46">
      <c r="B158" t="s">
        <v>44</v>
      </c>
      <c r="C158" t="s">
        <v>45</v>
      </c>
      <c r="W158">
        <v>14872545</v>
      </c>
      <c r="AJ158" t="s">
        <v>558</v>
      </c>
      <c r="AK158" t="s">
        <v>132</v>
      </c>
      <c r="AL158" t="s">
        <v>127</v>
      </c>
      <c r="AM158" t="s">
        <v>90</v>
      </c>
      <c r="AN158" t="s">
        <v>59</v>
      </c>
      <c r="AO158" t="s">
        <v>192</v>
      </c>
      <c r="AP158" t="s">
        <v>77</v>
      </c>
      <c r="AQ158" t="s">
        <v>62</v>
      </c>
      <c r="AR158" t="s">
        <v>79</v>
      </c>
      <c r="AS158">
        <v>2024</v>
      </c>
      <c r="AT158" t="s">
        <v>95</v>
      </c>
    </row>
    <row r="159" spans="2:46">
      <c r="B159" t="s">
        <v>44</v>
      </c>
      <c r="C159" t="s">
        <v>118</v>
      </c>
      <c r="W159">
        <v>38288944</v>
      </c>
      <c r="AJ159" t="s">
        <v>559</v>
      </c>
      <c r="AK159" t="s">
        <v>560</v>
      </c>
      <c r="AL159" t="s">
        <v>114</v>
      </c>
      <c r="AM159" t="s">
        <v>95</v>
      </c>
      <c r="AN159" t="s">
        <v>76</v>
      </c>
      <c r="AO159" t="s">
        <v>105</v>
      </c>
      <c r="AP159" t="s">
        <v>92</v>
      </c>
      <c r="AQ159" t="s">
        <v>93</v>
      </c>
      <c r="AR159" t="s">
        <v>117</v>
      </c>
      <c r="AS159">
        <v>2022</v>
      </c>
      <c r="AT159" t="s">
        <v>95</v>
      </c>
    </row>
    <row r="160" spans="2:46">
      <c r="B160" t="s">
        <v>44</v>
      </c>
      <c r="C160" t="s">
        <v>45</v>
      </c>
      <c r="W160">
        <v>9636524</v>
      </c>
      <c r="AJ160" t="s">
        <v>561</v>
      </c>
      <c r="AK160" t="s">
        <v>562</v>
      </c>
      <c r="AL160" t="s">
        <v>127</v>
      </c>
      <c r="AM160" t="s">
        <v>90</v>
      </c>
      <c r="AN160" t="s">
        <v>76</v>
      </c>
      <c r="AO160" t="s">
        <v>115</v>
      </c>
      <c r="AP160" t="s">
        <v>61</v>
      </c>
      <c r="AQ160" t="s">
        <v>93</v>
      </c>
      <c r="AR160" t="s">
        <v>117</v>
      </c>
      <c r="AS160">
        <v>2022</v>
      </c>
      <c r="AT160" t="s">
        <v>95</v>
      </c>
    </row>
    <row r="161" spans="2:46">
      <c r="B161" t="s">
        <v>95</v>
      </c>
      <c r="C161" t="s">
        <v>64</v>
      </c>
      <c r="W161">
        <v>14716268</v>
      </c>
      <c r="AJ161" t="s">
        <v>563</v>
      </c>
      <c r="AK161" t="s">
        <v>564</v>
      </c>
      <c r="AL161" t="s">
        <v>165</v>
      </c>
      <c r="AM161" t="s">
        <v>90</v>
      </c>
      <c r="AN161" t="s">
        <v>76</v>
      </c>
      <c r="AO161" t="s">
        <v>91</v>
      </c>
      <c r="AP161" t="s">
        <v>92</v>
      </c>
      <c r="AQ161" t="s">
        <v>93</v>
      </c>
      <c r="AR161" t="s">
        <v>100</v>
      </c>
      <c r="AS161">
        <v>2022</v>
      </c>
      <c r="AT161" t="s">
        <v>95</v>
      </c>
    </row>
    <row r="162" spans="2:46">
      <c r="B162" t="s">
        <v>44</v>
      </c>
      <c r="C162" t="s">
        <v>118</v>
      </c>
      <c r="W162">
        <v>35700642</v>
      </c>
      <c r="AJ162" t="s">
        <v>565</v>
      </c>
      <c r="AK162" t="s">
        <v>566</v>
      </c>
      <c r="AL162" t="s">
        <v>127</v>
      </c>
      <c r="AM162" t="s">
        <v>90</v>
      </c>
      <c r="AN162" t="s">
        <v>76</v>
      </c>
      <c r="AO162" t="s">
        <v>216</v>
      </c>
      <c r="AP162" t="s">
        <v>61</v>
      </c>
      <c r="AQ162" t="s">
        <v>78</v>
      </c>
      <c r="AR162" t="s">
        <v>79</v>
      </c>
      <c r="AS162">
        <v>2024</v>
      </c>
      <c r="AT162" t="s">
        <v>95</v>
      </c>
    </row>
    <row r="163" spans="2:46">
      <c r="B163" t="s">
        <v>44</v>
      </c>
      <c r="C163" t="s">
        <v>118</v>
      </c>
      <c r="W163">
        <v>37344583</v>
      </c>
      <c r="AJ163" t="s">
        <v>567</v>
      </c>
      <c r="AK163" t="s">
        <v>568</v>
      </c>
      <c r="AL163" t="s">
        <v>165</v>
      </c>
      <c r="AM163" t="s">
        <v>90</v>
      </c>
      <c r="AN163" t="s">
        <v>76</v>
      </c>
      <c r="AO163" t="s">
        <v>192</v>
      </c>
      <c r="AP163" t="s">
        <v>77</v>
      </c>
      <c r="AQ163" t="s">
        <v>93</v>
      </c>
      <c r="AR163" t="s">
        <v>79</v>
      </c>
      <c r="AS163">
        <v>2023</v>
      </c>
      <c r="AT163" t="s">
        <v>95</v>
      </c>
    </row>
    <row r="164" spans="2:46">
      <c r="B164" t="s">
        <v>44</v>
      </c>
      <c r="C164" t="s">
        <v>45</v>
      </c>
      <c r="W164">
        <v>39749591</v>
      </c>
      <c r="AJ164" t="s">
        <v>569</v>
      </c>
      <c r="AK164" t="s">
        <v>570</v>
      </c>
      <c r="AL164" t="s">
        <v>165</v>
      </c>
      <c r="AM164" t="s">
        <v>95</v>
      </c>
      <c r="AN164" t="s">
        <v>76</v>
      </c>
      <c r="AO164" t="s">
        <v>216</v>
      </c>
      <c r="AP164" t="s">
        <v>61</v>
      </c>
      <c r="AQ164" t="s">
        <v>93</v>
      </c>
      <c r="AR164" t="s">
        <v>100</v>
      </c>
      <c r="AS164">
        <v>2024</v>
      </c>
      <c r="AT164" t="s">
        <v>95</v>
      </c>
    </row>
    <row r="165" spans="2:46">
      <c r="B165" t="s">
        <v>44</v>
      </c>
      <c r="C165" t="s">
        <v>64</v>
      </c>
      <c r="W165">
        <v>37501761</v>
      </c>
      <c r="AJ165" t="s">
        <v>571</v>
      </c>
      <c r="AK165" t="s">
        <v>572</v>
      </c>
      <c r="AL165" t="s">
        <v>75</v>
      </c>
      <c r="AM165" t="s">
        <v>90</v>
      </c>
      <c r="AN165" t="s">
        <v>59</v>
      </c>
      <c r="AO165" t="s">
        <v>60</v>
      </c>
      <c r="AP165" t="s">
        <v>149</v>
      </c>
      <c r="AQ165" t="s">
        <v>78</v>
      </c>
      <c r="AR165" t="s">
        <v>117</v>
      </c>
      <c r="AS165">
        <v>2023</v>
      </c>
      <c r="AT165" t="s">
        <v>95</v>
      </c>
    </row>
    <row r="166" spans="2:46">
      <c r="B166" t="s">
        <v>95</v>
      </c>
      <c r="C166" t="s">
        <v>118</v>
      </c>
      <c r="W166">
        <v>34029319</v>
      </c>
      <c r="AJ166" t="s">
        <v>573</v>
      </c>
      <c r="AK166" t="s">
        <v>574</v>
      </c>
      <c r="AL166" t="s">
        <v>89</v>
      </c>
      <c r="AM166" t="s">
        <v>58</v>
      </c>
      <c r="AN166" t="s">
        <v>59</v>
      </c>
      <c r="AO166" t="s">
        <v>216</v>
      </c>
      <c r="AP166" t="s">
        <v>61</v>
      </c>
      <c r="AQ166" t="s">
        <v>78</v>
      </c>
      <c r="AR166" t="s">
        <v>117</v>
      </c>
      <c r="AS166">
        <v>2024</v>
      </c>
      <c r="AT166" t="s">
        <v>95</v>
      </c>
    </row>
    <row r="167" spans="2:46">
      <c r="B167" t="s">
        <v>44</v>
      </c>
      <c r="C167" t="s">
        <v>118</v>
      </c>
      <c r="W167">
        <v>5730287</v>
      </c>
      <c r="AJ167" t="s">
        <v>575</v>
      </c>
      <c r="AK167" t="s">
        <v>576</v>
      </c>
      <c r="AL167" t="s">
        <v>89</v>
      </c>
      <c r="AM167" t="s">
        <v>90</v>
      </c>
      <c r="AN167" t="s">
        <v>76</v>
      </c>
      <c r="AO167" t="s">
        <v>60</v>
      </c>
      <c r="AP167" t="s">
        <v>77</v>
      </c>
      <c r="AQ167" t="s">
        <v>93</v>
      </c>
      <c r="AR167" t="s">
        <v>117</v>
      </c>
      <c r="AS167">
        <v>2022</v>
      </c>
      <c r="AT167" t="s">
        <v>95</v>
      </c>
    </row>
    <row r="168" spans="2:46">
      <c r="B168" t="s">
        <v>95</v>
      </c>
      <c r="C168" t="s">
        <v>45</v>
      </c>
      <c r="W168">
        <v>18620153</v>
      </c>
      <c r="AJ168" t="s">
        <v>577</v>
      </c>
      <c r="AK168" t="s">
        <v>578</v>
      </c>
      <c r="AL168" t="s">
        <v>127</v>
      </c>
      <c r="AM168" t="s">
        <v>90</v>
      </c>
      <c r="AN168" t="s">
        <v>76</v>
      </c>
      <c r="AO168" t="s">
        <v>128</v>
      </c>
      <c r="AP168" t="s">
        <v>116</v>
      </c>
      <c r="AQ168" t="s">
        <v>78</v>
      </c>
      <c r="AR168" t="s">
        <v>79</v>
      </c>
      <c r="AS168">
        <v>2024</v>
      </c>
      <c r="AT168" t="s">
        <v>95</v>
      </c>
    </row>
    <row r="169" spans="2:46">
      <c r="B169" t="s">
        <v>44</v>
      </c>
      <c r="C169" t="s">
        <v>64</v>
      </c>
      <c r="W169">
        <v>5911917</v>
      </c>
      <c r="AJ169" t="s">
        <v>579</v>
      </c>
      <c r="AK169" t="s">
        <v>580</v>
      </c>
      <c r="AL169" t="s">
        <v>114</v>
      </c>
      <c r="AM169" t="s">
        <v>90</v>
      </c>
      <c r="AN169" t="s">
        <v>59</v>
      </c>
      <c r="AO169" t="s">
        <v>91</v>
      </c>
      <c r="AP169" t="s">
        <v>116</v>
      </c>
      <c r="AQ169" t="s">
        <v>143</v>
      </c>
      <c r="AR169" t="s">
        <v>63</v>
      </c>
      <c r="AS169">
        <v>2024</v>
      </c>
      <c r="AT169" t="s">
        <v>95</v>
      </c>
    </row>
    <row r="170" spans="2:46">
      <c r="B170" t="s">
        <v>95</v>
      </c>
      <c r="C170" t="s">
        <v>118</v>
      </c>
      <c r="W170">
        <v>38059852</v>
      </c>
      <c r="AJ170" t="s">
        <v>581</v>
      </c>
      <c r="AK170" t="s">
        <v>582</v>
      </c>
      <c r="AL170" t="s">
        <v>114</v>
      </c>
      <c r="AM170" t="s">
        <v>58</v>
      </c>
      <c r="AN170" t="s">
        <v>76</v>
      </c>
      <c r="AO170" t="s">
        <v>91</v>
      </c>
      <c r="AP170" t="s">
        <v>116</v>
      </c>
      <c r="AQ170" t="s">
        <v>62</v>
      </c>
      <c r="AR170" t="s">
        <v>94</v>
      </c>
      <c r="AS170">
        <v>2022</v>
      </c>
      <c r="AT170" t="s">
        <v>95</v>
      </c>
    </row>
    <row r="171" spans="2:46">
      <c r="B171" t="s">
        <v>44</v>
      </c>
      <c r="C171" t="s">
        <v>64</v>
      </c>
      <c r="W171">
        <v>25449127</v>
      </c>
      <c r="AJ171" t="s">
        <v>583</v>
      </c>
      <c r="AK171" t="s">
        <v>584</v>
      </c>
      <c r="AL171" t="s">
        <v>104</v>
      </c>
      <c r="AM171" t="s">
        <v>95</v>
      </c>
      <c r="AN171" t="s">
        <v>59</v>
      </c>
      <c r="AO171" t="s">
        <v>192</v>
      </c>
      <c r="AP171" t="s">
        <v>116</v>
      </c>
      <c r="AQ171" t="s">
        <v>143</v>
      </c>
      <c r="AR171" t="s">
        <v>117</v>
      </c>
      <c r="AS171">
        <v>2023</v>
      </c>
      <c r="AT171" t="s">
        <v>95</v>
      </c>
    </row>
    <row r="172" spans="2:46">
      <c r="B172" t="s">
        <v>95</v>
      </c>
      <c r="C172" t="s">
        <v>118</v>
      </c>
      <c r="W172">
        <v>13139504</v>
      </c>
      <c r="AJ172" t="s">
        <v>585</v>
      </c>
      <c r="AK172" t="s">
        <v>586</v>
      </c>
      <c r="AL172" t="s">
        <v>104</v>
      </c>
      <c r="AM172" t="s">
        <v>58</v>
      </c>
      <c r="AN172" t="s">
        <v>59</v>
      </c>
      <c r="AO172" t="s">
        <v>216</v>
      </c>
      <c r="AP172" t="s">
        <v>61</v>
      </c>
      <c r="AQ172" t="s">
        <v>143</v>
      </c>
      <c r="AR172" t="s">
        <v>129</v>
      </c>
      <c r="AS172">
        <v>2022</v>
      </c>
      <c r="AT172" t="s">
        <v>95</v>
      </c>
    </row>
    <row r="173" spans="2:46">
      <c r="B173" t="s">
        <v>44</v>
      </c>
      <c r="C173" t="s">
        <v>118</v>
      </c>
      <c r="W173">
        <v>24307348</v>
      </c>
      <c r="AJ173" t="s">
        <v>587</v>
      </c>
      <c r="AK173" t="s">
        <v>588</v>
      </c>
      <c r="AL173" t="s">
        <v>57</v>
      </c>
      <c r="AM173" t="s">
        <v>95</v>
      </c>
      <c r="AN173" t="s">
        <v>76</v>
      </c>
      <c r="AO173" t="s">
        <v>91</v>
      </c>
      <c r="AP173" t="s">
        <v>61</v>
      </c>
      <c r="AQ173" t="s">
        <v>93</v>
      </c>
      <c r="AR173" t="s">
        <v>117</v>
      </c>
      <c r="AS173">
        <v>2023</v>
      </c>
      <c r="AT173" t="s">
        <v>95</v>
      </c>
    </row>
    <row r="174" spans="2:46">
      <c r="B174" t="s">
        <v>44</v>
      </c>
      <c r="C174" t="s">
        <v>64</v>
      </c>
      <c r="W174">
        <v>20774739</v>
      </c>
      <c r="AJ174" t="s">
        <v>589</v>
      </c>
      <c r="AK174" t="s">
        <v>590</v>
      </c>
      <c r="AL174" t="s">
        <v>75</v>
      </c>
      <c r="AM174" t="s">
        <v>58</v>
      </c>
      <c r="AN174" t="s">
        <v>59</v>
      </c>
      <c r="AO174" t="s">
        <v>91</v>
      </c>
      <c r="AP174" t="s">
        <v>61</v>
      </c>
      <c r="AQ174" t="s">
        <v>93</v>
      </c>
      <c r="AR174" t="s">
        <v>79</v>
      </c>
      <c r="AS174">
        <v>2023</v>
      </c>
      <c r="AT174" t="s">
        <v>95</v>
      </c>
    </row>
    <row r="175" spans="2:46">
      <c r="B175" t="s">
        <v>44</v>
      </c>
      <c r="C175" t="s">
        <v>45</v>
      </c>
      <c r="W175">
        <v>13540323</v>
      </c>
      <c r="AJ175" t="s">
        <v>591</v>
      </c>
      <c r="AK175" t="s">
        <v>213</v>
      </c>
      <c r="AL175" t="s">
        <v>89</v>
      </c>
      <c r="AM175" t="s">
        <v>95</v>
      </c>
      <c r="AN175" t="s">
        <v>76</v>
      </c>
      <c r="AO175" t="s">
        <v>60</v>
      </c>
      <c r="AP175" t="s">
        <v>77</v>
      </c>
      <c r="AQ175" t="s">
        <v>62</v>
      </c>
      <c r="AR175" t="s">
        <v>79</v>
      </c>
      <c r="AS175">
        <v>2023</v>
      </c>
      <c r="AT175" t="s">
        <v>95</v>
      </c>
    </row>
    <row r="176" spans="2:46">
      <c r="B176" t="s">
        <v>95</v>
      </c>
      <c r="C176" t="s">
        <v>118</v>
      </c>
      <c r="W176">
        <v>2463745</v>
      </c>
      <c r="AJ176" t="s">
        <v>592</v>
      </c>
      <c r="AK176" t="s">
        <v>593</v>
      </c>
      <c r="AL176" t="s">
        <v>57</v>
      </c>
      <c r="AM176" t="s">
        <v>95</v>
      </c>
      <c r="AN176" t="s">
        <v>59</v>
      </c>
      <c r="AO176" t="s">
        <v>105</v>
      </c>
      <c r="AP176" t="s">
        <v>116</v>
      </c>
      <c r="AQ176" t="s">
        <v>93</v>
      </c>
      <c r="AR176" t="s">
        <v>94</v>
      </c>
      <c r="AS176">
        <v>2022</v>
      </c>
      <c r="AT176" t="s">
        <v>95</v>
      </c>
    </row>
    <row r="177" spans="2:46">
      <c r="B177" t="s">
        <v>44</v>
      </c>
      <c r="C177" t="s">
        <v>64</v>
      </c>
      <c r="W177">
        <v>21046640</v>
      </c>
      <c r="AJ177" t="s">
        <v>594</v>
      </c>
      <c r="AK177" t="s">
        <v>124</v>
      </c>
      <c r="AL177" t="s">
        <v>104</v>
      </c>
      <c r="AM177" t="s">
        <v>95</v>
      </c>
      <c r="AN177" t="s">
        <v>59</v>
      </c>
      <c r="AO177" t="s">
        <v>216</v>
      </c>
      <c r="AP177" t="s">
        <v>116</v>
      </c>
      <c r="AQ177" t="s">
        <v>93</v>
      </c>
      <c r="AR177" t="s">
        <v>79</v>
      </c>
      <c r="AS177">
        <v>2024</v>
      </c>
      <c r="AT177" t="s">
        <v>95</v>
      </c>
    </row>
    <row r="178" spans="2:46">
      <c r="B178" t="s">
        <v>95</v>
      </c>
      <c r="C178" t="s">
        <v>45</v>
      </c>
      <c r="W178">
        <v>28220166</v>
      </c>
      <c r="AJ178" t="s">
        <v>595</v>
      </c>
      <c r="AK178" t="s">
        <v>596</v>
      </c>
      <c r="AL178" t="s">
        <v>165</v>
      </c>
      <c r="AM178" t="s">
        <v>95</v>
      </c>
      <c r="AN178" t="s">
        <v>59</v>
      </c>
      <c r="AO178" t="s">
        <v>105</v>
      </c>
      <c r="AP178" t="s">
        <v>92</v>
      </c>
      <c r="AQ178" t="s">
        <v>78</v>
      </c>
      <c r="AR178" t="s">
        <v>100</v>
      </c>
      <c r="AS178">
        <v>2022</v>
      </c>
      <c r="AT178" t="s">
        <v>95</v>
      </c>
    </row>
    <row r="179" spans="2:46">
      <c r="B179" t="s">
        <v>44</v>
      </c>
      <c r="C179" t="s">
        <v>118</v>
      </c>
      <c r="W179">
        <v>15016027</v>
      </c>
      <c r="AJ179" t="s">
        <v>597</v>
      </c>
      <c r="AK179" t="s">
        <v>598</v>
      </c>
      <c r="AL179" t="s">
        <v>57</v>
      </c>
      <c r="AM179" t="s">
        <v>90</v>
      </c>
      <c r="AN179" t="s">
        <v>76</v>
      </c>
      <c r="AO179" t="s">
        <v>115</v>
      </c>
      <c r="AP179" t="s">
        <v>149</v>
      </c>
      <c r="AQ179" t="s">
        <v>62</v>
      </c>
      <c r="AR179" t="s">
        <v>79</v>
      </c>
      <c r="AS179">
        <v>2024</v>
      </c>
      <c r="AT179" t="s">
        <v>95</v>
      </c>
    </row>
    <row r="180" spans="2:46">
      <c r="B180" t="s">
        <v>95</v>
      </c>
      <c r="C180" t="s">
        <v>64</v>
      </c>
      <c r="W180">
        <v>8108634</v>
      </c>
      <c r="AJ180" t="s">
        <v>599</v>
      </c>
      <c r="AK180" t="s">
        <v>600</v>
      </c>
      <c r="AL180" t="s">
        <v>114</v>
      </c>
      <c r="AM180" t="s">
        <v>90</v>
      </c>
      <c r="AN180" t="s">
        <v>59</v>
      </c>
      <c r="AO180" t="s">
        <v>105</v>
      </c>
      <c r="AP180" t="s">
        <v>92</v>
      </c>
      <c r="AQ180" t="s">
        <v>62</v>
      </c>
      <c r="AR180" t="s">
        <v>100</v>
      </c>
      <c r="AS180">
        <v>2023</v>
      </c>
      <c r="AT180" t="s">
        <v>95</v>
      </c>
    </row>
    <row r="181" spans="2:46">
      <c r="B181" t="s">
        <v>95</v>
      </c>
      <c r="C181" t="s">
        <v>45</v>
      </c>
      <c r="W181">
        <v>17735375</v>
      </c>
      <c r="AJ181" t="s">
        <v>601</v>
      </c>
      <c r="AK181" t="s">
        <v>602</v>
      </c>
      <c r="AL181" t="s">
        <v>114</v>
      </c>
      <c r="AM181" t="s">
        <v>95</v>
      </c>
      <c r="AN181" t="s">
        <v>59</v>
      </c>
      <c r="AO181" t="s">
        <v>128</v>
      </c>
      <c r="AP181" t="s">
        <v>61</v>
      </c>
      <c r="AQ181" t="s">
        <v>143</v>
      </c>
      <c r="AR181" t="s">
        <v>117</v>
      </c>
      <c r="AS181">
        <v>2024</v>
      </c>
      <c r="AT181" t="s">
        <v>95</v>
      </c>
    </row>
    <row r="182" spans="2:46">
      <c r="B182" t="s">
        <v>95</v>
      </c>
      <c r="C182" t="s">
        <v>45</v>
      </c>
      <c r="W182">
        <v>1328570</v>
      </c>
      <c r="AJ182" t="s">
        <v>603</v>
      </c>
      <c r="AK182" t="s">
        <v>604</v>
      </c>
      <c r="AL182" t="s">
        <v>57</v>
      </c>
      <c r="AM182" t="s">
        <v>58</v>
      </c>
      <c r="AN182" t="s">
        <v>59</v>
      </c>
      <c r="AO182" t="s">
        <v>192</v>
      </c>
      <c r="AP182" t="s">
        <v>61</v>
      </c>
      <c r="AQ182" t="s">
        <v>62</v>
      </c>
      <c r="AR182" t="s">
        <v>100</v>
      </c>
      <c r="AS182">
        <v>2023</v>
      </c>
      <c r="AT182" t="s">
        <v>95</v>
      </c>
    </row>
    <row r="183" spans="2:46">
      <c r="B183" t="s">
        <v>95</v>
      </c>
      <c r="C183" t="s">
        <v>64</v>
      </c>
      <c r="W183">
        <v>21511579</v>
      </c>
      <c r="AJ183" t="s">
        <v>605</v>
      </c>
      <c r="AK183" t="s">
        <v>606</v>
      </c>
      <c r="AL183" t="s">
        <v>127</v>
      </c>
      <c r="AM183" t="s">
        <v>90</v>
      </c>
      <c r="AN183" t="s">
        <v>59</v>
      </c>
      <c r="AO183" t="s">
        <v>60</v>
      </c>
      <c r="AP183" t="s">
        <v>92</v>
      </c>
      <c r="AQ183" t="s">
        <v>78</v>
      </c>
      <c r="AR183" t="s">
        <v>100</v>
      </c>
      <c r="AS183">
        <v>2023</v>
      </c>
      <c r="AT183" t="s">
        <v>95</v>
      </c>
    </row>
    <row r="184" spans="2:46">
      <c r="B184" t="s">
        <v>44</v>
      </c>
      <c r="C184" t="s">
        <v>45</v>
      </c>
      <c r="W184">
        <v>18641641</v>
      </c>
      <c r="AJ184" t="s">
        <v>607</v>
      </c>
      <c r="AK184" t="s">
        <v>608</v>
      </c>
      <c r="AL184" t="s">
        <v>104</v>
      </c>
      <c r="AM184" t="s">
        <v>58</v>
      </c>
      <c r="AN184" t="s">
        <v>59</v>
      </c>
      <c r="AO184" t="s">
        <v>128</v>
      </c>
      <c r="AP184" t="s">
        <v>92</v>
      </c>
      <c r="AQ184" t="s">
        <v>93</v>
      </c>
      <c r="AR184" t="s">
        <v>129</v>
      </c>
      <c r="AS184">
        <v>2022</v>
      </c>
      <c r="AT184" t="s">
        <v>95</v>
      </c>
    </row>
    <row r="185" spans="2:46">
      <c r="B185" t="s">
        <v>95</v>
      </c>
      <c r="C185" t="s">
        <v>45</v>
      </c>
      <c r="W185">
        <v>37534587</v>
      </c>
      <c r="AJ185" t="s">
        <v>609</v>
      </c>
      <c r="AK185" t="s">
        <v>610</v>
      </c>
      <c r="AL185" t="s">
        <v>57</v>
      </c>
      <c r="AM185" t="s">
        <v>58</v>
      </c>
      <c r="AN185" t="s">
        <v>76</v>
      </c>
      <c r="AO185" t="s">
        <v>216</v>
      </c>
      <c r="AP185" t="s">
        <v>92</v>
      </c>
      <c r="AQ185" t="s">
        <v>135</v>
      </c>
      <c r="AR185" t="s">
        <v>94</v>
      </c>
      <c r="AS185">
        <v>2022</v>
      </c>
      <c r="AT185" t="s">
        <v>95</v>
      </c>
    </row>
    <row r="186" spans="2:46">
      <c r="B186" t="s">
        <v>95</v>
      </c>
      <c r="C186" t="s">
        <v>64</v>
      </c>
      <c r="W186">
        <v>17935456</v>
      </c>
      <c r="AJ186" t="s">
        <v>611</v>
      </c>
      <c r="AK186" t="s">
        <v>612</v>
      </c>
      <c r="AL186" t="s">
        <v>104</v>
      </c>
      <c r="AM186" t="s">
        <v>90</v>
      </c>
      <c r="AN186" t="s">
        <v>59</v>
      </c>
      <c r="AO186" t="s">
        <v>216</v>
      </c>
      <c r="AP186" t="s">
        <v>92</v>
      </c>
      <c r="AQ186" t="s">
        <v>143</v>
      </c>
      <c r="AR186" t="s">
        <v>79</v>
      </c>
      <c r="AS186">
        <v>2023</v>
      </c>
      <c r="AT186" t="s">
        <v>95</v>
      </c>
    </row>
    <row r="187" spans="2:46">
      <c r="B187" t="s">
        <v>95</v>
      </c>
      <c r="C187" t="s">
        <v>45</v>
      </c>
      <c r="W187">
        <v>17776035</v>
      </c>
      <c r="AJ187" t="s">
        <v>613</v>
      </c>
      <c r="AK187" t="s">
        <v>614</v>
      </c>
      <c r="AL187" t="s">
        <v>75</v>
      </c>
      <c r="AM187" t="s">
        <v>90</v>
      </c>
      <c r="AN187" t="s">
        <v>76</v>
      </c>
      <c r="AO187" t="s">
        <v>60</v>
      </c>
      <c r="AP187" t="s">
        <v>149</v>
      </c>
      <c r="AQ187" t="s">
        <v>78</v>
      </c>
      <c r="AR187" t="s">
        <v>79</v>
      </c>
      <c r="AS187">
        <v>2023</v>
      </c>
      <c r="AT187" t="s">
        <v>95</v>
      </c>
    </row>
    <row r="188" spans="2:46">
      <c r="B188" t="s">
        <v>95</v>
      </c>
      <c r="C188" t="s">
        <v>118</v>
      </c>
      <c r="W188">
        <v>13533645</v>
      </c>
      <c r="AJ188" t="s">
        <v>615</v>
      </c>
      <c r="AK188" t="s">
        <v>616</v>
      </c>
      <c r="AL188" t="s">
        <v>114</v>
      </c>
      <c r="AM188" t="s">
        <v>90</v>
      </c>
      <c r="AN188" t="s">
        <v>76</v>
      </c>
      <c r="AO188" t="s">
        <v>115</v>
      </c>
      <c r="AP188" t="s">
        <v>61</v>
      </c>
      <c r="AQ188" t="s">
        <v>78</v>
      </c>
      <c r="AR188" t="s">
        <v>129</v>
      </c>
      <c r="AS188">
        <v>2022</v>
      </c>
      <c r="AT188" t="s">
        <v>95</v>
      </c>
    </row>
    <row r="189" spans="2:46">
      <c r="B189" t="s">
        <v>44</v>
      </c>
      <c r="C189" t="s">
        <v>64</v>
      </c>
      <c r="W189">
        <v>16465898</v>
      </c>
      <c r="AJ189" t="s">
        <v>617</v>
      </c>
      <c r="AK189" t="s">
        <v>618</v>
      </c>
      <c r="AL189" t="s">
        <v>104</v>
      </c>
      <c r="AM189" t="s">
        <v>58</v>
      </c>
      <c r="AN189" t="s">
        <v>59</v>
      </c>
      <c r="AO189" t="s">
        <v>115</v>
      </c>
      <c r="AP189" t="s">
        <v>149</v>
      </c>
      <c r="AQ189" t="s">
        <v>143</v>
      </c>
      <c r="AR189" t="s">
        <v>100</v>
      </c>
      <c r="AS189">
        <v>2023</v>
      </c>
      <c r="AT189" t="s">
        <v>95</v>
      </c>
    </row>
    <row r="190" spans="2:46">
      <c r="B190" t="s">
        <v>95</v>
      </c>
      <c r="C190" t="s">
        <v>45</v>
      </c>
      <c r="W190">
        <v>30277215</v>
      </c>
      <c r="AJ190" t="s">
        <v>619</v>
      </c>
      <c r="AK190" t="s">
        <v>620</v>
      </c>
      <c r="AL190" t="s">
        <v>57</v>
      </c>
      <c r="AM190" t="s">
        <v>95</v>
      </c>
      <c r="AN190" t="s">
        <v>76</v>
      </c>
      <c r="AO190" t="s">
        <v>91</v>
      </c>
      <c r="AP190" t="s">
        <v>61</v>
      </c>
      <c r="AQ190" t="s">
        <v>93</v>
      </c>
      <c r="AR190" t="s">
        <v>117</v>
      </c>
      <c r="AS190">
        <v>2022</v>
      </c>
      <c r="AT190" t="s">
        <v>95</v>
      </c>
    </row>
    <row r="191" spans="2:46">
      <c r="B191" t="s">
        <v>95</v>
      </c>
      <c r="C191" t="s">
        <v>64</v>
      </c>
      <c r="W191">
        <v>33289818</v>
      </c>
      <c r="AJ191" t="s">
        <v>621</v>
      </c>
      <c r="AK191" t="s">
        <v>52</v>
      </c>
      <c r="AL191" t="s">
        <v>104</v>
      </c>
      <c r="AM191" t="s">
        <v>95</v>
      </c>
      <c r="AN191" t="s">
        <v>76</v>
      </c>
      <c r="AO191" t="s">
        <v>216</v>
      </c>
      <c r="AP191" t="s">
        <v>61</v>
      </c>
      <c r="AQ191" t="s">
        <v>143</v>
      </c>
      <c r="AR191" t="s">
        <v>79</v>
      </c>
      <c r="AS191">
        <v>2022</v>
      </c>
      <c r="AT191" t="s">
        <v>95</v>
      </c>
    </row>
    <row r="192" spans="2:46">
      <c r="B192" t="s">
        <v>44</v>
      </c>
      <c r="C192" t="s">
        <v>64</v>
      </c>
      <c r="W192">
        <v>37796669</v>
      </c>
      <c r="AJ192" t="s">
        <v>622</v>
      </c>
      <c r="AK192" t="s">
        <v>623</v>
      </c>
      <c r="AL192" t="s">
        <v>104</v>
      </c>
      <c r="AM192" t="s">
        <v>58</v>
      </c>
      <c r="AN192" t="s">
        <v>76</v>
      </c>
      <c r="AO192" t="s">
        <v>105</v>
      </c>
      <c r="AP192" t="s">
        <v>116</v>
      </c>
      <c r="AQ192" t="s">
        <v>93</v>
      </c>
      <c r="AR192" t="s">
        <v>94</v>
      </c>
      <c r="AS192">
        <v>2022</v>
      </c>
      <c r="AT192" t="s">
        <v>95</v>
      </c>
    </row>
    <row r="193" spans="2:46">
      <c r="B193" t="s">
        <v>44</v>
      </c>
      <c r="C193" t="s">
        <v>118</v>
      </c>
      <c r="W193">
        <v>16912260</v>
      </c>
      <c r="AJ193" t="s">
        <v>624</v>
      </c>
      <c r="AK193" t="s">
        <v>625</v>
      </c>
      <c r="AL193" t="s">
        <v>57</v>
      </c>
      <c r="AM193" t="s">
        <v>90</v>
      </c>
      <c r="AN193" t="s">
        <v>76</v>
      </c>
      <c r="AO193" t="s">
        <v>91</v>
      </c>
      <c r="AP193" t="s">
        <v>92</v>
      </c>
      <c r="AQ193" t="s">
        <v>62</v>
      </c>
      <c r="AR193" t="s">
        <v>79</v>
      </c>
      <c r="AS193">
        <v>2023</v>
      </c>
      <c r="AT193" t="s">
        <v>95</v>
      </c>
    </row>
    <row r="194" spans="2:46">
      <c r="B194" t="s">
        <v>44</v>
      </c>
      <c r="C194" t="s">
        <v>118</v>
      </c>
      <c r="W194">
        <v>6469417</v>
      </c>
      <c r="AJ194" t="s">
        <v>626</v>
      </c>
      <c r="AK194" t="s">
        <v>627</v>
      </c>
      <c r="AL194" t="s">
        <v>114</v>
      </c>
      <c r="AM194" t="s">
        <v>95</v>
      </c>
      <c r="AN194" t="s">
        <v>59</v>
      </c>
      <c r="AO194" t="s">
        <v>192</v>
      </c>
      <c r="AP194" t="s">
        <v>92</v>
      </c>
      <c r="AQ194" t="s">
        <v>135</v>
      </c>
      <c r="AR194" t="s">
        <v>117</v>
      </c>
      <c r="AS194">
        <v>2024</v>
      </c>
      <c r="AT194" t="s">
        <v>95</v>
      </c>
    </row>
    <row r="195" spans="2:46">
      <c r="B195" t="s">
        <v>95</v>
      </c>
      <c r="C195" t="s">
        <v>45</v>
      </c>
      <c r="W195">
        <v>37209187</v>
      </c>
      <c r="AJ195" t="s">
        <v>628</v>
      </c>
      <c r="AK195" t="s">
        <v>101</v>
      </c>
      <c r="AL195" t="s">
        <v>114</v>
      </c>
      <c r="AM195" t="s">
        <v>95</v>
      </c>
      <c r="AN195" t="s">
        <v>76</v>
      </c>
      <c r="AO195" t="s">
        <v>60</v>
      </c>
      <c r="AP195" t="s">
        <v>116</v>
      </c>
      <c r="AQ195" t="s">
        <v>135</v>
      </c>
      <c r="AR195" t="s">
        <v>270</v>
      </c>
      <c r="AS195">
        <v>2023</v>
      </c>
      <c r="AT195" t="s">
        <v>95</v>
      </c>
    </row>
    <row r="196" spans="2:46">
      <c r="B196" t="s">
        <v>44</v>
      </c>
      <c r="C196" t="s">
        <v>118</v>
      </c>
      <c r="W196">
        <v>17435901</v>
      </c>
      <c r="AJ196" t="s">
        <v>629</v>
      </c>
      <c r="AK196" t="s">
        <v>630</v>
      </c>
      <c r="AL196" t="s">
        <v>75</v>
      </c>
      <c r="AM196" t="s">
        <v>58</v>
      </c>
      <c r="AN196" t="s">
        <v>59</v>
      </c>
      <c r="AO196" t="s">
        <v>128</v>
      </c>
      <c r="AP196" t="s">
        <v>149</v>
      </c>
      <c r="AQ196" t="s">
        <v>78</v>
      </c>
      <c r="AR196" t="s">
        <v>129</v>
      </c>
      <c r="AS196">
        <v>2024</v>
      </c>
      <c r="AT196" t="s">
        <v>95</v>
      </c>
    </row>
    <row r="197" spans="2:46">
      <c r="B197" t="s">
        <v>44</v>
      </c>
      <c r="C197" t="s">
        <v>118</v>
      </c>
      <c r="W197">
        <v>36965246</v>
      </c>
      <c r="AJ197" t="s">
        <v>631</v>
      </c>
      <c r="AK197" t="s">
        <v>110</v>
      </c>
      <c r="AL197" t="s">
        <v>75</v>
      </c>
      <c r="AM197" t="s">
        <v>95</v>
      </c>
      <c r="AN197" t="s">
        <v>76</v>
      </c>
      <c r="AO197" t="s">
        <v>91</v>
      </c>
      <c r="AP197" t="s">
        <v>149</v>
      </c>
      <c r="AQ197" t="s">
        <v>62</v>
      </c>
      <c r="AR197" t="s">
        <v>79</v>
      </c>
      <c r="AS197">
        <v>2024</v>
      </c>
      <c r="AT197" t="s">
        <v>95</v>
      </c>
    </row>
    <row r="198" spans="2:46">
      <c r="B198" t="s">
        <v>95</v>
      </c>
      <c r="C198" t="s">
        <v>64</v>
      </c>
      <c r="W198">
        <v>1386494</v>
      </c>
      <c r="AJ198" t="s">
        <v>632</v>
      </c>
      <c r="AK198" t="s">
        <v>633</v>
      </c>
      <c r="AL198" t="s">
        <v>104</v>
      </c>
      <c r="AM198" t="s">
        <v>95</v>
      </c>
      <c r="AN198" t="s">
        <v>59</v>
      </c>
      <c r="AO198" t="s">
        <v>115</v>
      </c>
      <c r="AP198" t="s">
        <v>92</v>
      </c>
      <c r="AQ198" t="s">
        <v>62</v>
      </c>
      <c r="AR198" t="s">
        <v>100</v>
      </c>
      <c r="AS198">
        <v>2024</v>
      </c>
      <c r="AT198" t="s">
        <v>95</v>
      </c>
    </row>
    <row r="199" spans="2:46">
      <c r="B199" t="s">
        <v>44</v>
      </c>
      <c r="C199" t="s">
        <v>64</v>
      </c>
      <c r="W199">
        <v>23136019</v>
      </c>
      <c r="AJ199" t="s">
        <v>634</v>
      </c>
      <c r="AK199" t="s">
        <v>635</v>
      </c>
      <c r="AL199" t="s">
        <v>127</v>
      </c>
      <c r="AM199" t="s">
        <v>90</v>
      </c>
      <c r="AN199" t="s">
        <v>59</v>
      </c>
      <c r="AO199" t="s">
        <v>128</v>
      </c>
      <c r="AP199" t="s">
        <v>92</v>
      </c>
      <c r="AQ199" t="s">
        <v>62</v>
      </c>
      <c r="AR199" t="s">
        <v>129</v>
      </c>
      <c r="AS199">
        <v>2022</v>
      </c>
      <c r="AT199" t="s">
        <v>95</v>
      </c>
    </row>
    <row r="200" spans="2:46">
      <c r="B200" t="s">
        <v>95</v>
      </c>
      <c r="C200" t="s">
        <v>64</v>
      </c>
      <c r="W200">
        <v>33739224</v>
      </c>
      <c r="AJ200" t="s">
        <v>636</v>
      </c>
      <c r="AK200" t="s">
        <v>637</v>
      </c>
      <c r="AL200" t="s">
        <v>104</v>
      </c>
      <c r="AM200" t="s">
        <v>90</v>
      </c>
      <c r="AN200" t="s">
        <v>59</v>
      </c>
      <c r="AO200" t="s">
        <v>105</v>
      </c>
      <c r="AP200" t="s">
        <v>149</v>
      </c>
      <c r="AQ200" t="s">
        <v>62</v>
      </c>
      <c r="AR200" t="s">
        <v>100</v>
      </c>
      <c r="AS200">
        <v>2023</v>
      </c>
      <c r="AT200" t="s">
        <v>95</v>
      </c>
    </row>
    <row r="201" spans="2:46">
      <c r="B201" t="s">
        <v>95</v>
      </c>
      <c r="C201" t="s">
        <v>64</v>
      </c>
      <c r="W201">
        <v>36742618</v>
      </c>
      <c r="AJ201" t="s">
        <v>638</v>
      </c>
      <c r="AK201" t="s">
        <v>639</v>
      </c>
      <c r="AL201" t="s">
        <v>75</v>
      </c>
      <c r="AM201" t="s">
        <v>95</v>
      </c>
      <c r="AN201" t="s">
        <v>59</v>
      </c>
      <c r="AO201" t="s">
        <v>115</v>
      </c>
      <c r="AP201" t="s">
        <v>77</v>
      </c>
      <c r="AQ201" t="s">
        <v>143</v>
      </c>
      <c r="AR201" t="s">
        <v>94</v>
      </c>
      <c r="AS201">
        <v>2023</v>
      </c>
      <c r="AT201" t="s">
        <v>95</v>
      </c>
    </row>
    <row r="202" spans="2:46">
      <c r="B202" t="s">
        <v>95</v>
      </c>
      <c r="C202" t="s">
        <v>45</v>
      </c>
      <c r="W202">
        <v>32331573</v>
      </c>
      <c r="AJ202" t="s">
        <v>640</v>
      </c>
      <c r="AK202" t="s">
        <v>641</v>
      </c>
      <c r="AL202" t="s">
        <v>75</v>
      </c>
      <c r="AM202" t="s">
        <v>58</v>
      </c>
      <c r="AN202" t="s">
        <v>76</v>
      </c>
      <c r="AO202" t="s">
        <v>91</v>
      </c>
      <c r="AP202" t="s">
        <v>77</v>
      </c>
      <c r="AQ202" t="s">
        <v>93</v>
      </c>
      <c r="AR202" t="s">
        <v>117</v>
      </c>
      <c r="AS202">
        <v>2024</v>
      </c>
      <c r="AT202" t="s">
        <v>95</v>
      </c>
    </row>
    <row r="203" spans="2:46">
      <c r="B203" t="s">
        <v>95</v>
      </c>
      <c r="C203" t="s">
        <v>118</v>
      </c>
      <c r="W203">
        <v>5919733</v>
      </c>
      <c r="AJ203" t="s">
        <v>642</v>
      </c>
      <c r="AK203" t="s">
        <v>643</v>
      </c>
      <c r="AL203" t="s">
        <v>114</v>
      </c>
      <c r="AM203" t="s">
        <v>95</v>
      </c>
      <c r="AN203" t="s">
        <v>76</v>
      </c>
      <c r="AO203" t="s">
        <v>105</v>
      </c>
      <c r="AP203" t="s">
        <v>61</v>
      </c>
      <c r="AQ203" t="s">
        <v>93</v>
      </c>
      <c r="AR203" t="s">
        <v>117</v>
      </c>
      <c r="AS203">
        <v>2023</v>
      </c>
      <c r="AT203" t="s">
        <v>95</v>
      </c>
    </row>
    <row r="204" spans="2:46">
      <c r="B204" t="s">
        <v>95</v>
      </c>
      <c r="C204" t="s">
        <v>45</v>
      </c>
      <c r="W204">
        <v>18897279</v>
      </c>
      <c r="AJ204" t="s">
        <v>55</v>
      </c>
      <c r="AK204" t="s">
        <v>56</v>
      </c>
      <c r="AL204" t="s">
        <v>57</v>
      </c>
      <c r="AM204" t="s">
        <v>95</v>
      </c>
      <c r="AN204" t="s">
        <v>59</v>
      </c>
      <c r="AO204" t="s">
        <v>91</v>
      </c>
      <c r="AP204" t="s">
        <v>92</v>
      </c>
      <c r="AQ204" t="s">
        <v>62</v>
      </c>
      <c r="AR204" t="s">
        <v>63</v>
      </c>
      <c r="AS204">
        <v>2024</v>
      </c>
      <c r="AT204" t="s">
        <v>95</v>
      </c>
    </row>
    <row r="205" spans="2:46">
      <c r="B205" t="s">
        <v>95</v>
      </c>
      <c r="C205" t="s">
        <v>45</v>
      </c>
      <c r="W205">
        <v>7087136</v>
      </c>
      <c r="AJ205" t="s">
        <v>73</v>
      </c>
      <c r="AK205" t="s">
        <v>74</v>
      </c>
      <c r="AL205" t="s">
        <v>57</v>
      </c>
      <c r="AM205" t="s">
        <v>95</v>
      </c>
      <c r="AN205" t="s">
        <v>76</v>
      </c>
      <c r="AO205" t="s">
        <v>192</v>
      </c>
      <c r="AP205" t="s">
        <v>92</v>
      </c>
      <c r="AQ205" t="s">
        <v>93</v>
      </c>
      <c r="AR205" t="s">
        <v>79</v>
      </c>
      <c r="AS205">
        <v>2024</v>
      </c>
      <c r="AT205" t="s">
        <v>95</v>
      </c>
    </row>
    <row r="206" spans="2:46">
      <c r="B206" t="s">
        <v>95</v>
      </c>
      <c r="C206" t="s">
        <v>64</v>
      </c>
      <c r="W206">
        <v>15908568</v>
      </c>
      <c r="AJ206" t="s">
        <v>87</v>
      </c>
      <c r="AK206" t="s">
        <v>88</v>
      </c>
      <c r="AL206" t="s">
        <v>165</v>
      </c>
      <c r="AM206" t="s">
        <v>95</v>
      </c>
      <c r="AN206" t="s">
        <v>76</v>
      </c>
      <c r="AO206" t="s">
        <v>105</v>
      </c>
      <c r="AP206" t="s">
        <v>61</v>
      </c>
      <c r="AQ206" t="s">
        <v>135</v>
      </c>
      <c r="AR206" t="s">
        <v>94</v>
      </c>
      <c r="AS206">
        <v>2022</v>
      </c>
      <c r="AT206" t="s">
        <v>95</v>
      </c>
    </row>
    <row r="207" spans="2:46">
      <c r="B207" t="s">
        <v>44</v>
      </c>
      <c r="C207" t="s">
        <v>45</v>
      </c>
      <c r="W207">
        <v>33846639</v>
      </c>
      <c r="AJ207" t="s">
        <v>102</v>
      </c>
      <c r="AK207" t="s">
        <v>103</v>
      </c>
      <c r="AL207" t="s">
        <v>57</v>
      </c>
      <c r="AM207" t="s">
        <v>95</v>
      </c>
      <c r="AN207" t="s">
        <v>76</v>
      </c>
      <c r="AO207" t="s">
        <v>192</v>
      </c>
      <c r="AP207" t="s">
        <v>92</v>
      </c>
      <c r="AQ207" t="s">
        <v>135</v>
      </c>
      <c r="AR207" t="s">
        <v>79</v>
      </c>
      <c r="AS207">
        <v>2024</v>
      </c>
      <c r="AT207" t="s">
        <v>95</v>
      </c>
    </row>
    <row r="208" spans="2:46">
      <c r="B208" t="s">
        <v>95</v>
      </c>
      <c r="C208" t="s">
        <v>118</v>
      </c>
      <c r="W208">
        <v>10727660</v>
      </c>
      <c r="AJ208" t="s">
        <v>112</v>
      </c>
      <c r="AK208" t="s">
        <v>113</v>
      </c>
      <c r="AL208" t="s">
        <v>127</v>
      </c>
      <c r="AM208" t="s">
        <v>90</v>
      </c>
      <c r="AN208" t="s">
        <v>76</v>
      </c>
      <c r="AO208" t="s">
        <v>91</v>
      </c>
      <c r="AP208" t="s">
        <v>92</v>
      </c>
      <c r="AQ208" t="s">
        <v>135</v>
      </c>
      <c r="AR208" t="s">
        <v>117</v>
      </c>
      <c r="AS208">
        <v>2023</v>
      </c>
      <c r="AT208" t="s">
        <v>95</v>
      </c>
    </row>
    <row r="209" spans="2:46">
      <c r="B209" t="s">
        <v>95</v>
      </c>
      <c r="C209" t="s">
        <v>118</v>
      </c>
      <c r="W209">
        <v>39511474</v>
      </c>
      <c r="AJ209" t="s">
        <v>125</v>
      </c>
      <c r="AK209" t="s">
        <v>126</v>
      </c>
      <c r="AL209" t="s">
        <v>75</v>
      </c>
      <c r="AM209" t="s">
        <v>95</v>
      </c>
      <c r="AN209" t="s">
        <v>76</v>
      </c>
      <c r="AO209" t="s">
        <v>216</v>
      </c>
      <c r="AP209" t="s">
        <v>61</v>
      </c>
      <c r="AQ209" t="s">
        <v>135</v>
      </c>
      <c r="AR209" t="s">
        <v>129</v>
      </c>
      <c r="AS209">
        <v>2022</v>
      </c>
      <c r="AT209" t="s">
        <v>95</v>
      </c>
    </row>
    <row r="210" spans="2:46">
      <c r="B210" t="s">
        <v>44</v>
      </c>
      <c r="C210" t="s">
        <v>118</v>
      </c>
      <c r="W210">
        <v>27801551</v>
      </c>
      <c r="AJ210" t="s">
        <v>133</v>
      </c>
      <c r="AK210" t="s">
        <v>134</v>
      </c>
      <c r="AL210" t="s">
        <v>57</v>
      </c>
      <c r="AM210" t="s">
        <v>90</v>
      </c>
      <c r="AN210" t="s">
        <v>76</v>
      </c>
      <c r="AO210" t="s">
        <v>216</v>
      </c>
      <c r="AP210" t="s">
        <v>61</v>
      </c>
      <c r="AQ210" t="s">
        <v>93</v>
      </c>
      <c r="AR210" t="s">
        <v>129</v>
      </c>
      <c r="AS210">
        <v>2024</v>
      </c>
      <c r="AT210" t="s">
        <v>95</v>
      </c>
    </row>
    <row r="211" spans="2:46">
      <c r="B211" t="s">
        <v>44</v>
      </c>
      <c r="C211" t="s">
        <v>118</v>
      </c>
      <c r="W211">
        <v>4217655</v>
      </c>
      <c r="AJ211" t="s">
        <v>141</v>
      </c>
      <c r="AK211" t="s">
        <v>142</v>
      </c>
      <c r="AL211" t="s">
        <v>104</v>
      </c>
      <c r="AM211" t="s">
        <v>95</v>
      </c>
      <c r="AN211" t="s">
        <v>59</v>
      </c>
      <c r="AO211" t="s">
        <v>105</v>
      </c>
      <c r="AP211" t="s">
        <v>77</v>
      </c>
      <c r="AQ211" t="s">
        <v>78</v>
      </c>
      <c r="AR211" t="s">
        <v>129</v>
      </c>
      <c r="AS211">
        <v>2024</v>
      </c>
      <c r="AT211" t="s">
        <v>95</v>
      </c>
    </row>
    <row r="212" spans="2:46">
      <c r="B212" t="s">
        <v>44</v>
      </c>
      <c r="C212" t="s">
        <v>118</v>
      </c>
      <c r="W212">
        <v>24129505</v>
      </c>
      <c r="AJ212" t="s">
        <v>148</v>
      </c>
      <c r="AK212" t="s">
        <v>71</v>
      </c>
      <c r="AL212" t="s">
        <v>75</v>
      </c>
      <c r="AM212" t="s">
        <v>58</v>
      </c>
      <c r="AN212" t="s">
        <v>59</v>
      </c>
      <c r="AO212" t="s">
        <v>105</v>
      </c>
      <c r="AP212" t="s">
        <v>92</v>
      </c>
      <c r="AQ212" t="s">
        <v>143</v>
      </c>
      <c r="AR212" t="s">
        <v>79</v>
      </c>
      <c r="AS212">
        <v>2022</v>
      </c>
      <c r="AT212" t="s">
        <v>95</v>
      </c>
    </row>
    <row r="213" spans="2:46">
      <c r="B213" t="s">
        <v>95</v>
      </c>
      <c r="C213" t="s">
        <v>45</v>
      </c>
      <c r="W213">
        <v>27896949</v>
      </c>
      <c r="AJ213" t="s">
        <v>156</v>
      </c>
      <c r="AK213" t="s">
        <v>157</v>
      </c>
      <c r="AL213" t="s">
        <v>165</v>
      </c>
      <c r="AM213" t="s">
        <v>95</v>
      </c>
      <c r="AN213" t="s">
        <v>76</v>
      </c>
      <c r="AO213" t="s">
        <v>192</v>
      </c>
      <c r="AP213" t="s">
        <v>149</v>
      </c>
      <c r="AQ213" t="s">
        <v>93</v>
      </c>
      <c r="AR213" t="s">
        <v>100</v>
      </c>
      <c r="AS213">
        <v>2024</v>
      </c>
      <c r="AT213" t="s">
        <v>95</v>
      </c>
    </row>
    <row r="214" spans="2:46">
      <c r="B214" t="s">
        <v>44</v>
      </c>
      <c r="C214" t="s">
        <v>64</v>
      </c>
      <c r="W214">
        <v>12448574</v>
      </c>
      <c r="AJ214" t="s">
        <v>163</v>
      </c>
      <c r="AK214" t="s">
        <v>164</v>
      </c>
      <c r="AL214" t="s">
        <v>127</v>
      </c>
      <c r="AM214" t="s">
        <v>58</v>
      </c>
      <c r="AN214" t="s">
        <v>76</v>
      </c>
      <c r="AO214" t="s">
        <v>60</v>
      </c>
      <c r="AP214" t="s">
        <v>116</v>
      </c>
      <c r="AQ214" t="s">
        <v>93</v>
      </c>
      <c r="AR214" t="s">
        <v>79</v>
      </c>
      <c r="AS214">
        <v>2023</v>
      </c>
      <c r="AT214" t="s">
        <v>95</v>
      </c>
    </row>
    <row r="215" spans="2:46">
      <c r="B215" t="s">
        <v>95</v>
      </c>
      <c r="C215" t="s">
        <v>45</v>
      </c>
      <c r="W215">
        <v>13823779</v>
      </c>
      <c r="AJ215" t="s">
        <v>171</v>
      </c>
      <c r="AK215" t="s">
        <v>172</v>
      </c>
      <c r="AL215" t="s">
        <v>57</v>
      </c>
      <c r="AM215" t="s">
        <v>95</v>
      </c>
      <c r="AN215" t="s">
        <v>59</v>
      </c>
      <c r="AO215" t="s">
        <v>91</v>
      </c>
      <c r="AP215" t="s">
        <v>116</v>
      </c>
      <c r="AQ215" t="s">
        <v>78</v>
      </c>
      <c r="AR215" t="s">
        <v>79</v>
      </c>
      <c r="AS215">
        <v>2024</v>
      </c>
      <c r="AT215" t="s">
        <v>95</v>
      </c>
    </row>
    <row r="216" spans="2:46">
      <c r="B216" t="s">
        <v>95</v>
      </c>
      <c r="C216" t="s">
        <v>64</v>
      </c>
      <c r="W216">
        <v>7361756</v>
      </c>
      <c r="AJ216" t="s">
        <v>178</v>
      </c>
      <c r="AK216" t="s">
        <v>179</v>
      </c>
      <c r="AL216" t="s">
        <v>57</v>
      </c>
      <c r="AM216" t="s">
        <v>95</v>
      </c>
      <c r="AN216" t="s">
        <v>76</v>
      </c>
      <c r="AO216" t="s">
        <v>192</v>
      </c>
      <c r="AP216" t="s">
        <v>149</v>
      </c>
      <c r="AQ216" t="s">
        <v>93</v>
      </c>
      <c r="AR216" t="s">
        <v>129</v>
      </c>
      <c r="AS216">
        <v>2023</v>
      </c>
      <c r="AT216" t="s">
        <v>95</v>
      </c>
    </row>
    <row r="217" spans="2:46">
      <c r="B217" t="s">
        <v>95</v>
      </c>
      <c r="C217" t="s">
        <v>118</v>
      </c>
      <c r="W217">
        <v>12475989</v>
      </c>
      <c r="AJ217" t="s">
        <v>183</v>
      </c>
      <c r="AK217" t="s">
        <v>184</v>
      </c>
      <c r="AL217" t="s">
        <v>57</v>
      </c>
      <c r="AM217" t="s">
        <v>90</v>
      </c>
      <c r="AN217" t="s">
        <v>59</v>
      </c>
      <c r="AO217" t="s">
        <v>216</v>
      </c>
      <c r="AP217" t="s">
        <v>77</v>
      </c>
      <c r="AQ217" t="s">
        <v>62</v>
      </c>
      <c r="AR217" t="s">
        <v>94</v>
      </c>
      <c r="AS217">
        <v>2022</v>
      </c>
      <c r="AT217" t="s">
        <v>95</v>
      </c>
    </row>
    <row r="218" spans="2:46">
      <c r="B218" t="s">
        <v>95</v>
      </c>
      <c r="C218" t="s">
        <v>118</v>
      </c>
      <c r="W218">
        <v>20634128</v>
      </c>
      <c r="AJ218" t="s">
        <v>190</v>
      </c>
      <c r="AK218" t="s">
        <v>191</v>
      </c>
      <c r="AL218" t="s">
        <v>57</v>
      </c>
      <c r="AM218" t="s">
        <v>58</v>
      </c>
      <c r="AN218" t="s">
        <v>76</v>
      </c>
      <c r="AO218" t="s">
        <v>91</v>
      </c>
      <c r="AP218" t="s">
        <v>77</v>
      </c>
      <c r="AQ218" t="s">
        <v>78</v>
      </c>
      <c r="AR218" t="s">
        <v>63</v>
      </c>
      <c r="AS218">
        <v>2022</v>
      </c>
      <c r="AT218" t="s">
        <v>95</v>
      </c>
    </row>
    <row r="219" spans="2:46">
      <c r="B219" t="s">
        <v>95</v>
      </c>
      <c r="C219" t="s">
        <v>45</v>
      </c>
      <c r="W219">
        <v>21611173</v>
      </c>
      <c r="AJ219" t="s">
        <v>197</v>
      </c>
      <c r="AK219" t="s">
        <v>198</v>
      </c>
      <c r="AL219" t="s">
        <v>114</v>
      </c>
      <c r="AM219" t="s">
        <v>95</v>
      </c>
      <c r="AN219" t="s">
        <v>59</v>
      </c>
      <c r="AO219" t="s">
        <v>115</v>
      </c>
      <c r="AP219" t="s">
        <v>77</v>
      </c>
      <c r="AQ219" t="s">
        <v>78</v>
      </c>
      <c r="AR219" t="s">
        <v>129</v>
      </c>
      <c r="AS219">
        <v>2023</v>
      </c>
      <c r="AT219" t="s">
        <v>95</v>
      </c>
    </row>
    <row r="220" spans="2:46">
      <c r="B220" t="s">
        <v>44</v>
      </c>
      <c r="C220" t="s">
        <v>45</v>
      </c>
      <c r="W220">
        <v>18649127</v>
      </c>
      <c r="AJ220" t="s">
        <v>203</v>
      </c>
      <c r="AK220" t="s">
        <v>195</v>
      </c>
      <c r="AL220" t="s">
        <v>57</v>
      </c>
      <c r="AM220" t="s">
        <v>90</v>
      </c>
      <c r="AN220" t="s">
        <v>59</v>
      </c>
      <c r="AO220" t="s">
        <v>192</v>
      </c>
      <c r="AP220" t="s">
        <v>92</v>
      </c>
      <c r="AQ220" t="s">
        <v>135</v>
      </c>
      <c r="AR220" t="s">
        <v>79</v>
      </c>
      <c r="AS220">
        <v>2024</v>
      </c>
      <c r="AT220" t="s">
        <v>95</v>
      </c>
    </row>
    <row r="221" spans="2:46">
      <c r="B221" t="s">
        <v>95</v>
      </c>
      <c r="C221" t="s">
        <v>45</v>
      </c>
      <c r="W221">
        <v>24726802</v>
      </c>
      <c r="AJ221" t="s">
        <v>209</v>
      </c>
      <c r="AK221" t="s">
        <v>210</v>
      </c>
      <c r="AL221" t="s">
        <v>57</v>
      </c>
      <c r="AM221" t="s">
        <v>90</v>
      </c>
      <c r="AN221" t="s">
        <v>76</v>
      </c>
      <c r="AO221" t="s">
        <v>105</v>
      </c>
      <c r="AP221" t="s">
        <v>77</v>
      </c>
      <c r="AQ221" t="s">
        <v>93</v>
      </c>
      <c r="AR221" t="s">
        <v>79</v>
      </c>
      <c r="AS221">
        <v>2023</v>
      </c>
      <c r="AT221" t="s">
        <v>95</v>
      </c>
    </row>
    <row r="222" spans="2:46">
      <c r="B222" t="s">
        <v>95</v>
      </c>
      <c r="C222" t="s">
        <v>118</v>
      </c>
      <c r="W222">
        <v>19275293</v>
      </c>
      <c r="AJ222" t="s">
        <v>214</v>
      </c>
      <c r="AK222" t="s">
        <v>215</v>
      </c>
      <c r="AL222" t="s">
        <v>104</v>
      </c>
      <c r="AM222" t="s">
        <v>95</v>
      </c>
      <c r="AN222" t="s">
        <v>59</v>
      </c>
      <c r="AO222" t="s">
        <v>192</v>
      </c>
      <c r="AP222" t="s">
        <v>116</v>
      </c>
      <c r="AQ222" t="s">
        <v>78</v>
      </c>
      <c r="AR222" t="s">
        <v>129</v>
      </c>
      <c r="AS222">
        <v>2022</v>
      </c>
      <c r="AT222" t="s">
        <v>95</v>
      </c>
    </row>
    <row r="223" spans="2:46">
      <c r="B223" t="s">
        <v>44</v>
      </c>
      <c r="C223" t="s">
        <v>118</v>
      </c>
      <c r="W223">
        <v>18041680</v>
      </c>
      <c r="AJ223" t="s">
        <v>221</v>
      </c>
      <c r="AK223" t="s">
        <v>222</v>
      </c>
      <c r="AL223" t="s">
        <v>127</v>
      </c>
      <c r="AM223" t="s">
        <v>58</v>
      </c>
      <c r="AN223" t="s">
        <v>76</v>
      </c>
      <c r="AO223" t="s">
        <v>115</v>
      </c>
      <c r="AP223" t="s">
        <v>61</v>
      </c>
      <c r="AQ223" t="s">
        <v>93</v>
      </c>
      <c r="AR223" t="s">
        <v>117</v>
      </c>
      <c r="AS223">
        <v>2023</v>
      </c>
      <c r="AT223" t="s">
        <v>95</v>
      </c>
    </row>
    <row r="224" spans="2:46">
      <c r="B224" t="s">
        <v>44</v>
      </c>
      <c r="C224" t="s">
        <v>118</v>
      </c>
      <c r="W224">
        <v>28266302</v>
      </c>
      <c r="AJ224" t="s">
        <v>226</v>
      </c>
      <c r="AK224" t="s">
        <v>227</v>
      </c>
      <c r="AL224" t="s">
        <v>57</v>
      </c>
      <c r="AM224" t="s">
        <v>95</v>
      </c>
      <c r="AN224" t="s">
        <v>59</v>
      </c>
      <c r="AO224" t="s">
        <v>91</v>
      </c>
      <c r="AP224" t="s">
        <v>149</v>
      </c>
      <c r="AQ224" t="s">
        <v>135</v>
      </c>
      <c r="AR224" t="s">
        <v>63</v>
      </c>
      <c r="AS224">
        <v>2022</v>
      </c>
      <c r="AT224" t="s">
        <v>95</v>
      </c>
    </row>
    <row r="225" spans="2:46">
      <c r="B225" t="s">
        <v>95</v>
      </c>
      <c r="C225" t="s">
        <v>64</v>
      </c>
      <c r="W225">
        <v>1674776</v>
      </c>
      <c r="AJ225" t="s">
        <v>230</v>
      </c>
      <c r="AK225" t="s">
        <v>231</v>
      </c>
      <c r="AL225" t="s">
        <v>104</v>
      </c>
      <c r="AM225" t="s">
        <v>90</v>
      </c>
      <c r="AN225" t="s">
        <v>76</v>
      </c>
      <c r="AO225" t="s">
        <v>128</v>
      </c>
      <c r="AP225" t="s">
        <v>92</v>
      </c>
      <c r="AQ225" t="s">
        <v>135</v>
      </c>
      <c r="AR225" t="s">
        <v>129</v>
      </c>
      <c r="AS225">
        <v>2022</v>
      </c>
      <c r="AT225" t="s">
        <v>95</v>
      </c>
    </row>
    <row r="226" spans="2:46">
      <c r="B226" t="s">
        <v>44</v>
      </c>
      <c r="C226" t="s">
        <v>118</v>
      </c>
      <c r="W226">
        <v>23266192</v>
      </c>
      <c r="AJ226" t="s">
        <v>234</v>
      </c>
      <c r="AK226" t="s">
        <v>235</v>
      </c>
      <c r="AL226" t="s">
        <v>89</v>
      </c>
      <c r="AM226" t="s">
        <v>95</v>
      </c>
      <c r="AN226" t="s">
        <v>59</v>
      </c>
      <c r="AO226" t="s">
        <v>105</v>
      </c>
      <c r="AP226" t="s">
        <v>116</v>
      </c>
      <c r="AQ226" t="s">
        <v>78</v>
      </c>
      <c r="AR226" t="s">
        <v>79</v>
      </c>
      <c r="AS226">
        <v>2022</v>
      </c>
      <c r="AT226" t="s">
        <v>95</v>
      </c>
    </row>
    <row r="227" spans="2:46">
      <c r="B227" t="s">
        <v>95</v>
      </c>
      <c r="C227" t="s">
        <v>45</v>
      </c>
      <c r="W227">
        <v>11235827</v>
      </c>
      <c r="AJ227" t="s">
        <v>237</v>
      </c>
      <c r="AK227" t="s">
        <v>238</v>
      </c>
      <c r="AL227" t="s">
        <v>127</v>
      </c>
      <c r="AM227" t="s">
        <v>58</v>
      </c>
      <c r="AN227" t="s">
        <v>59</v>
      </c>
      <c r="AO227" t="s">
        <v>128</v>
      </c>
      <c r="AP227" t="s">
        <v>61</v>
      </c>
      <c r="AQ227" t="s">
        <v>143</v>
      </c>
      <c r="AR227" t="s">
        <v>117</v>
      </c>
      <c r="AS227">
        <v>2023</v>
      </c>
      <c r="AT227" t="s">
        <v>95</v>
      </c>
    </row>
    <row r="228" spans="2:46">
      <c r="B228" t="s">
        <v>95</v>
      </c>
      <c r="C228" t="s">
        <v>118</v>
      </c>
      <c r="W228">
        <v>26154274</v>
      </c>
      <c r="AJ228" t="s">
        <v>240</v>
      </c>
      <c r="AK228" t="s">
        <v>241</v>
      </c>
      <c r="AL228" t="s">
        <v>127</v>
      </c>
      <c r="AM228" t="s">
        <v>58</v>
      </c>
      <c r="AN228" t="s">
        <v>76</v>
      </c>
      <c r="AO228" t="s">
        <v>91</v>
      </c>
      <c r="AP228" t="s">
        <v>116</v>
      </c>
      <c r="AQ228" t="s">
        <v>78</v>
      </c>
      <c r="AR228" t="s">
        <v>129</v>
      </c>
      <c r="AS228">
        <v>2024</v>
      </c>
      <c r="AT228" t="s">
        <v>95</v>
      </c>
    </row>
    <row r="229" spans="2:46">
      <c r="B229" t="s">
        <v>44</v>
      </c>
      <c r="C229" t="s">
        <v>64</v>
      </c>
      <c r="W229">
        <v>26813156</v>
      </c>
      <c r="AJ229" t="s">
        <v>244</v>
      </c>
      <c r="AK229" t="s">
        <v>245</v>
      </c>
      <c r="AL229" t="s">
        <v>114</v>
      </c>
      <c r="AM229" t="s">
        <v>58</v>
      </c>
      <c r="AN229" t="s">
        <v>76</v>
      </c>
      <c r="AO229" t="s">
        <v>216</v>
      </c>
      <c r="AP229" t="s">
        <v>77</v>
      </c>
      <c r="AQ229" t="s">
        <v>62</v>
      </c>
      <c r="AR229" t="s">
        <v>129</v>
      </c>
      <c r="AS229">
        <v>2024</v>
      </c>
      <c r="AT229" t="s">
        <v>95</v>
      </c>
    </row>
    <row r="230" spans="2:46">
      <c r="B230" t="s">
        <v>95</v>
      </c>
      <c r="C230" t="s">
        <v>64</v>
      </c>
      <c r="W230">
        <v>39725371</v>
      </c>
      <c r="AJ230" t="s">
        <v>247</v>
      </c>
      <c r="AK230" t="s">
        <v>248</v>
      </c>
      <c r="AL230" t="s">
        <v>114</v>
      </c>
      <c r="AM230" t="s">
        <v>95</v>
      </c>
      <c r="AN230" t="s">
        <v>76</v>
      </c>
      <c r="AO230" t="s">
        <v>216</v>
      </c>
      <c r="AP230" t="s">
        <v>116</v>
      </c>
      <c r="AQ230" t="s">
        <v>135</v>
      </c>
      <c r="AR230" t="s">
        <v>100</v>
      </c>
      <c r="AS230">
        <v>2024</v>
      </c>
      <c r="AT230" t="s">
        <v>95</v>
      </c>
    </row>
    <row r="231" spans="2:46">
      <c r="B231" t="s">
        <v>95</v>
      </c>
      <c r="C231" t="s">
        <v>45</v>
      </c>
      <c r="W231">
        <v>12834179</v>
      </c>
      <c r="AJ231" t="s">
        <v>251</v>
      </c>
      <c r="AK231" t="s">
        <v>188</v>
      </c>
      <c r="AL231" t="s">
        <v>89</v>
      </c>
      <c r="AM231" t="s">
        <v>90</v>
      </c>
      <c r="AN231" t="s">
        <v>76</v>
      </c>
      <c r="AO231" t="s">
        <v>91</v>
      </c>
      <c r="AP231" t="s">
        <v>149</v>
      </c>
      <c r="AQ231" t="s">
        <v>143</v>
      </c>
      <c r="AR231" t="s">
        <v>79</v>
      </c>
      <c r="AS231">
        <v>2023</v>
      </c>
      <c r="AT231" t="s">
        <v>95</v>
      </c>
    </row>
    <row r="232" spans="2:46">
      <c r="B232" t="s">
        <v>44</v>
      </c>
      <c r="C232" t="s">
        <v>64</v>
      </c>
      <c r="W232">
        <v>4759222</v>
      </c>
      <c r="AJ232" t="s">
        <v>253</v>
      </c>
      <c r="AK232" t="s">
        <v>254</v>
      </c>
      <c r="AL232" t="s">
        <v>57</v>
      </c>
      <c r="AM232" t="s">
        <v>90</v>
      </c>
      <c r="AN232" t="s">
        <v>76</v>
      </c>
      <c r="AO232" t="s">
        <v>128</v>
      </c>
      <c r="AP232" t="s">
        <v>149</v>
      </c>
      <c r="AQ232" t="s">
        <v>62</v>
      </c>
      <c r="AR232" t="s">
        <v>117</v>
      </c>
      <c r="AS232">
        <v>2023</v>
      </c>
      <c r="AT232" t="s">
        <v>95</v>
      </c>
    </row>
    <row r="233" spans="2:46">
      <c r="B233" t="s">
        <v>95</v>
      </c>
      <c r="C233" t="s">
        <v>45</v>
      </c>
      <c r="W233">
        <v>17620304</v>
      </c>
      <c r="AJ233" t="s">
        <v>256</v>
      </c>
      <c r="AK233" t="s">
        <v>257</v>
      </c>
      <c r="AL233" t="s">
        <v>127</v>
      </c>
      <c r="AM233" t="s">
        <v>58</v>
      </c>
      <c r="AN233" t="s">
        <v>59</v>
      </c>
      <c r="AO233" t="s">
        <v>91</v>
      </c>
      <c r="AP233" t="s">
        <v>116</v>
      </c>
      <c r="AQ233" t="s">
        <v>143</v>
      </c>
      <c r="AR233" t="s">
        <v>117</v>
      </c>
      <c r="AS233">
        <v>2022</v>
      </c>
      <c r="AT233" t="s">
        <v>95</v>
      </c>
    </row>
    <row r="234" spans="2:46">
      <c r="B234" t="s">
        <v>95</v>
      </c>
      <c r="C234" t="s">
        <v>45</v>
      </c>
      <c r="W234">
        <v>21949062</v>
      </c>
      <c r="AJ234" t="s">
        <v>259</v>
      </c>
      <c r="AK234" t="s">
        <v>260</v>
      </c>
      <c r="AL234" t="s">
        <v>165</v>
      </c>
      <c r="AM234" t="s">
        <v>95</v>
      </c>
      <c r="AN234" t="s">
        <v>59</v>
      </c>
      <c r="AO234" t="s">
        <v>192</v>
      </c>
      <c r="AP234" t="s">
        <v>149</v>
      </c>
      <c r="AQ234" t="s">
        <v>143</v>
      </c>
      <c r="AR234" t="s">
        <v>117</v>
      </c>
      <c r="AS234">
        <v>2024</v>
      </c>
      <c r="AT234" t="s">
        <v>95</v>
      </c>
    </row>
    <row r="235" spans="2:46">
      <c r="B235" t="s">
        <v>95</v>
      </c>
      <c r="C235" t="s">
        <v>64</v>
      </c>
      <c r="W235">
        <v>20731593</v>
      </c>
      <c r="AJ235" t="s">
        <v>262</v>
      </c>
      <c r="AK235" t="s">
        <v>263</v>
      </c>
      <c r="AL235" t="s">
        <v>57</v>
      </c>
      <c r="AM235" t="s">
        <v>90</v>
      </c>
      <c r="AN235" t="s">
        <v>76</v>
      </c>
      <c r="AO235" t="s">
        <v>105</v>
      </c>
      <c r="AP235" t="s">
        <v>149</v>
      </c>
      <c r="AQ235" t="s">
        <v>143</v>
      </c>
      <c r="AR235" t="s">
        <v>100</v>
      </c>
      <c r="AS235">
        <v>2024</v>
      </c>
      <c r="AT235" t="s">
        <v>95</v>
      </c>
    </row>
    <row r="236" spans="2:46">
      <c r="B236" t="s">
        <v>95</v>
      </c>
      <c r="C236" t="s">
        <v>118</v>
      </c>
      <c r="W236">
        <v>23436574</v>
      </c>
      <c r="AJ236" t="s">
        <v>265</v>
      </c>
      <c r="AK236" t="s">
        <v>266</v>
      </c>
      <c r="AL236" t="s">
        <v>127</v>
      </c>
      <c r="AM236" t="s">
        <v>58</v>
      </c>
      <c r="AN236" t="s">
        <v>59</v>
      </c>
      <c r="AO236" t="s">
        <v>115</v>
      </c>
      <c r="AP236" t="s">
        <v>61</v>
      </c>
      <c r="AQ236" t="s">
        <v>62</v>
      </c>
      <c r="AR236" t="s">
        <v>117</v>
      </c>
      <c r="AS236">
        <v>2024</v>
      </c>
      <c r="AT236" t="s">
        <v>95</v>
      </c>
    </row>
    <row r="237" spans="2:46">
      <c r="B237" t="s">
        <v>95</v>
      </c>
      <c r="C237" t="s">
        <v>118</v>
      </c>
      <c r="W237">
        <v>33182462</v>
      </c>
      <c r="AJ237" t="s">
        <v>268</v>
      </c>
      <c r="AK237" t="s">
        <v>269</v>
      </c>
      <c r="AL237" t="s">
        <v>127</v>
      </c>
      <c r="AM237" t="s">
        <v>90</v>
      </c>
      <c r="AN237" t="s">
        <v>76</v>
      </c>
      <c r="AO237" t="s">
        <v>115</v>
      </c>
      <c r="AP237" t="s">
        <v>116</v>
      </c>
      <c r="AQ237" t="s">
        <v>78</v>
      </c>
      <c r="AR237" t="s">
        <v>270</v>
      </c>
      <c r="AS237">
        <v>2024</v>
      </c>
      <c r="AT237" t="s">
        <v>95</v>
      </c>
    </row>
    <row r="238" spans="2:46">
      <c r="B238" t="s">
        <v>44</v>
      </c>
      <c r="C238" t="s">
        <v>45</v>
      </c>
      <c r="W238">
        <v>37921743</v>
      </c>
      <c r="AJ238" t="s">
        <v>272</v>
      </c>
      <c r="AK238" t="s">
        <v>273</v>
      </c>
      <c r="AL238" t="s">
        <v>57</v>
      </c>
      <c r="AM238" t="s">
        <v>90</v>
      </c>
      <c r="AN238" t="s">
        <v>59</v>
      </c>
      <c r="AO238" t="s">
        <v>128</v>
      </c>
      <c r="AP238" t="s">
        <v>92</v>
      </c>
      <c r="AQ238" t="s">
        <v>143</v>
      </c>
      <c r="AR238" t="s">
        <v>117</v>
      </c>
      <c r="AS238">
        <v>2024</v>
      </c>
      <c r="AT238" t="s">
        <v>95</v>
      </c>
    </row>
    <row r="239" spans="2:46">
      <c r="B239" t="s">
        <v>95</v>
      </c>
      <c r="C239" t="s">
        <v>64</v>
      </c>
      <c r="W239">
        <v>30578499</v>
      </c>
      <c r="AJ239" t="s">
        <v>275</v>
      </c>
      <c r="AK239" t="s">
        <v>276</v>
      </c>
      <c r="AL239" t="s">
        <v>89</v>
      </c>
      <c r="AM239" t="s">
        <v>95</v>
      </c>
      <c r="AN239" t="s">
        <v>76</v>
      </c>
      <c r="AO239" t="s">
        <v>115</v>
      </c>
      <c r="AP239" t="s">
        <v>61</v>
      </c>
      <c r="AQ239" t="s">
        <v>78</v>
      </c>
      <c r="AR239" t="s">
        <v>117</v>
      </c>
      <c r="AS239">
        <v>2022</v>
      </c>
      <c r="AT239" t="s">
        <v>95</v>
      </c>
    </row>
    <row r="240" spans="2:46">
      <c r="B240" t="s">
        <v>95</v>
      </c>
      <c r="C240" t="s">
        <v>45</v>
      </c>
      <c r="W240">
        <v>36715980</v>
      </c>
      <c r="AJ240" t="s">
        <v>278</v>
      </c>
      <c r="AK240" t="s">
        <v>279</v>
      </c>
      <c r="AL240" t="s">
        <v>114</v>
      </c>
      <c r="AM240" t="s">
        <v>90</v>
      </c>
      <c r="AN240" t="s">
        <v>76</v>
      </c>
      <c r="AO240" t="s">
        <v>115</v>
      </c>
      <c r="AP240" t="s">
        <v>77</v>
      </c>
      <c r="AQ240" t="s">
        <v>93</v>
      </c>
      <c r="AR240" t="s">
        <v>129</v>
      </c>
      <c r="AS240">
        <v>2024</v>
      </c>
      <c r="AT240" t="s">
        <v>95</v>
      </c>
    </row>
    <row r="241" spans="2:46">
      <c r="B241" t="s">
        <v>44</v>
      </c>
      <c r="C241" t="s">
        <v>118</v>
      </c>
      <c r="W241">
        <v>26026530</v>
      </c>
      <c r="AJ241" t="s">
        <v>281</v>
      </c>
      <c r="AK241" t="s">
        <v>282</v>
      </c>
      <c r="AL241" t="s">
        <v>75</v>
      </c>
      <c r="AM241" t="s">
        <v>90</v>
      </c>
      <c r="AN241" t="s">
        <v>76</v>
      </c>
      <c r="AO241" t="s">
        <v>115</v>
      </c>
      <c r="AP241" t="s">
        <v>149</v>
      </c>
      <c r="AQ241" t="s">
        <v>135</v>
      </c>
      <c r="AR241" t="s">
        <v>100</v>
      </c>
      <c r="AS241">
        <v>2023</v>
      </c>
      <c r="AT241" t="s">
        <v>95</v>
      </c>
    </row>
    <row r="242" spans="2:46">
      <c r="B242" t="s">
        <v>95</v>
      </c>
      <c r="C242" t="s">
        <v>64</v>
      </c>
      <c r="W242">
        <v>33030693</v>
      </c>
      <c r="AJ242" t="s">
        <v>284</v>
      </c>
      <c r="AK242" t="s">
        <v>285</v>
      </c>
      <c r="AL242" t="s">
        <v>165</v>
      </c>
      <c r="AM242" t="s">
        <v>95</v>
      </c>
      <c r="AN242" t="s">
        <v>59</v>
      </c>
      <c r="AO242" t="s">
        <v>91</v>
      </c>
      <c r="AP242" t="s">
        <v>92</v>
      </c>
      <c r="AQ242" t="s">
        <v>143</v>
      </c>
      <c r="AR242" t="s">
        <v>129</v>
      </c>
      <c r="AS242">
        <v>2024</v>
      </c>
      <c r="AT242" t="s">
        <v>95</v>
      </c>
    </row>
    <row r="243" spans="2:46">
      <c r="B243" t="s">
        <v>95</v>
      </c>
      <c r="C243" t="s">
        <v>45</v>
      </c>
      <c r="W243">
        <v>1986203</v>
      </c>
      <c r="AJ243" t="s">
        <v>287</v>
      </c>
      <c r="AK243" t="s">
        <v>288</v>
      </c>
      <c r="AL243" t="s">
        <v>104</v>
      </c>
      <c r="AM243" t="s">
        <v>58</v>
      </c>
      <c r="AN243" t="s">
        <v>76</v>
      </c>
      <c r="AO243" t="s">
        <v>105</v>
      </c>
      <c r="AP243" t="s">
        <v>77</v>
      </c>
      <c r="AQ243" t="s">
        <v>135</v>
      </c>
      <c r="AR243" t="s">
        <v>117</v>
      </c>
      <c r="AS243">
        <v>2022</v>
      </c>
      <c r="AT243" t="s">
        <v>95</v>
      </c>
    </row>
    <row r="244" spans="2:46">
      <c r="B244" t="s">
        <v>44</v>
      </c>
      <c r="C244" t="s">
        <v>45</v>
      </c>
      <c r="W244">
        <v>25488787</v>
      </c>
      <c r="AJ244" t="s">
        <v>290</v>
      </c>
      <c r="AK244" t="s">
        <v>291</v>
      </c>
      <c r="AL244" t="s">
        <v>89</v>
      </c>
      <c r="AM244" t="s">
        <v>90</v>
      </c>
      <c r="AN244" t="s">
        <v>76</v>
      </c>
      <c r="AO244" t="s">
        <v>115</v>
      </c>
      <c r="AP244" t="s">
        <v>116</v>
      </c>
      <c r="AQ244" t="s">
        <v>62</v>
      </c>
      <c r="AR244" t="s">
        <v>117</v>
      </c>
      <c r="AS244">
        <v>2024</v>
      </c>
      <c r="AT244" t="s">
        <v>95</v>
      </c>
    </row>
    <row r="245" spans="2:46">
      <c r="B245" t="s">
        <v>44</v>
      </c>
      <c r="C245" t="s">
        <v>45</v>
      </c>
      <c r="W245">
        <v>32886281</v>
      </c>
      <c r="AJ245" t="s">
        <v>293</v>
      </c>
      <c r="AK245" t="s">
        <v>294</v>
      </c>
      <c r="AL245" t="s">
        <v>165</v>
      </c>
      <c r="AM245" t="s">
        <v>95</v>
      </c>
      <c r="AN245" t="s">
        <v>76</v>
      </c>
      <c r="AO245" t="s">
        <v>105</v>
      </c>
      <c r="AP245" t="s">
        <v>61</v>
      </c>
      <c r="AQ245" t="s">
        <v>78</v>
      </c>
      <c r="AR245" t="s">
        <v>100</v>
      </c>
      <c r="AS245">
        <v>2023</v>
      </c>
      <c r="AT245" t="s">
        <v>95</v>
      </c>
    </row>
    <row r="246" spans="2:46">
      <c r="B246" t="s">
        <v>95</v>
      </c>
      <c r="C246" t="s">
        <v>64</v>
      </c>
      <c r="W246">
        <v>7745810</v>
      </c>
      <c r="AJ246" t="s">
        <v>296</v>
      </c>
      <c r="AK246" t="s">
        <v>297</v>
      </c>
      <c r="AL246" t="s">
        <v>165</v>
      </c>
      <c r="AM246" t="s">
        <v>58</v>
      </c>
      <c r="AN246" t="s">
        <v>76</v>
      </c>
      <c r="AO246" t="s">
        <v>128</v>
      </c>
      <c r="AP246" t="s">
        <v>77</v>
      </c>
      <c r="AQ246" t="s">
        <v>143</v>
      </c>
      <c r="AR246" t="s">
        <v>129</v>
      </c>
      <c r="AS246">
        <v>2024</v>
      </c>
      <c r="AT246" t="s">
        <v>95</v>
      </c>
    </row>
    <row r="247" spans="2:46">
      <c r="B247" t="s">
        <v>44</v>
      </c>
      <c r="C247" t="s">
        <v>64</v>
      </c>
      <c r="W247">
        <v>730895</v>
      </c>
      <c r="AJ247" t="s">
        <v>299</v>
      </c>
      <c r="AK247" t="s">
        <v>300</v>
      </c>
      <c r="AL247" t="s">
        <v>165</v>
      </c>
      <c r="AM247" t="s">
        <v>90</v>
      </c>
      <c r="AN247" t="s">
        <v>76</v>
      </c>
      <c r="AO247" t="s">
        <v>216</v>
      </c>
      <c r="AP247" t="s">
        <v>77</v>
      </c>
      <c r="AQ247" t="s">
        <v>62</v>
      </c>
      <c r="AR247" t="s">
        <v>117</v>
      </c>
      <c r="AS247">
        <v>2024</v>
      </c>
      <c r="AT247" t="s">
        <v>95</v>
      </c>
    </row>
    <row r="248" spans="2:46">
      <c r="B248" t="s">
        <v>44</v>
      </c>
      <c r="C248" t="s">
        <v>45</v>
      </c>
      <c r="W248">
        <v>25394159</v>
      </c>
      <c r="AJ248" t="s">
        <v>302</v>
      </c>
      <c r="AK248" t="s">
        <v>176</v>
      </c>
      <c r="AL248" t="s">
        <v>127</v>
      </c>
      <c r="AM248" t="s">
        <v>90</v>
      </c>
      <c r="AN248" t="s">
        <v>76</v>
      </c>
      <c r="AO248" t="s">
        <v>105</v>
      </c>
      <c r="AP248" t="s">
        <v>116</v>
      </c>
      <c r="AQ248" t="s">
        <v>143</v>
      </c>
      <c r="AR248" t="s">
        <v>79</v>
      </c>
      <c r="AS248">
        <v>2022</v>
      </c>
      <c r="AT248" t="s">
        <v>95</v>
      </c>
    </row>
    <row r="249" spans="2:46">
      <c r="B249" t="s">
        <v>95</v>
      </c>
      <c r="C249" t="s">
        <v>64</v>
      </c>
      <c r="W249">
        <v>31289385</v>
      </c>
      <c r="AJ249" t="s">
        <v>304</v>
      </c>
      <c r="AK249" t="s">
        <v>305</v>
      </c>
      <c r="AL249" t="s">
        <v>104</v>
      </c>
      <c r="AM249" t="s">
        <v>95</v>
      </c>
      <c r="AN249" t="s">
        <v>76</v>
      </c>
      <c r="AO249" t="s">
        <v>192</v>
      </c>
      <c r="AP249" t="s">
        <v>149</v>
      </c>
      <c r="AQ249" t="s">
        <v>93</v>
      </c>
      <c r="AR249" t="s">
        <v>129</v>
      </c>
      <c r="AS249">
        <v>2024</v>
      </c>
      <c r="AT249" t="s">
        <v>95</v>
      </c>
    </row>
    <row r="250" spans="2:46">
      <c r="B250" t="s">
        <v>95</v>
      </c>
      <c r="C250" t="s">
        <v>45</v>
      </c>
      <c r="W250">
        <v>33309352</v>
      </c>
      <c r="AJ250" t="s">
        <v>307</v>
      </c>
      <c r="AK250" t="s">
        <v>201</v>
      </c>
      <c r="AL250" t="s">
        <v>127</v>
      </c>
      <c r="AM250" t="s">
        <v>95</v>
      </c>
      <c r="AN250" t="s">
        <v>59</v>
      </c>
      <c r="AO250" t="s">
        <v>192</v>
      </c>
      <c r="AP250" t="s">
        <v>77</v>
      </c>
      <c r="AQ250" t="s">
        <v>143</v>
      </c>
      <c r="AR250" t="s">
        <v>79</v>
      </c>
      <c r="AS250">
        <v>2022</v>
      </c>
      <c r="AT250" t="s">
        <v>95</v>
      </c>
    </row>
    <row r="251" spans="2:46">
      <c r="B251" t="s">
        <v>44</v>
      </c>
      <c r="C251" t="s">
        <v>45</v>
      </c>
      <c r="W251">
        <v>7782323</v>
      </c>
      <c r="AJ251" t="s">
        <v>309</v>
      </c>
      <c r="AK251" t="s">
        <v>310</v>
      </c>
      <c r="AL251" t="s">
        <v>127</v>
      </c>
      <c r="AM251" t="s">
        <v>90</v>
      </c>
      <c r="AN251" t="s">
        <v>76</v>
      </c>
      <c r="AO251" t="s">
        <v>192</v>
      </c>
      <c r="AP251" t="s">
        <v>92</v>
      </c>
      <c r="AQ251" t="s">
        <v>78</v>
      </c>
      <c r="AR251" t="s">
        <v>79</v>
      </c>
      <c r="AS251">
        <v>2022</v>
      </c>
      <c r="AT251" t="s">
        <v>95</v>
      </c>
    </row>
    <row r="252" spans="2:46">
      <c r="B252" t="s">
        <v>44</v>
      </c>
      <c r="C252" t="s">
        <v>118</v>
      </c>
      <c r="W252">
        <v>24961564</v>
      </c>
      <c r="AJ252" t="s">
        <v>312</v>
      </c>
      <c r="AK252" t="s">
        <v>313</v>
      </c>
      <c r="AL252" t="s">
        <v>104</v>
      </c>
      <c r="AM252" t="s">
        <v>90</v>
      </c>
      <c r="AN252" t="s">
        <v>59</v>
      </c>
      <c r="AO252" t="s">
        <v>128</v>
      </c>
      <c r="AP252" t="s">
        <v>61</v>
      </c>
      <c r="AQ252" t="s">
        <v>93</v>
      </c>
      <c r="AR252" t="s">
        <v>100</v>
      </c>
      <c r="AS252">
        <v>2024</v>
      </c>
      <c r="AT252" t="s">
        <v>95</v>
      </c>
    </row>
    <row r="253" spans="2:46">
      <c r="B253" t="s">
        <v>44</v>
      </c>
      <c r="C253" t="s">
        <v>64</v>
      </c>
      <c r="W253">
        <v>12134197</v>
      </c>
      <c r="AJ253" t="s">
        <v>315</v>
      </c>
      <c r="AK253" t="s">
        <v>316</v>
      </c>
      <c r="AL253" t="s">
        <v>57</v>
      </c>
      <c r="AM253" t="s">
        <v>95</v>
      </c>
      <c r="AN253" t="s">
        <v>76</v>
      </c>
      <c r="AO253" t="s">
        <v>216</v>
      </c>
      <c r="AP253" t="s">
        <v>92</v>
      </c>
      <c r="AQ253" t="s">
        <v>93</v>
      </c>
      <c r="AR253" t="s">
        <v>117</v>
      </c>
      <c r="AS253">
        <v>2022</v>
      </c>
      <c r="AT253" t="s">
        <v>95</v>
      </c>
    </row>
    <row r="254" spans="2:46">
      <c r="B254" t="s">
        <v>95</v>
      </c>
      <c r="C254" t="s">
        <v>45</v>
      </c>
      <c r="W254">
        <v>26337225</v>
      </c>
      <c r="AJ254" t="s">
        <v>318</v>
      </c>
      <c r="AK254" t="s">
        <v>181</v>
      </c>
      <c r="AL254" t="s">
        <v>57</v>
      </c>
      <c r="AM254" t="s">
        <v>90</v>
      </c>
      <c r="AN254" t="s">
        <v>59</v>
      </c>
      <c r="AO254" t="s">
        <v>105</v>
      </c>
      <c r="AP254" t="s">
        <v>77</v>
      </c>
      <c r="AQ254" t="s">
        <v>62</v>
      </c>
      <c r="AR254" t="s">
        <v>79</v>
      </c>
      <c r="AS254">
        <v>2022</v>
      </c>
      <c r="AT254" t="s">
        <v>95</v>
      </c>
    </row>
    <row r="255" spans="2:46">
      <c r="B255" t="s">
        <v>95</v>
      </c>
      <c r="C255" t="s">
        <v>45</v>
      </c>
      <c r="W255">
        <v>27535473</v>
      </c>
      <c r="AJ255" t="s">
        <v>320</v>
      </c>
      <c r="AK255" t="s">
        <v>321</v>
      </c>
      <c r="AL255" t="s">
        <v>89</v>
      </c>
      <c r="AM255" t="s">
        <v>95</v>
      </c>
      <c r="AN255" t="s">
        <v>76</v>
      </c>
      <c r="AO255" t="s">
        <v>60</v>
      </c>
      <c r="AP255" t="s">
        <v>92</v>
      </c>
      <c r="AQ255" t="s">
        <v>78</v>
      </c>
      <c r="AR255" t="s">
        <v>117</v>
      </c>
      <c r="AS255">
        <v>2024</v>
      </c>
      <c r="AT255" t="s">
        <v>95</v>
      </c>
    </row>
    <row r="256" spans="2:46">
      <c r="B256" t="s">
        <v>44</v>
      </c>
      <c r="C256" t="s">
        <v>118</v>
      </c>
      <c r="W256">
        <v>21329922</v>
      </c>
      <c r="AJ256" t="s">
        <v>323</v>
      </c>
      <c r="AK256" t="s">
        <v>324</v>
      </c>
      <c r="AL256" t="s">
        <v>165</v>
      </c>
      <c r="AM256" t="s">
        <v>95</v>
      </c>
      <c r="AN256" t="s">
        <v>76</v>
      </c>
      <c r="AO256" t="s">
        <v>115</v>
      </c>
      <c r="AP256" t="s">
        <v>92</v>
      </c>
      <c r="AQ256" t="s">
        <v>93</v>
      </c>
      <c r="AR256" t="s">
        <v>129</v>
      </c>
      <c r="AS256">
        <v>2022</v>
      </c>
      <c r="AT256" t="s">
        <v>95</v>
      </c>
    </row>
    <row r="257" spans="2:46">
      <c r="B257" t="s">
        <v>95</v>
      </c>
      <c r="C257" t="s">
        <v>45</v>
      </c>
      <c r="W257">
        <v>35257091</v>
      </c>
      <c r="AJ257" t="s">
        <v>326</v>
      </c>
      <c r="AK257" t="s">
        <v>327</v>
      </c>
      <c r="AL257" t="s">
        <v>114</v>
      </c>
      <c r="AM257" t="s">
        <v>58</v>
      </c>
      <c r="AN257" t="s">
        <v>59</v>
      </c>
      <c r="AO257" t="s">
        <v>216</v>
      </c>
      <c r="AP257" t="s">
        <v>77</v>
      </c>
      <c r="AQ257" t="s">
        <v>78</v>
      </c>
      <c r="AR257" t="s">
        <v>129</v>
      </c>
      <c r="AS257">
        <v>2024</v>
      </c>
      <c r="AT257" t="s">
        <v>95</v>
      </c>
    </row>
    <row r="258" spans="2:46">
      <c r="B258" t="s">
        <v>95</v>
      </c>
      <c r="C258" t="s">
        <v>64</v>
      </c>
      <c r="W258">
        <v>34510131</v>
      </c>
      <c r="AJ258" t="s">
        <v>329</v>
      </c>
      <c r="AK258" t="s">
        <v>330</v>
      </c>
      <c r="AL258" t="s">
        <v>114</v>
      </c>
      <c r="AM258" t="s">
        <v>95</v>
      </c>
      <c r="AN258" t="s">
        <v>59</v>
      </c>
      <c r="AO258" t="s">
        <v>115</v>
      </c>
      <c r="AP258" t="s">
        <v>149</v>
      </c>
      <c r="AQ258" t="s">
        <v>78</v>
      </c>
      <c r="AR258" t="s">
        <v>129</v>
      </c>
      <c r="AS258">
        <v>2022</v>
      </c>
      <c r="AT258" t="s">
        <v>95</v>
      </c>
    </row>
    <row r="259" spans="2:46">
      <c r="B259" t="s">
        <v>44</v>
      </c>
      <c r="C259" t="s">
        <v>64</v>
      </c>
      <c r="W259">
        <v>2402288</v>
      </c>
      <c r="AJ259" t="s">
        <v>332</v>
      </c>
      <c r="AK259" t="s">
        <v>333</v>
      </c>
      <c r="AL259" t="s">
        <v>57</v>
      </c>
      <c r="AM259" t="s">
        <v>58</v>
      </c>
      <c r="AN259" t="s">
        <v>76</v>
      </c>
      <c r="AO259" t="s">
        <v>192</v>
      </c>
      <c r="AP259" t="s">
        <v>92</v>
      </c>
      <c r="AQ259" t="s">
        <v>135</v>
      </c>
      <c r="AR259" t="s">
        <v>94</v>
      </c>
      <c r="AS259">
        <v>2022</v>
      </c>
      <c r="AT259" t="s">
        <v>95</v>
      </c>
    </row>
    <row r="260" spans="2:46">
      <c r="B260" t="s">
        <v>95</v>
      </c>
      <c r="C260" t="s">
        <v>45</v>
      </c>
      <c r="W260">
        <v>14905400</v>
      </c>
      <c r="AJ260" t="s">
        <v>335</v>
      </c>
      <c r="AK260" t="s">
        <v>336</v>
      </c>
      <c r="AL260" t="s">
        <v>127</v>
      </c>
      <c r="AM260" t="s">
        <v>58</v>
      </c>
      <c r="AN260" t="s">
        <v>76</v>
      </c>
      <c r="AO260" t="s">
        <v>91</v>
      </c>
      <c r="AP260" t="s">
        <v>92</v>
      </c>
      <c r="AQ260" t="s">
        <v>143</v>
      </c>
      <c r="AR260" t="s">
        <v>129</v>
      </c>
      <c r="AS260">
        <v>2022</v>
      </c>
      <c r="AT260" t="s">
        <v>95</v>
      </c>
    </row>
    <row r="261" spans="2:46">
      <c r="B261" t="s">
        <v>44</v>
      </c>
      <c r="C261" t="s">
        <v>118</v>
      </c>
      <c r="W261">
        <v>1090340</v>
      </c>
      <c r="AJ261" t="s">
        <v>338</v>
      </c>
      <c r="AK261" t="s">
        <v>339</v>
      </c>
      <c r="AL261" t="s">
        <v>114</v>
      </c>
      <c r="AM261" t="s">
        <v>90</v>
      </c>
      <c r="AN261" t="s">
        <v>76</v>
      </c>
      <c r="AO261" t="s">
        <v>105</v>
      </c>
      <c r="AP261" t="s">
        <v>61</v>
      </c>
      <c r="AQ261" t="s">
        <v>78</v>
      </c>
      <c r="AR261" t="s">
        <v>117</v>
      </c>
      <c r="AS261">
        <v>2022</v>
      </c>
      <c r="AT261" t="s">
        <v>95</v>
      </c>
    </row>
    <row r="262" spans="2:46">
      <c r="B262" t="s">
        <v>95</v>
      </c>
      <c r="C262" t="s">
        <v>118</v>
      </c>
      <c r="W262">
        <v>36247275</v>
      </c>
      <c r="AJ262" t="s">
        <v>341</v>
      </c>
      <c r="AK262" t="s">
        <v>342</v>
      </c>
      <c r="AL262" t="s">
        <v>104</v>
      </c>
      <c r="AM262" t="s">
        <v>90</v>
      </c>
      <c r="AN262" t="s">
        <v>76</v>
      </c>
      <c r="AO262" t="s">
        <v>128</v>
      </c>
      <c r="AP262" t="s">
        <v>61</v>
      </c>
      <c r="AQ262" t="s">
        <v>62</v>
      </c>
      <c r="AR262" t="s">
        <v>117</v>
      </c>
      <c r="AS262">
        <v>2024</v>
      </c>
      <c r="AT262" t="s">
        <v>95</v>
      </c>
    </row>
    <row r="263" spans="2:46">
      <c r="B263" t="s">
        <v>44</v>
      </c>
      <c r="C263" t="s">
        <v>64</v>
      </c>
      <c r="W263">
        <v>37711505</v>
      </c>
      <c r="AJ263" t="s">
        <v>344</v>
      </c>
      <c r="AK263" t="s">
        <v>345</v>
      </c>
      <c r="AL263" t="s">
        <v>57</v>
      </c>
      <c r="AM263" t="s">
        <v>58</v>
      </c>
      <c r="AN263" t="s">
        <v>59</v>
      </c>
      <c r="AO263" t="s">
        <v>128</v>
      </c>
      <c r="AP263" t="s">
        <v>61</v>
      </c>
      <c r="AQ263" t="s">
        <v>93</v>
      </c>
      <c r="AR263" t="s">
        <v>79</v>
      </c>
      <c r="AS263">
        <v>2022</v>
      </c>
      <c r="AT263" t="s">
        <v>95</v>
      </c>
    </row>
    <row r="264" spans="2:46">
      <c r="B264" t="s">
        <v>95</v>
      </c>
      <c r="C264" t="s">
        <v>118</v>
      </c>
      <c r="W264">
        <v>19186263</v>
      </c>
      <c r="AJ264" t="s">
        <v>347</v>
      </c>
      <c r="AK264" t="s">
        <v>348</v>
      </c>
      <c r="AL264" t="s">
        <v>127</v>
      </c>
      <c r="AM264" t="s">
        <v>58</v>
      </c>
      <c r="AN264" t="s">
        <v>59</v>
      </c>
      <c r="AO264" t="s">
        <v>192</v>
      </c>
      <c r="AP264" t="s">
        <v>149</v>
      </c>
      <c r="AQ264" t="s">
        <v>78</v>
      </c>
      <c r="AR264" t="s">
        <v>117</v>
      </c>
      <c r="AS264">
        <v>2024</v>
      </c>
      <c r="AT264" t="s">
        <v>95</v>
      </c>
    </row>
    <row r="265" spans="2:46">
      <c r="B265" t="s">
        <v>44</v>
      </c>
      <c r="C265" t="s">
        <v>45</v>
      </c>
      <c r="W265">
        <v>2510270</v>
      </c>
      <c r="AJ265" t="s">
        <v>350</v>
      </c>
      <c r="AK265" t="s">
        <v>351</v>
      </c>
      <c r="AL265" t="s">
        <v>165</v>
      </c>
      <c r="AM265" t="s">
        <v>95</v>
      </c>
      <c r="AN265" t="s">
        <v>59</v>
      </c>
      <c r="AO265" t="s">
        <v>128</v>
      </c>
      <c r="AP265" t="s">
        <v>61</v>
      </c>
      <c r="AQ265" t="s">
        <v>62</v>
      </c>
      <c r="AR265" t="s">
        <v>100</v>
      </c>
      <c r="AS265">
        <v>2023</v>
      </c>
      <c r="AT265" t="s">
        <v>95</v>
      </c>
    </row>
    <row r="266" spans="2:46">
      <c r="B266" t="s">
        <v>95</v>
      </c>
      <c r="C266" t="s">
        <v>64</v>
      </c>
      <c r="W266">
        <v>15868199</v>
      </c>
      <c r="AJ266" t="s">
        <v>353</v>
      </c>
      <c r="AK266" t="s">
        <v>354</v>
      </c>
      <c r="AL266" t="s">
        <v>104</v>
      </c>
      <c r="AM266" t="s">
        <v>90</v>
      </c>
      <c r="AN266" t="s">
        <v>76</v>
      </c>
      <c r="AO266" t="s">
        <v>60</v>
      </c>
      <c r="AP266" t="s">
        <v>116</v>
      </c>
      <c r="AQ266" t="s">
        <v>143</v>
      </c>
      <c r="AR266" t="s">
        <v>79</v>
      </c>
      <c r="AS266">
        <v>2024</v>
      </c>
      <c r="AT266" t="s">
        <v>95</v>
      </c>
    </row>
    <row r="267" spans="2:46">
      <c r="B267" t="s">
        <v>44</v>
      </c>
      <c r="C267" t="s">
        <v>118</v>
      </c>
      <c r="W267">
        <v>30723312</v>
      </c>
      <c r="AJ267" t="s">
        <v>356</v>
      </c>
      <c r="AK267" t="s">
        <v>85</v>
      </c>
      <c r="AL267" t="s">
        <v>127</v>
      </c>
      <c r="AM267" t="s">
        <v>90</v>
      </c>
      <c r="AN267" t="s">
        <v>76</v>
      </c>
      <c r="AO267" t="s">
        <v>216</v>
      </c>
      <c r="AP267" t="s">
        <v>61</v>
      </c>
      <c r="AQ267" t="s">
        <v>78</v>
      </c>
      <c r="AR267" t="s">
        <v>79</v>
      </c>
      <c r="AS267">
        <v>2024</v>
      </c>
      <c r="AT267" t="s">
        <v>95</v>
      </c>
    </row>
    <row r="268" spans="2:46">
      <c r="B268" t="s">
        <v>44</v>
      </c>
      <c r="C268" t="s">
        <v>45</v>
      </c>
      <c r="W268">
        <v>34557115</v>
      </c>
      <c r="AJ268" t="s">
        <v>358</v>
      </c>
      <c r="AK268" t="s">
        <v>359</v>
      </c>
      <c r="AL268" t="s">
        <v>75</v>
      </c>
      <c r="AM268" t="s">
        <v>90</v>
      </c>
      <c r="AN268" t="s">
        <v>76</v>
      </c>
      <c r="AO268" t="s">
        <v>115</v>
      </c>
      <c r="AP268" t="s">
        <v>149</v>
      </c>
      <c r="AQ268" t="s">
        <v>78</v>
      </c>
      <c r="AR268" t="s">
        <v>117</v>
      </c>
      <c r="AS268">
        <v>2023</v>
      </c>
      <c r="AT268" t="s">
        <v>95</v>
      </c>
    </row>
    <row r="269" spans="2:46">
      <c r="B269" t="s">
        <v>95</v>
      </c>
      <c r="C269" t="s">
        <v>118</v>
      </c>
      <c r="W269">
        <v>10534869</v>
      </c>
      <c r="AJ269" t="s">
        <v>361</v>
      </c>
      <c r="AK269" t="s">
        <v>362</v>
      </c>
      <c r="AL269" t="s">
        <v>104</v>
      </c>
      <c r="AM269" t="s">
        <v>90</v>
      </c>
      <c r="AN269" t="s">
        <v>59</v>
      </c>
      <c r="AO269" t="s">
        <v>115</v>
      </c>
      <c r="AP269" t="s">
        <v>116</v>
      </c>
      <c r="AQ269" t="s">
        <v>93</v>
      </c>
      <c r="AR269" t="s">
        <v>117</v>
      </c>
      <c r="AS269">
        <v>2024</v>
      </c>
      <c r="AT269" t="s">
        <v>95</v>
      </c>
    </row>
    <row r="270" spans="2:46">
      <c r="B270" t="s">
        <v>44</v>
      </c>
      <c r="C270" t="s">
        <v>118</v>
      </c>
      <c r="W270">
        <v>33219313</v>
      </c>
      <c r="AJ270" t="s">
        <v>364</v>
      </c>
      <c r="AK270" t="s">
        <v>365</v>
      </c>
      <c r="AL270" t="s">
        <v>89</v>
      </c>
      <c r="AM270" t="s">
        <v>95</v>
      </c>
      <c r="AN270" t="s">
        <v>76</v>
      </c>
      <c r="AO270" t="s">
        <v>128</v>
      </c>
      <c r="AP270" t="s">
        <v>92</v>
      </c>
      <c r="AQ270" t="s">
        <v>93</v>
      </c>
      <c r="AR270" t="s">
        <v>79</v>
      </c>
      <c r="AS270">
        <v>2022</v>
      </c>
      <c r="AT270" t="s">
        <v>95</v>
      </c>
    </row>
    <row r="271" spans="2:46">
      <c r="B271" t="s">
        <v>95</v>
      </c>
      <c r="C271" t="s">
        <v>118</v>
      </c>
      <c r="W271">
        <v>29176851</v>
      </c>
      <c r="AJ271" t="s">
        <v>367</v>
      </c>
      <c r="AK271" t="s">
        <v>368</v>
      </c>
      <c r="AL271" t="s">
        <v>104</v>
      </c>
      <c r="AM271" t="s">
        <v>58</v>
      </c>
      <c r="AN271" t="s">
        <v>76</v>
      </c>
      <c r="AO271" t="s">
        <v>105</v>
      </c>
      <c r="AP271" t="s">
        <v>77</v>
      </c>
      <c r="AQ271" t="s">
        <v>62</v>
      </c>
      <c r="AR271" t="s">
        <v>79</v>
      </c>
      <c r="AS271">
        <v>2024</v>
      </c>
      <c r="AT271" t="s">
        <v>95</v>
      </c>
    </row>
    <row r="272" spans="2:46">
      <c r="B272" t="s">
        <v>95</v>
      </c>
      <c r="C272" t="s">
        <v>64</v>
      </c>
      <c r="W272">
        <v>13827765</v>
      </c>
      <c r="AJ272" t="s">
        <v>370</v>
      </c>
      <c r="AK272" t="s">
        <v>371</v>
      </c>
      <c r="AL272" t="s">
        <v>165</v>
      </c>
      <c r="AM272" t="s">
        <v>58</v>
      </c>
      <c r="AN272" t="s">
        <v>59</v>
      </c>
      <c r="AO272" t="s">
        <v>105</v>
      </c>
      <c r="AP272" t="s">
        <v>116</v>
      </c>
      <c r="AQ272" t="s">
        <v>135</v>
      </c>
      <c r="AR272" t="s">
        <v>117</v>
      </c>
      <c r="AS272">
        <v>2023</v>
      </c>
      <c r="AT272" t="s">
        <v>95</v>
      </c>
    </row>
    <row r="273" spans="2:46">
      <c r="B273" t="s">
        <v>95</v>
      </c>
      <c r="C273" t="s">
        <v>64</v>
      </c>
      <c r="W273">
        <v>19301153</v>
      </c>
      <c r="AJ273" t="s">
        <v>373</v>
      </c>
      <c r="AK273" t="s">
        <v>169</v>
      </c>
      <c r="AL273" t="s">
        <v>57</v>
      </c>
      <c r="AM273" t="s">
        <v>58</v>
      </c>
      <c r="AN273" t="s">
        <v>59</v>
      </c>
      <c r="AO273" t="s">
        <v>60</v>
      </c>
      <c r="AP273" t="s">
        <v>116</v>
      </c>
      <c r="AQ273" t="s">
        <v>78</v>
      </c>
      <c r="AR273" t="s">
        <v>79</v>
      </c>
      <c r="AS273">
        <v>2024</v>
      </c>
      <c r="AT273" t="s">
        <v>95</v>
      </c>
    </row>
    <row r="274" spans="2:46">
      <c r="B274" t="s">
        <v>95</v>
      </c>
      <c r="C274" t="s">
        <v>45</v>
      </c>
      <c r="W274">
        <v>4087801</v>
      </c>
      <c r="AJ274" t="s">
        <v>375</v>
      </c>
      <c r="AK274" t="s">
        <v>376</v>
      </c>
      <c r="AL274" t="s">
        <v>57</v>
      </c>
      <c r="AM274" t="s">
        <v>90</v>
      </c>
      <c r="AN274" t="s">
        <v>59</v>
      </c>
      <c r="AO274" t="s">
        <v>91</v>
      </c>
      <c r="AP274" t="s">
        <v>116</v>
      </c>
      <c r="AQ274" t="s">
        <v>78</v>
      </c>
      <c r="AR274" t="s">
        <v>129</v>
      </c>
      <c r="AS274">
        <v>2024</v>
      </c>
      <c r="AT274" t="s">
        <v>95</v>
      </c>
    </row>
    <row r="275" spans="2:46">
      <c r="B275" t="s">
        <v>95</v>
      </c>
      <c r="C275" t="s">
        <v>64</v>
      </c>
      <c r="W275">
        <v>23497642</v>
      </c>
      <c r="AJ275" t="s">
        <v>378</v>
      </c>
      <c r="AK275" t="s">
        <v>379</v>
      </c>
      <c r="AL275" t="s">
        <v>114</v>
      </c>
      <c r="AM275" t="s">
        <v>90</v>
      </c>
      <c r="AN275" t="s">
        <v>59</v>
      </c>
      <c r="AO275" t="s">
        <v>192</v>
      </c>
      <c r="AP275" t="s">
        <v>149</v>
      </c>
      <c r="AQ275" t="s">
        <v>93</v>
      </c>
      <c r="AR275" t="s">
        <v>129</v>
      </c>
      <c r="AS275">
        <v>2023</v>
      </c>
      <c r="AT275" t="s">
        <v>95</v>
      </c>
    </row>
    <row r="276" spans="2:46">
      <c r="B276" t="s">
        <v>95</v>
      </c>
      <c r="C276" t="s">
        <v>64</v>
      </c>
      <c r="W276">
        <v>38598048</v>
      </c>
      <c r="AJ276" t="s">
        <v>381</v>
      </c>
      <c r="AK276" t="s">
        <v>382</v>
      </c>
      <c r="AL276" t="s">
        <v>165</v>
      </c>
      <c r="AM276" t="s">
        <v>95</v>
      </c>
      <c r="AN276" t="s">
        <v>59</v>
      </c>
      <c r="AO276" t="s">
        <v>91</v>
      </c>
      <c r="AP276" t="s">
        <v>149</v>
      </c>
      <c r="AQ276" t="s">
        <v>143</v>
      </c>
      <c r="AR276" t="s">
        <v>117</v>
      </c>
      <c r="AS276">
        <v>2023</v>
      </c>
      <c r="AT276" t="s">
        <v>95</v>
      </c>
    </row>
    <row r="277" spans="2:46">
      <c r="B277" t="s">
        <v>95</v>
      </c>
      <c r="C277" t="s">
        <v>45</v>
      </c>
      <c r="W277">
        <v>17938294</v>
      </c>
      <c r="AJ277" t="s">
        <v>384</v>
      </c>
      <c r="AK277" t="s">
        <v>385</v>
      </c>
      <c r="AL277" t="s">
        <v>57</v>
      </c>
      <c r="AM277" t="s">
        <v>95</v>
      </c>
      <c r="AN277" t="s">
        <v>59</v>
      </c>
      <c r="AO277" t="s">
        <v>192</v>
      </c>
      <c r="AP277" t="s">
        <v>149</v>
      </c>
      <c r="AQ277" t="s">
        <v>62</v>
      </c>
      <c r="AR277" t="s">
        <v>117</v>
      </c>
      <c r="AS277">
        <v>2024</v>
      </c>
      <c r="AT277" t="s">
        <v>95</v>
      </c>
    </row>
    <row r="278" spans="2:46">
      <c r="B278" t="s">
        <v>95</v>
      </c>
      <c r="C278" t="s">
        <v>45</v>
      </c>
      <c r="W278">
        <v>30734299</v>
      </c>
      <c r="AJ278" t="s">
        <v>387</v>
      </c>
      <c r="AK278" t="s">
        <v>388</v>
      </c>
      <c r="AL278" t="s">
        <v>75</v>
      </c>
      <c r="AM278" t="s">
        <v>90</v>
      </c>
      <c r="AN278" t="s">
        <v>59</v>
      </c>
      <c r="AO278" t="s">
        <v>91</v>
      </c>
      <c r="AP278" t="s">
        <v>77</v>
      </c>
      <c r="AQ278" t="s">
        <v>135</v>
      </c>
      <c r="AR278" t="s">
        <v>129</v>
      </c>
      <c r="AS278">
        <v>2022</v>
      </c>
      <c r="AT278" t="s">
        <v>95</v>
      </c>
    </row>
    <row r="279" spans="2:46">
      <c r="B279" t="s">
        <v>44</v>
      </c>
      <c r="C279" t="s">
        <v>45</v>
      </c>
      <c r="W279">
        <v>13582535</v>
      </c>
      <c r="AJ279" t="s">
        <v>390</v>
      </c>
      <c r="AK279" t="s">
        <v>391</v>
      </c>
      <c r="AL279" t="s">
        <v>165</v>
      </c>
      <c r="AM279" t="s">
        <v>90</v>
      </c>
      <c r="AN279" t="s">
        <v>76</v>
      </c>
      <c r="AO279" t="s">
        <v>91</v>
      </c>
      <c r="AP279" t="s">
        <v>61</v>
      </c>
      <c r="AQ279" t="s">
        <v>135</v>
      </c>
      <c r="AR279" t="s">
        <v>129</v>
      </c>
      <c r="AS279">
        <v>2022</v>
      </c>
      <c r="AT279" t="s">
        <v>95</v>
      </c>
    </row>
    <row r="280" spans="2:46">
      <c r="B280" t="s">
        <v>95</v>
      </c>
      <c r="C280" t="s">
        <v>64</v>
      </c>
      <c r="W280">
        <v>18696351</v>
      </c>
      <c r="AJ280" t="s">
        <v>393</v>
      </c>
      <c r="AK280" t="s">
        <v>394</v>
      </c>
      <c r="AL280" t="s">
        <v>89</v>
      </c>
      <c r="AM280" t="s">
        <v>95</v>
      </c>
      <c r="AN280" t="s">
        <v>76</v>
      </c>
      <c r="AO280" t="s">
        <v>128</v>
      </c>
      <c r="AP280" t="s">
        <v>116</v>
      </c>
      <c r="AQ280" t="s">
        <v>143</v>
      </c>
      <c r="AR280" t="s">
        <v>79</v>
      </c>
      <c r="AS280">
        <v>2023</v>
      </c>
      <c r="AT280" t="s">
        <v>95</v>
      </c>
    </row>
    <row r="281" spans="2:46">
      <c r="B281" t="s">
        <v>95</v>
      </c>
      <c r="C281" t="s">
        <v>64</v>
      </c>
      <c r="W281">
        <v>1090048</v>
      </c>
      <c r="AJ281" t="s">
        <v>396</v>
      </c>
      <c r="AK281" t="s">
        <v>397</v>
      </c>
      <c r="AL281" t="s">
        <v>89</v>
      </c>
      <c r="AM281" t="s">
        <v>95</v>
      </c>
      <c r="AN281" t="s">
        <v>59</v>
      </c>
      <c r="AO281" t="s">
        <v>216</v>
      </c>
      <c r="AP281" t="s">
        <v>149</v>
      </c>
      <c r="AQ281" t="s">
        <v>93</v>
      </c>
      <c r="AR281" t="s">
        <v>129</v>
      </c>
      <c r="AS281">
        <v>2023</v>
      </c>
      <c r="AT281" t="s">
        <v>95</v>
      </c>
    </row>
    <row r="282" spans="2:46">
      <c r="B282" t="s">
        <v>95</v>
      </c>
      <c r="C282" t="s">
        <v>118</v>
      </c>
      <c r="W282">
        <v>39247367</v>
      </c>
      <c r="AJ282" t="s">
        <v>399</v>
      </c>
      <c r="AK282" t="s">
        <v>400</v>
      </c>
      <c r="AL282" t="s">
        <v>75</v>
      </c>
      <c r="AM282" t="s">
        <v>90</v>
      </c>
      <c r="AN282" t="s">
        <v>76</v>
      </c>
      <c r="AO282" t="s">
        <v>91</v>
      </c>
      <c r="AP282" t="s">
        <v>149</v>
      </c>
      <c r="AQ282" t="s">
        <v>62</v>
      </c>
      <c r="AR282" t="s">
        <v>79</v>
      </c>
      <c r="AS282">
        <v>2024</v>
      </c>
      <c r="AT282" t="s">
        <v>95</v>
      </c>
    </row>
    <row r="283" spans="2:46">
      <c r="B283" t="s">
        <v>95</v>
      </c>
      <c r="C283" t="s">
        <v>64</v>
      </c>
      <c r="W283">
        <v>34372637</v>
      </c>
      <c r="AJ283" t="s">
        <v>402</v>
      </c>
      <c r="AK283" t="s">
        <v>403</v>
      </c>
      <c r="AL283" t="s">
        <v>127</v>
      </c>
      <c r="AM283" t="s">
        <v>95</v>
      </c>
      <c r="AN283" t="s">
        <v>59</v>
      </c>
      <c r="AO283" t="s">
        <v>216</v>
      </c>
      <c r="AP283" t="s">
        <v>116</v>
      </c>
      <c r="AQ283" t="s">
        <v>93</v>
      </c>
      <c r="AR283" t="s">
        <v>79</v>
      </c>
      <c r="AS283">
        <v>2024</v>
      </c>
      <c r="AT283" t="s">
        <v>95</v>
      </c>
    </row>
    <row r="284" spans="2:46">
      <c r="B284" t="s">
        <v>44</v>
      </c>
      <c r="C284" t="s">
        <v>45</v>
      </c>
      <c r="W284">
        <v>2183877</v>
      </c>
      <c r="AJ284" t="s">
        <v>405</v>
      </c>
      <c r="AK284" t="s">
        <v>406</v>
      </c>
      <c r="AL284" t="s">
        <v>114</v>
      </c>
      <c r="AM284" t="s">
        <v>90</v>
      </c>
      <c r="AN284" t="s">
        <v>59</v>
      </c>
      <c r="AO284" t="s">
        <v>91</v>
      </c>
      <c r="AP284" t="s">
        <v>77</v>
      </c>
      <c r="AQ284" t="s">
        <v>78</v>
      </c>
      <c r="AR284" t="s">
        <v>63</v>
      </c>
      <c r="AS284">
        <v>2024</v>
      </c>
      <c r="AT284" t="s">
        <v>95</v>
      </c>
    </row>
    <row r="285" spans="2:46">
      <c r="B285" t="s">
        <v>44</v>
      </c>
      <c r="C285" t="s">
        <v>45</v>
      </c>
      <c r="W285">
        <v>11454176</v>
      </c>
      <c r="AJ285" t="s">
        <v>408</v>
      </c>
      <c r="AK285" t="s">
        <v>409</v>
      </c>
      <c r="AL285" t="s">
        <v>127</v>
      </c>
      <c r="AM285" t="s">
        <v>95</v>
      </c>
      <c r="AN285" t="s">
        <v>76</v>
      </c>
      <c r="AO285" t="s">
        <v>60</v>
      </c>
      <c r="AP285" t="s">
        <v>61</v>
      </c>
      <c r="AQ285" t="s">
        <v>135</v>
      </c>
      <c r="AR285" t="s">
        <v>100</v>
      </c>
      <c r="AS285">
        <v>2024</v>
      </c>
      <c r="AT285" t="s">
        <v>95</v>
      </c>
    </row>
    <row r="286" spans="2:46">
      <c r="B286" t="s">
        <v>44</v>
      </c>
      <c r="C286" t="s">
        <v>45</v>
      </c>
      <c r="W286">
        <v>10901588</v>
      </c>
      <c r="AJ286" t="s">
        <v>411</v>
      </c>
      <c r="AK286" t="s">
        <v>412</v>
      </c>
      <c r="AL286" t="s">
        <v>165</v>
      </c>
      <c r="AM286" t="s">
        <v>95</v>
      </c>
      <c r="AN286" t="s">
        <v>59</v>
      </c>
      <c r="AO286" t="s">
        <v>91</v>
      </c>
      <c r="AP286" t="s">
        <v>116</v>
      </c>
      <c r="AQ286" t="s">
        <v>62</v>
      </c>
      <c r="AR286" t="s">
        <v>94</v>
      </c>
      <c r="AS286">
        <v>2024</v>
      </c>
      <c r="AT286" t="s">
        <v>95</v>
      </c>
    </row>
    <row r="287" spans="2:46">
      <c r="B287" t="s">
        <v>44</v>
      </c>
      <c r="C287" t="s">
        <v>45</v>
      </c>
      <c r="W287">
        <v>34738730</v>
      </c>
      <c r="AJ287" t="s">
        <v>414</v>
      </c>
      <c r="AK287" t="s">
        <v>415</v>
      </c>
      <c r="AL287" t="s">
        <v>57</v>
      </c>
      <c r="AM287" t="s">
        <v>90</v>
      </c>
      <c r="AN287" t="s">
        <v>76</v>
      </c>
      <c r="AO287" t="s">
        <v>128</v>
      </c>
      <c r="AP287" t="s">
        <v>77</v>
      </c>
      <c r="AQ287" t="s">
        <v>135</v>
      </c>
      <c r="AR287" t="s">
        <v>94</v>
      </c>
      <c r="AS287">
        <v>2022</v>
      </c>
      <c r="AT287" t="s">
        <v>95</v>
      </c>
    </row>
    <row r="288" spans="2:46">
      <c r="B288" t="s">
        <v>44</v>
      </c>
      <c r="C288" t="s">
        <v>118</v>
      </c>
      <c r="W288">
        <v>1461719</v>
      </c>
      <c r="AJ288" t="s">
        <v>417</v>
      </c>
      <c r="AK288" t="s">
        <v>418</v>
      </c>
      <c r="AL288" t="s">
        <v>114</v>
      </c>
      <c r="AM288" t="s">
        <v>58</v>
      </c>
      <c r="AN288" t="s">
        <v>76</v>
      </c>
      <c r="AO288" t="s">
        <v>216</v>
      </c>
      <c r="AP288" t="s">
        <v>92</v>
      </c>
      <c r="AQ288" t="s">
        <v>143</v>
      </c>
      <c r="AR288" t="s">
        <v>79</v>
      </c>
      <c r="AS288">
        <v>2022</v>
      </c>
      <c r="AT288" t="s">
        <v>95</v>
      </c>
    </row>
    <row r="289" spans="2:46">
      <c r="B289" t="s">
        <v>95</v>
      </c>
      <c r="C289" t="s">
        <v>118</v>
      </c>
      <c r="W289">
        <v>7151918</v>
      </c>
      <c r="AJ289" t="s">
        <v>420</v>
      </c>
      <c r="AK289" t="s">
        <v>421</v>
      </c>
      <c r="AL289" t="s">
        <v>75</v>
      </c>
      <c r="AM289" t="s">
        <v>90</v>
      </c>
      <c r="AN289" t="s">
        <v>76</v>
      </c>
      <c r="AO289" t="s">
        <v>105</v>
      </c>
      <c r="AP289" t="s">
        <v>77</v>
      </c>
      <c r="AQ289" t="s">
        <v>78</v>
      </c>
      <c r="AR289" t="s">
        <v>94</v>
      </c>
      <c r="AS289">
        <v>2023</v>
      </c>
      <c r="AT289" t="s">
        <v>95</v>
      </c>
    </row>
    <row r="290" spans="2:46">
      <c r="B290" t="s">
        <v>95</v>
      </c>
      <c r="C290" t="s">
        <v>64</v>
      </c>
      <c r="W290">
        <v>24693768</v>
      </c>
      <c r="AJ290" t="s">
        <v>423</v>
      </c>
      <c r="AK290" t="s">
        <v>424</v>
      </c>
      <c r="AL290" t="s">
        <v>57</v>
      </c>
      <c r="AM290" t="s">
        <v>95</v>
      </c>
      <c r="AN290" t="s">
        <v>59</v>
      </c>
      <c r="AO290" t="s">
        <v>105</v>
      </c>
      <c r="AP290" t="s">
        <v>77</v>
      </c>
      <c r="AQ290" t="s">
        <v>62</v>
      </c>
      <c r="AR290" t="s">
        <v>79</v>
      </c>
      <c r="AS290">
        <v>2022</v>
      </c>
      <c r="AT290" t="s">
        <v>95</v>
      </c>
    </row>
    <row r="291" spans="2:46">
      <c r="B291" t="s">
        <v>44</v>
      </c>
      <c r="C291" t="s">
        <v>45</v>
      </c>
      <c r="W291">
        <v>24305531</v>
      </c>
      <c r="AJ291" t="s">
        <v>425</v>
      </c>
      <c r="AK291" t="s">
        <v>426</v>
      </c>
      <c r="AL291" t="s">
        <v>104</v>
      </c>
      <c r="AM291" t="s">
        <v>90</v>
      </c>
      <c r="AN291" t="s">
        <v>76</v>
      </c>
      <c r="AO291" t="s">
        <v>105</v>
      </c>
      <c r="AP291" t="s">
        <v>92</v>
      </c>
      <c r="AQ291" t="s">
        <v>78</v>
      </c>
      <c r="AR291" t="s">
        <v>129</v>
      </c>
      <c r="AS291">
        <v>2024</v>
      </c>
      <c r="AT291" t="s">
        <v>95</v>
      </c>
    </row>
    <row r="292" spans="2:46">
      <c r="B292" t="s">
        <v>95</v>
      </c>
      <c r="C292" t="s">
        <v>45</v>
      </c>
      <c r="W292">
        <v>13376843</v>
      </c>
      <c r="AJ292" t="s">
        <v>427</v>
      </c>
      <c r="AK292" t="s">
        <v>225</v>
      </c>
      <c r="AL292" t="s">
        <v>57</v>
      </c>
      <c r="AM292" t="s">
        <v>58</v>
      </c>
      <c r="AN292" t="s">
        <v>76</v>
      </c>
      <c r="AO292" t="s">
        <v>216</v>
      </c>
      <c r="AP292" t="s">
        <v>77</v>
      </c>
      <c r="AQ292" t="s">
        <v>93</v>
      </c>
      <c r="AR292" t="s">
        <v>100</v>
      </c>
      <c r="AS292">
        <v>2024</v>
      </c>
      <c r="AT292" t="s">
        <v>95</v>
      </c>
    </row>
    <row r="293" spans="2:46">
      <c r="B293" t="s">
        <v>95</v>
      </c>
      <c r="C293" t="s">
        <v>64</v>
      </c>
      <c r="W293">
        <v>39776071</v>
      </c>
      <c r="AJ293" t="s">
        <v>428</v>
      </c>
      <c r="AK293" t="s">
        <v>429</v>
      </c>
      <c r="AL293" t="s">
        <v>127</v>
      </c>
      <c r="AM293" t="s">
        <v>58</v>
      </c>
      <c r="AN293" t="s">
        <v>59</v>
      </c>
      <c r="AO293" t="s">
        <v>91</v>
      </c>
      <c r="AP293" t="s">
        <v>77</v>
      </c>
      <c r="AQ293" t="s">
        <v>62</v>
      </c>
      <c r="AR293" t="s">
        <v>94</v>
      </c>
      <c r="AS293">
        <v>2024</v>
      </c>
      <c r="AT293" t="s">
        <v>95</v>
      </c>
    </row>
    <row r="294" spans="2:46">
      <c r="B294" t="s">
        <v>44</v>
      </c>
      <c r="C294" t="s">
        <v>64</v>
      </c>
      <c r="W294">
        <v>15709982</v>
      </c>
      <c r="AJ294" t="s">
        <v>430</v>
      </c>
      <c r="AK294" t="s">
        <v>431</v>
      </c>
      <c r="AL294" t="s">
        <v>57</v>
      </c>
      <c r="AM294" t="s">
        <v>90</v>
      </c>
      <c r="AN294" t="s">
        <v>76</v>
      </c>
      <c r="AO294" t="s">
        <v>128</v>
      </c>
      <c r="AP294" t="s">
        <v>116</v>
      </c>
      <c r="AQ294" t="s">
        <v>78</v>
      </c>
      <c r="AR294" t="s">
        <v>79</v>
      </c>
      <c r="AS294">
        <v>2022</v>
      </c>
      <c r="AT294" t="s">
        <v>95</v>
      </c>
    </row>
    <row r="295" spans="2:46">
      <c r="B295" t="s">
        <v>44</v>
      </c>
      <c r="C295" t="s">
        <v>45</v>
      </c>
      <c r="W295">
        <v>16876679</v>
      </c>
      <c r="AJ295" t="s">
        <v>432</v>
      </c>
      <c r="AK295" t="s">
        <v>433</v>
      </c>
      <c r="AL295" t="s">
        <v>57</v>
      </c>
      <c r="AM295" t="s">
        <v>95</v>
      </c>
      <c r="AN295" t="s">
        <v>59</v>
      </c>
      <c r="AO295" t="s">
        <v>115</v>
      </c>
      <c r="AP295" t="s">
        <v>92</v>
      </c>
      <c r="AQ295" t="s">
        <v>93</v>
      </c>
      <c r="AR295" t="s">
        <v>117</v>
      </c>
      <c r="AS295">
        <v>2022</v>
      </c>
      <c r="AT295" t="s">
        <v>95</v>
      </c>
    </row>
    <row r="296" spans="2:46">
      <c r="B296" t="s">
        <v>95</v>
      </c>
      <c r="C296" t="s">
        <v>64</v>
      </c>
      <c r="W296">
        <v>33227111</v>
      </c>
      <c r="AJ296" t="s">
        <v>434</v>
      </c>
      <c r="AK296" t="s">
        <v>435</v>
      </c>
      <c r="AL296" t="s">
        <v>75</v>
      </c>
      <c r="AM296" t="s">
        <v>90</v>
      </c>
      <c r="AN296" t="s">
        <v>76</v>
      </c>
      <c r="AO296" t="s">
        <v>192</v>
      </c>
      <c r="AP296" t="s">
        <v>149</v>
      </c>
      <c r="AQ296" t="s">
        <v>62</v>
      </c>
      <c r="AR296" t="s">
        <v>100</v>
      </c>
      <c r="AS296">
        <v>2022</v>
      </c>
      <c r="AT296" t="s">
        <v>95</v>
      </c>
    </row>
    <row r="297" spans="2:46">
      <c r="B297" t="s">
        <v>95</v>
      </c>
      <c r="C297" t="s">
        <v>64</v>
      </c>
      <c r="W297">
        <v>18299126</v>
      </c>
      <c r="AJ297" t="s">
        <v>436</v>
      </c>
      <c r="AK297" t="s">
        <v>437</v>
      </c>
      <c r="AL297" t="s">
        <v>57</v>
      </c>
      <c r="AM297" t="s">
        <v>90</v>
      </c>
      <c r="AN297" t="s">
        <v>76</v>
      </c>
      <c r="AO297" t="s">
        <v>128</v>
      </c>
      <c r="AP297" t="s">
        <v>149</v>
      </c>
      <c r="AQ297" t="s">
        <v>62</v>
      </c>
      <c r="AR297" t="s">
        <v>94</v>
      </c>
      <c r="AS297">
        <v>2024</v>
      </c>
      <c r="AT297" t="s">
        <v>95</v>
      </c>
    </row>
    <row r="298" spans="2:46">
      <c r="B298" t="s">
        <v>44</v>
      </c>
      <c r="C298" t="s">
        <v>64</v>
      </c>
      <c r="W298">
        <v>2334048</v>
      </c>
      <c r="AJ298" t="s">
        <v>438</v>
      </c>
      <c r="AK298" t="s">
        <v>439</v>
      </c>
      <c r="AL298" t="s">
        <v>114</v>
      </c>
      <c r="AM298" t="s">
        <v>95</v>
      </c>
      <c r="AN298" t="s">
        <v>59</v>
      </c>
      <c r="AO298" t="s">
        <v>91</v>
      </c>
      <c r="AP298" t="s">
        <v>116</v>
      </c>
      <c r="AQ298" t="s">
        <v>135</v>
      </c>
      <c r="AR298" t="s">
        <v>79</v>
      </c>
      <c r="AS298">
        <v>2022</v>
      </c>
      <c r="AT298" t="s">
        <v>95</v>
      </c>
    </row>
    <row r="299" spans="2:46">
      <c r="B299" t="s">
        <v>44</v>
      </c>
      <c r="C299" t="s">
        <v>118</v>
      </c>
      <c r="W299">
        <v>25544641</v>
      </c>
      <c r="AJ299" t="s">
        <v>440</v>
      </c>
      <c r="AK299" t="s">
        <v>441</v>
      </c>
      <c r="AL299" t="s">
        <v>165</v>
      </c>
      <c r="AM299" t="s">
        <v>58</v>
      </c>
      <c r="AN299" t="s">
        <v>59</v>
      </c>
      <c r="AO299" t="s">
        <v>105</v>
      </c>
      <c r="AP299" t="s">
        <v>116</v>
      </c>
      <c r="AQ299" t="s">
        <v>62</v>
      </c>
      <c r="AR299" t="s">
        <v>100</v>
      </c>
      <c r="AS299">
        <v>2022</v>
      </c>
      <c r="AT299" t="s">
        <v>95</v>
      </c>
    </row>
    <row r="300" spans="2:46">
      <c r="B300" t="s">
        <v>44</v>
      </c>
      <c r="C300" t="s">
        <v>64</v>
      </c>
      <c r="W300">
        <v>19468636</v>
      </c>
      <c r="AJ300" t="s">
        <v>442</v>
      </c>
      <c r="AK300" t="s">
        <v>443</v>
      </c>
      <c r="AL300" t="s">
        <v>114</v>
      </c>
      <c r="AM300" t="s">
        <v>58</v>
      </c>
      <c r="AN300" t="s">
        <v>76</v>
      </c>
      <c r="AO300" t="s">
        <v>105</v>
      </c>
      <c r="AP300" t="s">
        <v>116</v>
      </c>
      <c r="AQ300" t="s">
        <v>62</v>
      </c>
      <c r="AR300" t="s">
        <v>79</v>
      </c>
      <c r="AS300">
        <v>2023</v>
      </c>
      <c r="AT300" t="s">
        <v>95</v>
      </c>
    </row>
    <row r="301" spans="2:46">
      <c r="B301" t="s">
        <v>44</v>
      </c>
      <c r="C301" t="s">
        <v>118</v>
      </c>
      <c r="W301">
        <v>9039958</v>
      </c>
      <c r="AJ301" t="s">
        <v>444</v>
      </c>
      <c r="AK301" t="s">
        <v>445</v>
      </c>
      <c r="AL301" t="s">
        <v>114</v>
      </c>
      <c r="AM301" t="s">
        <v>58</v>
      </c>
      <c r="AN301" t="s">
        <v>59</v>
      </c>
      <c r="AO301" t="s">
        <v>91</v>
      </c>
      <c r="AP301" t="s">
        <v>77</v>
      </c>
      <c r="AQ301" t="s">
        <v>62</v>
      </c>
      <c r="AR301" t="s">
        <v>94</v>
      </c>
      <c r="AS301">
        <v>2023</v>
      </c>
      <c r="AT301" t="s">
        <v>95</v>
      </c>
    </row>
    <row r="302" spans="2:46">
      <c r="B302" t="s">
        <v>95</v>
      </c>
      <c r="C302" t="s">
        <v>64</v>
      </c>
      <c r="W302">
        <v>35633065</v>
      </c>
      <c r="AJ302" t="s">
        <v>446</v>
      </c>
      <c r="AK302" t="s">
        <v>447</v>
      </c>
      <c r="AL302" t="s">
        <v>57</v>
      </c>
      <c r="AM302" t="s">
        <v>58</v>
      </c>
      <c r="AN302" t="s">
        <v>59</v>
      </c>
      <c r="AO302" t="s">
        <v>192</v>
      </c>
      <c r="AP302" t="s">
        <v>92</v>
      </c>
      <c r="AQ302" t="s">
        <v>135</v>
      </c>
      <c r="AR302" t="s">
        <v>117</v>
      </c>
      <c r="AS302">
        <v>2024</v>
      </c>
      <c r="AT302" t="s">
        <v>95</v>
      </c>
    </row>
    <row r="303" spans="2:46">
      <c r="B303" t="s">
        <v>95</v>
      </c>
      <c r="C303" t="s">
        <v>118</v>
      </c>
      <c r="W303">
        <v>21680054</v>
      </c>
      <c r="AJ303" t="s">
        <v>448</v>
      </c>
      <c r="AK303" t="s">
        <v>449</v>
      </c>
      <c r="AL303" t="s">
        <v>127</v>
      </c>
      <c r="AM303" t="s">
        <v>95</v>
      </c>
      <c r="AN303" t="s">
        <v>76</v>
      </c>
      <c r="AO303" t="s">
        <v>115</v>
      </c>
      <c r="AP303" t="s">
        <v>77</v>
      </c>
      <c r="AQ303" t="s">
        <v>78</v>
      </c>
      <c r="AR303" t="s">
        <v>117</v>
      </c>
      <c r="AS303">
        <v>2022</v>
      </c>
      <c r="AT303" t="s">
        <v>95</v>
      </c>
    </row>
    <row r="304" spans="2:46">
      <c r="B304" t="s">
        <v>95</v>
      </c>
      <c r="C304" t="s">
        <v>118</v>
      </c>
      <c r="W304">
        <v>35766045</v>
      </c>
      <c r="AJ304" t="s">
        <v>450</v>
      </c>
      <c r="AK304" t="s">
        <v>451</v>
      </c>
      <c r="AL304" t="s">
        <v>127</v>
      </c>
      <c r="AM304" t="s">
        <v>90</v>
      </c>
      <c r="AN304" t="s">
        <v>76</v>
      </c>
      <c r="AO304" t="s">
        <v>216</v>
      </c>
      <c r="AP304" t="s">
        <v>92</v>
      </c>
      <c r="AQ304" t="s">
        <v>93</v>
      </c>
      <c r="AR304" t="s">
        <v>94</v>
      </c>
      <c r="AS304">
        <v>2024</v>
      </c>
      <c r="AT304" t="s">
        <v>95</v>
      </c>
    </row>
    <row r="305" spans="2:46">
      <c r="B305" t="s">
        <v>44</v>
      </c>
      <c r="C305" t="s">
        <v>64</v>
      </c>
      <c r="W305">
        <v>8077738</v>
      </c>
      <c r="AJ305" t="s">
        <v>452</v>
      </c>
      <c r="AK305" t="s">
        <v>453</v>
      </c>
      <c r="AL305" t="s">
        <v>75</v>
      </c>
      <c r="AM305" t="s">
        <v>58</v>
      </c>
      <c r="AN305" t="s">
        <v>59</v>
      </c>
      <c r="AO305" t="s">
        <v>192</v>
      </c>
      <c r="AP305" t="s">
        <v>77</v>
      </c>
      <c r="AQ305" t="s">
        <v>135</v>
      </c>
      <c r="AR305" t="s">
        <v>79</v>
      </c>
      <c r="AS305">
        <v>2023</v>
      </c>
      <c r="AT305" t="s">
        <v>95</v>
      </c>
    </row>
    <row r="306" spans="2:46">
      <c r="B306" t="s">
        <v>44</v>
      </c>
      <c r="C306" t="s">
        <v>64</v>
      </c>
      <c r="W306">
        <v>16688625</v>
      </c>
      <c r="AJ306" t="s">
        <v>454</v>
      </c>
      <c r="AK306" t="s">
        <v>455</v>
      </c>
      <c r="AL306" t="s">
        <v>57</v>
      </c>
      <c r="AM306" t="s">
        <v>95</v>
      </c>
      <c r="AN306" t="s">
        <v>59</v>
      </c>
      <c r="AO306" t="s">
        <v>128</v>
      </c>
      <c r="AP306" t="s">
        <v>61</v>
      </c>
      <c r="AQ306" t="s">
        <v>62</v>
      </c>
      <c r="AR306" t="s">
        <v>79</v>
      </c>
      <c r="AS306">
        <v>2022</v>
      </c>
      <c r="AT306" t="s">
        <v>95</v>
      </c>
    </row>
    <row r="307" spans="2:46">
      <c r="B307" t="s">
        <v>95</v>
      </c>
      <c r="C307" t="s">
        <v>118</v>
      </c>
      <c r="W307">
        <v>30305537</v>
      </c>
      <c r="AJ307" t="s">
        <v>456</v>
      </c>
      <c r="AK307" t="s">
        <v>457</v>
      </c>
      <c r="AL307" t="s">
        <v>104</v>
      </c>
      <c r="AM307" t="s">
        <v>58</v>
      </c>
      <c r="AN307" t="s">
        <v>76</v>
      </c>
      <c r="AO307" t="s">
        <v>60</v>
      </c>
      <c r="AP307" t="s">
        <v>92</v>
      </c>
      <c r="AQ307" t="s">
        <v>62</v>
      </c>
      <c r="AR307" t="s">
        <v>79</v>
      </c>
      <c r="AS307">
        <v>2024</v>
      </c>
      <c r="AT307" t="s">
        <v>95</v>
      </c>
    </row>
    <row r="308" spans="2:46">
      <c r="B308" t="s">
        <v>95</v>
      </c>
      <c r="C308" t="s">
        <v>45</v>
      </c>
      <c r="W308">
        <v>27569491</v>
      </c>
      <c r="AJ308" t="s">
        <v>458</v>
      </c>
      <c r="AK308" t="s">
        <v>459</v>
      </c>
      <c r="AL308" t="s">
        <v>104</v>
      </c>
      <c r="AM308" t="s">
        <v>90</v>
      </c>
      <c r="AN308" t="s">
        <v>76</v>
      </c>
      <c r="AO308" t="s">
        <v>192</v>
      </c>
      <c r="AP308" t="s">
        <v>149</v>
      </c>
      <c r="AQ308" t="s">
        <v>143</v>
      </c>
      <c r="AR308" t="s">
        <v>117</v>
      </c>
      <c r="AS308">
        <v>2024</v>
      </c>
      <c r="AT308" t="s">
        <v>95</v>
      </c>
    </row>
    <row r="309" spans="2:46">
      <c r="B309" t="s">
        <v>44</v>
      </c>
      <c r="C309" t="s">
        <v>118</v>
      </c>
      <c r="W309">
        <v>26096780</v>
      </c>
      <c r="AJ309" t="s">
        <v>460</v>
      </c>
      <c r="AK309" t="s">
        <v>461</v>
      </c>
      <c r="AL309" t="s">
        <v>127</v>
      </c>
      <c r="AM309" t="s">
        <v>95</v>
      </c>
      <c r="AN309" t="s">
        <v>76</v>
      </c>
      <c r="AO309" t="s">
        <v>91</v>
      </c>
      <c r="AP309" t="s">
        <v>116</v>
      </c>
      <c r="AQ309" t="s">
        <v>135</v>
      </c>
      <c r="AR309" t="s">
        <v>117</v>
      </c>
      <c r="AS309">
        <v>2024</v>
      </c>
      <c r="AT309" t="s">
        <v>95</v>
      </c>
    </row>
    <row r="310" spans="2:46">
      <c r="B310" t="s">
        <v>95</v>
      </c>
      <c r="C310" t="s">
        <v>118</v>
      </c>
      <c r="W310">
        <v>28344543</v>
      </c>
      <c r="AJ310" t="s">
        <v>462</v>
      </c>
      <c r="AK310" t="s">
        <v>463</v>
      </c>
      <c r="AL310" t="s">
        <v>104</v>
      </c>
      <c r="AM310" t="s">
        <v>58</v>
      </c>
      <c r="AN310" t="s">
        <v>76</v>
      </c>
      <c r="AO310" t="s">
        <v>128</v>
      </c>
      <c r="AP310" t="s">
        <v>77</v>
      </c>
      <c r="AQ310" t="s">
        <v>143</v>
      </c>
      <c r="AR310" t="s">
        <v>100</v>
      </c>
      <c r="AS310">
        <v>2023</v>
      </c>
      <c r="AT310" t="s">
        <v>95</v>
      </c>
    </row>
    <row r="311" spans="2:46">
      <c r="B311" t="s">
        <v>95</v>
      </c>
      <c r="C311" t="s">
        <v>45</v>
      </c>
      <c r="W311">
        <v>21308707</v>
      </c>
      <c r="AJ311" t="s">
        <v>464</v>
      </c>
      <c r="AK311" t="s">
        <v>465</v>
      </c>
      <c r="AL311" t="s">
        <v>104</v>
      </c>
      <c r="AM311" t="s">
        <v>95</v>
      </c>
      <c r="AN311" t="s">
        <v>76</v>
      </c>
      <c r="AO311" t="s">
        <v>216</v>
      </c>
      <c r="AP311" t="s">
        <v>149</v>
      </c>
      <c r="AQ311" t="s">
        <v>93</v>
      </c>
      <c r="AR311" t="s">
        <v>63</v>
      </c>
      <c r="AS311">
        <v>2024</v>
      </c>
      <c r="AT311" t="s">
        <v>95</v>
      </c>
    </row>
    <row r="312" spans="2:46">
      <c r="B312" t="s">
        <v>44</v>
      </c>
      <c r="C312" t="s">
        <v>45</v>
      </c>
      <c r="W312">
        <v>17340655</v>
      </c>
      <c r="AJ312" t="s">
        <v>466</v>
      </c>
      <c r="AK312" t="s">
        <v>467</v>
      </c>
      <c r="AL312" t="s">
        <v>127</v>
      </c>
      <c r="AM312" t="s">
        <v>90</v>
      </c>
      <c r="AN312" t="s">
        <v>59</v>
      </c>
      <c r="AO312" t="s">
        <v>216</v>
      </c>
      <c r="AP312" t="s">
        <v>61</v>
      </c>
      <c r="AQ312" t="s">
        <v>135</v>
      </c>
      <c r="AR312" t="s">
        <v>117</v>
      </c>
      <c r="AS312">
        <v>2022</v>
      </c>
      <c r="AT312" t="s">
        <v>95</v>
      </c>
    </row>
    <row r="313" spans="2:46">
      <c r="B313" t="s">
        <v>44</v>
      </c>
      <c r="C313" t="s">
        <v>64</v>
      </c>
      <c r="W313">
        <v>32819861</v>
      </c>
      <c r="AJ313" t="s">
        <v>468</v>
      </c>
      <c r="AK313" t="s">
        <v>469</v>
      </c>
      <c r="AL313" t="s">
        <v>89</v>
      </c>
      <c r="AM313" t="s">
        <v>90</v>
      </c>
      <c r="AN313" t="s">
        <v>59</v>
      </c>
      <c r="AO313" t="s">
        <v>192</v>
      </c>
      <c r="AP313" t="s">
        <v>61</v>
      </c>
      <c r="AQ313" t="s">
        <v>93</v>
      </c>
      <c r="AR313" t="s">
        <v>79</v>
      </c>
      <c r="AS313">
        <v>2024</v>
      </c>
      <c r="AT313" t="s">
        <v>95</v>
      </c>
    </row>
    <row r="314" spans="2:46">
      <c r="B314" t="s">
        <v>95</v>
      </c>
      <c r="C314" t="s">
        <v>118</v>
      </c>
      <c r="W314">
        <v>24958339</v>
      </c>
      <c r="AJ314" t="s">
        <v>470</v>
      </c>
      <c r="AK314" t="s">
        <v>471</v>
      </c>
      <c r="AL314" t="s">
        <v>104</v>
      </c>
      <c r="AM314" t="s">
        <v>95</v>
      </c>
      <c r="AN314" t="s">
        <v>76</v>
      </c>
      <c r="AO314" t="s">
        <v>60</v>
      </c>
      <c r="AP314" t="s">
        <v>77</v>
      </c>
      <c r="AQ314" t="s">
        <v>78</v>
      </c>
      <c r="AR314" t="s">
        <v>100</v>
      </c>
      <c r="AS314">
        <v>2024</v>
      </c>
      <c r="AT314" t="s">
        <v>95</v>
      </c>
    </row>
    <row r="315" spans="2:46">
      <c r="B315" t="s">
        <v>44</v>
      </c>
      <c r="C315" t="s">
        <v>45</v>
      </c>
      <c r="W315">
        <v>8063679</v>
      </c>
      <c r="AJ315" t="s">
        <v>472</v>
      </c>
      <c r="AK315" t="s">
        <v>473</v>
      </c>
      <c r="AL315" t="s">
        <v>165</v>
      </c>
      <c r="AM315" t="s">
        <v>95</v>
      </c>
      <c r="AN315" t="s">
        <v>76</v>
      </c>
      <c r="AO315" t="s">
        <v>115</v>
      </c>
      <c r="AP315" t="s">
        <v>92</v>
      </c>
      <c r="AQ315" t="s">
        <v>93</v>
      </c>
      <c r="AR315" t="s">
        <v>117</v>
      </c>
      <c r="AS315">
        <v>2024</v>
      </c>
      <c r="AT315" t="s">
        <v>95</v>
      </c>
    </row>
    <row r="316" spans="2:46">
      <c r="B316" t="s">
        <v>95</v>
      </c>
      <c r="C316" t="s">
        <v>118</v>
      </c>
      <c r="W316">
        <v>25906691</v>
      </c>
      <c r="AJ316" t="s">
        <v>474</v>
      </c>
      <c r="AK316" t="s">
        <v>475</v>
      </c>
      <c r="AL316" t="s">
        <v>89</v>
      </c>
      <c r="AM316" t="s">
        <v>58</v>
      </c>
      <c r="AN316" t="s">
        <v>59</v>
      </c>
      <c r="AO316" t="s">
        <v>192</v>
      </c>
      <c r="AP316" t="s">
        <v>77</v>
      </c>
      <c r="AQ316" t="s">
        <v>143</v>
      </c>
      <c r="AR316" t="s">
        <v>117</v>
      </c>
      <c r="AS316">
        <v>2023</v>
      </c>
      <c r="AT316" t="s">
        <v>95</v>
      </c>
    </row>
    <row r="317" spans="2:46">
      <c r="B317" t="s">
        <v>95</v>
      </c>
      <c r="C317" t="s">
        <v>118</v>
      </c>
      <c r="W317">
        <v>28453374</v>
      </c>
      <c r="AJ317" t="s">
        <v>476</v>
      </c>
      <c r="AK317" t="s">
        <v>477</v>
      </c>
      <c r="AL317" t="s">
        <v>89</v>
      </c>
      <c r="AM317" t="s">
        <v>90</v>
      </c>
      <c r="AN317" t="s">
        <v>76</v>
      </c>
      <c r="AO317" t="s">
        <v>60</v>
      </c>
      <c r="AP317" t="s">
        <v>116</v>
      </c>
      <c r="AQ317" t="s">
        <v>143</v>
      </c>
      <c r="AR317" t="s">
        <v>129</v>
      </c>
      <c r="AS317">
        <v>2022</v>
      </c>
      <c r="AT317" t="s">
        <v>95</v>
      </c>
    </row>
    <row r="318" spans="2:46">
      <c r="B318" t="s">
        <v>95</v>
      </c>
      <c r="C318" t="s">
        <v>64</v>
      </c>
      <c r="W318">
        <v>7699911</v>
      </c>
      <c r="AJ318" t="s">
        <v>478</v>
      </c>
      <c r="AK318" t="s">
        <v>479</v>
      </c>
      <c r="AL318" t="s">
        <v>75</v>
      </c>
      <c r="AM318" t="s">
        <v>58</v>
      </c>
      <c r="AN318" t="s">
        <v>76</v>
      </c>
      <c r="AO318" t="s">
        <v>105</v>
      </c>
      <c r="AP318" t="s">
        <v>92</v>
      </c>
      <c r="AQ318" t="s">
        <v>93</v>
      </c>
      <c r="AR318" t="s">
        <v>100</v>
      </c>
      <c r="AS318">
        <v>2022</v>
      </c>
      <c r="AT318" t="s">
        <v>95</v>
      </c>
    </row>
    <row r="319" spans="2:46">
      <c r="B319" t="s">
        <v>95</v>
      </c>
      <c r="C319" t="s">
        <v>45</v>
      </c>
      <c r="W319">
        <v>14780219</v>
      </c>
      <c r="AJ319" t="s">
        <v>480</v>
      </c>
      <c r="AK319" t="s">
        <v>481</v>
      </c>
      <c r="AL319" t="s">
        <v>165</v>
      </c>
      <c r="AM319" t="s">
        <v>58</v>
      </c>
      <c r="AN319" t="s">
        <v>59</v>
      </c>
      <c r="AO319" t="s">
        <v>128</v>
      </c>
      <c r="AP319" t="s">
        <v>116</v>
      </c>
      <c r="AQ319" t="s">
        <v>62</v>
      </c>
      <c r="AR319" t="s">
        <v>79</v>
      </c>
      <c r="AS319">
        <v>2022</v>
      </c>
      <c r="AT319" t="s">
        <v>95</v>
      </c>
    </row>
    <row r="320" spans="2:46">
      <c r="B320" t="s">
        <v>95</v>
      </c>
      <c r="C320" t="s">
        <v>118</v>
      </c>
      <c r="W320">
        <v>17906723</v>
      </c>
      <c r="AJ320" t="s">
        <v>482</v>
      </c>
      <c r="AK320" t="s">
        <v>483</v>
      </c>
      <c r="AL320" t="s">
        <v>75</v>
      </c>
      <c r="AM320" t="s">
        <v>90</v>
      </c>
      <c r="AN320" t="s">
        <v>59</v>
      </c>
      <c r="AO320" t="s">
        <v>128</v>
      </c>
      <c r="AP320" t="s">
        <v>77</v>
      </c>
      <c r="AQ320" t="s">
        <v>78</v>
      </c>
      <c r="AR320" t="s">
        <v>100</v>
      </c>
      <c r="AS320">
        <v>2022</v>
      </c>
      <c r="AT320" t="s">
        <v>95</v>
      </c>
    </row>
    <row r="321" spans="2:46">
      <c r="B321" t="s">
        <v>44</v>
      </c>
      <c r="C321" t="s">
        <v>64</v>
      </c>
      <c r="W321">
        <v>478930</v>
      </c>
      <c r="AJ321" t="s">
        <v>484</v>
      </c>
      <c r="AK321" t="s">
        <v>147</v>
      </c>
      <c r="AL321" t="s">
        <v>89</v>
      </c>
      <c r="AM321" t="s">
        <v>95</v>
      </c>
      <c r="AN321" t="s">
        <v>59</v>
      </c>
      <c r="AO321" t="s">
        <v>115</v>
      </c>
      <c r="AP321" t="s">
        <v>61</v>
      </c>
      <c r="AQ321" t="s">
        <v>78</v>
      </c>
      <c r="AR321" t="s">
        <v>79</v>
      </c>
      <c r="AS321">
        <v>2024</v>
      </c>
      <c r="AT321" t="s">
        <v>95</v>
      </c>
    </row>
    <row r="322" spans="2:46">
      <c r="B322" t="s">
        <v>44</v>
      </c>
      <c r="C322" t="s">
        <v>64</v>
      </c>
      <c r="W322">
        <v>10094934</v>
      </c>
      <c r="AJ322" t="s">
        <v>485</v>
      </c>
      <c r="AK322" t="s">
        <v>486</v>
      </c>
      <c r="AL322" t="s">
        <v>89</v>
      </c>
      <c r="AM322" t="s">
        <v>95</v>
      </c>
      <c r="AN322" t="s">
        <v>76</v>
      </c>
      <c r="AO322" t="s">
        <v>128</v>
      </c>
      <c r="AP322" t="s">
        <v>61</v>
      </c>
      <c r="AQ322" t="s">
        <v>78</v>
      </c>
      <c r="AR322" t="s">
        <v>129</v>
      </c>
      <c r="AS322">
        <v>2023</v>
      </c>
      <c r="AT322" t="s">
        <v>95</v>
      </c>
    </row>
    <row r="323" spans="2:46">
      <c r="B323" t="s">
        <v>95</v>
      </c>
      <c r="C323" t="s">
        <v>118</v>
      </c>
      <c r="W323">
        <v>30093776</v>
      </c>
      <c r="AJ323" t="s">
        <v>487</v>
      </c>
      <c r="AK323" t="s">
        <v>488</v>
      </c>
      <c r="AL323" t="s">
        <v>57</v>
      </c>
      <c r="AM323" t="s">
        <v>95</v>
      </c>
      <c r="AN323" t="s">
        <v>76</v>
      </c>
      <c r="AO323" t="s">
        <v>105</v>
      </c>
      <c r="AP323" t="s">
        <v>77</v>
      </c>
      <c r="AQ323" t="s">
        <v>143</v>
      </c>
      <c r="AR323" t="s">
        <v>94</v>
      </c>
      <c r="AS323">
        <v>2022</v>
      </c>
      <c r="AT323" t="s">
        <v>95</v>
      </c>
    </row>
    <row r="324" spans="2:46">
      <c r="B324" t="s">
        <v>44</v>
      </c>
      <c r="C324" t="s">
        <v>45</v>
      </c>
      <c r="W324">
        <v>27617871</v>
      </c>
      <c r="AJ324" t="s">
        <v>489</v>
      </c>
      <c r="AK324" t="s">
        <v>490</v>
      </c>
      <c r="AL324" t="s">
        <v>114</v>
      </c>
      <c r="AM324" t="s">
        <v>58</v>
      </c>
      <c r="AN324" t="s">
        <v>59</v>
      </c>
      <c r="AO324" t="s">
        <v>192</v>
      </c>
      <c r="AP324" t="s">
        <v>116</v>
      </c>
      <c r="AQ324" t="s">
        <v>143</v>
      </c>
      <c r="AR324" t="s">
        <v>117</v>
      </c>
      <c r="AS324">
        <v>2024</v>
      </c>
      <c r="AT324" t="s">
        <v>95</v>
      </c>
    </row>
    <row r="325" spans="2:46">
      <c r="B325" t="s">
        <v>44</v>
      </c>
      <c r="C325" t="s">
        <v>118</v>
      </c>
      <c r="W325">
        <v>10244422</v>
      </c>
      <c r="AJ325" t="s">
        <v>491</v>
      </c>
      <c r="AK325" t="s">
        <v>492</v>
      </c>
      <c r="AL325" t="s">
        <v>165</v>
      </c>
      <c r="AM325" t="s">
        <v>58</v>
      </c>
      <c r="AN325" t="s">
        <v>76</v>
      </c>
      <c r="AO325" t="s">
        <v>105</v>
      </c>
      <c r="AP325" t="s">
        <v>92</v>
      </c>
      <c r="AQ325" t="s">
        <v>135</v>
      </c>
      <c r="AR325" t="s">
        <v>100</v>
      </c>
      <c r="AS325">
        <v>2024</v>
      </c>
      <c r="AT325" t="s">
        <v>95</v>
      </c>
    </row>
    <row r="326" spans="2:46">
      <c r="B326" t="s">
        <v>95</v>
      </c>
      <c r="C326" t="s">
        <v>118</v>
      </c>
      <c r="W326">
        <v>714045</v>
      </c>
      <c r="AJ326" t="s">
        <v>493</v>
      </c>
      <c r="AK326" t="s">
        <v>494</v>
      </c>
      <c r="AL326" t="s">
        <v>127</v>
      </c>
      <c r="AM326" t="s">
        <v>95</v>
      </c>
      <c r="AN326" t="s">
        <v>76</v>
      </c>
      <c r="AO326" t="s">
        <v>105</v>
      </c>
      <c r="AP326" t="s">
        <v>77</v>
      </c>
      <c r="AQ326" t="s">
        <v>78</v>
      </c>
      <c r="AR326" t="s">
        <v>117</v>
      </c>
      <c r="AS326">
        <v>2023</v>
      </c>
      <c r="AT326" t="s">
        <v>95</v>
      </c>
    </row>
    <row r="327" spans="2:46">
      <c r="B327" t="s">
        <v>95</v>
      </c>
      <c r="C327" t="s">
        <v>118</v>
      </c>
      <c r="W327">
        <v>28270114</v>
      </c>
      <c r="AJ327" t="s">
        <v>495</v>
      </c>
      <c r="AK327" t="s">
        <v>496</v>
      </c>
      <c r="AL327" t="s">
        <v>114</v>
      </c>
      <c r="AM327" t="s">
        <v>95</v>
      </c>
      <c r="AN327" t="s">
        <v>76</v>
      </c>
      <c r="AO327" t="s">
        <v>115</v>
      </c>
      <c r="AP327" t="s">
        <v>92</v>
      </c>
      <c r="AQ327" t="s">
        <v>93</v>
      </c>
      <c r="AR327" t="s">
        <v>100</v>
      </c>
      <c r="AS327">
        <v>2022</v>
      </c>
      <c r="AT327" t="s">
        <v>95</v>
      </c>
    </row>
    <row r="328" spans="2:46">
      <c r="B328" t="s">
        <v>95</v>
      </c>
      <c r="C328" t="s">
        <v>118</v>
      </c>
      <c r="W328">
        <v>30059249</v>
      </c>
      <c r="AJ328" t="s">
        <v>497</v>
      </c>
      <c r="AK328" t="s">
        <v>498</v>
      </c>
      <c r="AL328" t="s">
        <v>89</v>
      </c>
      <c r="AM328" t="s">
        <v>58</v>
      </c>
      <c r="AN328" t="s">
        <v>76</v>
      </c>
      <c r="AO328" t="s">
        <v>115</v>
      </c>
      <c r="AP328" t="s">
        <v>116</v>
      </c>
      <c r="AQ328" t="s">
        <v>62</v>
      </c>
      <c r="AR328" t="s">
        <v>63</v>
      </c>
      <c r="AS328">
        <v>2023</v>
      </c>
      <c r="AT328" t="s">
        <v>95</v>
      </c>
    </row>
    <row r="329" spans="2:46">
      <c r="B329" t="s">
        <v>95</v>
      </c>
      <c r="C329" t="s">
        <v>64</v>
      </c>
      <c r="W329">
        <v>6633391</v>
      </c>
      <c r="AJ329" t="s">
        <v>499</v>
      </c>
      <c r="AK329" t="s">
        <v>140</v>
      </c>
      <c r="AL329" t="s">
        <v>75</v>
      </c>
      <c r="AM329" t="s">
        <v>90</v>
      </c>
      <c r="AN329" t="s">
        <v>59</v>
      </c>
      <c r="AO329" t="s">
        <v>128</v>
      </c>
      <c r="AP329" t="s">
        <v>61</v>
      </c>
      <c r="AQ329" t="s">
        <v>78</v>
      </c>
      <c r="AR329" t="s">
        <v>79</v>
      </c>
      <c r="AS329">
        <v>2024</v>
      </c>
      <c r="AT329" t="s">
        <v>95</v>
      </c>
    </row>
    <row r="330" spans="2:46">
      <c r="B330" t="s">
        <v>95</v>
      </c>
      <c r="C330" t="s">
        <v>118</v>
      </c>
      <c r="W330">
        <v>22179295</v>
      </c>
      <c r="AJ330" t="s">
        <v>500</v>
      </c>
      <c r="AK330" t="s">
        <v>501</v>
      </c>
      <c r="AL330" t="s">
        <v>104</v>
      </c>
      <c r="AM330" t="s">
        <v>58</v>
      </c>
      <c r="AN330" t="s">
        <v>59</v>
      </c>
      <c r="AO330" t="s">
        <v>192</v>
      </c>
      <c r="AP330" t="s">
        <v>61</v>
      </c>
      <c r="AQ330" t="s">
        <v>93</v>
      </c>
      <c r="AR330" t="s">
        <v>100</v>
      </c>
      <c r="AS330">
        <v>2023</v>
      </c>
      <c r="AT330" t="s">
        <v>95</v>
      </c>
    </row>
    <row r="331" spans="2:46">
      <c r="B331" t="s">
        <v>95</v>
      </c>
      <c r="C331" t="s">
        <v>118</v>
      </c>
      <c r="W331">
        <v>23064541</v>
      </c>
      <c r="AJ331" t="s">
        <v>502</v>
      </c>
      <c r="AK331" t="s">
        <v>503</v>
      </c>
      <c r="AL331" t="s">
        <v>57</v>
      </c>
      <c r="AM331" t="s">
        <v>58</v>
      </c>
      <c r="AN331" t="s">
        <v>59</v>
      </c>
      <c r="AO331" t="s">
        <v>115</v>
      </c>
      <c r="AP331" t="s">
        <v>116</v>
      </c>
      <c r="AQ331" t="s">
        <v>78</v>
      </c>
      <c r="AR331" t="s">
        <v>129</v>
      </c>
      <c r="AS331">
        <v>2024</v>
      </c>
      <c r="AT331" t="s">
        <v>95</v>
      </c>
    </row>
    <row r="332" spans="2:46">
      <c r="B332" t="s">
        <v>44</v>
      </c>
      <c r="C332" t="s">
        <v>64</v>
      </c>
      <c r="W332">
        <v>18399266</v>
      </c>
      <c r="AJ332" t="s">
        <v>504</v>
      </c>
      <c r="AK332" t="s">
        <v>505</v>
      </c>
      <c r="AL332" t="s">
        <v>114</v>
      </c>
      <c r="AM332" t="s">
        <v>90</v>
      </c>
      <c r="AN332" t="s">
        <v>59</v>
      </c>
      <c r="AO332" t="s">
        <v>91</v>
      </c>
      <c r="AP332" t="s">
        <v>149</v>
      </c>
      <c r="AQ332" t="s">
        <v>143</v>
      </c>
      <c r="AR332" t="s">
        <v>117</v>
      </c>
      <c r="AS332">
        <v>2024</v>
      </c>
      <c r="AT332" t="s">
        <v>95</v>
      </c>
    </row>
    <row r="333" spans="2:46">
      <c r="B333" t="s">
        <v>44</v>
      </c>
      <c r="C333" t="s">
        <v>64</v>
      </c>
      <c r="W333">
        <v>11422336</v>
      </c>
      <c r="AJ333" t="s">
        <v>506</v>
      </c>
      <c r="AK333" t="s">
        <v>507</v>
      </c>
      <c r="AL333" t="s">
        <v>89</v>
      </c>
      <c r="AM333" t="s">
        <v>95</v>
      </c>
      <c r="AN333" t="s">
        <v>59</v>
      </c>
      <c r="AO333" t="s">
        <v>128</v>
      </c>
      <c r="AP333" t="s">
        <v>92</v>
      </c>
      <c r="AQ333" t="s">
        <v>78</v>
      </c>
      <c r="AR333" t="s">
        <v>117</v>
      </c>
      <c r="AS333">
        <v>2022</v>
      </c>
      <c r="AT333" t="s">
        <v>95</v>
      </c>
    </row>
    <row r="334" spans="2:46">
      <c r="B334" t="s">
        <v>44</v>
      </c>
      <c r="C334" t="s">
        <v>118</v>
      </c>
      <c r="W334">
        <v>25294201</v>
      </c>
      <c r="AJ334" t="s">
        <v>508</v>
      </c>
      <c r="AK334" t="s">
        <v>509</v>
      </c>
      <c r="AL334" t="s">
        <v>57</v>
      </c>
      <c r="AM334" t="s">
        <v>58</v>
      </c>
      <c r="AN334" t="s">
        <v>76</v>
      </c>
      <c r="AO334" t="s">
        <v>115</v>
      </c>
      <c r="AP334" t="s">
        <v>61</v>
      </c>
      <c r="AQ334" t="s">
        <v>143</v>
      </c>
      <c r="AR334" t="s">
        <v>100</v>
      </c>
      <c r="AS334">
        <v>2024</v>
      </c>
      <c r="AT334" t="s">
        <v>95</v>
      </c>
    </row>
    <row r="335" spans="2:46">
      <c r="B335" t="s">
        <v>44</v>
      </c>
      <c r="C335" t="s">
        <v>118</v>
      </c>
      <c r="W335">
        <v>35706477</v>
      </c>
      <c r="AJ335" t="s">
        <v>510</v>
      </c>
      <c r="AK335" t="s">
        <v>511</v>
      </c>
      <c r="AL335" t="s">
        <v>104</v>
      </c>
      <c r="AM335" t="s">
        <v>58</v>
      </c>
      <c r="AN335" t="s">
        <v>59</v>
      </c>
      <c r="AO335" t="s">
        <v>60</v>
      </c>
      <c r="AP335" t="s">
        <v>61</v>
      </c>
      <c r="AQ335" t="s">
        <v>78</v>
      </c>
      <c r="AR335" t="s">
        <v>79</v>
      </c>
      <c r="AS335">
        <v>2023</v>
      </c>
      <c r="AT335" t="s">
        <v>95</v>
      </c>
    </row>
    <row r="336" spans="2:46">
      <c r="B336" t="s">
        <v>95</v>
      </c>
      <c r="C336" t="s">
        <v>64</v>
      </c>
      <c r="W336">
        <v>35703725</v>
      </c>
      <c r="AJ336" t="s">
        <v>512</v>
      </c>
      <c r="AK336" t="s">
        <v>513</v>
      </c>
      <c r="AL336" t="s">
        <v>165</v>
      </c>
      <c r="AM336" t="s">
        <v>95</v>
      </c>
      <c r="AN336" t="s">
        <v>59</v>
      </c>
      <c r="AO336" t="s">
        <v>60</v>
      </c>
      <c r="AP336" t="s">
        <v>116</v>
      </c>
      <c r="AQ336" t="s">
        <v>62</v>
      </c>
      <c r="AR336" t="s">
        <v>94</v>
      </c>
      <c r="AS336">
        <v>2023</v>
      </c>
      <c r="AT336" t="s">
        <v>95</v>
      </c>
    </row>
    <row r="337" spans="2:46">
      <c r="B337" t="s">
        <v>95</v>
      </c>
      <c r="C337" t="s">
        <v>45</v>
      </c>
      <c r="W337">
        <v>3409152</v>
      </c>
      <c r="AJ337" t="s">
        <v>514</v>
      </c>
      <c r="AK337" t="s">
        <v>515</v>
      </c>
      <c r="AL337" t="s">
        <v>127</v>
      </c>
      <c r="AM337" t="s">
        <v>58</v>
      </c>
      <c r="AN337" t="s">
        <v>76</v>
      </c>
      <c r="AO337" t="s">
        <v>216</v>
      </c>
      <c r="AP337" t="s">
        <v>149</v>
      </c>
      <c r="AQ337" t="s">
        <v>93</v>
      </c>
      <c r="AR337" t="s">
        <v>63</v>
      </c>
      <c r="AS337">
        <v>2024</v>
      </c>
      <c r="AT337" t="s">
        <v>95</v>
      </c>
    </row>
    <row r="338" spans="2:46">
      <c r="B338" t="s">
        <v>95</v>
      </c>
      <c r="C338" t="s">
        <v>45</v>
      </c>
      <c r="W338">
        <v>23130060</v>
      </c>
      <c r="AJ338" t="s">
        <v>516</v>
      </c>
      <c r="AK338" t="s">
        <v>517</v>
      </c>
      <c r="AL338" t="s">
        <v>114</v>
      </c>
      <c r="AM338" t="s">
        <v>95</v>
      </c>
      <c r="AN338" t="s">
        <v>59</v>
      </c>
      <c r="AO338" t="s">
        <v>192</v>
      </c>
      <c r="AP338" t="s">
        <v>116</v>
      </c>
      <c r="AQ338" t="s">
        <v>93</v>
      </c>
      <c r="AR338" t="s">
        <v>100</v>
      </c>
      <c r="AS338">
        <v>2024</v>
      </c>
      <c r="AT338" t="s">
        <v>95</v>
      </c>
    </row>
    <row r="339" spans="2:46">
      <c r="B339" t="s">
        <v>95</v>
      </c>
      <c r="C339" t="s">
        <v>118</v>
      </c>
      <c r="W339">
        <v>9690934</v>
      </c>
      <c r="AJ339" t="s">
        <v>518</v>
      </c>
      <c r="AK339" t="s">
        <v>519</v>
      </c>
      <c r="AL339" t="s">
        <v>104</v>
      </c>
      <c r="AM339" t="s">
        <v>90</v>
      </c>
      <c r="AN339" t="s">
        <v>59</v>
      </c>
      <c r="AO339" t="s">
        <v>105</v>
      </c>
      <c r="AP339" t="s">
        <v>92</v>
      </c>
      <c r="AQ339" t="s">
        <v>143</v>
      </c>
      <c r="AR339" t="s">
        <v>129</v>
      </c>
      <c r="AS339">
        <v>2022</v>
      </c>
      <c r="AT339" t="s">
        <v>95</v>
      </c>
    </row>
    <row r="340" spans="2:46">
      <c r="B340" t="s">
        <v>95</v>
      </c>
      <c r="C340" t="s">
        <v>45</v>
      </c>
      <c r="W340">
        <v>32592775</v>
      </c>
      <c r="AJ340" t="s">
        <v>520</v>
      </c>
      <c r="AK340" t="s">
        <v>521</v>
      </c>
      <c r="AL340" t="s">
        <v>104</v>
      </c>
      <c r="AM340" t="s">
        <v>58</v>
      </c>
      <c r="AN340" t="s">
        <v>76</v>
      </c>
      <c r="AO340" t="s">
        <v>105</v>
      </c>
      <c r="AP340" t="s">
        <v>149</v>
      </c>
      <c r="AQ340" t="s">
        <v>143</v>
      </c>
      <c r="AR340" t="s">
        <v>100</v>
      </c>
      <c r="AS340">
        <v>2022</v>
      </c>
      <c r="AT340" t="s">
        <v>95</v>
      </c>
    </row>
    <row r="341" spans="2:46">
      <c r="B341" t="s">
        <v>95</v>
      </c>
      <c r="C341" t="s">
        <v>45</v>
      </c>
      <c r="W341">
        <v>11393555</v>
      </c>
      <c r="AJ341" t="s">
        <v>522</v>
      </c>
      <c r="AK341" t="s">
        <v>523</v>
      </c>
      <c r="AL341" t="s">
        <v>75</v>
      </c>
      <c r="AM341" t="s">
        <v>95</v>
      </c>
      <c r="AN341" t="s">
        <v>76</v>
      </c>
      <c r="AO341" t="s">
        <v>105</v>
      </c>
      <c r="AP341" t="s">
        <v>149</v>
      </c>
      <c r="AQ341" t="s">
        <v>143</v>
      </c>
      <c r="AR341" t="s">
        <v>129</v>
      </c>
      <c r="AS341">
        <v>2022</v>
      </c>
      <c r="AT341" t="s">
        <v>95</v>
      </c>
    </row>
    <row r="342" spans="2:46">
      <c r="B342" t="s">
        <v>95</v>
      </c>
      <c r="C342" t="s">
        <v>45</v>
      </c>
      <c r="W342">
        <v>21292137</v>
      </c>
      <c r="AJ342" t="s">
        <v>524</v>
      </c>
      <c r="AK342" t="s">
        <v>525</v>
      </c>
      <c r="AL342" t="s">
        <v>75</v>
      </c>
      <c r="AM342" t="s">
        <v>95</v>
      </c>
      <c r="AN342" t="s">
        <v>59</v>
      </c>
      <c r="AO342" t="s">
        <v>216</v>
      </c>
      <c r="AP342" t="s">
        <v>77</v>
      </c>
      <c r="AQ342" t="s">
        <v>62</v>
      </c>
      <c r="AR342" t="s">
        <v>129</v>
      </c>
      <c r="AS342">
        <v>2024</v>
      </c>
      <c r="AT342" t="s">
        <v>95</v>
      </c>
    </row>
    <row r="343" spans="2:46">
      <c r="B343" t="s">
        <v>44</v>
      </c>
      <c r="C343" t="s">
        <v>45</v>
      </c>
      <c r="W343">
        <v>19591153</v>
      </c>
      <c r="AJ343" t="s">
        <v>526</v>
      </c>
      <c r="AK343" t="s">
        <v>527</v>
      </c>
      <c r="AL343" t="s">
        <v>57</v>
      </c>
      <c r="AM343" t="s">
        <v>58</v>
      </c>
      <c r="AN343" t="s">
        <v>59</v>
      </c>
      <c r="AO343" t="s">
        <v>105</v>
      </c>
      <c r="AP343" t="s">
        <v>77</v>
      </c>
      <c r="AQ343" t="s">
        <v>93</v>
      </c>
      <c r="AR343" t="s">
        <v>100</v>
      </c>
      <c r="AS343">
        <v>2022</v>
      </c>
      <c r="AT343" t="s">
        <v>95</v>
      </c>
    </row>
    <row r="344" spans="2:46">
      <c r="B344" t="s">
        <v>44</v>
      </c>
      <c r="C344" t="s">
        <v>64</v>
      </c>
      <c r="W344">
        <v>27398526</v>
      </c>
      <c r="AJ344" t="s">
        <v>528</v>
      </c>
      <c r="AK344" t="s">
        <v>529</v>
      </c>
      <c r="AL344" t="s">
        <v>127</v>
      </c>
      <c r="AM344" t="s">
        <v>58</v>
      </c>
      <c r="AN344" t="s">
        <v>59</v>
      </c>
      <c r="AO344" t="s">
        <v>216</v>
      </c>
      <c r="AP344" t="s">
        <v>77</v>
      </c>
      <c r="AQ344" t="s">
        <v>62</v>
      </c>
      <c r="AR344" t="s">
        <v>79</v>
      </c>
      <c r="AS344">
        <v>2022</v>
      </c>
      <c r="AT344" t="s">
        <v>95</v>
      </c>
    </row>
    <row r="345" spans="2:46">
      <c r="B345" t="s">
        <v>95</v>
      </c>
      <c r="C345" t="s">
        <v>45</v>
      </c>
      <c r="W345">
        <v>11062403</v>
      </c>
      <c r="AJ345" t="s">
        <v>530</v>
      </c>
      <c r="AK345" t="s">
        <v>531</v>
      </c>
      <c r="AL345" t="s">
        <v>89</v>
      </c>
      <c r="AM345" t="s">
        <v>95</v>
      </c>
      <c r="AN345" t="s">
        <v>76</v>
      </c>
      <c r="AO345" t="s">
        <v>128</v>
      </c>
      <c r="AP345" t="s">
        <v>61</v>
      </c>
      <c r="AQ345" t="s">
        <v>135</v>
      </c>
      <c r="AR345" t="s">
        <v>79</v>
      </c>
      <c r="AS345">
        <v>2022</v>
      </c>
      <c r="AT345" t="s">
        <v>95</v>
      </c>
    </row>
    <row r="346" spans="2:46">
      <c r="B346" t="s">
        <v>95</v>
      </c>
      <c r="C346" t="s">
        <v>45</v>
      </c>
      <c r="W346">
        <v>33612631</v>
      </c>
      <c r="AJ346" t="s">
        <v>532</v>
      </c>
      <c r="AK346" t="s">
        <v>161</v>
      </c>
      <c r="AL346" t="s">
        <v>165</v>
      </c>
      <c r="AM346" t="s">
        <v>58</v>
      </c>
      <c r="AN346" t="s">
        <v>59</v>
      </c>
      <c r="AO346" t="s">
        <v>91</v>
      </c>
      <c r="AP346" t="s">
        <v>116</v>
      </c>
      <c r="AQ346" t="s">
        <v>93</v>
      </c>
      <c r="AR346" t="s">
        <v>94</v>
      </c>
      <c r="AS346">
        <v>2024</v>
      </c>
      <c r="AT346" t="s">
        <v>95</v>
      </c>
    </row>
    <row r="347" spans="2:46">
      <c r="B347" t="s">
        <v>95</v>
      </c>
      <c r="C347" t="s">
        <v>64</v>
      </c>
      <c r="W347">
        <v>8701493</v>
      </c>
      <c r="AJ347" t="s">
        <v>533</v>
      </c>
      <c r="AK347" t="s">
        <v>534</v>
      </c>
      <c r="AL347" t="s">
        <v>114</v>
      </c>
      <c r="AM347" t="s">
        <v>58</v>
      </c>
      <c r="AN347" t="s">
        <v>76</v>
      </c>
      <c r="AO347" t="s">
        <v>115</v>
      </c>
      <c r="AP347" t="s">
        <v>61</v>
      </c>
      <c r="AQ347" t="s">
        <v>143</v>
      </c>
      <c r="AR347" t="s">
        <v>100</v>
      </c>
      <c r="AS347">
        <v>2022</v>
      </c>
      <c r="AT347" t="s">
        <v>95</v>
      </c>
    </row>
    <row r="348" spans="2:46">
      <c r="B348" t="s">
        <v>44</v>
      </c>
      <c r="C348" t="s">
        <v>64</v>
      </c>
      <c r="W348">
        <v>11728927</v>
      </c>
      <c r="AJ348" t="s">
        <v>535</v>
      </c>
      <c r="AK348" t="s">
        <v>536</v>
      </c>
      <c r="AL348" t="s">
        <v>104</v>
      </c>
      <c r="AM348" t="s">
        <v>95</v>
      </c>
      <c r="AN348" t="s">
        <v>59</v>
      </c>
      <c r="AO348" t="s">
        <v>60</v>
      </c>
      <c r="AP348" t="s">
        <v>92</v>
      </c>
      <c r="AQ348" t="s">
        <v>78</v>
      </c>
      <c r="AR348" t="s">
        <v>79</v>
      </c>
      <c r="AS348">
        <v>2024</v>
      </c>
      <c r="AT348" t="s">
        <v>95</v>
      </c>
    </row>
    <row r="349" spans="2:46">
      <c r="B349" t="s">
        <v>95</v>
      </c>
      <c r="C349" t="s">
        <v>118</v>
      </c>
      <c r="W349">
        <v>10335430</v>
      </c>
      <c r="AJ349" t="s">
        <v>537</v>
      </c>
      <c r="AK349" t="s">
        <v>538</v>
      </c>
      <c r="AL349" t="s">
        <v>57</v>
      </c>
      <c r="AM349" t="s">
        <v>95</v>
      </c>
      <c r="AN349" t="s">
        <v>76</v>
      </c>
      <c r="AO349" t="s">
        <v>115</v>
      </c>
      <c r="AP349" t="s">
        <v>92</v>
      </c>
      <c r="AQ349" t="s">
        <v>62</v>
      </c>
      <c r="AR349" t="s">
        <v>79</v>
      </c>
      <c r="AS349">
        <v>2024</v>
      </c>
      <c r="AT349" t="s">
        <v>95</v>
      </c>
    </row>
    <row r="350" spans="2:46">
      <c r="B350" t="s">
        <v>44</v>
      </c>
      <c r="C350" t="s">
        <v>64</v>
      </c>
      <c r="W350">
        <v>3378986</v>
      </c>
      <c r="AJ350" t="s">
        <v>539</v>
      </c>
      <c r="AK350" t="s">
        <v>207</v>
      </c>
      <c r="AL350" t="s">
        <v>75</v>
      </c>
      <c r="AM350" t="s">
        <v>58</v>
      </c>
      <c r="AN350" t="s">
        <v>76</v>
      </c>
      <c r="AO350" t="s">
        <v>105</v>
      </c>
      <c r="AP350" t="s">
        <v>116</v>
      </c>
      <c r="AQ350" t="s">
        <v>62</v>
      </c>
      <c r="AR350" t="s">
        <v>79</v>
      </c>
      <c r="AS350">
        <v>2024</v>
      </c>
      <c r="AT350" t="s">
        <v>95</v>
      </c>
    </row>
    <row r="351" spans="2:46">
      <c r="B351" t="s">
        <v>44</v>
      </c>
      <c r="C351" t="s">
        <v>45</v>
      </c>
      <c r="W351">
        <v>20145082</v>
      </c>
      <c r="AJ351" t="s">
        <v>540</v>
      </c>
      <c r="AK351" t="s">
        <v>541</v>
      </c>
      <c r="AL351" t="s">
        <v>57</v>
      </c>
      <c r="AM351" t="s">
        <v>58</v>
      </c>
      <c r="AN351" t="s">
        <v>76</v>
      </c>
      <c r="AO351" t="s">
        <v>105</v>
      </c>
      <c r="AP351" t="s">
        <v>116</v>
      </c>
      <c r="AQ351" t="s">
        <v>62</v>
      </c>
      <c r="AR351" t="s">
        <v>117</v>
      </c>
      <c r="AS351">
        <v>2022</v>
      </c>
      <c r="AT351" t="s">
        <v>95</v>
      </c>
    </row>
    <row r="352" spans="2:46">
      <c r="B352" t="s">
        <v>95</v>
      </c>
      <c r="C352" t="s">
        <v>118</v>
      </c>
      <c r="W352">
        <v>15338928</v>
      </c>
      <c r="AJ352" t="s">
        <v>542</v>
      </c>
      <c r="AK352" t="s">
        <v>543</v>
      </c>
      <c r="AL352" t="s">
        <v>75</v>
      </c>
      <c r="AM352" t="s">
        <v>90</v>
      </c>
      <c r="AN352" t="s">
        <v>59</v>
      </c>
      <c r="AO352" t="s">
        <v>115</v>
      </c>
      <c r="AP352" t="s">
        <v>92</v>
      </c>
      <c r="AQ352" t="s">
        <v>135</v>
      </c>
      <c r="AR352" t="s">
        <v>129</v>
      </c>
      <c r="AS352">
        <v>2023</v>
      </c>
      <c r="AT352" t="s">
        <v>95</v>
      </c>
    </row>
    <row r="353" spans="2:46">
      <c r="B353" t="s">
        <v>44</v>
      </c>
      <c r="C353" t="s">
        <v>118</v>
      </c>
      <c r="W353">
        <v>39290263</v>
      </c>
      <c r="AJ353" t="s">
        <v>544</v>
      </c>
      <c r="AK353" t="s">
        <v>545</v>
      </c>
      <c r="AL353" t="s">
        <v>165</v>
      </c>
      <c r="AM353" t="s">
        <v>95</v>
      </c>
      <c r="AN353" t="s">
        <v>76</v>
      </c>
      <c r="AO353" t="s">
        <v>60</v>
      </c>
      <c r="AP353" t="s">
        <v>116</v>
      </c>
      <c r="AQ353" t="s">
        <v>135</v>
      </c>
      <c r="AR353" t="s">
        <v>129</v>
      </c>
      <c r="AS353">
        <v>2023</v>
      </c>
      <c r="AT353" t="s">
        <v>95</v>
      </c>
    </row>
    <row r="354" spans="2:46">
      <c r="B354" t="s">
        <v>95</v>
      </c>
      <c r="C354" t="s">
        <v>45</v>
      </c>
      <c r="W354">
        <v>21715060</v>
      </c>
      <c r="AJ354" t="s">
        <v>546</v>
      </c>
      <c r="AK354" t="s">
        <v>547</v>
      </c>
      <c r="AL354" t="s">
        <v>75</v>
      </c>
      <c r="AM354" t="s">
        <v>95</v>
      </c>
      <c r="AN354" t="s">
        <v>76</v>
      </c>
      <c r="AO354" t="s">
        <v>91</v>
      </c>
      <c r="AP354" t="s">
        <v>77</v>
      </c>
      <c r="AQ354" t="s">
        <v>93</v>
      </c>
      <c r="AR354" t="s">
        <v>129</v>
      </c>
      <c r="AS354">
        <v>2022</v>
      </c>
      <c r="AT354" t="s">
        <v>95</v>
      </c>
    </row>
    <row r="355" spans="2:46">
      <c r="B355" t="s">
        <v>95</v>
      </c>
      <c r="C355" t="s">
        <v>118</v>
      </c>
      <c r="W355">
        <v>2076718</v>
      </c>
      <c r="AJ355" t="s">
        <v>548</v>
      </c>
      <c r="AK355" t="s">
        <v>549</v>
      </c>
      <c r="AL355" t="s">
        <v>104</v>
      </c>
      <c r="AM355" t="s">
        <v>90</v>
      </c>
      <c r="AN355" t="s">
        <v>76</v>
      </c>
      <c r="AO355" t="s">
        <v>192</v>
      </c>
      <c r="AP355" t="s">
        <v>92</v>
      </c>
      <c r="AQ355" t="s">
        <v>135</v>
      </c>
      <c r="AR355" t="s">
        <v>100</v>
      </c>
      <c r="AS355">
        <v>2023</v>
      </c>
      <c r="AT355" t="s">
        <v>95</v>
      </c>
    </row>
    <row r="356" spans="2:46">
      <c r="B356" t="s">
        <v>95</v>
      </c>
      <c r="C356" t="s">
        <v>45</v>
      </c>
      <c r="W356">
        <v>20992120</v>
      </c>
      <c r="AJ356" t="s">
        <v>550</v>
      </c>
      <c r="AK356" t="s">
        <v>551</v>
      </c>
      <c r="AL356" t="s">
        <v>104</v>
      </c>
      <c r="AM356" t="s">
        <v>58</v>
      </c>
      <c r="AN356" t="s">
        <v>76</v>
      </c>
      <c r="AO356" t="s">
        <v>115</v>
      </c>
      <c r="AP356" t="s">
        <v>149</v>
      </c>
      <c r="AQ356" t="s">
        <v>62</v>
      </c>
      <c r="AR356" t="s">
        <v>79</v>
      </c>
      <c r="AS356">
        <v>2024</v>
      </c>
      <c r="AT356" t="s">
        <v>95</v>
      </c>
    </row>
    <row r="357" spans="2:46">
      <c r="B357" t="s">
        <v>95</v>
      </c>
      <c r="C357" t="s">
        <v>45</v>
      </c>
      <c r="W357">
        <v>25849934</v>
      </c>
      <c r="AJ357" t="s">
        <v>552</v>
      </c>
      <c r="AK357" t="s">
        <v>553</v>
      </c>
      <c r="AL357" t="s">
        <v>75</v>
      </c>
      <c r="AM357" t="s">
        <v>90</v>
      </c>
      <c r="AN357" t="s">
        <v>76</v>
      </c>
      <c r="AO357" t="s">
        <v>91</v>
      </c>
      <c r="AP357" t="s">
        <v>116</v>
      </c>
      <c r="AQ357" t="s">
        <v>62</v>
      </c>
      <c r="AR357" t="s">
        <v>117</v>
      </c>
      <c r="AS357">
        <v>2023</v>
      </c>
      <c r="AT357" t="s">
        <v>95</v>
      </c>
    </row>
    <row r="358" spans="2:46">
      <c r="B358" t="s">
        <v>44</v>
      </c>
      <c r="C358" t="s">
        <v>64</v>
      </c>
      <c r="W358">
        <v>17809276</v>
      </c>
      <c r="AJ358" t="s">
        <v>554</v>
      </c>
      <c r="AK358" t="s">
        <v>555</v>
      </c>
      <c r="AL358" t="s">
        <v>165</v>
      </c>
      <c r="AM358" t="s">
        <v>90</v>
      </c>
      <c r="AN358" t="s">
        <v>59</v>
      </c>
      <c r="AO358" t="s">
        <v>105</v>
      </c>
      <c r="AP358" t="s">
        <v>149</v>
      </c>
      <c r="AQ358" t="s">
        <v>62</v>
      </c>
      <c r="AR358" t="s">
        <v>94</v>
      </c>
      <c r="AS358">
        <v>2024</v>
      </c>
      <c r="AT358" t="s">
        <v>95</v>
      </c>
    </row>
    <row r="359" spans="2:46">
      <c r="B359" t="s">
        <v>95</v>
      </c>
      <c r="C359" t="s">
        <v>118</v>
      </c>
      <c r="W359">
        <v>31126993</v>
      </c>
      <c r="AJ359" t="s">
        <v>556</v>
      </c>
      <c r="AK359" t="s">
        <v>557</v>
      </c>
      <c r="AL359" t="s">
        <v>89</v>
      </c>
      <c r="AM359" t="s">
        <v>95</v>
      </c>
      <c r="AN359" t="s">
        <v>59</v>
      </c>
      <c r="AO359" t="s">
        <v>192</v>
      </c>
      <c r="AP359" t="s">
        <v>149</v>
      </c>
      <c r="AQ359" t="s">
        <v>62</v>
      </c>
      <c r="AR359" t="s">
        <v>117</v>
      </c>
      <c r="AS359">
        <v>2022</v>
      </c>
      <c r="AT359" t="s">
        <v>95</v>
      </c>
    </row>
    <row r="360" spans="2:46">
      <c r="B360" t="s">
        <v>95</v>
      </c>
      <c r="C360" t="s">
        <v>118</v>
      </c>
      <c r="W360">
        <v>28680411</v>
      </c>
      <c r="AJ360" t="s">
        <v>558</v>
      </c>
      <c r="AK360" t="s">
        <v>132</v>
      </c>
      <c r="AL360" t="s">
        <v>89</v>
      </c>
      <c r="AM360" t="s">
        <v>90</v>
      </c>
      <c r="AN360" t="s">
        <v>59</v>
      </c>
      <c r="AO360" t="s">
        <v>60</v>
      </c>
      <c r="AP360" t="s">
        <v>116</v>
      </c>
      <c r="AQ360" t="s">
        <v>78</v>
      </c>
      <c r="AR360" t="s">
        <v>79</v>
      </c>
      <c r="AS360">
        <v>2023</v>
      </c>
      <c r="AT360" t="s">
        <v>95</v>
      </c>
    </row>
    <row r="361" spans="2:46">
      <c r="B361" t="s">
        <v>44</v>
      </c>
      <c r="C361" t="s">
        <v>118</v>
      </c>
      <c r="W361">
        <v>19069346</v>
      </c>
      <c r="AJ361" t="s">
        <v>559</v>
      </c>
      <c r="AK361" t="s">
        <v>560</v>
      </c>
      <c r="AL361" t="s">
        <v>104</v>
      </c>
      <c r="AM361" t="s">
        <v>95</v>
      </c>
      <c r="AN361" t="s">
        <v>59</v>
      </c>
      <c r="AO361" t="s">
        <v>91</v>
      </c>
      <c r="AP361" t="s">
        <v>77</v>
      </c>
      <c r="AQ361" t="s">
        <v>135</v>
      </c>
      <c r="AR361" t="s">
        <v>117</v>
      </c>
      <c r="AS361">
        <v>2024</v>
      </c>
      <c r="AT361" t="s">
        <v>95</v>
      </c>
    </row>
    <row r="362" spans="2:46">
      <c r="B362" t="s">
        <v>44</v>
      </c>
      <c r="C362" t="s">
        <v>64</v>
      </c>
      <c r="W362">
        <v>112819</v>
      </c>
      <c r="AJ362" t="s">
        <v>561</v>
      </c>
      <c r="AK362" t="s">
        <v>562</v>
      </c>
      <c r="AL362" t="s">
        <v>114</v>
      </c>
      <c r="AM362" t="s">
        <v>95</v>
      </c>
      <c r="AN362" t="s">
        <v>76</v>
      </c>
      <c r="AO362" t="s">
        <v>115</v>
      </c>
      <c r="AP362" t="s">
        <v>116</v>
      </c>
      <c r="AQ362" t="s">
        <v>93</v>
      </c>
      <c r="AR362" t="s">
        <v>117</v>
      </c>
      <c r="AS362">
        <v>2024</v>
      </c>
      <c r="AT362" t="s">
        <v>95</v>
      </c>
    </row>
    <row r="363" spans="2:46">
      <c r="B363" t="s">
        <v>95</v>
      </c>
      <c r="C363" t="s">
        <v>118</v>
      </c>
      <c r="W363">
        <v>26041771</v>
      </c>
      <c r="AJ363" t="s">
        <v>563</v>
      </c>
      <c r="AK363" t="s">
        <v>564</v>
      </c>
      <c r="AL363" t="s">
        <v>127</v>
      </c>
      <c r="AM363" t="s">
        <v>95</v>
      </c>
      <c r="AN363" t="s">
        <v>59</v>
      </c>
      <c r="AO363" t="s">
        <v>60</v>
      </c>
      <c r="AP363" t="s">
        <v>92</v>
      </c>
      <c r="AQ363" t="s">
        <v>62</v>
      </c>
      <c r="AR363" t="s">
        <v>100</v>
      </c>
      <c r="AS363">
        <v>2023</v>
      </c>
      <c r="AT363" t="s">
        <v>95</v>
      </c>
    </row>
    <row r="364" spans="2:46">
      <c r="B364" t="s">
        <v>44</v>
      </c>
      <c r="C364" t="s">
        <v>64</v>
      </c>
      <c r="W364">
        <v>29305749</v>
      </c>
      <c r="AJ364" t="s">
        <v>565</v>
      </c>
      <c r="AK364" t="s">
        <v>566</v>
      </c>
      <c r="AL364" t="s">
        <v>75</v>
      </c>
      <c r="AM364" t="s">
        <v>90</v>
      </c>
      <c r="AN364" t="s">
        <v>76</v>
      </c>
      <c r="AO364" t="s">
        <v>216</v>
      </c>
      <c r="AP364" t="s">
        <v>116</v>
      </c>
      <c r="AQ364" t="s">
        <v>62</v>
      </c>
      <c r="AR364" t="s">
        <v>79</v>
      </c>
      <c r="AS364">
        <v>2024</v>
      </c>
      <c r="AT364" t="s">
        <v>95</v>
      </c>
    </row>
    <row r="365" spans="2:46">
      <c r="B365" t="s">
        <v>95</v>
      </c>
      <c r="C365" t="s">
        <v>45</v>
      </c>
      <c r="W365">
        <v>39756497</v>
      </c>
      <c r="AJ365" t="s">
        <v>567</v>
      </c>
      <c r="AK365" t="s">
        <v>568</v>
      </c>
      <c r="AL365" t="s">
        <v>114</v>
      </c>
      <c r="AM365" t="s">
        <v>90</v>
      </c>
      <c r="AN365" t="s">
        <v>59</v>
      </c>
      <c r="AO365" t="s">
        <v>91</v>
      </c>
      <c r="AP365" t="s">
        <v>61</v>
      </c>
      <c r="AQ365" t="s">
        <v>62</v>
      </c>
      <c r="AR365" t="s">
        <v>79</v>
      </c>
      <c r="AS365">
        <v>2022</v>
      </c>
      <c r="AT365" t="s">
        <v>95</v>
      </c>
    </row>
    <row r="366" spans="2:46">
      <c r="B366" t="s">
        <v>44</v>
      </c>
      <c r="C366" t="s">
        <v>118</v>
      </c>
      <c r="W366">
        <v>26797361</v>
      </c>
      <c r="AJ366" t="s">
        <v>569</v>
      </c>
      <c r="AK366" t="s">
        <v>570</v>
      </c>
      <c r="AL366" t="s">
        <v>57</v>
      </c>
      <c r="AM366" t="s">
        <v>95</v>
      </c>
      <c r="AN366" t="s">
        <v>59</v>
      </c>
      <c r="AO366" t="s">
        <v>91</v>
      </c>
      <c r="AP366" t="s">
        <v>149</v>
      </c>
      <c r="AQ366" t="s">
        <v>143</v>
      </c>
      <c r="AR366" t="s">
        <v>100</v>
      </c>
      <c r="AS366">
        <v>2024</v>
      </c>
      <c r="AT366" t="s">
        <v>95</v>
      </c>
    </row>
    <row r="367" spans="2:46">
      <c r="B367" t="s">
        <v>95</v>
      </c>
      <c r="C367" t="s">
        <v>45</v>
      </c>
      <c r="W367">
        <v>1639438</v>
      </c>
      <c r="AJ367" t="s">
        <v>571</v>
      </c>
      <c r="AK367" t="s">
        <v>572</v>
      </c>
      <c r="AL367" t="s">
        <v>89</v>
      </c>
      <c r="AM367" t="s">
        <v>95</v>
      </c>
      <c r="AN367" t="s">
        <v>76</v>
      </c>
      <c r="AO367" t="s">
        <v>128</v>
      </c>
      <c r="AP367" t="s">
        <v>92</v>
      </c>
      <c r="AQ367" t="s">
        <v>62</v>
      </c>
      <c r="AR367" t="s">
        <v>117</v>
      </c>
      <c r="AS367">
        <v>2024</v>
      </c>
      <c r="AT367" t="s">
        <v>95</v>
      </c>
    </row>
    <row r="368" spans="2:46">
      <c r="B368" t="s">
        <v>44</v>
      </c>
      <c r="C368" t="s">
        <v>118</v>
      </c>
      <c r="W368">
        <v>32759768</v>
      </c>
      <c r="AJ368" t="s">
        <v>573</v>
      </c>
      <c r="AK368" t="s">
        <v>574</v>
      </c>
      <c r="AL368" t="s">
        <v>114</v>
      </c>
      <c r="AM368" t="s">
        <v>90</v>
      </c>
      <c r="AN368" t="s">
        <v>59</v>
      </c>
      <c r="AO368" t="s">
        <v>105</v>
      </c>
      <c r="AP368" t="s">
        <v>61</v>
      </c>
      <c r="AQ368" t="s">
        <v>143</v>
      </c>
      <c r="AR368" t="s">
        <v>117</v>
      </c>
      <c r="AS368">
        <v>2024</v>
      </c>
      <c r="AT368" t="s">
        <v>95</v>
      </c>
    </row>
    <row r="369" spans="2:46">
      <c r="B369" t="s">
        <v>95</v>
      </c>
      <c r="C369" t="s">
        <v>64</v>
      </c>
      <c r="W369">
        <v>19989585</v>
      </c>
      <c r="AJ369" t="s">
        <v>575</v>
      </c>
      <c r="AK369" t="s">
        <v>576</v>
      </c>
      <c r="AL369" t="s">
        <v>127</v>
      </c>
      <c r="AM369" t="s">
        <v>90</v>
      </c>
      <c r="AN369" t="s">
        <v>59</v>
      </c>
      <c r="AO369" t="s">
        <v>192</v>
      </c>
      <c r="AP369" t="s">
        <v>92</v>
      </c>
      <c r="AQ369" t="s">
        <v>135</v>
      </c>
      <c r="AR369" t="s">
        <v>117</v>
      </c>
      <c r="AS369">
        <v>2024</v>
      </c>
      <c r="AT369" t="s">
        <v>95</v>
      </c>
    </row>
    <row r="370" spans="2:46">
      <c r="B370" t="s">
        <v>44</v>
      </c>
      <c r="C370" t="s">
        <v>64</v>
      </c>
      <c r="W370">
        <v>38496230</v>
      </c>
      <c r="AJ370" t="s">
        <v>577</v>
      </c>
      <c r="AK370" t="s">
        <v>578</v>
      </c>
      <c r="AL370" t="s">
        <v>114</v>
      </c>
      <c r="AM370" t="s">
        <v>58</v>
      </c>
      <c r="AN370" t="s">
        <v>76</v>
      </c>
      <c r="AO370" t="s">
        <v>128</v>
      </c>
      <c r="AP370" t="s">
        <v>92</v>
      </c>
      <c r="AQ370" t="s">
        <v>78</v>
      </c>
      <c r="AR370" t="s">
        <v>79</v>
      </c>
      <c r="AS370">
        <v>2024</v>
      </c>
      <c r="AT370" t="s">
        <v>95</v>
      </c>
    </row>
    <row r="371" spans="2:46">
      <c r="B371" t="s">
        <v>44</v>
      </c>
      <c r="C371" t="s">
        <v>45</v>
      </c>
      <c r="W371">
        <v>8662541</v>
      </c>
      <c r="AJ371" t="s">
        <v>579</v>
      </c>
      <c r="AK371" t="s">
        <v>580</v>
      </c>
      <c r="AL371" t="s">
        <v>89</v>
      </c>
      <c r="AM371" t="s">
        <v>95</v>
      </c>
      <c r="AN371" t="s">
        <v>59</v>
      </c>
      <c r="AO371" t="s">
        <v>128</v>
      </c>
      <c r="AP371" t="s">
        <v>116</v>
      </c>
      <c r="AQ371" t="s">
        <v>62</v>
      </c>
      <c r="AR371" t="s">
        <v>63</v>
      </c>
      <c r="AS371">
        <v>2022</v>
      </c>
      <c r="AT371" t="s">
        <v>95</v>
      </c>
    </row>
    <row r="372" spans="2:46">
      <c r="B372" t="s">
        <v>44</v>
      </c>
      <c r="C372" t="s">
        <v>64</v>
      </c>
      <c r="W372">
        <v>17259278</v>
      </c>
      <c r="AJ372" t="s">
        <v>581</v>
      </c>
      <c r="AK372" t="s">
        <v>582</v>
      </c>
      <c r="AL372" t="s">
        <v>57</v>
      </c>
      <c r="AM372" t="s">
        <v>90</v>
      </c>
      <c r="AN372" t="s">
        <v>76</v>
      </c>
      <c r="AO372" t="s">
        <v>128</v>
      </c>
      <c r="AP372" t="s">
        <v>116</v>
      </c>
      <c r="AQ372" t="s">
        <v>143</v>
      </c>
      <c r="AR372" t="s">
        <v>94</v>
      </c>
      <c r="AS372">
        <v>2024</v>
      </c>
      <c r="AT372" t="s">
        <v>95</v>
      </c>
    </row>
    <row r="373" spans="2:46">
      <c r="B373" t="s">
        <v>95</v>
      </c>
      <c r="C373" t="s">
        <v>118</v>
      </c>
      <c r="W373">
        <v>6834866</v>
      </c>
      <c r="AJ373" t="s">
        <v>583</v>
      </c>
      <c r="AK373" t="s">
        <v>584</v>
      </c>
      <c r="AL373" t="s">
        <v>165</v>
      </c>
      <c r="AM373" t="s">
        <v>95</v>
      </c>
      <c r="AN373" t="s">
        <v>59</v>
      </c>
      <c r="AO373" t="s">
        <v>128</v>
      </c>
      <c r="AP373" t="s">
        <v>116</v>
      </c>
      <c r="AQ373" t="s">
        <v>62</v>
      </c>
      <c r="AR373" t="s">
        <v>117</v>
      </c>
      <c r="AS373">
        <v>2022</v>
      </c>
      <c r="AT373" t="s">
        <v>95</v>
      </c>
    </row>
    <row r="374" spans="2:46">
      <c r="B374" t="s">
        <v>44</v>
      </c>
      <c r="C374" t="s">
        <v>45</v>
      </c>
      <c r="W374">
        <v>34830103</v>
      </c>
      <c r="AJ374" t="s">
        <v>585</v>
      </c>
      <c r="AK374" t="s">
        <v>586</v>
      </c>
      <c r="AL374" t="s">
        <v>57</v>
      </c>
      <c r="AM374" t="s">
        <v>58</v>
      </c>
      <c r="AN374" t="s">
        <v>59</v>
      </c>
      <c r="AO374" t="s">
        <v>105</v>
      </c>
      <c r="AP374" t="s">
        <v>92</v>
      </c>
      <c r="AQ374" t="s">
        <v>93</v>
      </c>
      <c r="AR374" t="s">
        <v>129</v>
      </c>
      <c r="AS374">
        <v>2024</v>
      </c>
      <c r="AT374" t="s">
        <v>95</v>
      </c>
    </row>
    <row r="375" spans="2:46">
      <c r="B375" t="s">
        <v>44</v>
      </c>
      <c r="C375" t="s">
        <v>64</v>
      </c>
      <c r="W375">
        <v>36820493</v>
      </c>
      <c r="AJ375" t="s">
        <v>587</v>
      </c>
      <c r="AK375" t="s">
        <v>588</v>
      </c>
      <c r="AL375" t="s">
        <v>114</v>
      </c>
      <c r="AM375" t="s">
        <v>58</v>
      </c>
      <c r="AN375" t="s">
        <v>59</v>
      </c>
      <c r="AO375" t="s">
        <v>60</v>
      </c>
      <c r="AP375" t="s">
        <v>61</v>
      </c>
      <c r="AQ375" t="s">
        <v>135</v>
      </c>
      <c r="AR375" t="s">
        <v>117</v>
      </c>
      <c r="AS375">
        <v>2023</v>
      </c>
      <c r="AT375" t="s">
        <v>95</v>
      </c>
    </row>
    <row r="376" spans="2:46">
      <c r="B376" t="s">
        <v>95</v>
      </c>
      <c r="C376" t="s">
        <v>118</v>
      </c>
      <c r="W376">
        <v>10923227</v>
      </c>
      <c r="AJ376" t="s">
        <v>589</v>
      </c>
      <c r="AK376" t="s">
        <v>590</v>
      </c>
      <c r="AL376" t="s">
        <v>165</v>
      </c>
      <c r="AM376" t="s">
        <v>90</v>
      </c>
      <c r="AN376" t="s">
        <v>76</v>
      </c>
      <c r="AO376" t="s">
        <v>105</v>
      </c>
      <c r="AP376" t="s">
        <v>116</v>
      </c>
      <c r="AQ376" t="s">
        <v>93</v>
      </c>
      <c r="AR376" t="s">
        <v>79</v>
      </c>
      <c r="AS376">
        <v>2022</v>
      </c>
      <c r="AT376" t="s">
        <v>95</v>
      </c>
    </row>
    <row r="377" spans="2:46">
      <c r="B377" t="s">
        <v>95</v>
      </c>
      <c r="C377" t="s">
        <v>64</v>
      </c>
      <c r="W377">
        <v>25435633</v>
      </c>
      <c r="AJ377" t="s">
        <v>591</v>
      </c>
      <c r="AK377" t="s">
        <v>213</v>
      </c>
      <c r="AL377" t="s">
        <v>165</v>
      </c>
      <c r="AM377" t="s">
        <v>90</v>
      </c>
      <c r="AN377" t="s">
        <v>59</v>
      </c>
      <c r="AO377" t="s">
        <v>115</v>
      </c>
      <c r="AP377" t="s">
        <v>116</v>
      </c>
      <c r="AQ377" t="s">
        <v>62</v>
      </c>
      <c r="AR377" t="s">
        <v>79</v>
      </c>
      <c r="AS377">
        <v>2024</v>
      </c>
      <c r="AT377" t="s">
        <v>95</v>
      </c>
    </row>
    <row r="378" spans="2:46">
      <c r="B378" t="s">
        <v>44</v>
      </c>
      <c r="C378" t="s">
        <v>64</v>
      </c>
      <c r="W378">
        <v>4960100</v>
      </c>
      <c r="AJ378" t="s">
        <v>592</v>
      </c>
      <c r="AK378" t="s">
        <v>593</v>
      </c>
      <c r="AL378" t="s">
        <v>114</v>
      </c>
      <c r="AM378" t="s">
        <v>90</v>
      </c>
      <c r="AN378" t="s">
        <v>76</v>
      </c>
      <c r="AO378" t="s">
        <v>192</v>
      </c>
      <c r="AP378" t="s">
        <v>92</v>
      </c>
      <c r="AQ378" t="s">
        <v>78</v>
      </c>
      <c r="AR378" t="s">
        <v>94</v>
      </c>
      <c r="AS378">
        <v>2024</v>
      </c>
      <c r="AT378" t="s">
        <v>95</v>
      </c>
    </row>
    <row r="379" spans="2:46">
      <c r="B379" t="s">
        <v>95</v>
      </c>
      <c r="C379" t="s">
        <v>118</v>
      </c>
      <c r="W379">
        <v>6359604</v>
      </c>
      <c r="AJ379" t="s">
        <v>594</v>
      </c>
      <c r="AK379" t="s">
        <v>124</v>
      </c>
      <c r="AL379" t="s">
        <v>165</v>
      </c>
      <c r="AM379" t="s">
        <v>95</v>
      </c>
      <c r="AN379" t="s">
        <v>76</v>
      </c>
      <c r="AO379" t="s">
        <v>105</v>
      </c>
      <c r="AP379" t="s">
        <v>116</v>
      </c>
      <c r="AQ379" t="s">
        <v>78</v>
      </c>
      <c r="AR379" t="s">
        <v>79</v>
      </c>
      <c r="AS379">
        <v>2022</v>
      </c>
      <c r="AT379" t="s">
        <v>95</v>
      </c>
    </row>
    <row r="380" spans="2:46">
      <c r="B380" t="s">
        <v>44</v>
      </c>
      <c r="C380" t="s">
        <v>45</v>
      </c>
      <c r="W380">
        <v>31835492</v>
      </c>
      <c r="AJ380" t="s">
        <v>595</v>
      </c>
      <c r="AK380" t="s">
        <v>596</v>
      </c>
      <c r="AL380" t="s">
        <v>104</v>
      </c>
      <c r="AM380" t="s">
        <v>95</v>
      </c>
      <c r="AN380" t="s">
        <v>76</v>
      </c>
      <c r="AO380" t="s">
        <v>115</v>
      </c>
      <c r="AP380" t="s">
        <v>116</v>
      </c>
      <c r="AQ380" t="s">
        <v>135</v>
      </c>
      <c r="AR380" t="s">
        <v>100</v>
      </c>
      <c r="AS380">
        <v>2024</v>
      </c>
      <c r="AT380" t="s">
        <v>95</v>
      </c>
    </row>
    <row r="381" spans="2:46">
      <c r="B381" t="s">
        <v>44</v>
      </c>
      <c r="C381" t="s">
        <v>118</v>
      </c>
      <c r="W381">
        <v>6973855</v>
      </c>
      <c r="AJ381" t="s">
        <v>597</v>
      </c>
      <c r="AK381" t="s">
        <v>598</v>
      </c>
      <c r="AL381" t="s">
        <v>127</v>
      </c>
      <c r="AM381" t="s">
        <v>58</v>
      </c>
      <c r="AN381" t="s">
        <v>76</v>
      </c>
      <c r="AO381" t="s">
        <v>128</v>
      </c>
      <c r="AP381" t="s">
        <v>77</v>
      </c>
      <c r="AQ381" t="s">
        <v>135</v>
      </c>
      <c r="AR381" t="s">
        <v>79</v>
      </c>
      <c r="AS381">
        <v>2022</v>
      </c>
      <c r="AT381" t="s">
        <v>95</v>
      </c>
    </row>
    <row r="382" spans="2:46">
      <c r="B382" t="s">
        <v>44</v>
      </c>
      <c r="C382" t="s">
        <v>45</v>
      </c>
      <c r="W382">
        <v>27737243</v>
      </c>
      <c r="AJ382" t="s">
        <v>599</v>
      </c>
      <c r="AK382" t="s">
        <v>600</v>
      </c>
      <c r="AL382" t="s">
        <v>57</v>
      </c>
      <c r="AM382" t="s">
        <v>90</v>
      </c>
      <c r="AN382" t="s">
        <v>59</v>
      </c>
      <c r="AO382" t="s">
        <v>60</v>
      </c>
      <c r="AP382" t="s">
        <v>149</v>
      </c>
      <c r="AQ382" t="s">
        <v>78</v>
      </c>
      <c r="AR382" t="s">
        <v>100</v>
      </c>
      <c r="AS382">
        <v>2023</v>
      </c>
      <c r="AT382" t="s">
        <v>95</v>
      </c>
    </row>
    <row r="383" spans="2:46">
      <c r="B383" t="s">
        <v>44</v>
      </c>
      <c r="C383" t="s">
        <v>118</v>
      </c>
      <c r="W383">
        <v>20772250</v>
      </c>
      <c r="AJ383" t="s">
        <v>601</v>
      </c>
      <c r="AK383" t="s">
        <v>602</v>
      </c>
      <c r="AL383" t="s">
        <v>165</v>
      </c>
      <c r="AM383" t="s">
        <v>58</v>
      </c>
      <c r="AN383" t="s">
        <v>76</v>
      </c>
      <c r="AO383" t="s">
        <v>91</v>
      </c>
      <c r="AP383" t="s">
        <v>61</v>
      </c>
      <c r="AQ383" t="s">
        <v>93</v>
      </c>
      <c r="AR383" t="s">
        <v>117</v>
      </c>
      <c r="AS383">
        <v>2024</v>
      </c>
      <c r="AT383" t="s">
        <v>95</v>
      </c>
    </row>
    <row r="384" spans="2:46">
      <c r="B384" t="s">
        <v>95</v>
      </c>
      <c r="C384" t="s">
        <v>118</v>
      </c>
      <c r="W384">
        <v>119306</v>
      </c>
      <c r="AJ384" t="s">
        <v>603</v>
      </c>
      <c r="AK384" t="s">
        <v>604</v>
      </c>
      <c r="AL384" t="s">
        <v>104</v>
      </c>
      <c r="AM384" t="s">
        <v>58</v>
      </c>
      <c r="AN384" t="s">
        <v>59</v>
      </c>
      <c r="AO384" t="s">
        <v>60</v>
      </c>
      <c r="AP384" t="s">
        <v>116</v>
      </c>
      <c r="AQ384" t="s">
        <v>93</v>
      </c>
      <c r="AR384" t="s">
        <v>100</v>
      </c>
      <c r="AS384">
        <v>2023</v>
      </c>
      <c r="AT384" t="s">
        <v>95</v>
      </c>
    </row>
    <row r="385" spans="2:46">
      <c r="B385" t="s">
        <v>95</v>
      </c>
      <c r="C385" t="s">
        <v>45</v>
      </c>
      <c r="W385">
        <v>7274344</v>
      </c>
      <c r="AJ385" t="s">
        <v>605</v>
      </c>
      <c r="AK385" t="s">
        <v>606</v>
      </c>
      <c r="AL385" t="s">
        <v>89</v>
      </c>
      <c r="AM385" t="s">
        <v>95</v>
      </c>
      <c r="AN385" t="s">
        <v>59</v>
      </c>
      <c r="AO385" t="s">
        <v>128</v>
      </c>
      <c r="AP385" t="s">
        <v>92</v>
      </c>
      <c r="AQ385" t="s">
        <v>143</v>
      </c>
      <c r="AR385" t="s">
        <v>100</v>
      </c>
      <c r="AS385">
        <v>2023</v>
      </c>
      <c r="AT385" t="s">
        <v>95</v>
      </c>
    </row>
    <row r="386" spans="2:46">
      <c r="B386" t="s">
        <v>44</v>
      </c>
      <c r="C386" t="s">
        <v>45</v>
      </c>
      <c r="W386">
        <v>4242883</v>
      </c>
      <c r="AJ386" t="s">
        <v>607</v>
      </c>
      <c r="AK386" t="s">
        <v>608</v>
      </c>
      <c r="AL386" t="s">
        <v>89</v>
      </c>
      <c r="AM386" t="s">
        <v>90</v>
      </c>
      <c r="AN386" t="s">
        <v>59</v>
      </c>
      <c r="AO386" t="s">
        <v>216</v>
      </c>
      <c r="AP386" t="s">
        <v>149</v>
      </c>
      <c r="AQ386" t="s">
        <v>135</v>
      </c>
      <c r="AR386" t="s">
        <v>129</v>
      </c>
      <c r="AS386">
        <v>2023</v>
      </c>
      <c r="AT386" t="s">
        <v>95</v>
      </c>
    </row>
    <row r="387" spans="2:46">
      <c r="B387" t="s">
        <v>44</v>
      </c>
      <c r="C387" t="s">
        <v>64</v>
      </c>
      <c r="W387">
        <v>23793217</v>
      </c>
      <c r="AJ387" t="s">
        <v>609</v>
      </c>
      <c r="AK387" t="s">
        <v>610</v>
      </c>
      <c r="AL387" t="s">
        <v>114</v>
      </c>
      <c r="AM387" t="s">
        <v>58</v>
      </c>
      <c r="AN387" t="s">
        <v>59</v>
      </c>
      <c r="AO387" t="s">
        <v>60</v>
      </c>
      <c r="AP387" t="s">
        <v>77</v>
      </c>
      <c r="AQ387" t="s">
        <v>143</v>
      </c>
      <c r="AR387" t="s">
        <v>94</v>
      </c>
      <c r="AS387">
        <v>2023</v>
      </c>
      <c r="AT387" t="s">
        <v>95</v>
      </c>
    </row>
    <row r="388" spans="2:46">
      <c r="B388" t="s">
        <v>44</v>
      </c>
      <c r="C388" t="s">
        <v>45</v>
      </c>
      <c r="W388">
        <v>22491434</v>
      </c>
      <c r="AJ388" t="s">
        <v>611</v>
      </c>
      <c r="AK388" t="s">
        <v>612</v>
      </c>
      <c r="AL388" t="s">
        <v>89</v>
      </c>
      <c r="AM388" t="s">
        <v>90</v>
      </c>
      <c r="AN388" t="s">
        <v>59</v>
      </c>
      <c r="AO388" t="s">
        <v>128</v>
      </c>
      <c r="AP388" t="s">
        <v>149</v>
      </c>
      <c r="AQ388" t="s">
        <v>62</v>
      </c>
      <c r="AR388" t="s">
        <v>79</v>
      </c>
      <c r="AS388">
        <v>2023</v>
      </c>
      <c r="AT388" t="s">
        <v>95</v>
      </c>
    </row>
    <row r="389" spans="2:46">
      <c r="B389" t="s">
        <v>95</v>
      </c>
      <c r="C389" t="s">
        <v>64</v>
      </c>
      <c r="W389">
        <v>22155934</v>
      </c>
      <c r="AJ389" t="s">
        <v>613</v>
      </c>
      <c r="AK389" t="s">
        <v>614</v>
      </c>
      <c r="AL389" t="s">
        <v>89</v>
      </c>
      <c r="AM389" t="s">
        <v>58</v>
      </c>
      <c r="AN389" t="s">
        <v>59</v>
      </c>
      <c r="AO389" t="s">
        <v>216</v>
      </c>
      <c r="AP389" t="s">
        <v>92</v>
      </c>
      <c r="AQ389" t="s">
        <v>143</v>
      </c>
      <c r="AR389" t="s">
        <v>79</v>
      </c>
      <c r="AS389">
        <v>2023</v>
      </c>
      <c r="AT389" t="s">
        <v>95</v>
      </c>
    </row>
    <row r="390" spans="2:46">
      <c r="B390" t="s">
        <v>44</v>
      </c>
      <c r="C390" t="s">
        <v>45</v>
      </c>
      <c r="W390">
        <v>13076469</v>
      </c>
      <c r="AJ390" t="s">
        <v>615</v>
      </c>
      <c r="AK390" t="s">
        <v>616</v>
      </c>
      <c r="AL390" t="s">
        <v>165</v>
      </c>
      <c r="AM390" t="s">
        <v>95</v>
      </c>
      <c r="AN390" t="s">
        <v>59</v>
      </c>
      <c r="AO390" t="s">
        <v>192</v>
      </c>
      <c r="AP390" t="s">
        <v>116</v>
      </c>
      <c r="AQ390" t="s">
        <v>93</v>
      </c>
      <c r="AR390" t="s">
        <v>129</v>
      </c>
      <c r="AS390">
        <v>2023</v>
      </c>
      <c r="AT390" t="s">
        <v>95</v>
      </c>
    </row>
    <row r="391" spans="2:46">
      <c r="B391" t="s">
        <v>44</v>
      </c>
      <c r="C391" t="s">
        <v>118</v>
      </c>
      <c r="W391">
        <v>650785</v>
      </c>
      <c r="AJ391" t="s">
        <v>617</v>
      </c>
      <c r="AK391" t="s">
        <v>618</v>
      </c>
      <c r="AL391" t="s">
        <v>89</v>
      </c>
      <c r="AM391" t="s">
        <v>90</v>
      </c>
      <c r="AN391" t="s">
        <v>59</v>
      </c>
      <c r="AO391" t="s">
        <v>91</v>
      </c>
      <c r="AP391" t="s">
        <v>116</v>
      </c>
      <c r="AQ391" t="s">
        <v>93</v>
      </c>
      <c r="AR391" t="s">
        <v>100</v>
      </c>
      <c r="AS391">
        <v>2023</v>
      </c>
      <c r="AT391" t="s">
        <v>95</v>
      </c>
    </row>
    <row r="392" spans="2:46">
      <c r="B392" t="s">
        <v>95</v>
      </c>
      <c r="C392" t="s">
        <v>45</v>
      </c>
      <c r="W392">
        <v>23631845</v>
      </c>
      <c r="AJ392" t="s">
        <v>619</v>
      </c>
      <c r="AK392" t="s">
        <v>620</v>
      </c>
      <c r="AL392" t="s">
        <v>57</v>
      </c>
      <c r="AM392" t="s">
        <v>95</v>
      </c>
      <c r="AN392" t="s">
        <v>59</v>
      </c>
      <c r="AO392" t="s">
        <v>216</v>
      </c>
      <c r="AP392" t="s">
        <v>116</v>
      </c>
      <c r="AQ392" t="s">
        <v>143</v>
      </c>
      <c r="AR392" t="s">
        <v>117</v>
      </c>
      <c r="AS392">
        <v>2024</v>
      </c>
      <c r="AT392" t="s">
        <v>95</v>
      </c>
    </row>
    <row r="393" spans="2:46">
      <c r="B393" t="s">
        <v>44</v>
      </c>
      <c r="C393" t="s">
        <v>45</v>
      </c>
      <c r="W393">
        <v>10542504</v>
      </c>
      <c r="AJ393" t="s">
        <v>621</v>
      </c>
      <c r="AK393" t="s">
        <v>52</v>
      </c>
      <c r="AL393" t="s">
        <v>89</v>
      </c>
      <c r="AM393" t="s">
        <v>90</v>
      </c>
      <c r="AN393" t="s">
        <v>59</v>
      </c>
      <c r="AO393" t="s">
        <v>128</v>
      </c>
      <c r="AP393" t="s">
        <v>116</v>
      </c>
      <c r="AQ393" t="s">
        <v>62</v>
      </c>
      <c r="AR393" t="s">
        <v>79</v>
      </c>
      <c r="AS393">
        <v>2024</v>
      </c>
      <c r="AT393" t="s">
        <v>95</v>
      </c>
    </row>
    <row r="394" spans="2:46">
      <c r="B394" t="s">
        <v>95</v>
      </c>
      <c r="C394" t="s">
        <v>45</v>
      </c>
      <c r="W394">
        <v>6334412</v>
      </c>
      <c r="AJ394" t="s">
        <v>622</v>
      </c>
      <c r="AK394" t="s">
        <v>623</v>
      </c>
      <c r="AL394" t="s">
        <v>104</v>
      </c>
      <c r="AM394" t="s">
        <v>58</v>
      </c>
      <c r="AN394" t="s">
        <v>76</v>
      </c>
      <c r="AO394" t="s">
        <v>192</v>
      </c>
      <c r="AP394" t="s">
        <v>116</v>
      </c>
      <c r="AQ394" t="s">
        <v>143</v>
      </c>
      <c r="AR394" t="s">
        <v>94</v>
      </c>
      <c r="AS394">
        <v>2024</v>
      </c>
      <c r="AT394" t="s">
        <v>95</v>
      </c>
    </row>
    <row r="395" spans="2:46">
      <c r="B395" t="s">
        <v>95</v>
      </c>
      <c r="C395" t="s">
        <v>45</v>
      </c>
      <c r="W395">
        <v>25108573</v>
      </c>
      <c r="AJ395" t="s">
        <v>624</v>
      </c>
      <c r="AK395" t="s">
        <v>625</v>
      </c>
      <c r="AL395" t="s">
        <v>57</v>
      </c>
      <c r="AM395" t="s">
        <v>58</v>
      </c>
      <c r="AN395" t="s">
        <v>59</v>
      </c>
      <c r="AO395" t="s">
        <v>128</v>
      </c>
      <c r="AP395" t="s">
        <v>92</v>
      </c>
      <c r="AQ395" t="s">
        <v>93</v>
      </c>
      <c r="AR395" t="s">
        <v>79</v>
      </c>
      <c r="AS395">
        <v>2023</v>
      </c>
      <c r="AT395" t="s">
        <v>95</v>
      </c>
    </row>
    <row r="396" spans="2:46">
      <c r="B396" t="s">
        <v>95</v>
      </c>
      <c r="C396" t="s">
        <v>64</v>
      </c>
      <c r="W396">
        <v>11563489</v>
      </c>
      <c r="AJ396" t="s">
        <v>626</v>
      </c>
      <c r="AK396" t="s">
        <v>627</v>
      </c>
      <c r="AL396" t="s">
        <v>104</v>
      </c>
      <c r="AM396" t="s">
        <v>58</v>
      </c>
      <c r="AN396" t="s">
        <v>59</v>
      </c>
      <c r="AO396" t="s">
        <v>192</v>
      </c>
      <c r="AP396" t="s">
        <v>61</v>
      </c>
      <c r="AQ396" t="s">
        <v>78</v>
      </c>
      <c r="AR396" t="s">
        <v>117</v>
      </c>
      <c r="AS396">
        <v>2023</v>
      </c>
      <c r="AT396" t="s">
        <v>95</v>
      </c>
    </row>
    <row r="397" spans="2:46">
      <c r="B397" t="s">
        <v>44</v>
      </c>
      <c r="C397" t="s">
        <v>118</v>
      </c>
      <c r="W397">
        <v>8985058</v>
      </c>
      <c r="AJ397" t="s">
        <v>628</v>
      </c>
      <c r="AK397" t="s">
        <v>101</v>
      </c>
      <c r="AL397" t="s">
        <v>57</v>
      </c>
      <c r="AM397" t="s">
        <v>95</v>
      </c>
      <c r="AN397" t="s">
        <v>76</v>
      </c>
      <c r="AO397" t="s">
        <v>105</v>
      </c>
      <c r="AP397" t="s">
        <v>149</v>
      </c>
      <c r="AQ397" t="s">
        <v>78</v>
      </c>
      <c r="AR397" t="s">
        <v>270</v>
      </c>
      <c r="AS397">
        <v>2022</v>
      </c>
      <c r="AT397" t="s">
        <v>95</v>
      </c>
    </row>
    <row r="398" spans="2:46">
      <c r="B398" t="s">
        <v>44</v>
      </c>
      <c r="C398" t="s">
        <v>64</v>
      </c>
      <c r="W398">
        <v>15267569</v>
      </c>
      <c r="AJ398" t="s">
        <v>629</v>
      </c>
      <c r="AK398" t="s">
        <v>630</v>
      </c>
      <c r="AL398" t="s">
        <v>89</v>
      </c>
      <c r="AM398" t="s">
        <v>90</v>
      </c>
      <c r="AN398" t="s">
        <v>76</v>
      </c>
      <c r="AO398" t="s">
        <v>115</v>
      </c>
      <c r="AP398" t="s">
        <v>92</v>
      </c>
      <c r="AQ398" t="s">
        <v>78</v>
      </c>
      <c r="AR398" t="s">
        <v>129</v>
      </c>
      <c r="AS398">
        <v>2023</v>
      </c>
      <c r="AT398" t="s">
        <v>95</v>
      </c>
    </row>
    <row r="399" spans="2:46">
      <c r="B399" t="s">
        <v>44</v>
      </c>
      <c r="C399" t="s">
        <v>64</v>
      </c>
      <c r="W399">
        <v>2066599</v>
      </c>
      <c r="AJ399" t="s">
        <v>631</v>
      </c>
      <c r="AK399" t="s">
        <v>110</v>
      </c>
      <c r="AL399" t="s">
        <v>57</v>
      </c>
      <c r="AM399" t="s">
        <v>58</v>
      </c>
      <c r="AN399" t="s">
        <v>59</v>
      </c>
      <c r="AO399" t="s">
        <v>216</v>
      </c>
      <c r="AP399" t="s">
        <v>61</v>
      </c>
      <c r="AQ399" t="s">
        <v>143</v>
      </c>
      <c r="AR399" t="s">
        <v>79</v>
      </c>
      <c r="AS399">
        <v>2024</v>
      </c>
      <c r="AT399" t="s">
        <v>95</v>
      </c>
    </row>
    <row r="400" spans="2:46">
      <c r="B400" t="s">
        <v>95</v>
      </c>
      <c r="C400" t="s">
        <v>64</v>
      </c>
      <c r="W400">
        <v>4723413</v>
      </c>
      <c r="AJ400" t="s">
        <v>632</v>
      </c>
      <c r="AK400" t="s">
        <v>633</v>
      </c>
      <c r="AL400" t="s">
        <v>104</v>
      </c>
      <c r="AM400" t="s">
        <v>95</v>
      </c>
      <c r="AN400" t="s">
        <v>76</v>
      </c>
      <c r="AO400" t="s">
        <v>128</v>
      </c>
      <c r="AP400" t="s">
        <v>61</v>
      </c>
      <c r="AQ400" t="s">
        <v>78</v>
      </c>
      <c r="AR400" t="s">
        <v>100</v>
      </c>
      <c r="AS400">
        <v>2024</v>
      </c>
      <c r="AT400" t="s">
        <v>95</v>
      </c>
    </row>
    <row r="401" spans="2:46">
      <c r="B401" t="s">
        <v>44</v>
      </c>
      <c r="C401" t="s">
        <v>64</v>
      </c>
      <c r="W401">
        <v>5931062</v>
      </c>
      <c r="AJ401" t="s">
        <v>634</v>
      </c>
      <c r="AK401" t="s">
        <v>635</v>
      </c>
      <c r="AL401" t="s">
        <v>114</v>
      </c>
      <c r="AM401" t="s">
        <v>58</v>
      </c>
      <c r="AN401" t="s">
        <v>59</v>
      </c>
      <c r="AO401" t="s">
        <v>216</v>
      </c>
      <c r="AP401" t="s">
        <v>77</v>
      </c>
      <c r="AQ401" t="s">
        <v>135</v>
      </c>
      <c r="AR401" t="s">
        <v>129</v>
      </c>
      <c r="AS401">
        <v>2024</v>
      </c>
      <c r="AT401" t="s">
        <v>95</v>
      </c>
    </row>
    <row r="402" spans="2:46">
      <c r="B402" t="s">
        <v>95</v>
      </c>
      <c r="C402" t="s">
        <v>45</v>
      </c>
      <c r="W402">
        <v>34427242</v>
      </c>
      <c r="AJ402" t="s">
        <v>636</v>
      </c>
      <c r="AK402" t="s">
        <v>637</v>
      </c>
      <c r="AL402" t="s">
        <v>127</v>
      </c>
      <c r="AM402" t="s">
        <v>90</v>
      </c>
      <c r="AN402" t="s">
        <v>59</v>
      </c>
      <c r="AO402" t="s">
        <v>128</v>
      </c>
      <c r="AP402" t="s">
        <v>149</v>
      </c>
      <c r="AQ402" t="s">
        <v>62</v>
      </c>
      <c r="AR402" t="s">
        <v>100</v>
      </c>
      <c r="AS402">
        <v>2022</v>
      </c>
      <c r="AT402" t="s">
        <v>95</v>
      </c>
    </row>
    <row r="403" spans="2:46">
      <c r="B403" t="s">
        <v>95</v>
      </c>
      <c r="C403" t="s">
        <v>64</v>
      </c>
      <c r="W403">
        <v>9785355</v>
      </c>
      <c r="AJ403" t="s">
        <v>638</v>
      </c>
      <c r="AK403" t="s">
        <v>639</v>
      </c>
      <c r="AL403" t="s">
        <v>89</v>
      </c>
      <c r="AM403" t="s">
        <v>95</v>
      </c>
      <c r="AN403" t="s">
        <v>59</v>
      </c>
      <c r="AO403" t="s">
        <v>60</v>
      </c>
      <c r="AP403" t="s">
        <v>92</v>
      </c>
      <c r="AQ403" t="s">
        <v>78</v>
      </c>
      <c r="AR403" t="s">
        <v>94</v>
      </c>
      <c r="AS403">
        <v>2024</v>
      </c>
      <c r="AT403" t="s">
        <v>95</v>
      </c>
    </row>
    <row r="404" spans="2:46">
      <c r="B404" t="s">
        <v>95</v>
      </c>
      <c r="C404" t="s">
        <v>45</v>
      </c>
      <c r="W404">
        <v>18762663</v>
      </c>
      <c r="AJ404" t="s">
        <v>640</v>
      </c>
      <c r="AK404" t="s">
        <v>641</v>
      </c>
      <c r="AL404" t="s">
        <v>104</v>
      </c>
      <c r="AM404" t="s">
        <v>58</v>
      </c>
      <c r="AN404" t="s">
        <v>59</v>
      </c>
      <c r="AO404" t="s">
        <v>105</v>
      </c>
      <c r="AP404" t="s">
        <v>149</v>
      </c>
      <c r="AQ404" t="s">
        <v>78</v>
      </c>
      <c r="AR404" t="s">
        <v>117</v>
      </c>
      <c r="AS404">
        <v>2022</v>
      </c>
      <c r="AT404" t="s">
        <v>95</v>
      </c>
    </row>
    <row r="405" spans="2:46">
      <c r="B405" t="s">
        <v>44</v>
      </c>
      <c r="C405" t="s">
        <v>118</v>
      </c>
      <c r="W405">
        <v>25184293</v>
      </c>
      <c r="AJ405" t="s">
        <v>642</v>
      </c>
      <c r="AK405" t="s">
        <v>643</v>
      </c>
      <c r="AL405" t="s">
        <v>89</v>
      </c>
      <c r="AM405" t="s">
        <v>90</v>
      </c>
      <c r="AN405" t="s">
        <v>76</v>
      </c>
      <c r="AO405" t="s">
        <v>60</v>
      </c>
      <c r="AP405" t="s">
        <v>92</v>
      </c>
      <c r="AQ405" t="s">
        <v>78</v>
      </c>
      <c r="AR405" t="s">
        <v>117</v>
      </c>
      <c r="AS405">
        <v>2024</v>
      </c>
      <c r="AT405" t="s">
        <v>95</v>
      </c>
    </row>
    <row r="406" spans="2:46">
      <c r="B406" t="s">
        <v>44</v>
      </c>
      <c r="C406" t="s">
        <v>45</v>
      </c>
      <c r="W406">
        <v>10291957</v>
      </c>
      <c r="AJ406" t="s">
        <v>55</v>
      </c>
      <c r="AK406" t="s">
        <v>56</v>
      </c>
      <c r="AL406" t="s">
        <v>89</v>
      </c>
      <c r="AM406" t="s">
        <v>58</v>
      </c>
      <c r="AN406" t="s">
        <v>59</v>
      </c>
      <c r="AO406" t="s">
        <v>115</v>
      </c>
      <c r="AP406" t="s">
        <v>149</v>
      </c>
      <c r="AQ406" t="s">
        <v>135</v>
      </c>
      <c r="AR406" t="s">
        <v>63</v>
      </c>
      <c r="AS406">
        <v>2024</v>
      </c>
      <c r="AT406" t="s">
        <v>95</v>
      </c>
    </row>
    <row r="407" spans="2:46">
      <c r="B407" t="s">
        <v>44</v>
      </c>
      <c r="C407" t="s">
        <v>45</v>
      </c>
      <c r="W407">
        <v>6824069</v>
      </c>
      <c r="AJ407" t="s">
        <v>73</v>
      </c>
      <c r="AK407" t="s">
        <v>74</v>
      </c>
      <c r="AL407" t="s">
        <v>104</v>
      </c>
      <c r="AM407" t="s">
        <v>90</v>
      </c>
      <c r="AN407" t="s">
        <v>76</v>
      </c>
      <c r="AO407" t="s">
        <v>115</v>
      </c>
      <c r="AP407" t="s">
        <v>61</v>
      </c>
      <c r="AQ407" t="s">
        <v>143</v>
      </c>
      <c r="AR407" t="s">
        <v>79</v>
      </c>
      <c r="AS407">
        <v>2024</v>
      </c>
      <c r="AT407" t="s">
        <v>95</v>
      </c>
    </row>
    <row r="408" spans="2:46">
      <c r="B408" t="s">
        <v>95</v>
      </c>
      <c r="C408" t="s">
        <v>118</v>
      </c>
      <c r="W408">
        <v>30766087</v>
      </c>
      <c r="AJ408" t="s">
        <v>87</v>
      </c>
      <c r="AK408" t="s">
        <v>88</v>
      </c>
      <c r="AL408" t="s">
        <v>89</v>
      </c>
      <c r="AM408" t="s">
        <v>95</v>
      </c>
      <c r="AN408" t="s">
        <v>59</v>
      </c>
      <c r="AO408" t="s">
        <v>60</v>
      </c>
      <c r="AP408" t="s">
        <v>92</v>
      </c>
      <c r="AQ408" t="s">
        <v>78</v>
      </c>
      <c r="AR408" t="s">
        <v>94</v>
      </c>
      <c r="AS408">
        <v>2022</v>
      </c>
      <c r="AT408" t="s">
        <v>95</v>
      </c>
    </row>
    <row r="409" spans="2:46">
      <c r="B409" t="s">
        <v>44</v>
      </c>
      <c r="C409" t="s">
        <v>118</v>
      </c>
      <c r="W409">
        <v>29641590</v>
      </c>
      <c r="AJ409" t="s">
        <v>102</v>
      </c>
      <c r="AK409" t="s">
        <v>103</v>
      </c>
      <c r="AL409" t="s">
        <v>165</v>
      </c>
      <c r="AM409" t="s">
        <v>58</v>
      </c>
      <c r="AN409" t="s">
        <v>59</v>
      </c>
      <c r="AO409" t="s">
        <v>192</v>
      </c>
      <c r="AP409" t="s">
        <v>149</v>
      </c>
      <c r="AQ409" t="s">
        <v>62</v>
      </c>
      <c r="AR409" t="s">
        <v>79</v>
      </c>
      <c r="AS409">
        <v>2024</v>
      </c>
      <c r="AT409" t="s">
        <v>95</v>
      </c>
    </row>
    <row r="410" spans="2:46">
      <c r="B410" t="s">
        <v>44</v>
      </c>
      <c r="C410" t="s">
        <v>45</v>
      </c>
      <c r="W410">
        <v>25757772</v>
      </c>
      <c r="AJ410" t="s">
        <v>112</v>
      </c>
      <c r="AK410" t="s">
        <v>113</v>
      </c>
      <c r="AL410" t="s">
        <v>114</v>
      </c>
      <c r="AM410" t="s">
        <v>95</v>
      </c>
      <c r="AN410" t="s">
        <v>59</v>
      </c>
      <c r="AO410" t="s">
        <v>91</v>
      </c>
      <c r="AP410" t="s">
        <v>61</v>
      </c>
      <c r="AQ410" t="s">
        <v>78</v>
      </c>
      <c r="AR410" t="s">
        <v>117</v>
      </c>
      <c r="AS410">
        <v>2022</v>
      </c>
      <c r="AT410" t="s">
        <v>95</v>
      </c>
    </row>
    <row r="411" spans="2:46">
      <c r="B411" t="s">
        <v>95</v>
      </c>
      <c r="C411" t="s">
        <v>64</v>
      </c>
      <c r="W411">
        <v>10483169</v>
      </c>
      <c r="AJ411" t="s">
        <v>125</v>
      </c>
      <c r="AK411" t="s">
        <v>126</v>
      </c>
      <c r="AL411" t="s">
        <v>57</v>
      </c>
      <c r="AM411" t="s">
        <v>95</v>
      </c>
      <c r="AN411" t="s">
        <v>76</v>
      </c>
      <c r="AO411" t="s">
        <v>105</v>
      </c>
      <c r="AP411" t="s">
        <v>149</v>
      </c>
      <c r="AQ411" t="s">
        <v>143</v>
      </c>
      <c r="AR411" t="s">
        <v>129</v>
      </c>
      <c r="AS411">
        <v>2023</v>
      </c>
      <c r="AT411" t="s">
        <v>95</v>
      </c>
    </row>
    <row r="412" spans="2:46">
      <c r="B412" t="s">
        <v>44</v>
      </c>
      <c r="C412" t="s">
        <v>64</v>
      </c>
      <c r="W412">
        <v>28588556</v>
      </c>
      <c r="AJ412" t="s">
        <v>133</v>
      </c>
      <c r="AK412" t="s">
        <v>134</v>
      </c>
      <c r="AL412" t="s">
        <v>127</v>
      </c>
      <c r="AM412" t="s">
        <v>90</v>
      </c>
      <c r="AN412" t="s">
        <v>59</v>
      </c>
      <c r="AO412" t="s">
        <v>115</v>
      </c>
      <c r="AP412" t="s">
        <v>149</v>
      </c>
      <c r="AQ412" t="s">
        <v>78</v>
      </c>
      <c r="AR412" t="s">
        <v>129</v>
      </c>
      <c r="AS412">
        <v>2022</v>
      </c>
      <c r="AT412" t="s">
        <v>95</v>
      </c>
    </row>
    <row r="413" spans="2:46">
      <c r="B413" t="s">
        <v>95</v>
      </c>
      <c r="C413" t="s">
        <v>118</v>
      </c>
      <c r="W413">
        <v>38991722</v>
      </c>
      <c r="AJ413" t="s">
        <v>141</v>
      </c>
      <c r="AK413" t="s">
        <v>142</v>
      </c>
      <c r="AL413" t="s">
        <v>114</v>
      </c>
      <c r="AM413" t="s">
        <v>90</v>
      </c>
      <c r="AN413" t="s">
        <v>76</v>
      </c>
      <c r="AO413" t="s">
        <v>60</v>
      </c>
      <c r="AP413" t="s">
        <v>92</v>
      </c>
      <c r="AQ413" t="s">
        <v>135</v>
      </c>
      <c r="AR413" t="s">
        <v>129</v>
      </c>
      <c r="AS413">
        <v>2022</v>
      </c>
      <c r="AT413" t="s">
        <v>95</v>
      </c>
    </row>
    <row r="414" spans="2:46">
      <c r="B414" t="s">
        <v>95</v>
      </c>
      <c r="C414" t="s">
        <v>118</v>
      </c>
      <c r="W414">
        <v>10537517</v>
      </c>
      <c r="AJ414" t="s">
        <v>148</v>
      </c>
      <c r="AK414" t="s">
        <v>71</v>
      </c>
      <c r="AL414" t="s">
        <v>165</v>
      </c>
      <c r="AM414" t="s">
        <v>95</v>
      </c>
      <c r="AN414" t="s">
        <v>76</v>
      </c>
      <c r="AO414" t="s">
        <v>115</v>
      </c>
      <c r="AP414" t="s">
        <v>92</v>
      </c>
      <c r="AQ414" t="s">
        <v>62</v>
      </c>
      <c r="AR414" t="s">
        <v>79</v>
      </c>
      <c r="AS414">
        <v>2022</v>
      </c>
      <c r="AT414" t="s">
        <v>95</v>
      </c>
    </row>
    <row r="415" spans="2:46">
      <c r="B415" t="s">
        <v>95</v>
      </c>
      <c r="C415" t="s">
        <v>64</v>
      </c>
      <c r="W415">
        <v>21868649</v>
      </c>
      <c r="AJ415" t="s">
        <v>156</v>
      </c>
      <c r="AK415" t="s">
        <v>157</v>
      </c>
      <c r="AL415" t="s">
        <v>75</v>
      </c>
      <c r="AM415" t="s">
        <v>95</v>
      </c>
      <c r="AN415" t="s">
        <v>59</v>
      </c>
      <c r="AO415" t="s">
        <v>192</v>
      </c>
      <c r="AP415" t="s">
        <v>77</v>
      </c>
      <c r="AQ415" t="s">
        <v>62</v>
      </c>
      <c r="AR415" t="s">
        <v>100</v>
      </c>
      <c r="AS415">
        <v>2023</v>
      </c>
      <c r="AT415" t="s">
        <v>95</v>
      </c>
    </row>
    <row r="416" spans="2:46">
      <c r="B416" t="s">
        <v>44</v>
      </c>
      <c r="C416" t="s">
        <v>45</v>
      </c>
      <c r="W416">
        <v>12960571</v>
      </c>
      <c r="AJ416" t="s">
        <v>163</v>
      </c>
      <c r="AK416" t="s">
        <v>164</v>
      </c>
      <c r="AL416" t="s">
        <v>57</v>
      </c>
      <c r="AM416" t="s">
        <v>90</v>
      </c>
      <c r="AN416" t="s">
        <v>76</v>
      </c>
      <c r="AO416" t="s">
        <v>105</v>
      </c>
      <c r="AP416" t="s">
        <v>92</v>
      </c>
      <c r="AQ416" t="s">
        <v>93</v>
      </c>
      <c r="AR416" t="s">
        <v>79</v>
      </c>
      <c r="AS416">
        <v>2022</v>
      </c>
      <c r="AT416" t="s">
        <v>95</v>
      </c>
    </row>
    <row r="417" spans="2:46">
      <c r="B417" t="s">
        <v>95</v>
      </c>
      <c r="C417" t="s">
        <v>45</v>
      </c>
      <c r="W417">
        <v>25338598</v>
      </c>
      <c r="AJ417" t="s">
        <v>171</v>
      </c>
      <c r="AK417" t="s">
        <v>172</v>
      </c>
      <c r="AL417" t="s">
        <v>165</v>
      </c>
      <c r="AM417" t="s">
        <v>95</v>
      </c>
      <c r="AN417" t="s">
        <v>59</v>
      </c>
      <c r="AO417" t="s">
        <v>60</v>
      </c>
      <c r="AP417" t="s">
        <v>92</v>
      </c>
      <c r="AQ417" t="s">
        <v>78</v>
      </c>
      <c r="AR417" t="s">
        <v>79</v>
      </c>
      <c r="AS417">
        <v>2022</v>
      </c>
      <c r="AT417" t="s">
        <v>95</v>
      </c>
    </row>
    <row r="418" spans="2:46">
      <c r="B418" t="s">
        <v>44</v>
      </c>
      <c r="C418" t="s">
        <v>64</v>
      </c>
      <c r="W418">
        <v>7321847</v>
      </c>
      <c r="AJ418" t="s">
        <v>178</v>
      </c>
      <c r="AK418" t="s">
        <v>179</v>
      </c>
      <c r="AL418" t="s">
        <v>127</v>
      </c>
      <c r="AM418" t="s">
        <v>58</v>
      </c>
      <c r="AN418" t="s">
        <v>59</v>
      </c>
      <c r="AO418" t="s">
        <v>192</v>
      </c>
      <c r="AP418" t="s">
        <v>77</v>
      </c>
      <c r="AQ418" t="s">
        <v>93</v>
      </c>
      <c r="AR418" t="s">
        <v>129</v>
      </c>
      <c r="AS418">
        <v>2024</v>
      </c>
      <c r="AT418" t="s">
        <v>95</v>
      </c>
    </row>
    <row r="419" spans="2:46">
      <c r="B419" t="s">
        <v>44</v>
      </c>
      <c r="C419" t="s">
        <v>64</v>
      </c>
      <c r="W419">
        <v>1286878</v>
      </c>
      <c r="AJ419" t="s">
        <v>183</v>
      </c>
      <c r="AK419" t="s">
        <v>184</v>
      </c>
      <c r="AL419" t="s">
        <v>104</v>
      </c>
      <c r="AM419" t="s">
        <v>58</v>
      </c>
      <c r="AN419" t="s">
        <v>59</v>
      </c>
      <c r="AO419" t="s">
        <v>128</v>
      </c>
      <c r="AP419" t="s">
        <v>77</v>
      </c>
      <c r="AQ419" t="s">
        <v>78</v>
      </c>
      <c r="AR419" t="s">
        <v>94</v>
      </c>
      <c r="AS419">
        <v>2022</v>
      </c>
      <c r="AT419" t="s">
        <v>95</v>
      </c>
    </row>
    <row r="420" spans="2:46">
      <c r="B420" t="s">
        <v>44</v>
      </c>
      <c r="C420" t="s">
        <v>45</v>
      </c>
      <c r="W420">
        <v>4018807</v>
      </c>
      <c r="AJ420" t="s">
        <v>190</v>
      </c>
      <c r="AK420" t="s">
        <v>191</v>
      </c>
      <c r="AL420" t="s">
        <v>114</v>
      </c>
      <c r="AM420" t="s">
        <v>95</v>
      </c>
      <c r="AN420" t="s">
        <v>59</v>
      </c>
      <c r="AO420" t="s">
        <v>60</v>
      </c>
      <c r="AP420" t="s">
        <v>77</v>
      </c>
      <c r="AQ420" t="s">
        <v>78</v>
      </c>
      <c r="AR420" t="s">
        <v>63</v>
      </c>
      <c r="AS420">
        <v>2024</v>
      </c>
      <c r="AT420" t="s">
        <v>95</v>
      </c>
    </row>
    <row r="421" spans="2:46">
      <c r="B421" t="s">
        <v>95</v>
      </c>
      <c r="C421" t="s">
        <v>64</v>
      </c>
      <c r="W421">
        <v>27785020</v>
      </c>
      <c r="AJ421" t="s">
        <v>197</v>
      </c>
      <c r="AK421" t="s">
        <v>198</v>
      </c>
      <c r="AL421" t="s">
        <v>127</v>
      </c>
      <c r="AM421" t="s">
        <v>58</v>
      </c>
      <c r="AN421" t="s">
        <v>76</v>
      </c>
      <c r="AO421" t="s">
        <v>105</v>
      </c>
      <c r="AP421" t="s">
        <v>61</v>
      </c>
      <c r="AQ421" t="s">
        <v>62</v>
      </c>
      <c r="AR421" t="s">
        <v>129</v>
      </c>
      <c r="AS421">
        <v>2022</v>
      </c>
      <c r="AT421" t="s">
        <v>95</v>
      </c>
    </row>
    <row r="422" spans="2:46">
      <c r="B422" t="s">
        <v>95</v>
      </c>
      <c r="C422" t="s">
        <v>64</v>
      </c>
      <c r="W422">
        <v>10646592</v>
      </c>
      <c r="AJ422" t="s">
        <v>203</v>
      </c>
      <c r="AK422" t="s">
        <v>195</v>
      </c>
      <c r="AL422" t="s">
        <v>89</v>
      </c>
      <c r="AM422" t="s">
        <v>58</v>
      </c>
      <c r="AN422" t="s">
        <v>59</v>
      </c>
      <c r="AO422" t="s">
        <v>128</v>
      </c>
      <c r="AP422" t="s">
        <v>92</v>
      </c>
      <c r="AQ422" t="s">
        <v>143</v>
      </c>
      <c r="AR422" t="s">
        <v>79</v>
      </c>
      <c r="AS422">
        <v>2023</v>
      </c>
      <c r="AT422" t="s">
        <v>95</v>
      </c>
    </row>
    <row r="423" spans="2:46">
      <c r="B423" t="s">
        <v>95</v>
      </c>
      <c r="C423" t="s">
        <v>118</v>
      </c>
      <c r="W423">
        <v>7001486</v>
      </c>
      <c r="AJ423" t="s">
        <v>209</v>
      </c>
      <c r="AK423" t="s">
        <v>210</v>
      </c>
      <c r="AL423" t="s">
        <v>75</v>
      </c>
      <c r="AM423" t="s">
        <v>58</v>
      </c>
      <c r="AN423" t="s">
        <v>59</v>
      </c>
      <c r="AO423" t="s">
        <v>105</v>
      </c>
      <c r="AP423" t="s">
        <v>149</v>
      </c>
      <c r="AQ423" t="s">
        <v>143</v>
      </c>
      <c r="AR423" t="s">
        <v>79</v>
      </c>
      <c r="AS423">
        <v>2023</v>
      </c>
      <c r="AT423" t="s">
        <v>95</v>
      </c>
    </row>
    <row r="424" spans="2:46">
      <c r="B424" t="s">
        <v>44</v>
      </c>
      <c r="C424" t="s">
        <v>45</v>
      </c>
      <c r="W424">
        <v>9985937</v>
      </c>
      <c r="AJ424" t="s">
        <v>214</v>
      </c>
      <c r="AK424" t="s">
        <v>215</v>
      </c>
      <c r="AL424" t="s">
        <v>165</v>
      </c>
      <c r="AM424" t="s">
        <v>95</v>
      </c>
      <c r="AN424" t="s">
        <v>76</v>
      </c>
      <c r="AO424" t="s">
        <v>105</v>
      </c>
      <c r="AP424" t="s">
        <v>61</v>
      </c>
      <c r="AQ424" t="s">
        <v>135</v>
      </c>
      <c r="AR424" t="s">
        <v>129</v>
      </c>
      <c r="AS424">
        <v>2023</v>
      </c>
      <c r="AT424" t="s">
        <v>95</v>
      </c>
    </row>
    <row r="425" spans="2:46">
      <c r="B425" t="s">
        <v>44</v>
      </c>
      <c r="C425" t="s">
        <v>45</v>
      </c>
      <c r="W425">
        <v>31376797</v>
      </c>
      <c r="AJ425" t="s">
        <v>221</v>
      </c>
      <c r="AK425" t="s">
        <v>222</v>
      </c>
      <c r="AL425" t="s">
        <v>114</v>
      </c>
      <c r="AM425" t="s">
        <v>58</v>
      </c>
      <c r="AN425" t="s">
        <v>59</v>
      </c>
      <c r="AO425" t="s">
        <v>128</v>
      </c>
      <c r="AP425" t="s">
        <v>92</v>
      </c>
      <c r="AQ425" t="s">
        <v>78</v>
      </c>
      <c r="AR425" t="s">
        <v>117</v>
      </c>
      <c r="AS425">
        <v>2023</v>
      </c>
      <c r="AT425" t="s">
        <v>95</v>
      </c>
    </row>
    <row r="426" spans="2:46">
      <c r="B426" t="s">
        <v>95</v>
      </c>
      <c r="C426" t="s">
        <v>45</v>
      </c>
      <c r="W426">
        <v>5125618</v>
      </c>
      <c r="AJ426" t="s">
        <v>226</v>
      </c>
      <c r="AK426" t="s">
        <v>227</v>
      </c>
      <c r="AL426" t="s">
        <v>165</v>
      </c>
      <c r="AM426" t="s">
        <v>90</v>
      </c>
      <c r="AN426" t="s">
        <v>59</v>
      </c>
      <c r="AO426" t="s">
        <v>192</v>
      </c>
      <c r="AP426" t="s">
        <v>92</v>
      </c>
      <c r="AQ426" t="s">
        <v>78</v>
      </c>
      <c r="AR426" t="s">
        <v>63</v>
      </c>
      <c r="AS426">
        <v>2023</v>
      </c>
      <c r="AT426" t="s">
        <v>95</v>
      </c>
    </row>
    <row r="427" spans="2:46">
      <c r="B427" t="s">
        <v>44</v>
      </c>
      <c r="C427" t="s">
        <v>45</v>
      </c>
      <c r="W427">
        <v>36436048</v>
      </c>
      <c r="AJ427" t="s">
        <v>230</v>
      </c>
      <c r="AK427" t="s">
        <v>231</v>
      </c>
      <c r="AL427" t="s">
        <v>57</v>
      </c>
      <c r="AM427" t="s">
        <v>58</v>
      </c>
      <c r="AN427" t="s">
        <v>76</v>
      </c>
      <c r="AO427" t="s">
        <v>115</v>
      </c>
      <c r="AP427" t="s">
        <v>77</v>
      </c>
      <c r="AQ427" t="s">
        <v>62</v>
      </c>
      <c r="AR427" t="s">
        <v>129</v>
      </c>
      <c r="AS427">
        <v>2023</v>
      </c>
      <c r="AT427" t="s">
        <v>95</v>
      </c>
    </row>
    <row r="428" spans="2:46">
      <c r="B428" t="s">
        <v>44</v>
      </c>
      <c r="C428" t="s">
        <v>118</v>
      </c>
      <c r="W428">
        <v>28180804</v>
      </c>
      <c r="AJ428" t="s">
        <v>234</v>
      </c>
      <c r="AK428" t="s">
        <v>235</v>
      </c>
      <c r="AL428" t="s">
        <v>89</v>
      </c>
      <c r="AM428" t="s">
        <v>95</v>
      </c>
      <c r="AN428" t="s">
        <v>76</v>
      </c>
      <c r="AO428" t="s">
        <v>192</v>
      </c>
      <c r="AP428" t="s">
        <v>61</v>
      </c>
      <c r="AQ428" t="s">
        <v>135</v>
      </c>
      <c r="AR428" t="s">
        <v>79</v>
      </c>
      <c r="AS428">
        <v>2023</v>
      </c>
      <c r="AT428" t="s">
        <v>95</v>
      </c>
    </row>
    <row r="429" spans="2:46">
      <c r="B429" t="s">
        <v>95</v>
      </c>
      <c r="C429" t="s">
        <v>64</v>
      </c>
      <c r="W429">
        <v>7951890</v>
      </c>
      <c r="AJ429" t="s">
        <v>237</v>
      </c>
      <c r="AK429" t="s">
        <v>238</v>
      </c>
      <c r="AL429" t="s">
        <v>114</v>
      </c>
      <c r="AM429" t="s">
        <v>58</v>
      </c>
      <c r="AN429" t="s">
        <v>76</v>
      </c>
      <c r="AO429" t="s">
        <v>60</v>
      </c>
      <c r="AP429" t="s">
        <v>116</v>
      </c>
      <c r="AQ429" t="s">
        <v>135</v>
      </c>
      <c r="AR429" t="s">
        <v>117</v>
      </c>
      <c r="AS429">
        <v>2022</v>
      </c>
      <c r="AT429" t="s">
        <v>95</v>
      </c>
    </row>
    <row r="430" spans="2:46">
      <c r="B430" t="s">
        <v>44</v>
      </c>
      <c r="C430" t="s">
        <v>64</v>
      </c>
      <c r="W430">
        <v>31706928</v>
      </c>
      <c r="AJ430" t="s">
        <v>240</v>
      </c>
      <c r="AK430" t="s">
        <v>241</v>
      </c>
      <c r="AL430" t="s">
        <v>57</v>
      </c>
      <c r="AM430" t="s">
        <v>58</v>
      </c>
      <c r="AN430" t="s">
        <v>59</v>
      </c>
      <c r="AO430" t="s">
        <v>60</v>
      </c>
      <c r="AP430" t="s">
        <v>92</v>
      </c>
      <c r="AQ430" t="s">
        <v>135</v>
      </c>
      <c r="AR430" t="s">
        <v>129</v>
      </c>
      <c r="AS430">
        <v>2022</v>
      </c>
      <c r="AT430" t="s">
        <v>95</v>
      </c>
    </row>
    <row r="431" spans="2:46">
      <c r="B431" t="s">
        <v>95</v>
      </c>
      <c r="C431" t="s">
        <v>118</v>
      </c>
      <c r="W431">
        <v>13909284</v>
      </c>
      <c r="AJ431" t="s">
        <v>244</v>
      </c>
      <c r="AK431" t="s">
        <v>245</v>
      </c>
      <c r="AL431" t="s">
        <v>104</v>
      </c>
      <c r="AM431" t="s">
        <v>90</v>
      </c>
      <c r="AN431" t="s">
        <v>76</v>
      </c>
      <c r="AO431" t="s">
        <v>192</v>
      </c>
      <c r="AP431" t="s">
        <v>116</v>
      </c>
      <c r="AQ431" t="s">
        <v>62</v>
      </c>
      <c r="AR431" t="s">
        <v>129</v>
      </c>
      <c r="AS431">
        <v>2022</v>
      </c>
      <c r="AT431" t="s">
        <v>95</v>
      </c>
    </row>
    <row r="432" spans="2:46">
      <c r="B432" t="s">
        <v>95</v>
      </c>
      <c r="C432" t="s">
        <v>45</v>
      </c>
      <c r="W432">
        <v>27045457</v>
      </c>
      <c r="AJ432" t="s">
        <v>247</v>
      </c>
      <c r="AK432" t="s">
        <v>248</v>
      </c>
      <c r="AL432" t="s">
        <v>89</v>
      </c>
      <c r="AM432" t="s">
        <v>58</v>
      </c>
      <c r="AN432" t="s">
        <v>59</v>
      </c>
      <c r="AO432" t="s">
        <v>128</v>
      </c>
      <c r="AP432" t="s">
        <v>92</v>
      </c>
      <c r="AQ432" t="s">
        <v>93</v>
      </c>
      <c r="AR432" t="s">
        <v>100</v>
      </c>
      <c r="AS432">
        <v>2022</v>
      </c>
      <c r="AT432" t="s">
        <v>95</v>
      </c>
    </row>
    <row r="433" spans="2:46">
      <c r="B433" t="s">
        <v>95</v>
      </c>
      <c r="C433" t="s">
        <v>64</v>
      </c>
      <c r="W433">
        <v>9087236</v>
      </c>
      <c r="AJ433" t="s">
        <v>251</v>
      </c>
      <c r="AK433" t="s">
        <v>188</v>
      </c>
      <c r="AL433" t="s">
        <v>75</v>
      </c>
      <c r="AM433" t="s">
        <v>95</v>
      </c>
      <c r="AN433" t="s">
        <v>76</v>
      </c>
      <c r="AO433" t="s">
        <v>128</v>
      </c>
      <c r="AP433" t="s">
        <v>116</v>
      </c>
      <c r="AQ433" t="s">
        <v>93</v>
      </c>
      <c r="AR433" t="s">
        <v>79</v>
      </c>
      <c r="AS433">
        <v>2023</v>
      </c>
      <c r="AT433" t="s">
        <v>95</v>
      </c>
    </row>
    <row r="434" spans="2:46">
      <c r="B434" t="s">
        <v>95</v>
      </c>
      <c r="C434" t="s">
        <v>45</v>
      </c>
      <c r="W434">
        <v>14822246</v>
      </c>
      <c r="AJ434" t="s">
        <v>253</v>
      </c>
      <c r="AK434" t="s">
        <v>254</v>
      </c>
      <c r="AL434" t="s">
        <v>75</v>
      </c>
      <c r="AM434" t="s">
        <v>58</v>
      </c>
      <c r="AN434" t="s">
        <v>76</v>
      </c>
      <c r="AO434" t="s">
        <v>115</v>
      </c>
      <c r="AP434" t="s">
        <v>61</v>
      </c>
      <c r="AQ434" t="s">
        <v>62</v>
      </c>
      <c r="AR434" t="s">
        <v>117</v>
      </c>
      <c r="AS434">
        <v>2023</v>
      </c>
      <c r="AT434" t="s">
        <v>95</v>
      </c>
    </row>
    <row r="435" spans="2:46">
      <c r="B435" t="s">
        <v>95</v>
      </c>
      <c r="C435" t="s">
        <v>64</v>
      </c>
      <c r="W435">
        <v>3804765</v>
      </c>
      <c r="AJ435" t="s">
        <v>256</v>
      </c>
      <c r="AK435" t="s">
        <v>257</v>
      </c>
      <c r="AL435" t="s">
        <v>114</v>
      </c>
      <c r="AM435" t="s">
        <v>95</v>
      </c>
      <c r="AN435" t="s">
        <v>76</v>
      </c>
      <c r="AO435" t="s">
        <v>60</v>
      </c>
      <c r="AP435" t="s">
        <v>61</v>
      </c>
      <c r="AQ435" t="s">
        <v>62</v>
      </c>
      <c r="AR435" t="s">
        <v>117</v>
      </c>
      <c r="AS435">
        <v>2023</v>
      </c>
      <c r="AT435" t="s">
        <v>95</v>
      </c>
    </row>
    <row r="436" spans="2:46">
      <c r="B436" t="s">
        <v>44</v>
      </c>
      <c r="C436" t="s">
        <v>64</v>
      </c>
      <c r="W436">
        <v>3351465</v>
      </c>
      <c r="AJ436" t="s">
        <v>259</v>
      </c>
      <c r="AK436" t="s">
        <v>260</v>
      </c>
      <c r="AL436" t="s">
        <v>104</v>
      </c>
      <c r="AM436" t="s">
        <v>95</v>
      </c>
      <c r="AN436" t="s">
        <v>59</v>
      </c>
      <c r="AO436" t="s">
        <v>91</v>
      </c>
      <c r="AP436" t="s">
        <v>149</v>
      </c>
      <c r="AQ436" t="s">
        <v>78</v>
      </c>
      <c r="AR436" t="s">
        <v>117</v>
      </c>
      <c r="AS436">
        <v>2022</v>
      </c>
      <c r="AT436" t="s">
        <v>95</v>
      </c>
    </row>
    <row r="437" spans="2:46">
      <c r="B437" t="s">
        <v>44</v>
      </c>
      <c r="C437" t="s">
        <v>45</v>
      </c>
      <c r="W437">
        <v>25089931</v>
      </c>
      <c r="AJ437" t="s">
        <v>262</v>
      </c>
      <c r="AK437" t="s">
        <v>263</v>
      </c>
      <c r="AL437" t="s">
        <v>127</v>
      </c>
      <c r="AM437" t="s">
        <v>58</v>
      </c>
      <c r="AN437" t="s">
        <v>59</v>
      </c>
      <c r="AO437" t="s">
        <v>60</v>
      </c>
      <c r="AP437" t="s">
        <v>61</v>
      </c>
      <c r="AQ437" t="s">
        <v>135</v>
      </c>
      <c r="AR437" t="s">
        <v>100</v>
      </c>
      <c r="AS437">
        <v>2024</v>
      </c>
      <c r="AT437" t="s">
        <v>95</v>
      </c>
    </row>
    <row r="438" spans="2:46">
      <c r="B438" t="s">
        <v>95</v>
      </c>
      <c r="C438" t="s">
        <v>45</v>
      </c>
      <c r="W438">
        <v>3018109</v>
      </c>
      <c r="AJ438" t="s">
        <v>265</v>
      </c>
      <c r="AK438" t="s">
        <v>266</v>
      </c>
      <c r="AL438" t="s">
        <v>57</v>
      </c>
      <c r="AM438" t="s">
        <v>95</v>
      </c>
      <c r="AN438" t="s">
        <v>59</v>
      </c>
      <c r="AO438" t="s">
        <v>115</v>
      </c>
      <c r="AP438" t="s">
        <v>92</v>
      </c>
      <c r="AQ438" t="s">
        <v>143</v>
      </c>
      <c r="AR438" t="s">
        <v>117</v>
      </c>
      <c r="AS438">
        <v>2023</v>
      </c>
      <c r="AT438" t="s">
        <v>95</v>
      </c>
    </row>
    <row r="439" spans="2:46">
      <c r="B439" t="s">
        <v>95</v>
      </c>
      <c r="C439" t="s">
        <v>64</v>
      </c>
      <c r="W439">
        <v>1492152</v>
      </c>
      <c r="AJ439" t="s">
        <v>268</v>
      </c>
      <c r="AK439" t="s">
        <v>269</v>
      </c>
      <c r="AL439" t="s">
        <v>89</v>
      </c>
      <c r="AM439" t="s">
        <v>58</v>
      </c>
      <c r="AN439" t="s">
        <v>76</v>
      </c>
      <c r="AO439" t="s">
        <v>105</v>
      </c>
      <c r="AP439" t="s">
        <v>116</v>
      </c>
      <c r="AQ439" t="s">
        <v>78</v>
      </c>
      <c r="AR439" t="s">
        <v>270</v>
      </c>
      <c r="AS439">
        <v>2023</v>
      </c>
      <c r="AT439" t="s">
        <v>95</v>
      </c>
    </row>
    <row r="440" spans="2:46">
      <c r="B440" t="s">
        <v>95</v>
      </c>
      <c r="C440" t="s">
        <v>64</v>
      </c>
      <c r="W440">
        <v>4191219</v>
      </c>
      <c r="AJ440" t="s">
        <v>272</v>
      </c>
      <c r="AK440" t="s">
        <v>273</v>
      </c>
      <c r="AL440" t="s">
        <v>127</v>
      </c>
      <c r="AM440" t="s">
        <v>90</v>
      </c>
      <c r="AN440" t="s">
        <v>76</v>
      </c>
      <c r="AO440" t="s">
        <v>192</v>
      </c>
      <c r="AP440" t="s">
        <v>149</v>
      </c>
      <c r="AQ440" t="s">
        <v>135</v>
      </c>
      <c r="AR440" t="s">
        <v>117</v>
      </c>
      <c r="AS440">
        <v>2024</v>
      </c>
      <c r="AT440" t="s">
        <v>95</v>
      </c>
    </row>
    <row r="441" spans="2:46">
      <c r="B441" t="s">
        <v>95</v>
      </c>
      <c r="C441" t="s">
        <v>64</v>
      </c>
      <c r="W441">
        <v>18693460</v>
      </c>
      <c r="AJ441" t="s">
        <v>275</v>
      </c>
      <c r="AK441" t="s">
        <v>276</v>
      </c>
      <c r="AL441" t="s">
        <v>89</v>
      </c>
      <c r="AM441" t="s">
        <v>95</v>
      </c>
      <c r="AN441" t="s">
        <v>59</v>
      </c>
      <c r="AO441" t="s">
        <v>60</v>
      </c>
      <c r="AP441" t="s">
        <v>149</v>
      </c>
      <c r="AQ441" t="s">
        <v>93</v>
      </c>
      <c r="AR441" t="s">
        <v>117</v>
      </c>
      <c r="AS441">
        <v>2022</v>
      </c>
      <c r="AT441" t="s">
        <v>95</v>
      </c>
    </row>
    <row r="442" spans="2:46">
      <c r="B442" t="s">
        <v>95</v>
      </c>
      <c r="C442" t="s">
        <v>45</v>
      </c>
      <c r="W442">
        <v>27741251</v>
      </c>
      <c r="AJ442" t="s">
        <v>278</v>
      </c>
      <c r="AK442" t="s">
        <v>279</v>
      </c>
      <c r="AL442" t="s">
        <v>165</v>
      </c>
      <c r="AM442" t="s">
        <v>95</v>
      </c>
      <c r="AN442" t="s">
        <v>59</v>
      </c>
      <c r="AO442" t="s">
        <v>60</v>
      </c>
      <c r="AP442" t="s">
        <v>149</v>
      </c>
      <c r="AQ442" t="s">
        <v>78</v>
      </c>
      <c r="AR442" t="s">
        <v>129</v>
      </c>
      <c r="AS442">
        <v>2024</v>
      </c>
      <c r="AT442" t="s">
        <v>95</v>
      </c>
    </row>
    <row r="443" spans="2:46">
      <c r="B443" t="s">
        <v>44</v>
      </c>
      <c r="C443" t="s">
        <v>45</v>
      </c>
      <c r="W443">
        <v>25546362</v>
      </c>
      <c r="AJ443" t="s">
        <v>281</v>
      </c>
      <c r="AK443" t="s">
        <v>282</v>
      </c>
      <c r="AL443" t="s">
        <v>89</v>
      </c>
      <c r="AM443" t="s">
        <v>95</v>
      </c>
      <c r="AN443" t="s">
        <v>76</v>
      </c>
      <c r="AO443" t="s">
        <v>216</v>
      </c>
      <c r="AP443" t="s">
        <v>116</v>
      </c>
      <c r="AQ443" t="s">
        <v>62</v>
      </c>
      <c r="AR443" t="s">
        <v>100</v>
      </c>
      <c r="AS443">
        <v>2024</v>
      </c>
      <c r="AT443" t="s">
        <v>95</v>
      </c>
    </row>
    <row r="444" spans="2:46">
      <c r="B444" t="s">
        <v>44</v>
      </c>
      <c r="C444" t="s">
        <v>64</v>
      </c>
      <c r="W444">
        <v>17171292</v>
      </c>
      <c r="AJ444" t="s">
        <v>284</v>
      </c>
      <c r="AK444" t="s">
        <v>285</v>
      </c>
      <c r="AL444" t="s">
        <v>57</v>
      </c>
      <c r="AM444" t="s">
        <v>90</v>
      </c>
      <c r="AN444" t="s">
        <v>76</v>
      </c>
      <c r="AO444" t="s">
        <v>60</v>
      </c>
      <c r="AP444" t="s">
        <v>77</v>
      </c>
      <c r="AQ444" t="s">
        <v>135</v>
      </c>
      <c r="AR444" t="s">
        <v>129</v>
      </c>
      <c r="AS444">
        <v>2023</v>
      </c>
      <c r="AT444" t="s">
        <v>95</v>
      </c>
    </row>
    <row r="445" spans="2:46">
      <c r="B445" t="s">
        <v>44</v>
      </c>
      <c r="C445" t="s">
        <v>45</v>
      </c>
      <c r="W445">
        <v>6288963</v>
      </c>
      <c r="AJ445" t="s">
        <v>287</v>
      </c>
      <c r="AK445" t="s">
        <v>288</v>
      </c>
      <c r="AL445" t="s">
        <v>57</v>
      </c>
      <c r="AM445" t="s">
        <v>90</v>
      </c>
      <c r="AN445" t="s">
        <v>59</v>
      </c>
      <c r="AO445" t="s">
        <v>128</v>
      </c>
      <c r="AP445" t="s">
        <v>92</v>
      </c>
      <c r="AQ445" t="s">
        <v>135</v>
      </c>
      <c r="AR445" t="s">
        <v>117</v>
      </c>
      <c r="AS445">
        <v>2022</v>
      </c>
      <c r="AT445" t="s">
        <v>95</v>
      </c>
    </row>
    <row r="446" spans="2:46">
      <c r="B446" t="s">
        <v>95</v>
      </c>
      <c r="C446" t="s">
        <v>118</v>
      </c>
      <c r="W446">
        <v>8238037</v>
      </c>
      <c r="AJ446" t="s">
        <v>290</v>
      </c>
      <c r="AK446" t="s">
        <v>291</v>
      </c>
      <c r="AL446" t="s">
        <v>75</v>
      </c>
      <c r="AM446" t="s">
        <v>58</v>
      </c>
      <c r="AN446" t="s">
        <v>76</v>
      </c>
      <c r="AO446" t="s">
        <v>60</v>
      </c>
      <c r="AP446" t="s">
        <v>116</v>
      </c>
      <c r="AQ446" t="s">
        <v>78</v>
      </c>
      <c r="AR446" t="s">
        <v>117</v>
      </c>
      <c r="AS446">
        <v>2022</v>
      </c>
      <c r="AT446" t="s">
        <v>95</v>
      </c>
    </row>
    <row r="447" spans="2:46">
      <c r="B447" t="s">
        <v>44</v>
      </c>
      <c r="C447" t="s">
        <v>118</v>
      </c>
      <c r="W447">
        <v>29706514</v>
      </c>
      <c r="AJ447" t="s">
        <v>293</v>
      </c>
      <c r="AK447" t="s">
        <v>294</v>
      </c>
      <c r="AL447" t="s">
        <v>89</v>
      </c>
      <c r="AM447" t="s">
        <v>90</v>
      </c>
      <c r="AN447" t="s">
        <v>76</v>
      </c>
      <c r="AO447" t="s">
        <v>192</v>
      </c>
      <c r="AP447" t="s">
        <v>77</v>
      </c>
      <c r="AQ447" t="s">
        <v>78</v>
      </c>
      <c r="AR447" t="s">
        <v>100</v>
      </c>
      <c r="AS447">
        <v>2024</v>
      </c>
      <c r="AT447" t="s">
        <v>95</v>
      </c>
    </row>
    <row r="448" spans="2:46">
      <c r="B448" t="s">
        <v>95</v>
      </c>
      <c r="C448" t="s">
        <v>118</v>
      </c>
      <c r="W448">
        <v>16832197</v>
      </c>
      <c r="AJ448" t="s">
        <v>296</v>
      </c>
      <c r="AK448" t="s">
        <v>297</v>
      </c>
      <c r="AL448" t="s">
        <v>165</v>
      </c>
      <c r="AM448" t="s">
        <v>90</v>
      </c>
      <c r="AN448" t="s">
        <v>59</v>
      </c>
      <c r="AO448" t="s">
        <v>128</v>
      </c>
      <c r="AP448" t="s">
        <v>77</v>
      </c>
      <c r="AQ448" t="s">
        <v>93</v>
      </c>
      <c r="AR448" t="s">
        <v>129</v>
      </c>
      <c r="AS448">
        <v>2024</v>
      </c>
      <c r="AT448" t="s">
        <v>95</v>
      </c>
    </row>
    <row r="449" spans="2:46">
      <c r="B449" t="s">
        <v>95</v>
      </c>
      <c r="C449" t="s">
        <v>118</v>
      </c>
      <c r="W449">
        <v>25365826</v>
      </c>
      <c r="AJ449" t="s">
        <v>299</v>
      </c>
      <c r="AK449" t="s">
        <v>300</v>
      </c>
      <c r="AL449" t="s">
        <v>127</v>
      </c>
      <c r="AM449" t="s">
        <v>95</v>
      </c>
      <c r="AN449" t="s">
        <v>76</v>
      </c>
      <c r="AO449" t="s">
        <v>192</v>
      </c>
      <c r="AP449" t="s">
        <v>77</v>
      </c>
      <c r="AQ449" t="s">
        <v>62</v>
      </c>
      <c r="AR449" t="s">
        <v>117</v>
      </c>
      <c r="AS449">
        <v>2023</v>
      </c>
      <c r="AT449" t="s">
        <v>95</v>
      </c>
    </row>
    <row r="450" spans="2:46">
      <c r="B450" t="s">
        <v>44</v>
      </c>
      <c r="C450" t="s">
        <v>64</v>
      </c>
      <c r="W450">
        <v>15599488</v>
      </c>
      <c r="AJ450" t="s">
        <v>302</v>
      </c>
      <c r="AK450" t="s">
        <v>176</v>
      </c>
      <c r="AL450" t="s">
        <v>127</v>
      </c>
      <c r="AM450" t="s">
        <v>90</v>
      </c>
      <c r="AN450" t="s">
        <v>59</v>
      </c>
      <c r="AO450" t="s">
        <v>192</v>
      </c>
      <c r="AP450" t="s">
        <v>92</v>
      </c>
      <c r="AQ450" t="s">
        <v>78</v>
      </c>
      <c r="AR450" t="s">
        <v>79</v>
      </c>
      <c r="AS450">
        <v>2022</v>
      </c>
      <c r="AT450" t="s">
        <v>95</v>
      </c>
    </row>
    <row r="451" spans="2:46">
      <c r="B451" t="s">
        <v>44</v>
      </c>
      <c r="C451" t="s">
        <v>118</v>
      </c>
      <c r="W451">
        <v>23992259</v>
      </c>
      <c r="AJ451" t="s">
        <v>304</v>
      </c>
      <c r="AK451" t="s">
        <v>305</v>
      </c>
      <c r="AL451" t="s">
        <v>89</v>
      </c>
      <c r="AM451" t="s">
        <v>58</v>
      </c>
      <c r="AN451" t="s">
        <v>59</v>
      </c>
      <c r="AO451" t="s">
        <v>216</v>
      </c>
      <c r="AP451" t="s">
        <v>92</v>
      </c>
      <c r="AQ451" t="s">
        <v>78</v>
      </c>
      <c r="AR451" t="s">
        <v>129</v>
      </c>
      <c r="AS451">
        <v>2024</v>
      </c>
      <c r="AT451" t="s">
        <v>95</v>
      </c>
    </row>
    <row r="452" spans="2:46">
      <c r="B452" t="s">
        <v>95</v>
      </c>
      <c r="C452" t="s">
        <v>118</v>
      </c>
      <c r="W452">
        <v>35734226</v>
      </c>
      <c r="AJ452" t="s">
        <v>307</v>
      </c>
      <c r="AK452" t="s">
        <v>201</v>
      </c>
      <c r="AL452" t="s">
        <v>104</v>
      </c>
      <c r="AM452" t="s">
        <v>95</v>
      </c>
      <c r="AN452" t="s">
        <v>76</v>
      </c>
      <c r="AO452" t="s">
        <v>216</v>
      </c>
      <c r="AP452" t="s">
        <v>92</v>
      </c>
      <c r="AQ452" t="s">
        <v>135</v>
      </c>
      <c r="AR452" t="s">
        <v>79</v>
      </c>
      <c r="AS452">
        <v>2023</v>
      </c>
      <c r="AT452" t="s">
        <v>95</v>
      </c>
    </row>
    <row r="453" spans="2:46">
      <c r="B453" t="s">
        <v>44</v>
      </c>
      <c r="C453" t="s">
        <v>64</v>
      </c>
      <c r="W453">
        <v>20086013</v>
      </c>
      <c r="AJ453" t="s">
        <v>309</v>
      </c>
      <c r="AK453" t="s">
        <v>310</v>
      </c>
      <c r="AL453" t="s">
        <v>75</v>
      </c>
      <c r="AM453" t="s">
        <v>90</v>
      </c>
      <c r="AN453" t="s">
        <v>76</v>
      </c>
      <c r="AO453" t="s">
        <v>115</v>
      </c>
      <c r="AP453" t="s">
        <v>92</v>
      </c>
      <c r="AQ453" t="s">
        <v>78</v>
      </c>
      <c r="AR453" t="s">
        <v>79</v>
      </c>
      <c r="AS453">
        <v>2022</v>
      </c>
      <c r="AT453" t="s">
        <v>95</v>
      </c>
    </row>
    <row r="454" spans="2:46">
      <c r="B454" t="s">
        <v>44</v>
      </c>
      <c r="C454" t="s">
        <v>64</v>
      </c>
      <c r="W454">
        <v>28397334</v>
      </c>
      <c r="AJ454" t="s">
        <v>312</v>
      </c>
      <c r="AK454" t="s">
        <v>313</v>
      </c>
      <c r="AL454" t="s">
        <v>127</v>
      </c>
      <c r="AM454" t="s">
        <v>58</v>
      </c>
      <c r="AN454" t="s">
        <v>59</v>
      </c>
      <c r="AO454" t="s">
        <v>91</v>
      </c>
      <c r="AP454" t="s">
        <v>116</v>
      </c>
      <c r="AQ454" t="s">
        <v>62</v>
      </c>
      <c r="AR454" t="s">
        <v>100</v>
      </c>
      <c r="AS454">
        <v>2023</v>
      </c>
      <c r="AT454" t="s">
        <v>95</v>
      </c>
    </row>
    <row r="455" spans="2:46">
      <c r="B455" t="s">
        <v>44</v>
      </c>
      <c r="C455" t="s">
        <v>64</v>
      </c>
      <c r="W455">
        <v>27865759</v>
      </c>
      <c r="AJ455" t="s">
        <v>315</v>
      </c>
      <c r="AK455" t="s">
        <v>316</v>
      </c>
      <c r="AL455" t="s">
        <v>165</v>
      </c>
      <c r="AM455" t="s">
        <v>95</v>
      </c>
      <c r="AN455" t="s">
        <v>59</v>
      </c>
      <c r="AO455" t="s">
        <v>216</v>
      </c>
      <c r="AP455" t="s">
        <v>116</v>
      </c>
      <c r="AQ455" t="s">
        <v>78</v>
      </c>
      <c r="AR455" t="s">
        <v>117</v>
      </c>
      <c r="AS455">
        <v>2023</v>
      </c>
      <c r="AT455" t="s">
        <v>95</v>
      </c>
    </row>
    <row r="456" spans="2:46">
      <c r="B456" t="s">
        <v>44</v>
      </c>
      <c r="C456" t="s">
        <v>64</v>
      </c>
      <c r="W456">
        <v>26365187</v>
      </c>
      <c r="AJ456" t="s">
        <v>318</v>
      </c>
      <c r="AK456" t="s">
        <v>181</v>
      </c>
      <c r="AL456" t="s">
        <v>104</v>
      </c>
      <c r="AM456" t="s">
        <v>58</v>
      </c>
      <c r="AN456" t="s">
        <v>76</v>
      </c>
      <c r="AO456" t="s">
        <v>91</v>
      </c>
      <c r="AP456" t="s">
        <v>77</v>
      </c>
      <c r="AQ456" t="s">
        <v>62</v>
      </c>
      <c r="AR456" t="s">
        <v>79</v>
      </c>
      <c r="AS456">
        <v>2023</v>
      </c>
      <c r="AT456" t="s">
        <v>95</v>
      </c>
    </row>
    <row r="457" spans="2:46">
      <c r="B457" t="s">
        <v>95</v>
      </c>
      <c r="C457" t="s">
        <v>64</v>
      </c>
      <c r="W457">
        <v>39724444</v>
      </c>
      <c r="AJ457" t="s">
        <v>320</v>
      </c>
      <c r="AK457" t="s">
        <v>321</v>
      </c>
      <c r="AL457" t="s">
        <v>104</v>
      </c>
      <c r="AM457" t="s">
        <v>95</v>
      </c>
      <c r="AN457" t="s">
        <v>76</v>
      </c>
      <c r="AO457" t="s">
        <v>60</v>
      </c>
      <c r="AP457" t="s">
        <v>92</v>
      </c>
      <c r="AQ457" t="s">
        <v>135</v>
      </c>
      <c r="AR457" t="s">
        <v>117</v>
      </c>
      <c r="AS457">
        <v>2022</v>
      </c>
      <c r="AT457" t="s">
        <v>95</v>
      </c>
    </row>
    <row r="458" spans="2:46">
      <c r="B458" t="s">
        <v>95</v>
      </c>
      <c r="C458" t="s">
        <v>64</v>
      </c>
      <c r="W458">
        <v>39497968</v>
      </c>
      <c r="AJ458" t="s">
        <v>323</v>
      </c>
      <c r="AK458" t="s">
        <v>324</v>
      </c>
      <c r="AL458" t="s">
        <v>57</v>
      </c>
      <c r="AM458" t="s">
        <v>90</v>
      </c>
      <c r="AN458" t="s">
        <v>59</v>
      </c>
      <c r="AO458" t="s">
        <v>105</v>
      </c>
      <c r="AP458" t="s">
        <v>149</v>
      </c>
      <c r="AQ458" t="s">
        <v>93</v>
      </c>
      <c r="AR458" t="s">
        <v>129</v>
      </c>
      <c r="AS458">
        <v>2022</v>
      </c>
      <c r="AT458" t="s">
        <v>95</v>
      </c>
    </row>
    <row r="459" spans="2:46">
      <c r="B459" t="s">
        <v>44</v>
      </c>
      <c r="C459" t="s">
        <v>64</v>
      </c>
      <c r="W459">
        <v>3554669</v>
      </c>
      <c r="AJ459" t="s">
        <v>326</v>
      </c>
      <c r="AK459" t="s">
        <v>327</v>
      </c>
      <c r="AL459" t="s">
        <v>104</v>
      </c>
      <c r="AM459" t="s">
        <v>58</v>
      </c>
      <c r="AN459" t="s">
        <v>76</v>
      </c>
      <c r="AO459" t="s">
        <v>216</v>
      </c>
      <c r="AP459" t="s">
        <v>92</v>
      </c>
      <c r="AQ459" t="s">
        <v>78</v>
      </c>
      <c r="AR459" t="s">
        <v>129</v>
      </c>
      <c r="AS459">
        <v>2023</v>
      </c>
      <c r="AT459" t="s">
        <v>95</v>
      </c>
    </row>
    <row r="460" spans="2:46">
      <c r="B460" t="s">
        <v>95</v>
      </c>
      <c r="C460" t="s">
        <v>45</v>
      </c>
      <c r="W460">
        <v>16718190</v>
      </c>
      <c r="AJ460" t="s">
        <v>329</v>
      </c>
      <c r="AK460" t="s">
        <v>330</v>
      </c>
      <c r="AL460" t="s">
        <v>127</v>
      </c>
      <c r="AM460" t="s">
        <v>95</v>
      </c>
      <c r="AN460" t="s">
        <v>59</v>
      </c>
      <c r="AO460" t="s">
        <v>192</v>
      </c>
      <c r="AP460" t="s">
        <v>77</v>
      </c>
      <c r="AQ460" t="s">
        <v>62</v>
      </c>
      <c r="AR460" t="s">
        <v>129</v>
      </c>
      <c r="AS460">
        <v>2024</v>
      </c>
      <c r="AT460" t="s">
        <v>95</v>
      </c>
    </row>
    <row r="461" spans="2:46">
      <c r="B461" t="s">
        <v>95</v>
      </c>
      <c r="C461" t="s">
        <v>118</v>
      </c>
      <c r="W461">
        <v>12316675</v>
      </c>
      <c r="AJ461" t="s">
        <v>332</v>
      </c>
      <c r="AK461" t="s">
        <v>333</v>
      </c>
      <c r="AL461" t="s">
        <v>75</v>
      </c>
      <c r="AM461" t="s">
        <v>58</v>
      </c>
      <c r="AN461" t="s">
        <v>76</v>
      </c>
      <c r="AO461" t="s">
        <v>60</v>
      </c>
      <c r="AP461" t="s">
        <v>149</v>
      </c>
      <c r="AQ461" t="s">
        <v>143</v>
      </c>
      <c r="AR461" t="s">
        <v>94</v>
      </c>
      <c r="AS461">
        <v>2024</v>
      </c>
      <c r="AT461" t="s">
        <v>95</v>
      </c>
    </row>
    <row r="462" spans="2:46">
      <c r="B462" t="s">
        <v>44</v>
      </c>
      <c r="C462" t="s">
        <v>118</v>
      </c>
      <c r="W462">
        <v>20733984</v>
      </c>
      <c r="AJ462" t="s">
        <v>335</v>
      </c>
      <c r="AK462" t="s">
        <v>336</v>
      </c>
      <c r="AL462" t="s">
        <v>75</v>
      </c>
      <c r="AM462" t="s">
        <v>58</v>
      </c>
      <c r="AN462" t="s">
        <v>76</v>
      </c>
      <c r="AO462" t="s">
        <v>105</v>
      </c>
      <c r="AP462" t="s">
        <v>77</v>
      </c>
      <c r="AQ462" t="s">
        <v>143</v>
      </c>
      <c r="AR462" t="s">
        <v>129</v>
      </c>
      <c r="AS462">
        <v>2024</v>
      </c>
      <c r="AT462" t="s">
        <v>95</v>
      </c>
    </row>
    <row r="463" spans="2:46">
      <c r="B463" t="s">
        <v>95</v>
      </c>
      <c r="C463" t="s">
        <v>45</v>
      </c>
      <c r="W463">
        <v>7179834</v>
      </c>
      <c r="AJ463" t="s">
        <v>338</v>
      </c>
      <c r="AK463" t="s">
        <v>339</v>
      </c>
      <c r="AL463" t="s">
        <v>75</v>
      </c>
      <c r="AM463" t="s">
        <v>95</v>
      </c>
      <c r="AN463" t="s">
        <v>59</v>
      </c>
      <c r="AO463" t="s">
        <v>192</v>
      </c>
      <c r="AP463" t="s">
        <v>116</v>
      </c>
      <c r="AQ463" t="s">
        <v>93</v>
      </c>
      <c r="AR463" t="s">
        <v>117</v>
      </c>
      <c r="AS463">
        <v>2024</v>
      </c>
      <c r="AT463" t="s">
        <v>95</v>
      </c>
    </row>
    <row r="464" spans="2:46">
      <c r="B464" t="s">
        <v>44</v>
      </c>
      <c r="C464" t="s">
        <v>45</v>
      </c>
      <c r="W464">
        <v>34034553</v>
      </c>
      <c r="AJ464" t="s">
        <v>341</v>
      </c>
      <c r="AK464" t="s">
        <v>342</v>
      </c>
      <c r="AL464" t="s">
        <v>165</v>
      </c>
      <c r="AM464" t="s">
        <v>58</v>
      </c>
      <c r="AN464" t="s">
        <v>59</v>
      </c>
      <c r="AO464" t="s">
        <v>216</v>
      </c>
      <c r="AP464" t="s">
        <v>61</v>
      </c>
      <c r="AQ464" t="s">
        <v>93</v>
      </c>
      <c r="AR464" t="s">
        <v>117</v>
      </c>
      <c r="AS464">
        <v>2022</v>
      </c>
      <c r="AT464" t="s">
        <v>95</v>
      </c>
    </row>
    <row r="465" spans="2:46">
      <c r="B465" t="s">
        <v>44</v>
      </c>
      <c r="C465" t="s">
        <v>45</v>
      </c>
      <c r="W465">
        <v>30465169</v>
      </c>
      <c r="AJ465" t="s">
        <v>344</v>
      </c>
      <c r="AK465" t="s">
        <v>345</v>
      </c>
      <c r="AL465" t="s">
        <v>114</v>
      </c>
      <c r="AM465" t="s">
        <v>90</v>
      </c>
      <c r="AN465" t="s">
        <v>76</v>
      </c>
      <c r="AO465" t="s">
        <v>115</v>
      </c>
      <c r="AP465" t="s">
        <v>92</v>
      </c>
      <c r="AQ465" t="s">
        <v>78</v>
      </c>
      <c r="AR465" t="s">
        <v>79</v>
      </c>
      <c r="AS465">
        <v>2022</v>
      </c>
      <c r="AT465" t="s">
        <v>95</v>
      </c>
    </row>
    <row r="466" spans="2:46">
      <c r="B466" t="s">
        <v>95</v>
      </c>
      <c r="C466" t="s">
        <v>64</v>
      </c>
      <c r="W466">
        <v>31596556</v>
      </c>
      <c r="AJ466" t="s">
        <v>347</v>
      </c>
      <c r="AK466" t="s">
        <v>348</v>
      </c>
      <c r="AL466" t="s">
        <v>75</v>
      </c>
      <c r="AM466" t="s">
        <v>95</v>
      </c>
      <c r="AN466" t="s">
        <v>59</v>
      </c>
      <c r="AO466" t="s">
        <v>216</v>
      </c>
      <c r="AP466" t="s">
        <v>92</v>
      </c>
      <c r="AQ466" t="s">
        <v>135</v>
      </c>
      <c r="AR466" t="s">
        <v>117</v>
      </c>
      <c r="AS466">
        <v>2023</v>
      </c>
      <c r="AT466" t="s">
        <v>95</v>
      </c>
    </row>
    <row r="467" spans="2:46">
      <c r="B467" t="s">
        <v>95</v>
      </c>
      <c r="C467" t="s">
        <v>45</v>
      </c>
      <c r="W467">
        <v>23923505</v>
      </c>
      <c r="AJ467" t="s">
        <v>350</v>
      </c>
      <c r="AK467" t="s">
        <v>351</v>
      </c>
      <c r="AL467" t="s">
        <v>75</v>
      </c>
      <c r="AM467" t="s">
        <v>90</v>
      </c>
      <c r="AN467" t="s">
        <v>59</v>
      </c>
      <c r="AO467" t="s">
        <v>91</v>
      </c>
      <c r="AP467" t="s">
        <v>149</v>
      </c>
      <c r="AQ467" t="s">
        <v>143</v>
      </c>
      <c r="AR467" t="s">
        <v>100</v>
      </c>
      <c r="AS467">
        <v>2023</v>
      </c>
      <c r="AT467" t="s">
        <v>95</v>
      </c>
    </row>
    <row r="468" spans="2:46">
      <c r="B468" t="s">
        <v>95</v>
      </c>
      <c r="C468" t="s">
        <v>45</v>
      </c>
      <c r="W468">
        <v>18140126</v>
      </c>
      <c r="AJ468" t="s">
        <v>353</v>
      </c>
      <c r="AK468" t="s">
        <v>354</v>
      </c>
      <c r="AL468" t="s">
        <v>165</v>
      </c>
      <c r="AM468" t="s">
        <v>90</v>
      </c>
      <c r="AN468" t="s">
        <v>59</v>
      </c>
      <c r="AO468" t="s">
        <v>91</v>
      </c>
      <c r="AP468" t="s">
        <v>92</v>
      </c>
      <c r="AQ468" t="s">
        <v>78</v>
      </c>
      <c r="AR468" t="s">
        <v>79</v>
      </c>
      <c r="AS468">
        <v>2022</v>
      </c>
      <c r="AT468" t="s">
        <v>95</v>
      </c>
    </row>
    <row r="469" spans="2:46">
      <c r="B469" t="s">
        <v>44</v>
      </c>
      <c r="C469" t="s">
        <v>64</v>
      </c>
      <c r="W469">
        <v>4377967</v>
      </c>
      <c r="AJ469" t="s">
        <v>356</v>
      </c>
      <c r="AK469" t="s">
        <v>85</v>
      </c>
      <c r="AL469" t="s">
        <v>89</v>
      </c>
      <c r="AM469" t="s">
        <v>95</v>
      </c>
      <c r="AN469" t="s">
        <v>76</v>
      </c>
      <c r="AO469" t="s">
        <v>105</v>
      </c>
      <c r="AP469" t="s">
        <v>77</v>
      </c>
      <c r="AQ469" t="s">
        <v>143</v>
      </c>
      <c r="AR469" t="s">
        <v>79</v>
      </c>
      <c r="AS469">
        <v>2023</v>
      </c>
      <c r="AT469" t="s">
        <v>95</v>
      </c>
    </row>
    <row r="470" spans="2:46">
      <c r="B470" t="s">
        <v>44</v>
      </c>
      <c r="C470" t="s">
        <v>64</v>
      </c>
      <c r="W470">
        <v>13926902</v>
      </c>
      <c r="AJ470" t="s">
        <v>358</v>
      </c>
      <c r="AK470" t="s">
        <v>359</v>
      </c>
      <c r="AL470" t="s">
        <v>127</v>
      </c>
      <c r="AM470" t="s">
        <v>90</v>
      </c>
      <c r="AN470" t="s">
        <v>76</v>
      </c>
      <c r="AO470" t="s">
        <v>105</v>
      </c>
      <c r="AP470" t="s">
        <v>92</v>
      </c>
      <c r="AQ470" t="s">
        <v>143</v>
      </c>
      <c r="AR470" t="s">
        <v>117</v>
      </c>
      <c r="AS470">
        <v>2023</v>
      </c>
      <c r="AT470" t="s">
        <v>95</v>
      </c>
    </row>
    <row r="471" spans="2:46">
      <c r="B471" t="s">
        <v>95</v>
      </c>
      <c r="C471" t="s">
        <v>118</v>
      </c>
      <c r="W471">
        <v>21904332</v>
      </c>
      <c r="AJ471" t="s">
        <v>361</v>
      </c>
      <c r="AK471" t="s">
        <v>362</v>
      </c>
      <c r="AL471" t="s">
        <v>127</v>
      </c>
      <c r="AM471" t="s">
        <v>95</v>
      </c>
      <c r="AN471" t="s">
        <v>76</v>
      </c>
      <c r="AO471" t="s">
        <v>105</v>
      </c>
      <c r="AP471" t="s">
        <v>77</v>
      </c>
      <c r="AQ471" t="s">
        <v>135</v>
      </c>
      <c r="AR471" t="s">
        <v>117</v>
      </c>
      <c r="AS471">
        <v>2024</v>
      </c>
      <c r="AT471" t="s">
        <v>95</v>
      </c>
    </row>
    <row r="472" spans="2:46">
      <c r="B472" t="s">
        <v>95</v>
      </c>
      <c r="C472" t="s">
        <v>118</v>
      </c>
      <c r="W472">
        <v>23792109</v>
      </c>
      <c r="AJ472" t="s">
        <v>364</v>
      </c>
      <c r="AK472" t="s">
        <v>365</v>
      </c>
      <c r="AL472" t="s">
        <v>165</v>
      </c>
      <c r="AM472" t="s">
        <v>90</v>
      </c>
      <c r="AN472" t="s">
        <v>76</v>
      </c>
      <c r="AO472" t="s">
        <v>105</v>
      </c>
      <c r="AP472" t="s">
        <v>92</v>
      </c>
      <c r="AQ472" t="s">
        <v>143</v>
      </c>
      <c r="AR472" t="s">
        <v>79</v>
      </c>
      <c r="AS472">
        <v>2023</v>
      </c>
      <c r="AT472" t="s">
        <v>95</v>
      </c>
    </row>
    <row r="473" spans="2:46">
      <c r="B473" t="s">
        <v>44</v>
      </c>
      <c r="C473" t="s">
        <v>45</v>
      </c>
      <c r="W473">
        <v>20333018</v>
      </c>
      <c r="AJ473" t="s">
        <v>367</v>
      </c>
      <c r="AK473" t="s">
        <v>368</v>
      </c>
      <c r="AL473" t="s">
        <v>104</v>
      </c>
      <c r="AM473" t="s">
        <v>58</v>
      </c>
      <c r="AN473" t="s">
        <v>76</v>
      </c>
      <c r="AO473" t="s">
        <v>216</v>
      </c>
      <c r="AP473" t="s">
        <v>77</v>
      </c>
      <c r="AQ473" t="s">
        <v>62</v>
      </c>
      <c r="AR473" t="s">
        <v>79</v>
      </c>
      <c r="AS473">
        <v>2023</v>
      </c>
      <c r="AT473" t="s">
        <v>95</v>
      </c>
    </row>
    <row r="474" spans="2:46">
      <c r="B474" t="s">
        <v>44</v>
      </c>
      <c r="C474" t="s">
        <v>45</v>
      </c>
      <c r="W474">
        <v>18993731</v>
      </c>
      <c r="AJ474" t="s">
        <v>370</v>
      </c>
      <c r="AK474" t="s">
        <v>371</v>
      </c>
      <c r="AL474" t="s">
        <v>57</v>
      </c>
      <c r="AM474" t="s">
        <v>95</v>
      </c>
      <c r="AN474" t="s">
        <v>76</v>
      </c>
      <c r="AO474" t="s">
        <v>91</v>
      </c>
      <c r="AP474" t="s">
        <v>92</v>
      </c>
      <c r="AQ474" t="s">
        <v>135</v>
      </c>
      <c r="AR474" t="s">
        <v>117</v>
      </c>
      <c r="AS474">
        <v>2023</v>
      </c>
      <c r="AT474" t="s">
        <v>95</v>
      </c>
    </row>
    <row r="475" spans="2:46">
      <c r="B475" t="s">
        <v>44</v>
      </c>
      <c r="C475" t="s">
        <v>64</v>
      </c>
      <c r="W475">
        <v>16673677</v>
      </c>
      <c r="AJ475" t="s">
        <v>373</v>
      </c>
      <c r="AK475" t="s">
        <v>169</v>
      </c>
      <c r="AL475" t="s">
        <v>127</v>
      </c>
      <c r="AM475" t="s">
        <v>90</v>
      </c>
      <c r="AN475" t="s">
        <v>76</v>
      </c>
      <c r="AO475" t="s">
        <v>105</v>
      </c>
      <c r="AP475" t="s">
        <v>149</v>
      </c>
      <c r="AQ475" t="s">
        <v>135</v>
      </c>
      <c r="AR475" t="s">
        <v>79</v>
      </c>
      <c r="AS475">
        <v>2024</v>
      </c>
      <c r="AT475" t="s">
        <v>95</v>
      </c>
    </row>
    <row r="476" spans="2:46">
      <c r="B476" t="s">
        <v>44</v>
      </c>
      <c r="C476" t="s">
        <v>118</v>
      </c>
      <c r="W476">
        <v>2042820</v>
      </c>
      <c r="AJ476" t="s">
        <v>375</v>
      </c>
      <c r="AK476" t="s">
        <v>376</v>
      </c>
      <c r="AL476" t="s">
        <v>75</v>
      </c>
      <c r="AM476" t="s">
        <v>58</v>
      </c>
      <c r="AN476" t="s">
        <v>59</v>
      </c>
      <c r="AO476" t="s">
        <v>60</v>
      </c>
      <c r="AP476" t="s">
        <v>92</v>
      </c>
      <c r="AQ476" t="s">
        <v>93</v>
      </c>
      <c r="AR476" t="s">
        <v>129</v>
      </c>
      <c r="AS476">
        <v>2024</v>
      </c>
      <c r="AT476" t="s">
        <v>95</v>
      </c>
    </row>
    <row r="477" spans="2:46">
      <c r="B477" t="s">
        <v>95</v>
      </c>
      <c r="C477" t="s">
        <v>118</v>
      </c>
      <c r="W477">
        <v>3177052</v>
      </c>
      <c r="AJ477" t="s">
        <v>378</v>
      </c>
      <c r="AK477" t="s">
        <v>379</v>
      </c>
      <c r="AL477" t="s">
        <v>89</v>
      </c>
      <c r="AM477" t="s">
        <v>58</v>
      </c>
      <c r="AN477" t="s">
        <v>59</v>
      </c>
      <c r="AO477" t="s">
        <v>192</v>
      </c>
      <c r="AP477" t="s">
        <v>116</v>
      </c>
      <c r="AQ477" t="s">
        <v>78</v>
      </c>
      <c r="AR477" t="s">
        <v>129</v>
      </c>
      <c r="AS477">
        <v>2022</v>
      </c>
      <c r="AT477" t="s">
        <v>95</v>
      </c>
    </row>
    <row r="478" spans="2:46">
      <c r="B478" t="s">
        <v>95</v>
      </c>
      <c r="C478" t="s">
        <v>118</v>
      </c>
      <c r="W478">
        <v>37869656</v>
      </c>
      <c r="AJ478" t="s">
        <v>381</v>
      </c>
      <c r="AK478" t="s">
        <v>382</v>
      </c>
      <c r="AL478" t="s">
        <v>165</v>
      </c>
      <c r="AM478" t="s">
        <v>58</v>
      </c>
      <c r="AN478" t="s">
        <v>76</v>
      </c>
      <c r="AO478" t="s">
        <v>128</v>
      </c>
      <c r="AP478" t="s">
        <v>92</v>
      </c>
      <c r="AQ478" t="s">
        <v>135</v>
      </c>
      <c r="AR478" t="s">
        <v>117</v>
      </c>
      <c r="AS478">
        <v>2022</v>
      </c>
      <c r="AT478" t="s">
        <v>95</v>
      </c>
    </row>
    <row r="479" spans="2:46">
      <c r="B479" t="s">
        <v>95</v>
      </c>
      <c r="C479" t="s">
        <v>118</v>
      </c>
      <c r="W479">
        <v>34986104</v>
      </c>
      <c r="AJ479" t="s">
        <v>384</v>
      </c>
      <c r="AK479" t="s">
        <v>385</v>
      </c>
      <c r="AL479" t="s">
        <v>104</v>
      </c>
      <c r="AM479" t="s">
        <v>58</v>
      </c>
      <c r="AN479" t="s">
        <v>59</v>
      </c>
      <c r="AO479" t="s">
        <v>60</v>
      </c>
      <c r="AP479" t="s">
        <v>61</v>
      </c>
      <c r="AQ479" t="s">
        <v>143</v>
      </c>
      <c r="AR479" t="s">
        <v>117</v>
      </c>
      <c r="AS479">
        <v>2024</v>
      </c>
      <c r="AT479" t="s">
        <v>95</v>
      </c>
    </row>
    <row r="480" spans="2:46">
      <c r="B480" t="s">
        <v>95</v>
      </c>
      <c r="C480" t="s">
        <v>64</v>
      </c>
      <c r="W480">
        <v>30880042</v>
      </c>
      <c r="AJ480" t="s">
        <v>387</v>
      </c>
      <c r="AK480" t="s">
        <v>388</v>
      </c>
      <c r="AL480" t="s">
        <v>89</v>
      </c>
      <c r="AM480" t="s">
        <v>95</v>
      </c>
      <c r="AN480" t="s">
        <v>59</v>
      </c>
      <c r="AO480" t="s">
        <v>192</v>
      </c>
      <c r="AP480" t="s">
        <v>149</v>
      </c>
      <c r="AQ480" t="s">
        <v>135</v>
      </c>
      <c r="AR480" t="s">
        <v>129</v>
      </c>
      <c r="AS480">
        <v>2024</v>
      </c>
      <c r="AT480" t="s">
        <v>95</v>
      </c>
    </row>
    <row r="481" spans="2:46">
      <c r="B481" t="s">
        <v>95</v>
      </c>
      <c r="C481" t="s">
        <v>118</v>
      </c>
      <c r="W481">
        <v>5356496</v>
      </c>
      <c r="AJ481" t="s">
        <v>390</v>
      </c>
      <c r="AK481" t="s">
        <v>391</v>
      </c>
      <c r="AL481" t="s">
        <v>165</v>
      </c>
      <c r="AM481" t="s">
        <v>58</v>
      </c>
      <c r="AN481" t="s">
        <v>59</v>
      </c>
      <c r="AO481" t="s">
        <v>60</v>
      </c>
      <c r="AP481" t="s">
        <v>61</v>
      </c>
      <c r="AQ481" t="s">
        <v>78</v>
      </c>
      <c r="AR481" t="s">
        <v>129</v>
      </c>
      <c r="AS481">
        <v>2023</v>
      </c>
      <c r="AT481" t="s">
        <v>95</v>
      </c>
    </row>
    <row r="482" spans="2:46">
      <c r="B482" t="s">
        <v>44</v>
      </c>
      <c r="C482" t="s">
        <v>45</v>
      </c>
      <c r="W482">
        <v>36341957</v>
      </c>
      <c r="AJ482" t="s">
        <v>393</v>
      </c>
      <c r="AK482" t="s">
        <v>394</v>
      </c>
      <c r="AL482" t="s">
        <v>75</v>
      </c>
      <c r="AM482" t="s">
        <v>58</v>
      </c>
      <c r="AN482" t="s">
        <v>59</v>
      </c>
      <c r="AO482" t="s">
        <v>115</v>
      </c>
      <c r="AP482" t="s">
        <v>77</v>
      </c>
      <c r="AQ482" t="s">
        <v>93</v>
      </c>
      <c r="AR482" t="s">
        <v>79</v>
      </c>
      <c r="AS482">
        <v>2024</v>
      </c>
      <c r="AT482" t="s">
        <v>95</v>
      </c>
    </row>
    <row r="483" spans="2:46">
      <c r="B483" t="s">
        <v>44</v>
      </c>
      <c r="C483" t="s">
        <v>118</v>
      </c>
      <c r="W483">
        <v>11370590</v>
      </c>
      <c r="AJ483" t="s">
        <v>396</v>
      </c>
      <c r="AK483" t="s">
        <v>397</v>
      </c>
      <c r="AL483" t="s">
        <v>75</v>
      </c>
      <c r="AM483" t="s">
        <v>58</v>
      </c>
      <c r="AN483" t="s">
        <v>59</v>
      </c>
      <c r="AO483" t="s">
        <v>91</v>
      </c>
      <c r="AP483" t="s">
        <v>116</v>
      </c>
      <c r="AQ483" t="s">
        <v>62</v>
      </c>
      <c r="AR483" t="s">
        <v>129</v>
      </c>
      <c r="AS483">
        <v>2023</v>
      </c>
      <c r="AT483" t="s">
        <v>95</v>
      </c>
    </row>
    <row r="484" spans="2:46">
      <c r="B484" t="s">
        <v>44</v>
      </c>
      <c r="C484" t="s">
        <v>64</v>
      </c>
      <c r="W484">
        <v>30329109</v>
      </c>
      <c r="AJ484" t="s">
        <v>399</v>
      </c>
      <c r="AK484" t="s">
        <v>400</v>
      </c>
      <c r="AL484" t="s">
        <v>104</v>
      </c>
      <c r="AM484" t="s">
        <v>90</v>
      </c>
      <c r="AN484" t="s">
        <v>59</v>
      </c>
      <c r="AO484" t="s">
        <v>60</v>
      </c>
      <c r="AP484" t="s">
        <v>92</v>
      </c>
      <c r="AQ484" t="s">
        <v>135</v>
      </c>
      <c r="AR484" t="s">
        <v>79</v>
      </c>
      <c r="AS484">
        <v>2024</v>
      </c>
      <c r="AT484" t="s">
        <v>95</v>
      </c>
    </row>
    <row r="485" spans="2:46">
      <c r="B485" t="s">
        <v>44</v>
      </c>
      <c r="C485" t="s">
        <v>118</v>
      </c>
      <c r="W485">
        <v>26718170</v>
      </c>
      <c r="AJ485" t="s">
        <v>402</v>
      </c>
      <c r="AK485" t="s">
        <v>403</v>
      </c>
      <c r="AL485" t="s">
        <v>165</v>
      </c>
      <c r="AM485" t="s">
        <v>58</v>
      </c>
      <c r="AN485" t="s">
        <v>76</v>
      </c>
      <c r="AO485" t="s">
        <v>105</v>
      </c>
      <c r="AP485" t="s">
        <v>77</v>
      </c>
      <c r="AQ485" t="s">
        <v>78</v>
      </c>
      <c r="AR485" t="s">
        <v>79</v>
      </c>
      <c r="AS485">
        <v>2024</v>
      </c>
      <c r="AT485" t="s">
        <v>95</v>
      </c>
    </row>
    <row r="486" spans="2:46">
      <c r="B486" t="s">
        <v>95</v>
      </c>
      <c r="C486" t="s">
        <v>45</v>
      </c>
      <c r="W486">
        <v>33516480</v>
      </c>
      <c r="AJ486" t="s">
        <v>405</v>
      </c>
      <c r="AK486" t="s">
        <v>406</v>
      </c>
      <c r="AL486" t="s">
        <v>57</v>
      </c>
      <c r="AM486" t="s">
        <v>58</v>
      </c>
      <c r="AN486" t="s">
        <v>76</v>
      </c>
      <c r="AO486" t="s">
        <v>128</v>
      </c>
      <c r="AP486" t="s">
        <v>92</v>
      </c>
      <c r="AQ486" t="s">
        <v>62</v>
      </c>
      <c r="AR486" t="s">
        <v>63</v>
      </c>
      <c r="AS486">
        <v>2023</v>
      </c>
      <c r="AT486" t="s">
        <v>95</v>
      </c>
    </row>
    <row r="487" spans="2:46">
      <c r="B487" t="s">
        <v>44</v>
      </c>
      <c r="C487" t="s">
        <v>118</v>
      </c>
      <c r="W487">
        <v>8375227</v>
      </c>
      <c r="AJ487" t="s">
        <v>408</v>
      </c>
      <c r="AK487" t="s">
        <v>409</v>
      </c>
      <c r="AL487" t="s">
        <v>57</v>
      </c>
      <c r="AM487" t="s">
        <v>58</v>
      </c>
      <c r="AN487" t="s">
        <v>76</v>
      </c>
      <c r="AO487" t="s">
        <v>128</v>
      </c>
      <c r="AP487" t="s">
        <v>61</v>
      </c>
      <c r="AQ487" t="s">
        <v>62</v>
      </c>
      <c r="AR487" t="s">
        <v>100</v>
      </c>
      <c r="AS487">
        <v>2022</v>
      </c>
      <c r="AT487" t="s">
        <v>95</v>
      </c>
    </row>
    <row r="488" spans="2:46">
      <c r="B488" t="s">
        <v>95</v>
      </c>
      <c r="C488" t="s">
        <v>118</v>
      </c>
      <c r="W488">
        <v>14869096</v>
      </c>
      <c r="AJ488" t="s">
        <v>411</v>
      </c>
      <c r="AK488" t="s">
        <v>412</v>
      </c>
      <c r="AL488" t="s">
        <v>165</v>
      </c>
      <c r="AM488" t="s">
        <v>90</v>
      </c>
      <c r="AN488" t="s">
        <v>59</v>
      </c>
      <c r="AO488" t="s">
        <v>192</v>
      </c>
      <c r="AP488" t="s">
        <v>61</v>
      </c>
      <c r="AQ488" t="s">
        <v>62</v>
      </c>
      <c r="AR488" t="s">
        <v>94</v>
      </c>
      <c r="AS488">
        <v>2024</v>
      </c>
      <c r="AT488" t="s">
        <v>95</v>
      </c>
    </row>
    <row r="489" spans="2:46">
      <c r="B489" t="s">
        <v>44</v>
      </c>
      <c r="C489" t="s">
        <v>118</v>
      </c>
      <c r="W489">
        <v>5626093</v>
      </c>
      <c r="AJ489" t="s">
        <v>414</v>
      </c>
      <c r="AK489" t="s">
        <v>415</v>
      </c>
      <c r="AL489" t="s">
        <v>89</v>
      </c>
      <c r="AM489" t="s">
        <v>58</v>
      </c>
      <c r="AN489" t="s">
        <v>59</v>
      </c>
      <c r="AO489" t="s">
        <v>128</v>
      </c>
      <c r="AP489" t="s">
        <v>77</v>
      </c>
      <c r="AQ489" t="s">
        <v>78</v>
      </c>
      <c r="AR489" t="s">
        <v>94</v>
      </c>
      <c r="AS489">
        <v>2022</v>
      </c>
      <c r="AT489" t="s">
        <v>95</v>
      </c>
    </row>
    <row r="490" spans="2:46">
      <c r="B490" t="s">
        <v>44</v>
      </c>
      <c r="C490" t="s">
        <v>64</v>
      </c>
      <c r="W490">
        <v>37413333</v>
      </c>
      <c r="AJ490" t="s">
        <v>417</v>
      </c>
      <c r="AK490" t="s">
        <v>418</v>
      </c>
      <c r="AL490" t="s">
        <v>165</v>
      </c>
      <c r="AM490" t="s">
        <v>90</v>
      </c>
      <c r="AN490" t="s">
        <v>76</v>
      </c>
      <c r="AO490" t="s">
        <v>216</v>
      </c>
      <c r="AP490" t="s">
        <v>149</v>
      </c>
      <c r="AQ490" t="s">
        <v>135</v>
      </c>
      <c r="AR490" t="s">
        <v>79</v>
      </c>
      <c r="AS490">
        <v>2022</v>
      </c>
      <c r="AT490" t="s">
        <v>95</v>
      </c>
    </row>
    <row r="491" spans="2:46">
      <c r="B491" t="s">
        <v>44</v>
      </c>
      <c r="C491" t="s">
        <v>45</v>
      </c>
      <c r="W491">
        <v>20458644</v>
      </c>
      <c r="AJ491" t="s">
        <v>420</v>
      </c>
      <c r="AK491" t="s">
        <v>421</v>
      </c>
      <c r="AL491" t="s">
        <v>127</v>
      </c>
      <c r="AM491" t="s">
        <v>95</v>
      </c>
      <c r="AN491" t="s">
        <v>59</v>
      </c>
      <c r="AO491" t="s">
        <v>60</v>
      </c>
      <c r="AP491" t="s">
        <v>149</v>
      </c>
      <c r="AQ491" t="s">
        <v>135</v>
      </c>
      <c r="AR491" t="s">
        <v>94</v>
      </c>
      <c r="AS491">
        <v>2022</v>
      </c>
      <c r="AT491" t="s">
        <v>95</v>
      </c>
    </row>
    <row r="492" spans="2:46">
      <c r="B492" t="s">
        <v>95</v>
      </c>
      <c r="C492" t="s">
        <v>45</v>
      </c>
      <c r="W492">
        <v>1615436</v>
      </c>
      <c r="AJ492" t="s">
        <v>423</v>
      </c>
      <c r="AK492" t="s">
        <v>424</v>
      </c>
      <c r="AL492" t="s">
        <v>89</v>
      </c>
      <c r="AM492" t="s">
        <v>58</v>
      </c>
      <c r="AN492" t="s">
        <v>59</v>
      </c>
      <c r="AO492" t="s">
        <v>128</v>
      </c>
      <c r="AP492" t="s">
        <v>92</v>
      </c>
      <c r="AQ492" t="s">
        <v>93</v>
      </c>
      <c r="AR492" t="s">
        <v>79</v>
      </c>
      <c r="AS492">
        <v>2023</v>
      </c>
      <c r="AT492" t="s">
        <v>95</v>
      </c>
    </row>
    <row r="493" spans="2:46">
      <c r="B493" t="s">
        <v>44</v>
      </c>
      <c r="C493" t="s">
        <v>64</v>
      </c>
      <c r="W493">
        <v>7987545</v>
      </c>
      <c r="AJ493" t="s">
        <v>425</v>
      </c>
      <c r="AK493" t="s">
        <v>426</v>
      </c>
      <c r="AL493" t="s">
        <v>114</v>
      </c>
      <c r="AM493" t="s">
        <v>95</v>
      </c>
      <c r="AN493" t="s">
        <v>59</v>
      </c>
      <c r="AO493" t="s">
        <v>115</v>
      </c>
      <c r="AP493" t="s">
        <v>149</v>
      </c>
      <c r="AQ493" t="s">
        <v>62</v>
      </c>
      <c r="AR493" t="s">
        <v>129</v>
      </c>
      <c r="AS493">
        <v>2024</v>
      </c>
      <c r="AT493" t="s">
        <v>95</v>
      </c>
    </row>
    <row r="494" spans="2:46">
      <c r="B494" t="s">
        <v>44</v>
      </c>
      <c r="C494" t="s">
        <v>64</v>
      </c>
      <c r="W494">
        <v>1106664</v>
      </c>
      <c r="AJ494" t="s">
        <v>427</v>
      </c>
      <c r="AK494" t="s">
        <v>225</v>
      </c>
      <c r="AL494" t="s">
        <v>127</v>
      </c>
      <c r="AM494" t="s">
        <v>58</v>
      </c>
      <c r="AN494" t="s">
        <v>76</v>
      </c>
      <c r="AO494" t="s">
        <v>60</v>
      </c>
      <c r="AP494" t="s">
        <v>61</v>
      </c>
      <c r="AQ494" t="s">
        <v>143</v>
      </c>
      <c r="AR494" t="s">
        <v>100</v>
      </c>
      <c r="AS494">
        <v>2023</v>
      </c>
      <c r="AT494" t="s">
        <v>95</v>
      </c>
    </row>
    <row r="495" spans="2:46">
      <c r="B495" t="s">
        <v>95</v>
      </c>
      <c r="C495" t="s">
        <v>118</v>
      </c>
      <c r="W495">
        <v>26383337</v>
      </c>
      <c r="AJ495" t="s">
        <v>428</v>
      </c>
      <c r="AK495" t="s">
        <v>429</v>
      </c>
      <c r="AL495" t="s">
        <v>127</v>
      </c>
      <c r="AM495" t="s">
        <v>90</v>
      </c>
      <c r="AN495" t="s">
        <v>59</v>
      </c>
      <c r="AO495" t="s">
        <v>216</v>
      </c>
      <c r="AP495" t="s">
        <v>77</v>
      </c>
      <c r="AQ495" t="s">
        <v>143</v>
      </c>
      <c r="AR495" t="s">
        <v>94</v>
      </c>
      <c r="AS495">
        <v>2024</v>
      </c>
      <c r="AT495" t="s">
        <v>95</v>
      </c>
    </row>
    <row r="496" spans="2:46">
      <c r="B496" t="s">
        <v>95</v>
      </c>
      <c r="C496" t="s">
        <v>45</v>
      </c>
      <c r="W496">
        <v>34288201</v>
      </c>
      <c r="AJ496" t="s">
        <v>430</v>
      </c>
      <c r="AK496" t="s">
        <v>431</v>
      </c>
      <c r="AL496" t="s">
        <v>57</v>
      </c>
      <c r="AM496" t="s">
        <v>90</v>
      </c>
      <c r="AN496" t="s">
        <v>59</v>
      </c>
      <c r="AO496" t="s">
        <v>91</v>
      </c>
      <c r="AP496" t="s">
        <v>61</v>
      </c>
      <c r="AQ496" t="s">
        <v>135</v>
      </c>
      <c r="AR496" t="s">
        <v>79</v>
      </c>
      <c r="AS496">
        <v>2023</v>
      </c>
      <c r="AT496" t="s">
        <v>95</v>
      </c>
    </row>
    <row r="497" spans="2:46">
      <c r="B497" t="s">
        <v>44</v>
      </c>
      <c r="C497" t="s">
        <v>64</v>
      </c>
      <c r="W497">
        <v>1155272</v>
      </c>
      <c r="AJ497" t="s">
        <v>432</v>
      </c>
      <c r="AK497" t="s">
        <v>433</v>
      </c>
      <c r="AL497" t="s">
        <v>127</v>
      </c>
      <c r="AM497" t="s">
        <v>90</v>
      </c>
      <c r="AN497" t="s">
        <v>76</v>
      </c>
      <c r="AO497" t="s">
        <v>60</v>
      </c>
      <c r="AP497" t="s">
        <v>149</v>
      </c>
      <c r="AQ497" t="s">
        <v>78</v>
      </c>
      <c r="AR497" t="s">
        <v>117</v>
      </c>
      <c r="AS497">
        <v>2024</v>
      </c>
      <c r="AT497" t="s">
        <v>95</v>
      </c>
    </row>
    <row r="498" spans="2:46">
      <c r="B498" t="s">
        <v>44</v>
      </c>
      <c r="C498" t="s">
        <v>45</v>
      </c>
      <c r="W498">
        <v>33556463</v>
      </c>
      <c r="AJ498" t="s">
        <v>434</v>
      </c>
      <c r="AK498" t="s">
        <v>435</v>
      </c>
      <c r="AL498" t="s">
        <v>75</v>
      </c>
      <c r="AM498" t="s">
        <v>90</v>
      </c>
      <c r="AN498" t="s">
        <v>59</v>
      </c>
      <c r="AO498" t="s">
        <v>216</v>
      </c>
      <c r="AP498" t="s">
        <v>116</v>
      </c>
      <c r="AQ498" t="s">
        <v>143</v>
      </c>
      <c r="AR498" t="s">
        <v>100</v>
      </c>
      <c r="AS498">
        <v>2023</v>
      </c>
      <c r="AT498" t="s">
        <v>95</v>
      </c>
    </row>
    <row r="499" spans="2:46">
      <c r="B499" t="s">
        <v>95</v>
      </c>
      <c r="C499" t="s">
        <v>118</v>
      </c>
      <c r="W499">
        <v>27981773</v>
      </c>
      <c r="AJ499" t="s">
        <v>436</v>
      </c>
      <c r="AK499" t="s">
        <v>437</v>
      </c>
      <c r="AL499" t="s">
        <v>89</v>
      </c>
      <c r="AM499" t="s">
        <v>58</v>
      </c>
      <c r="AN499" t="s">
        <v>76</v>
      </c>
      <c r="AO499" t="s">
        <v>216</v>
      </c>
      <c r="AP499" t="s">
        <v>116</v>
      </c>
      <c r="AQ499" t="s">
        <v>78</v>
      </c>
      <c r="AR499" t="s">
        <v>94</v>
      </c>
      <c r="AS499">
        <v>2024</v>
      </c>
      <c r="AT499" t="s">
        <v>95</v>
      </c>
    </row>
    <row r="500" spans="2:46">
      <c r="B500" t="s">
        <v>95</v>
      </c>
      <c r="C500" t="s">
        <v>118</v>
      </c>
      <c r="W500">
        <v>35828720</v>
      </c>
      <c r="AJ500" t="s">
        <v>438</v>
      </c>
      <c r="AK500" t="s">
        <v>439</v>
      </c>
      <c r="AL500" t="s">
        <v>89</v>
      </c>
      <c r="AM500" t="s">
        <v>58</v>
      </c>
      <c r="AN500" t="s">
        <v>59</v>
      </c>
      <c r="AO500" t="s">
        <v>115</v>
      </c>
      <c r="AP500" t="s">
        <v>116</v>
      </c>
      <c r="AQ500" t="s">
        <v>78</v>
      </c>
      <c r="AR500" t="s">
        <v>79</v>
      </c>
      <c r="AS500">
        <v>2024</v>
      </c>
      <c r="AT500" t="s">
        <v>95</v>
      </c>
    </row>
    <row r="501" spans="2:46">
      <c r="B501" t="s">
        <v>95</v>
      </c>
      <c r="C501" t="s">
        <v>45</v>
      </c>
      <c r="W501">
        <v>14492773</v>
      </c>
      <c r="AJ501" t="s">
        <v>440</v>
      </c>
      <c r="AK501" t="s">
        <v>441</v>
      </c>
      <c r="AL501" t="s">
        <v>114</v>
      </c>
      <c r="AM501" t="s">
        <v>95</v>
      </c>
      <c r="AN501" t="s">
        <v>76</v>
      </c>
      <c r="AO501" t="s">
        <v>216</v>
      </c>
      <c r="AP501" t="s">
        <v>61</v>
      </c>
      <c r="AQ501" t="s">
        <v>62</v>
      </c>
      <c r="AR501" t="s">
        <v>100</v>
      </c>
      <c r="AS501">
        <v>2023</v>
      </c>
      <c r="AT501" t="s">
        <v>95</v>
      </c>
    </row>
    <row r="502" spans="2:46">
      <c r="B502" t="s">
        <v>44</v>
      </c>
      <c r="C502" t="s">
        <v>118</v>
      </c>
      <c r="W502">
        <v>1104439</v>
      </c>
      <c r="AJ502" t="s">
        <v>442</v>
      </c>
      <c r="AK502" t="s">
        <v>443</v>
      </c>
      <c r="AL502" t="s">
        <v>104</v>
      </c>
      <c r="AM502" t="s">
        <v>95</v>
      </c>
      <c r="AN502" t="s">
        <v>59</v>
      </c>
      <c r="AO502" t="s">
        <v>216</v>
      </c>
      <c r="AP502" t="s">
        <v>92</v>
      </c>
      <c r="AQ502" t="s">
        <v>62</v>
      </c>
      <c r="AR502" t="s">
        <v>79</v>
      </c>
      <c r="AS502">
        <v>2023</v>
      </c>
      <c r="AT502" t="s">
        <v>95</v>
      </c>
    </row>
    <row r="503" spans="2:46">
      <c r="B503" t="s">
        <v>44</v>
      </c>
      <c r="C503" t="s">
        <v>45</v>
      </c>
      <c r="W503">
        <v>32584981</v>
      </c>
      <c r="AJ503" t="s">
        <v>444</v>
      </c>
      <c r="AK503" t="s">
        <v>445</v>
      </c>
      <c r="AL503" t="s">
        <v>104</v>
      </c>
      <c r="AM503" t="s">
        <v>90</v>
      </c>
      <c r="AN503" t="s">
        <v>59</v>
      </c>
      <c r="AO503" t="s">
        <v>60</v>
      </c>
      <c r="AP503" t="s">
        <v>77</v>
      </c>
      <c r="AQ503" t="s">
        <v>93</v>
      </c>
      <c r="AR503" t="s">
        <v>94</v>
      </c>
      <c r="AS503">
        <v>2023</v>
      </c>
      <c r="AT503" t="s">
        <v>95</v>
      </c>
    </row>
    <row r="504" spans="2:46">
      <c r="B504" t="s">
        <v>44</v>
      </c>
      <c r="C504" t="s">
        <v>45</v>
      </c>
      <c r="W504">
        <v>33306981</v>
      </c>
      <c r="AJ504" t="s">
        <v>446</v>
      </c>
      <c r="AK504" t="s">
        <v>447</v>
      </c>
      <c r="AL504" t="s">
        <v>89</v>
      </c>
      <c r="AM504" t="s">
        <v>58</v>
      </c>
      <c r="AN504" t="s">
        <v>76</v>
      </c>
      <c r="AO504" t="s">
        <v>60</v>
      </c>
      <c r="AP504" t="s">
        <v>61</v>
      </c>
      <c r="AQ504" t="s">
        <v>143</v>
      </c>
      <c r="AR504" t="s">
        <v>117</v>
      </c>
      <c r="AS504">
        <v>2023</v>
      </c>
      <c r="AT504" t="s">
        <v>95</v>
      </c>
    </row>
    <row r="505" spans="2:46">
      <c r="B505" t="s">
        <v>95</v>
      </c>
      <c r="C505" t="s">
        <v>64</v>
      </c>
      <c r="W505">
        <v>23090243</v>
      </c>
      <c r="AJ505" t="s">
        <v>448</v>
      </c>
      <c r="AK505" t="s">
        <v>449</v>
      </c>
      <c r="AL505" t="s">
        <v>104</v>
      </c>
      <c r="AM505" t="s">
        <v>90</v>
      </c>
      <c r="AN505" t="s">
        <v>76</v>
      </c>
      <c r="AO505" t="s">
        <v>192</v>
      </c>
      <c r="AP505" t="s">
        <v>61</v>
      </c>
      <c r="AQ505" t="s">
        <v>135</v>
      </c>
      <c r="AR505" t="s">
        <v>117</v>
      </c>
      <c r="AS505">
        <v>2024</v>
      </c>
      <c r="AT505" t="s">
        <v>95</v>
      </c>
    </row>
    <row r="506" spans="2:46">
      <c r="B506" t="s">
        <v>95</v>
      </c>
      <c r="C506" t="s">
        <v>45</v>
      </c>
      <c r="W506">
        <v>6991350</v>
      </c>
      <c r="AJ506" t="s">
        <v>450</v>
      </c>
      <c r="AK506" t="s">
        <v>451</v>
      </c>
      <c r="AL506" t="s">
        <v>127</v>
      </c>
      <c r="AM506" t="s">
        <v>95</v>
      </c>
      <c r="AN506" t="s">
        <v>59</v>
      </c>
      <c r="AO506" t="s">
        <v>115</v>
      </c>
      <c r="AP506" t="s">
        <v>92</v>
      </c>
      <c r="AQ506" t="s">
        <v>93</v>
      </c>
      <c r="AR506" t="s">
        <v>94</v>
      </c>
      <c r="AS506">
        <v>2024</v>
      </c>
      <c r="AT506" t="s">
        <v>95</v>
      </c>
    </row>
    <row r="507" spans="2:46">
      <c r="B507" t="s">
        <v>44</v>
      </c>
      <c r="C507" t="s">
        <v>64</v>
      </c>
      <c r="W507">
        <v>7251170</v>
      </c>
      <c r="AJ507" t="s">
        <v>452</v>
      </c>
      <c r="AK507" t="s">
        <v>453</v>
      </c>
      <c r="AL507" t="s">
        <v>57</v>
      </c>
      <c r="AM507" t="s">
        <v>58</v>
      </c>
      <c r="AN507" t="s">
        <v>76</v>
      </c>
      <c r="AO507" t="s">
        <v>60</v>
      </c>
      <c r="AP507" t="s">
        <v>116</v>
      </c>
      <c r="AQ507" t="s">
        <v>78</v>
      </c>
      <c r="AR507" t="s">
        <v>79</v>
      </c>
      <c r="AS507">
        <v>2023</v>
      </c>
      <c r="AT507" t="s">
        <v>95</v>
      </c>
    </row>
    <row r="508" spans="2:46">
      <c r="B508" t="s">
        <v>44</v>
      </c>
      <c r="C508" t="s">
        <v>45</v>
      </c>
      <c r="W508">
        <v>38871113</v>
      </c>
      <c r="AJ508" t="s">
        <v>454</v>
      </c>
      <c r="AK508" t="s">
        <v>455</v>
      </c>
      <c r="AL508" t="s">
        <v>89</v>
      </c>
      <c r="AM508" t="s">
        <v>95</v>
      </c>
      <c r="AN508" t="s">
        <v>59</v>
      </c>
      <c r="AO508" t="s">
        <v>105</v>
      </c>
      <c r="AP508" t="s">
        <v>149</v>
      </c>
      <c r="AQ508" t="s">
        <v>135</v>
      </c>
      <c r="AR508" t="s">
        <v>79</v>
      </c>
      <c r="AS508">
        <v>2024</v>
      </c>
      <c r="AT508" t="s">
        <v>95</v>
      </c>
    </row>
    <row r="509" spans="2:46">
      <c r="B509" t="s">
        <v>95</v>
      </c>
      <c r="C509" t="s">
        <v>64</v>
      </c>
      <c r="W509">
        <v>17070278</v>
      </c>
      <c r="AJ509" t="s">
        <v>456</v>
      </c>
      <c r="AK509" t="s">
        <v>457</v>
      </c>
      <c r="AL509" t="s">
        <v>114</v>
      </c>
      <c r="AM509" t="s">
        <v>90</v>
      </c>
      <c r="AN509" t="s">
        <v>76</v>
      </c>
      <c r="AO509" t="s">
        <v>216</v>
      </c>
      <c r="AP509" t="s">
        <v>77</v>
      </c>
      <c r="AQ509" t="s">
        <v>135</v>
      </c>
      <c r="AR509" t="s">
        <v>79</v>
      </c>
      <c r="AS509">
        <v>2024</v>
      </c>
      <c r="AT509" t="s">
        <v>95</v>
      </c>
    </row>
    <row r="510" spans="2:46">
      <c r="B510" t="s">
        <v>44</v>
      </c>
      <c r="C510" t="s">
        <v>118</v>
      </c>
      <c r="W510">
        <v>12154685</v>
      </c>
      <c r="AJ510" t="s">
        <v>458</v>
      </c>
      <c r="AK510" t="s">
        <v>459</v>
      </c>
      <c r="AL510" t="s">
        <v>104</v>
      </c>
      <c r="AM510" t="s">
        <v>95</v>
      </c>
      <c r="AN510" t="s">
        <v>76</v>
      </c>
      <c r="AO510" t="s">
        <v>115</v>
      </c>
      <c r="AP510" t="s">
        <v>61</v>
      </c>
      <c r="AQ510" t="s">
        <v>62</v>
      </c>
      <c r="AR510" t="s">
        <v>117</v>
      </c>
      <c r="AS510">
        <v>2022</v>
      </c>
      <c r="AT510" t="s">
        <v>95</v>
      </c>
    </row>
    <row r="511" spans="2:46">
      <c r="B511" t="s">
        <v>95</v>
      </c>
      <c r="C511" t="s">
        <v>45</v>
      </c>
      <c r="W511">
        <v>10841378</v>
      </c>
      <c r="AJ511" t="s">
        <v>460</v>
      </c>
      <c r="AK511" t="s">
        <v>461</v>
      </c>
      <c r="AL511" t="s">
        <v>104</v>
      </c>
      <c r="AM511" t="s">
        <v>58</v>
      </c>
      <c r="AN511" t="s">
        <v>59</v>
      </c>
      <c r="AO511" t="s">
        <v>91</v>
      </c>
      <c r="AP511" t="s">
        <v>77</v>
      </c>
      <c r="AQ511" t="s">
        <v>62</v>
      </c>
      <c r="AR511" t="s">
        <v>117</v>
      </c>
      <c r="AS511">
        <v>2024</v>
      </c>
      <c r="AT511" t="s">
        <v>95</v>
      </c>
    </row>
    <row r="512" spans="2:46">
      <c r="B512" t="s">
        <v>44</v>
      </c>
      <c r="C512" t="s">
        <v>64</v>
      </c>
      <c r="W512">
        <v>6968267</v>
      </c>
      <c r="AJ512" t="s">
        <v>462</v>
      </c>
      <c r="AK512" t="s">
        <v>463</v>
      </c>
      <c r="AL512" t="s">
        <v>127</v>
      </c>
      <c r="AM512" t="s">
        <v>90</v>
      </c>
      <c r="AN512" t="s">
        <v>76</v>
      </c>
      <c r="AO512" t="s">
        <v>192</v>
      </c>
      <c r="AP512" t="s">
        <v>92</v>
      </c>
      <c r="AQ512" t="s">
        <v>78</v>
      </c>
      <c r="AR512" t="s">
        <v>100</v>
      </c>
      <c r="AS512">
        <v>2022</v>
      </c>
      <c r="AT512" t="s">
        <v>95</v>
      </c>
    </row>
    <row r="513" spans="2:46">
      <c r="B513" t="s">
        <v>44</v>
      </c>
      <c r="C513" t="s">
        <v>118</v>
      </c>
      <c r="W513">
        <v>24357068</v>
      </c>
      <c r="AJ513" t="s">
        <v>464</v>
      </c>
      <c r="AK513" t="s">
        <v>465</v>
      </c>
      <c r="AL513" t="s">
        <v>165</v>
      </c>
      <c r="AM513" t="s">
        <v>58</v>
      </c>
      <c r="AN513" t="s">
        <v>76</v>
      </c>
      <c r="AO513" t="s">
        <v>60</v>
      </c>
      <c r="AP513" t="s">
        <v>77</v>
      </c>
      <c r="AQ513" t="s">
        <v>143</v>
      </c>
      <c r="AR513" t="s">
        <v>63</v>
      </c>
      <c r="AS513">
        <v>2023</v>
      </c>
      <c r="AT513" t="s">
        <v>95</v>
      </c>
    </row>
    <row r="514" spans="2:46">
      <c r="B514" t="s">
        <v>95</v>
      </c>
      <c r="C514" t="s">
        <v>118</v>
      </c>
      <c r="W514">
        <v>17624524</v>
      </c>
      <c r="AJ514" t="s">
        <v>466</v>
      </c>
      <c r="AK514" t="s">
        <v>467</v>
      </c>
      <c r="AL514" t="s">
        <v>57</v>
      </c>
      <c r="AM514" t="s">
        <v>90</v>
      </c>
      <c r="AN514" t="s">
        <v>59</v>
      </c>
      <c r="AO514" t="s">
        <v>192</v>
      </c>
      <c r="AP514" t="s">
        <v>116</v>
      </c>
      <c r="AQ514" t="s">
        <v>143</v>
      </c>
      <c r="AR514" t="s">
        <v>117</v>
      </c>
      <c r="AS514">
        <v>2023</v>
      </c>
      <c r="AT514" t="s">
        <v>95</v>
      </c>
    </row>
    <row r="515" spans="2:46">
      <c r="B515" t="s">
        <v>44</v>
      </c>
      <c r="C515" t="s">
        <v>118</v>
      </c>
      <c r="W515">
        <v>9682867</v>
      </c>
      <c r="AJ515" t="s">
        <v>468</v>
      </c>
      <c r="AK515" t="s">
        <v>469</v>
      </c>
      <c r="AL515" t="s">
        <v>127</v>
      </c>
      <c r="AM515" t="s">
        <v>58</v>
      </c>
      <c r="AN515" t="s">
        <v>76</v>
      </c>
      <c r="AO515" t="s">
        <v>105</v>
      </c>
      <c r="AP515" t="s">
        <v>61</v>
      </c>
      <c r="AQ515" t="s">
        <v>78</v>
      </c>
      <c r="AR515" t="s">
        <v>79</v>
      </c>
      <c r="AS515">
        <v>2024</v>
      </c>
      <c r="AT515" t="s">
        <v>95</v>
      </c>
    </row>
    <row r="516" spans="2:46">
      <c r="B516" t="s">
        <v>95</v>
      </c>
      <c r="C516" t="s">
        <v>45</v>
      </c>
      <c r="W516">
        <v>6609445</v>
      </c>
      <c r="AJ516" t="s">
        <v>470</v>
      </c>
      <c r="AK516" t="s">
        <v>471</v>
      </c>
      <c r="AL516" t="s">
        <v>114</v>
      </c>
      <c r="AM516" t="s">
        <v>58</v>
      </c>
      <c r="AN516" t="s">
        <v>59</v>
      </c>
      <c r="AO516" t="s">
        <v>91</v>
      </c>
      <c r="AP516" t="s">
        <v>77</v>
      </c>
      <c r="AQ516" t="s">
        <v>143</v>
      </c>
      <c r="AR516" t="s">
        <v>100</v>
      </c>
      <c r="AS516">
        <v>2023</v>
      </c>
      <c r="AT516" t="s">
        <v>95</v>
      </c>
    </row>
    <row r="517" spans="2:46">
      <c r="B517" t="s">
        <v>95</v>
      </c>
      <c r="C517" t="s">
        <v>45</v>
      </c>
      <c r="W517">
        <v>28155441</v>
      </c>
      <c r="AJ517" t="s">
        <v>472</v>
      </c>
      <c r="AK517" t="s">
        <v>473</v>
      </c>
      <c r="AL517" t="s">
        <v>75</v>
      </c>
      <c r="AM517" t="s">
        <v>58</v>
      </c>
      <c r="AN517" t="s">
        <v>59</v>
      </c>
      <c r="AO517" t="s">
        <v>60</v>
      </c>
      <c r="AP517" t="s">
        <v>92</v>
      </c>
      <c r="AQ517" t="s">
        <v>135</v>
      </c>
      <c r="AR517" t="s">
        <v>117</v>
      </c>
      <c r="AS517">
        <v>2024</v>
      </c>
      <c r="AT517" t="s">
        <v>95</v>
      </c>
    </row>
    <row r="518" spans="2:46">
      <c r="B518" t="s">
        <v>44</v>
      </c>
      <c r="C518" t="s">
        <v>45</v>
      </c>
      <c r="W518">
        <v>31751677</v>
      </c>
      <c r="AJ518" t="s">
        <v>474</v>
      </c>
      <c r="AK518" t="s">
        <v>475</v>
      </c>
      <c r="AL518" t="s">
        <v>75</v>
      </c>
      <c r="AM518" t="s">
        <v>95</v>
      </c>
      <c r="AN518" t="s">
        <v>59</v>
      </c>
      <c r="AO518" t="s">
        <v>128</v>
      </c>
      <c r="AP518" t="s">
        <v>61</v>
      </c>
      <c r="AQ518" t="s">
        <v>135</v>
      </c>
      <c r="AR518" t="s">
        <v>117</v>
      </c>
      <c r="AS518">
        <v>2024</v>
      </c>
      <c r="AT518" t="s">
        <v>95</v>
      </c>
    </row>
    <row r="519" spans="2:46">
      <c r="B519" t="s">
        <v>95</v>
      </c>
      <c r="C519" t="s">
        <v>118</v>
      </c>
      <c r="W519">
        <v>26186896</v>
      </c>
      <c r="AJ519" t="s">
        <v>476</v>
      </c>
      <c r="AK519" t="s">
        <v>477</v>
      </c>
      <c r="AL519" t="s">
        <v>57</v>
      </c>
      <c r="AM519" t="s">
        <v>95</v>
      </c>
      <c r="AN519" t="s">
        <v>59</v>
      </c>
      <c r="AO519" t="s">
        <v>216</v>
      </c>
      <c r="AP519" t="s">
        <v>61</v>
      </c>
      <c r="AQ519" t="s">
        <v>93</v>
      </c>
      <c r="AR519" t="s">
        <v>129</v>
      </c>
      <c r="AS519">
        <v>2024</v>
      </c>
      <c r="AT519" t="s">
        <v>95</v>
      </c>
    </row>
    <row r="520" spans="2:46">
      <c r="B520" t="s">
        <v>44</v>
      </c>
      <c r="C520" t="s">
        <v>45</v>
      </c>
      <c r="W520">
        <v>2897005</v>
      </c>
      <c r="AJ520" t="s">
        <v>478</v>
      </c>
      <c r="AK520" t="s">
        <v>479</v>
      </c>
      <c r="AL520" t="s">
        <v>165</v>
      </c>
      <c r="AM520" t="s">
        <v>95</v>
      </c>
      <c r="AN520" t="s">
        <v>59</v>
      </c>
      <c r="AO520" t="s">
        <v>91</v>
      </c>
      <c r="AP520" t="s">
        <v>149</v>
      </c>
      <c r="AQ520" t="s">
        <v>135</v>
      </c>
      <c r="AR520" t="s">
        <v>100</v>
      </c>
      <c r="AS520">
        <v>2022</v>
      </c>
      <c r="AT520" t="s">
        <v>95</v>
      </c>
    </row>
    <row r="521" spans="2:46">
      <c r="B521" t="s">
        <v>44</v>
      </c>
      <c r="C521" t="s">
        <v>64</v>
      </c>
      <c r="W521">
        <v>11974523</v>
      </c>
      <c r="AJ521" t="s">
        <v>480</v>
      </c>
      <c r="AK521" t="s">
        <v>481</v>
      </c>
      <c r="AL521" t="s">
        <v>165</v>
      </c>
      <c r="AM521" t="s">
        <v>58</v>
      </c>
      <c r="AN521" t="s">
        <v>59</v>
      </c>
      <c r="AO521" t="s">
        <v>105</v>
      </c>
      <c r="AP521" t="s">
        <v>116</v>
      </c>
      <c r="AQ521" t="s">
        <v>62</v>
      </c>
      <c r="AR521" t="s">
        <v>79</v>
      </c>
      <c r="AS521">
        <v>2024</v>
      </c>
      <c r="AT521" t="s">
        <v>95</v>
      </c>
    </row>
    <row r="522" spans="2:46">
      <c r="B522" t="s">
        <v>44</v>
      </c>
      <c r="C522" t="s">
        <v>118</v>
      </c>
      <c r="W522">
        <v>9407840</v>
      </c>
      <c r="AJ522" t="s">
        <v>482</v>
      </c>
      <c r="AK522" t="s">
        <v>483</v>
      </c>
      <c r="AL522" t="s">
        <v>57</v>
      </c>
      <c r="AM522" t="s">
        <v>95</v>
      </c>
      <c r="AN522" t="s">
        <v>76</v>
      </c>
      <c r="AO522" t="s">
        <v>115</v>
      </c>
      <c r="AP522" t="s">
        <v>149</v>
      </c>
      <c r="AQ522" t="s">
        <v>135</v>
      </c>
      <c r="AR522" t="s">
        <v>100</v>
      </c>
      <c r="AS522">
        <v>2022</v>
      </c>
      <c r="AT522" t="s">
        <v>95</v>
      </c>
    </row>
    <row r="523" spans="2:46">
      <c r="B523" t="s">
        <v>44</v>
      </c>
      <c r="C523" t="s">
        <v>64</v>
      </c>
      <c r="W523">
        <v>29126318</v>
      </c>
      <c r="AJ523" t="s">
        <v>484</v>
      </c>
      <c r="AK523" t="s">
        <v>147</v>
      </c>
      <c r="AL523" t="s">
        <v>104</v>
      </c>
      <c r="AM523" t="s">
        <v>90</v>
      </c>
      <c r="AN523" t="s">
        <v>59</v>
      </c>
      <c r="AO523" t="s">
        <v>216</v>
      </c>
      <c r="AP523" t="s">
        <v>116</v>
      </c>
      <c r="AQ523" t="s">
        <v>135</v>
      </c>
      <c r="AR523" t="s">
        <v>79</v>
      </c>
      <c r="AS523">
        <v>2024</v>
      </c>
      <c r="AT523" t="s">
        <v>95</v>
      </c>
    </row>
    <row r="524" spans="2:46">
      <c r="B524" t="s">
        <v>44</v>
      </c>
      <c r="C524" t="s">
        <v>118</v>
      </c>
      <c r="W524">
        <v>1413628</v>
      </c>
      <c r="AJ524" t="s">
        <v>485</v>
      </c>
      <c r="AK524" t="s">
        <v>486</v>
      </c>
      <c r="AL524" t="s">
        <v>89</v>
      </c>
      <c r="AM524" t="s">
        <v>90</v>
      </c>
      <c r="AN524" t="s">
        <v>76</v>
      </c>
      <c r="AO524" t="s">
        <v>91</v>
      </c>
      <c r="AP524" t="s">
        <v>116</v>
      </c>
      <c r="AQ524" t="s">
        <v>78</v>
      </c>
      <c r="AR524" t="s">
        <v>129</v>
      </c>
      <c r="AS524">
        <v>2023</v>
      </c>
      <c r="AT524" t="s">
        <v>95</v>
      </c>
    </row>
    <row r="525" spans="2:46">
      <c r="B525" t="s">
        <v>95</v>
      </c>
      <c r="C525" t="s">
        <v>118</v>
      </c>
      <c r="W525">
        <v>16229676</v>
      </c>
      <c r="AJ525" t="s">
        <v>487</v>
      </c>
      <c r="AK525" t="s">
        <v>488</v>
      </c>
      <c r="AL525" t="s">
        <v>75</v>
      </c>
      <c r="AM525" t="s">
        <v>90</v>
      </c>
      <c r="AN525" t="s">
        <v>59</v>
      </c>
      <c r="AO525" t="s">
        <v>105</v>
      </c>
      <c r="AP525" t="s">
        <v>77</v>
      </c>
      <c r="AQ525" t="s">
        <v>78</v>
      </c>
      <c r="AR525" t="s">
        <v>94</v>
      </c>
      <c r="AS525">
        <v>2022</v>
      </c>
      <c r="AT525" t="s">
        <v>95</v>
      </c>
    </row>
    <row r="526" spans="2:46">
      <c r="B526" t="s">
        <v>95</v>
      </c>
      <c r="C526" t="s">
        <v>64</v>
      </c>
      <c r="W526">
        <v>3167269</v>
      </c>
      <c r="AJ526" t="s">
        <v>489</v>
      </c>
      <c r="AK526" t="s">
        <v>490</v>
      </c>
      <c r="AL526" t="s">
        <v>104</v>
      </c>
      <c r="AM526" t="s">
        <v>95</v>
      </c>
      <c r="AN526" t="s">
        <v>76</v>
      </c>
      <c r="AO526" t="s">
        <v>91</v>
      </c>
      <c r="AP526" t="s">
        <v>61</v>
      </c>
      <c r="AQ526" t="s">
        <v>143</v>
      </c>
      <c r="AR526" t="s">
        <v>117</v>
      </c>
      <c r="AS526">
        <v>2023</v>
      </c>
      <c r="AT526" t="s">
        <v>95</v>
      </c>
    </row>
    <row r="527" spans="2:46">
      <c r="B527" t="s">
        <v>44</v>
      </c>
      <c r="C527" t="s">
        <v>45</v>
      </c>
      <c r="W527">
        <v>24708573</v>
      </c>
      <c r="AJ527" t="s">
        <v>491</v>
      </c>
      <c r="AK527" t="s">
        <v>492</v>
      </c>
      <c r="AL527" t="s">
        <v>127</v>
      </c>
      <c r="AM527" t="s">
        <v>95</v>
      </c>
      <c r="AN527" t="s">
        <v>59</v>
      </c>
      <c r="AO527" t="s">
        <v>91</v>
      </c>
      <c r="AP527" t="s">
        <v>116</v>
      </c>
      <c r="AQ527" t="s">
        <v>143</v>
      </c>
      <c r="AR527" t="s">
        <v>100</v>
      </c>
      <c r="AS527">
        <v>2024</v>
      </c>
      <c r="AT527" t="s">
        <v>95</v>
      </c>
    </row>
    <row r="528" spans="2:46">
      <c r="B528" t="s">
        <v>44</v>
      </c>
      <c r="C528" t="s">
        <v>118</v>
      </c>
      <c r="W528">
        <v>28186497</v>
      </c>
      <c r="AJ528" t="s">
        <v>493</v>
      </c>
      <c r="AK528" t="s">
        <v>494</v>
      </c>
      <c r="AL528" t="s">
        <v>57</v>
      </c>
      <c r="AM528" t="s">
        <v>90</v>
      </c>
      <c r="AN528" t="s">
        <v>59</v>
      </c>
      <c r="AO528" t="s">
        <v>216</v>
      </c>
      <c r="AP528" t="s">
        <v>92</v>
      </c>
      <c r="AQ528" t="s">
        <v>135</v>
      </c>
      <c r="AR528" t="s">
        <v>117</v>
      </c>
      <c r="AS528">
        <v>2022</v>
      </c>
      <c r="AT528" t="s">
        <v>95</v>
      </c>
    </row>
    <row r="529" spans="2:46">
      <c r="B529" t="s">
        <v>44</v>
      </c>
      <c r="C529" t="s">
        <v>45</v>
      </c>
      <c r="W529">
        <v>14662474</v>
      </c>
      <c r="AJ529" t="s">
        <v>495</v>
      </c>
      <c r="AK529" t="s">
        <v>496</v>
      </c>
      <c r="AL529" t="s">
        <v>75</v>
      </c>
      <c r="AM529" t="s">
        <v>90</v>
      </c>
      <c r="AN529" t="s">
        <v>76</v>
      </c>
      <c r="AO529" t="s">
        <v>115</v>
      </c>
      <c r="AP529" t="s">
        <v>61</v>
      </c>
      <c r="AQ529" t="s">
        <v>93</v>
      </c>
      <c r="AR529" t="s">
        <v>100</v>
      </c>
      <c r="AS529">
        <v>2023</v>
      </c>
      <c r="AT529" t="s">
        <v>95</v>
      </c>
    </row>
    <row r="530" spans="2:46">
      <c r="B530" t="s">
        <v>95</v>
      </c>
      <c r="C530" t="s">
        <v>64</v>
      </c>
      <c r="W530">
        <v>13327320</v>
      </c>
      <c r="AJ530" t="s">
        <v>497</v>
      </c>
      <c r="AK530" t="s">
        <v>498</v>
      </c>
      <c r="AL530" t="s">
        <v>75</v>
      </c>
      <c r="AM530" t="s">
        <v>58</v>
      </c>
      <c r="AN530" t="s">
        <v>76</v>
      </c>
      <c r="AO530" t="s">
        <v>105</v>
      </c>
      <c r="AP530" t="s">
        <v>149</v>
      </c>
      <c r="AQ530" t="s">
        <v>93</v>
      </c>
      <c r="AR530" t="s">
        <v>63</v>
      </c>
      <c r="AS530">
        <v>2023</v>
      </c>
      <c r="AT530" t="s">
        <v>95</v>
      </c>
    </row>
    <row r="531" spans="2:46">
      <c r="B531" t="s">
        <v>44</v>
      </c>
      <c r="C531" t="s">
        <v>64</v>
      </c>
      <c r="W531">
        <v>30533759</v>
      </c>
      <c r="AJ531" t="s">
        <v>499</v>
      </c>
      <c r="AK531" t="s">
        <v>140</v>
      </c>
      <c r="AL531" t="s">
        <v>165</v>
      </c>
      <c r="AM531" t="s">
        <v>58</v>
      </c>
      <c r="AN531" t="s">
        <v>76</v>
      </c>
      <c r="AO531" t="s">
        <v>192</v>
      </c>
      <c r="AP531" t="s">
        <v>92</v>
      </c>
      <c r="AQ531" t="s">
        <v>143</v>
      </c>
      <c r="AR531" t="s">
        <v>79</v>
      </c>
      <c r="AS531">
        <v>2024</v>
      </c>
      <c r="AT531" t="s">
        <v>95</v>
      </c>
    </row>
    <row r="532" spans="2:46">
      <c r="B532" t="s">
        <v>44</v>
      </c>
      <c r="C532" t="s">
        <v>118</v>
      </c>
      <c r="W532">
        <v>29659790</v>
      </c>
      <c r="AJ532" t="s">
        <v>500</v>
      </c>
      <c r="AK532" t="s">
        <v>501</v>
      </c>
      <c r="AL532" t="s">
        <v>75</v>
      </c>
      <c r="AM532" t="s">
        <v>90</v>
      </c>
      <c r="AN532" t="s">
        <v>76</v>
      </c>
      <c r="AO532" t="s">
        <v>216</v>
      </c>
      <c r="AP532" t="s">
        <v>77</v>
      </c>
      <c r="AQ532" t="s">
        <v>93</v>
      </c>
      <c r="AR532" t="s">
        <v>100</v>
      </c>
      <c r="AS532">
        <v>2022</v>
      </c>
      <c r="AT532" t="s">
        <v>95</v>
      </c>
    </row>
    <row r="533" spans="2:46">
      <c r="B533" t="s">
        <v>44</v>
      </c>
      <c r="C533" t="s">
        <v>64</v>
      </c>
      <c r="W533">
        <v>16208209</v>
      </c>
      <c r="AJ533" t="s">
        <v>502</v>
      </c>
      <c r="AK533" t="s">
        <v>503</v>
      </c>
      <c r="AL533" t="s">
        <v>127</v>
      </c>
      <c r="AM533" t="s">
        <v>58</v>
      </c>
      <c r="AN533" t="s">
        <v>59</v>
      </c>
      <c r="AO533" t="s">
        <v>115</v>
      </c>
      <c r="AP533" t="s">
        <v>116</v>
      </c>
      <c r="AQ533" t="s">
        <v>143</v>
      </c>
      <c r="AR533" t="s">
        <v>129</v>
      </c>
      <c r="AS533">
        <v>2022</v>
      </c>
      <c r="AT533" t="s">
        <v>95</v>
      </c>
    </row>
    <row r="534" spans="2:46">
      <c r="B534" t="s">
        <v>95</v>
      </c>
      <c r="C534" t="s">
        <v>64</v>
      </c>
      <c r="W534">
        <v>18958604</v>
      </c>
      <c r="AJ534" t="s">
        <v>504</v>
      </c>
      <c r="AK534" t="s">
        <v>505</v>
      </c>
      <c r="AL534" t="s">
        <v>57</v>
      </c>
      <c r="AM534" t="s">
        <v>90</v>
      </c>
      <c r="AN534" t="s">
        <v>59</v>
      </c>
      <c r="AO534" t="s">
        <v>91</v>
      </c>
      <c r="AP534" t="s">
        <v>116</v>
      </c>
      <c r="AQ534" t="s">
        <v>62</v>
      </c>
      <c r="AR534" t="s">
        <v>117</v>
      </c>
      <c r="AS534">
        <v>2022</v>
      </c>
      <c r="AT534" t="s">
        <v>95</v>
      </c>
    </row>
    <row r="535" spans="2:46">
      <c r="B535" t="s">
        <v>44</v>
      </c>
      <c r="C535" t="s">
        <v>64</v>
      </c>
      <c r="W535">
        <v>21142906</v>
      </c>
      <c r="AJ535" t="s">
        <v>506</v>
      </c>
      <c r="AK535" t="s">
        <v>507</v>
      </c>
      <c r="AL535" t="s">
        <v>114</v>
      </c>
      <c r="AM535" t="s">
        <v>95</v>
      </c>
      <c r="AN535" t="s">
        <v>76</v>
      </c>
      <c r="AO535" t="s">
        <v>216</v>
      </c>
      <c r="AP535" t="s">
        <v>116</v>
      </c>
      <c r="AQ535" t="s">
        <v>62</v>
      </c>
      <c r="AR535" t="s">
        <v>117</v>
      </c>
      <c r="AS535">
        <v>2023</v>
      </c>
      <c r="AT535" t="s">
        <v>95</v>
      </c>
    </row>
    <row r="536" spans="2:46">
      <c r="B536" t="s">
        <v>95</v>
      </c>
      <c r="C536" t="s">
        <v>118</v>
      </c>
      <c r="W536">
        <v>21458680</v>
      </c>
      <c r="AJ536" t="s">
        <v>508</v>
      </c>
      <c r="AK536" t="s">
        <v>509</v>
      </c>
      <c r="AL536" t="s">
        <v>165</v>
      </c>
      <c r="AM536" t="s">
        <v>95</v>
      </c>
      <c r="AN536" t="s">
        <v>59</v>
      </c>
      <c r="AO536" t="s">
        <v>192</v>
      </c>
      <c r="AP536" t="s">
        <v>61</v>
      </c>
      <c r="AQ536" t="s">
        <v>62</v>
      </c>
      <c r="AR536" t="s">
        <v>100</v>
      </c>
      <c r="AS536">
        <v>2024</v>
      </c>
      <c r="AT536" t="s">
        <v>95</v>
      </c>
    </row>
    <row r="537" spans="2:46">
      <c r="B537" t="s">
        <v>95</v>
      </c>
      <c r="C537" t="s">
        <v>64</v>
      </c>
      <c r="W537">
        <v>7939176</v>
      </c>
      <c r="AJ537" t="s">
        <v>510</v>
      </c>
      <c r="AK537" t="s">
        <v>511</v>
      </c>
      <c r="AL537" t="s">
        <v>89</v>
      </c>
      <c r="AM537" t="s">
        <v>95</v>
      </c>
      <c r="AN537" t="s">
        <v>59</v>
      </c>
      <c r="AO537" t="s">
        <v>216</v>
      </c>
      <c r="AP537" t="s">
        <v>77</v>
      </c>
      <c r="AQ537" t="s">
        <v>78</v>
      </c>
      <c r="AR537" t="s">
        <v>79</v>
      </c>
      <c r="AS537">
        <v>2023</v>
      </c>
      <c r="AT537" t="s">
        <v>95</v>
      </c>
    </row>
    <row r="538" spans="2:46">
      <c r="B538" t="s">
        <v>95</v>
      </c>
      <c r="C538" t="s">
        <v>45</v>
      </c>
      <c r="W538">
        <v>15655649</v>
      </c>
      <c r="AJ538" t="s">
        <v>512</v>
      </c>
      <c r="AK538" t="s">
        <v>513</v>
      </c>
      <c r="AL538" t="s">
        <v>104</v>
      </c>
      <c r="AM538" t="s">
        <v>90</v>
      </c>
      <c r="AN538" t="s">
        <v>59</v>
      </c>
      <c r="AO538" t="s">
        <v>115</v>
      </c>
      <c r="AP538" t="s">
        <v>77</v>
      </c>
      <c r="AQ538" t="s">
        <v>135</v>
      </c>
      <c r="AR538" t="s">
        <v>94</v>
      </c>
      <c r="AS538">
        <v>2023</v>
      </c>
      <c r="AT538" t="s">
        <v>95</v>
      </c>
    </row>
    <row r="539" spans="2:46">
      <c r="B539" t="s">
        <v>95</v>
      </c>
      <c r="C539" t="s">
        <v>64</v>
      </c>
      <c r="W539">
        <v>23625069</v>
      </c>
      <c r="AJ539" t="s">
        <v>514</v>
      </c>
      <c r="AK539" t="s">
        <v>515</v>
      </c>
      <c r="AL539" t="s">
        <v>114</v>
      </c>
      <c r="AM539" t="s">
        <v>95</v>
      </c>
      <c r="AN539" t="s">
        <v>76</v>
      </c>
      <c r="AO539" t="s">
        <v>91</v>
      </c>
      <c r="AP539" t="s">
        <v>77</v>
      </c>
      <c r="AQ539" t="s">
        <v>143</v>
      </c>
      <c r="AR539" t="s">
        <v>63</v>
      </c>
      <c r="AS539">
        <v>2022</v>
      </c>
      <c r="AT539" t="s">
        <v>95</v>
      </c>
    </row>
    <row r="540" spans="2:46">
      <c r="B540" t="s">
        <v>44</v>
      </c>
      <c r="C540" t="s">
        <v>64</v>
      </c>
      <c r="W540">
        <v>18896352</v>
      </c>
      <c r="AJ540" t="s">
        <v>516</v>
      </c>
      <c r="AK540" t="s">
        <v>517</v>
      </c>
      <c r="AL540" t="s">
        <v>114</v>
      </c>
      <c r="AM540" t="s">
        <v>95</v>
      </c>
      <c r="AN540" t="s">
        <v>59</v>
      </c>
      <c r="AO540" t="s">
        <v>105</v>
      </c>
      <c r="AP540" t="s">
        <v>77</v>
      </c>
      <c r="AQ540" t="s">
        <v>143</v>
      </c>
      <c r="AR540" t="s">
        <v>100</v>
      </c>
      <c r="AS540">
        <v>2024</v>
      </c>
      <c r="AT540" t="s">
        <v>95</v>
      </c>
    </row>
    <row r="541" spans="2:46">
      <c r="B541" t="s">
        <v>44</v>
      </c>
      <c r="C541" t="s">
        <v>64</v>
      </c>
      <c r="W541">
        <v>22526971</v>
      </c>
      <c r="AJ541" t="s">
        <v>518</v>
      </c>
      <c r="AK541" t="s">
        <v>519</v>
      </c>
      <c r="AL541" t="s">
        <v>57</v>
      </c>
      <c r="AM541" t="s">
        <v>90</v>
      </c>
      <c r="AN541" t="s">
        <v>76</v>
      </c>
      <c r="AO541" t="s">
        <v>128</v>
      </c>
      <c r="AP541" t="s">
        <v>77</v>
      </c>
      <c r="AQ541" t="s">
        <v>143</v>
      </c>
      <c r="AR541" t="s">
        <v>129</v>
      </c>
      <c r="AS541">
        <v>2023</v>
      </c>
      <c r="AT541" t="s">
        <v>95</v>
      </c>
    </row>
    <row r="542" spans="2:46">
      <c r="B542" t="s">
        <v>44</v>
      </c>
      <c r="C542" t="s">
        <v>45</v>
      </c>
      <c r="W542">
        <v>38161658</v>
      </c>
      <c r="AJ542" t="s">
        <v>520</v>
      </c>
      <c r="AK542" t="s">
        <v>521</v>
      </c>
      <c r="AL542" t="s">
        <v>57</v>
      </c>
      <c r="AM542" t="s">
        <v>95</v>
      </c>
      <c r="AN542" t="s">
        <v>76</v>
      </c>
      <c r="AO542" t="s">
        <v>115</v>
      </c>
      <c r="AP542" t="s">
        <v>116</v>
      </c>
      <c r="AQ542" t="s">
        <v>143</v>
      </c>
      <c r="AR542" t="s">
        <v>100</v>
      </c>
      <c r="AS542">
        <v>2023</v>
      </c>
      <c r="AT542" t="s">
        <v>95</v>
      </c>
    </row>
    <row r="543" spans="2:46">
      <c r="B543" t="s">
        <v>44</v>
      </c>
      <c r="C543" t="s">
        <v>45</v>
      </c>
      <c r="W543">
        <v>31074375</v>
      </c>
      <c r="AJ543" t="s">
        <v>522</v>
      </c>
      <c r="AK543" t="s">
        <v>523</v>
      </c>
      <c r="AL543" t="s">
        <v>114</v>
      </c>
      <c r="AM543" t="s">
        <v>90</v>
      </c>
      <c r="AN543" t="s">
        <v>76</v>
      </c>
      <c r="AO543" t="s">
        <v>115</v>
      </c>
      <c r="AP543" t="s">
        <v>77</v>
      </c>
      <c r="AQ543" t="s">
        <v>62</v>
      </c>
      <c r="AR543" t="s">
        <v>129</v>
      </c>
      <c r="AS543">
        <v>2022</v>
      </c>
      <c r="AT543" t="s">
        <v>95</v>
      </c>
    </row>
    <row r="544" spans="2:46">
      <c r="B544" t="s">
        <v>95</v>
      </c>
      <c r="C544" t="s">
        <v>45</v>
      </c>
      <c r="W544">
        <v>1107472</v>
      </c>
      <c r="AJ544" t="s">
        <v>524</v>
      </c>
      <c r="AK544" t="s">
        <v>525</v>
      </c>
      <c r="AL544" t="s">
        <v>127</v>
      </c>
      <c r="AM544" t="s">
        <v>90</v>
      </c>
      <c r="AN544" t="s">
        <v>59</v>
      </c>
      <c r="AO544" t="s">
        <v>105</v>
      </c>
      <c r="AP544" t="s">
        <v>116</v>
      </c>
      <c r="AQ544" t="s">
        <v>78</v>
      </c>
      <c r="AR544" t="s">
        <v>129</v>
      </c>
      <c r="AS544">
        <v>2023</v>
      </c>
      <c r="AT544" t="s">
        <v>95</v>
      </c>
    </row>
    <row r="545" spans="2:46">
      <c r="B545" t="s">
        <v>95</v>
      </c>
      <c r="C545" t="s">
        <v>118</v>
      </c>
      <c r="W545">
        <v>26563567</v>
      </c>
      <c r="AJ545" t="s">
        <v>526</v>
      </c>
      <c r="AK545" t="s">
        <v>527</v>
      </c>
      <c r="AL545" t="s">
        <v>127</v>
      </c>
      <c r="AM545" t="s">
        <v>95</v>
      </c>
      <c r="AN545" t="s">
        <v>59</v>
      </c>
      <c r="AO545" t="s">
        <v>216</v>
      </c>
      <c r="AP545" t="s">
        <v>149</v>
      </c>
      <c r="AQ545" t="s">
        <v>93</v>
      </c>
      <c r="AR545" t="s">
        <v>100</v>
      </c>
      <c r="AS545">
        <v>2024</v>
      </c>
      <c r="AT545" t="s">
        <v>95</v>
      </c>
    </row>
    <row r="546" spans="2:46">
      <c r="B546" t="s">
        <v>44</v>
      </c>
      <c r="C546" t="s">
        <v>64</v>
      </c>
      <c r="W546">
        <v>8318626</v>
      </c>
      <c r="AJ546" t="s">
        <v>528</v>
      </c>
      <c r="AK546" t="s">
        <v>529</v>
      </c>
      <c r="AL546" t="s">
        <v>127</v>
      </c>
      <c r="AM546" t="s">
        <v>95</v>
      </c>
      <c r="AN546" t="s">
        <v>59</v>
      </c>
      <c r="AO546" t="s">
        <v>128</v>
      </c>
      <c r="AP546" t="s">
        <v>149</v>
      </c>
      <c r="AQ546" t="s">
        <v>93</v>
      </c>
      <c r="AR546" t="s">
        <v>79</v>
      </c>
      <c r="AS546">
        <v>2024</v>
      </c>
      <c r="AT546" t="s">
        <v>95</v>
      </c>
    </row>
    <row r="547" spans="2:46">
      <c r="B547" t="s">
        <v>44</v>
      </c>
      <c r="C547" t="s">
        <v>45</v>
      </c>
      <c r="W547">
        <v>11024841</v>
      </c>
      <c r="AJ547" t="s">
        <v>530</v>
      </c>
      <c r="AK547" t="s">
        <v>531</v>
      </c>
      <c r="AL547" t="s">
        <v>89</v>
      </c>
      <c r="AM547" t="s">
        <v>95</v>
      </c>
      <c r="AN547" t="s">
        <v>59</v>
      </c>
      <c r="AO547" t="s">
        <v>60</v>
      </c>
      <c r="AP547" t="s">
        <v>149</v>
      </c>
      <c r="AQ547" t="s">
        <v>135</v>
      </c>
      <c r="AR547" t="s">
        <v>79</v>
      </c>
      <c r="AS547">
        <v>2022</v>
      </c>
      <c r="AT547" t="s">
        <v>95</v>
      </c>
    </row>
    <row r="548" spans="2:46">
      <c r="B548" t="s">
        <v>44</v>
      </c>
      <c r="C548" t="s">
        <v>118</v>
      </c>
      <c r="W548">
        <v>36183360</v>
      </c>
      <c r="AJ548" t="s">
        <v>532</v>
      </c>
      <c r="AK548" t="s">
        <v>161</v>
      </c>
      <c r="AL548" t="s">
        <v>75</v>
      </c>
      <c r="AM548" t="s">
        <v>95</v>
      </c>
      <c r="AN548" t="s">
        <v>59</v>
      </c>
      <c r="AO548" t="s">
        <v>105</v>
      </c>
      <c r="AP548" t="s">
        <v>77</v>
      </c>
      <c r="AQ548" t="s">
        <v>93</v>
      </c>
      <c r="AR548" t="s">
        <v>94</v>
      </c>
      <c r="AS548">
        <v>2022</v>
      </c>
      <c r="AT548" t="s">
        <v>95</v>
      </c>
    </row>
    <row r="549" spans="2:46">
      <c r="B549" t="s">
        <v>44</v>
      </c>
      <c r="C549" t="s">
        <v>45</v>
      </c>
      <c r="W549">
        <v>31960537</v>
      </c>
      <c r="AJ549" t="s">
        <v>533</v>
      </c>
      <c r="AK549" t="s">
        <v>534</v>
      </c>
      <c r="AL549" t="s">
        <v>104</v>
      </c>
      <c r="AM549" t="s">
        <v>58</v>
      </c>
      <c r="AN549" t="s">
        <v>59</v>
      </c>
      <c r="AO549" t="s">
        <v>128</v>
      </c>
      <c r="AP549" t="s">
        <v>92</v>
      </c>
      <c r="AQ549" t="s">
        <v>143</v>
      </c>
      <c r="AR549" t="s">
        <v>100</v>
      </c>
      <c r="AS549">
        <v>2023</v>
      </c>
      <c r="AT549" t="s">
        <v>95</v>
      </c>
    </row>
    <row r="550" spans="2:46">
      <c r="B550" t="s">
        <v>44</v>
      </c>
      <c r="C550" t="s">
        <v>64</v>
      </c>
      <c r="W550">
        <v>34944569</v>
      </c>
      <c r="AJ550" t="s">
        <v>535</v>
      </c>
      <c r="AK550" t="s">
        <v>536</v>
      </c>
      <c r="AL550" t="s">
        <v>165</v>
      </c>
      <c r="AM550" t="s">
        <v>90</v>
      </c>
      <c r="AN550" t="s">
        <v>59</v>
      </c>
      <c r="AO550" t="s">
        <v>105</v>
      </c>
      <c r="AP550" t="s">
        <v>149</v>
      </c>
      <c r="AQ550" t="s">
        <v>78</v>
      </c>
      <c r="AR550" t="s">
        <v>79</v>
      </c>
      <c r="AS550">
        <v>2022</v>
      </c>
      <c r="AT550" t="s">
        <v>95</v>
      </c>
    </row>
    <row r="551" spans="2:46">
      <c r="B551" t="s">
        <v>44</v>
      </c>
      <c r="C551" t="s">
        <v>64</v>
      </c>
      <c r="W551">
        <v>26743722</v>
      </c>
      <c r="AJ551" t="s">
        <v>537</v>
      </c>
      <c r="AK551" t="s">
        <v>538</v>
      </c>
      <c r="AL551" t="s">
        <v>89</v>
      </c>
      <c r="AM551" t="s">
        <v>90</v>
      </c>
      <c r="AN551" t="s">
        <v>76</v>
      </c>
      <c r="AO551" t="s">
        <v>105</v>
      </c>
      <c r="AP551" t="s">
        <v>149</v>
      </c>
      <c r="AQ551" t="s">
        <v>93</v>
      </c>
      <c r="AR551" t="s">
        <v>79</v>
      </c>
      <c r="AS551">
        <v>2023</v>
      </c>
      <c r="AT551" t="s">
        <v>95</v>
      </c>
    </row>
    <row r="552" spans="2:46">
      <c r="B552" t="s">
        <v>95</v>
      </c>
      <c r="C552" t="s">
        <v>45</v>
      </c>
      <c r="W552">
        <v>23899049</v>
      </c>
      <c r="AJ552" t="s">
        <v>539</v>
      </c>
      <c r="AK552" t="s">
        <v>207</v>
      </c>
      <c r="AL552" t="s">
        <v>104</v>
      </c>
      <c r="AM552" t="s">
        <v>90</v>
      </c>
      <c r="AN552" t="s">
        <v>59</v>
      </c>
      <c r="AO552" t="s">
        <v>105</v>
      </c>
      <c r="AP552" t="s">
        <v>116</v>
      </c>
      <c r="AQ552" t="s">
        <v>135</v>
      </c>
      <c r="AR552" t="s">
        <v>79</v>
      </c>
      <c r="AS552">
        <v>2023</v>
      </c>
      <c r="AT552" t="s">
        <v>95</v>
      </c>
    </row>
    <row r="553" spans="2:46">
      <c r="B553" t="s">
        <v>95</v>
      </c>
      <c r="C553" t="s">
        <v>118</v>
      </c>
      <c r="W553">
        <v>39601481</v>
      </c>
      <c r="AJ553" t="s">
        <v>540</v>
      </c>
      <c r="AK553" t="s">
        <v>541</v>
      </c>
      <c r="AL553" t="s">
        <v>104</v>
      </c>
      <c r="AM553" t="s">
        <v>95</v>
      </c>
      <c r="AN553" t="s">
        <v>76</v>
      </c>
      <c r="AO553" t="s">
        <v>91</v>
      </c>
      <c r="AP553" t="s">
        <v>116</v>
      </c>
      <c r="AQ553" t="s">
        <v>135</v>
      </c>
      <c r="AR553" t="s">
        <v>117</v>
      </c>
      <c r="AS553">
        <v>2023</v>
      </c>
      <c r="AT553" t="s">
        <v>95</v>
      </c>
    </row>
    <row r="554" spans="2:46">
      <c r="B554" t="s">
        <v>95</v>
      </c>
      <c r="C554" t="s">
        <v>64</v>
      </c>
      <c r="W554">
        <v>38964532</v>
      </c>
      <c r="AJ554" t="s">
        <v>542</v>
      </c>
      <c r="AK554" t="s">
        <v>543</v>
      </c>
      <c r="AL554" t="s">
        <v>75</v>
      </c>
      <c r="AM554" t="s">
        <v>58</v>
      </c>
      <c r="AN554" t="s">
        <v>59</v>
      </c>
      <c r="AO554" t="s">
        <v>192</v>
      </c>
      <c r="AP554" t="s">
        <v>77</v>
      </c>
      <c r="AQ554" t="s">
        <v>78</v>
      </c>
      <c r="AR554" t="s">
        <v>129</v>
      </c>
      <c r="AS554">
        <v>2022</v>
      </c>
      <c r="AT554" t="s">
        <v>95</v>
      </c>
    </row>
    <row r="555" spans="2:46">
      <c r="B555" t="s">
        <v>44</v>
      </c>
      <c r="C555" t="s">
        <v>64</v>
      </c>
      <c r="W555">
        <v>2605435</v>
      </c>
      <c r="AJ555" t="s">
        <v>544</v>
      </c>
      <c r="AK555" t="s">
        <v>545</v>
      </c>
      <c r="AL555" t="s">
        <v>127</v>
      </c>
      <c r="AM555" t="s">
        <v>90</v>
      </c>
      <c r="AN555" t="s">
        <v>76</v>
      </c>
      <c r="AO555" t="s">
        <v>105</v>
      </c>
      <c r="AP555" t="s">
        <v>77</v>
      </c>
      <c r="AQ555" t="s">
        <v>78</v>
      </c>
      <c r="AR555" t="s">
        <v>129</v>
      </c>
      <c r="AS555">
        <v>2024</v>
      </c>
      <c r="AT555" t="s">
        <v>95</v>
      </c>
    </row>
    <row r="556" spans="2:46">
      <c r="B556" t="s">
        <v>44</v>
      </c>
      <c r="C556" t="s">
        <v>45</v>
      </c>
      <c r="W556">
        <v>35332889</v>
      </c>
      <c r="AJ556" t="s">
        <v>546</v>
      </c>
      <c r="AK556" t="s">
        <v>547</v>
      </c>
      <c r="AL556" t="s">
        <v>75</v>
      </c>
      <c r="AM556" t="s">
        <v>58</v>
      </c>
      <c r="AN556" t="s">
        <v>59</v>
      </c>
      <c r="AO556" t="s">
        <v>91</v>
      </c>
      <c r="AP556" t="s">
        <v>116</v>
      </c>
      <c r="AQ556" t="s">
        <v>93</v>
      </c>
      <c r="AR556" t="s">
        <v>129</v>
      </c>
      <c r="AS556">
        <v>2022</v>
      </c>
      <c r="AT556" t="s">
        <v>95</v>
      </c>
    </row>
    <row r="557" spans="2:46">
      <c r="B557" t="s">
        <v>44</v>
      </c>
      <c r="C557" t="s">
        <v>64</v>
      </c>
      <c r="W557">
        <v>23594009</v>
      </c>
      <c r="AJ557" t="s">
        <v>548</v>
      </c>
      <c r="AK557" t="s">
        <v>549</v>
      </c>
      <c r="AL557" t="s">
        <v>104</v>
      </c>
      <c r="AM557" t="s">
        <v>95</v>
      </c>
      <c r="AN557" t="s">
        <v>76</v>
      </c>
      <c r="AO557" t="s">
        <v>192</v>
      </c>
      <c r="AP557" t="s">
        <v>92</v>
      </c>
      <c r="AQ557" t="s">
        <v>62</v>
      </c>
      <c r="AR557" t="s">
        <v>100</v>
      </c>
      <c r="AS557">
        <v>2022</v>
      </c>
      <c r="AT557" t="s">
        <v>95</v>
      </c>
    </row>
    <row r="558" spans="2:46">
      <c r="B558" t="s">
        <v>44</v>
      </c>
      <c r="C558" t="s">
        <v>64</v>
      </c>
      <c r="W558">
        <v>18609891</v>
      </c>
      <c r="AJ558" t="s">
        <v>550</v>
      </c>
      <c r="AK558" t="s">
        <v>551</v>
      </c>
      <c r="AL558" t="s">
        <v>75</v>
      </c>
      <c r="AM558" t="s">
        <v>90</v>
      </c>
      <c r="AN558" t="s">
        <v>76</v>
      </c>
      <c r="AO558" t="s">
        <v>115</v>
      </c>
      <c r="AP558" t="s">
        <v>92</v>
      </c>
      <c r="AQ558" t="s">
        <v>78</v>
      </c>
      <c r="AR558" t="s">
        <v>79</v>
      </c>
      <c r="AS558">
        <v>2023</v>
      </c>
      <c r="AT558" t="s">
        <v>95</v>
      </c>
    </row>
    <row r="559" spans="2:46">
      <c r="B559" t="s">
        <v>44</v>
      </c>
      <c r="C559" t="s">
        <v>45</v>
      </c>
      <c r="W559">
        <v>8166445</v>
      </c>
      <c r="AJ559" t="s">
        <v>552</v>
      </c>
      <c r="AK559" t="s">
        <v>553</v>
      </c>
      <c r="AL559" t="s">
        <v>127</v>
      </c>
      <c r="AM559" t="s">
        <v>58</v>
      </c>
      <c r="AN559" t="s">
        <v>76</v>
      </c>
      <c r="AO559" t="s">
        <v>115</v>
      </c>
      <c r="AP559" t="s">
        <v>77</v>
      </c>
      <c r="AQ559" t="s">
        <v>143</v>
      </c>
      <c r="AR559" t="s">
        <v>117</v>
      </c>
      <c r="AS559">
        <v>2024</v>
      </c>
      <c r="AT559" t="s">
        <v>95</v>
      </c>
    </row>
    <row r="560" spans="2:46">
      <c r="B560" t="s">
        <v>44</v>
      </c>
      <c r="C560" t="s">
        <v>118</v>
      </c>
      <c r="W560">
        <v>39702642</v>
      </c>
      <c r="AJ560" t="s">
        <v>554</v>
      </c>
      <c r="AK560" t="s">
        <v>555</v>
      </c>
      <c r="AL560" t="s">
        <v>89</v>
      </c>
      <c r="AM560" t="s">
        <v>90</v>
      </c>
      <c r="AN560" t="s">
        <v>76</v>
      </c>
      <c r="AO560" t="s">
        <v>216</v>
      </c>
      <c r="AP560" t="s">
        <v>116</v>
      </c>
      <c r="AQ560" t="s">
        <v>93</v>
      </c>
      <c r="AR560" t="s">
        <v>94</v>
      </c>
      <c r="AS560">
        <v>2024</v>
      </c>
      <c r="AT560" t="s">
        <v>95</v>
      </c>
    </row>
    <row r="561" spans="2:46">
      <c r="B561" t="s">
        <v>95</v>
      </c>
      <c r="C561" t="s">
        <v>118</v>
      </c>
      <c r="W561">
        <v>23334116</v>
      </c>
      <c r="AJ561" t="s">
        <v>556</v>
      </c>
      <c r="AK561" t="s">
        <v>557</v>
      </c>
      <c r="AL561" t="s">
        <v>114</v>
      </c>
      <c r="AM561" t="s">
        <v>90</v>
      </c>
      <c r="AN561" t="s">
        <v>59</v>
      </c>
      <c r="AO561" t="s">
        <v>216</v>
      </c>
      <c r="AP561" t="s">
        <v>61</v>
      </c>
      <c r="AQ561" t="s">
        <v>78</v>
      </c>
      <c r="AR561" t="s">
        <v>117</v>
      </c>
      <c r="AS561">
        <v>2022</v>
      </c>
      <c r="AT561" t="s">
        <v>95</v>
      </c>
    </row>
    <row r="562" spans="2:46">
      <c r="B562" t="s">
        <v>95</v>
      </c>
      <c r="C562" t="s">
        <v>64</v>
      </c>
      <c r="W562">
        <v>22703343</v>
      </c>
      <c r="AJ562" t="s">
        <v>558</v>
      </c>
      <c r="AK562" t="s">
        <v>132</v>
      </c>
      <c r="AL562" t="s">
        <v>57</v>
      </c>
      <c r="AM562" t="s">
        <v>58</v>
      </c>
      <c r="AN562" t="s">
        <v>76</v>
      </c>
      <c r="AO562" t="s">
        <v>216</v>
      </c>
      <c r="AP562" t="s">
        <v>61</v>
      </c>
      <c r="AQ562" t="s">
        <v>78</v>
      </c>
      <c r="AR562" t="s">
        <v>79</v>
      </c>
      <c r="AS562">
        <v>2022</v>
      </c>
      <c r="AT562" t="s">
        <v>95</v>
      </c>
    </row>
    <row r="563" spans="2:46">
      <c r="B563" t="s">
        <v>95</v>
      </c>
      <c r="C563" t="s">
        <v>64</v>
      </c>
      <c r="W563">
        <v>30671319</v>
      </c>
      <c r="AJ563" t="s">
        <v>559</v>
      </c>
      <c r="AK563" t="s">
        <v>560</v>
      </c>
      <c r="AL563" t="s">
        <v>165</v>
      </c>
      <c r="AM563" t="s">
        <v>95</v>
      </c>
      <c r="AN563" t="s">
        <v>59</v>
      </c>
      <c r="AO563" t="s">
        <v>60</v>
      </c>
      <c r="AP563" t="s">
        <v>61</v>
      </c>
      <c r="AQ563" t="s">
        <v>143</v>
      </c>
      <c r="AR563" t="s">
        <v>117</v>
      </c>
      <c r="AS563">
        <v>2023</v>
      </c>
      <c r="AT563" t="s">
        <v>95</v>
      </c>
    </row>
    <row r="564" spans="2:46">
      <c r="B564" t="s">
        <v>95</v>
      </c>
      <c r="C564" t="s">
        <v>118</v>
      </c>
      <c r="W564">
        <v>23534823</v>
      </c>
      <c r="AJ564" t="s">
        <v>561</v>
      </c>
      <c r="AK564" t="s">
        <v>562</v>
      </c>
      <c r="AL564" t="s">
        <v>75</v>
      </c>
      <c r="AM564" t="s">
        <v>58</v>
      </c>
      <c r="AN564" t="s">
        <v>59</v>
      </c>
      <c r="AO564" t="s">
        <v>105</v>
      </c>
      <c r="AP564" t="s">
        <v>61</v>
      </c>
      <c r="AQ564" t="s">
        <v>62</v>
      </c>
      <c r="AR564" t="s">
        <v>117</v>
      </c>
      <c r="AS564">
        <v>2022</v>
      </c>
      <c r="AT564" t="s">
        <v>95</v>
      </c>
    </row>
    <row r="565" spans="2:46">
      <c r="B565" t="s">
        <v>44</v>
      </c>
      <c r="C565" t="s">
        <v>45</v>
      </c>
      <c r="W565">
        <v>37529473</v>
      </c>
      <c r="AJ565" t="s">
        <v>563</v>
      </c>
      <c r="AK565" t="s">
        <v>564</v>
      </c>
      <c r="AL565" t="s">
        <v>165</v>
      </c>
      <c r="AM565" t="s">
        <v>95</v>
      </c>
      <c r="AN565" t="s">
        <v>76</v>
      </c>
      <c r="AO565" t="s">
        <v>105</v>
      </c>
      <c r="AP565" t="s">
        <v>77</v>
      </c>
      <c r="AQ565" t="s">
        <v>93</v>
      </c>
      <c r="AR565" t="s">
        <v>100</v>
      </c>
      <c r="AS565">
        <v>2023</v>
      </c>
      <c r="AT565" t="s">
        <v>95</v>
      </c>
    </row>
    <row r="566" spans="2:46">
      <c r="B566" t="s">
        <v>95</v>
      </c>
      <c r="C566" t="s">
        <v>45</v>
      </c>
      <c r="W566">
        <v>17258216</v>
      </c>
      <c r="AJ566" t="s">
        <v>565</v>
      </c>
      <c r="AK566" t="s">
        <v>566</v>
      </c>
      <c r="AL566" t="s">
        <v>89</v>
      </c>
      <c r="AM566" t="s">
        <v>95</v>
      </c>
      <c r="AN566" t="s">
        <v>59</v>
      </c>
      <c r="AO566" t="s">
        <v>216</v>
      </c>
      <c r="AP566" t="s">
        <v>61</v>
      </c>
      <c r="AQ566" t="s">
        <v>93</v>
      </c>
      <c r="AR566" t="s">
        <v>79</v>
      </c>
      <c r="AS566">
        <v>2023</v>
      </c>
      <c r="AT566" t="s">
        <v>95</v>
      </c>
    </row>
    <row r="567" spans="2:46">
      <c r="B567" t="s">
        <v>95</v>
      </c>
      <c r="C567" t="s">
        <v>45</v>
      </c>
      <c r="W567">
        <v>19519935</v>
      </c>
      <c r="AJ567" t="s">
        <v>567</v>
      </c>
      <c r="AK567" t="s">
        <v>568</v>
      </c>
      <c r="AL567" t="s">
        <v>127</v>
      </c>
      <c r="AM567" t="s">
        <v>58</v>
      </c>
      <c r="AN567" t="s">
        <v>76</v>
      </c>
      <c r="AO567" t="s">
        <v>216</v>
      </c>
      <c r="AP567" t="s">
        <v>77</v>
      </c>
      <c r="AQ567" t="s">
        <v>135</v>
      </c>
      <c r="AR567" t="s">
        <v>79</v>
      </c>
      <c r="AS567">
        <v>2024</v>
      </c>
      <c r="AT567" t="s">
        <v>95</v>
      </c>
    </row>
    <row r="568" spans="2:46">
      <c r="B568" t="s">
        <v>95</v>
      </c>
      <c r="C568" t="s">
        <v>118</v>
      </c>
      <c r="W568">
        <v>34465742</v>
      </c>
      <c r="AJ568" t="s">
        <v>569</v>
      </c>
      <c r="AK568" t="s">
        <v>570</v>
      </c>
      <c r="AL568" t="s">
        <v>165</v>
      </c>
      <c r="AM568" t="s">
        <v>95</v>
      </c>
      <c r="AN568" t="s">
        <v>76</v>
      </c>
      <c r="AO568" t="s">
        <v>216</v>
      </c>
      <c r="AP568" t="s">
        <v>149</v>
      </c>
      <c r="AQ568" t="s">
        <v>62</v>
      </c>
      <c r="AR568" t="s">
        <v>100</v>
      </c>
      <c r="AS568">
        <v>2024</v>
      </c>
      <c r="AT568" t="s">
        <v>95</v>
      </c>
    </row>
    <row r="569" spans="2:46">
      <c r="B569" t="s">
        <v>95</v>
      </c>
      <c r="C569" t="s">
        <v>64</v>
      </c>
      <c r="W569">
        <v>38001464</v>
      </c>
      <c r="AJ569" t="s">
        <v>571</v>
      </c>
      <c r="AK569" t="s">
        <v>572</v>
      </c>
      <c r="AL569" t="s">
        <v>57</v>
      </c>
      <c r="AM569" t="s">
        <v>90</v>
      </c>
      <c r="AN569" t="s">
        <v>76</v>
      </c>
      <c r="AO569" t="s">
        <v>128</v>
      </c>
      <c r="AP569" t="s">
        <v>61</v>
      </c>
      <c r="AQ569" t="s">
        <v>78</v>
      </c>
      <c r="AR569" t="s">
        <v>117</v>
      </c>
      <c r="AS569">
        <v>2024</v>
      </c>
      <c r="AT569" t="s">
        <v>95</v>
      </c>
    </row>
    <row r="570" spans="2:46">
      <c r="B570" t="s">
        <v>44</v>
      </c>
      <c r="C570" t="s">
        <v>45</v>
      </c>
      <c r="W570">
        <v>25625366</v>
      </c>
      <c r="AJ570" t="s">
        <v>573</v>
      </c>
      <c r="AK570" t="s">
        <v>574</v>
      </c>
      <c r="AL570" t="s">
        <v>104</v>
      </c>
      <c r="AM570" t="s">
        <v>90</v>
      </c>
      <c r="AN570" t="s">
        <v>76</v>
      </c>
      <c r="AO570" t="s">
        <v>216</v>
      </c>
      <c r="AP570" t="s">
        <v>149</v>
      </c>
      <c r="AQ570" t="s">
        <v>93</v>
      </c>
      <c r="AR570" t="s">
        <v>117</v>
      </c>
      <c r="AS570">
        <v>2024</v>
      </c>
      <c r="AT570" t="s">
        <v>95</v>
      </c>
    </row>
    <row r="571" spans="2:46">
      <c r="B571" t="s">
        <v>95</v>
      </c>
      <c r="C571" t="s">
        <v>118</v>
      </c>
      <c r="W571">
        <v>38200455</v>
      </c>
      <c r="AJ571" t="s">
        <v>575</v>
      </c>
      <c r="AK571" t="s">
        <v>576</v>
      </c>
      <c r="AL571" t="s">
        <v>127</v>
      </c>
      <c r="AM571" t="s">
        <v>95</v>
      </c>
      <c r="AN571" t="s">
        <v>76</v>
      </c>
      <c r="AO571" t="s">
        <v>105</v>
      </c>
      <c r="AP571" t="s">
        <v>61</v>
      </c>
      <c r="AQ571" t="s">
        <v>143</v>
      </c>
      <c r="AR571" t="s">
        <v>117</v>
      </c>
      <c r="AS571">
        <v>2022</v>
      </c>
      <c r="AT571" t="s">
        <v>95</v>
      </c>
    </row>
    <row r="572" spans="2:46">
      <c r="B572" t="s">
        <v>95</v>
      </c>
      <c r="C572" t="s">
        <v>118</v>
      </c>
      <c r="W572">
        <v>2740008</v>
      </c>
      <c r="AJ572" t="s">
        <v>577</v>
      </c>
      <c r="AK572" t="s">
        <v>578</v>
      </c>
      <c r="AL572" t="s">
        <v>89</v>
      </c>
      <c r="AM572" t="s">
        <v>90</v>
      </c>
      <c r="AN572" t="s">
        <v>76</v>
      </c>
      <c r="AO572" t="s">
        <v>216</v>
      </c>
      <c r="AP572" t="s">
        <v>77</v>
      </c>
      <c r="AQ572" t="s">
        <v>62</v>
      </c>
      <c r="AR572" t="s">
        <v>79</v>
      </c>
      <c r="AS572">
        <v>2023</v>
      </c>
      <c r="AT572" t="s">
        <v>95</v>
      </c>
    </row>
    <row r="573" spans="2:46">
      <c r="B573" t="s">
        <v>44</v>
      </c>
      <c r="C573" t="s">
        <v>45</v>
      </c>
      <c r="W573">
        <v>34105311</v>
      </c>
      <c r="AJ573" t="s">
        <v>579</v>
      </c>
      <c r="AK573" t="s">
        <v>580</v>
      </c>
      <c r="AL573" t="s">
        <v>75</v>
      </c>
      <c r="AM573" t="s">
        <v>90</v>
      </c>
      <c r="AN573" t="s">
        <v>59</v>
      </c>
      <c r="AO573" t="s">
        <v>216</v>
      </c>
      <c r="AP573" t="s">
        <v>77</v>
      </c>
      <c r="AQ573" t="s">
        <v>93</v>
      </c>
      <c r="AR573" t="s">
        <v>63</v>
      </c>
      <c r="AS573">
        <v>2022</v>
      </c>
      <c r="AT573" t="s">
        <v>95</v>
      </c>
    </row>
    <row r="574" spans="2:46">
      <c r="B574" t="s">
        <v>95</v>
      </c>
      <c r="C574" t="s">
        <v>118</v>
      </c>
      <c r="W574">
        <v>8673750</v>
      </c>
      <c r="AJ574" t="s">
        <v>581</v>
      </c>
      <c r="AK574" t="s">
        <v>582</v>
      </c>
      <c r="AL574" t="s">
        <v>104</v>
      </c>
      <c r="AM574" t="s">
        <v>90</v>
      </c>
      <c r="AN574" t="s">
        <v>59</v>
      </c>
      <c r="AO574" t="s">
        <v>105</v>
      </c>
      <c r="AP574" t="s">
        <v>149</v>
      </c>
      <c r="AQ574" t="s">
        <v>135</v>
      </c>
      <c r="AR574" t="s">
        <v>94</v>
      </c>
      <c r="AS574">
        <v>2023</v>
      </c>
      <c r="AT574" t="s">
        <v>95</v>
      </c>
    </row>
    <row r="575" spans="2:46">
      <c r="B575" t="s">
        <v>95</v>
      </c>
      <c r="C575" t="s">
        <v>45</v>
      </c>
      <c r="W575">
        <v>11463846</v>
      </c>
      <c r="AJ575" t="s">
        <v>583</v>
      </c>
      <c r="AK575" t="s">
        <v>584</v>
      </c>
      <c r="AL575" t="s">
        <v>165</v>
      </c>
      <c r="AM575" t="s">
        <v>95</v>
      </c>
      <c r="AN575" t="s">
        <v>76</v>
      </c>
      <c r="AO575" t="s">
        <v>192</v>
      </c>
      <c r="AP575" t="s">
        <v>149</v>
      </c>
      <c r="AQ575" t="s">
        <v>78</v>
      </c>
      <c r="AR575" t="s">
        <v>117</v>
      </c>
      <c r="AS575">
        <v>2023</v>
      </c>
      <c r="AT575" t="s">
        <v>95</v>
      </c>
    </row>
    <row r="576" spans="2:46">
      <c r="B576" t="s">
        <v>95</v>
      </c>
      <c r="C576" t="s">
        <v>45</v>
      </c>
      <c r="W576">
        <v>16204610</v>
      </c>
      <c r="AJ576" t="s">
        <v>585</v>
      </c>
      <c r="AK576" t="s">
        <v>586</v>
      </c>
      <c r="AL576" t="s">
        <v>165</v>
      </c>
      <c r="AM576" t="s">
        <v>90</v>
      </c>
      <c r="AN576" t="s">
        <v>76</v>
      </c>
      <c r="AO576" t="s">
        <v>128</v>
      </c>
      <c r="AP576" t="s">
        <v>61</v>
      </c>
      <c r="AQ576" t="s">
        <v>93</v>
      </c>
      <c r="AR576" t="s">
        <v>129</v>
      </c>
      <c r="AS576">
        <v>2024</v>
      </c>
      <c r="AT576" t="s">
        <v>95</v>
      </c>
    </row>
    <row r="577" spans="2:46">
      <c r="B577" t="s">
        <v>44</v>
      </c>
      <c r="C577" t="s">
        <v>64</v>
      </c>
      <c r="W577">
        <v>16269491</v>
      </c>
      <c r="AJ577" t="s">
        <v>587</v>
      </c>
      <c r="AK577" t="s">
        <v>588</v>
      </c>
      <c r="AL577" t="s">
        <v>104</v>
      </c>
      <c r="AM577" t="s">
        <v>95</v>
      </c>
      <c r="AN577" t="s">
        <v>59</v>
      </c>
      <c r="AO577" t="s">
        <v>60</v>
      </c>
      <c r="AP577" t="s">
        <v>77</v>
      </c>
      <c r="AQ577" t="s">
        <v>78</v>
      </c>
      <c r="AR577" t="s">
        <v>117</v>
      </c>
      <c r="AS577">
        <v>2023</v>
      </c>
      <c r="AT577" t="s">
        <v>95</v>
      </c>
    </row>
    <row r="578" spans="2:46">
      <c r="B578" t="s">
        <v>44</v>
      </c>
      <c r="C578" t="s">
        <v>64</v>
      </c>
      <c r="W578">
        <v>173912</v>
      </c>
      <c r="AJ578" t="s">
        <v>589</v>
      </c>
      <c r="AK578" t="s">
        <v>590</v>
      </c>
      <c r="AL578" t="s">
        <v>165</v>
      </c>
      <c r="AM578" t="s">
        <v>58</v>
      </c>
      <c r="AN578" t="s">
        <v>76</v>
      </c>
      <c r="AO578" t="s">
        <v>115</v>
      </c>
      <c r="AP578" t="s">
        <v>116</v>
      </c>
      <c r="AQ578" t="s">
        <v>62</v>
      </c>
      <c r="AR578" t="s">
        <v>79</v>
      </c>
      <c r="AS578">
        <v>2022</v>
      </c>
      <c r="AT578" t="s">
        <v>95</v>
      </c>
    </row>
    <row r="579" spans="2:46">
      <c r="B579" t="s">
        <v>95</v>
      </c>
      <c r="C579" t="s">
        <v>45</v>
      </c>
      <c r="W579">
        <v>39238693</v>
      </c>
      <c r="AJ579" t="s">
        <v>591</v>
      </c>
      <c r="AK579" t="s">
        <v>213</v>
      </c>
      <c r="AL579" t="s">
        <v>75</v>
      </c>
      <c r="AM579" t="s">
        <v>58</v>
      </c>
      <c r="AN579" t="s">
        <v>59</v>
      </c>
      <c r="AO579" t="s">
        <v>192</v>
      </c>
      <c r="AP579" t="s">
        <v>61</v>
      </c>
      <c r="AQ579" t="s">
        <v>62</v>
      </c>
      <c r="AR579" t="s">
        <v>79</v>
      </c>
      <c r="AS579">
        <v>2022</v>
      </c>
      <c r="AT579" t="s">
        <v>95</v>
      </c>
    </row>
    <row r="580" spans="2:46">
      <c r="B580" t="s">
        <v>95</v>
      </c>
      <c r="C580" t="s">
        <v>118</v>
      </c>
      <c r="W580">
        <v>37482072</v>
      </c>
      <c r="AJ580" t="s">
        <v>592</v>
      </c>
      <c r="AK580" t="s">
        <v>593</v>
      </c>
      <c r="AL580" t="s">
        <v>165</v>
      </c>
      <c r="AM580" t="s">
        <v>58</v>
      </c>
      <c r="AN580" t="s">
        <v>76</v>
      </c>
      <c r="AO580" t="s">
        <v>128</v>
      </c>
      <c r="AP580" t="s">
        <v>149</v>
      </c>
      <c r="AQ580" t="s">
        <v>78</v>
      </c>
      <c r="AR580" t="s">
        <v>94</v>
      </c>
      <c r="AS580">
        <v>2022</v>
      </c>
      <c r="AT580" t="s">
        <v>95</v>
      </c>
    </row>
    <row r="581" spans="2:46">
      <c r="B581" t="s">
        <v>44</v>
      </c>
      <c r="C581" t="s">
        <v>64</v>
      </c>
      <c r="W581">
        <v>27760447</v>
      </c>
      <c r="AJ581" t="s">
        <v>594</v>
      </c>
      <c r="AK581" t="s">
        <v>124</v>
      </c>
      <c r="AL581" t="s">
        <v>75</v>
      </c>
      <c r="AM581" t="s">
        <v>90</v>
      </c>
      <c r="AN581" t="s">
        <v>59</v>
      </c>
      <c r="AO581" t="s">
        <v>216</v>
      </c>
      <c r="AP581" t="s">
        <v>149</v>
      </c>
      <c r="AQ581" t="s">
        <v>143</v>
      </c>
      <c r="AR581" t="s">
        <v>79</v>
      </c>
      <c r="AS581">
        <v>2024</v>
      </c>
      <c r="AT581" t="s">
        <v>95</v>
      </c>
    </row>
    <row r="582" spans="2:46">
      <c r="B582" t="s">
        <v>44</v>
      </c>
      <c r="C582" t="s">
        <v>118</v>
      </c>
      <c r="W582">
        <v>582744</v>
      </c>
      <c r="AJ582" t="s">
        <v>595</v>
      </c>
      <c r="AK582" t="s">
        <v>596</v>
      </c>
      <c r="AL582" t="s">
        <v>57</v>
      </c>
      <c r="AM582" t="s">
        <v>90</v>
      </c>
      <c r="AN582" t="s">
        <v>76</v>
      </c>
      <c r="AO582" t="s">
        <v>216</v>
      </c>
      <c r="AP582" t="s">
        <v>77</v>
      </c>
      <c r="AQ582" t="s">
        <v>93</v>
      </c>
      <c r="AR582" t="s">
        <v>100</v>
      </c>
      <c r="AS582">
        <v>2024</v>
      </c>
      <c r="AT582" t="s">
        <v>95</v>
      </c>
    </row>
    <row r="583" spans="2:46">
      <c r="B583" t="s">
        <v>95</v>
      </c>
      <c r="C583" t="s">
        <v>118</v>
      </c>
      <c r="W583">
        <v>38627871</v>
      </c>
      <c r="AJ583" t="s">
        <v>597</v>
      </c>
      <c r="AK583" t="s">
        <v>598</v>
      </c>
      <c r="AL583" t="s">
        <v>127</v>
      </c>
      <c r="AM583" t="s">
        <v>90</v>
      </c>
      <c r="AN583" t="s">
        <v>59</v>
      </c>
      <c r="AO583" t="s">
        <v>192</v>
      </c>
      <c r="AP583" t="s">
        <v>77</v>
      </c>
      <c r="AQ583" t="s">
        <v>62</v>
      </c>
      <c r="AR583" t="s">
        <v>79</v>
      </c>
      <c r="AS583">
        <v>2022</v>
      </c>
      <c r="AT583" t="s">
        <v>95</v>
      </c>
    </row>
    <row r="584" spans="2:46">
      <c r="B584" t="s">
        <v>95</v>
      </c>
      <c r="C584" t="s">
        <v>118</v>
      </c>
      <c r="W584">
        <v>12711186</v>
      </c>
      <c r="AJ584" t="s">
        <v>599</v>
      </c>
      <c r="AK584" t="s">
        <v>600</v>
      </c>
      <c r="AL584" t="s">
        <v>57</v>
      </c>
      <c r="AM584" t="s">
        <v>90</v>
      </c>
      <c r="AN584" t="s">
        <v>59</v>
      </c>
      <c r="AO584" t="s">
        <v>105</v>
      </c>
      <c r="AP584" t="s">
        <v>149</v>
      </c>
      <c r="AQ584" t="s">
        <v>62</v>
      </c>
      <c r="AR584" t="s">
        <v>100</v>
      </c>
      <c r="AS584">
        <v>2023</v>
      </c>
      <c r="AT584" t="s">
        <v>95</v>
      </c>
    </row>
    <row r="585" spans="2:46">
      <c r="B585" t="s">
        <v>44</v>
      </c>
      <c r="C585" t="s">
        <v>118</v>
      </c>
      <c r="W585">
        <v>534571</v>
      </c>
      <c r="AJ585" t="s">
        <v>601</v>
      </c>
      <c r="AK585" t="s">
        <v>602</v>
      </c>
      <c r="AL585" t="s">
        <v>165</v>
      </c>
      <c r="AM585" t="s">
        <v>90</v>
      </c>
      <c r="AN585" t="s">
        <v>76</v>
      </c>
      <c r="AO585" t="s">
        <v>115</v>
      </c>
      <c r="AP585" t="s">
        <v>116</v>
      </c>
      <c r="AQ585" t="s">
        <v>62</v>
      </c>
      <c r="AR585" t="s">
        <v>117</v>
      </c>
      <c r="AS585">
        <v>2022</v>
      </c>
      <c r="AT585" t="s">
        <v>95</v>
      </c>
    </row>
    <row r="586" spans="2:46">
      <c r="B586" t="s">
        <v>44</v>
      </c>
      <c r="C586" t="s">
        <v>45</v>
      </c>
      <c r="W586">
        <v>426726</v>
      </c>
      <c r="AJ586" t="s">
        <v>603</v>
      </c>
      <c r="AK586" t="s">
        <v>604</v>
      </c>
      <c r="AL586" t="s">
        <v>127</v>
      </c>
      <c r="AM586" t="s">
        <v>58</v>
      </c>
      <c r="AN586" t="s">
        <v>59</v>
      </c>
      <c r="AO586" t="s">
        <v>60</v>
      </c>
      <c r="AP586" t="s">
        <v>61</v>
      </c>
      <c r="AQ586" t="s">
        <v>143</v>
      </c>
      <c r="AR586" t="s">
        <v>100</v>
      </c>
      <c r="AS586">
        <v>2024</v>
      </c>
      <c r="AT586" t="s">
        <v>95</v>
      </c>
    </row>
    <row r="587" spans="2:46">
      <c r="B587" t="s">
        <v>44</v>
      </c>
      <c r="C587" t="s">
        <v>45</v>
      </c>
      <c r="W587">
        <v>3516030</v>
      </c>
      <c r="AJ587" t="s">
        <v>605</v>
      </c>
      <c r="AK587" t="s">
        <v>606</v>
      </c>
      <c r="AL587" t="s">
        <v>57</v>
      </c>
      <c r="AM587" t="s">
        <v>90</v>
      </c>
      <c r="AN587" t="s">
        <v>76</v>
      </c>
      <c r="AO587" t="s">
        <v>105</v>
      </c>
      <c r="AP587" t="s">
        <v>92</v>
      </c>
      <c r="AQ587" t="s">
        <v>78</v>
      </c>
      <c r="AR587" t="s">
        <v>100</v>
      </c>
      <c r="AS587">
        <v>2023</v>
      </c>
      <c r="AT587" t="s">
        <v>95</v>
      </c>
    </row>
    <row r="588" spans="2:46">
      <c r="B588" t="s">
        <v>95</v>
      </c>
      <c r="C588" t="s">
        <v>45</v>
      </c>
      <c r="W588">
        <v>13001824</v>
      </c>
      <c r="AJ588" t="s">
        <v>607</v>
      </c>
      <c r="AK588" t="s">
        <v>608</v>
      </c>
      <c r="AL588" t="s">
        <v>114</v>
      </c>
      <c r="AM588" t="s">
        <v>90</v>
      </c>
      <c r="AN588" t="s">
        <v>76</v>
      </c>
      <c r="AO588" t="s">
        <v>60</v>
      </c>
      <c r="AP588" t="s">
        <v>149</v>
      </c>
      <c r="AQ588" t="s">
        <v>135</v>
      </c>
      <c r="AR588" t="s">
        <v>129</v>
      </c>
      <c r="AS588">
        <v>2024</v>
      </c>
      <c r="AT588" t="s">
        <v>95</v>
      </c>
    </row>
    <row r="589" spans="2:46">
      <c r="B589" t="s">
        <v>95</v>
      </c>
      <c r="C589" t="s">
        <v>118</v>
      </c>
      <c r="W589">
        <v>17373731</v>
      </c>
      <c r="AJ589" t="s">
        <v>609</v>
      </c>
      <c r="AK589" t="s">
        <v>610</v>
      </c>
      <c r="AL589" t="s">
        <v>57</v>
      </c>
      <c r="AM589" t="s">
        <v>58</v>
      </c>
      <c r="AN589" t="s">
        <v>76</v>
      </c>
      <c r="AO589" t="s">
        <v>105</v>
      </c>
      <c r="AP589" t="s">
        <v>61</v>
      </c>
      <c r="AQ589" t="s">
        <v>143</v>
      </c>
      <c r="AR589" t="s">
        <v>94</v>
      </c>
      <c r="AS589">
        <v>2022</v>
      </c>
      <c r="AT589" t="s">
        <v>95</v>
      </c>
    </row>
    <row r="590" spans="2:46">
      <c r="B590" t="s">
        <v>44</v>
      </c>
      <c r="C590" t="s">
        <v>64</v>
      </c>
      <c r="W590">
        <v>8611417</v>
      </c>
      <c r="AJ590" t="s">
        <v>611</v>
      </c>
      <c r="AK590" t="s">
        <v>612</v>
      </c>
      <c r="AL590" t="s">
        <v>104</v>
      </c>
      <c r="AM590" t="s">
        <v>90</v>
      </c>
      <c r="AN590" t="s">
        <v>76</v>
      </c>
      <c r="AO590" t="s">
        <v>216</v>
      </c>
      <c r="AP590" t="s">
        <v>116</v>
      </c>
      <c r="AQ590" t="s">
        <v>78</v>
      </c>
      <c r="AR590" t="s">
        <v>79</v>
      </c>
      <c r="AS590">
        <v>2022</v>
      </c>
      <c r="AT590" t="s">
        <v>95</v>
      </c>
    </row>
    <row r="591" spans="2:46">
      <c r="B591" t="s">
        <v>44</v>
      </c>
      <c r="C591" t="s">
        <v>45</v>
      </c>
      <c r="W591">
        <v>22328080</v>
      </c>
      <c r="AJ591" t="s">
        <v>613</v>
      </c>
      <c r="AK591" t="s">
        <v>614</v>
      </c>
      <c r="AL591" t="s">
        <v>75</v>
      </c>
      <c r="AM591" t="s">
        <v>95</v>
      </c>
      <c r="AN591" t="s">
        <v>59</v>
      </c>
      <c r="AO591" t="s">
        <v>91</v>
      </c>
      <c r="AP591" t="s">
        <v>116</v>
      </c>
      <c r="AQ591" t="s">
        <v>78</v>
      </c>
      <c r="AR591" t="s">
        <v>79</v>
      </c>
      <c r="AS591">
        <v>2023</v>
      </c>
      <c r="AT591" t="s">
        <v>95</v>
      </c>
    </row>
    <row r="592" spans="2:46">
      <c r="B592" t="s">
        <v>44</v>
      </c>
      <c r="C592" t="s">
        <v>45</v>
      </c>
      <c r="W592">
        <v>30936668</v>
      </c>
      <c r="AJ592" t="s">
        <v>615</v>
      </c>
      <c r="AK592" t="s">
        <v>616</v>
      </c>
      <c r="AL592" t="s">
        <v>104</v>
      </c>
      <c r="AM592" t="s">
        <v>58</v>
      </c>
      <c r="AN592" t="s">
        <v>76</v>
      </c>
      <c r="AO592" t="s">
        <v>105</v>
      </c>
      <c r="AP592" t="s">
        <v>116</v>
      </c>
      <c r="AQ592" t="s">
        <v>93</v>
      </c>
      <c r="AR592" t="s">
        <v>129</v>
      </c>
      <c r="AS592">
        <v>2022</v>
      </c>
      <c r="AT592" t="s">
        <v>95</v>
      </c>
    </row>
    <row r="593" spans="2:46">
      <c r="B593" t="s">
        <v>44</v>
      </c>
      <c r="C593" t="s">
        <v>118</v>
      </c>
      <c r="W593">
        <v>31543221</v>
      </c>
      <c r="AJ593" t="s">
        <v>617</v>
      </c>
      <c r="AK593" t="s">
        <v>618</v>
      </c>
      <c r="AL593" t="s">
        <v>114</v>
      </c>
      <c r="AM593" t="s">
        <v>58</v>
      </c>
      <c r="AN593" t="s">
        <v>76</v>
      </c>
      <c r="AO593" t="s">
        <v>115</v>
      </c>
      <c r="AP593" t="s">
        <v>149</v>
      </c>
      <c r="AQ593" t="s">
        <v>135</v>
      </c>
      <c r="AR593" t="s">
        <v>100</v>
      </c>
      <c r="AS593">
        <v>2024</v>
      </c>
      <c r="AT593" t="s">
        <v>95</v>
      </c>
    </row>
    <row r="594" spans="2:46">
      <c r="B594" t="s">
        <v>95</v>
      </c>
      <c r="C594" t="s">
        <v>118</v>
      </c>
      <c r="W594">
        <v>10718818</v>
      </c>
      <c r="AJ594" t="s">
        <v>619</v>
      </c>
      <c r="AK594" t="s">
        <v>620</v>
      </c>
      <c r="AL594" t="s">
        <v>75</v>
      </c>
      <c r="AM594" t="s">
        <v>58</v>
      </c>
      <c r="AN594" t="s">
        <v>76</v>
      </c>
      <c r="AO594" t="s">
        <v>105</v>
      </c>
      <c r="AP594" t="s">
        <v>116</v>
      </c>
      <c r="AQ594" t="s">
        <v>78</v>
      </c>
      <c r="AR594" t="s">
        <v>117</v>
      </c>
      <c r="AS594">
        <v>2022</v>
      </c>
      <c r="AT594" t="s">
        <v>95</v>
      </c>
    </row>
    <row r="595" spans="2:46">
      <c r="B595" t="s">
        <v>95</v>
      </c>
      <c r="C595" t="s">
        <v>118</v>
      </c>
      <c r="W595">
        <v>33195443</v>
      </c>
      <c r="AJ595" t="s">
        <v>621</v>
      </c>
      <c r="AK595" t="s">
        <v>52</v>
      </c>
      <c r="AL595" t="s">
        <v>114</v>
      </c>
      <c r="AM595" t="s">
        <v>90</v>
      </c>
      <c r="AN595" t="s">
        <v>76</v>
      </c>
      <c r="AO595" t="s">
        <v>192</v>
      </c>
      <c r="AP595" t="s">
        <v>92</v>
      </c>
      <c r="AQ595" t="s">
        <v>62</v>
      </c>
      <c r="AR595" t="s">
        <v>79</v>
      </c>
      <c r="AS595">
        <v>2024</v>
      </c>
      <c r="AT595" t="s">
        <v>95</v>
      </c>
    </row>
    <row r="596" spans="2:46">
      <c r="B596" t="s">
        <v>95</v>
      </c>
      <c r="C596" t="s">
        <v>64</v>
      </c>
      <c r="W596">
        <v>27801688</v>
      </c>
      <c r="AJ596" t="s">
        <v>622</v>
      </c>
      <c r="AK596" t="s">
        <v>623</v>
      </c>
      <c r="AL596" t="s">
        <v>114</v>
      </c>
      <c r="AM596" t="s">
        <v>95</v>
      </c>
      <c r="AN596" t="s">
        <v>59</v>
      </c>
      <c r="AO596" t="s">
        <v>115</v>
      </c>
      <c r="AP596" t="s">
        <v>116</v>
      </c>
      <c r="AQ596" t="s">
        <v>93</v>
      </c>
      <c r="AR596" t="s">
        <v>94</v>
      </c>
      <c r="AS596">
        <v>2024</v>
      </c>
      <c r="AT596" t="s">
        <v>95</v>
      </c>
    </row>
    <row r="597" spans="2:46">
      <c r="B597" t="s">
        <v>44</v>
      </c>
      <c r="C597" t="s">
        <v>64</v>
      </c>
      <c r="W597">
        <v>25894632</v>
      </c>
      <c r="AJ597" t="s">
        <v>624</v>
      </c>
      <c r="AK597" t="s">
        <v>625</v>
      </c>
      <c r="AL597" t="s">
        <v>57</v>
      </c>
      <c r="AM597" t="s">
        <v>95</v>
      </c>
      <c r="AN597" t="s">
        <v>76</v>
      </c>
      <c r="AO597" t="s">
        <v>115</v>
      </c>
      <c r="AP597" t="s">
        <v>61</v>
      </c>
      <c r="AQ597" t="s">
        <v>143</v>
      </c>
      <c r="AR597" t="s">
        <v>79</v>
      </c>
      <c r="AS597">
        <v>2023</v>
      </c>
      <c r="AT597" t="s">
        <v>95</v>
      </c>
    </row>
    <row r="598" spans="2:46">
      <c r="B598" t="s">
        <v>44</v>
      </c>
      <c r="C598" t="s">
        <v>64</v>
      </c>
      <c r="W598">
        <v>33367470</v>
      </c>
      <c r="AJ598" t="s">
        <v>626</v>
      </c>
      <c r="AK598" t="s">
        <v>627</v>
      </c>
      <c r="AL598" t="s">
        <v>104</v>
      </c>
      <c r="AM598" t="s">
        <v>95</v>
      </c>
      <c r="AN598" t="s">
        <v>59</v>
      </c>
      <c r="AO598" t="s">
        <v>192</v>
      </c>
      <c r="AP598" t="s">
        <v>92</v>
      </c>
      <c r="AQ598" t="s">
        <v>93</v>
      </c>
      <c r="AR598" t="s">
        <v>117</v>
      </c>
      <c r="AS598">
        <v>2023</v>
      </c>
      <c r="AT598" t="s">
        <v>95</v>
      </c>
    </row>
    <row r="599" spans="2:46">
      <c r="B599" t="s">
        <v>44</v>
      </c>
      <c r="C599" t="s">
        <v>64</v>
      </c>
      <c r="W599">
        <v>36790200</v>
      </c>
      <c r="AJ599" t="s">
        <v>628</v>
      </c>
      <c r="AK599" t="s">
        <v>101</v>
      </c>
      <c r="AL599" t="s">
        <v>114</v>
      </c>
      <c r="AM599" t="s">
        <v>95</v>
      </c>
      <c r="AN599" t="s">
        <v>59</v>
      </c>
      <c r="AO599" t="s">
        <v>105</v>
      </c>
      <c r="AP599" t="s">
        <v>92</v>
      </c>
      <c r="AQ599" t="s">
        <v>143</v>
      </c>
      <c r="AR599" t="s">
        <v>270</v>
      </c>
      <c r="AS599">
        <v>2022</v>
      </c>
      <c r="AT599" t="s">
        <v>95</v>
      </c>
    </row>
    <row r="600" spans="2:46">
      <c r="B600" t="s">
        <v>44</v>
      </c>
      <c r="C600" t="s">
        <v>64</v>
      </c>
      <c r="W600">
        <v>11473757</v>
      </c>
      <c r="AJ600" t="s">
        <v>629</v>
      </c>
      <c r="AK600" t="s">
        <v>630</v>
      </c>
      <c r="AL600" t="s">
        <v>57</v>
      </c>
      <c r="AM600" t="s">
        <v>90</v>
      </c>
      <c r="AN600" t="s">
        <v>59</v>
      </c>
      <c r="AO600" t="s">
        <v>115</v>
      </c>
      <c r="AP600" t="s">
        <v>61</v>
      </c>
      <c r="AQ600" t="s">
        <v>62</v>
      </c>
      <c r="AR600" t="s">
        <v>129</v>
      </c>
      <c r="AS600">
        <v>2024</v>
      </c>
      <c r="AT600" t="s">
        <v>95</v>
      </c>
    </row>
    <row r="601" spans="2:46">
      <c r="B601" t="s">
        <v>95</v>
      </c>
      <c r="C601" t="s">
        <v>45</v>
      </c>
      <c r="W601">
        <v>25054048</v>
      </c>
      <c r="AJ601" t="s">
        <v>631</v>
      </c>
      <c r="AK601" t="s">
        <v>110</v>
      </c>
      <c r="AL601" t="s">
        <v>89</v>
      </c>
      <c r="AM601" t="s">
        <v>90</v>
      </c>
      <c r="AN601" t="s">
        <v>59</v>
      </c>
      <c r="AO601" t="s">
        <v>128</v>
      </c>
      <c r="AP601" t="s">
        <v>92</v>
      </c>
      <c r="AQ601" t="s">
        <v>143</v>
      </c>
      <c r="AR601" t="s">
        <v>79</v>
      </c>
      <c r="AS601">
        <v>2022</v>
      </c>
      <c r="AT601" t="s">
        <v>95</v>
      </c>
    </row>
    <row r="602" spans="2:46">
      <c r="B602" t="s">
        <v>95</v>
      </c>
      <c r="C602" t="s">
        <v>45</v>
      </c>
      <c r="W602">
        <v>25860817</v>
      </c>
      <c r="AJ602" t="s">
        <v>632</v>
      </c>
      <c r="AK602" t="s">
        <v>633</v>
      </c>
      <c r="AL602" t="s">
        <v>104</v>
      </c>
      <c r="AM602" t="s">
        <v>58</v>
      </c>
      <c r="AN602" t="s">
        <v>59</v>
      </c>
      <c r="AO602" t="s">
        <v>115</v>
      </c>
      <c r="AP602" t="s">
        <v>92</v>
      </c>
      <c r="AQ602" t="s">
        <v>135</v>
      </c>
      <c r="AR602" t="s">
        <v>100</v>
      </c>
      <c r="AS602">
        <v>2024</v>
      </c>
      <c r="AT602" t="s">
        <v>95</v>
      </c>
    </row>
    <row r="603" spans="2:46">
      <c r="B603" t="s">
        <v>95</v>
      </c>
      <c r="C603" t="s">
        <v>118</v>
      </c>
      <c r="W603">
        <v>16896985</v>
      </c>
      <c r="AJ603" t="s">
        <v>634</v>
      </c>
      <c r="AK603" t="s">
        <v>635</v>
      </c>
      <c r="AL603" t="s">
        <v>165</v>
      </c>
      <c r="AM603" t="s">
        <v>90</v>
      </c>
      <c r="AN603" t="s">
        <v>59</v>
      </c>
      <c r="AO603" t="s">
        <v>115</v>
      </c>
      <c r="AP603" t="s">
        <v>61</v>
      </c>
      <c r="AQ603" t="s">
        <v>93</v>
      </c>
      <c r="AR603" t="s">
        <v>129</v>
      </c>
      <c r="AS603">
        <v>2023</v>
      </c>
      <c r="AT603" t="s">
        <v>95</v>
      </c>
    </row>
    <row r="604" spans="2:46">
      <c r="B604" t="s">
        <v>44</v>
      </c>
      <c r="C604" t="s">
        <v>118</v>
      </c>
      <c r="W604">
        <v>10307756</v>
      </c>
      <c r="AJ604" t="s">
        <v>636</v>
      </c>
      <c r="AK604" t="s">
        <v>637</v>
      </c>
      <c r="AL604" t="s">
        <v>165</v>
      </c>
      <c r="AM604" t="s">
        <v>95</v>
      </c>
      <c r="AN604" t="s">
        <v>76</v>
      </c>
      <c r="AO604" t="s">
        <v>60</v>
      </c>
      <c r="AP604" t="s">
        <v>92</v>
      </c>
      <c r="AQ604" t="s">
        <v>93</v>
      </c>
      <c r="AR604" t="s">
        <v>100</v>
      </c>
      <c r="AS604">
        <v>2024</v>
      </c>
      <c r="AT604" t="s">
        <v>95</v>
      </c>
    </row>
    <row r="605" spans="2:46">
      <c r="B605" t="s">
        <v>44</v>
      </c>
      <c r="C605" t="s">
        <v>118</v>
      </c>
      <c r="W605">
        <v>2513326</v>
      </c>
      <c r="AJ605" t="s">
        <v>638</v>
      </c>
      <c r="AK605" t="s">
        <v>639</v>
      </c>
      <c r="AL605" t="s">
        <v>114</v>
      </c>
      <c r="AM605" t="s">
        <v>90</v>
      </c>
      <c r="AN605" t="s">
        <v>59</v>
      </c>
      <c r="AO605" t="s">
        <v>60</v>
      </c>
      <c r="AP605" t="s">
        <v>92</v>
      </c>
      <c r="AQ605" t="s">
        <v>78</v>
      </c>
      <c r="AR605" t="s">
        <v>94</v>
      </c>
      <c r="AS605">
        <v>2022</v>
      </c>
      <c r="AT605" t="s">
        <v>95</v>
      </c>
    </row>
    <row r="606" spans="2:46">
      <c r="B606" t="s">
        <v>95</v>
      </c>
      <c r="C606" t="s">
        <v>118</v>
      </c>
      <c r="W606">
        <v>21362366</v>
      </c>
      <c r="AJ606" t="s">
        <v>640</v>
      </c>
      <c r="AK606" t="s">
        <v>641</v>
      </c>
      <c r="AL606" t="s">
        <v>165</v>
      </c>
      <c r="AM606" t="s">
        <v>90</v>
      </c>
      <c r="AN606" t="s">
        <v>76</v>
      </c>
      <c r="AO606" t="s">
        <v>216</v>
      </c>
      <c r="AP606" t="s">
        <v>61</v>
      </c>
      <c r="AQ606" t="s">
        <v>93</v>
      </c>
      <c r="AR606" t="s">
        <v>117</v>
      </c>
      <c r="AS606">
        <v>2022</v>
      </c>
      <c r="AT606" t="s">
        <v>95</v>
      </c>
    </row>
    <row r="607" spans="2:46">
      <c r="B607" t="s">
        <v>44</v>
      </c>
      <c r="C607" t="s">
        <v>45</v>
      </c>
      <c r="W607">
        <v>14060738</v>
      </c>
      <c r="AJ607" t="s">
        <v>642</v>
      </c>
      <c r="AK607" t="s">
        <v>643</v>
      </c>
      <c r="AL607" t="s">
        <v>75</v>
      </c>
      <c r="AM607" t="s">
        <v>58</v>
      </c>
      <c r="AN607" t="s">
        <v>59</v>
      </c>
      <c r="AO607" t="s">
        <v>192</v>
      </c>
      <c r="AP607" t="s">
        <v>61</v>
      </c>
      <c r="AQ607" t="s">
        <v>62</v>
      </c>
      <c r="AR607" t="s">
        <v>117</v>
      </c>
      <c r="AS607">
        <v>2023</v>
      </c>
      <c r="AT607" t="s">
        <v>95</v>
      </c>
    </row>
    <row r="608" spans="2:46">
      <c r="B608" t="s">
        <v>95</v>
      </c>
      <c r="C608" t="s">
        <v>45</v>
      </c>
      <c r="W608">
        <v>10877067</v>
      </c>
      <c r="AJ608" t="s">
        <v>55</v>
      </c>
      <c r="AK608" t="s">
        <v>56</v>
      </c>
      <c r="AL608" t="s">
        <v>114</v>
      </c>
      <c r="AM608" t="s">
        <v>90</v>
      </c>
      <c r="AN608" t="s">
        <v>59</v>
      </c>
      <c r="AO608" t="s">
        <v>115</v>
      </c>
      <c r="AP608" t="s">
        <v>77</v>
      </c>
      <c r="AQ608" t="s">
        <v>93</v>
      </c>
      <c r="AR608" t="s">
        <v>63</v>
      </c>
      <c r="AS608">
        <v>2024</v>
      </c>
      <c r="AT608" t="s">
        <v>95</v>
      </c>
    </row>
    <row r="609" spans="2:46">
      <c r="B609" t="s">
        <v>95</v>
      </c>
      <c r="C609" t="s">
        <v>45</v>
      </c>
      <c r="W609">
        <v>4494583</v>
      </c>
      <c r="AJ609" t="s">
        <v>73</v>
      </c>
      <c r="AK609" t="s">
        <v>74</v>
      </c>
      <c r="AL609" t="s">
        <v>165</v>
      </c>
      <c r="AM609" t="s">
        <v>58</v>
      </c>
      <c r="AN609" t="s">
        <v>59</v>
      </c>
      <c r="AO609" t="s">
        <v>105</v>
      </c>
      <c r="AP609" t="s">
        <v>92</v>
      </c>
      <c r="AQ609" t="s">
        <v>135</v>
      </c>
      <c r="AR609" t="s">
        <v>79</v>
      </c>
      <c r="AS609">
        <v>2022</v>
      </c>
      <c r="AT609" t="s">
        <v>95</v>
      </c>
    </row>
    <row r="610" spans="2:46">
      <c r="B610" t="s">
        <v>95</v>
      </c>
      <c r="C610" t="s">
        <v>118</v>
      </c>
      <c r="W610">
        <v>38675214</v>
      </c>
      <c r="AJ610" t="s">
        <v>87</v>
      </c>
      <c r="AK610" t="s">
        <v>88</v>
      </c>
      <c r="AL610" t="s">
        <v>104</v>
      </c>
      <c r="AM610" t="s">
        <v>95</v>
      </c>
      <c r="AN610" t="s">
        <v>59</v>
      </c>
      <c r="AO610" t="s">
        <v>115</v>
      </c>
      <c r="AP610" t="s">
        <v>92</v>
      </c>
      <c r="AQ610" t="s">
        <v>135</v>
      </c>
      <c r="AR610" t="s">
        <v>94</v>
      </c>
      <c r="AS610">
        <v>2023</v>
      </c>
      <c r="AT610" t="s">
        <v>95</v>
      </c>
    </row>
    <row r="611" spans="2:46">
      <c r="B611" t="s">
        <v>95</v>
      </c>
      <c r="C611" t="s">
        <v>64</v>
      </c>
      <c r="W611">
        <v>19678089</v>
      </c>
      <c r="AJ611" t="s">
        <v>102</v>
      </c>
      <c r="AK611" t="s">
        <v>103</v>
      </c>
      <c r="AL611" t="s">
        <v>114</v>
      </c>
      <c r="AM611" t="s">
        <v>95</v>
      </c>
      <c r="AN611" t="s">
        <v>59</v>
      </c>
      <c r="AO611" t="s">
        <v>105</v>
      </c>
      <c r="AP611" t="s">
        <v>92</v>
      </c>
      <c r="AQ611" t="s">
        <v>78</v>
      </c>
      <c r="AR611" t="s">
        <v>79</v>
      </c>
      <c r="AS611">
        <v>2023</v>
      </c>
      <c r="AT611" t="s">
        <v>95</v>
      </c>
    </row>
    <row r="612" spans="2:46">
      <c r="B612" t="s">
        <v>95</v>
      </c>
      <c r="C612" t="s">
        <v>45</v>
      </c>
      <c r="W612">
        <v>39623993</v>
      </c>
      <c r="AJ612" t="s">
        <v>112</v>
      </c>
      <c r="AK612" t="s">
        <v>113</v>
      </c>
      <c r="AL612" t="s">
        <v>104</v>
      </c>
      <c r="AM612" t="s">
        <v>95</v>
      </c>
      <c r="AN612" t="s">
        <v>76</v>
      </c>
      <c r="AO612" t="s">
        <v>128</v>
      </c>
      <c r="AP612" t="s">
        <v>149</v>
      </c>
      <c r="AQ612" t="s">
        <v>93</v>
      </c>
      <c r="AR612" t="s">
        <v>117</v>
      </c>
      <c r="AS612">
        <v>2022</v>
      </c>
      <c r="AT612" t="s">
        <v>95</v>
      </c>
    </row>
    <row r="613" spans="2:46">
      <c r="B613" t="s">
        <v>95</v>
      </c>
      <c r="C613" t="s">
        <v>64</v>
      </c>
      <c r="W613">
        <v>14094236</v>
      </c>
      <c r="AJ613" t="s">
        <v>125</v>
      </c>
      <c r="AK613" t="s">
        <v>126</v>
      </c>
      <c r="AL613" t="s">
        <v>75</v>
      </c>
      <c r="AM613" t="s">
        <v>95</v>
      </c>
      <c r="AN613" t="s">
        <v>76</v>
      </c>
      <c r="AO613" t="s">
        <v>128</v>
      </c>
      <c r="AP613" t="s">
        <v>149</v>
      </c>
      <c r="AQ613" t="s">
        <v>143</v>
      </c>
      <c r="AR613" t="s">
        <v>129</v>
      </c>
      <c r="AS613">
        <v>2022</v>
      </c>
      <c r="AT613" t="s">
        <v>95</v>
      </c>
    </row>
    <row r="614" spans="2:46">
      <c r="B614" t="s">
        <v>44</v>
      </c>
      <c r="C614" t="s">
        <v>45</v>
      </c>
      <c r="W614">
        <v>30728957</v>
      </c>
      <c r="AJ614" t="s">
        <v>133</v>
      </c>
      <c r="AK614" t="s">
        <v>134</v>
      </c>
      <c r="AL614" t="s">
        <v>114</v>
      </c>
      <c r="AM614" t="s">
        <v>58</v>
      </c>
      <c r="AN614" t="s">
        <v>76</v>
      </c>
      <c r="AO614" t="s">
        <v>91</v>
      </c>
      <c r="AP614" t="s">
        <v>116</v>
      </c>
      <c r="AQ614" t="s">
        <v>78</v>
      </c>
      <c r="AR614" t="s">
        <v>129</v>
      </c>
      <c r="AS614">
        <v>2022</v>
      </c>
      <c r="AT614" t="s">
        <v>95</v>
      </c>
    </row>
    <row r="615" spans="2:46">
      <c r="B615" t="s">
        <v>44</v>
      </c>
      <c r="C615" t="s">
        <v>118</v>
      </c>
      <c r="W615">
        <v>27400972</v>
      </c>
      <c r="AJ615" t="s">
        <v>141</v>
      </c>
      <c r="AK615" t="s">
        <v>142</v>
      </c>
      <c r="AL615" t="s">
        <v>165</v>
      </c>
      <c r="AM615" t="s">
        <v>58</v>
      </c>
      <c r="AN615" t="s">
        <v>76</v>
      </c>
      <c r="AO615" t="s">
        <v>192</v>
      </c>
      <c r="AP615" t="s">
        <v>77</v>
      </c>
      <c r="AQ615" t="s">
        <v>135</v>
      </c>
      <c r="AR615" t="s">
        <v>129</v>
      </c>
      <c r="AS615">
        <v>2022</v>
      </c>
      <c r="AT615" t="s">
        <v>95</v>
      </c>
    </row>
    <row r="616" spans="2:46">
      <c r="B616" t="s">
        <v>95</v>
      </c>
      <c r="C616" t="s">
        <v>118</v>
      </c>
      <c r="W616">
        <v>11413998</v>
      </c>
      <c r="AJ616" t="s">
        <v>148</v>
      </c>
      <c r="AK616" t="s">
        <v>71</v>
      </c>
      <c r="AL616" t="s">
        <v>127</v>
      </c>
      <c r="AM616" t="s">
        <v>90</v>
      </c>
      <c r="AN616" t="s">
        <v>59</v>
      </c>
      <c r="AO616" t="s">
        <v>105</v>
      </c>
      <c r="AP616" t="s">
        <v>77</v>
      </c>
      <c r="AQ616" t="s">
        <v>135</v>
      </c>
      <c r="AR616" t="s">
        <v>79</v>
      </c>
      <c r="AS616">
        <v>2022</v>
      </c>
      <c r="AT616" t="s">
        <v>95</v>
      </c>
    </row>
    <row r="617" spans="2:46">
      <c r="B617" t="s">
        <v>95</v>
      </c>
      <c r="C617" t="s">
        <v>45</v>
      </c>
      <c r="W617">
        <v>2293435</v>
      </c>
      <c r="AJ617" t="s">
        <v>156</v>
      </c>
      <c r="AK617" t="s">
        <v>157</v>
      </c>
      <c r="AL617" t="s">
        <v>114</v>
      </c>
      <c r="AM617" t="s">
        <v>58</v>
      </c>
      <c r="AN617" t="s">
        <v>76</v>
      </c>
      <c r="AO617" t="s">
        <v>216</v>
      </c>
      <c r="AP617" t="s">
        <v>61</v>
      </c>
      <c r="AQ617" t="s">
        <v>135</v>
      </c>
      <c r="AR617" t="s">
        <v>100</v>
      </c>
      <c r="AS617">
        <v>2022</v>
      </c>
      <c r="AT617" t="s">
        <v>95</v>
      </c>
    </row>
    <row r="618" spans="2:46">
      <c r="B618" t="s">
        <v>95</v>
      </c>
      <c r="C618" t="s">
        <v>118</v>
      </c>
      <c r="W618">
        <v>6348598</v>
      </c>
      <c r="AJ618" t="s">
        <v>163</v>
      </c>
      <c r="AK618" t="s">
        <v>164</v>
      </c>
      <c r="AL618" t="s">
        <v>127</v>
      </c>
      <c r="AM618" t="s">
        <v>95</v>
      </c>
      <c r="AN618" t="s">
        <v>76</v>
      </c>
      <c r="AO618" t="s">
        <v>91</v>
      </c>
      <c r="AP618" t="s">
        <v>61</v>
      </c>
      <c r="AQ618" t="s">
        <v>93</v>
      </c>
      <c r="AR618" t="s">
        <v>79</v>
      </c>
      <c r="AS618">
        <v>2022</v>
      </c>
      <c r="AT618" t="s">
        <v>95</v>
      </c>
    </row>
    <row r="619" spans="2:46">
      <c r="B619" t="s">
        <v>95</v>
      </c>
      <c r="C619" t="s">
        <v>45</v>
      </c>
      <c r="W619">
        <v>8118192</v>
      </c>
      <c r="AJ619" t="s">
        <v>171</v>
      </c>
      <c r="AK619" t="s">
        <v>172</v>
      </c>
      <c r="AL619" t="s">
        <v>127</v>
      </c>
      <c r="AM619" t="s">
        <v>95</v>
      </c>
      <c r="AN619" t="s">
        <v>59</v>
      </c>
      <c r="AO619" t="s">
        <v>128</v>
      </c>
      <c r="AP619" t="s">
        <v>77</v>
      </c>
      <c r="AQ619" t="s">
        <v>62</v>
      </c>
      <c r="AR619" t="s">
        <v>79</v>
      </c>
      <c r="AS619">
        <v>2024</v>
      </c>
      <c r="AT619" t="s">
        <v>95</v>
      </c>
    </row>
    <row r="620" spans="2:46">
      <c r="B620" t="s">
        <v>44</v>
      </c>
      <c r="C620" t="s">
        <v>45</v>
      </c>
      <c r="W620">
        <v>22475944</v>
      </c>
      <c r="AJ620" t="s">
        <v>178</v>
      </c>
      <c r="AK620" t="s">
        <v>179</v>
      </c>
      <c r="AL620" t="s">
        <v>104</v>
      </c>
      <c r="AM620" t="s">
        <v>95</v>
      </c>
      <c r="AN620" t="s">
        <v>59</v>
      </c>
      <c r="AO620" t="s">
        <v>216</v>
      </c>
      <c r="AP620" t="s">
        <v>92</v>
      </c>
      <c r="AQ620" t="s">
        <v>78</v>
      </c>
      <c r="AR620" t="s">
        <v>129</v>
      </c>
      <c r="AS620">
        <v>2024</v>
      </c>
      <c r="AT620" t="s">
        <v>95</v>
      </c>
    </row>
    <row r="621" spans="2:46">
      <c r="B621" t="s">
        <v>95</v>
      </c>
      <c r="C621" t="s">
        <v>64</v>
      </c>
      <c r="W621">
        <v>21657829</v>
      </c>
      <c r="AJ621" t="s">
        <v>183</v>
      </c>
      <c r="AK621" t="s">
        <v>184</v>
      </c>
      <c r="AL621" t="s">
        <v>127</v>
      </c>
      <c r="AM621" t="s">
        <v>95</v>
      </c>
      <c r="AN621" t="s">
        <v>59</v>
      </c>
      <c r="AO621" t="s">
        <v>115</v>
      </c>
      <c r="AP621" t="s">
        <v>61</v>
      </c>
      <c r="AQ621" t="s">
        <v>62</v>
      </c>
      <c r="AR621" t="s">
        <v>94</v>
      </c>
      <c r="AS621">
        <v>2023</v>
      </c>
      <c r="AT621" t="s">
        <v>95</v>
      </c>
    </row>
    <row r="622" spans="2:46">
      <c r="B622" t="s">
        <v>44</v>
      </c>
      <c r="C622" t="s">
        <v>64</v>
      </c>
      <c r="W622">
        <v>21422409</v>
      </c>
      <c r="AJ622" t="s">
        <v>190</v>
      </c>
      <c r="AK622" t="s">
        <v>191</v>
      </c>
      <c r="AL622" t="s">
        <v>114</v>
      </c>
      <c r="AM622" t="s">
        <v>58</v>
      </c>
      <c r="AN622" t="s">
        <v>59</v>
      </c>
      <c r="AO622" t="s">
        <v>128</v>
      </c>
      <c r="AP622" t="s">
        <v>116</v>
      </c>
      <c r="AQ622" t="s">
        <v>93</v>
      </c>
      <c r="AR622" t="s">
        <v>63</v>
      </c>
      <c r="AS622">
        <v>2024</v>
      </c>
      <c r="AT622" t="s">
        <v>95</v>
      </c>
    </row>
    <row r="623" spans="2:46">
      <c r="B623" t="s">
        <v>44</v>
      </c>
      <c r="C623" t="s">
        <v>64</v>
      </c>
      <c r="W623">
        <v>8267826</v>
      </c>
      <c r="AJ623" t="s">
        <v>197</v>
      </c>
      <c r="AK623" t="s">
        <v>198</v>
      </c>
      <c r="AL623" t="s">
        <v>89</v>
      </c>
      <c r="AM623" t="s">
        <v>58</v>
      </c>
      <c r="AN623" t="s">
        <v>59</v>
      </c>
      <c r="AO623" t="s">
        <v>216</v>
      </c>
      <c r="AP623" t="s">
        <v>149</v>
      </c>
      <c r="AQ623" t="s">
        <v>93</v>
      </c>
      <c r="AR623" t="s">
        <v>129</v>
      </c>
      <c r="AS623">
        <v>2022</v>
      </c>
      <c r="AT623" t="s">
        <v>95</v>
      </c>
    </row>
    <row r="624" spans="2:46">
      <c r="B624" t="s">
        <v>95</v>
      </c>
      <c r="C624" t="s">
        <v>118</v>
      </c>
      <c r="W624">
        <v>24858123</v>
      </c>
      <c r="AJ624" t="s">
        <v>203</v>
      </c>
      <c r="AK624" t="s">
        <v>195</v>
      </c>
      <c r="AL624" t="s">
        <v>127</v>
      </c>
      <c r="AM624" t="s">
        <v>90</v>
      </c>
      <c r="AN624" t="s">
        <v>59</v>
      </c>
      <c r="AO624" t="s">
        <v>128</v>
      </c>
      <c r="AP624" t="s">
        <v>116</v>
      </c>
      <c r="AQ624" t="s">
        <v>93</v>
      </c>
      <c r="AR624" t="s">
        <v>79</v>
      </c>
      <c r="AS624">
        <v>2023</v>
      </c>
      <c r="AT624" t="s">
        <v>95</v>
      </c>
    </row>
    <row r="625" spans="2:46">
      <c r="B625" t="s">
        <v>44</v>
      </c>
      <c r="C625" t="s">
        <v>45</v>
      </c>
      <c r="W625">
        <v>34533688</v>
      </c>
      <c r="AJ625" t="s">
        <v>209</v>
      </c>
      <c r="AK625" t="s">
        <v>210</v>
      </c>
      <c r="AL625" t="s">
        <v>114</v>
      </c>
      <c r="AM625" t="s">
        <v>58</v>
      </c>
      <c r="AN625" t="s">
        <v>76</v>
      </c>
      <c r="AO625" t="s">
        <v>216</v>
      </c>
      <c r="AP625" t="s">
        <v>149</v>
      </c>
      <c r="AQ625" t="s">
        <v>135</v>
      </c>
      <c r="AR625" t="s">
        <v>79</v>
      </c>
      <c r="AS625">
        <v>2023</v>
      </c>
      <c r="AT625" t="s">
        <v>95</v>
      </c>
    </row>
    <row r="626" spans="2:46">
      <c r="B626" t="s">
        <v>44</v>
      </c>
      <c r="C626" t="s">
        <v>45</v>
      </c>
      <c r="W626">
        <v>37265968</v>
      </c>
      <c r="AJ626" t="s">
        <v>214</v>
      </c>
      <c r="AK626" t="s">
        <v>215</v>
      </c>
      <c r="AL626" t="s">
        <v>89</v>
      </c>
      <c r="AM626" t="s">
        <v>90</v>
      </c>
      <c r="AN626" t="s">
        <v>76</v>
      </c>
      <c r="AO626" t="s">
        <v>192</v>
      </c>
      <c r="AP626" t="s">
        <v>61</v>
      </c>
      <c r="AQ626" t="s">
        <v>143</v>
      </c>
      <c r="AR626" t="s">
        <v>129</v>
      </c>
      <c r="AS626">
        <v>2023</v>
      </c>
      <c r="AT626" t="s">
        <v>95</v>
      </c>
    </row>
    <row r="627" spans="2:46">
      <c r="B627" t="s">
        <v>44</v>
      </c>
      <c r="C627" t="s">
        <v>45</v>
      </c>
      <c r="W627">
        <v>1343501</v>
      </c>
      <c r="AJ627" t="s">
        <v>221</v>
      </c>
      <c r="AK627" t="s">
        <v>222</v>
      </c>
      <c r="AL627" t="s">
        <v>75</v>
      </c>
      <c r="AM627" t="s">
        <v>95</v>
      </c>
      <c r="AN627" t="s">
        <v>59</v>
      </c>
      <c r="AO627" t="s">
        <v>105</v>
      </c>
      <c r="AP627" t="s">
        <v>149</v>
      </c>
      <c r="AQ627" t="s">
        <v>143</v>
      </c>
      <c r="AR627" t="s">
        <v>117</v>
      </c>
      <c r="AS627">
        <v>2022</v>
      </c>
      <c r="AT627" t="s">
        <v>95</v>
      </c>
    </row>
    <row r="628" spans="2:46">
      <c r="B628" t="s">
        <v>44</v>
      </c>
      <c r="C628" t="s">
        <v>118</v>
      </c>
      <c r="W628">
        <v>8941662</v>
      </c>
      <c r="AJ628" t="s">
        <v>226</v>
      </c>
      <c r="AK628" t="s">
        <v>227</v>
      </c>
      <c r="AL628" t="s">
        <v>104</v>
      </c>
      <c r="AM628" t="s">
        <v>90</v>
      </c>
      <c r="AN628" t="s">
        <v>59</v>
      </c>
      <c r="AO628" t="s">
        <v>105</v>
      </c>
      <c r="AP628" t="s">
        <v>61</v>
      </c>
      <c r="AQ628" t="s">
        <v>143</v>
      </c>
      <c r="AR628" t="s">
        <v>63</v>
      </c>
      <c r="AS628">
        <v>2022</v>
      </c>
      <c r="AT628" t="s">
        <v>95</v>
      </c>
    </row>
    <row r="629" spans="2:46">
      <c r="B629" t="s">
        <v>95</v>
      </c>
      <c r="C629" t="s">
        <v>45</v>
      </c>
      <c r="W629">
        <v>9752796</v>
      </c>
      <c r="AJ629" t="s">
        <v>230</v>
      </c>
      <c r="AK629" t="s">
        <v>231</v>
      </c>
      <c r="AL629" t="s">
        <v>75</v>
      </c>
      <c r="AM629" t="s">
        <v>90</v>
      </c>
      <c r="AN629" t="s">
        <v>59</v>
      </c>
      <c r="AO629" t="s">
        <v>105</v>
      </c>
      <c r="AP629" t="s">
        <v>61</v>
      </c>
      <c r="AQ629" t="s">
        <v>78</v>
      </c>
      <c r="AR629" t="s">
        <v>129</v>
      </c>
      <c r="AS629">
        <v>2024</v>
      </c>
      <c r="AT629" t="s">
        <v>95</v>
      </c>
    </row>
    <row r="630" spans="2:46">
      <c r="B630" t="s">
        <v>44</v>
      </c>
      <c r="C630" t="s">
        <v>64</v>
      </c>
      <c r="W630">
        <v>26603324</v>
      </c>
      <c r="AJ630" t="s">
        <v>234</v>
      </c>
      <c r="AK630" t="s">
        <v>235</v>
      </c>
      <c r="AL630" t="s">
        <v>127</v>
      </c>
      <c r="AM630" t="s">
        <v>58</v>
      </c>
      <c r="AN630" t="s">
        <v>76</v>
      </c>
      <c r="AO630" t="s">
        <v>105</v>
      </c>
      <c r="AP630" t="s">
        <v>92</v>
      </c>
      <c r="AQ630" t="s">
        <v>143</v>
      </c>
      <c r="AR630" t="s">
        <v>79</v>
      </c>
      <c r="AS630">
        <v>2024</v>
      </c>
      <c r="AT630" t="s">
        <v>95</v>
      </c>
    </row>
    <row r="631" spans="2:46">
      <c r="B631" t="s">
        <v>44</v>
      </c>
      <c r="C631" t="s">
        <v>64</v>
      </c>
      <c r="W631">
        <v>29396185</v>
      </c>
      <c r="AJ631" t="s">
        <v>237</v>
      </c>
      <c r="AK631" t="s">
        <v>238</v>
      </c>
      <c r="AL631" t="s">
        <v>89</v>
      </c>
      <c r="AM631" t="s">
        <v>58</v>
      </c>
      <c r="AN631" t="s">
        <v>59</v>
      </c>
      <c r="AO631" t="s">
        <v>105</v>
      </c>
      <c r="AP631" t="s">
        <v>116</v>
      </c>
      <c r="AQ631" t="s">
        <v>93</v>
      </c>
      <c r="AR631" t="s">
        <v>117</v>
      </c>
      <c r="AS631">
        <v>2024</v>
      </c>
      <c r="AT631" t="s">
        <v>95</v>
      </c>
    </row>
    <row r="632" spans="2:46">
      <c r="B632" t="s">
        <v>95</v>
      </c>
      <c r="C632" t="s">
        <v>45</v>
      </c>
      <c r="W632">
        <v>4941654</v>
      </c>
      <c r="AJ632" t="s">
        <v>240</v>
      </c>
      <c r="AK632" t="s">
        <v>241</v>
      </c>
      <c r="AL632" t="s">
        <v>104</v>
      </c>
      <c r="AM632" t="s">
        <v>90</v>
      </c>
      <c r="AN632" t="s">
        <v>59</v>
      </c>
      <c r="AO632" t="s">
        <v>192</v>
      </c>
      <c r="AP632" t="s">
        <v>149</v>
      </c>
      <c r="AQ632" t="s">
        <v>62</v>
      </c>
      <c r="AR632" t="s">
        <v>129</v>
      </c>
      <c r="AS632">
        <v>2022</v>
      </c>
      <c r="AT632" t="s">
        <v>95</v>
      </c>
    </row>
    <row r="633" spans="2:46">
      <c r="B633" t="s">
        <v>44</v>
      </c>
      <c r="C633" t="s">
        <v>64</v>
      </c>
      <c r="W633">
        <v>5680099</v>
      </c>
      <c r="AJ633" t="s">
        <v>244</v>
      </c>
      <c r="AK633" t="s">
        <v>245</v>
      </c>
      <c r="AL633" t="s">
        <v>127</v>
      </c>
      <c r="AM633" t="s">
        <v>90</v>
      </c>
      <c r="AN633" t="s">
        <v>76</v>
      </c>
      <c r="AO633" t="s">
        <v>105</v>
      </c>
      <c r="AP633" t="s">
        <v>149</v>
      </c>
      <c r="AQ633" t="s">
        <v>62</v>
      </c>
      <c r="AR633" t="s">
        <v>129</v>
      </c>
      <c r="AS633">
        <v>2024</v>
      </c>
      <c r="AT633" t="s">
        <v>95</v>
      </c>
    </row>
    <row r="634" spans="2:46">
      <c r="B634" t="s">
        <v>44</v>
      </c>
      <c r="C634" t="s">
        <v>64</v>
      </c>
      <c r="W634">
        <v>4684382</v>
      </c>
      <c r="AJ634" t="s">
        <v>247</v>
      </c>
      <c r="AK634" t="s">
        <v>248</v>
      </c>
      <c r="AL634" t="s">
        <v>114</v>
      </c>
      <c r="AM634" t="s">
        <v>58</v>
      </c>
      <c r="AN634" t="s">
        <v>59</v>
      </c>
      <c r="AO634" t="s">
        <v>115</v>
      </c>
      <c r="AP634" t="s">
        <v>116</v>
      </c>
      <c r="AQ634" t="s">
        <v>78</v>
      </c>
      <c r="AR634" t="s">
        <v>100</v>
      </c>
      <c r="AS634">
        <v>2024</v>
      </c>
      <c r="AT634" t="s">
        <v>95</v>
      </c>
    </row>
    <row r="635" spans="2:46">
      <c r="B635" t="s">
        <v>44</v>
      </c>
      <c r="C635" t="s">
        <v>45</v>
      </c>
      <c r="W635">
        <v>8050353</v>
      </c>
      <c r="AJ635" t="s">
        <v>251</v>
      </c>
      <c r="AK635" t="s">
        <v>188</v>
      </c>
      <c r="AL635" t="s">
        <v>104</v>
      </c>
      <c r="AM635" t="s">
        <v>90</v>
      </c>
      <c r="AN635" t="s">
        <v>59</v>
      </c>
      <c r="AO635" t="s">
        <v>91</v>
      </c>
      <c r="AP635" t="s">
        <v>77</v>
      </c>
      <c r="AQ635" t="s">
        <v>62</v>
      </c>
      <c r="AR635" t="s">
        <v>79</v>
      </c>
      <c r="AS635">
        <v>2022</v>
      </c>
      <c r="AT635" t="s">
        <v>95</v>
      </c>
    </row>
    <row r="636" spans="2:46">
      <c r="B636" t="s">
        <v>95</v>
      </c>
      <c r="C636" t="s">
        <v>118</v>
      </c>
      <c r="W636">
        <v>16665598</v>
      </c>
      <c r="AJ636" t="s">
        <v>253</v>
      </c>
      <c r="AK636" t="s">
        <v>254</v>
      </c>
      <c r="AL636" t="s">
        <v>114</v>
      </c>
      <c r="AM636" t="s">
        <v>95</v>
      </c>
      <c r="AN636" t="s">
        <v>59</v>
      </c>
      <c r="AO636" t="s">
        <v>128</v>
      </c>
      <c r="AP636" t="s">
        <v>116</v>
      </c>
      <c r="AQ636" t="s">
        <v>78</v>
      </c>
      <c r="AR636" t="s">
        <v>117</v>
      </c>
      <c r="AS636">
        <v>2024</v>
      </c>
      <c r="AT636" t="s">
        <v>95</v>
      </c>
    </row>
    <row r="637" spans="2:46">
      <c r="B637" t="s">
        <v>44</v>
      </c>
      <c r="C637" t="s">
        <v>64</v>
      </c>
      <c r="W637">
        <v>37853829</v>
      </c>
      <c r="AJ637" t="s">
        <v>256</v>
      </c>
      <c r="AK637" t="s">
        <v>257</v>
      </c>
      <c r="AL637" t="s">
        <v>75</v>
      </c>
      <c r="AM637" t="s">
        <v>58</v>
      </c>
      <c r="AN637" t="s">
        <v>59</v>
      </c>
      <c r="AO637" t="s">
        <v>128</v>
      </c>
      <c r="AP637" t="s">
        <v>149</v>
      </c>
      <c r="AQ637" t="s">
        <v>143</v>
      </c>
      <c r="AR637" t="s">
        <v>117</v>
      </c>
      <c r="AS637">
        <v>2022</v>
      </c>
      <c r="AT637" t="s">
        <v>95</v>
      </c>
    </row>
    <row r="638" spans="2:46">
      <c r="B638" t="s">
        <v>44</v>
      </c>
      <c r="C638" t="s">
        <v>118</v>
      </c>
      <c r="W638">
        <v>25036613</v>
      </c>
      <c r="AJ638" t="s">
        <v>259</v>
      </c>
      <c r="AK638" t="s">
        <v>260</v>
      </c>
      <c r="AL638" t="s">
        <v>114</v>
      </c>
      <c r="AM638" t="s">
        <v>95</v>
      </c>
      <c r="AN638" t="s">
        <v>59</v>
      </c>
      <c r="AO638" t="s">
        <v>216</v>
      </c>
      <c r="AP638" t="s">
        <v>61</v>
      </c>
      <c r="AQ638" t="s">
        <v>78</v>
      </c>
      <c r="AR638" t="s">
        <v>117</v>
      </c>
      <c r="AS638">
        <v>2022</v>
      </c>
      <c r="AT638" t="s">
        <v>95</v>
      </c>
    </row>
    <row r="639" spans="2:46">
      <c r="B639" t="s">
        <v>95</v>
      </c>
      <c r="C639" t="s">
        <v>45</v>
      </c>
      <c r="W639">
        <v>37159032</v>
      </c>
      <c r="AJ639" t="s">
        <v>262</v>
      </c>
      <c r="AK639" t="s">
        <v>263</v>
      </c>
      <c r="AL639" t="s">
        <v>127</v>
      </c>
      <c r="AM639" t="s">
        <v>58</v>
      </c>
      <c r="AN639" t="s">
        <v>76</v>
      </c>
      <c r="AO639" t="s">
        <v>91</v>
      </c>
      <c r="AP639" t="s">
        <v>149</v>
      </c>
      <c r="AQ639" t="s">
        <v>78</v>
      </c>
      <c r="AR639" t="s">
        <v>100</v>
      </c>
      <c r="AS639">
        <v>2023</v>
      </c>
      <c r="AT639" t="s">
        <v>95</v>
      </c>
    </row>
    <row r="640" spans="2:46">
      <c r="B640" t="s">
        <v>95</v>
      </c>
      <c r="C640" t="s">
        <v>64</v>
      </c>
      <c r="W640">
        <v>34341397</v>
      </c>
      <c r="AJ640" t="s">
        <v>265</v>
      </c>
      <c r="AK640" t="s">
        <v>266</v>
      </c>
      <c r="AL640" t="s">
        <v>75</v>
      </c>
      <c r="AM640" t="s">
        <v>90</v>
      </c>
      <c r="AN640" t="s">
        <v>59</v>
      </c>
      <c r="AO640" t="s">
        <v>128</v>
      </c>
      <c r="AP640" t="s">
        <v>61</v>
      </c>
      <c r="AQ640" t="s">
        <v>135</v>
      </c>
      <c r="AR640" t="s">
        <v>117</v>
      </c>
      <c r="AS640">
        <v>2024</v>
      </c>
      <c r="AT640" t="s">
        <v>95</v>
      </c>
    </row>
    <row r="641" spans="2:46">
      <c r="B641" t="s">
        <v>95</v>
      </c>
      <c r="C641" t="s">
        <v>118</v>
      </c>
      <c r="W641">
        <v>24709235</v>
      </c>
      <c r="AJ641" t="s">
        <v>268</v>
      </c>
      <c r="AK641" t="s">
        <v>269</v>
      </c>
      <c r="AL641" t="s">
        <v>165</v>
      </c>
      <c r="AM641" t="s">
        <v>95</v>
      </c>
      <c r="AN641" t="s">
        <v>76</v>
      </c>
      <c r="AO641" t="s">
        <v>91</v>
      </c>
      <c r="AP641" t="s">
        <v>61</v>
      </c>
      <c r="AQ641" t="s">
        <v>78</v>
      </c>
      <c r="AR641" t="s">
        <v>270</v>
      </c>
      <c r="AS641">
        <v>2024</v>
      </c>
      <c r="AT641" t="s">
        <v>95</v>
      </c>
    </row>
    <row r="642" spans="2:46">
      <c r="B642" t="s">
        <v>95</v>
      </c>
      <c r="C642" t="s">
        <v>118</v>
      </c>
      <c r="W642">
        <v>4367683</v>
      </c>
      <c r="AJ642" t="s">
        <v>272</v>
      </c>
      <c r="AK642" t="s">
        <v>273</v>
      </c>
      <c r="AL642" t="s">
        <v>114</v>
      </c>
      <c r="AM642" t="s">
        <v>95</v>
      </c>
      <c r="AN642" t="s">
        <v>59</v>
      </c>
      <c r="AO642" t="s">
        <v>192</v>
      </c>
      <c r="AP642" t="s">
        <v>92</v>
      </c>
      <c r="AQ642" t="s">
        <v>143</v>
      </c>
      <c r="AR642" t="s">
        <v>117</v>
      </c>
      <c r="AS642">
        <v>2023</v>
      </c>
      <c r="AT642" t="s">
        <v>95</v>
      </c>
    </row>
    <row r="643" spans="2:46">
      <c r="B643" t="s">
        <v>44</v>
      </c>
      <c r="C643" t="s">
        <v>64</v>
      </c>
      <c r="W643">
        <v>4808070</v>
      </c>
      <c r="AJ643" t="s">
        <v>275</v>
      </c>
      <c r="AK643" t="s">
        <v>276</v>
      </c>
      <c r="AL643" t="s">
        <v>104</v>
      </c>
      <c r="AM643" t="s">
        <v>95</v>
      </c>
      <c r="AN643" t="s">
        <v>59</v>
      </c>
      <c r="AO643" t="s">
        <v>115</v>
      </c>
      <c r="AP643" t="s">
        <v>61</v>
      </c>
      <c r="AQ643" t="s">
        <v>135</v>
      </c>
      <c r="AR643" t="s">
        <v>117</v>
      </c>
      <c r="AS643">
        <v>2022</v>
      </c>
      <c r="AT643" t="s">
        <v>95</v>
      </c>
    </row>
    <row r="644" spans="2:46">
      <c r="B644" t="s">
        <v>95</v>
      </c>
      <c r="C644" t="s">
        <v>45</v>
      </c>
      <c r="W644">
        <v>7889403</v>
      </c>
      <c r="AJ644" t="s">
        <v>278</v>
      </c>
      <c r="AK644" t="s">
        <v>279</v>
      </c>
      <c r="AL644" t="s">
        <v>165</v>
      </c>
      <c r="AM644" t="s">
        <v>90</v>
      </c>
      <c r="AN644" t="s">
        <v>76</v>
      </c>
      <c r="AO644" t="s">
        <v>91</v>
      </c>
      <c r="AP644" t="s">
        <v>61</v>
      </c>
      <c r="AQ644" t="s">
        <v>143</v>
      </c>
      <c r="AR644" t="s">
        <v>129</v>
      </c>
      <c r="AS644">
        <v>2023</v>
      </c>
      <c r="AT644" t="s">
        <v>95</v>
      </c>
    </row>
    <row r="645" spans="2:46">
      <c r="B645" t="s">
        <v>95</v>
      </c>
      <c r="C645" t="s">
        <v>64</v>
      </c>
      <c r="W645">
        <v>16293008</v>
      </c>
      <c r="AJ645" t="s">
        <v>281</v>
      </c>
      <c r="AK645" t="s">
        <v>282</v>
      </c>
      <c r="AL645" t="s">
        <v>75</v>
      </c>
      <c r="AM645" t="s">
        <v>58</v>
      </c>
      <c r="AN645" t="s">
        <v>59</v>
      </c>
      <c r="AO645" t="s">
        <v>115</v>
      </c>
      <c r="AP645" t="s">
        <v>149</v>
      </c>
      <c r="AQ645" t="s">
        <v>78</v>
      </c>
      <c r="AR645" t="s">
        <v>100</v>
      </c>
      <c r="AS645">
        <v>2022</v>
      </c>
      <c r="AT645" t="s">
        <v>95</v>
      </c>
    </row>
    <row r="646" spans="2:46">
      <c r="B646" t="s">
        <v>44</v>
      </c>
      <c r="C646" t="s">
        <v>45</v>
      </c>
      <c r="W646">
        <v>31923236</v>
      </c>
      <c r="AJ646" t="s">
        <v>284</v>
      </c>
      <c r="AK646" t="s">
        <v>285</v>
      </c>
      <c r="AL646" t="s">
        <v>89</v>
      </c>
      <c r="AM646" t="s">
        <v>90</v>
      </c>
      <c r="AN646" t="s">
        <v>76</v>
      </c>
      <c r="AO646" t="s">
        <v>216</v>
      </c>
      <c r="AP646" t="s">
        <v>92</v>
      </c>
      <c r="AQ646" t="s">
        <v>143</v>
      </c>
      <c r="AR646" t="s">
        <v>129</v>
      </c>
      <c r="AS646">
        <v>2024</v>
      </c>
      <c r="AT646" t="s">
        <v>95</v>
      </c>
    </row>
    <row r="647" spans="2:46">
      <c r="B647" t="s">
        <v>44</v>
      </c>
      <c r="C647" t="s">
        <v>64</v>
      </c>
      <c r="W647">
        <v>19840261</v>
      </c>
      <c r="AJ647" t="s">
        <v>287</v>
      </c>
      <c r="AK647" t="s">
        <v>288</v>
      </c>
      <c r="AL647" t="s">
        <v>165</v>
      </c>
      <c r="AM647" t="s">
        <v>95</v>
      </c>
      <c r="AN647" t="s">
        <v>59</v>
      </c>
      <c r="AO647" t="s">
        <v>192</v>
      </c>
      <c r="AP647" t="s">
        <v>77</v>
      </c>
      <c r="AQ647" t="s">
        <v>143</v>
      </c>
      <c r="AR647" t="s">
        <v>117</v>
      </c>
      <c r="AS647">
        <v>2024</v>
      </c>
      <c r="AT647" t="s">
        <v>95</v>
      </c>
    </row>
    <row r="648" spans="2:46">
      <c r="B648" t="s">
        <v>44</v>
      </c>
      <c r="C648" t="s">
        <v>45</v>
      </c>
      <c r="W648">
        <v>18400189</v>
      </c>
      <c r="AJ648" t="s">
        <v>290</v>
      </c>
      <c r="AK648" t="s">
        <v>291</v>
      </c>
      <c r="AL648" t="s">
        <v>75</v>
      </c>
      <c r="AM648" t="s">
        <v>90</v>
      </c>
      <c r="AN648" t="s">
        <v>76</v>
      </c>
      <c r="AO648" t="s">
        <v>105</v>
      </c>
      <c r="AP648" t="s">
        <v>92</v>
      </c>
      <c r="AQ648" t="s">
        <v>135</v>
      </c>
      <c r="AR648" t="s">
        <v>117</v>
      </c>
      <c r="AS648">
        <v>2023</v>
      </c>
      <c r="AT648" t="s">
        <v>95</v>
      </c>
    </row>
    <row r="649" spans="2:46">
      <c r="B649" t="s">
        <v>44</v>
      </c>
      <c r="C649" t="s">
        <v>45</v>
      </c>
      <c r="W649">
        <v>37240820</v>
      </c>
      <c r="AJ649" t="s">
        <v>293</v>
      </c>
      <c r="AK649" t="s">
        <v>294</v>
      </c>
      <c r="AL649" t="s">
        <v>114</v>
      </c>
      <c r="AM649" t="s">
        <v>90</v>
      </c>
      <c r="AN649" t="s">
        <v>76</v>
      </c>
      <c r="AO649" t="s">
        <v>91</v>
      </c>
      <c r="AP649" t="s">
        <v>77</v>
      </c>
      <c r="AQ649" t="s">
        <v>93</v>
      </c>
      <c r="AR649" t="s">
        <v>100</v>
      </c>
      <c r="AS649">
        <v>2022</v>
      </c>
      <c r="AT649" t="s">
        <v>95</v>
      </c>
    </row>
    <row r="650" spans="2:46">
      <c r="B650" t="s">
        <v>95</v>
      </c>
      <c r="C650" t="s">
        <v>45</v>
      </c>
      <c r="W650">
        <v>8286180</v>
      </c>
      <c r="AJ650" t="s">
        <v>296</v>
      </c>
      <c r="AK650" t="s">
        <v>297</v>
      </c>
      <c r="AL650" t="s">
        <v>57</v>
      </c>
      <c r="AM650" t="s">
        <v>95</v>
      </c>
      <c r="AN650" t="s">
        <v>59</v>
      </c>
      <c r="AO650" t="s">
        <v>60</v>
      </c>
      <c r="AP650" t="s">
        <v>92</v>
      </c>
      <c r="AQ650" t="s">
        <v>62</v>
      </c>
      <c r="AR650" t="s">
        <v>129</v>
      </c>
      <c r="AS650">
        <v>2023</v>
      </c>
      <c r="AT650" t="s">
        <v>95</v>
      </c>
    </row>
    <row r="651" spans="2:46">
      <c r="B651" t="s">
        <v>44</v>
      </c>
      <c r="C651" t="s">
        <v>64</v>
      </c>
      <c r="W651">
        <v>26625118</v>
      </c>
      <c r="AJ651" t="s">
        <v>299</v>
      </c>
      <c r="AK651" t="s">
        <v>300</v>
      </c>
      <c r="AL651" t="s">
        <v>75</v>
      </c>
      <c r="AM651" t="s">
        <v>95</v>
      </c>
      <c r="AN651" t="s">
        <v>59</v>
      </c>
      <c r="AO651" t="s">
        <v>105</v>
      </c>
      <c r="AP651" t="s">
        <v>92</v>
      </c>
      <c r="AQ651" t="s">
        <v>78</v>
      </c>
      <c r="AR651" t="s">
        <v>117</v>
      </c>
      <c r="AS651">
        <v>2022</v>
      </c>
      <c r="AT651" t="s">
        <v>95</v>
      </c>
    </row>
    <row r="652" spans="2:46">
      <c r="B652" t="s">
        <v>44</v>
      </c>
      <c r="C652" t="s">
        <v>64</v>
      </c>
      <c r="W652">
        <v>36015976</v>
      </c>
      <c r="AJ652" t="s">
        <v>302</v>
      </c>
      <c r="AK652" t="s">
        <v>176</v>
      </c>
      <c r="AL652" t="s">
        <v>75</v>
      </c>
      <c r="AM652" t="s">
        <v>58</v>
      </c>
      <c r="AN652" t="s">
        <v>76</v>
      </c>
      <c r="AO652" t="s">
        <v>128</v>
      </c>
      <c r="AP652" t="s">
        <v>92</v>
      </c>
      <c r="AQ652" t="s">
        <v>62</v>
      </c>
      <c r="AR652" t="s">
        <v>79</v>
      </c>
      <c r="AS652">
        <v>2022</v>
      </c>
      <c r="AT652" t="s">
        <v>95</v>
      </c>
    </row>
    <row r="653" spans="2:46">
      <c r="B653" t="s">
        <v>44</v>
      </c>
      <c r="C653" t="s">
        <v>118</v>
      </c>
      <c r="W653">
        <v>16859267</v>
      </c>
      <c r="AJ653" t="s">
        <v>304</v>
      </c>
      <c r="AK653" t="s">
        <v>305</v>
      </c>
      <c r="AL653" t="s">
        <v>114</v>
      </c>
      <c r="AM653" t="s">
        <v>90</v>
      </c>
      <c r="AN653" t="s">
        <v>59</v>
      </c>
      <c r="AO653" t="s">
        <v>115</v>
      </c>
      <c r="AP653" t="s">
        <v>92</v>
      </c>
      <c r="AQ653" t="s">
        <v>78</v>
      </c>
      <c r="AR653" t="s">
        <v>129</v>
      </c>
      <c r="AS653">
        <v>2024</v>
      </c>
      <c r="AT653" t="s">
        <v>95</v>
      </c>
    </row>
    <row r="654" spans="2:46">
      <c r="B654" t="s">
        <v>95</v>
      </c>
      <c r="C654" t="s">
        <v>64</v>
      </c>
      <c r="W654">
        <v>11577923</v>
      </c>
      <c r="AJ654" t="s">
        <v>307</v>
      </c>
      <c r="AK654" t="s">
        <v>201</v>
      </c>
      <c r="AL654" t="s">
        <v>104</v>
      </c>
      <c r="AM654" t="s">
        <v>58</v>
      </c>
      <c r="AN654" t="s">
        <v>76</v>
      </c>
      <c r="AO654" t="s">
        <v>60</v>
      </c>
      <c r="AP654" t="s">
        <v>77</v>
      </c>
      <c r="AQ654" t="s">
        <v>143</v>
      </c>
      <c r="AR654" t="s">
        <v>79</v>
      </c>
      <c r="AS654">
        <v>2023</v>
      </c>
      <c r="AT654" t="s">
        <v>95</v>
      </c>
    </row>
    <row r="655" spans="2:46">
      <c r="B655" t="s">
        <v>95</v>
      </c>
      <c r="C655" t="s">
        <v>118</v>
      </c>
      <c r="W655">
        <v>28615662</v>
      </c>
      <c r="AJ655" t="s">
        <v>309</v>
      </c>
      <c r="AK655" t="s">
        <v>310</v>
      </c>
      <c r="AL655" t="s">
        <v>165</v>
      </c>
      <c r="AM655" t="s">
        <v>90</v>
      </c>
      <c r="AN655" t="s">
        <v>59</v>
      </c>
      <c r="AO655" t="s">
        <v>91</v>
      </c>
      <c r="AP655" t="s">
        <v>116</v>
      </c>
      <c r="AQ655" t="s">
        <v>135</v>
      </c>
      <c r="AR655" t="s">
        <v>79</v>
      </c>
      <c r="AS655">
        <v>2024</v>
      </c>
      <c r="AT655" t="s">
        <v>95</v>
      </c>
    </row>
    <row r="656" spans="2:46">
      <c r="B656" t="s">
        <v>44</v>
      </c>
      <c r="C656" t="s">
        <v>45</v>
      </c>
      <c r="W656">
        <v>18789595</v>
      </c>
      <c r="AJ656" t="s">
        <v>312</v>
      </c>
      <c r="AK656" t="s">
        <v>313</v>
      </c>
      <c r="AL656" t="s">
        <v>127</v>
      </c>
      <c r="AM656" t="s">
        <v>58</v>
      </c>
      <c r="AN656" t="s">
        <v>76</v>
      </c>
      <c r="AO656" t="s">
        <v>60</v>
      </c>
      <c r="AP656" t="s">
        <v>77</v>
      </c>
      <c r="AQ656" t="s">
        <v>143</v>
      </c>
      <c r="AR656" t="s">
        <v>100</v>
      </c>
      <c r="AS656">
        <v>2024</v>
      </c>
      <c r="AT656" t="s">
        <v>95</v>
      </c>
    </row>
    <row r="657" spans="2:46">
      <c r="B657" t="s">
        <v>44</v>
      </c>
      <c r="C657" t="s">
        <v>45</v>
      </c>
      <c r="W657">
        <v>2673797</v>
      </c>
      <c r="AJ657" t="s">
        <v>315</v>
      </c>
      <c r="AK657" t="s">
        <v>316</v>
      </c>
      <c r="AL657" t="s">
        <v>57</v>
      </c>
      <c r="AM657" t="s">
        <v>90</v>
      </c>
      <c r="AN657" t="s">
        <v>76</v>
      </c>
      <c r="AO657" t="s">
        <v>105</v>
      </c>
      <c r="AP657" t="s">
        <v>149</v>
      </c>
      <c r="AQ657" t="s">
        <v>135</v>
      </c>
      <c r="AR657" t="s">
        <v>117</v>
      </c>
      <c r="AS657">
        <v>2022</v>
      </c>
      <c r="AT657" t="s">
        <v>95</v>
      </c>
    </row>
    <row r="658" spans="2:46">
      <c r="B658" t="s">
        <v>95</v>
      </c>
      <c r="C658" t="s">
        <v>64</v>
      </c>
      <c r="W658">
        <v>12075664</v>
      </c>
      <c r="AJ658" t="s">
        <v>318</v>
      </c>
      <c r="AK658" t="s">
        <v>181</v>
      </c>
      <c r="AL658" t="s">
        <v>75</v>
      </c>
      <c r="AM658" t="s">
        <v>90</v>
      </c>
      <c r="AN658" t="s">
        <v>76</v>
      </c>
      <c r="AO658" t="s">
        <v>91</v>
      </c>
      <c r="AP658" t="s">
        <v>77</v>
      </c>
      <c r="AQ658" t="s">
        <v>93</v>
      </c>
      <c r="AR658" t="s">
        <v>79</v>
      </c>
      <c r="AS658">
        <v>2022</v>
      </c>
      <c r="AT658" t="s">
        <v>95</v>
      </c>
    </row>
    <row r="659" spans="2:46">
      <c r="B659" t="s">
        <v>44</v>
      </c>
      <c r="C659" t="s">
        <v>64</v>
      </c>
      <c r="W659">
        <v>9416649</v>
      </c>
      <c r="AJ659" t="s">
        <v>320</v>
      </c>
      <c r="AK659" t="s">
        <v>321</v>
      </c>
      <c r="AL659" t="s">
        <v>165</v>
      </c>
      <c r="AM659" t="s">
        <v>58</v>
      </c>
      <c r="AN659" t="s">
        <v>59</v>
      </c>
      <c r="AO659" t="s">
        <v>105</v>
      </c>
      <c r="AP659" t="s">
        <v>92</v>
      </c>
      <c r="AQ659" t="s">
        <v>143</v>
      </c>
      <c r="AR659" t="s">
        <v>117</v>
      </c>
      <c r="AS659">
        <v>2024</v>
      </c>
      <c r="AT659" t="s">
        <v>95</v>
      </c>
    </row>
    <row r="660" spans="2:46">
      <c r="B660" t="s">
        <v>44</v>
      </c>
      <c r="C660" t="s">
        <v>64</v>
      </c>
      <c r="W660">
        <v>4124218</v>
      </c>
      <c r="AJ660" t="s">
        <v>323</v>
      </c>
      <c r="AK660" t="s">
        <v>324</v>
      </c>
      <c r="AL660" t="s">
        <v>75</v>
      </c>
      <c r="AM660" t="s">
        <v>58</v>
      </c>
      <c r="AN660" t="s">
        <v>59</v>
      </c>
      <c r="AO660" t="s">
        <v>128</v>
      </c>
      <c r="AP660" t="s">
        <v>77</v>
      </c>
      <c r="AQ660" t="s">
        <v>135</v>
      </c>
      <c r="AR660" t="s">
        <v>129</v>
      </c>
      <c r="AS660">
        <v>2023</v>
      </c>
      <c r="AT660" t="s">
        <v>95</v>
      </c>
    </row>
    <row r="661" spans="2:46">
      <c r="B661" t="s">
        <v>44</v>
      </c>
      <c r="C661" t="s">
        <v>118</v>
      </c>
      <c r="W661">
        <v>3656253</v>
      </c>
      <c r="AJ661" t="s">
        <v>326</v>
      </c>
      <c r="AK661" t="s">
        <v>327</v>
      </c>
      <c r="AL661" t="s">
        <v>114</v>
      </c>
      <c r="AM661" t="s">
        <v>90</v>
      </c>
      <c r="AN661" t="s">
        <v>59</v>
      </c>
      <c r="AO661" t="s">
        <v>60</v>
      </c>
      <c r="AP661" t="s">
        <v>92</v>
      </c>
      <c r="AQ661" t="s">
        <v>143</v>
      </c>
      <c r="AR661" t="s">
        <v>129</v>
      </c>
      <c r="AS661">
        <v>2023</v>
      </c>
      <c r="AT661" t="s">
        <v>95</v>
      </c>
    </row>
    <row r="662" spans="2:46">
      <c r="B662" t="s">
        <v>95</v>
      </c>
      <c r="C662" t="s">
        <v>64</v>
      </c>
      <c r="W662">
        <v>19533031</v>
      </c>
      <c r="AJ662" t="s">
        <v>329</v>
      </c>
      <c r="AK662" t="s">
        <v>330</v>
      </c>
      <c r="AL662" t="s">
        <v>127</v>
      </c>
      <c r="AM662" t="s">
        <v>90</v>
      </c>
      <c r="AN662" t="s">
        <v>59</v>
      </c>
      <c r="AO662" t="s">
        <v>91</v>
      </c>
      <c r="AP662" t="s">
        <v>61</v>
      </c>
      <c r="AQ662" t="s">
        <v>135</v>
      </c>
      <c r="AR662" t="s">
        <v>129</v>
      </c>
      <c r="AS662">
        <v>2022</v>
      </c>
      <c r="AT662" t="s">
        <v>95</v>
      </c>
    </row>
    <row r="663" spans="2:46">
      <c r="B663" t="s">
        <v>95</v>
      </c>
      <c r="C663" t="s">
        <v>64</v>
      </c>
      <c r="W663">
        <v>16037164</v>
      </c>
      <c r="AJ663" t="s">
        <v>332</v>
      </c>
      <c r="AK663" t="s">
        <v>333</v>
      </c>
      <c r="AL663" t="s">
        <v>89</v>
      </c>
      <c r="AM663" t="s">
        <v>90</v>
      </c>
      <c r="AN663" t="s">
        <v>76</v>
      </c>
      <c r="AO663" t="s">
        <v>216</v>
      </c>
      <c r="AP663" t="s">
        <v>149</v>
      </c>
      <c r="AQ663" t="s">
        <v>78</v>
      </c>
      <c r="AR663" t="s">
        <v>94</v>
      </c>
      <c r="AS663">
        <v>2024</v>
      </c>
      <c r="AT663" t="s">
        <v>95</v>
      </c>
    </row>
    <row r="664" spans="2:46">
      <c r="B664" t="s">
        <v>44</v>
      </c>
      <c r="C664" t="s">
        <v>118</v>
      </c>
      <c r="W664">
        <v>4810124</v>
      </c>
      <c r="AJ664" t="s">
        <v>335</v>
      </c>
      <c r="AK664" t="s">
        <v>336</v>
      </c>
      <c r="AL664" t="s">
        <v>114</v>
      </c>
      <c r="AM664" t="s">
        <v>58</v>
      </c>
      <c r="AN664" t="s">
        <v>76</v>
      </c>
      <c r="AO664" t="s">
        <v>192</v>
      </c>
      <c r="AP664" t="s">
        <v>92</v>
      </c>
      <c r="AQ664" t="s">
        <v>93</v>
      </c>
      <c r="AR664" t="s">
        <v>129</v>
      </c>
      <c r="AS664">
        <v>2023</v>
      </c>
      <c r="AT664" t="s">
        <v>95</v>
      </c>
    </row>
    <row r="665" spans="2:46">
      <c r="B665" t="s">
        <v>95</v>
      </c>
      <c r="C665" t="s">
        <v>45</v>
      </c>
      <c r="W665">
        <v>28441546</v>
      </c>
      <c r="AJ665" t="s">
        <v>338</v>
      </c>
      <c r="AK665" t="s">
        <v>339</v>
      </c>
      <c r="AL665" t="s">
        <v>127</v>
      </c>
      <c r="AM665" t="s">
        <v>90</v>
      </c>
      <c r="AN665" t="s">
        <v>59</v>
      </c>
      <c r="AO665" t="s">
        <v>91</v>
      </c>
      <c r="AP665" t="s">
        <v>149</v>
      </c>
      <c r="AQ665" t="s">
        <v>135</v>
      </c>
      <c r="AR665" t="s">
        <v>117</v>
      </c>
      <c r="AS665">
        <v>2024</v>
      </c>
      <c r="AT665" t="s">
        <v>95</v>
      </c>
    </row>
    <row r="666" spans="2:46">
      <c r="B666" t="s">
        <v>44</v>
      </c>
      <c r="C666" t="s">
        <v>118</v>
      </c>
      <c r="W666">
        <v>34535443</v>
      </c>
      <c r="AJ666" t="s">
        <v>341</v>
      </c>
      <c r="AK666" t="s">
        <v>342</v>
      </c>
      <c r="AL666" t="s">
        <v>89</v>
      </c>
      <c r="AM666" t="s">
        <v>90</v>
      </c>
      <c r="AN666" t="s">
        <v>59</v>
      </c>
      <c r="AO666" t="s">
        <v>216</v>
      </c>
      <c r="AP666" t="s">
        <v>77</v>
      </c>
      <c r="AQ666" t="s">
        <v>78</v>
      </c>
      <c r="AR666" t="s">
        <v>117</v>
      </c>
      <c r="AS666">
        <v>2024</v>
      </c>
      <c r="AT666" t="s">
        <v>95</v>
      </c>
    </row>
    <row r="667" spans="2:46">
      <c r="B667" t="s">
        <v>95</v>
      </c>
      <c r="C667" t="s">
        <v>118</v>
      </c>
      <c r="W667">
        <v>19107786</v>
      </c>
      <c r="AJ667" t="s">
        <v>344</v>
      </c>
      <c r="AK667" t="s">
        <v>345</v>
      </c>
      <c r="AL667" t="s">
        <v>75</v>
      </c>
      <c r="AM667" t="s">
        <v>58</v>
      </c>
      <c r="AN667" t="s">
        <v>76</v>
      </c>
      <c r="AO667" t="s">
        <v>115</v>
      </c>
      <c r="AP667" t="s">
        <v>149</v>
      </c>
      <c r="AQ667" t="s">
        <v>135</v>
      </c>
      <c r="AR667" t="s">
        <v>79</v>
      </c>
      <c r="AS667">
        <v>2024</v>
      </c>
      <c r="AT667" t="s">
        <v>95</v>
      </c>
    </row>
    <row r="668" spans="2:46">
      <c r="B668" t="s">
        <v>44</v>
      </c>
      <c r="C668" t="s">
        <v>64</v>
      </c>
      <c r="W668">
        <v>29774694</v>
      </c>
      <c r="AJ668" t="s">
        <v>347</v>
      </c>
      <c r="AK668" t="s">
        <v>348</v>
      </c>
      <c r="AL668" t="s">
        <v>57</v>
      </c>
      <c r="AM668" t="s">
        <v>95</v>
      </c>
      <c r="AN668" t="s">
        <v>76</v>
      </c>
      <c r="AO668" t="s">
        <v>216</v>
      </c>
      <c r="AP668" t="s">
        <v>92</v>
      </c>
      <c r="AQ668" t="s">
        <v>135</v>
      </c>
      <c r="AR668" t="s">
        <v>117</v>
      </c>
      <c r="AS668">
        <v>2024</v>
      </c>
      <c r="AT668" t="s">
        <v>95</v>
      </c>
    </row>
    <row r="669" spans="2:46">
      <c r="B669" t="s">
        <v>95</v>
      </c>
      <c r="C669" t="s">
        <v>64</v>
      </c>
      <c r="W669">
        <v>1852526</v>
      </c>
      <c r="AJ669" t="s">
        <v>350</v>
      </c>
      <c r="AK669" t="s">
        <v>351</v>
      </c>
      <c r="AL669" t="s">
        <v>89</v>
      </c>
      <c r="AM669" t="s">
        <v>58</v>
      </c>
      <c r="AN669" t="s">
        <v>59</v>
      </c>
      <c r="AO669" t="s">
        <v>91</v>
      </c>
      <c r="AP669" t="s">
        <v>149</v>
      </c>
      <c r="AQ669" t="s">
        <v>135</v>
      </c>
      <c r="AR669" t="s">
        <v>100</v>
      </c>
      <c r="AS669">
        <v>2022</v>
      </c>
      <c r="AT669" t="s">
        <v>95</v>
      </c>
    </row>
    <row r="670" spans="2:46">
      <c r="B670" t="s">
        <v>95</v>
      </c>
      <c r="C670" t="s">
        <v>118</v>
      </c>
      <c r="W670">
        <v>18931564</v>
      </c>
      <c r="AJ670" t="s">
        <v>353</v>
      </c>
      <c r="AK670" t="s">
        <v>354</v>
      </c>
      <c r="AL670" t="s">
        <v>89</v>
      </c>
      <c r="AM670" t="s">
        <v>95</v>
      </c>
      <c r="AN670" t="s">
        <v>59</v>
      </c>
      <c r="AO670" t="s">
        <v>60</v>
      </c>
      <c r="AP670" t="s">
        <v>61</v>
      </c>
      <c r="AQ670" t="s">
        <v>135</v>
      </c>
      <c r="AR670" t="s">
        <v>79</v>
      </c>
      <c r="AS670">
        <v>2023</v>
      </c>
      <c r="AT670" t="s">
        <v>95</v>
      </c>
    </row>
    <row r="671" spans="2:46">
      <c r="B671" t="s">
        <v>44</v>
      </c>
      <c r="C671" t="s">
        <v>45</v>
      </c>
      <c r="W671">
        <v>31151388</v>
      </c>
      <c r="AJ671" t="s">
        <v>356</v>
      </c>
      <c r="AK671" t="s">
        <v>85</v>
      </c>
      <c r="AL671" t="s">
        <v>114</v>
      </c>
      <c r="AM671" t="s">
        <v>58</v>
      </c>
      <c r="AN671" t="s">
        <v>59</v>
      </c>
      <c r="AO671" t="s">
        <v>91</v>
      </c>
      <c r="AP671" t="s">
        <v>116</v>
      </c>
      <c r="AQ671" t="s">
        <v>93</v>
      </c>
      <c r="AR671" t="s">
        <v>79</v>
      </c>
      <c r="AS671">
        <v>2022</v>
      </c>
      <c r="AT671" t="s">
        <v>95</v>
      </c>
    </row>
    <row r="672" spans="2:46">
      <c r="B672" t="s">
        <v>95</v>
      </c>
      <c r="C672" t="s">
        <v>64</v>
      </c>
      <c r="W672">
        <v>6589089</v>
      </c>
      <c r="AJ672" t="s">
        <v>358</v>
      </c>
      <c r="AK672" t="s">
        <v>359</v>
      </c>
      <c r="AL672" t="s">
        <v>104</v>
      </c>
      <c r="AM672" t="s">
        <v>58</v>
      </c>
      <c r="AN672" t="s">
        <v>76</v>
      </c>
      <c r="AO672" t="s">
        <v>128</v>
      </c>
      <c r="AP672" t="s">
        <v>149</v>
      </c>
      <c r="AQ672" t="s">
        <v>62</v>
      </c>
      <c r="AR672" t="s">
        <v>117</v>
      </c>
      <c r="AS672">
        <v>2024</v>
      </c>
      <c r="AT672" t="s">
        <v>95</v>
      </c>
    </row>
    <row r="673" spans="2:46">
      <c r="B673" t="s">
        <v>95</v>
      </c>
      <c r="C673" t="s">
        <v>118</v>
      </c>
      <c r="W673">
        <v>3429713</v>
      </c>
      <c r="AJ673" t="s">
        <v>361</v>
      </c>
      <c r="AK673" t="s">
        <v>362</v>
      </c>
      <c r="AL673" t="s">
        <v>89</v>
      </c>
      <c r="AM673" t="s">
        <v>58</v>
      </c>
      <c r="AN673" t="s">
        <v>59</v>
      </c>
      <c r="AO673" t="s">
        <v>91</v>
      </c>
      <c r="AP673" t="s">
        <v>77</v>
      </c>
      <c r="AQ673" t="s">
        <v>62</v>
      </c>
      <c r="AR673" t="s">
        <v>117</v>
      </c>
      <c r="AS673">
        <v>2024</v>
      </c>
      <c r="AT673" t="s">
        <v>95</v>
      </c>
    </row>
    <row r="674" spans="2:46">
      <c r="B674" t="s">
        <v>95</v>
      </c>
      <c r="C674" t="s">
        <v>118</v>
      </c>
      <c r="W674">
        <v>23082788</v>
      </c>
      <c r="AJ674" t="s">
        <v>364</v>
      </c>
      <c r="AK674" t="s">
        <v>365</v>
      </c>
      <c r="AL674" t="s">
        <v>104</v>
      </c>
      <c r="AM674" t="s">
        <v>90</v>
      </c>
      <c r="AN674" t="s">
        <v>76</v>
      </c>
      <c r="AO674" t="s">
        <v>216</v>
      </c>
      <c r="AP674" t="s">
        <v>61</v>
      </c>
      <c r="AQ674" t="s">
        <v>135</v>
      </c>
      <c r="AR674" t="s">
        <v>79</v>
      </c>
      <c r="AS674">
        <v>2024</v>
      </c>
      <c r="AT674" t="s">
        <v>95</v>
      </c>
    </row>
    <row r="675" spans="2:46">
      <c r="B675" t="s">
        <v>95</v>
      </c>
      <c r="C675" t="s">
        <v>118</v>
      </c>
      <c r="W675">
        <v>5210708</v>
      </c>
      <c r="AJ675" t="s">
        <v>367</v>
      </c>
      <c r="AK675" t="s">
        <v>368</v>
      </c>
      <c r="AL675" t="s">
        <v>165</v>
      </c>
      <c r="AM675" t="s">
        <v>90</v>
      </c>
      <c r="AN675" t="s">
        <v>59</v>
      </c>
      <c r="AO675" t="s">
        <v>192</v>
      </c>
      <c r="AP675" t="s">
        <v>116</v>
      </c>
      <c r="AQ675" t="s">
        <v>135</v>
      </c>
      <c r="AR675" t="s">
        <v>79</v>
      </c>
      <c r="AS675">
        <v>2024</v>
      </c>
      <c r="AT675" t="s">
        <v>95</v>
      </c>
    </row>
    <row r="676" spans="2:46">
      <c r="B676" t="s">
        <v>95</v>
      </c>
      <c r="C676" t="s">
        <v>64</v>
      </c>
      <c r="W676">
        <v>11261922</v>
      </c>
      <c r="AJ676" t="s">
        <v>370</v>
      </c>
      <c r="AK676" t="s">
        <v>371</v>
      </c>
      <c r="AL676" t="s">
        <v>57</v>
      </c>
      <c r="AM676" t="s">
        <v>58</v>
      </c>
      <c r="AN676" t="s">
        <v>59</v>
      </c>
      <c r="AO676" t="s">
        <v>192</v>
      </c>
      <c r="AP676" t="s">
        <v>92</v>
      </c>
      <c r="AQ676" t="s">
        <v>62</v>
      </c>
      <c r="AR676" t="s">
        <v>117</v>
      </c>
      <c r="AS676">
        <v>2024</v>
      </c>
      <c r="AT676" t="s">
        <v>95</v>
      </c>
    </row>
    <row r="677" spans="2:46">
      <c r="B677" t="s">
        <v>44</v>
      </c>
      <c r="C677" t="s">
        <v>64</v>
      </c>
      <c r="W677">
        <v>6425560</v>
      </c>
      <c r="AJ677" t="s">
        <v>373</v>
      </c>
      <c r="AK677" t="s">
        <v>169</v>
      </c>
      <c r="AL677" t="s">
        <v>165</v>
      </c>
      <c r="AM677" t="s">
        <v>58</v>
      </c>
      <c r="AN677" t="s">
        <v>76</v>
      </c>
      <c r="AO677" t="s">
        <v>115</v>
      </c>
      <c r="AP677" t="s">
        <v>149</v>
      </c>
      <c r="AQ677" t="s">
        <v>93</v>
      </c>
      <c r="AR677" t="s">
        <v>79</v>
      </c>
      <c r="AS677">
        <v>2023</v>
      </c>
      <c r="AT677" t="s">
        <v>95</v>
      </c>
    </row>
    <row r="678" spans="2:46">
      <c r="B678" t="s">
        <v>44</v>
      </c>
      <c r="C678" t="s">
        <v>45</v>
      </c>
      <c r="W678">
        <v>27651125</v>
      </c>
      <c r="AJ678" t="s">
        <v>375</v>
      </c>
      <c r="AK678" t="s">
        <v>376</v>
      </c>
      <c r="AL678" t="s">
        <v>75</v>
      </c>
      <c r="AM678" t="s">
        <v>58</v>
      </c>
      <c r="AN678" t="s">
        <v>76</v>
      </c>
      <c r="AO678" t="s">
        <v>128</v>
      </c>
      <c r="AP678" t="s">
        <v>77</v>
      </c>
      <c r="AQ678" t="s">
        <v>135</v>
      </c>
      <c r="AR678" t="s">
        <v>129</v>
      </c>
      <c r="AS678">
        <v>2024</v>
      </c>
      <c r="AT678" t="s">
        <v>95</v>
      </c>
    </row>
    <row r="679" spans="2:46">
      <c r="B679" t="s">
        <v>95</v>
      </c>
      <c r="C679" t="s">
        <v>118</v>
      </c>
      <c r="W679">
        <v>37683504</v>
      </c>
      <c r="AJ679" t="s">
        <v>378</v>
      </c>
      <c r="AK679" t="s">
        <v>379</v>
      </c>
      <c r="AL679" t="s">
        <v>127</v>
      </c>
      <c r="AM679" t="s">
        <v>90</v>
      </c>
      <c r="AN679" t="s">
        <v>76</v>
      </c>
      <c r="AO679" t="s">
        <v>128</v>
      </c>
      <c r="AP679" t="s">
        <v>116</v>
      </c>
      <c r="AQ679" t="s">
        <v>135</v>
      </c>
      <c r="AR679" t="s">
        <v>129</v>
      </c>
      <c r="AS679">
        <v>2022</v>
      </c>
      <c r="AT679" t="s">
        <v>95</v>
      </c>
    </row>
    <row r="680" spans="2:46">
      <c r="B680" t="s">
        <v>95</v>
      </c>
      <c r="C680" t="s">
        <v>45</v>
      </c>
      <c r="W680">
        <v>18314624</v>
      </c>
      <c r="AJ680" t="s">
        <v>381</v>
      </c>
      <c r="AK680" t="s">
        <v>382</v>
      </c>
      <c r="AL680" t="s">
        <v>89</v>
      </c>
      <c r="AM680" t="s">
        <v>95</v>
      </c>
      <c r="AN680" t="s">
        <v>76</v>
      </c>
      <c r="AO680" t="s">
        <v>91</v>
      </c>
      <c r="AP680" t="s">
        <v>149</v>
      </c>
      <c r="AQ680" t="s">
        <v>93</v>
      </c>
      <c r="AR680" t="s">
        <v>117</v>
      </c>
      <c r="AS680">
        <v>2023</v>
      </c>
      <c r="AT680" t="s">
        <v>95</v>
      </c>
    </row>
    <row r="681" spans="2:46">
      <c r="B681" t="s">
        <v>95</v>
      </c>
      <c r="C681" t="s">
        <v>64</v>
      </c>
      <c r="W681">
        <v>12476373</v>
      </c>
      <c r="AJ681" t="s">
        <v>384</v>
      </c>
      <c r="AK681" t="s">
        <v>385</v>
      </c>
      <c r="AL681" t="s">
        <v>57</v>
      </c>
      <c r="AM681" t="s">
        <v>95</v>
      </c>
      <c r="AN681" t="s">
        <v>59</v>
      </c>
      <c r="AO681" t="s">
        <v>60</v>
      </c>
      <c r="AP681" t="s">
        <v>149</v>
      </c>
      <c r="AQ681" t="s">
        <v>143</v>
      </c>
      <c r="AR681" t="s">
        <v>117</v>
      </c>
      <c r="AS681">
        <v>2024</v>
      </c>
      <c r="AT681" t="s">
        <v>95</v>
      </c>
    </row>
    <row r="682" spans="2:46">
      <c r="B682" t="s">
        <v>95</v>
      </c>
      <c r="C682" t="s">
        <v>45</v>
      </c>
      <c r="W682">
        <v>17548429</v>
      </c>
      <c r="AJ682" t="s">
        <v>387</v>
      </c>
      <c r="AK682" t="s">
        <v>388</v>
      </c>
      <c r="AL682" t="s">
        <v>114</v>
      </c>
      <c r="AM682" t="s">
        <v>58</v>
      </c>
      <c r="AN682" t="s">
        <v>76</v>
      </c>
      <c r="AO682" t="s">
        <v>128</v>
      </c>
      <c r="AP682" t="s">
        <v>92</v>
      </c>
      <c r="AQ682" t="s">
        <v>62</v>
      </c>
      <c r="AR682" t="s">
        <v>129</v>
      </c>
      <c r="AS682">
        <v>2023</v>
      </c>
      <c r="AT682" t="s">
        <v>95</v>
      </c>
    </row>
    <row r="683" spans="2:46">
      <c r="B683" t="s">
        <v>95</v>
      </c>
      <c r="C683" t="s">
        <v>118</v>
      </c>
      <c r="W683">
        <v>21047244</v>
      </c>
      <c r="AJ683" t="s">
        <v>390</v>
      </c>
      <c r="AK683" t="s">
        <v>391</v>
      </c>
      <c r="AL683" t="s">
        <v>114</v>
      </c>
      <c r="AM683" t="s">
        <v>58</v>
      </c>
      <c r="AN683" t="s">
        <v>59</v>
      </c>
      <c r="AO683" t="s">
        <v>115</v>
      </c>
      <c r="AP683" t="s">
        <v>61</v>
      </c>
      <c r="AQ683" t="s">
        <v>135</v>
      </c>
      <c r="AR683" t="s">
        <v>129</v>
      </c>
      <c r="AS683">
        <v>2024</v>
      </c>
      <c r="AT683" t="s">
        <v>95</v>
      </c>
    </row>
    <row r="684" spans="2:46">
      <c r="B684" t="s">
        <v>44</v>
      </c>
      <c r="C684" t="s">
        <v>118</v>
      </c>
      <c r="W684">
        <v>37751663</v>
      </c>
      <c r="AJ684" t="s">
        <v>393</v>
      </c>
      <c r="AK684" t="s">
        <v>394</v>
      </c>
      <c r="AL684" t="s">
        <v>104</v>
      </c>
      <c r="AM684" t="s">
        <v>95</v>
      </c>
      <c r="AN684" t="s">
        <v>59</v>
      </c>
      <c r="AO684" t="s">
        <v>60</v>
      </c>
      <c r="AP684" t="s">
        <v>149</v>
      </c>
      <c r="AQ684" t="s">
        <v>143</v>
      </c>
      <c r="AR684" t="s">
        <v>79</v>
      </c>
      <c r="AS684">
        <v>2023</v>
      </c>
      <c r="AT684" t="s">
        <v>95</v>
      </c>
    </row>
    <row r="685" spans="2:46">
      <c r="B685" t="s">
        <v>95</v>
      </c>
      <c r="C685" t="s">
        <v>45</v>
      </c>
      <c r="W685">
        <v>10598748</v>
      </c>
      <c r="AJ685" t="s">
        <v>396</v>
      </c>
      <c r="AK685" t="s">
        <v>397</v>
      </c>
      <c r="AL685" t="s">
        <v>165</v>
      </c>
      <c r="AM685" t="s">
        <v>95</v>
      </c>
      <c r="AN685" t="s">
        <v>59</v>
      </c>
      <c r="AO685" t="s">
        <v>192</v>
      </c>
      <c r="AP685" t="s">
        <v>61</v>
      </c>
      <c r="AQ685" t="s">
        <v>143</v>
      </c>
      <c r="AR685" t="s">
        <v>129</v>
      </c>
      <c r="AS685">
        <v>2024</v>
      </c>
      <c r="AT685" t="s">
        <v>95</v>
      </c>
    </row>
    <row r="686" spans="2:46">
      <c r="B686" t="s">
        <v>95</v>
      </c>
      <c r="C686" t="s">
        <v>118</v>
      </c>
      <c r="W686">
        <v>11629798</v>
      </c>
      <c r="AJ686" t="s">
        <v>399</v>
      </c>
      <c r="AK686" t="s">
        <v>400</v>
      </c>
      <c r="AL686" t="s">
        <v>57</v>
      </c>
      <c r="AM686" t="s">
        <v>95</v>
      </c>
      <c r="AN686" t="s">
        <v>59</v>
      </c>
      <c r="AO686" t="s">
        <v>105</v>
      </c>
      <c r="AP686" t="s">
        <v>149</v>
      </c>
      <c r="AQ686" t="s">
        <v>78</v>
      </c>
      <c r="AR686" t="s">
        <v>79</v>
      </c>
      <c r="AS686">
        <v>2023</v>
      </c>
      <c r="AT686" t="s">
        <v>95</v>
      </c>
    </row>
    <row r="687" spans="2:46">
      <c r="B687" t="s">
        <v>95</v>
      </c>
      <c r="C687" t="s">
        <v>118</v>
      </c>
      <c r="W687">
        <v>17030201</v>
      </c>
      <c r="AJ687" t="s">
        <v>402</v>
      </c>
      <c r="AK687" t="s">
        <v>403</v>
      </c>
      <c r="AL687" t="s">
        <v>114</v>
      </c>
      <c r="AM687" t="s">
        <v>58</v>
      </c>
      <c r="AN687" t="s">
        <v>59</v>
      </c>
      <c r="AO687" t="s">
        <v>115</v>
      </c>
      <c r="AP687" t="s">
        <v>116</v>
      </c>
      <c r="AQ687" t="s">
        <v>78</v>
      </c>
      <c r="AR687" t="s">
        <v>79</v>
      </c>
      <c r="AS687">
        <v>2024</v>
      </c>
      <c r="AT687" t="s">
        <v>95</v>
      </c>
    </row>
    <row r="688" spans="2:46">
      <c r="B688" t="s">
        <v>44</v>
      </c>
      <c r="C688" t="s">
        <v>64</v>
      </c>
      <c r="W688">
        <v>39986886</v>
      </c>
      <c r="AJ688" t="s">
        <v>405</v>
      </c>
      <c r="AK688" t="s">
        <v>406</v>
      </c>
      <c r="AL688" t="s">
        <v>114</v>
      </c>
      <c r="AM688" t="s">
        <v>58</v>
      </c>
      <c r="AN688" t="s">
        <v>76</v>
      </c>
      <c r="AO688" t="s">
        <v>115</v>
      </c>
      <c r="AP688" t="s">
        <v>92</v>
      </c>
      <c r="AQ688" t="s">
        <v>62</v>
      </c>
      <c r="AR688" t="s">
        <v>63</v>
      </c>
      <c r="AS688">
        <v>2023</v>
      </c>
      <c r="AT688" t="s">
        <v>95</v>
      </c>
    </row>
    <row r="689" spans="2:46">
      <c r="B689" t="s">
        <v>44</v>
      </c>
      <c r="C689" t="s">
        <v>118</v>
      </c>
      <c r="W689">
        <v>25098825</v>
      </c>
      <c r="AJ689" t="s">
        <v>408</v>
      </c>
      <c r="AK689" t="s">
        <v>409</v>
      </c>
      <c r="AL689" t="s">
        <v>89</v>
      </c>
      <c r="AM689" t="s">
        <v>58</v>
      </c>
      <c r="AN689" t="s">
        <v>76</v>
      </c>
      <c r="AO689" t="s">
        <v>115</v>
      </c>
      <c r="AP689" t="s">
        <v>92</v>
      </c>
      <c r="AQ689" t="s">
        <v>78</v>
      </c>
      <c r="AR689" t="s">
        <v>100</v>
      </c>
      <c r="AS689">
        <v>2023</v>
      </c>
      <c r="AT689" t="s">
        <v>95</v>
      </c>
    </row>
    <row r="690" spans="2:46">
      <c r="B690" t="s">
        <v>95</v>
      </c>
      <c r="C690" t="s">
        <v>118</v>
      </c>
      <c r="W690">
        <v>11861508</v>
      </c>
      <c r="AJ690" t="s">
        <v>411</v>
      </c>
      <c r="AK690" t="s">
        <v>412</v>
      </c>
      <c r="AL690" t="s">
        <v>165</v>
      </c>
      <c r="AM690" t="s">
        <v>90</v>
      </c>
      <c r="AN690" t="s">
        <v>76</v>
      </c>
      <c r="AO690" t="s">
        <v>115</v>
      </c>
      <c r="AP690" t="s">
        <v>77</v>
      </c>
      <c r="AQ690" t="s">
        <v>78</v>
      </c>
      <c r="AR690" t="s">
        <v>94</v>
      </c>
      <c r="AS690">
        <v>2024</v>
      </c>
      <c r="AT690" t="s">
        <v>95</v>
      </c>
    </row>
    <row r="691" spans="2:46">
      <c r="B691" t="s">
        <v>95</v>
      </c>
      <c r="C691" t="s">
        <v>64</v>
      </c>
      <c r="W691">
        <v>25887934</v>
      </c>
      <c r="AJ691" t="s">
        <v>414</v>
      </c>
      <c r="AK691" t="s">
        <v>415</v>
      </c>
      <c r="AL691" t="s">
        <v>114</v>
      </c>
      <c r="AM691" t="s">
        <v>95</v>
      </c>
      <c r="AN691" t="s">
        <v>76</v>
      </c>
      <c r="AO691" t="s">
        <v>192</v>
      </c>
      <c r="AP691" t="s">
        <v>77</v>
      </c>
      <c r="AQ691" t="s">
        <v>135</v>
      </c>
      <c r="AR691" t="s">
        <v>94</v>
      </c>
      <c r="AS691">
        <v>2023</v>
      </c>
      <c r="AT691" t="s">
        <v>95</v>
      </c>
    </row>
    <row r="692" spans="2:46">
      <c r="B692" t="s">
        <v>44</v>
      </c>
      <c r="C692" t="s">
        <v>45</v>
      </c>
      <c r="W692">
        <v>13662122</v>
      </c>
      <c r="AJ692" t="s">
        <v>417</v>
      </c>
      <c r="AK692" t="s">
        <v>418</v>
      </c>
      <c r="AL692" t="s">
        <v>114</v>
      </c>
      <c r="AM692" t="s">
        <v>90</v>
      </c>
      <c r="AN692" t="s">
        <v>59</v>
      </c>
      <c r="AO692" t="s">
        <v>115</v>
      </c>
      <c r="AP692" t="s">
        <v>77</v>
      </c>
      <c r="AQ692" t="s">
        <v>78</v>
      </c>
      <c r="AR692" t="s">
        <v>79</v>
      </c>
      <c r="AS692">
        <v>2022</v>
      </c>
      <c r="AT692" t="s">
        <v>95</v>
      </c>
    </row>
    <row r="693" spans="2:46">
      <c r="B693" t="s">
        <v>95</v>
      </c>
      <c r="C693" t="s">
        <v>118</v>
      </c>
      <c r="W693">
        <v>15236151</v>
      </c>
      <c r="AJ693" t="s">
        <v>420</v>
      </c>
      <c r="AK693" t="s">
        <v>421</v>
      </c>
      <c r="AL693" t="s">
        <v>127</v>
      </c>
      <c r="AM693" t="s">
        <v>95</v>
      </c>
      <c r="AN693" t="s">
        <v>59</v>
      </c>
      <c r="AO693" t="s">
        <v>192</v>
      </c>
      <c r="AP693" t="s">
        <v>77</v>
      </c>
      <c r="AQ693" t="s">
        <v>62</v>
      </c>
      <c r="AR693" t="s">
        <v>94</v>
      </c>
      <c r="AS693">
        <v>2022</v>
      </c>
      <c r="AT693" t="s">
        <v>95</v>
      </c>
    </row>
    <row r="694" spans="2:46">
      <c r="B694" t="s">
        <v>95</v>
      </c>
      <c r="C694" t="s">
        <v>118</v>
      </c>
      <c r="W694">
        <v>4949163</v>
      </c>
      <c r="AJ694" t="s">
        <v>423</v>
      </c>
      <c r="AK694" t="s">
        <v>424</v>
      </c>
      <c r="AL694" t="s">
        <v>104</v>
      </c>
      <c r="AM694" t="s">
        <v>95</v>
      </c>
      <c r="AN694" t="s">
        <v>59</v>
      </c>
      <c r="AO694" t="s">
        <v>192</v>
      </c>
      <c r="AP694" t="s">
        <v>116</v>
      </c>
      <c r="AQ694" t="s">
        <v>78</v>
      </c>
      <c r="AR694" t="s">
        <v>79</v>
      </c>
      <c r="AS694">
        <v>2023</v>
      </c>
      <c r="AT694" t="s">
        <v>95</v>
      </c>
    </row>
    <row r="695" spans="2:46">
      <c r="B695" t="s">
        <v>44</v>
      </c>
      <c r="C695" t="s">
        <v>64</v>
      </c>
      <c r="W695">
        <v>22906992</v>
      </c>
      <c r="AJ695" t="s">
        <v>425</v>
      </c>
      <c r="AK695" t="s">
        <v>426</v>
      </c>
      <c r="AL695" t="s">
        <v>127</v>
      </c>
      <c r="AM695" t="s">
        <v>90</v>
      </c>
      <c r="AN695" t="s">
        <v>59</v>
      </c>
      <c r="AO695" t="s">
        <v>216</v>
      </c>
      <c r="AP695" t="s">
        <v>92</v>
      </c>
      <c r="AQ695" t="s">
        <v>135</v>
      </c>
      <c r="AR695" t="s">
        <v>129</v>
      </c>
      <c r="AS695">
        <v>2024</v>
      </c>
      <c r="AT695" t="s">
        <v>95</v>
      </c>
    </row>
    <row r="696" spans="2:46">
      <c r="B696" t="s">
        <v>95</v>
      </c>
      <c r="C696" t="s">
        <v>45</v>
      </c>
      <c r="W696">
        <v>19132485</v>
      </c>
      <c r="AJ696" t="s">
        <v>427</v>
      </c>
      <c r="AK696" t="s">
        <v>225</v>
      </c>
      <c r="AL696" t="s">
        <v>75</v>
      </c>
      <c r="AM696" t="s">
        <v>95</v>
      </c>
      <c r="AN696" t="s">
        <v>76</v>
      </c>
      <c r="AO696" t="s">
        <v>128</v>
      </c>
      <c r="AP696" t="s">
        <v>77</v>
      </c>
      <c r="AQ696" t="s">
        <v>78</v>
      </c>
      <c r="AR696" t="s">
        <v>100</v>
      </c>
      <c r="AS696">
        <v>2024</v>
      </c>
      <c r="AT696" t="s">
        <v>95</v>
      </c>
    </row>
    <row r="697" spans="2:46">
      <c r="B697" t="s">
        <v>44</v>
      </c>
      <c r="C697" t="s">
        <v>118</v>
      </c>
      <c r="W697">
        <v>37029960</v>
      </c>
      <c r="AJ697" t="s">
        <v>428</v>
      </c>
      <c r="AK697" t="s">
        <v>429</v>
      </c>
      <c r="AL697" t="s">
        <v>114</v>
      </c>
      <c r="AM697" t="s">
        <v>95</v>
      </c>
      <c r="AN697" t="s">
        <v>76</v>
      </c>
      <c r="AO697" t="s">
        <v>115</v>
      </c>
      <c r="AP697" t="s">
        <v>149</v>
      </c>
      <c r="AQ697" t="s">
        <v>78</v>
      </c>
      <c r="AR697" t="s">
        <v>94</v>
      </c>
      <c r="AS697">
        <v>2022</v>
      </c>
      <c r="AT697" t="s">
        <v>95</v>
      </c>
    </row>
    <row r="698" spans="2:46">
      <c r="B698" t="s">
        <v>95</v>
      </c>
      <c r="C698" t="s">
        <v>64</v>
      </c>
      <c r="W698">
        <v>16726210</v>
      </c>
      <c r="AJ698" t="s">
        <v>430</v>
      </c>
      <c r="AK698" t="s">
        <v>431</v>
      </c>
      <c r="AL698" t="s">
        <v>89</v>
      </c>
      <c r="AM698" t="s">
        <v>58</v>
      </c>
      <c r="AN698" t="s">
        <v>59</v>
      </c>
      <c r="AO698" t="s">
        <v>105</v>
      </c>
      <c r="AP698" t="s">
        <v>149</v>
      </c>
      <c r="AQ698" t="s">
        <v>78</v>
      </c>
      <c r="AR698" t="s">
        <v>79</v>
      </c>
      <c r="AS698">
        <v>2023</v>
      </c>
      <c r="AT698" t="s">
        <v>95</v>
      </c>
    </row>
    <row r="699" spans="2:46">
      <c r="B699" t="s">
        <v>44</v>
      </c>
      <c r="C699" t="s">
        <v>118</v>
      </c>
      <c r="W699">
        <v>5263320</v>
      </c>
      <c r="AJ699" t="s">
        <v>432</v>
      </c>
      <c r="AK699" t="s">
        <v>433</v>
      </c>
      <c r="AL699" t="s">
        <v>89</v>
      </c>
      <c r="AM699" t="s">
        <v>90</v>
      </c>
      <c r="AN699" t="s">
        <v>76</v>
      </c>
      <c r="AO699" t="s">
        <v>91</v>
      </c>
      <c r="AP699" t="s">
        <v>77</v>
      </c>
      <c r="AQ699" t="s">
        <v>143</v>
      </c>
      <c r="AR699" t="s">
        <v>117</v>
      </c>
      <c r="AS699">
        <v>2023</v>
      </c>
      <c r="AT699" t="s">
        <v>95</v>
      </c>
    </row>
    <row r="700" spans="2:46">
      <c r="B700" t="s">
        <v>95</v>
      </c>
      <c r="C700" t="s">
        <v>45</v>
      </c>
      <c r="W700">
        <v>35476142</v>
      </c>
      <c r="AJ700" t="s">
        <v>434</v>
      </c>
      <c r="AK700" t="s">
        <v>435</v>
      </c>
      <c r="AL700" t="s">
        <v>165</v>
      </c>
      <c r="AM700" t="s">
        <v>58</v>
      </c>
      <c r="AN700" t="s">
        <v>59</v>
      </c>
      <c r="AO700" t="s">
        <v>91</v>
      </c>
      <c r="AP700" t="s">
        <v>77</v>
      </c>
      <c r="AQ700" t="s">
        <v>135</v>
      </c>
      <c r="AR700" t="s">
        <v>100</v>
      </c>
      <c r="AS700">
        <v>2023</v>
      </c>
      <c r="AT700" t="s">
        <v>95</v>
      </c>
    </row>
    <row r="701" spans="2:46">
      <c r="B701" t="s">
        <v>95</v>
      </c>
      <c r="C701" t="s">
        <v>64</v>
      </c>
      <c r="W701">
        <v>37451357</v>
      </c>
      <c r="AJ701" t="s">
        <v>436</v>
      </c>
      <c r="AK701" t="s">
        <v>437</v>
      </c>
      <c r="AL701" t="s">
        <v>75</v>
      </c>
      <c r="AM701" t="s">
        <v>95</v>
      </c>
      <c r="AN701" t="s">
        <v>59</v>
      </c>
      <c r="AO701" t="s">
        <v>105</v>
      </c>
      <c r="AP701" t="s">
        <v>92</v>
      </c>
      <c r="AQ701" t="s">
        <v>78</v>
      </c>
      <c r="AR701" t="s">
        <v>94</v>
      </c>
      <c r="AS701">
        <v>2023</v>
      </c>
      <c r="AT701" t="s">
        <v>95</v>
      </c>
    </row>
    <row r="702" spans="2:46">
      <c r="B702" t="s">
        <v>44</v>
      </c>
      <c r="C702" t="s">
        <v>45</v>
      </c>
      <c r="W702">
        <v>25452684</v>
      </c>
      <c r="AJ702" t="s">
        <v>438</v>
      </c>
      <c r="AK702" t="s">
        <v>439</v>
      </c>
      <c r="AL702" t="s">
        <v>165</v>
      </c>
      <c r="AM702" t="s">
        <v>90</v>
      </c>
      <c r="AN702" t="s">
        <v>59</v>
      </c>
      <c r="AO702" t="s">
        <v>216</v>
      </c>
      <c r="AP702" t="s">
        <v>92</v>
      </c>
      <c r="AQ702" t="s">
        <v>143</v>
      </c>
      <c r="AR702" t="s">
        <v>79</v>
      </c>
      <c r="AS702">
        <v>2023</v>
      </c>
      <c r="AT702" t="s">
        <v>95</v>
      </c>
    </row>
    <row r="703" spans="2:46">
      <c r="B703" t="s">
        <v>44</v>
      </c>
      <c r="C703" t="s">
        <v>45</v>
      </c>
      <c r="W703">
        <v>5737784</v>
      </c>
      <c r="AJ703" t="s">
        <v>440</v>
      </c>
      <c r="AK703" t="s">
        <v>441</v>
      </c>
      <c r="AL703" t="s">
        <v>165</v>
      </c>
      <c r="AM703" t="s">
        <v>95</v>
      </c>
      <c r="AN703" t="s">
        <v>59</v>
      </c>
      <c r="AO703" t="s">
        <v>105</v>
      </c>
      <c r="AP703" t="s">
        <v>149</v>
      </c>
      <c r="AQ703" t="s">
        <v>62</v>
      </c>
      <c r="AR703" t="s">
        <v>100</v>
      </c>
      <c r="AS703">
        <v>2022</v>
      </c>
      <c r="AT703" t="s">
        <v>95</v>
      </c>
    </row>
    <row r="704" spans="2:46">
      <c r="B704" t="s">
        <v>95</v>
      </c>
      <c r="C704" t="s">
        <v>45</v>
      </c>
      <c r="W704">
        <v>22366200</v>
      </c>
      <c r="AJ704" t="s">
        <v>442</v>
      </c>
      <c r="AK704" t="s">
        <v>443</v>
      </c>
      <c r="AL704" t="s">
        <v>89</v>
      </c>
      <c r="AM704" t="s">
        <v>90</v>
      </c>
      <c r="AN704" t="s">
        <v>76</v>
      </c>
      <c r="AO704" t="s">
        <v>115</v>
      </c>
      <c r="AP704" t="s">
        <v>77</v>
      </c>
      <c r="AQ704" t="s">
        <v>135</v>
      </c>
      <c r="AR704" t="s">
        <v>79</v>
      </c>
      <c r="AS704">
        <v>2024</v>
      </c>
      <c r="AT704" t="s">
        <v>95</v>
      </c>
    </row>
    <row r="705" spans="2:46">
      <c r="B705" t="s">
        <v>44</v>
      </c>
      <c r="C705" t="s">
        <v>118</v>
      </c>
      <c r="W705">
        <v>19145040</v>
      </c>
      <c r="AJ705" t="s">
        <v>444</v>
      </c>
      <c r="AK705" t="s">
        <v>445</v>
      </c>
      <c r="AL705" t="s">
        <v>75</v>
      </c>
      <c r="AM705" t="s">
        <v>95</v>
      </c>
      <c r="AN705" t="s">
        <v>59</v>
      </c>
      <c r="AO705" t="s">
        <v>216</v>
      </c>
      <c r="AP705" t="s">
        <v>77</v>
      </c>
      <c r="AQ705" t="s">
        <v>143</v>
      </c>
      <c r="AR705" t="s">
        <v>94</v>
      </c>
      <c r="AS705">
        <v>2023</v>
      </c>
      <c r="AT705" t="s">
        <v>95</v>
      </c>
    </row>
    <row r="706" spans="2:46">
      <c r="B706" t="s">
        <v>95</v>
      </c>
      <c r="C706" t="s">
        <v>64</v>
      </c>
      <c r="W706">
        <v>4992515</v>
      </c>
      <c r="AJ706" t="s">
        <v>446</v>
      </c>
      <c r="AK706" t="s">
        <v>447</v>
      </c>
      <c r="AL706" t="s">
        <v>114</v>
      </c>
      <c r="AM706" t="s">
        <v>95</v>
      </c>
      <c r="AN706" t="s">
        <v>59</v>
      </c>
      <c r="AO706" t="s">
        <v>105</v>
      </c>
      <c r="AP706" t="s">
        <v>77</v>
      </c>
      <c r="AQ706" t="s">
        <v>135</v>
      </c>
      <c r="AR706" t="s">
        <v>117</v>
      </c>
      <c r="AS706">
        <v>2024</v>
      </c>
      <c r="AT706" t="s">
        <v>95</v>
      </c>
    </row>
    <row r="707" spans="2:46">
      <c r="B707" t="s">
        <v>95</v>
      </c>
      <c r="C707" t="s">
        <v>64</v>
      </c>
      <c r="W707">
        <v>5394586</v>
      </c>
      <c r="AJ707" t="s">
        <v>448</v>
      </c>
      <c r="AK707" t="s">
        <v>449</v>
      </c>
      <c r="AL707" t="s">
        <v>127</v>
      </c>
      <c r="AM707" t="s">
        <v>90</v>
      </c>
      <c r="AN707" t="s">
        <v>59</v>
      </c>
      <c r="AO707" t="s">
        <v>91</v>
      </c>
      <c r="AP707" t="s">
        <v>116</v>
      </c>
      <c r="AQ707" t="s">
        <v>135</v>
      </c>
      <c r="AR707" t="s">
        <v>117</v>
      </c>
      <c r="AS707">
        <v>2024</v>
      </c>
      <c r="AT707" t="s">
        <v>95</v>
      </c>
    </row>
    <row r="708" spans="2:46">
      <c r="B708" t="s">
        <v>44</v>
      </c>
      <c r="C708" t="s">
        <v>118</v>
      </c>
      <c r="W708">
        <v>35572150</v>
      </c>
      <c r="AJ708" t="s">
        <v>450</v>
      </c>
      <c r="AK708" t="s">
        <v>451</v>
      </c>
      <c r="AL708" t="s">
        <v>104</v>
      </c>
      <c r="AM708" t="s">
        <v>95</v>
      </c>
      <c r="AN708" t="s">
        <v>76</v>
      </c>
      <c r="AO708" t="s">
        <v>91</v>
      </c>
      <c r="AP708" t="s">
        <v>149</v>
      </c>
      <c r="AQ708" t="s">
        <v>143</v>
      </c>
      <c r="AR708" t="s">
        <v>94</v>
      </c>
      <c r="AS708">
        <v>2022</v>
      </c>
      <c r="AT708" t="s">
        <v>95</v>
      </c>
    </row>
    <row r="709" spans="2:46">
      <c r="B709" t="s">
        <v>95</v>
      </c>
      <c r="C709" t="s">
        <v>45</v>
      </c>
      <c r="W709">
        <v>34818424</v>
      </c>
      <c r="AJ709" t="s">
        <v>452</v>
      </c>
      <c r="AK709" t="s">
        <v>453</v>
      </c>
      <c r="AL709" t="s">
        <v>89</v>
      </c>
      <c r="AM709" t="s">
        <v>90</v>
      </c>
      <c r="AN709" t="s">
        <v>59</v>
      </c>
      <c r="AO709" t="s">
        <v>192</v>
      </c>
      <c r="AP709" t="s">
        <v>149</v>
      </c>
      <c r="AQ709" t="s">
        <v>78</v>
      </c>
      <c r="AR709" t="s">
        <v>79</v>
      </c>
      <c r="AS709">
        <v>2024</v>
      </c>
      <c r="AT709" t="s">
        <v>95</v>
      </c>
    </row>
    <row r="710" spans="2:46">
      <c r="B710" t="s">
        <v>44</v>
      </c>
      <c r="C710" t="s">
        <v>118</v>
      </c>
      <c r="W710">
        <v>3729029</v>
      </c>
      <c r="AJ710" t="s">
        <v>454</v>
      </c>
      <c r="AK710" t="s">
        <v>455</v>
      </c>
      <c r="AL710" t="s">
        <v>127</v>
      </c>
      <c r="AM710" t="s">
        <v>58</v>
      </c>
      <c r="AN710" t="s">
        <v>59</v>
      </c>
      <c r="AO710" t="s">
        <v>105</v>
      </c>
      <c r="AP710" t="s">
        <v>92</v>
      </c>
      <c r="AQ710" t="s">
        <v>93</v>
      </c>
      <c r="AR710" t="s">
        <v>79</v>
      </c>
      <c r="AS710">
        <v>2023</v>
      </c>
      <c r="AT710" t="s">
        <v>95</v>
      </c>
    </row>
    <row r="711" spans="2:46">
      <c r="B711" t="s">
        <v>95</v>
      </c>
      <c r="C711" t="s">
        <v>118</v>
      </c>
      <c r="W711">
        <v>27856523</v>
      </c>
      <c r="AJ711" t="s">
        <v>456</v>
      </c>
      <c r="AK711" t="s">
        <v>457</v>
      </c>
      <c r="AL711" t="s">
        <v>57</v>
      </c>
      <c r="AM711" t="s">
        <v>90</v>
      </c>
      <c r="AN711" t="s">
        <v>59</v>
      </c>
      <c r="AO711" t="s">
        <v>192</v>
      </c>
      <c r="AP711" t="s">
        <v>77</v>
      </c>
      <c r="AQ711" t="s">
        <v>78</v>
      </c>
      <c r="AR711" t="s">
        <v>79</v>
      </c>
      <c r="AS711">
        <v>2023</v>
      </c>
      <c r="AT711" t="s">
        <v>95</v>
      </c>
    </row>
    <row r="712" spans="2:46">
      <c r="B712" t="s">
        <v>44</v>
      </c>
      <c r="C712" t="s">
        <v>118</v>
      </c>
      <c r="W712">
        <v>26401167</v>
      </c>
      <c r="AJ712" t="s">
        <v>458</v>
      </c>
      <c r="AK712" t="s">
        <v>459</v>
      </c>
      <c r="AL712" t="s">
        <v>165</v>
      </c>
      <c r="AM712" t="s">
        <v>95</v>
      </c>
      <c r="AN712" t="s">
        <v>59</v>
      </c>
      <c r="AO712" t="s">
        <v>192</v>
      </c>
      <c r="AP712" t="s">
        <v>61</v>
      </c>
      <c r="AQ712" t="s">
        <v>143</v>
      </c>
      <c r="AR712" t="s">
        <v>117</v>
      </c>
      <c r="AS712">
        <v>2022</v>
      </c>
      <c r="AT712" t="s">
        <v>95</v>
      </c>
    </row>
    <row r="713" spans="2:46">
      <c r="B713" t="s">
        <v>44</v>
      </c>
      <c r="C713" t="s">
        <v>45</v>
      </c>
      <c r="W713">
        <v>6246163</v>
      </c>
      <c r="AJ713" t="s">
        <v>460</v>
      </c>
      <c r="AK713" t="s">
        <v>461</v>
      </c>
      <c r="AL713" t="s">
        <v>57</v>
      </c>
      <c r="AM713" t="s">
        <v>90</v>
      </c>
      <c r="AN713" t="s">
        <v>76</v>
      </c>
      <c r="AO713" t="s">
        <v>91</v>
      </c>
      <c r="AP713" t="s">
        <v>61</v>
      </c>
      <c r="AQ713" t="s">
        <v>143</v>
      </c>
      <c r="AR713" t="s">
        <v>117</v>
      </c>
      <c r="AS713">
        <v>2023</v>
      </c>
      <c r="AT713" t="s">
        <v>95</v>
      </c>
    </row>
    <row r="714" spans="2:46">
      <c r="B714" t="s">
        <v>44</v>
      </c>
      <c r="C714" t="s">
        <v>45</v>
      </c>
      <c r="W714">
        <v>4103579</v>
      </c>
      <c r="AJ714" t="s">
        <v>462</v>
      </c>
      <c r="AK714" t="s">
        <v>463</v>
      </c>
      <c r="AL714" t="s">
        <v>89</v>
      </c>
      <c r="AM714" t="s">
        <v>95</v>
      </c>
      <c r="AN714" t="s">
        <v>59</v>
      </c>
      <c r="AO714" t="s">
        <v>91</v>
      </c>
      <c r="AP714" t="s">
        <v>149</v>
      </c>
      <c r="AQ714" t="s">
        <v>135</v>
      </c>
      <c r="AR714" t="s">
        <v>100</v>
      </c>
      <c r="AS714">
        <v>2024</v>
      </c>
      <c r="AT714" t="s">
        <v>95</v>
      </c>
    </row>
    <row r="715" spans="2:46">
      <c r="B715" t="s">
        <v>95</v>
      </c>
      <c r="C715" t="s">
        <v>64</v>
      </c>
      <c r="W715">
        <v>6297960</v>
      </c>
      <c r="AJ715" t="s">
        <v>464</v>
      </c>
      <c r="AK715" t="s">
        <v>465</v>
      </c>
      <c r="AL715" t="s">
        <v>75</v>
      </c>
      <c r="AM715" t="s">
        <v>58</v>
      </c>
      <c r="AN715" t="s">
        <v>76</v>
      </c>
      <c r="AO715" t="s">
        <v>105</v>
      </c>
      <c r="AP715" t="s">
        <v>77</v>
      </c>
      <c r="AQ715" t="s">
        <v>135</v>
      </c>
      <c r="AR715" t="s">
        <v>63</v>
      </c>
      <c r="AS715">
        <v>2023</v>
      </c>
      <c r="AT715" t="s">
        <v>95</v>
      </c>
    </row>
    <row r="716" spans="2:46">
      <c r="B716" t="s">
        <v>95</v>
      </c>
      <c r="C716" t="s">
        <v>45</v>
      </c>
      <c r="W716">
        <v>24000712</v>
      </c>
      <c r="AJ716" t="s">
        <v>466</v>
      </c>
      <c r="AK716" t="s">
        <v>467</v>
      </c>
      <c r="AL716" t="s">
        <v>89</v>
      </c>
      <c r="AM716" t="s">
        <v>95</v>
      </c>
      <c r="AN716" t="s">
        <v>76</v>
      </c>
      <c r="AO716" t="s">
        <v>128</v>
      </c>
      <c r="AP716" t="s">
        <v>92</v>
      </c>
      <c r="AQ716" t="s">
        <v>93</v>
      </c>
      <c r="AR716" t="s">
        <v>117</v>
      </c>
      <c r="AS716">
        <v>2022</v>
      </c>
      <c r="AT716" t="s">
        <v>95</v>
      </c>
    </row>
    <row r="717" spans="2:46">
      <c r="B717" t="s">
        <v>44</v>
      </c>
      <c r="C717" t="s">
        <v>118</v>
      </c>
      <c r="W717">
        <v>6950059</v>
      </c>
      <c r="AJ717" t="s">
        <v>468</v>
      </c>
      <c r="AK717" t="s">
        <v>469</v>
      </c>
      <c r="AL717" t="s">
        <v>75</v>
      </c>
      <c r="AM717" t="s">
        <v>58</v>
      </c>
      <c r="AN717" t="s">
        <v>59</v>
      </c>
      <c r="AO717" t="s">
        <v>192</v>
      </c>
      <c r="AP717" t="s">
        <v>149</v>
      </c>
      <c r="AQ717" t="s">
        <v>135</v>
      </c>
      <c r="AR717" t="s">
        <v>79</v>
      </c>
      <c r="AS717">
        <v>2023</v>
      </c>
      <c r="AT717" t="s">
        <v>95</v>
      </c>
    </row>
    <row r="718" spans="2:46">
      <c r="B718" t="s">
        <v>95</v>
      </c>
      <c r="C718" t="s">
        <v>45</v>
      </c>
      <c r="W718">
        <v>32727443</v>
      </c>
      <c r="AJ718" t="s">
        <v>470</v>
      </c>
      <c r="AK718" t="s">
        <v>471</v>
      </c>
      <c r="AL718" t="s">
        <v>104</v>
      </c>
      <c r="AM718" t="s">
        <v>58</v>
      </c>
      <c r="AN718" t="s">
        <v>76</v>
      </c>
      <c r="AO718" t="s">
        <v>216</v>
      </c>
      <c r="AP718" t="s">
        <v>92</v>
      </c>
      <c r="AQ718" t="s">
        <v>62</v>
      </c>
      <c r="AR718" t="s">
        <v>100</v>
      </c>
      <c r="AS718">
        <v>2023</v>
      </c>
      <c r="AT718" t="s">
        <v>95</v>
      </c>
    </row>
    <row r="719" spans="2:46">
      <c r="B719" t="s">
        <v>95</v>
      </c>
      <c r="C719" t="s">
        <v>118</v>
      </c>
      <c r="W719">
        <v>12288006</v>
      </c>
      <c r="AJ719" t="s">
        <v>472</v>
      </c>
      <c r="AK719" t="s">
        <v>473</v>
      </c>
      <c r="AL719" t="s">
        <v>57</v>
      </c>
      <c r="AM719" t="s">
        <v>90</v>
      </c>
      <c r="AN719" t="s">
        <v>59</v>
      </c>
      <c r="AO719" t="s">
        <v>60</v>
      </c>
      <c r="AP719" t="s">
        <v>61</v>
      </c>
      <c r="AQ719" t="s">
        <v>62</v>
      </c>
      <c r="AR719" t="s">
        <v>117</v>
      </c>
      <c r="AS719">
        <v>2024</v>
      </c>
      <c r="AT719" t="s">
        <v>95</v>
      </c>
    </row>
    <row r="720" spans="2:46">
      <c r="B720" t="s">
        <v>44</v>
      </c>
      <c r="C720" t="s">
        <v>45</v>
      </c>
      <c r="W720">
        <v>3682263</v>
      </c>
      <c r="AJ720" t="s">
        <v>474</v>
      </c>
      <c r="AK720" t="s">
        <v>475</v>
      </c>
      <c r="AL720" t="s">
        <v>104</v>
      </c>
      <c r="AM720" t="s">
        <v>90</v>
      </c>
      <c r="AN720" t="s">
        <v>59</v>
      </c>
      <c r="AO720" t="s">
        <v>128</v>
      </c>
      <c r="AP720" t="s">
        <v>61</v>
      </c>
      <c r="AQ720" t="s">
        <v>135</v>
      </c>
      <c r="AR720" t="s">
        <v>117</v>
      </c>
      <c r="AS720">
        <v>2024</v>
      </c>
      <c r="AT720" t="s">
        <v>95</v>
      </c>
    </row>
    <row r="721" spans="2:46">
      <c r="B721" t="s">
        <v>95</v>
      </c>
      <c r="C721" t="s">
        <v>45</v>
      </c>
      <c r="W721">
        <v>32993617</v>
      </c>
      <c r="AJ721" t="s">
        <v>476</v>
      </c>
      <c r="AK721" t="s">
        <v>477</v>
      </c>
      <c r="AL721" t="s">
        <v>165</v>
      </c>
      <c r="AM721" t="s">
        <v>95</v>
      </c>
      <c r="AN721" t="s">
        <v>59</v>
      </c>
      <c r="AO721" t="s">
        <v>192</v>
      </c>
      <c r="AP721" t="s">
        <v>61</v>
      </c>
      <c r="AQ721" t="s">
        <v>78</v>
      </c>
      <c r="AR721" t="s">
        <v>129</v>
      </c>
      <c r="AS721">
        <v>2022</v>
      </c>
      <c r="AT721" t="s">
        <v>95</v>
      </c>
    </row>
    <row r="722" spans="2:46">
      <c r="B722" t="s">
        <v>95</v>
      </c>
      <c r="C722" t="s">
        <v>118</v>
      </c>
      <c r="W722">
        <v>22196228</v>
      </c>
      <c r="AJ722" t="s">
        <v>478</v>
      </c>
      <c r="AK722" t="s">
        <v>479</v>
      </c>
      <c r="AL722" t="s">
        <v>127</v>
      </c>
      <c r="AM722" t="s">
        <v>95</v>
      </c>
      <c r="AN722" t="s">
        <v>59</v>
      </c>
      <c r="AO722" t="s">
        <v>115</v>
      </c>
      <c r="AP722" t="s">
        <v>116</v>
      </c>
      <c r="AQ722" t="s">
        <v>62</v>
      </c>
      <c r="AR722" t="s">
        <v>100</v>
      </c>
      <c r="AS722">
        <v>2022</v>
      </c>
      <c r="AT722" t="s">
        <v>95</v>
      </c>
    </row>
    <row r="723" spans="2:46">
      <c r="B723" t="s">
        <v>44</v>
      </c>
      <c r="C723" t="s">
        <v>64</v>
      </c>
      <c r="W723">
        <v>17002845</v>
      </c>
      <c r="AJ723" t="s">
        <v>480</v>
      </c>
      <c r="AK723" t="s">
        <v>481</v>
      </c>
      <c r="AL723" t="s">
        <v>114</v>
      </c>
      <c r="AM723" t="s">
        <v>90</v>
      </c>
      <c r="AN723" t="s">
        <v>59</v>
      </c>
      <c r="AO723" t="s">
        <v>105</v>
      </c>
      <c r="AP723" t="s">
        <v>92</v>
      </c>
      <c r="AQ723" t="s">
        <v>62</v>
      </c>
      <c r="AR723" t="s">
        <v>79</v>
      </c>
      <c r="AS723">
        <v>2022</v>
      </c>
      <c r="AT723" t="s">
        <v>95</v>
      </c>
    </row>
    <row r="724" spans="2:46">
      <c r="B724" t="s">
        <v>95</v>
      </c>
      <c r="C724" t="s">
        <v>118</v>
      </c>
      <c r="W724">
        <v>12167784</v>
      </c>
      <c r="AJ724" t="s">
        <v>482</v>
      </c>
      <c r="AK724" t="s">
        <v>483</v>
      </c>
      <c r="AL724" t="s">
        <v>57</v>
      </c>
      <c r="AM724" t="s">
        <v>95</v>
      </c>
      <c r="AN724" t="s">
        <v>59</v>
      </c>
      <c r="AO724" t="s">
        <v>60</v>
      </c>
      <c r="AP724" t="s">
        <v>61</v>
      </c>
      <c r="AQ724" t="s">
        <v>62</v>
      </c>
      <c r="AR724" t="s">
        <v>100</v>
      </c>
      <c r="AS724">
        <v>2023</v>
      </c>
      <c r="AT724" t="s">
        <v>95</v>
      </c>
    </row>
    <row r="725" spans="2:46">
      <c r="B725" t="s">
        <v>95</v>
      </c>
      <c r="C725" t="s">
        <v>45</v>
      </c>
      <c r="W725">
        <v>24997330</v>
      </c>
      <c r="AJ725" t="s">
        <v>484</v>
      </c>
      <c r="AK725" t="s">
        <v>147</v>
      </c>
      <c r="AL725" t="s">
        <v>89</v>
      </c>
      <c r="AM725" t="s">
        <v>58</v>
      </c>
      <c r="AN725" t="s">
        <v>59</v>
      </c>
      <c r="AO725" t="s">
        <v>105</v>
      </c>
      <c r="AP725" t="s">
        <v>149</v>
      </c>
      <c r="AQ725" t="s">
        <v>143</v>
      </c>
      <c r="AR725" t="s">
        <v>79</v>
      </c>
      <c r="AS725">
        <v>2022</v>
      </c>
      <c r="AT725" t="s">
        <v>95</v>
      </c>
    </row>
    <row r="726" spans="2:46">
      <c r="B726" t="s">
        <v>95</v>
      </c>
      <c r="C726" t="s">
        <v>45</v>
      </c>
      <c r="W726">
        <v>34937345</v>
      </c>
      <c r="AJ726" t="s">
        <v>485</v>
      </c>
      <c r="AK726" t="s">
        <v>486</v>
      </c>
      <c r="AL726" t="s">
        <v>57</v>
      </c>
      <c r="AM726" t="s">
        <v>90</v>
      </c>
      <c r="AN726" t="s">
        <v>76</v>
      </c>
      <c r="AO726" t="s">
        <v>91</v>
      </c>
      <c r="AP726" t="s">
        <v>61</v>
      </c>
      <c r="AQ726" t="s">
        <v>78</v>
      </c>
      <c r="AR726" t="s">
        <v>129</v>
      </c>
      <c r="AS726">
        <v>2024</v>
      </c>
      <c r="AT726" t="s">
        <v>95</v>
      </c>
    </row>
    <row r="727" spans="2:46">
      <c r="B727" t="s">
        <v>44</v>
      </c>
      <c r="C727" t="s">
        <v>118</v>
      </c>
      <c r="W727">
        <v>38832766</v>
      </c>
      <c r="AJ727" t="s">
        <v>487</v>
      </c>
      <c r="AK727" t="s">
        <v>488</v>
      </c>
      <c r="AL727" t="s">
        <v>165</v>
      </c>
      <c r="AM727" t="s">
        <v>58</v>
      </c>
      <c r="AN727" t="s">
        <v>76</v>
      </c>
      <c r="AO727" t="s">
        <v>216</v>
      </c>
      <c r="AP727" t="s">
        <v>116</v>
      </c>
      <c r="AQ727" t="s">
        <v>93</v>
      </c>
      <c r="AR727" t="s">
        <v>94</v>
      </c>
      <c r="AS727">
        <v>2024</v>
      </c>
      <c r="AT727" t="s">
        <v>95</v>
      </c>
    </row>
    <row r="728" spans="2:46">
      <c r="B728" t="s">
        <v>95</v>
      </c>
      <c r="C728" t="s">
        <v>118</v>
      </c>
      <c r="W728">
        <v>39316878</v>
      </c>
      <c r="AJ728" t="s">
        <v>489</v>
      </c>
      <c r="AK728" t="s">
        <v>490</v>
      </c>
      <c r="AL728" t="s">
        <v>104</v>
      </c>
      <c r="AM728" t="s">
        <v>58</v>
      </c>
      <c r="AN728" t="s">
        <v>59</v>
      </c>
      <c r="AO728" t="s">
        <v>128</v>
      </c>
      <c r="AP728" t="s">
        <v>61</v>
      </c>
      <c r="AQ728" t="s">
        <v>143</v>
      </c>
      <c r="AR728" t="s">
        <v>117</v>
      </c>
      <c r="AS728">
        <v>2023</v>
      </c>
      <c r="AT728" t="s">
        <v>95</v>
      </c>
    </row>
    <row r="729" spans="2:46">
      <c r="B729" t="s">
        <v>44</v>
      </c>
      <c r="C729" t="s">
        <v>64</v>
      </c>
      <c r="W729">
        <v>17620372</v>
      </c>
      <c r="AJ729" t="s">
        <v>491</v>
      </c>
      <c r="AK729" t="s">
        <v>492</v>
      </c>
      <c r="AL729" t="s">
        <v>75</v>
      </c>
      <c r="AM729" t="s">
        <v>90</v>
      </c>
      <c r="AN729" t="s">
        <v>76</v>
      </c>
      <c r="AO729" t="s">
        <v>91</v>
      </c>
      <c r="AP729" t="s">
        <v>149</v>
      </c>
      <c r="AQ729" t="s">
        <v>78</v>
      </c>
      <c r="AR729" t="s">
        <v>100</v>
      </c>
      <c r="AS729">
        <v>2024</v>
      </c>
      <c r="AT729" t="s">
        <v>95</v>
      </c>
    </row>
    <row r="730" spans="2:46">
      <c r="B730" t="s">
        <v>44</v>
      </c>
      <c r="C730" t="s">
        <v>118</v>
      </c>
      <c r="W730">
        <v>6334204</v>
      </c>
      <c r="AJ730" t="s">
        <v>493</v>
      </c>
      <c r="AK730" t="s">
        <v>494</v>
      </c>
      <c r="AL730" t="s">
        <v>127</v>
      </c>
      <c r="AM730" t="s">
        <v>95</v>
      </c>
      <c r="AN730" t="s">
        <v>59</v>
      </c>
      <c r="AO730" t="s">
        <v>216</v>
      </c>
      <c r="AP730" t="s">
        <v>116</v>
      </c>
      <c r="AQ730" t="s">
        <v>62</v>
      </c>
      <c r="AR730" t="s">
        <v>117</v>
      </c>
      <c r="AS730">
        <v>2024</v>
      </c>
      <c r="AT730" t="s">
        <v>95</v>
      </c>
    </row>
    <row r="731" spans="2:46">
      <c r="B731" t="s">
        <v>95</v>
      </c>
      <c r="C731" t="s">
        <v>45</v>
      </c>
      <c r="W731">
        <v>33571469</v>
      </c>
      <c r="AJ731" t="s">
        <v>495</v>
      </c>
      <c r="AK731" t="s">
        <v>496</v>
      </c>
      <c r="AL731" t="s">
        <v>75</v>
      </c>
      <c r="AM731" t="s">
        <v>58</v>
      </c>
      <c r="AN731" t="s">
        <v>76</v>
      </c>
      <c r="AO731" t="s">
        <v>105</v>
      </c>
      <c r="AP731" t="s">
        <v>116</v>
      </c>
      <c r="AQ731" t="s">
        <v>93</v>
      </c>
      <c r="AR731" t="s">
        <v>100</v>
      </c>
      <c r="AS731">
        <v>2024</v>
      </c>
      <c r="AT731" t="s">
        <v>95</v>
      </c>
    </row>
    <row r="732" spans="2:46">
      <c r="B732" t="s">
        <v>95</v>
      </c>
      <c r="C732" t="s">
        <v>45</v>
      </c>
      <c r="W732">
        <v>21503325</v>
      </c>
      <c r="AJ732" t="s">
        <v>497</v>
      </c>
      <c r="AK732" t="s">
        <v>498</v>
      </c>
      <c r="AL732" t="s">
        <v>89</v>
      </c>
      <c r="AM732" t="s">
        <v>58</v>
      </c>
      <c r="AN732" t="s">
        <v>59</v>
      </c>
      <c r="AO732" t="s">
        <v>105</v>
      </c>
      <c r="AP732" t="s">
        <v>92</v>
      </c>
      <c r="AQ732" t="s">
        <v>62</v>
      </c>
      <c r="AR732" t="s">
        <v>63</v>
      </c>
      <c r="AS732">
        <v>2024</v>
      </c>
      <c r="AT732" t="s">
        <v>95</v>
      </c>
    </row>
    <row r="733" spans="2:46">
      <c r="B733" t="s">
        <v>44</v>
      </c>
      <c r="C733" t="s">
        <v>45</v>
      </c>
      <c r="W733">
        <v>37628942</v>
      </c>
      <c r="AJ733" t="s">
        <v>499</v>
      </c>
      <c r="AK733" t="s">
        <v>140</v>
      </c>
      <c r="AL733" t="s">
        <v>75</v>
      </c>
      <c r="AM733" t="s">
        <v>90</v>
      </c>
      <c r="AN733" t="s">
        <v>76</v>
      </c>
      <c r="AO733" t="s">
        <v>91</v>
      </c>
      <c r="AP733" t="s">
        <v>92</v>
      </c>
      <c r="AQ733" t="s">
        <v>135</v>
      </c>
      <c r="AR733" t="s">
        <v>79</v>
      </c>
      <c r="AS733">
        <v>2022</v>
      </c>
      <c r="AT733" t="s">
        <v>95</v>
      </c>
    </row>
    <row r="734" spans="2:46">
      <c r="B734" t="s">
        <v>95</v>
      </c>
      <c r="C734" t="s">
        <v>45</v>
      </c>
      <c r="W734">
        <v>35714441</v>
      </c>
      <c r="AJ734" t="s">
        <v>500</v>
      </c>
      <c r="AK734" t="s">
        <v>501</v>
      </c>
      <c r="AL734" t="s">
        <v>114</v>
      </c>
      <c r="AM734" t="s">
        <v>90</v>
      </c>
      <c r="AN734" t="s">
        <v>76</v>
      </c>
      <c r="AO734" t="s">
        <v>192</v>
      </c>
      <c r="AP734" t="s">
        <v>92</v>
      </c>
      <c r="AQ734" t="s">
        <v>62</v>
      </c>
      <c r="AR734" t="s">
        <v>100</v>
      </c>
      <c r="AS734">
        <v>2023</v>
      </c>
      <c r="AT734" t="s">
        <v>95</v>
      </c>
    </row>
    <row r="735" spans="2:46">
      <c r="B735" t="s">
        <v>95</v>
      </c>
      <c r="C735" t="s">
        <v>45</v>
      </c>
      <c r="W735">
        <v>39777666</v>
      </c>
      <c r="AJ735" t="s">
        <v>502</v>
      </c>
      <c r="AK735" t="s">
        <v>503</v>
      </c>
      <c r="AL735" t="s">
        <v>127</v>
      </c>
      <c r="AM735" t="s">
        <v>90</v>
      </c>
      <c r="AN735" t="s">
        <v>59</v>
      </c>
      <c r="AO735" t="s">
        <v>91</v>
      </c>
      <c r="AP735" t="s">
        <v>92</v>
      </c>
      <c r="AQ735" t="s">
        <v>78</v>
      </c>
      <c r="AR735" t="s">
        <v>129</v>
      </c>
      <c r="AS735">
        <v>2024</v>
      </c>
      <c r="AT735" t="s">
        <v>95</v>
      </c>
    </row>
    <row r="736" spans="2:46">
      <c r="B736" t="s">
        <v>44</v>
      </c>
      <c r="C736" t="s">
        <v>118</v>
      </c>
      <c r="W736">
        <v>19497230</v>
      </c>
      <c r="AJ736" t="s">
        <v>504</v>
      </c>
      <c r="AK736" t="s">
        <v>505</v>
      </c>
      <c r="AL736" t="s">
        <v>89</v>
      </c>
      <c r="AM736" t="s">
        <v>90</v>
      </c>
      <c r="AN736" t="s">
        <v>76</v>
      </c>
      <c r="AO736" t="s">
        <v>105</v>
      </c>
      <c r="AP736" t="s">
        <v>116</v>
      </c>
      <c r="AQ736" t="s">
        <v>135</v>
      </c>
      <c r="AR736" t="s">
        <v>117</v>
      </c>
      <c r="AS736">
        <v>2023</v>
      </c>
      <c r="AT736" t="s">
        <v>95</v>
      </c>
    </row>
    <row r="737" spans="2:46">
      <c r="B737" t="s">
        <v>95</v>
      </c>
      <c r="C737" t="s">
        <v>118</v>
      </c>
      <c r="W737">
        <v>38229595</v>
      </c>
      <c r="AJ737" t="s">
        <v>506</v>
      </c>
      <c r="AK737" t="s">
        <v>507</v>
      </c>
      <c r="AL737" t="s">
        <v>114</v>
      </c>
      <c r="AM737" t="s">
        <v>95</v>
      </c>
      <c r="AN737" t="s">
        <v>76</v>
      </c>
      <c r="AO737" t="s">
        <v>60</v>
      </c>
      <c r="AP737" t="s">
        <v>77</v>
      </c>
      <c r="AQ737" t="s">
        <v>135</v>
      </c>
      <c r="AR737" t="s">
        <v>117</v>
      </c>
      <c r="AS737">
        <v>2024</v>
      </c>
      <c r="AT737" t="s">
        <v>95</v>
      </c>
    </row>
    <row r="738" spans="2:46">
      <c r="B738" t="s">
        <v>44</v>
      </c>
      <c r="C738" t="s">
        <v>64</v>
      </c>
      <c r="W738">
        <v>25156788</v>
      </c>
      <c r="AJ738" t="s">
        <v>508</v>
      </c>
      <c r="AK738" t="s">
        <v>509</v>
      </c>
      <c r="AL738" t="s">
        <v>127</v>
      </c>
      <c r="AM738" t="s">
        <v>58</v>
      </c>
      <c r="AN738" t="s">
        <v>59</v>
      </c>
      <c r="AO738" t="s">
        <v>192</v>
      </c>
      <c r="AP738" t="s">
        <v>61</v>
      </c>
      <c r="AQ738" t="s">
        <v>143</v>
      </c>
      <c r="AR738" t="s">
        <v>100</v>
      </c>
      <c r="AS738">
        <v>2023</v>
      </c>
      <c r="AT738" t="s">
        <v>95</v>
      </c>
    </row>
    <row r="739" spans="2:46">
      <c r="B739" t="s">
        <v>95</v>
      </c>
      <c r="C739" t="s">
        <v>118</v>
      </c>
      <c r="W739">
        <v>12129661</v>
      </c>
      <c r="AJ739" t="s">
        <v>510</v>
      </c>
      <c r="AK739" t="s">
        <v>511</v>
      </c>
      <c r="AL739" t="s">
        <v>165</v>
      </c>
      <c r="AM739" t="s">
        <v>95</v>
      </c>
      <c r="AN739" t="s">
        <v>59</v>
      </c>
      <c r="AO739" t="s">
        <v>115</v>
      </c>
      <c r="AP739" t="s">
        <v>92</v>
      </c>
      <c r="AQ739" t="s">
        <v>78</v>
      </c>
      <c r="AR739" t="s">
        <v>79</v>
      </c>
      <c r="AS739">
        <v>2023</v>
      </c>
      <c r="AT739" t="s">
        <v>95</v>
      </c>
    </row>
    <row r="740" spans="2:46">
      <c r="B740" t="s">
        <v>44</v>
      </c>
      <c r="C740" t="s">
        <v>45</v>
      </c>
      <c r="W740">
        <v>23269104</v>
      </c>
      <c r="AJ740" t="s">
        <v>512</v>
      </c>
      <c r="AK740" t="s">
        <v>513</v>
      </c>
      <c r="AL740" t="s">
        <v>127</v>
      </c>
      <c r="AM740" t="s">
        <v>90</v>
      </c>
      <c r="AN740" t="s">
        <v>59</v>
      </c>
      <c r="AO740" t="s">
        <v>105</v>
      </c>
      <c r="AP740" t="s">
        <v>149</v>
      </c>
      <c r="AQ740" t="s">
        <v>135</v>
      </c>
      <c r="AR740" t="s">
        <v>94</v>
      </c>
      <c r="AS740">
        <v>2022</v>
      </c>
      <c r="AT740" t="s">
        <v>95</v>
      </c>
    </row>
    <row r="741" spans="2:46">
      <c r="B741" t="s">
        <v>95</v>
      </c>
      <c r="C741" t="s">
        <v>64</v>
      </c>
      <c r="W741">
        <v>28740622</v>
      </c>
      <c r="AJ741" t="s">
        <v>514</v>
      </c>
      <c r="AK741" t="s">
        <v>515</v>
      </c>
      <c r="AL741" t="s">
        <v>57</v>
      </c>
      <c r="AM741" t="s">
        <v>90</v>
      </c>
      <c r="AN741" t="s">
        <v>76</v>
      </c>
      <c r="AO741" t="s">
        <v>91</v>
      </c>
      <c r="AP741" t="s">
        <v>149</v>
      </c>
      <c r="AQ741" t="s">
        <v>135</v>
      </c>
      <c r="AR741" t="s">
        <v>63</v>
      </c>
      <c r="AS741">
        <v>2022</v>
      </c>
      <c r="AT741" t="s">
        <v>95</v>
      </c>
    </row>
    <row r="742" spans="2:46">
      <c r="B742" t="s">
        <v>95</v>
      </c>
      <c r="C742" t="s">
        <v>118</v>
      </c>
      <c r="W742">
        <v>14552949</v>
      </c>
      <c r="AJ742" t="s">
        <v>516</v>
      </c>
      <c r="AK742" t="s">
        <v>517</v>
      </c>
      <c r="AL742" t="s">
        <v>57</v>
      </c>
      <c r="AM742" t="s">
        <v>90</v>
      </c>
      <c r="AN742" t="s">
        <v>76</v>
      </c>
      <c r="AO742" t="s">
        <v>192</v>
      </c>
      <c r="AP742" t="s">
        <v>116</v>
      </c>
      <c r="AQ742" t="s">
        <v>93</v>
      </c>
      <c r="AR742" t="s">
        <v>100</v>
      </c>
      <c r="AS742">
        <v>2023</v>
      </c>
      <c r="AT742" t="s">
        <v>95</v>
      </c>
    </row>
    <row r="743" spans="2:46">
      <c r="B743" t="s">
        <v>44</v>
      </c>
      <c r="C743" t="s">
        <v>64</v>
      </c>
      <c r="W743">
        <v>23100169</v>
      </c>
      <c r="AJ743" t="s">
        <v>518</v>
      </c>
      <c r="AK743" t="s">
        <v>519</v>
      </c>
      <c r="AL743" t="s">
        <v>127</v>
      </c>
      <c r="AM743" t="s">
        <v>90</v>
      </c>
      <c r="AN743" t="s">
        <v>76</v>
      </c>
      <c r="AO743" t="s">
        <v>60</v>
      </c>
      <c r="AP743" t="s">
        <v>149</v>
      </c>
      <c r="AQ743" t="s">
        <v>62</v>
      </c>
      <c r="AR743" t="s">
        <v>129</v>
      </c>
      <c r="AS743">
        <v>2023</v>
      </c>
      <c r="AT743" t="s">
        <v>95</v>
      </c>
    </row>
    <row r="744" spans="2:46">
      <c r="B744" t="s">
        <v>44</v>
      </c>
      <c r="C744" t="s">
        <v>64</v>
      </c>
      <c r="W744">
        <v>6312040</v>
      </c>
      <c r="AJ744" t="s">
        <v>520</v>
      </c>
      <c r="AK744" t="s">
        <v>521</v>
      </c>
      <c r="AL744" t="s">
        <v>75</v>
      </c>
      <c r="AM744" t="s">
        <v>58</v>
      </c>
      <c r="AN744" t="s">
        <v>76</v>
      </c>
      <c r="AO744" t="s">
        <v>115</v>
      </c>
      <c r="AP744" t="s">
        <v>92</v>
      </c>
      <c r="AQ744" t="s">
        <v>78</v>
      </c>
      <c r="AR744" t="s">
        <v>100</v>
      </c>
      <c r="AS744">
        <v>2024</v>
      </c>
      <c r="AT744" t="s">
        <v>95</v>
      </c>
    </row>
    <row r="745" spans="2:46">
      <c r="B745" t="s">
        <v>44</v>
      </c>
      <c r="C745" t="s">
        <v>118</v>
      </c>
      <c r="W745">
        <v>26162</v>
      </c>
      <c r="AJ745" t="s">
        <v>522</v>
      </c>
      <c r="AK745" t="s">
        <v>523</v>
      </c>
      <c r="AL745" t="s">
        <v>114</v>
      </c>
      <c r="AM745" t="s">
        <v>95</v>
      </c>
      <c r="AN745" t="s">
        <v>59</v>
      </c>
      <c r="AO745" t="s">
        <v>105</v>
      </c>
      <c r="AP745" t="s">
        <v>116</v>
      </c>
      <c r="AQ745" t="s">
        <v>135</v>
      </c>
      <c r="AR745" t="s">
        <v>129</v>
      </c>
      <c r="AS745">
        <v>2023</v>
      </c>
      <c r="AT745" t="s">
        <v>95</v>
      </c>
    </row>
    <row r="746" spans="2:46">
      <c r="B746" t="s">
        <v>44</v>
      </c>
      <c r="C746" t="s">
        <v>64</v>
      </c>
      <c r="W746">
        <v>4975549</v>
      </c>
      <c r="AJ746" t="s">
        <v>524</v>
      </c>
      <c r="AK746" t="s">
        <v>525</v>
      </c>
      <c r="AL746" t="s">
        <v>75</v>
      </c>
      <c r="AM746" t="s">
        <v>95</v>
      </c>
      <c r="AN746" t="s">
        <v>59</v>
      </c>
      <c r="AO746" t="s">
        <v>216</v>
      </c>
      <c r="AP746" t="s">
        <v>149</v>
      </c>
      <c r="AQ746" t="s">
        <v>143</v>
      </c>
      <c r="AR746" t="s">
        <v>129</v>
      </c>
      <c r="AS746">
        <v>2022</v>
      </c>
      <c r="AT746" t="s">
        <v>95</v>
      </c>
    </row>
    <row r="747" spans="2:46">
      <c r="B747" t="s">
        <v>44</v>
      </c>
      <c r="C747" t="s">
        <v>64</v>
      </c>
      <c r="W747">
        <v>19993114</v>
      </c>
      <c r="AJ747" t="s">
        <v>526</v>
      </c>
      <c r="AK747" t="s">
        <v>527</v>
      </c>
      <c r="AL747" t="s">
        <v>57</v>
      </c>
      <c r="AM747" t="s">
        <v>58</v>
      </c>
      <c r="AN747" t="s">
        <v>59</v>
      </c>
      <c r="AO747" t="s">
        <v>91</v>
      </c>
      <c r="AP747" t="s">
        <v>77</v>
      </c>
      <c r="AQ747" t="s">
        <v>135</v>
      </c>
      <c r="AR747" t="s">
        <v>100</v>
      </c>
      <c r="AS747">
        <v>2023</v>
      </c>
      <c r="AT747" t="s">
        <v>95</v>
      </c>
    </row>
    <row r="748" spans="2:46">
      <c r="B748" t="s">
        <v>44</v>
      </c>
      <c r="C748" t="s">
        <v>64</v>
      </c>
      <c r="W748">
        <v>15542061</v>
      </c>
      <c r="AJ748" t="s">
        <v>528</v>
      </c>
      <c r="AK748" t="s">
        <v>529</v>
      </c>
      <c r="AL748" t="s">
        <v>127</v>
      </c>
      <c r="AM748" t="s">
        <v>90</v>
      </c>
      <c r="AN748" t="s">
        <v>76</v>
      </c>
      <c r="AO748" t="s">
        <v>128</v>
      </c>
      <c r="AP748" t="s">
        <v>92</v>
      </c>
      <c r="AQ748" t="s">
        <v>135</v>
      </c>
      <c r="AR748" t="s">
        <v>79</v>
      </c>
      <c r="AS748">
        <v>2024</v>
      </c>
      <c r="AT748" t="s">
        <v>95</v>
      </c>
    </row>
    <row r="749" spans="2:46">
      <c r="B749" t="s">
        <v>44</v>
      </c>
      <c r="C749" t="s">
        <v>64</v>
      </c>
      <c r="W749">
        <v>14711929</v>
      </c>
      <c r="AJ749" t="s">
        <v>530</v>
      </c>
      <c r="AK749" t="s">
        <v>531</v>
      </c>
      <c r="AL749" t="s">
        <v>57</v>
      </c>
      <c r="AM749" t="s">
        <v>58</v>
      </c>
      <c r="AN749" t="s">
        <v>59</v>
      </c>
      <c r="AO749" t="s">
        <v>91</v>
      </c>
      <c r="AP749" t="s">
        <v>77</v>
      </c>
      <c r="AQ749" t="s">
        <v>93</v>
      </c>
      <c r="AR749" t="s">
        <v>79</v>
      </c>
      <c r="AS749">
        <v>2024</v>
      </c>
      <c r="AT749" t="s">
        <v>95</v>
      </c>
    </row>
    <row r="750" spans="2:46">
      <c r="B750" t="s">
        <v>44</v>
      </c>
      <c r="C750" t="s">
        <v>118</v>
      </c>
      <c r="W750">
        <v>28219437</v>
      </c>
      <c r="AJ750" t="s">
        <v>532</v>
      </c>
      <c r="AK750" t="s">
        <v>161</v>
      </c>
      <c r="AL750" t="s">
        <v>165</v>
      </c>
      <c r="AM750" t="s">
        <v>58</v>
      </c>
      <c r="AN750" t="s">
        <v>59</v>
      </c>
      <c r="AO750" t="s">
        <v>105</v>
      </c>
      <c r="AP750" t="s">
        <v>149</v>
      </c>
      <c r="AQ750" t="s">
        <v>62</v>
      </c>
      <c r="AR750" t="s">
        <v>94</v>
      </c>
      <c r="AS750">
        <v>2024</v>
      </c>
      <c r="AT750" t="s">
        <v>95</v>
      </c>
    </row>
    <row r="751" spans="2:46">
      <c r="B751" t="s">
        <v>95</v>
      </c>
      <c r="C751" t="s">
        <v>45</v>
      </c>
      <c r="W751">
        <v>22406203</v>
      </c>
      <c r="AJ751" t="s">
        <v>533</v>
      </c>
      <c r="AK751" t="s">
        <v>534</v>
      </c>
      <c r="AL751" t="s">
        <v>89</v>
      </c>
      <c r="AM751" t="s">
        <v>58</v>
      </c>
      <c r="AN751" t="s">
        <v>76</v>
      </c>
      <c r="AO751" t="s">
        <v>216</v>
      </c>
      <c r="AP751" t="s">
        <v>77</v>
      </c>
      <c r="AQ751" t="s">
        <v>78</v>
      </c>
      <c r="AR751" t="s">
        <v>100</v>
      </c>
      <c r="AS751">
        <v>2023</v>
      </c>
      <c r="AT751" t="s">
        <v>95</v>
      </c>
    </row>
    <row r="752" spans="2:46">
      <c r="B752" t="s">
        <v>44</v>
      </c>
      <c r="C752" t="s">
        <v>64</v>
      </c>
      <c r="W752">
        <v>9869062</v>
      </c>
      <c r="AJ752" t="s">
        <v>535</v>
      </c>
      <c r="AK752" t="s">
        <v>536</v>
      </c>
      <c r="AL752" t="s">
        <v>104</v>
      </c>
      <c r="AM752" t="s">
        <v>95</v>
      </c>
      <c r="AN752" t="s">
        <v>76</v>
      </c>
      <c r="AO752" t="s">
        <v>192</v>
      </c>
      <c r="AP752" t="s">
        <v>92</v>
      </c>
      <c r="AQ752" t="s">
        <v>135</v>
      </c>
      <c r="AR752" t="s">
        <v>79</v>
      </c>
      <c r="AS752">
        <v>2024</v>
      </c>
      <c r="AT752" t="s">
        <v>95</v>
      </c>
    </row>
    <row r="753" spans="2:46">
      <c r="B753" t="s">
        <v>95</v>
      </c>
      <c r="C753" t="s">
        <v>118</v>
      </c>
      <c r="W753">
        <v>956272</v>
      </c>
      <c r="AJ753" t="s">
        <v>537</v>
      </c>
      <c r="AK753" t="s">
        <v>538</v>
      </c>
      <c r="AL753" t="s">
        <v>165</v>
      </c>
      <c r="AM753" t="s">
        <v>95</v>
      </c>
      <c r="AN753" t="s">
        <v>76</v>
      </c>
      <c r="AO753" t="s">
        <v>115</v>
      </c>
      <c r="AP753" t="s">
        <v>61</v>
      </c>
      <c r="AQ753" t="s">
        <v>62</v>
      </c>
      <c r="AR753" t="s">
        <v>79</v>
      </c>
      <c r="AS753">
        <v>2024</v>
      </c>
      <c r="AT753" t="s">
        <v>95</v>
      </c>
    </row>
    <row r="754" spans="2:46">
      <c r="B754" t="s">
        <v>95</v>
      </c>
      <c r="C754" t="s">
        <v>45</v>
      </c>
      <c r="W754">
        <v>4358320</v>
      </c>
      <c r="AJ754" t="s">
        <v>539</v>
      </c>
      <c r="AK754" t="s">
        <v>207</v>
      </c>
      <c r="AL754" t="s">
        <v>57</v>
      </c>
      <c r="AM754" t="s">
        <v>95</v>
      </c>
      <c r="AN754" t="s">
        <v>59</v>
      </c>
      <c r="AO754" t="s">
        <v>105</v>
      </c>
      <c r="AP754" t="s">
        <v>77</v>
      </c>
      <c r="AQ754" t="s">
        <v>135</v>
      </c>
      <c r="AR754" t="s">
        <v>79</v>
      </c>
      <c r="AS754">
        <v>2022</v>
      </c>
      <c r="AT754" t="s">
        <v>95</v>
      </c>
    </row>
    <row r="755" spans="2:46">
      <c r="B755" t="s">
        <v>95</v>
      </c>
      <c r="C755" t="s">
        <v>45</v>
      </c>
      <c r="W755">
        <v>20016234</v>
      </c>
      <c r="AJ755" t="s">
        <v>540</v>
      </c>
      <c r="AK755" t="s">
        <v>541</v>
      </c>
      <c r="AL755" t="s">
        <v>127</v>
      </c>
      <c r="AM755" t="s">
        <v>95</v>
      </c>
      <c r="AN755" t="s">
        <v>76</v>
      </c>
      <c r="AO755" t="s">
        <v>128</v>
      </c>
      <c r="AP755" t="s">
        <v>116</v>
      </c>
      <c r="AQ755" t="s">
        <v>62</v>
      </c>
      <c r="AR755" t="s">
        <v>117</v>
      </c>
      <c r="AS755">
        <v>2024</v>
      </c>
      <c r="AT755" t="s">
        <v>95</v>
      </c>
    </row>
    <row r="756" spans="2:46">
      <c r="B756" t="s">
        <v>95</v>
      </c>
      <c r="C756" t="s">
        <v>45</v>
      </c>
      <c r="W756">
        <v>31625852</v>
      </c>
      <c r="AJ756" t="s">
        <v>542</v>
      </c>
      <c r="AK756" t="s">
        <v>543</v>
      </c>
      <c r="AL756" t="s">
        <v>127</v>
      </c>
      <c r="AM756" t="s">
        <v>95</v>
      </c>
      <c r="AN756" t="s">
        <v>59</v>
      </c>
      <c r="AO756" t="s">
        <v>128</v>
      </c>
      <c r="AP756" t="s">
        <v>116</v>
      </c>
      <c r="AQ756" t="s">
        <v>143</v>
      </c>
      <c r="AR756" t="s">
        <v>129</v>
      </c>
      <c r="AS756">
        <v>2023</v>
      </c>
      <c r="AT756" t="s">
        <v>95</v>
      </c>
    </row>
    <row r="757" spans="2:46">
      <c r="B757" t="s">
        <v>44</v>
      </c>
      <c r="C757" t="s">
        <v>64</v>
      </c>
      <c r="W757">
        <v>306200</v>
      </c>
      <c r="AJ757" t="s">
        <v>544</v>
      </c>
      <c r="AK757" t="s">
        <v>545</v>
      </c>
      <c r="AL757" t="s">
        <v>104</v>
      </c>
      <c r="AM757" t="s">
        <v>58</v>
      </c>
      <c r="AN757" t="s">
        <v>59</v>
      </c>
      <c r="AO757" t="s">
        <v>192</v>
      </c>
      <c r="AP757" t="s">
        <v>149</v>
      </c>
      <c r="AQ757" t="s">
        <v>93</v>
      </c>
      <c r="AR757" t="s">
        <v>129</v>
      </c>
      <c r="AS757">
        <v>2024</v>
      </c>
      <c r="AT757" t="s">
        <v>95</v>
      </c>
    </row>
    <row r="758" spans="2:46">
      <c r="B758" t="s">
        <v>95</v>
      </c>
      <c r="C758" t="s">
        <v>64</v>
      </c>
      <c r="W758">
        <v>35883462</v>
      </c>
      <c r="AJ758" t="s">
        <v>546</v>
      </c>
      <c r="AK758" t="s">
        <v>547</v>
      </c>
      <c r="AL758" t="s">
        <v>114</v>
      </c>
      <c r="AM758" t="s">
        <v>58</v>
      </c>
      <c r="AN758" t="s">
        <v>59</v>
      </c>
      <c r="AO758" t="s">
        <v>128</v>
      </c>
      <c r="AP758" t="s">
        <v>77</v>
      </c>
      <c r="AQ758" t="s">
        <v>62</v>
      </c>
      <c r="AR758" t="s">
        <v>129</v>
      </c>
      <c r="AS758">
        <v>2024</v>
      </c>
      <c r="AT758" t="s">
        <v>95</v>
      </c>
    </row>
    <row r="759" spans="2:46">
      <c r="B759" t="s">
        <v>95</v>
      </c>
      <c r="C759" t="s">
        <v>64</v>
      </c>
      <c r="W759">
        <v>2780179</v>
      </c>
      <c r="AJ759" t="s">
        <v>548</v>
      </c>
      <c r="AK759" t="s">
        <v>549</v>
      </c>
      <c r="AL759" t="s">
        <v>127</v>
      </c>
      <c r="AM759" t="s">
        <v>58</v>
      </c>
      <c r="AN759" t="s">
        <v>59</v>
      </c>
      <c r="AO759" t="s">
        <v>60</v>
      </c>
      <c r="AP759" t="s">
        <v>149</v>
      </c>
      <c r="AQ759" t="s">
        <v>62</v>
      </c>
      <c r="AR759" t="s">
        <v>100</v>
      </c>
      <c r="AS759">
        <v>2022</v>
      </c>
      <c r="AT759" t="s">
        <v>95</v>
      </c>
    </row>
    <row r="760" spans="2:46">
      <c r="B760" t="s">
        <v>44</v>
      </c>
      <c r="C760" t="s">
        <v>118</v>
      </c>
      <c r="W760">
        <v>21553037</v>
      </c>
      <c r="AJ760" t="s">
        <v>550</v>
      </c>
      <c r="AK760" t="s">
        <v>551</v>
      </c>
      <c r="AL760" t="s">
        <v>127</v>
      </c>
      <c r="AM760" t="s">
        <v>95</v>
      </c>
      <c r="AN760" t="s">
        <v>59</v>
      </c>
      <c r="AO760" t="s">
        <v>60</v>
      </c>
      <c r="AP760" t="s">
        <v>61</v>
      </c>
      <c r="AQ760" t="s">
        <v>143</v>
      </c>
      <c r="AR760" t="s">
        <v>79</v>
      </c>
      <c r="AS760">
        <v>2024</v>
      </c>
      <c r="AT760" t="s">
        <v>95</v>
      </c>
    </row>
    <row r="761" spans="2:46">
      <c r="B761" t="s">
        <v>95</v>
      </c>
      <c r="C761" t="s">
        <v>45</v>
      </c>
      <c r="W761">
        <v>20616340</v>
      </c>
      <c r="AJ761" t="s">
        <v>552</v>
      </c>
      <c r="AK761" t="s">
        <v>553</v>
      </c>
      <c r="AL761" t="s">
        <v>127</v>
      </c>
      <c r="AM761" t="s">
        <v>58</v>
      </c>
      <c r="AN761" t="s">
        <v>76</v>
      </c>
      <c r="AO761" t="s">
        <v>128</v>
      </c>
      <c r="AP761" t="s">
        <v>92</v>
      </c>
      <c r="AQ761" t="s">
        <v>135</v>
      </c>
      <c r="AR761" t="s">
        <v>117</v>
      </c>
      <c r="AS761">
        <v>2023</v>
      </c>
      <c r="AT761" t="s">
        <v>95</v>
      </c>
    </row>
    <row r="762" spans="2:46">
      <c r="B762" t="s">
        <v>95</v>
      </c>
      <c r="C762" t="s">
        <v>118</v>
      </c>
      <c r="W762">
        <v>29244372</v>
      </c>
      <c r="AJ762" t="s">
        <v>554</v>
      </c>
      <c r="AK762" t="s">
        <v>555</v>
      </c>
      <c r="AL762" t="s">
        <v>114</v>
      </c>
      <c r="AM762" t="s">
        <v>58</v>
      </c>
      <c r="AN762" t="s">
        <v>76</v>
      </c>
      <c r="AO762" t="s">
        <v>216</v>
      </c>
      <c r="AP762" t="s">
        <v>149</v>
      </c>
      <c r="AQ762" t="s">
        <v>93</v>
      </c>
      <c r="AR762" t="s">
        <v>94</v>
      </c>
      <c r="AS762">
        <v>2024</v>
      </c>
      <c r="AT762" t="s">
        <v>95</v>
      </c>
    </row>
    <row r="763" spans="2:46">
      <c r="B763" t="s">
        <v>44</v>
      </c>
      <c r="C763" t="s">
        <v>118</v>
      </c>
      <c r="W763">
        <v>24118506</v>
      </c>
      <c r="AJ763" t="s">
        <v>556</v>
      </c>
      <c r="AK763" t="s">
        <v>557</v>
      </c>
      <c r="AL763" t="s">
        <v>114</v>
      </c>
      <c r="AM763" t="s">
        <v>95</v>
      </c>
      <c r="AN763" t="s">
        <v>59</v>
      </c>
      <c r="AO763" t="s">
        <v>216</v>
      </c>
      <c r="AP763" t="s">
        <v>61</v>
      </c>
      <c r="AQ763" t="s">
        <v>143</v>
      </c>
      <c r="AR763" t="s">
        <v>117</v>
      </c>
      <c r="AS763">
        <v>2023</v>
      </c>
      <c r="AT763" t="s">
        <v>95</v>
      </c>
    </row>
    <row r="764" spans="2:46">
      <c r="B764" t="s">
        <v>44</v>
      </c>
      <c r="C764" t="s">
        <v>45</v>
      </c>
      <c r="W764">
        <v>10692421</v>
      </c>
      <c r="AJ764" t="s">
        <v>558</v>
      </c>
      <c r="AK764" t="s">
        <v>132</v>
      </c>
      <c r="AL764" t="s">
        <v>114</v>
      </c>
      <c r="AM764" t="s">
        <v>95</v>
      </c>
      <c r="AN764" t="s">
        <v>59</v>
      </c>
      <c r="AO764" t="s">
        <v>115</v>
      </c>
      <c r="AP764" t="s">
        <v>61</v>
      </c>
      <c r="AQ764" t="s">
        <v>143</v>
      </c>
      <c r="AR764" t="s">
        <v>79</v>
      </c>
      <c r="AS764">
        <v>2024</v>
      </c>
      <c r="AT764" t="s">
        <v>95</v>
      </c>
    </row>
    <row r="765" spans="2:46">
      <c r="B765" t="s">
        <v>95</v>
      </c>
      <c r="C765" t="s">
        <v>118</v>
      </c>
      <c r="W765">
        <v>27697426</v>
      </c>
      <c r="AJ765" t="s">
        <v>559</v>
      </c>
      <c r="AK765" t="s">
        <v>560</v>
      </c>
      <c r="AL765" t="s">
        <v>114</v>
      </c>
      <c r="AM765" t="s">
        <v>90</v>
      </c>
      <c r="AN765" t="s">
        <v>76</v>
      </c>
      <c r="AO765" t="s">
        <v>192</v>
      </c>
      <c r="AP765" t="s">
        <v>61</v>
      </c>
      <c r="AQ765" t="s">
        <v>78</v>
      </c>
      <c r="AR765" t="s">
        <v>117</v>
      </c>
      <c r="AS765">
        <v>2024</v>
      </c>
      <c r="AT765" t="s">
        <v>95</v>
      </c>
    </row>
    <row r="766" spans="2:46">
      <c r="B766" t="s">
        <v>95</v>
      </c>
      <c r="C766" t="s">
        <v>45</v>
      </c>
      <c r="W766">
        <v>1940895</v>
      </c>
      <c r="AJ766" t="s">
        <v>561</v>
      </c>
      <c r="AK766" t="s">
        <v>562</v>
      </c>
      <c r="AL766" t="s">
        <v>127</v>
      </c>
      <c r="AM766" t="s">
        <v>90</v>
      </c>
      <c r="AN766" t="s">
        <v>76</v>
      </c>
      <c r="AO766" t="s">
        <v>128</v>
      </c>
      <c r="AP766" t="s">
        <v>92</v>
      </c>
      <c r="AQ766" t="s">
        <v>143</v>
      </c>
      <c r="AR766" t="s">
        <v>117</v>
      </c>
      <c r="AS766">
        <v>2024</v>
      </c>
      <c r="AT766" t="s">
        <v>95</v>
      </c>
    </row>
    <row r="767" spans="2:46">
      <c r="B767" t="s">
        <v>44</v>
      </c>
      <c r="C767" t="s">
        <v>45</v>
      </c>
      <c r="W767">
        <v>1418742</v>
      </c>
      <c r="AJ767" t="s">
        <v>563</v>
      </c>
      <c r="AK767" t="s">
        <v>564</v>
      </c>
      <c r="AL767" t="s">
        <v>127</v>
      </c>
      <c r="AM767" t="s">
        <v>58</v>
      </c>
      <c r="AN767" t="s">
        <v>76</v>
      </c>
      <c r="AO767" t="s">
        <v>128</v>
      </c>
      <c r="AP767" t="s">
        <v>92</v>
      </c>
      <c r="AQ767" t="s">
        <v>78</v>
      </c>
      <c r="AR767" t="s">
        <v>100</v>
      </c>
      <c r="AS767">
        <v>2023</v>
      </c>
      <c r="AT767" t="s">
        <v>95</v>
      </c>
    </row>
    <row r="768" spans="2:46">
      <c r="B768" t="s">
        <v>44</v>
      </c>
      <c r="C768" t="s">
        <v>118</v>
      </c>
      <c r="W768">
        <v>39731111</v>
      </c>
      <c r="AJ768" t="s">
        <v>565</v>
      </c>
      <c r="AK768" t="s">
        <v>566</v>
      </c>
      <c r="AL768" t="s">
        <v>89</v>
      </c>
      <c r="AM768" t="s">
        <v>90</v>
      </c>
      <c r="AN768" t="s">
        <v>59</v>
      </c>
      <c r="AO768" t="s">
        <v>115</v>
      </c>
      <c r="AP768" t="s">
        <v>116</v>
      </c>
      <c r="AQ768" t="s">
        <v>143</v>
      </c>
      <c r="AR768" t="s">
        <v>79</v>
      </c>
      <c r="AS768">
        <v>2023</v>
      </c>
      <c r="AT768" t="s">
        <v>95</v>
      </c>
    </row>
    <row r="769" spans="2:46">
      <c r="B769" t="s">
        <v>95</v>
      </c>
      <c r="C769" t="s">
        <v>64</v>
      </c>
      <c r="W769">
        <v>37435222</v>
      </c>
      <c r="AJ769" t="s">
        <v>567</v>
      </c>
      <c r="AK769" t="s">
        <v>568</v>
      </c>
      <c r="AL769" t="s">
        <v>165</v>
      </c>
      <c r="AM769" t="s">
        <v>95</v>
      </c>
      <c r="AN769" t="s">
        <v>59</v>
      </c>
      <c r="AO769" t="s">
        <v>216</v>
      </c>
      <c r="AP769" t="s">
        <v>92</v>
      </c>
      <c r="AQ769" t="s">
        <v>93</v>
      </c>
      <c r="AR769" t="s">
        <v>79</v>
      </c>
      <c r="AS769">
        <v>2022</v>
      </c>
      <c r="AT769" t="s">
        <v>95</v>
      </c>
    </row>
    <row r="770" spans="2:46">
      <c r="B770" t="s">
        <v>44</v>
      </c>
      <c r="C770" t="s">
        <v>118</v>
      </c>
      <c r="W770">
        <v>1326520</v>
      </c>
      <c r="AJ770" t="s">
        <v>569</v>
      </c>
      <c r="AK770" t="s">
        <v>570</v>
      </c>
      <c r="AL770" t="s">
        <v>114</v>
      </c>
      <c r="AM770" t="s">
        <v>95</v>
      </c>
      <c r="AN770" t="s">
        <v>59</v>
      </c>
      <c r="AO770" t="s">
        <v>128</v>
      </c>
      <c r="AP770" t="s">
        <v>61</v>
      </c>
      <c r="AQ770" t="s">
        <v>78</v>
      </c>
      <c r="AR770" t="s">
        <v>100</v>
      </c>
      <c r="AS770">
        <v>2022</v>
      </c>
      <c r="AT770" t="s">
        <v>95</v>
      </c>
    </row>
    <row r="771" spans="2:46">
      <c r="B771" t="s">
        <v>95</v>
      </c>
      <c r="C771" t="s">
        <v>64</v>
      </c>
      <c r="W771">
        <v>11997665</v>
      </c>
      <c r="AJ771" t="s">
        <v>571</v>
      </c>
      <c r="AK771" t="s">
        <v>572</v>
      </c>
      <c r="AL771" t="s">
        <v>104</v>
      </c>
      <c r="AM771" t="s">
        <v>90</v>
      </c>
      <c r="AN771" t="s">
        <v>76</v>
      </c>
      <c r="AO771" t="s">
        <v>192</v>
      </c>
      <c r="AP771" t="s">
        <v>116</v>
      </c>
      <c r="AQ771" t="s">
        <v>93</v>
      </c>
      <c r="AR771" t="s">
        <v>117</v>
      </c>
      <c r="AS771">
        <v>2024</v>
      </c>
      <c r="AT771" t="s">
        <v>95</v>
      </c>
    </row>
    <row r="772" spans="2:46">
      <c r="B772" t="s">
        <v>95</v>
      </c>
      <c r="C772" t="s">
        <v>45</v>
      </c>
      <c r="W772">
        <v>19221251</v>
      </c>
      <c r="AJ772" t="s">
        <v>573</v>
      </c>
      <c r="AK772" t="s">
        <v>574</v>
      </c>
      <c r="AL772" t="s">
        <v>57</v>
      </c>
      <c r="AM772" t="s">
        <v>58</v>
      </c>
      <c r="AN772" t="s">
        <v>59</v>
      </c>
      <c r="AO772" t="s">
        <v>216</v>
      </c>
      <c r="AP772" t="s">
        <v>116</v>
      </c>
      <c r="AQ772" t="s">
        <v>62</v>
      </c>
      <c r="AR772" t="s">
        <v>117</v>
      </c>
      <c r="AS772">
        <v>2022</v>
      </c>
      <c r="AT772" t="s">
        <v>95</v>
      </c>
    </row>
    <row r="773" spans="2:46">
      <c r="B773" t="s">
        <v>44</v>
      </c>
      <c r="C773" t="s">
        <v>118</v>
      </c>
      <c r="W773">
        <v>3729718</v>
      </c>
      <c r="AJ773" t="s">
        <v>575</v>
      </c>
      <c r="AK773" t="s">
        <v>576</v>
      </c>
      <c r="AL773" t="s">
        <v>127</v>
      </c>
      <c r="AM773" t="s">
        <v>90</v>
      </c>
      <c r="AN773" t="s">
        <v>76</v>
      </c>
      <c r="AO773" t="s">
        <v>115</v>
      </c>
      <c r="AP773" t="s">
        <v>149</v>
      </c>
      <c r="AQ773" t="s">
        <v>135</v>
      </c>
      <c r="AR773" t="s">
        <v>117</v>
      </c>
      <c r="AS773">
        <v>2023</v>
      </c>
      <c r="AT773" t="s">
        <v>95</v>
      </c>
    </row>
    <row r="774" spans="2:46">
      <c r="B774" t="s">
        <v>95</v>
      </c>
      <c r="C774" t="s">
        <v>118</v>
      </c>
      <c r="W774">
        <v>28427490</v>
      </c>
      <c r="AJ774" t="s">
        <v>577</v>
      </c>
      <c r="AK774" t="s">
        <v>578</v>
      </c>
      <c r="AL774" t="s">
        <v>127</v>
      </c>
      <c r="AM774" t="s">
        <v>95</v>
      </c>
      <c r="AN774" t="s">
        <v>59</v>
      </c>
      <c r="AO774" t="s">
        <v>91</v>
      </c>
      <c r="AP774" t="s">
        <v>61</v>
      </c>
      <c r="AQ774" t="s">
        <v>135</v>
      </c>
      <c r="AR774" t="s">
        <v>79</v>
      </c>
      <c r="AS774">
        <v>2024</v>
      </c>
      <c r="AT774" t="s">
        <v>95</v>
      </c>
    </row>
    <row r="775" spans="2:46">
      <c r="B775" t="s">
        <v>44</v>
      </c>
      <c r="C775" t="s">
        <v>64</v>
      </c>
      <c r="W775">
        <v>1702103</v>
      </c>
      <c r="AJ775" t="s">
        <v>579</v>
      </c>
      <c r="AK775" t="s">
        <v>580</v>
      </c>
      <c r="AL775" t="s">
        <v>127</v>
      </c>
      <c r="AM775" t="s">
        <v>95</v>
      </c>
      <c r="AN775" t="s">
        <v>59</v>
      </c>
      <c r="AO775" t="s">
        <v>60</v>
      </c>
      <c r="AP775" t="s">
        <v>92</v>
      </c>
      <c r="AQ775" t="s">
        <v>135</v>
      </c>
      <c r="AR775" t="s">
        <v>63</v>
      </c>
      <c r="AS775">
        <v>2023</v>
      </c>
      <c r="AT775" t="s">
        <v>95</v>
      </c>
    </row>
    <row r="776" spans="2:46">
      <c r="B776" t="s">
        <v>95</v>
      </c>
      <c r="C776" t="s">
        <v>64</v>
      </c>
      <c r="W776">
        <v>39267387</v>
      </c>
      <c r="AJ776" t="s">
        <v>581</v>
      </c>
      <c r="AK776" t="s">
        <v>582</v>
      </c>
      <c r="AL776" t="s">
        <v>165</v>
      </c>
      <c r="AM776" t="s">
        <v>95</v>
      </c>
      <c r="AN776" t="s">
        <v>59</v>
      </c>
      <c r="AO776" t="s">
        <v>105</v>
      </c>
      <c r="AP776" t="s">
        <v>149</v>
      </c>
      <c r="AQ776" t="s">
        <v>93</v>
      </c>
      <c r="AR776" t="s">
        <v>94</v>
      </c>
      <c r="AS776">
        <v>2023</v>
      </c>
      <c r="AT776" t="s">
        <v>95</v>
      </c>
    </row>
    <row r="777" spans="2:46">
      <c r="B777" t="s">
        <v>95</v>
      </c>
      <c r="C777" t="s">
        <v>64</v>
      </c>
      <c r="W777">
        <v>15644639</v>
      </c>
      <c r="AJ777" t="s">
        <v>583</v>
      </c>
      <c r="AK777" t="s">
        <v>584</v>
      </c>
      <c r="AL777" t="s">
        <v>104</v>
      </c>
      <c r="AM777" t="s">
        <v>58</v>
      </c>
      <c r="AN777" t="s">
        <v>59</v>
      </c>
      <c r="AO777" t="s">
        <v>192</v>
      </c>
      <c r="AP777" t="s">
        <v>116</v>
      </c>
      <c r="AQ777" t="s">
        <v>62</v>
      </c>
      <c r="AR777" t="s">
        <v>117</v>
      </c>
      <c r="AS777">
        <v>2022</v>
      </c>
      <c r="AT777" t="s">
        <v>95</v>
      </c>
    </row>
    <row r="778" spans="2:46">
      <c r="B778" t="s">
        <v>44</v>
      </c>
      <c r="C778" t="s">
        <v>45</v>
      </c>
      <c r="W778">
        <v>902496</v>
      </c>
      <c r="AJ778" t="s">
        <v>585</v>
      </c>
      <c r="AK778" t="s">
        <v>586</v>
      </c>
      <c r="AL778" t="s">
        <v>165</v>
      </c>
      <c r="AM778" t="s">
        <v>95</v>
      </c>
      <c r="AN778" t="s">
        <v>59</v>
      </c>
      <c r="AO778" t="s">
        <v>91</v>
      </c>
      <c r="AP778" t="s">
        <v>116</v>
      </c>
      <c r="AQ778" t="s">
        <v>78</v>
      </c>
      <c r="AR778" t="s">
        <v>129</v>
      </c>
      <c r="AS778">
        <v>2022</v>
      </c>
      <c r="AT778" t="s">
        <v>95</v>
      </c>
    </row>
    <row r="779" spans="2:46">
      <c r="B779" t="s">
        <v>95</v>
      </c>
      <c r="C779" t="s">
        <v>118</v>
      </c>
      <c r="W779">
        <v>759550</v>
      </c>
      <c r="AJ779" t="s">
        <v>587</v>
      </c>
      <c r="AK779" t="s">
        <v>588</v>
      </c>
      <c r="AL779" t="s">
        <v>114</v>
      </c>
      <c r="AM779" t="s">
        <v>95</v>
      </c>
      <c r="AN779" t="s">
        <v>59</v>
      </c>
      <c r="AO779" t="s">
        <v>192</v>
      </c>
      <c r="AP779" t="s">
        <v>116</v>
      </c>
      <c r="AQ779" t="s">
        <v>93</v>
      </c>
      <c r="AR779" t="s">
        <v>117</v>
      </c>
      <c r="AS779">
        <v>2024</v>
      </c>
      <c r="AT779" t="s">
        <v>95</v>
      </c>
    </row>
    <row r="780" spans="2:46">
      <c r="B780" t="s">
        <v>44</v>
      </c>
      <c r="C780" t="s">
        <v>118</v>
      </c>
      <c r="W780">
        <v>29217936</v>
      </c>
      <c r="AJ780" t="s">
        <v>589</v>
      </c>
      <c r="AK780" t="s">
        <v>590</v>
      </c>
      <c r="AL780" t="s">
        <v>57</v>
      </c>
      <c r="AM780" t="s">
        <v>58</v>
      </c>
      <c r="AN780" t="s">
        <v>76</v>
      </c>
      <c r="AO780" t="s">
        <v>128</v>
      </c>
      <c r="AP780" t="s">
        <v>92</v>
      </c>
      <c r="AQ780" t="s">
        <v>135</v>
      </c>
      <c r="AR780" t="s">
        <v>79</v>
      </c>
      <c r="AS780">
        <v>2022</v>
      </c>
      <c r="AT780" t="s">
        <v>95</v>
      </c>
    </row>
    <row r="781" spans="2:46">
      <c r="B781" t="s">
        <v>44</v>
      </c>
      <c r="C781" t="s">
        <v>118</v>
      </c>
      <c r="W781">
        <v>15314453</v>
      </c>
      <c r="AJ781" t="s">
        <v>591</v>
      </c>
      <c r="AK781" t="s">
        <v>213</v>
      </c>
      <c r="AL781" t="s">
        <v>104</v>
      </c>
      <c r="AM781" t="s">
        <v>90</v>
      </c>
      <c r="AN781" t="s">
        <v>59</v>
      </c>
      <c r="AO781" t="s">
        <v>91</v>
      </c>
      <c r="AP781" t="s">
        <v>61</v>
      </c>
      <c r="AQ781" t="s">
        <v>135</v>
      </c>
      <c r="AR781" t="s">
        <v>79</v>
      </c>
      <c r="AS781">
        <v>2023</v>
      </c>
      <c r="AT781" t="s">
        <v>95</v>
      </c>
    </row>
    <row r="782" spans="2:46">
      <c r="B782" t="s">
        <v>95</v>
      </c>
      <c r="C782" t="s">
        <v>118</v>
      </c>
      <c r="W782">
        <v>18032109</v>
      </c>
      <c r="AJ782" t="s">
        <v>592</v>
      </c>
      <c r="AK782" t="s">
        <v>593</v>
      </c>
      <c r="AL782" t="s">
        <v>75</v>
      </c>
      <c r="AM782" t="s">
        <v>90</v>
      </c>
      <c r="AN782" t="s">
        <v>59</v>
      </c>
      <c r="AO782" t="s">
        <v>60</v>
      </c>
      <c r="AP782" t="s">
        <v>149</v>
      </c>
      <c r="AQ782" t="s">
        <v>62</v>
      </c>
      <c r="AR782" t="s">
        <v>94</v>
      </c>
      <c r="AS782">
        <v>2023</v>
      </c>
      <c r="AT782" t="s">
        <v>95</v>
      </c>
    </row>
    <row r="783" spans="2:46">
      <c r="B783" t="s">
        <v>95</v>
      </c>
      <c r="C783" t="s">
        <v>45</v>
      </c>
      <c r="W783">
        <v>31902524</v>
      </c>
      <c r="AJ783" t="s">
        <v>594</v>
      </c>
      <c r="AK783" t="s">
        <v>124</v>
      </c>
      <c r="AL783" t="s">
        <v>89</v>
      </c>
      <c r="AM783" t="s">
        <v>95</v>
      </c>
      <c r="AN783" t="s">
        <v>59</v>
      </c>
      <c r="AO783" t="s">
        <v>192</v>
      </c>
      <c r="AP783" t="s">
        <v>116</v>
      </c>
      <c r="AQ783" t="s">
        <v>93</v>
      </c>
      <c r="AR783" t="s">
        <v>79</v>
      </c>
      <c r="AS783">
        <v>2024</v>
      </c>
      <c r="AT783" t="s">
        <v>95</v>
      </c>
    </row>
    <row r="784" spans="2:46">
      <c r="B784" t="s">
        <v>44</v>
      </c>
      <c r="C784" t="s">
        <v>118</v>
      </c>
      <c r="W784">
        <v>32463018</v>
      </c>
      <c r="AJ784" t="s">
        <v>595</v>
      </c>
      <c r="AK784" t="s">
        <v>596</v>
      </c>
      <c r="AL784" t="s">
        <v>104</v>
      </c>
      <c r="AM784" t="s">
        <v>90</v>
      </c>
      <c r="AN784" t="s">
        <v>76</v>
      </c>
      <c r="AO784" t="s">
        <v>60</v>
      </c>
      <c r="AP784" t="s">
        <v>149</v>
      </c>
      <c r="AQ784" t="s">
        <v>143</v>
      </c>
      <c r="AR784" t="s">
        <v>100</v>
      </c>
      <c r="AS784">
        <v>2023</v>
      </c>
      <c r="AT784" t="s">
        <v>95</v>
      </c>
    </row>
    <row r="785" spans="2:46">
      <c r="B785" t="s">
        <v>44</v>
      </c>
      <c r="C785" t="s">
        <v>118</v>
      </c>
      <c r="W785">
        <v>38362684</v>
      </c>
      <c r="AJ785" t="s">
        <v>597</v>
      </c>
      <c r="AK785" t="s">
        <v>598</v>
      </c>
      <c r="AL785" t="s">
        <v>75</v>
      </c>
      <c r="AM785" t="s">
        <v>58</v>
      </c>
      <c r="AN785" t="s">
        <v>76</v>
      </c>
      <c r="AO785" t="s">
        <v>105</v>
      </c>
      <c r="AP785" t="s">
        <v>77</v>
      </c>
      <c r="AQ785" t="s">
        <v>135</v>
      </c>
      <c r="AR785" t="s">
        <v>79</v>
      </c>
      <c r="AS785">
        <v>2022</v>
      </c>
      <c r="AT785" t="s">
        <v>95</v>
      </c>
    </row>
    <row r="786" spans="2:46">
      <c r="B786" t="s">
        <v>44</v>
      </c>
      <c r="C786" t="s">
        <v>45</v>
      </c>
      <c r="W786">
        <v>6027238</v>
      </c>
      <c r="AJ786" t="s">
        <v>599</v>
      </c>
      <c r="AK786" t="s">
        <v>600</v>
      </c>
      <c r="AL786" t="s">
        <v>127</v>
      </c>
      <c r="AM786" t="s">
        <v>90</v>
      </c>
      <c r="AN786" t="s">
        <v>76</v>
      </c>
      <c r="AO786" t="s">
        <v>60</v>
      </c>
      <c r="AP786" t="s">
        <v>92</v>
      </c>
      <c r="AQ786" t="s">
        <v>135</v>
      </c>
      <c r="AR786" t="s">
        <v>100</v>
      </c>
      <c r="AS786">
        <v>2023</v>
      </c>
      <c r="AT786" t="s">
        <v>95</v>
      </c>
    </row>
    <row r="787" spans="2:46">
      <c r="B787" t="s">
        <v>44</v>
      </c>
      <c r="C787" t="s">
        <v>118</v>
      </c>
      <c r="W787">
        <v>536234</v>
      </c>
      <c r="AJ787" t="s">
        <v>601</v>
      </c>
      <c r="AK787" t="s">
        <v>602</v>
      </c>
      <c r="AL787" t="s">
        <v>57</v>
      </c>
      <c r="AM787" t="s">
        <v>58</v>
      </c>
      <c r="AN787" t="s">
        <v>59</v>
      </c>
      <c r="AO787" t="s">
        <v>105</v>
      </c>
      <c r="AP787" t="s">
        <v>149</v>
      </c>
      <c r="AQ787" t="s">
        <v>143</v>
      </c>
      <c r="AR787" t="s">
        <v>117</v>
      </c>
      <c r="AS787">
        <v>2022</v>
      </c>
      <c r="AT787" t="s">
        <v>95</v>
      </c>
    </row>
    <row r="788" spans="2:46">
      <c r="B788" t="s">
        <v>95</v>
      </c>
      <c r="C788" t="s">
        <v>64</v>
      </c>
      <c r="W788">
        <v>28797772</v>
      </c>
      <c r="AJ788" t="s">
        <v>603</v>
      </c>
      <c r="AK788" t="s">
        <v>604</v>
      </c>
      <c r="AL788" t="s">
        <v>127</v>
      </c>
      <c r="AM788" t="s">
        <v>90</v>
      </c>
      <c r="AN788" t="s">
        <v>59</v>
      </c>
      <c r="AO788" t="s">
        <v>105</v>
      </c>
      <c r="AP788" t="s">
        <v>61</v>
      </c>
      <c r="AQ788" t="s">
        <v>143</v>
      </c>
      <c r="AR788" t="s">
        <v>100</v>
      </c>
      <c r="AS788">
        <v>2023</v>
      </c>
      <c r="AT788" t="s">
        <v>95</v>
      </c>
    </row>
    <row r="789" spans="2:46">
      <c r="B789" t="s">
        <v>44</v>
      </c>
      <c r="C789" t="s">
        <v>64</v>
      </c>
      <c r="W789">
        <v>16917390</v>
      </c>
      <c r="AJ789" t="s">
        <v>605</v>
      </c>
      <c r="AK789" t="s">
        <v>606</v>
      </c>
      <c r="AL789" t="s">
        <v>75</v>
      </c>
      <c r="AM789" t="s">
        <v>95</v>
      </c>
      <c r="AN789" t="s">
        <v>76</v>
      </c>
      <c r="AO789" t="s">
        <v>128</v>
      </c>
      <c r="AP789" t="s">
        <v>61</v>
      </c>
      <c r="AQ789" t="s">
        <v>135</v>
      </c>
      <c r="AR789" t="s">
        <v>100</v>
      </c>
      <c r="AS789">
        <v>2022</v>
      </c>
      <c r="AT789" t="s">
        <v>95</v>
      </c>
    </row>
    <row r="790" spans="2:46">
      <c r="B790" t="s">
        <v>95</v>
      </c>
      <c r="C790" t="s">
        <v>118</v>
      </c>
      <c r="W790">
        <v>6955462</v>
      </c>
      <c r="AJ790" t="s">
        <v>607</v>
      </c>
      <c r="AK790" t="s">
        <v>608</v>
      </c>
      <c r="AL790" t="s">
        <v>104</v>
      </c>
      <c r="AM790" t="s">
        <v>95</v>
      </c>
      <c r="AN790" t="s">
        <v>59</v>
      </c>
      <c r="AO790" t="s">
        <v>216</v>
      </c>
      <c r="AP790" t="s">
        <v>149</v>
      </c>
      <c r="AQ790" t="s">
        <v>143</v>
      </c>
      <c r="AR790" t="s">
        <v>129</v>
      </c>
      <c r="AS790">
        <v>2024</v>
      </c>
      <c r="AT790" t="s">
        <v>95</v>
      </c>
    </row>
    <row r="791" spans="2:46">
      <c r="B791" t="s">
        <v>44</v>
      </c>
      <c r="C791" t="s">
        <v>64</v>
      </c>
      <c r="W791">
        <v>5548469</v>
      </c>
      <c r="AJ791" t="s">
        <v>609</v>
      </c>
      <c r="AK791" t="s">
        <v>610</v>
      </c>
      <c r="AL791" t="s">
        <v>165</v>
      </c>
      <c r="AM791" t="s">
        <v>95</v>
      </c>
      <c r="AN791" t="s">
        <v>59</v>
      </c>
      <c r="AO791" t="s">
        <v>115</v>
      </c>
      <c r="AP791" t="s">
        <v>77</v>
      </c>
      <c r="AQ791" t="s">
        <v>143</v>
      </c>
      <c r="AR791" t="s">
        <v>94</v>
      </c>
      <c r="AS791">
        <v>2024</v>
      </c>
      <c r="AT791" t="s">
        <v>95</v>
      </c>
    </row>
    <row r="792" spans="2:46">
      <c r="B792" t="s">
        <v>44</v>
      </c>
      <c r="C792" t="s">
        <v>64</v>
      </c>
      <c r="W792">
        <v>24425838</v>
      </c>
      <c r="AJ792" t="s">
        <v>611</v>
      </c>
      <c r="AK792" t="s">
        <v>612</v>
      </c>
      <c r="AL792" t="s">
        <v>127</v>
      </c>
      <c r="AM792" t="s">
        <v>95</v>
      </c>
      <c r="AN792" t="s">
        <v>59</v>
      </c>
      <c r="AO792" t="s">
        <v>91</v>
      </c>
      <c r="AP792" t="s">
        <v>77</v>
      </c>
      <c r="AQ792" t="s">
        <v>135</v>
      </c>
      <c r="AR792" t="s">
        <v>79</v>
      </c>
      <c r="AS792">
        <v>2023</v>
      </c>
      <c r="AT792" t="s">
        <v>95</v>
      </c>
    </row>
    <row r="793" spans="2:46">
      <c r="B793" t="s">
        <v>95</v>
      </c>
      <c r="C793" t="s">
        <v>64</v>
      </c>
      <c r="W793">
        <v>2532700</v>
      </c>
      <c r="AJ793" t="s">
        <v>613</v>
      </c>
      <c r="AK793" t="s">
        <v>614</v>
      </c>
      <c r="AL793" t="s">
        <v>165</v>
      </c>
      <c r="AM793" t="s">
        <v>58</v>
      </c>
      <c r="AN793" t="s">
        <v>59</v>
      </c>
      <c r="AO793" t="s">
        <v>91</v>
      </c>
      <c r="AP793" t="s">
        <v>77</v>
      </c>
      <c r="AQ793" t="s">
        <v>135</v>
      </c>
      <c r="AR793" t="s">
        <v>79</v>
      </c>
      <c r="AS793">
        <v>2022</v>
      </c>
      <c r="AT793" t="s">
        <v>95</v>
      </c>
    </row>
    <row r="794" spans="2:46">
      <c r="B794" t="s">
        <v>95</v>
      </c>
      <c r="C794" t="s">
        <v>45</v>
      </c>
      <c r="W794">
        <v>6824552</v>
      </c>
      <c r="AJ794" t="s">
        <v>615</v>
      </c>
      <c r="AK794" t="s">
        <v>616</v>
      </c>
      <c r="AL794" t="s">
        <v>165</v>
      </c>
      <c r="AM794" t="s">
        <v>58</v>
      </c>
      <c r="AN794" t="s">
        <v>59</v>
      </c>
      <c r="AO794" t="s">
        <v>91</v>
      </c>
      <c r="AP794" t="s">
        <v>149</v>
      </c>
      <c r="AQ794" t="s">
        <v>93</v>
      </c>
      <c r="AR794" t="s">
        <v>129</v>
      </c>
      <c r="AS794">
        <v>2023</v>
      </c>
      <c r="AT794" t="s">
        <v>95</v>
      </c>
    </row>
    <row r="795" spans="2:46">
      <c r="B795" t="s">
        <v>95</v>
      </c>
      <c r="C795" t="s">
        <v>64</v>
      </c>
      <c r="W795">
        <v>12117132</v>
      </c>
      <c r="AJ795" t="s">
        <v>617</v>
      </c>
      <c r="AK795" t="s">
        <v>618</v>
      </c>
      <c r="AL795" t="s">
        <v>104</v>
      </c>
      <c r="AM795" t="s">
        <v>90</v>
      </c>
      <c r="AN795" t="s">
        <v>59</v>
      </c>
      <c r="AO795" t="s">
        <v>91</v>
      </c>
      <c r="AP795" t="s">
        <v>61</v>
      </c>
      <c r="AQ795" t="s">
        <v>62</v>
      </c>
      <c r="AR795" t="s">
        <v>100</v>
      </c>
      <c r="AS795">
        <v>2022</v>
      </c>
      <c r="AT795" t="s">
        <v>95</v>
      </c>
    </row>
    <row r="796" spans="2:46">
      <c r="B796" t="s">
        <v>95</v>
      </c>
      <c r="C796" t="s">
        <v>118</v>
      </c>
      <c r="W796">
        <v>13174898</v>
      </c>
      <c r="AJ796" t="s">
        <v>619</v>
      </c>
      <c r="AK796" t="s">
        <v>620</v>
      </c>
      <c r="AL796" t="s">
        <v>57</v>
      </c>
      <c r="AM796" t="s">
        <v>95</v>
      </c>
      <c r="AN796" t="s">
        <v>76</v>
      </c>
      <c r="AO796" t="s">
        <v>115</v>
      </c>
      <c r="AP796" t="s">
        <v>77</v>
      </c>
      <c r="AQ796" t="s">
        <v>143</v>
      </c>
      <c r="AR796" t="s">
        <v>117</v>
      </c>
      <c r="AS796">
        <v>2024</v>
      </c>
      <c r="AT796" t="s">
        <v>95</v>
      </c>
    </row>
    <row r="797" spans="2:46">
      <c r="B797" t="s">
        <v>44</v>
      </c>
      <c r="C797" t="s">
        <v>64</v>
      </c>
      <c r="W797">
        <v>3623664</v>
      </c>
      <c r="AJ797" t="s">
        <v>621</v>
      </c>
      <c r="AK797" t="s">
        <v>52</v>
      </c>
      <c r="AL797" t="s">
        <v>165</v>
      </c>
      <c r="AM797" t="s">
        <v>58</v>
      </c>
      <c r="AN797" t="s">
        <v>76</v>
      </c>
      <c r="AO797" t="s">
        <v>128</v>
      </c>
      <c r="AP797" t="s">
        <v>92</v>
      </c>
      <c r="AQ797" t="s">
        <v>135</v>
      </c>
      <c r="AR797" t="s">
        <v>79</v>
      </c>
      <c r="AS797">
        <v>2023</v>
      </c>
      <c r="AT797" t="s">
        <v>95</v>
      </c>
    </row>
    <row r="798" spans="2:46">
      <c r="B798" t="s">
        <v>95</v>
      </c>
      <c r="C798" t="s">
        <v>118</v>
      </c>
      <c r="W798">
        <v>31065171</v>
      </c>
      <c r="AJ798" t="s">
        <v>622</v>
      </c>
      <c r="AK798" t="s">
        <v>623</v>
      </c>
      <c r="AL798" t="s">
        <v>104</v>
      </c>
      <c r="AM798" t="s">
        <v>58</v>
      </c>
      <c r="AN798" t="s">
        <v>59</v>
      </c>
      <c r="AO798" t="s">
        <v>60</v>
      </c>
      <c r="AP798" t="s">
        <v>116</v>
      </c>
      <c r="AQ798" t="s">
        <v>78</v>
      </c>
      <c r="AR798" t="s">
        <v>94</v>
      </c>
      <c r="AS798">
        <v>2024</v>
      </c>
      <c r="AT798" t="s">
        <v>95</v>
      </c>
    </row>
    <row r="799" spans="2:46">
      <c r="B799" t="s">
        <v>44</v>
      </c>
      <c r="C799" t="s">
        <v>118</v>
      </c>
      <c r="W799">
        <v>29641550</v>
      </c>
      <c r="AJ799" t="s">
        <v>624</v>
      </c>
      <c r="AK799" t="s">
        <v>625</v>
      </c>
      <c r="AL799" t="s">
        <v>75</v>
      </c>
      <c r="AM799" t="s">
        <v>90</v>
      </c>
      <c r="AN799" t="s">
        <v>59</v>
      </c>
      <c r="AO799" t="s">
        <v>128</v>
      </c>
      <c r="AP799" t="s">
        <v>61</v>
      </c>
      <c r="AQ799" t="s">
        <v>62</v>
      </c>
      <c r="AR799" t="s">
        <v>79</v>
      </c>
      <c r="AS799">
        <v>2023</v>
      </c>
      <c r="AT799" t="s">
        <v>95</v>
      </c>
    </row>
    <row r="800" spans="2:46">
      <c r="B800" t="s">
        <v>44</v>
      </c>
      <c r="C800" t="s">
        <v>64</v>
      </c>
      <c r="W800">
        <v>11497999</v>
      </c>
      <c r="AJ800" t="s">
        <v>626</v>
      </c>
      <c r="AK800" t="s">
        <v>627</v>
      </c>
      <c r="AL800" t="s">
        <v>165</v>
      </c>
      <c r="AM800" t="s">
        <v>58</v>
      </c>
      <c r="AN800" t="s">
        <v>76</v>
      </c>
      <c r="AO800" t="s">
        <v>105</v>
      </c>
      <c r="AP800" t="s">
        <v>77</v>
      </c>
      <c r="AQ800" t="s">
        <v>135</v>
      </c>
      <c r="AR800" t="s">
        <v>117</v>
      </c>
      <c r="AS800">
        <v>2024</v>
      </c>
      <c r="AT800" t="s">
        <v>95</v>
      </c>
    </row>
    <row r="801" spans="2:46">
      <c r="B801" t="s">
        <v>95</v>
      </c>
      <c r="C801" t="s">
        <v>45</v>
      </c>
      <c r="W801">
        <v>13587424</v>
      </c>
      <c r="AJ801" t="s">
        <v>628</v>
      </c>
      <c r="AK801" t="s">
        <v>101</v>
      </c>
      <c r="AL801" t="s">
        <v>57</v>
      </c>
      <c r="AM801" t="s">
        <v>58</v>
      </c>
      <c r="AN801" t="s">
        <v>59</v>
      </c>
      <c r="AO801" t="s">
        <v>216</v>
      </c>
      <c r="AP801" t="s">
        <v>92</v>
      </c>
      <c r="AQ801" t="s">
        <v>135</v>
      </c>
      <c r="AR801" t="s">
        <v>270</v>
      </c>
      <c r="AS801">
        <v>2024</v>
      </c>
      <c r="AT801" t="s">
        <v>95</v>
      </c>
    </row>
    <row r="802" spans="2:46">
      <c r="B802" t="s">
        <v>44</v>
      </c>
      <c r="C802" t="s">
        <v>118</v>
      </c>
      <c r="W802">
        <v>19701419</v>
      </c>
      <c r="AJ802" t="s">
        <v>629</v>
      </c>
      <c r="AK802" t="s">
        <v>630</v>
      </c>
      <c r="AL802" t="s">
        <v>57</v>
      </c>
      <c r="AM802" t="s">
        <v>58</v>
      </c>
      <c r="AN802" t="s">
        <v>76</v>
      </c>
      <c r="AO802" t="s">
        <v>105</v>
      </c>
      <c r="AP802" t="s">
        <v>77</v>
      </c>
      <c r="AQ802" t="s">
        <v>62</v>
      </c>
      <c r="AR802" t="s">
        <v>129</v>
      </c>
      <c r="AS802">
        <v>2022</v>
      </c>
      <c r="AT802" t="s">
        <v>95</v>
      </c>
    </row>
    <row r="803" spans="2:46">
      <c r="B803" t="s">
        <v>44</v>
      </c>
      <c r="C803" t="s">
        <v>45</v>
      </c>
      <c r="W803">
        <v>2624790</v>
      </c>
      <c r="AJ803" t="s">
        <v>631</v>
      </c>
      <c r="AK803" t="s">
        <v>110</v>
      </c>
      <c r="AL803" t="s">
        <v>127</v>
      </c>
      <c r="AM803" t="s">
        <v>90</v>
      </c>
      <c r="AN803" t="s">
        <v>59</v>
      </c>
      <c r="AO803" t="s">
        <v>128</v>
      </c>
      <c r="AP803" t="s">
        <v>116</v>
      </c>
      <c r="AQ803" t="s">
        <v>62</v>
      </c>
      <c r="AR803" t="s">
        <v>79</v>
      </c>
      <c r="AS803">
        <v>2024</v>
      </c>
      <c r="AT803" t="s">
        <v>95</v>
      </c>
    </row>
    <row r="804" spans="2:46">
      <c r="B804" t="s">
        <v>95</v>
      </c>
      <c r="C804" t="s">
        <v>118</v>
      </c>
      <c r="W804">
        <v>1744639</v>
      </c>
      <c r="AJ804" t="s">
        <v>632</v>
      </c>
      <c r="AK804" t="s">
        <v>633</v>
      </c>
      <c r="AL804" t="s">
        <v>75</v>
      </c>
      <c r="AM804" t="s">
        <v>58</v>
      </c>
      <c r="AN804" t="s">
        <v>76</v>
      </c>
      <c r="AO804" t="s">
        <v>192</v>
      </c>
      <c r="AP804" t="s">
        <v>61</v>
      </c>
      <c r="AQ804" t="s">
        <v>135</v>
      </c>
      <c r="AR804" t="s">
        <v>100</v>
      </c>
      <c r="AS804">
        <v>2024</v>
      </c>
      <c r="AT804" t="s">
        <v>95</v>
      </c>
    </row>
    <row r="805" spans="2:46">
      <c r="B805" t="s">
        <v>44</v>
      </c>
      <c r="C805" t="s">
        <v>118</v>
      </c>
      <c r="W805">
        <v>38106464</v>
      </c>
      <c r="AJ805" t="s">
        <v>634</v>
      </c>
      <c r="AK805" t="s">
        <v>635</v>
      </c>
      <c r="AL805" t="s">
        <v>89</v>
      </c>
      <c r="AM805" t="s">
        <v>95</v>
      </c>
      <c r="AN805" t="s">
        <v>76</v>
      </c>
      <c r="AO805" t="s">
        <v>192</v>
      </c>
      <c r="AP805" t="s">
        <v>116</v>
      </c>
      <c r="AQ805" t="s">
        <v>93</v>
      </c>
      <c r="AR805" t="s">
        <v>129</v>
      </c>
      <c r="AS805">
        <v>2024</v>
      </c>
      <c r="AT805" t="s">
        <v>95</v>
      </c>
    </row>
    <row r="806" spans="2:46">
      <c r="B806" t="s">
        <v>95</v>
      </c>
      <c r="C806" t="s">
        <v>45</v>
      </c>
      <c r="W806">
        <v>39911166</v>
      </c>
      <c r="AJ806" t="s">
        <v>636</v>
      </c>
      <c r="AK806" t="s">
        <v>637</v>
      </c>
      <c r="AL806" t="s">
        <v>127</v>
      </c>
      <c r="AM806" t="s">
        <v>58</v>
      </c>
      <c r="AN806" t="s">
        <v>59</v>
      </c>
      <c r="AO806" t="s">
        <v>128</v>
      </c>
      <c r="AP806" t="s">
        <v>77</v>
      </c>
      <c r="AQ806" t="s">
        <v>143</v>
      </c>
      <c r="AR806" t="s">
        <v>100</v>
      </c>
      <c r="AS806">
        <v>2022</v>
      </c>
      <c r="AT806" t="s">
        <v>95</v>
      </c>
    </row>
    <row r="807" spans="2:46">
      <c r="B807" t="s">
        <v>95</v>
      </c>
      <c r="C807" t="s">
        <v>118</v>
      </c>
      <c r="W807">
        <v>924071</v>
      </c>
      <c r="AJ807" t="s">
        <v>638</v>
      </c>
      <c r="AK807" t="s">
        <v>639</v>
      </c>
      <c r="AL807" t="s">
        <v>89</v>
      </c>
      <c r="AM807" t="s">
        <v>90</v>
      </c>
      <c r="AN807" t="s">
        <v>76</v>
      </c>
      <c r="AO807" t="s">
        <v>60</v>
      </c>
      <c r="AP807" t="s">
        <v>116</v>
      </c>
      <c r="AQ807" t="s">
        <v>62</v>
      </c>
      <c r="AR807" t="s">
        <v>94</v>
      </c>
      <c r="AS807">
        <v>2023</v>
      </c>
      <c r="AT807" t="s">
        <v>95</v>
      </c>
    </row>
    <row r="808" spans="2:46">
      <c r="B808" t="s">
        <v>95</v>
      </c>
      <c r="C808" t="s">
        <v>118</v>
      </c>
      <c r="W808">
        <v>38510977</v>
      </c>
      <c r="AJ808" t="s">
        <v>640</v>
      </c>
      <c r="AK808" t="s">
        <v>641</v>
      </c>
      <c r="AL808" t="s">
        <v>104</v>
      </c>
      <c r="AM808" t="s">
        <v>95</v>
      </c>
      <c r="AN808" t="s">
        <v>59</v>
      </c>
      <c r="AO808" t="s">
        <v>115</v>
      </c>
      <c r="AP808" t="s">
        <v>77</v>
      </c>
      <c r="AQ808" t="s">
        <v>143</v>
      </c>
      <c r="AR808" t="s">
        <v>117</v>
      </c>
      <c r="AS808">
        <v>2024</v>
      </c>
      <c r="AT808" t="s">
        <v>95</v>
      </c>
    </row>
    <row r="809" spans="2:46">
      <c r="B809" t="s">
        <v>44</v>
      </c>
      <c r="C809" t="s">
        <v>45</v>
      </c>
      <c r="W809">
        <v>30614888</v>
      </c>
      <c r="AJ809" t="s">
        <v>642</v>
      </c>
      <c r="AK809" t="s">
        <v>643</v>
      </c>
      <c r="AL809" t="s">
        <v>89</v>
      </c>
      <c r="AM809" t="s">
        <v>58</v>
      </c>
      <c r="AN809" t="s">
        <v>59</v>
      </c>
      <c r="AO809" t="s">
        <v>115</v>
      </c>
      <c r="AP809" t="s">
        <v>149</v>
      </c>
      <c r="AQ809" t="s">
        <v>143</v>
      </c>
      <c r="AR809" t="s">
        <v>117</v>
      </c>
      <c r="AS809">
        <v>2024</v>
      </c>
      <c r="AT809" t="s">
        <v>95</v>
      </c>
    </row>
    <row r="810" spans="2:46">
      <c r="B810" t="s">
        <v>95</v>
      </c>
      <c r="C810" t="s">
        <v>64</v>
      </c>
      <c r="W810">
        <v>29877339</v>
      </c>
      <c r="AJ810" t="s">
        <v>55</v>
      </c>
      <c r="AK810" t="s">
        <v>56</v>
      </c>
      <c r="AL810" t="s">
        <v>165</v>
      </c>
      <c r="AM810" t="s">
        <v>90</v>
      </c>
      <c r="AN810" t="s">
        <v>76</v>
      </c>
      <c r="AO810" t="s">
        <v>115</v>
      </c>
      <c r="AP810" t="s">
        <v>61</v>
      </c>
      <c r="AQ810" t="s">
        <v>78</v>
      </c>
      <c r="AR810" t="s">
        <v>63</v>
      </c>
      <c r="AS810">
        <v>2022</v>
      </c>
      <c r="AT810" t="s">
        <v>95</v>
      </c>
    </row>
    <row r="811" spans="2:46">
      <c r="B811" t="s">
        <v>44</v>
      </c>
      <c r="C811" t="s">
        <v>45</v>
      </c>
      <c r="W811">
        <v>13380878</v>
      </c>
      <c r="AJ811" t="s">
        <v>73</v>
      </c>
      <c r="AK811" t="s">
        <v>74</v>
      </c>
      <c r="AL811" t="s">
        <v>75</v>
      </c>
      <c r="AM811" t="s">
        <v>58</v>
      </c>
      <c r="AN811" t="s">
        <v>76</v>
      </c>
      <c r="AO811" t="s">
        <v>60</v>
      </c>
      <c r="AP811" t="s">
        <v>77</v>
      </c>
      <c r="AQ811" t="s">
        <v>62</v>
      </c>
      <c r="AR811" t="s">
        <v>79</v>
      </c>
      <c r="AS811">
        <v>2022</v>
      </c>
      <c r="AT811" t="s">
        <v>95</v>
      </c>
    </row>
    <row r="812" spans="2:46">
      <c r="B812" t="s">
        <v>44</v>
      </c>
      <c r="C812" t="s">
        <v>64</v>
      </c>
      <c r="W812">
        <v>25826745</v>
      </c>
      <c r="AJ812" t="s">
        <v>87</v>
      </c>
      <c r="AK812" t="s">
        <v>88</v>
      </c>
      <c r="AL812" t="s">
        <v>75</v>
      </c>
      <c r="AM812" t="s">
        <v>90</v>
      </c>
      <c r="AN812" t="s">
        <v>59</v>
      </c>
      <c r="AO812" t="s">
        <v>216</v>
      </c>
      <c r="AP812" t="s">
        <v>61</v>
      </c>
      <c r="AQ812" t="s">
        <v>62</v>
      </c>
      <c r="AR812" t="s">
        <v>94</v>
      </c>
      <c r="AS812">
        <v>2023</v>
      </c>
      <c r="AT812" t="s">
        <v>95</v>
      </c>
    </row>
    <row r="813" spans="2:46">
      <c r="B813" t="s">
        <v>95</v>
      </c>
      <c r="C813" t="s">
        <v>118</v>
      </c>
      <c r="W813">
        <v>23937023</v>
      </c>
      <c r="AJ813" t="s">
        <v>102</v>
      </c>
      <c r="AK813" t="s">
        <v>103</v>
      </c>
      <c r="AL813" t="s">
        <v>114</v>
      </c>
      <c r="AM813" t="s">
        <v>58</v>
      </c>
      <c r="AN813" t="s">
        <v>59</v>
      </c>
      <c r="AO813" t="s">
        <v>192</v>
      </c>
      <c r="AP813" t="s">
        <v>116</v>
      </c>
      <c r="AQ813" t="s">
        <v>62</v>
      </c>
      <c r="AR813" t="s">
        <v>79</v>
      </c>
      <c r="AS813">
        <v>2022</v>
      </c>
      <c r="AT813" t="s">
        <v>95</v>
      </c>
    </row>
    <row r="814" spans="2:46">
      <c r="B814" t="s">
        <v>44</v>
      </c>
      <c r="C814" t="s">
        <v>45</v>
      </c>
      <c r="W814">
        <v>12203070</v>
      </c>
      <c r="AJ814" t="s">
        <v>112</v>
      </c>
      <c r="AK814" t="s">
        <v>113</v>
      </c>
      <c r="AL814" t="s">
        <v>57</v>
      </c>
      <c r="AM814" t="s">
        <v>90</v>
      </c>
      <c r="AN814" t="s">
        <v>59</v>
      </c>
      <c r="AO814" t="s">
        <v>192</v>
      </c>
      <c r="AP814" t="s">
        <v>92</v>
      </c>
      <c r="AQ814" t="s">
        <v>135</v>
      </c>
      <c r="AR814" t="s">
        <v>117</v>
      </c>
      <c r="AS814">
        <v>2022</v>
      </c>
      <c r="AT814" t="s">
        <v>95</v>
      </c>
    </row>
    <row r="815" spans="2:46">
      <c r="B815" t="s">
        <v>44</v>
      </c>
      <c r="C815" t="s">
        <v>45</v>
      </c>
      <c r="W815">
        <v>34283235</v>
      </c>
      <c r="AJ815" t="s">
        <v>125</v>
      </c>
      <c r="AK815" t="s">
        <v>126</v>
      </c>
      <c r="AL815" t="s">
        <v>89</v>
      </c>
      <c r="AM815" t="s">
        <v>95</v>
      </c>
      <c r="AN815" t="s">
        <v>59</v>
      </c>
      <c r="AO815" t="s">
        <v>91</v>
      </c>
      <c r="AP815" t="s">
        <v>77</v>
      </c>
      <c r="AQ815" t="s">
        <v>62</v>
      </c>
      <c r="AR815" t="s">
        <v>129</v>
      </c>
      <c r="AS815">
        <v>2022</v>
      </c>
      <c r="AT815" t="s">
        <v>95</v>
      </c>
    </row>
    <row r="816" spans="2:46">
      <c r="B816" t="s">
        <v>44</v>
      </c>
      <c r="C816" t="s">
        <v>64</v>
      </c>
      <c r="W816">
        <v>14107080</v>
      </c>
      <c r="AJ816" t="s">
        <v>133</v>
      </c>
      <c r="AK816" t="s">
        <v>134</v>
      </c>
      <c r="AL816" t="s">
        <v>104</v>
      </c>
      <c r="AM816" t="s">
        <v>58</v>
      </c>
      <c r="AN816" t="s">
        <v>76</v>
      </c>
      <c r="AO816" t="s">
        <v>60</v>
      </c>
      <c r="AP816" t="s">
        <v>116</v>
      </c>
      <c r="AQ816" t="s">
        <v>78</v>
      </c>
      <c r="AR816" t="s">
        <v>129</v>
      </c>
      <c r="AS816">
        <v>2024</v>
      </c>
      <c r="AT816" t="s">
        <v>95</v>
      </c>
    </row>
    <row r="817" spans="2:46">
      <c r="B817" t="s">
        <v>44</v>
      </c>
      <c r="C817" t="s">
        <v>118</v>
      </c>
      <c r="W817">
        <v>7451271</v>
      </c>
      <c r="AJ817" t="s">
        <v>141</v>
      </c>
      <c r="AK817" t="s">
        <v>142</v>
      </c>
      <c r="AL817" t="s">
        <v>127</v>
      </c>
      <c r="AM817" t="s">
        <v>58</v>
      </c>
      <c r="AN817" t="s">
        <v>76</v>
      </c>
      <c r="AO817" t="s">
        <v>128</v>
      </c>
      <c r="AP817" t="s">
        <v>116</v>
      </c>
      <c r="AQ817" t="s">
        <v>62</v>
      </c>
      <c r="AR817" t="s">
        <v>129</v>
      </c>
      <c r="AS817">
        <v>2023</v>
      </c>
      <c r="AT817" t="s">
        <v>95</v>
      </c>
    </row>
    <row r="818" spans="2:46">
      <c r="B818" t="s">
        <v>44</v>
      </c>
      <c r="C818" t="s">
        <v>45</v>
      </c>
      <c r="W818">
        <v>12831527</v>
      </c>
      <c r="AJ818" t="s">
        <v>148</v>
      </c>
      <c r="AK818" t="s">
        <v>71</v>
      </c>
      <c r="AL818" t="s">
        <v>57</v>
      </c>
      <c r="AM818" t="s">
        <v>90</v>
      </c>
      <c r="AN818" t="s">
        <v>76</v>
      </c>
      <c r="AO818" t="s">
        <v>128</v>
      </c>
      <c r="AP818" t="s">
        <v>61</v>
      </c>
      <c r="AQ818" t="s">
        <v>78</v>
      </c>
      <c r="AR818" t="s">
        <v>79</v>
      </c>
      <c r="AS818">
        <v>2023</v>
      </c>
      <c r="AT818" t="s">
        <v>95</v>
      </c>
    </row>
    <row r="819" spans="2:46">
      <c r="B819" t="s">
        <v>44</v>
      </c>
      <c r="C819" t="s">
        <v>64</v>
      </c>
      <c r="W819">
        <v>1226448</v>
      </c>
      <c r="AJ819" t="s">
        <v>156</v>
      </c>
      <c r="AK819" t="s">
        <v>157</v>
      </c>
      <c r="AL819" t="s">
        <v>114</v>
      </c>
      <c r="AM819" t="s">
        <v>90</v>
      </c>
      <c r="AN819" t="s">
        <v>59</v>
      </c>
      <c r="AO819" t="s">
        <v>115</v>
      </c>
      <c r="AP819" t="s">
        <v>149</v>
      </c>
      <c r="AQ819" t="s">
        <v>62</v>
      </c>
      <c r="AR819" t="s">
        <v>100</v>
      </c>
      <c r="AS819">
        <v>2024</v>
      </c>
      <c r="AT819" t="s">
        <v>95</v>
      </c>
    </row>
    <row r="820" spans="2:46">
      <c r="B820" t="s">
        <v>44</v>
      </c>
      <c r="C820" t="s">
        <v>118</v>
      </c>
      <c r="W820">
        <v>38615115</v>
      </c>
      <c r="AJ820" t="s">
        <v>163</v>
      </c>
      <c r="AK820" t="s">
        <v>164</v>
      </c>
      <c r="AL820" t="s">
        <v>114</v>
      </c>
      <c r="AM820" t="s">
        <v>90</v>
      </c>
      <c r="AN820" t="s">
        <v>76</v>
      </c>
      <c r="AO820" t="s">
        <v>128</v>
      </c>
      <c r="AP820" t="s">
        <v>116</v>
      </c>
      <c r="AQ820" t="s">
        <v>143</v>
      </c>
      <c r="AR820" t="s">
        <v>79</v>
      </c>
      <c r="AS820">
        <v>2023</v>
      </c>
      <c r="AT820" t="s">
        <v>95</v>
      </c>
    </row>
    <row r="821" spans="2:46">
      <c r="B821" t="s">
        <v>95</v>
      </c>
      <c r="C821" t="s">
        <v>118</v>
      </c>
      <c r="W821">
        <v>6067597</v>
      </c>
      <c r="AJ821" t="s">
        <v>171</v>
      </c>
      <c r="AK821" t="s">
        <v>172</v>
      </c>
      <c r="AL821" t="s">
        <v>104</v>
      </c>
      <c r="AM821" t="s">
        <v>90</v>
      </c>
      <c r="AN821" t="s">
        <v>59</v>
      </c>
      <c r="AO821" t="s">
        <v>128</v>
      </c>
      <c r="AP821" t="s">
        <v>149</v>
      </c>
      <c r="AQ821" t="s">
        <v>93</v>
      </c>
      <c r="AR821" t="s">
        <v>79</v>
      </c>
      <c r="AS821">
        <v>2023</v>
      </c>
      <c r="AT821" t="s">
        <v>95</v>
      </c>
    </row>
    <row r="822" spans="2:46">
      <c r="B822" t="s">
        <v>95</v>
      </c>
      <c r="C822" t="s">
        <v>45</v>
      </c>
      <c r="W822">
        <v>25394022</v>
      </c>
      <c r="AJ822" t="s">
        <v>178</v>
      </c>
      <c r="AK822" t="s">
        <v>179</v>
      </c>
      <c r="AL822" t="s">
        <v>104</v>
      </c>
      <c r="AM822" t="s">
        <v>58</v>
      </c>
      <c r="AN822" t="s">
        <v>76</v>
      </c>
      <c r="AO822" t="s">
        <v>128</v>
      </c>
      <c r="AP822" t="s">
        <v>61</v>
      </c>
      <c r="AQ822" t="s">
        <v>135</v>
      </c>
      <c r="AR822" t="s">
        <v>129</v>
      </c>
      <c r="AS822">
        <v>2022</v>
      </c>
      <c r="AT822" t="s">
        <v>95</v>
      </c>
    </row>
    <row r="823" spans="2:46">
      <c r="B823" t="s">
        <v>44</v>
      </c>
      <c r="C823" t="s">
        <v>45</v>
      </c>
      <c r="W823">
        <v>8914653</v>
      </c>
      <c r="AJ823" t="s">
        <v>183</v>
      </c>
      <c r="AK823" t="s">
        <v>184</v>
      </c>
      <c r="AL823" t="s">
        <v>89</v>
      </c>
      <c r="AM823" t="s">
        <v>58</v>
      </c>
      <c r="AN823" t="s">
        <v>76</v>
      </c>
      <c r="AO823" t="s">
        <v>192</v>
      </c>
      <c r="AP823" t="s">
        <v>77</v>
      </c>
      <c r="AQ823" t="s">
        <v>62</v>
      </c>
      <c r="AR823" t="s">
        <v>94</v>
      </c>
      <c r="AS823">
        <v>2022</v>
      </c>
      <c r="AT823" t="s">
        <v>95</v>
      </c>
    </row>
    <row r="824" spans="2:46">
      <c r="B824" t="s">
        <v>44</v>
      </c>
      <c r="C824" t="s">
        <v>45</v>
      </c>
      <c r="W824">
        <v>13035392</v>
      </c>
      <c r="AJ824" t="s">
        <v>190</v>
      </c>
      <c r="AK824" t="s">
        <v>191</v>
      </c>
      <c r="AL824" t="s">
        <v>165</v>
      </c>
      <c r="AM824" t="s">
        <v>95</v>
      </c>
      <c r="AN824" t="s">
        <v>76</v>
      </c>
      <c r="AO824" t="s">
        <v>115</v>
      </c>
      <c r="AP824" t="s">
        <v>61</v>
      </c>
      <c r="AQ824" t="s">
        <v>62</v>
      </c>
      <c r="AR824" t="s">
        <v>63</v>
      </c>
      <c r="AS824">
        <v>2022</v>
      </c>
      <c r="AT824" t="s">
        <v>95</v>
      </c>
    </row>
    <row r="825" spans="2:46">
      <c r="B825" t="s">
        <v>44</v>
      </c>
      <c r="C825" t="s">
        <v>64</v>
      </c>
      <c r="W825">
        <v>39139717</v>
      </c>
      <c r="AJ825" t="s">
        <v>197</v>
      </c>
      <c r="AK825" t="s">
        <v>198</v>
      </c>
      <c r="AL825" t="s">
        <v>127</v>
      </c>
      <c r="AM825" t="s">
        <v>58</v>
      </c>
      <c r="AN825" t="s">
        <v>76</v>
      </c>
      <c r="AO825" t="s">
        <v>192</v>
      </c>
      <c r="AP825" t="s">
        <v>92</v>
      </c>
      <c r="AQ825" t="s">
        <v>78</v>
      </c>
      <c r="AR825" t="s">
        <v>129</v>
      </c>
      <c r="AS825">
        <v>2023</v>
      </c>
      <c r="AT825" t="s">
        <v>95</v>
      </c>
    </row>
    <row r="826" spans="2:46">
      <c r="B826" t="s">
        <v>44</v>
      </c>
      <c r="C826" t="s">
        <v>64</v>
      </c>
      <c r="W826">
        <v>4441842</v>
      </c>
      <c r="AJ826" t="s">
        <v>203</v>
      </c>
      <c r="AK826" t="s">
        <v>195</v>
      </c>
      <c r="AL826" t="s">
        <v>165</v>
      </c>
      <c r="AM826" t="s">
        <v>90</v>
      </c>
      <c r="AN826" t="s">
        <v>76</v>
      </c>
      <c r="AO826" t="s">
        <v>128</v>
      </c>
      <c r="AP826" t="s">
        <v>149</v>
      </c>
      <c r="AQ826" t="s">
        <v>143</v>
      </c>
      <c r="AR826" t="s">
        <v>79</v>
      </c>
      <c r="AS826">
        <v>2022</v>
      </c>
      <c r="AT826" t="s">
        <v>95</v>
      </c>
    </row>
    <row r="827" spans="2:46">
      <c r="B827" t="s">
        <v>95</v>
      </c>
      <c r="C827" t="s">
        <v>64</v>
      </c>
      <c r="W827">
        <v>11218752</v>
      </c>
      <c r="AJ827" t="s">
        <v>209</v>
      </c>
      <c r="AK827" t="s">
        <v>210</v>
      </c>
      <c r="AL827" t="s">
        <v>127</v>
      </c>
      <c r="AM827" t="s">
        <v>58</v>
      </c>
      <c r="AN827" t="s">
        <v>59</v>
      </c>
      <c r="AO827" t="s">
        <v>216</v>
      </c>
      <c r="AP827" t="s">
        <v>61</v>
      </c>
      <c r="AQ827" t="s">
        <v>93</v>
      </c>
      <c r="AR827" t="s">
        <v>79</v>
      </c>
      <c r="AS827">
        <v>2022</v>
      </c>
      <c r="AT827" t="s">
        <v>95</v>
      </c>
    </row>
    <row r="828" spans="2:46">
      <c r="B828" t="s">
        <v>95</v>
      </c>
      <c r="C828" t="s">
        <v>45</v>
      </c>
      <c r="W828">
        <v>9017384</v>
      </c>
      <c r="AJ828" t="s">
        <v>214</v>
      </c>
      <c r="AK828" t="s">
        <v>215</v>
      </c>
      <c r="AL828" t="s">
        <v>165</v>
      </c>
      <c r="AM828" t="s">
        <v>95</v>
      </c>
      <c r="AN828" t="s">
        <v>59</v>
      </c>
      <c r="AO828" t="s">
        <v>115</v>
      </c>
      <c r="AP828" t="s">
        <v>61</v>
      </c>
      <c r="AQ828" t="s">
        <v>143</v>
      </c>
      <c r="AR828" t="s">
        <v>129</v>
      </c>
      <c r="AS828">
        <v>2024</v>
      </c>
      <c r="AT828" t="s">
        <v>95</v>
      </c>
    </row>
    <row r="829" spans="2:46">
      <c r="B829" t="s">
        <v>95</v>
      </c>
      <c r="C829" t="s">
        <v>118</v>
      </c>
      <c r="W829">
        <v>32548130</v>
      </c>
      <c r="AJ829" t="s">
        <v>221</v>
      </c>
      <c r="AK829" t="s">
        <v>222</v>
      </c>
      <c r="AL829" t="s">
        <v>57</v>
      </c>
      <c r="AM829" t="s">
        <v>90</v>
      </c>
      <c r="AN829" t="s">
        <v>59</v>
      </c>
      <c r="AO829" t="s">
        <v>192</v>
      </c>
      <c r="AP829" t="s">
        <v>77</v>
      </c>
      <c r="AQ829" t="s">
        <v>143</v>
      </c>
      <c r="AR829" t="s">
        <v>117</v>
      </c>
      <c r="AS829">
        <v>2023</v>
      </c>
      <c r="AT829" t="s">
        <v>95</v>
      </c>
    </row>
    <row r="830" spans="2:46">
      <c r="B830" t="s">
        <v>44</v>
      </c>
      <c r="C830" t="s">
        <v>64</v>
      </c>
      <c r="W830">
        <v>9976133</v>
      </c>
      <c r="AJ830" t="s">
        <v>226</v>
      </c>
      <c r="AK830" t="s">
        <v>227</v>
      </c>
      <c r="AL830" t="s">
        <v>104</v>
      </c>
      <c r="AM830" t="s">
        <v>58</v>
      </c>
      <c r="AN830" t="s">
        <v>76</v>
      </c>
      <c r="AO830" t="s">
        <v>115</v>
      </c>
      <c r="AP830" t="s">
        <v>149</v>
      </c>
      <c r="AQ830" t="s">
        <v>62</v>
      </c>
      <c r="AR830" t="s">
        <v>63</v>
      </c>
      <c r="AS830">
        <v>2023</v>
      </c>
      <c r="AT830" t="s">
        <v>95</v>
      </c>
    </row>
    <row r="831" spans="2:46">
      <c r="B831" t="s">
        <v>95</v>
      </c>
      <c r="C831" t="s">
        <v>45</v>
      </c>
      <c r="W831">
        <v>27481131</v>
      </c>
      <c r="AJ831" t="s">
        <v>230</v>
      </c>
      <c r="AK831" t="s">
        <v>231</v>
      </c>
      <c r="AL831" t="s">
        <v>104</v>
      </c>
      <c r="AM831" t="s">
        <v>58</v>
      </c>
      <c r="AN831" t="s">
        <v>59</v>
      </c>
      <c r="AO831" t="s">
        <v>128</v>
      </c>
      <c r="AP831" t="s">
        <v>149</v>
      </c>
      <c r="AQ831" t="s">
        <v>78</v>
      </c>
      <c r="AR831" t="s">
        <v>129</v>
      </c>
      <c r="AS831">
        <v>2023</v>
      </c>
      <c r="AT831" t="s">
        <v>95</v>
      </c>
    </row>
    <row r="832" spans="2:46">
      <c r="B832" t="s">
        <v>95</v>
      </c>
      <c r="C832" t="s">
        <v>118</v>
      </c>
      <c r="W832">
        <v>33427707</v>
      </c>
      <c r="AJ832" t="s">
        <v>234</v>
      </c>
      <c r="AK832" t="s">
        <v>235</v>
      </c>
      <c r="AL832" t="s">
        <v>89</v>
      </c>
      <c r="AM832" t="s">
        <v>95</v>
      </c>
      <c r="AN832" t="s">
        <v>76</v>
      </c>
      <c r="AO832" t="s">
        <v>105</v>
      </c>
      <c r="AP832" t="s">
        <v>61</v>
      </c>
      <c r="AQ832" t="s">
        <v>93</v>
      </c>
      <c r="AR832" t="s">
        <v>79</v>
      </c>
      <c r="AS832">
        <v>2024</v>
      </c>
      <c r="AT832" t="s">
        <v>95</v>
      </c>
    </row>
    <row r="833" spans="2:46">
      <c r="B833" t="s">
        <v>44</v>
      </c>
      <c r="C833" t="s">
        <v>64</v>
      </c>
      <c r="W833">
        <v>23644849</v>
      </c>
      <c r="AJ833" t="s">
        <v>237</v>
      </c>
      <c r="AK833" t="s">
        <v>238</v>
      </c>
      <c r="AL833" t="s">
        <v>89</v>
      </c>
      <c r="AM833" t="s">
        <v>90</v>
      </c>
      <c r="AN833" t="s">
        <v>59</v>
      </c>
      <c r="AO833" t="s">
        <v>105</v>
      </c>
      <c r="AP833" t="s">
        <v>61</v>
      </c>
      <c r="AQ833" t="s">
        <v>62</v>
      </c>
      <c r="AR833" t="s">
        <v>117</v>
      </c>
      <c r="AS833">
        <v>2024</v>
      </c>
      <c r="AT833" t="s">
        <v>95</v>
      </c>
    </row>
    <row r="834" spans="2:46">
      <c r="B834" t="s">
        <v>44</v>
      </c>
      <c r="C834" t="s">
        <v>118</v>
      </c>
      <c r="W834">
        <v>38129356</v>
      </c>
      <c r="AJ834" t="s">
        <v>240</v>
      </c>
      <c r="AK834" t="s">
        <v>241</v>
      </c>
      <c r="AL834" t="s">
        <v>89</v>
      </c>
      <c r="AM834" t="s">
        <v>58</v>
      </c>
      <c r="AN834" t="s">
        <v>76</v>
      </c>
      <c r="AO834" t="s">
        <v>192</v>
      </c>
      <c r="AP834" t="s">
        <v>149</v>
      </c>
      <c r="AQ834" t="s">
        <v>78</v>
      </c>
      <c r="AR834" t="s">
        <v>129</v>
      </c>
      <c r="AS834">
        <v>2022</v>
      </c>
      <c r="AT834" t="s">
        <v>95</v>
      </c>
    </row>
    <row r="835" spans="2:46">
      <c r="B835" t="s">
        <v>95</v>
      </c>
      <c r="C835" t="s">
        <v>118</v>
      </c>
      <c r="W835">
        <v>37755336</v>
      </c>
      <c r="AJ835" t="s">
        <v>244</v>
      </c>
      <c r="AK835" t="s">
        <v>245</v>
      </c>
      <c r="AL835" t="s">
        <v>57</v>
      </c>
      <c r="AM835" t="s">
        <v>90</v>
      </c>
      <c r="AN835" t="s">
        <v>59</v>
      </c>
      <c r="AO835" t="s">
        <v>105</v>
      </c>
      <c r="AP835" t="s">
        <v>77</v>
      </c>
      <c r="AQ835" t="s">
        <v>143</v>
      </c>
      <c r="AR835" t="s">
        <v>129</v>
      </c>
      <c r="AS835">
        <v>2022</v>
      </c>
      <c r="AT835" t="s">
        <v>95</v>
      </c>
    </row>
    <row r="836" spans="2:46">
      <c r="B836" t="s">
        <v>95</v>
      </c>
      <c r="C836" t="s">
        <v>45</v>
      </c>
      <c r="W836">
        <v>31860361</v>
      </c>
      <c r="AJ836" t="s">
        <v>247</v>
      </c>
      <c r="AK836" t="s">
        <v>248</v>
      </c>
      <c r="AL836" t="s">
        <v>127</v>
      </c>
      <c r="AM836" t="s">
        <v>58</v>
      </c>
      <c r="AN836" t="s">
        <v>76</v>
      </c>
      <c r="AO836" t="s">
        <v>192</v>
      </c>
      <c r="AP836" t="s">
        <v>77</v>
      </c>
      <c r="AQ836" t="s">
        <v>78</v>
      </c>
      <c r="AR836" t="s">
        <v>100</v>
      </c>
      <c r="AS836">
        <v>2023</v>
      </c>
      <c r="AT836" t="s">
        <v>95</v>
      </c>
    </row>
    <row r="837" spans="2:46">
      <c r="B837" t="s">
        <v>95</v>
      </c>
      <c r="C837" t="s">
        <v>45</v>
      </c>
      <c r="W837">
        <v>31266813</v>
      </c>
      <c r="AJ837" t="s">
        <v>251</v>
      </c>
      <c r="AK837" t="s">
        <v>188</v>
      </c>
      <c r="AL837" t="s">
        <v>165</v>
      </c>
      <c r="AM837" t="s">
        <v>90</v>
      </c>
      <c r="AN837" t="s">
        <v>59</v>
      </c>
      <c r="AO837" t="s">
        <v>115</v>
      </c>
      <c r="AP837" t="s">
        <v>61</v>
      </c>
      <c r="AQ837" t="s">
        <v>93</v>
      </c>
      <c r="AR837" t="s">
        <v>79</v>
      </c>
      <c r="AS837">
        <v>2022</v>
      </c>
      <c r="AT837" t="s">
        <v>95</v>
      </c>
    </row>
    <row r="838" spans="2:46">
      <c r="B838" t="s">
        <v>95</v>
      </c>
      <c r="C838" t="s">
        <v>45</v>
      </c>
      <c r="W838">
        <v>26950571</v>
      </c>
      <c r="AJ838" t="s">
        <v>253</v>
      </c>
      <c r="AK838" t="s">
        <v>254</v>
      </c>
      <c r="AL838" t="s">
        <v>127</v>
      </c>
      <c r="AM838" t="s">
        <v>58</v>
      </c>
      <c r="AN838" t="s">
        <v>59</v>
      </c>
      <c r="AO838" t="s">
        <v>192</v>
      </c>
      <c r="AP838" t="s">
        <v>61</v>
      </c>
      <c r="AQ838" t="s">
        <v>78</v>
      </c>
      <c r="AR838" t="s">
        <v>117</v>
      </c>
      <c r="AS838">
        <v>2024</v>
      </c>
      <c r="AT838" t="s">
        <v>95</v>
      </c>
    </row>
    <row r="839" spans="2:46">
      <c r="B839" t="s">
        <v>95</v>
      </c>
      <c r="C839" t="s">
        <v>45</v>
      </c>
      <c r="W839">
        <v>35169724</v>
      </c>
      <c r="AJ839" t="s">
        <v>256</v>
      </c>
      <c r="AK839" t="s">
        <v>257</v>
      </c>
      <c r="AL839" t="s">
        <v>104</v>
      </c>
      <c r="AM839" t="s">
        <v>90</v>
      </c>
      <c r="AN839" t="s">
        <v>76</v>
      </c>
      <c r="AO839" t="s">
        <v>192</v>
      </c>
      <c r="AP839" t="s">
        <v>92</v>
      </c>
      <c r="AQ839" t="s">
        <v>62</v>
      </c>
      <c r="AR839" t="s">
        <v>117</v>
      </c>
      <c r="AS839">
        <v>2022</v>
      </c>
      <c r="AT839" t="s">
        <v>95</v>
      </c>
    </row>
    <row r="840" spans="2:46">
      <c r="B840" t="s">
        <v>95</v>
      </c>
      <c r="C840" t="s">
        <v>118</v>
      </c>
      <c r="W840">
        <v>31118794</v>
      </c>
      <c r="AJ840" t="s">
        <v>259</v>
      </c>
      <c r="AK840" t="s">
        <v>260</v>
      </c>
      <c r="AL840" t="s">
        <v>165</v>
      </c>
      <c r="AM840" t="s">
        <v>90</v>
      </c>
      <c r="AN840" t="s">
        <v>59</v>
      </c>
      <c r="AO840" t="s">
        <v>115</v>
      </c>
      <c r="AP840" t="s">
        <v>92</v>
      </c>
      <c r="AQ840" t="s">
        <v>143</v>
      </c>
      <c r="AR840" t="s">
        <v>117</v>
      </c>
      <c r="AS840">
        <v>2024</v>
      </c>
      <c r="AT840" t="s">
        <v>95</v>
      </c>
    </row>
    <row r="841" spans="2:46">
      <c r="B841" t="s">
        <v>95</v>
      </c>
      <c r="C841" t="s">
        <v>64</v>
      </c>
      <c r="W841">
        <v>21568940</v>
      </c>
      <c r="AJ841" t="s">
        <v>262</v>
      </c>
      <c r="AK841" t="s">
        <v>263</v>
      </c>
      <c r="AL841" t="s">
        <v>114</v>
      </c>
      <c r="AM841" t="s">
        <v>58</v>
      </c>
      <c r="AN841" t="s">
        <v>59</v>
      </c>
      <c r="AO841" t="s">
        <v>105</v>
      </c>
      <c r="AP841" t="s">
        <v>61</v>
      </c>
      <c r="AQ841" t="s">
        <v>143</v>
      </c>
      <c r="AR841" t="s">
        <v>100</v>
      </c>
      <c r="AS841">
        <v>2023</v>
      </c>
      <c r="AT841" t="s">
        <v>95</v>
      </c>
    </row>
    <row r="842" spans="2:46">
      <c r="B842" t="s">
        <v>95</v>
      </c>
      <c r="C842" t="s">
        <v>64</v>
      </c>
      <c r="W842">
        <v>39573692</v>
      </c>
      <c r="AJ842" t="s">
        <v>265</v>
      </c>
      <c r="AK842" t="s">
        <v>266</v>
      </c>
      <c r="AL842" t="s">
        <v>114</v>
      </c>
      <c r="AM842" t="s">
        <v>58</v>
      </c>
      <c r="AN842" t="s">
        <v>59</v>
      </c>
      <c r="AO842" t="s">
        <v>192</v>
      </c>
      <c r="AP842" t="s">
        <v>116</v>
      </c>
      <c r="AQ842" t="s">
        <v>93</v>
      </c>
      <c r="AR842" t="s">
        <v>117</v>
      </c>
      <c r="AS842">
        <v>2024</v>
      </c>
      <c r="AT842" t="s">
        <v>95</v>
      </c>
    </row>
    <row r="843" spans="2:46">
      <c r="B843" t="s">
        <v>95</v>
      </c>
      <c r="C843" t="s">
        <v>118</v>
      </c>
      <c r="W843">
        <v>24355270</v>
      </c>
      <c r="AJ843" t="s">
        <v>268</v>
      </c>
      <c r="AK843" t="s">
        <v>269</v>
      </c>
      <c r="AL843" t="s">
        <v>75</v>
      </c>
      <c r="AM843" t="s">
        <v>58</v>
      </c>
      <c r="AN843" t="s">
        <v>76</v>
      </c>
      <c r="AO843" t="s">
        <v>60</v>
      </c>
      <c r="AP843" t="s">
        <v>77</v>
      </c>
      <c r="AQ843" t="s">
        <v>62</v>
      </c>
      <c r="AR843" t="s">
        <v>270</v>
      </c>
      <c r="AS843">
        <v>2022</v>
      </c>
      <c r="AT843" t="s">
        <v>95</v>
      </c>
    </row>
    <row r="844" spans="2:46">
      <c r="B844" t="s">
        <v>44</v>
      </c>
      <c r="C844" t="s">
        <v>64</v>
      </c>
      <c r="W844">
        <v>16223142</v>
      </c>
      <c r="AJ844" t="s">
        <v>272</v>
      </c>
      <c r="AK844" t="s">
        <v>273</v>
      </c>
      <c r="AL844" t="s">
        <v>89</v>
      </c>
      <c r="AM844" t="s">
        <v>58</v>
      </c>
      <c r="AN844" t="s">
        <v>59</v>
      </c>
      <c r="AO844" t="s">
        <v>105</v>
      </c>
      <c r="AP844" t="s">
        <v>116</v>
      </c>
      <c r="AQ844" t="s">
        <v>143</v>
      </c>
      <c r="AR844" t="s">
        <v>117</v>
      </c>
      <c r="AS844">
        <v>2022</v>
      </c>
      <c r="AT844" t="s">
        <v>95</v>
      </c>
    </row>
    <row r="845" spans="2:46">
      <c r="B845" t="s">
        <v>95</v>
      </c>
      <c r="C845" t="s">
        <v>45</v>
      </c>
      <c r="W845">
        <v>37025841</v>
      </c>
      <c r="AJ845" t="s">
        <v>275</v>
      </c>
      <c r="AK845" t="s">
        <v>276</v>
      </c>
      <c r="AL845" t="s">
        <v>165</v>
      </c>
      <c r="AM845" t="s">
        <v>90</v>
      </c>
      <c r="AN845" t="s">
        <v>59</v>
      </c>
      <c r="AO845" t="s">
        <v>192</v>
      </c>
      <c r="AP845" t="s">
        <v>92</v>
      </c>
      <c r="AQ845" t="s">
        <v>62</v>
      </c>
      <c r="AR845" t="s">
        <v>117</v>
      </c>
      <c r="AS845">
        <v>2022</v>
      </c>
      <c r="AT845" t="s">
        <v>95</v>
      </c>
    </row>
    <row r="846" spans="2:46">
      <c r="B846" t="s">
        <v>95</v>
      </c>
      <c r="C846" t="s">
        <v>45</v>
      </c>
      <c r="W846">
        <v>30011456</v>
      </c>
      <c r="AJ846" t="s">
        <v>278</v>
      </c>
      <c r="AK846" t="s">
        <v>279</v>
      </c>
      <c r="AL846" t="s">
        <v>57</v>
      </c>
      <c r="AM846" t="s">
        <v>90</v>
      </c>
      <c r="AN846" t="s">
        <v>76</v>
      </c>
      <c r="AO846" t="s">
        <v>91</v>
      </c>
      <c r="AP846" t="s">
        <v>92</v>
      </c>
      <c r="AQ846" t="s">
        <v>143</v>
      </c>
      <c r="AR846" t="s">
        <v>129</v>
      </c>
      <c r="AS846">
        <v>2023</v>
      </c>
      <c r="AT846" t="s">
        <v>95</v>
      </c>
    </row>
    <row r="847" spans="2:46">
      <c r="B847" t="s">
        <v>44</v>
      </c>
      <c r="C847" t="s">
        <v>64</v>
      </c>
      <c r="W847">
        <v>19294798</v>
      </c>
      <c r="AJ847" t="s">
        <v>281</v>
      </c>
      <c r="AK847" t="s">
        <v>282</v>
      </c>
      <c r="AL847" t="s">
        <v>127</v>
      </c>
      <c r="AM847" t="s">
        <v>58</v>
      </c>
      <c r="AN847" t="s">
        <v>76</v>
      </c>
      <c r="AO847" t="s">
        <v>105</v>
      </c>
      <c r="AP847" t="s">
        <v>77</v>
      </c>
      <c r="AQ847" t="s">
        <v>93</v>
      </c>
      <c r="AR847" t="s">
        <v>100</v>
      </c>
      <c r="AS847">
        <v>2023</v>
      </c>
      <c r="AT847" t="s">
        <v>95</v>
      </c>
    </row>
    <row r="848" spans="2:46">
      <c r="B848" t="s">
        <v>95</v>
      </c>
      <c r="C848" t="s">
        <v>118</v>
      </c>
      <c r="W848">
        <v>32495771</v>
      </c>
      <c r="AJ848" t="s">
        <v>284</v>
      </c>
      <c r="AK848" t="s">
        <v>285</v>
      </c>
      <c r="AL848" t="s">
        <v>89</v>
      </c>
      <c r="AM848" t="s">
        <v>58</v>
      </c>
      <c r="AN848" t="s">
        <v>59</v>
      </c>
      <c r="AO848" t="s">
        <v>91</v>
      </c>
      <c r="AP848" t="s">
        <v>149</v>
      </c>
      <c r="AQ848" t="s">
        <v>62</v>
      </c>
      <c r="AR848" t="s">
        <v>129</v>
      </c>
      <c r="AS848">
        <v>2023</v>
      </c>
      <c r="AT848" t="s">
        <v>95</v>
      </c>
    </row>
    <row r="849" spans="2:46">
      <c r="B849" t="s">
        <v>44</v>
      </c>
      <c r="C849" t="s">
        <v>45</v>
      </c>
      <c r="W849">
        <v>22219207</v>
      </c>
      <c r="AJ849" t="s">
        <v>287</v>
      </c>
      <c r="AK849" t="s">
        <v>288</v>
      </c>
      <c r="AL849" t="s">
        <v>104</v>
      </c>
      <c r="AM849" t="s">
        <v>90</v>
      </c>
      <c r="AN849" t="s">
        <v>59</v>
      </c>
      <c r="AO849" t="s">
        <v>91</v>
      </c>
      <c r="AP849" t="s">
        <v>77</v>
      </c>
      <c r="AQ849" t="s">
        <v>135</v>
      </c>
      <c r="AR849" t="s">
        <v>117</v>
      </c>
      <c r="AS849">
        <v>2022</v>
      </c>
      <c r="AT849" t="s">
        <v>95</v>
      </c>
    </row>
    <row r="850" spans="2:46">
      <c r="B850" t="s">
        <v>95</v>
      </c>
      <c r="C850" t="s">
        <v>118</v>
      </c>
      <c r="W850">
        <v>19514516</v>
      </c>
      <c r="AJ850" t="s">
        <v>290</v>
      </c>
      <c r="AK850" t="s">
        <v>291</v>
      </c>
      <c r="AL850" t="s">
        <v>165</v>
      </c>
      <c r="AM850" t="s">
        <v>58</v>
      </c>
      <c r="AN850" t="s">
        <v>59</v>
      </c>
      <c r="AO850" t="s">
        <v>60</v>
      </c>
      <c r="AP850" t="s">
        <v>77</v>
      </c>
      <c r="AQ850" t="s">
        <v>135</v>
      </c>
      <c r="AR850" t="s">
        <v>117</v>
      </c>
      <c r="AS850">
        <v>2023</v>
      </c>
      <c r="AT850" t="s">
        <v>95</v>
      </c>
    </row>
    <row r="851" spans="2:46">
      <c r="B851" t="s">
        <v>95</v>
      </c>
      <c r="C851" t="s">
        <v>64</v>
      </c>
      <c r="W851">
        <v>683667</v>
      </c>
      <c r="AJ851" t="s">
        <v>293</v>
      </c>
      <c r="AK851" t="s">
        <v>294</v>
      </c>
      <c r="AL851" t="s">
        <v>165</v>
      </c>
      <c r="AM851" t="s">
        <v>58</v>
      </c>
      <c r="AN851" t="s">
        <v>59</v>
      </c>
      <c r="AO851" t="s">
        <v>192</v>
      </c>
      <c r="AP851" t="s">
        <v>77</v>
      </c>
      <c r="AQ851" t="s">
        <v>62</v>
      </c>
      <c r="AR851" t="s">
        <v>100</v>
      </c>
      <c r="AS851">
        <v>2024</v>
      </c>
      <c r="AT851" t="s">
        <v>95</v>
      </c>
    </row>
    <row r="852" spans="2:46">
      <c r="B852" t="s">
        <v>95</v>
      </c>
      <c r="C852" t="s">
        <v>45</v>
      </c>
      <c r="W852">
        <v>36232058</v>
      </c>
      <c r="AJ852" t="s">
        <v>296</v>
      </c>
      <c r="AK852" t="s">
        <v>297</v>
      </c>
      <c r="AL852" t="s">
        <v>57</v>
      </c>
      <c r="AM852" t="s">
        <v>95</v>
      </c>
      <c r="AN852" t="s">
        <v>76</v>
      </c>
      <c r="AO852" t="s">
        <v>115</v>
      </c>
      <c r="AP852" t="s">
        <v>77</v>
      </c>
      <c r="AQ852" t="s">
        <v>93</v>
      </c>
      <c r="AR852" t="s">
        <v>129</v>
      </c>
      <c r="AS852">
        <v>2022</v>
      </c>
      <c r="AT852" t="s">
        <v>95</v>
      </c>
    </row>
    <row r="853" spans="2:46">
      <c r="B853" t="s">
        <v>44</v>
      </c>
      <c r="C853" t="s">
        <v>45</v>
      </c>
      <c r="W853">
        <v>3126975</v>
      </c>
      <c r="AJ853" t="s">
        <v>299</v>
      </c>
      <c r="AK853" t="s">
        <v>300</v>
      </c>
      <c r="AL853" t="s">
        <v>57</v>
      </c>
      <c r="AM853" t="s">
        <v>58</v>
      </c>
      <c r="AN853" t="s">
        <v>76</v>
      </c>
      <c r="AO853" t="s">
        <v>105</v>
      </c>
      <c r="AP853" t="s">
        <v>61</v>
      </c>
      <c r="AQ853" t="s">
        <v>143</v>
      </c>
      <c r="AR853" t="s">
        <v>117</v>
      </c>
      <c r="AS853">
        <v>2023</v>
      </c>
      <c r="AT853" t="s">
        <v>95</v>
      </c>
    </row>
    <row r="854" spans="2:46">
      <c r="B854" t="s">
        <v>95</v>
      </c>
      <c r="C854" t="s">
        <v>118</v>
      </c>
      <c r="W854">
        <v>13633270</v>
      </c>
      <c r="AJ854" t="s">
        <v>302</v>
      </c>
      <c r="AK854" t="s">
        <v>176</v>
      </c>
      <c r="AL854" t="s">
        <v>75</v>
      </c>
      <c r="AM854" t="s">
        <v>58</v>
      </c>
      <c r="AN854" t="s">
        <v>59</v>
      </c>
      <c r="AO854" t="s">
        <v>192</v>
      </c>
      <c r="AP854" t="s">
        <v>92</v>
      </c>
      <c r="AQ854" t="s">
        <v>93</v>
      </c>
      <c r="AR854" t="s">
        <v>79</v>
      </c>
      <c r="AS854">
        <v>2023</v>
      </c>
      <c r="AT854" t="s">
        <v>95</v>
      </c>
    </row>
    <row r="855" spans="2:46">
      <c r="B855" t="s">
        <v>44</v>
      </c>
      <c r="C855" t="s">
        <v>64</v>
      </c>
      <c r="W855">
        <v>31954229</v>
      </c>
      <c r="AJ855" t="s">
        <v>304</v>
      </c>
      <c r="AK855" t="s">
        <v>305</v>
      </c>
      <c r="AL855" t="s">
        <v>75</v>
      </c>
      <c r="AM855" t="s">
        <v>58</v>
      </c>
      <c r="AN855" t="s">
        <v>76</v>
      </c>
      <c r="AO855" t="s">
        <v>60</v>
      </c>
      <c r="AP855" t="s">
        <v>92</v>
      </c>
      <c r="AQ855" t="s">
        <v>78</v>
      </c>
      <c r="AR855" t="s">
        <v>129</v>
      </c>
      <c r="AS855">
        <v>2024</v>
      </c>
      <c r="AT855" t="s">
        <v>95</v>
      </c>
    </row>
    <row r="856" spans="2:46">
      <c r="B856" t="s">
        <v>44</v>
      </c>
      <c r="C856" t="s">
        <v>45</v>
      </c>
      <c r="W856">
        <v>425028</v>
      </c>
      <c r="AJ856" t="s">
        <v>307</v>
      </c>
      <c r="AK856" t="s">
        <v>201</v>
      </c>
      <c r="AL856" t="s">
        <v>165</v>
      </c>
      <c r="AM856" t="s">
        <v>90</v>
      </c>
      <c r="AN856" t="s">
        <v>59</v>
      </c>
      <c r="AO856" t="s">
        <v>105</v>
      </c>
      <c r="AP856" t="s">
        <v>92</v>
      </c>
      <c r="AQ856" t="s">
        <v>78</v>
      </c>
      <c r="AR856" t="s">
        <v>79</v>
      </c>
      <c r="AS856">
        <v>2022</v>
      </c>
      <c r="AT856" t="s">
        <v>95</v>
      </c>
    </row>
    <row r="857" spans="2:46">
      <c r="B857" t="s">
        <v>95</v>
      </c>
      <c r="C857" t="s">
        <v>118</v>
      </c>
      <c r="W857">
        <v>21844296</v>
      </c>
      <c r="AJ857" t="s">
        <v>309</v>
      </c>
      <c r="AK857" t="s">
        <v>310</v>
      </c>
      <c r="AL857" t="s">
        <v>127</v>
      </c>
      <c r="AM857" t="s">
        <v>95</v>
      </c>
      <c r="AN857" t="s">
        <v>59</v>
      </c>
      <c r="AO857" t="s">
        <v>128</v>
      </c>
      <c r="AP857" t="s">
        <v>77</v>
      </c>
      <c r="AQ857" t="s">
        <v>143</v>
      </c>
      <c r="AR857" t="s">
        <v>79</v>
      </c>
      <c r="AS857">
        <v>2022</v>
      </c>
      <c r="AT857" t="s">
        <v>95</v>
      </c>
    </row>
    <row r="858" spans="2:46">
      <c r="B858" t="s">
        <v>95</v>
      </c>
      <c r="C858" t="s">
        <v>64</v>
      </c>
      <c r="W858">
        <v>91629</v>
      </c>
      <c r="AJ858" t="s">
        <v>312</v>
      </c>
      <c r="AK858" t="s">
        <v>313</v>
      </c>
      <c r="AL858" t="s">
        <v>127</v>
      </c>
      <c r="AM858" t="s">
        <v>90</v>
      </c>
      <c r="AN858" t="s">
        <v>76</v>
      </c>
      <c r="AO858" t="s">
        <v>128</v>
      </c>
      <c r="AP858" t="s">
        <v>116</v>
      </c>
      <c r="AQ858" t="s">
        <v>78</v>
      </c>
      <c r="AR858" t="s">
        <v>100</v>
      </c>
      <c r="AS858">
        <v>2024</v>
      </c>
      <c r="AT858" t="s">
        <v>95</v>
      </c>
    </row>
    <row r="859" spans="2:46">
      <c r="B859" t="s">
        <v>44</v>
      </c>
      <c r="C859" t="s">
        <v>45</v>
      </c>
      <c r="W859">
        <v>8229990</v>
      </c>
      <c r="AJ859" t="s">
        <v>315</v>
      </c>
      <c r="AK859" t="s">
        <v>316</v>
      </c>
      <c r="AL859" t="s">
        <v>104</v>
      </c>
      <c r="AM859" t="s">
        <v>90</v>
      </c>
      <c r="AN859" t="s">
        <v>76</v>
      </c>
      <c r="AO859" t="s">
        <v>216</v>
      </c>
      <c r="AP859" t="s">
        <v>116</v>
      </c>
      <c r="AQ859" t="s">
        <v>62</v>
      </c>
      <c r="AR859" t="s">
        <v>117</v>
      </c>
      <c r="AS859">
        <v>2023</v>
      </c>
      <c r="AT859" t="s">
        <v>95</v>
      </c>
    </row>
    <row r="860" spans="2:46">
      <c r="B860" t="s">
        <v>95</v>
      </c>
      <c r="C860" t="s">
        <v>64</v>
      </c>
      <c r="W860">
        <v>20474171</v>
      </c>
      <c r="AJ860" t="s">
        <v>318</v>
      </c>
      <c r="AK860" t="s">
        <v>181</v>
      </c>
      <c r="AL860" t="s">
        <v>127</v>
      </c>
      <c r="AM860" t="s">
        <v>58</v>
      </c>
      <c r="AN860" t="s">
        <v>59</v>
      </c>
      <c r="AO860" t="s">
        <v>128</v>
      </c>
      <c r="AP860" t="s">
        <v>116</v>
      </c>
      <c r="AQ860" t="s">
        <v>143</v>
      </c>
      <c r="AR860" t="s">
        <v>79</v>
      </c>
      <c r="AS860">
        <v>2023</v>
      </c>
      <c r="AT860" t="s">
        <v>95</v>
      </c>
    </row>
    <row r="861" spans="2:46">
      <c r="B861" t="s">
        <v>95</v>
      </c>
      <c r="C861" t="s">
        <v>45</v>
      </c>
      <c r="W861">
        <v>10104663</v>
      </c>
      <c r="AJ861" t="s">
        <v>320</v>
      </c>
      <c r="AK861" t="s">
        <v>321</v>
      </c>
      <c r="AL861" t="s">
        <v>114</v>
      </c>
      <c r="AM861" t="s">
        <v>95</v>
      </c>
      <c r="AN861" t="s">
        <v>59</v>
      </c>
      <c r="AO861" t="s">
        <v>105</v>
      </c>
      <c r="AP861" t="s">
        <v>149</v>
      </c>
      <c r="AQ861" t="s">
        <v>93</v>
      </c>
      <c r="AR861" t="s">
        <v>117</v>
      </c>
      <c r="AS861">
        <v>2022</v>
      </c>
      <c r="AT861" t="s">
        <v>95</v>
      </c>
    </row>
    <row r="862" spans="2:46">
      <c r="B862" t="s">
        <v>95</v>
      </c>
      <c r="C862" t="s">
        <v>45</v>
      </c>
      <c r="W862">
        <v>8286032</v>
      </c>
      <c r="AJ862" t="s">
        <v>323</v>
      </c>
      <c r="AK862" t="s">
        <v>324</v>
      </c>
      <c r="AL862" t="s">
        <v>75</v>
      </c>
      <c r="AM862" t="s">
        <v>58</v>
      </c>
      <c r="AN862" t="s">
        <v>76</v>
      </c>
      <c r="AO862" t="s">
        <v>128</v>
      </c>
      <c r="AP862" t="s">
        <v>77</v>
      </c>
      <c r="AQ862" t="s">
        <v>143</v>
      </c>
      <c r="AR862" t="s">
        <v>129</v>
      </c>
      <c r="AS862">
        <v>2024</v>
      </c>
      <c r="AT862" t="s">
        <v>95</v>
      </c>
    </row>
    <row r="863" spans="2:46">
      <c r="B863" t="s">
        <v>44</v>
      </c>
      <c r="C863" t="s">
        <v>45</v>
      </c>
      <c r="W863">
        <v>10035119</v>
      </c>
      <c r="AJ863" t="s">
        <v>326</v>
      </c>
      <c r="AK863" t="s">
        <v>327</v>
      </c>
      <c r="AL863" t="s">
        <v>57</v>
      </c>
      <c r="AM863" t="s">
        <v>90</v>
      </c>
      <c r="AN863" t="s">
        <v>76</v>
      </c>
      <c r="AO863" t="s">
        <v>60</v>
      </c>
      <c r="AP863" t="s">
        <v>116</v>
      </c>
      <c r="AQ863" t="s">
        <v>135</v>
      </c>
      <c r="AR863" t="s">
        <v>129</v>
      </c>
      <c r="AS863">
        <v>2022</v>
      </c>
      <c r="AT863" t="s">
        <v>95</v>
      </c>
    </row>
    <row r="864" spans="2:46">
      <c r="B864" t="s">
        <v>44</v>
      </c>
      <c r="C864" t="s">
        <v>64</v>
      </c>
      <c r="W864">
        <v>20429735</v>
      </c>
      <c r="AJ864" t="s">
        <v>329</v>
      </c>
      <c r="AK864" t="s">
        <v>330</v>
      </c>
      <c r="AL864" t="s">
        <v>104</v>
      </c>
      <c r="AM864" t="s">
        <v>58</v>
      </c>
      <c r="AN864" t="s">
        <v>76</v>
      </c>
      <c r="AO864" t="s">
        <v>216</v>
      </c>
      <c r="AP864" t="s">
        <v>149</v>
      </c>
      <c r="AQ864" t="s">
        <v>78</v>
      </c>
      <c r="AR864" t="s">
        <v>129</v>
      </c>
      <c r="AS864">
        <v>2022</v>
      </c>
      <c r="AT864" t="s">
        <v>95</v>
      </c>
    </row>
    <row r="865" spans="2:46">
      <c r="B865" t="s">
        <v>44</v>
      </c>
      <c r="C865" t="s">
        <v>118</v>
      </c>
      <c r="W865">
        <v>16281522</v>
      </c>
      <c r="AJ865" t="s">
        <v>332</v>
      </c>
      <c r="AK865" t="s">
        <v>333</v>
      </c>
      <c r="AL865" t="s">
        <v>165</v>
      </c>
      <c r="AM865" t="s">
        <v>95</v>
      </c>
      <c r="AN865" t="s">
        <v>59</v>
      </c>
      <c r="AO865" t="s">
        <v>192</v>
      </c>
      <c r="AP865" t="s">
        <v>116</v>
      </c>
      <c r="AQ865" t="s">
        <v>78</v>
      </c>
      <c r="AR865" t="s">
        <v>94</v>
      </c>
      <c r="AS865">
        <v>2022</v>
      </c>
      <c r="AT865" t="s">
        <v>95</v>
      </c>
    </row>
    <row r="866" spans="2:46">
      <c r="B866" t="s">
        <v>95</v>
      </c>
      <c r="C866" t="s">
        <v>118</v>
      </c>
      <c r="W866">
        <v>26669664</v>
      </c>
      <c r="AJ866" t="s">
        <v>335</v>
      </c>
      <c r="AK866" t="s">
        <v>336</v>
      </c>
      <c r="AL866" t="s">
        <v>57</v>
      </c>
      <c r="AM866" t="s">
        <v>58</v>
      </c>
      <c r="AN866" t="s">
        <v>76</v>
      </c>
      <c r="AO866" t="s">
        <v>91</v>
      </c>
      <c r="AP866" t="s">
        <v>116</v>
      </c>
      <c r="AQ866" t="s">
        <v>135</v>
      </c>
      <c r="AR866" t="s">
        <v>129</v>
      </c>
      <c r="AS866">
        <v>2024</v>
      </c>
      <c r="AT866" t="s">
        <v>95</v>
      </c>
    </row>
    <row r="867" spans="2:46">
      <c r="B867" t="s">
        <v>95</v>
      </c>
      <c r="C867" t="s">
        <v>45</v>
      </c>
      <c r="W867">
        <v>4295701</v>
      </c>
      <c r="AJ867" t="s">
        <v>338</v>
      </c>
      <c r="AK867" t="s">
        <v>339</v>
      </c>
      <c r="AL867" t="s">
        <v>75</v>
      </c>
      <c r="AM867" t="s">
        <v>90</v>
      </c>
      <c r="AN867" t="s">
        <v>59</v>
      </c>
      <c r="AO867" t="s">
        <v>115</v>
      </c>
      <c r="AP867" t="s">
        <v>61</v>
      </c>
      <c r="AQ867" t="s">
        <v>135</v>
      </c>
      <c r="AR867" t="s">
        <v>117</v>
      </c>
      <c r="AS867">
        <v>2024</v>
      </c>
      <c r="AT867" t="s">
        <v>95</v>
      </c>
    </row>
    <row r="868" spans="2:46">
      <c r="B868" t="s">
        <v>44</v>
      </c>
      <c r="C868" t="s">
        <v>118</v>
      </c>
      <c r="W868">
        <v>28737888</v>
      </c>
      <c r="AJ868" t="s">
        <v>341</v>
      </c>
      <c r="AK868" t="s">
        <v>342</v>
      </c>
      <c r="AL868" t="s">
        <v>75</v>
      </c>
      <c r="AM868" t="s">
        <v>58</v>
      </c>
      <c r="AN868" t="s">
        <v>76</v>
      </c>
      <c r="AO868" t="s">
        <v>105</v>
      </c>
      <c r="AP868" t="s">
        <v>92</v>
      </c>
      <c r="AQ868" t="s">
        <v>78</v>
      </c>
      <c r="AR868" t="s">
        <v>117</v>
      </c>
      <c r="AS868">
        <v>2022</v>
      </c>
      <c r="AT868" t="s">
        <v>95</v>
      </c>
    </row>
    <row r="869" spans="2:46">
      <c r="B869" t="s">
        <v>95</v>
      </c>
      <c r="C869" t="s">
        <v>118</v>
      </c>
      <c r="W869">
        <v>21972570</v>
      </c>
      <c r="AJ869" t="s">
        <v>344</v>
      </c>
      <c r="AK869" t="s">
        <v>345</v>
      </c>
      <c r="AL869" t="s">
        <v>165</v>
      </c>
      <c r="AM869" t="s">
        <v>90</v>
      </c>
      <c r="AN869" t="s">
        <v>59</v>
      </c>
      <c r="AO869" t="s">
        <v>192</v>
      </c>
      <c r="AP869" t="s">
        <v>77</v>
      </c>
      <c r="AQ869" t="s">
        <v>135</v>
      </c>
      <c r="AR869" t="s">
        <v>79</v>
      </c>
      <c r="AS869">
        <v>2022</v>
      </c>
      <c r="AT869" t="s">
        <v>95</v>
      </c>
    </row>
    <row r="870" spans="2:46">
      <c r="B870" t="s">
        <v>44</v>
      </c>
      <c r="C870" t="s">
        <v>118</v>
      </c>
      <c r="W870">
        <v>20032895</v>
      </c>
      <c r="AJ870" t="s">
        <v>347</v>
      </c>
      <c r="AK870" t="s">
        <v>348</v>
      </c>
      <c r="AL870" t="s">
        <v>89</v>
      </c>
      <c r="AM870" t="s">
        <v>90</v>
      </c>
      <c r="AN870" t="s">
        <v>59</v>
      </c>
      <c r="AO870" t="s">
        <v>192</v>
      </c>
      <c r="AP870" t="s">
        <v>116</v>
      </c>
      <c r="AQ870" t="s">
        <v>143</v>
      </c>
      <c r="AR870" t="s">
        <v>117</v>
      </c>
      <c r="AS870">
        <v>2022</v>
      </c>
      <c r="AT870" t="s">
        <v>95</v>
      </c>
    </row>
    <row r="871" spans="2:46">
      <c r="B871" t="s">
        <v>95</v>
      </c>
      <c r="C871" t="s">
        <v>64</v>
      </c>
      <c r="W871">
        <v>13264980</v>
      </c>
      <c r="AJ871" t="s">
        <v>350</v>
      </c>
      <c r="AK871" t="s">
        <v>351</v>
      </c>
      <c r="AL871" t="s">
        <v>89</v>
      </c>
      <c r="AM871" t="s">
        <v>58</v>
      </c>
      <c r="AN871" t="s">
        <v>59</v>
      </c>
      <c r="AO871" t="s">
        <v>192</v>
      </c>
      <c r="AP871" t="s">
        <v>77</v>
      </c>
      <c r="AQ871" t="s">
        <v>143</v>
      </c>
      <c r="AR871" t="s">
        <v>100</v>
      </c>
      <c r="AS871">
        <v>2022</v>
      </c>
      <c r="AT871" t="s">
        <v>95</v>
      </c>
    </row>
    <row r="872" spans="2:46">
      <c r="B872" t="s">
        <v>95</v>
      </c>
      <c r="C872" t="s">
        <v>118</v>
      </c>
      <c r="W872">
        <v>20520846</v>
      </c>
      <c r="AJ872" t="s">
        <v>353</v>
      </c>
      <c r="AK872" t="s">
        <v>354</v>
      </c>
      <c r="AL872" t="s">
        <v>165</v>
      </c>
      <c r="AM872" t="s">
        <v>95</v>
      </c>
      <c r="AN872" t="s">
        <v>76</v>
      </c>
      <c r="AO872" t="s">
        <v>128</v>
      </c>
      <c r="AP872" t="s">
        <v>149</v>
      </c>
      <c r="AQ872" t="s">
        <v>78</v>
      </c>
      <c r="AR872" t="s">
        <v>79</v>
      </c>
      <c r="AS872">
        <v>2023</v>
      </c>
      <c r="AT872" t="s">
        <v>95</v>
      </c>
    </row>
    <row r="873" spans="2:46">
      <c r="B873" t="s">
        <v>95</v>
      </c>
      <c r="C873" t="s">
        <v>118</v>
      </c>
      <c r="W873">
        <v>16064773</v>
      </c>
      <c r="AJ873" t="s">
        <v>356</v>
      </c>
      <c r="AK873" t="s">
        <v>85</v>
      </c>
      <c r="AL873" t="s">
        <v>104</v>
      </c>
      <c r="AM873" t="s">
        <v>90</v>
      </c>
      <c r="AN873" t="s">
        <v>59</v>
      </c>
      <c r="AO873" t="s">
        <v>115</v>
      </c>
      <c r="AP873" t="s">
        <v>92</v>
      </c>
      <c r="AQ873" t="s">
        <v>135</v>
      </c>
      <c r="AR873" t="s">
        <v>79</v>
      </c>
      <c r="AS873">
        <v>2023</v>
      </c>
      <c r="AT873" t="s">
        <v>95</v>
      </c>
    </row>
    <row r="874" spans="2:46">
      <c r="B874" t="s">
        <v>44</v>
      </c>
      <c r="C874" t="s">
        <v>45</v>
      </c>
      <c r="W874">
        <v>8343716</v>
      </c>
      <c r="AJ874" t="s">
        <v>358</v>
      </c>
      <c r="AK874" t="s">
        <v>359</v>
      </c>
      <c r="AL874" t="s">
        <v>75</v>
      </c>
      <c r="AM874" t="s">
        <v>58</v>
      </c>
      <c r="AN874" t="s">
        <v>59</v>
      </c>
      <c r="AO874" t="s">
        <v>128</v>
      </c>
      <c r="AP874" t="s">
        <v>92</v>
      </c>
      <c r="AQ874" t="s">
        <v>135</v>
      </c>
      <c r="AR874" t="s">
        <v>117</v>
      </c>
      <c r="AS874">
        <v>2024</v>
      </c>
      <c r="AT874" t="s">
        <v>95</v>
      </c>
    </row>
    <row r="875" spans="2:46">
      <c r="B875" t="s">
        <v>44</v>
      </c>
      <c r="C875" t="s">
        <v>64</v>
      </c>
      <c r="W875">
        <v>22429813</v>
      </c>
      <c r="AJ875" t="s">
        <v>361</v>
      </c>
      <c r="AK875" t="s">
        <v>362</v>
      </c>
      <c r="AL875" t="s">
        <v>89</v>
      </c>
      <c r="AM875" t="s">
        <v>58</v>
      </c>
      <c r="AN875" t="s">
        <v>76</v>
      </c>
      <c r="AO875" t="s">
        <v>105</v>
      </c>
      <c r="AP875" t="s">
        <v>77</v>
      </c>
      <c r="AQ875" t="s">
        <v>78</v>
      </c>
      <c r="AR875" t="s">
        <v>117</v>
      </c>
      <c r="AS875">
        <v>2023</v>
      </c>
      <c r="AT875" t="s">
        <v>95</v>
      </c>
    </row>
    <row r="876" spans="2:46">
      <c r="B876" t="s">
        <v>44</v>
      </c>
      <c r="C876" t="s">
        <v>45</v>
      </c>
      <c r="W876">
        <v>10807110</v>
      </c>
      <c r="AJ876" t="s">
        <v>364</v>
      </c>
      <c r="AK876" t="s">
        <v>365</v>
      </c>
      <c r="AL876" t="s">
        <v>57</v>
      </c>
      <c r="AM876" t="s">
        <v>90</v>
      </c>
      <c r="AN876" t="s">
        <v>76</v>
      </c>
      <c r="AO876" t="s">
        <v>105</v>
      </c>
      <c r="AP876" t="s">
        <v>92</v>
      </c>
      <c r="AQ876" t="s">
        <v>135</v>
      </c>
      <c r="AR876" t="s">
        <v>79</v>
      </c>
      <c r="AS876">
        <v>2022</v>
      </c>
      <c r="AT876" t="s">
        <v>95</v>
      </c>
    </row>
    <row r="877" spans="2:46">
      <c r="B877" t="s">
        <v>95</v>
      </c>
      <c r="C877" t="s">
        <v>64</v>
      </c>
      <c r="W877">
        <v>5628109</v>
      </c>
      <c r="AJ877" t="s">
        <v>367</v>
      </c>
      <c r="AK877" t="s">
        <v>368</v>
      </c>
      <c r="AL877" t="s">
        <v>57</v>
      </c>
      <c r="AM877" t="s">
        <v>90</v>
      </c>
      <c r="AN877" t="s">
        <v>76</v>
      </c>
      <c r="AO877" t="s">
        <v>192</v>
      </c>
      <c r="AP877" t="s">
        <v>92</v>
      </c>
      <c r="AQ877" t="s">
        <v>143</v>
      </c>
      <c r="AR877" t="s">
        <v>79</v>
      </c>
      <c r="AS877">
        <v>2023</v>
      </c>
      <c r="AT877" t="s">
        <v>95</v>
      </c>
    </row>
    <row r="878" spans="2:46">
      <c r="B878" t="s">
        <v>44</v>
      </c>
      <c r="C878" t="s">
        <v>45</v>
      </c>
      <c r="W878">
        <v>10540879</v>
      </c>
      <c r="AJ878" t="s">
        <v>370</v>
      </c>
      <c r="AK878" t="s">
        <v>371</v>
      </c>
      <c r="AL878" t="s">
        <v>165</v>
      </c>
      <c r="AM878" t="s">
        <v>58</v>
      </c>
      <c r="AN878" t="s">
        <v>76</v>
      </c>
      <c r="AO878" t="s">
        <v>192</v>
      </c>
      <c r="AP878" t="s">
        <v>77</v>
      </c>
      <c r="AQ878" t="s">
        <v>62</v>
      </c>
      <c r="AR878" t="s">
        <v>117</v>
      </c>
      <c r="AS878">
        <v>2023</v>
      </c>
      <c r="AT878" t="s">
        <v>95</v>
      </c>
    </row>
    <row r="879" spans="2:46">
      <c r="B879" t="s">
        <v>95</v>
      </c>
      <c r="C879" t="s">
        <v>64</v>
      </c>
      <c r="W879">
        <v>15936368</v>
      </c>
      <c r="AJ879" t="s">
        <v>373</v>
      </c>
      <c r="AK879" t="s">
        <v>169</v>
      </c>
      <c r="AL879" t="s">
        <v>165</v>
      </c>
      <c r="AM879" t="s">
        <v>95</v>
      </c>
      <c r="AN879" t="s">
        <v>59</v>
      </c>
      <c r="AO879" t="s">
        <v>91</v>
      </c>
      <c r="AP879" t="s">
        <v>61</v>
      </c>
      <c r="AQ879" t="s">
        <v>62</v>
      </c>
      <c r="AR879" t="s">
        <v>79</v>
      </c>
      <c r="AS879">
        <v>2023</v>
      </c>
      <c r="AT879" t="s">
        <v>95</v>
      </c>
    </row>
    <row r="880" spans="2:46">
      <c r="B880" t="s">
        <v>44</v>
      </c>
      <c r="C880" t="s">
        <v>118</v>
      </c>
      <c r="W880">
        <v>18649630</v>
      </c>
      <c r="AJ880" t="s">
        <v>375</v>
      </c>
      <c r="AK880" t="s">
        <v>376</v>
      </c>
      <c r="AL880" t="s">
        <v>127</v>
      </c>
      <c r="AM880" t="s">
        <v>90</v>
      </c>
      <c r="AN880" t="s">
        <v>76</v>
      </c>
      <c r="AO880" t="s">
        <v>105</v>
      </c>
      <c r="AP880" t="s">
        <v>116</v>
      </c>
      <c r="AQ880" t="s">
        <v>93</v>
      </c>
      <c r="AR880" t="s">
        <v>129</v>
      </c>
      <c r="AS880">
        <v>2022</v>
      </c>
      <c r="AT880" t="s">
        <v>95</v>
      </c>
    </row>
    <row r="881" spans="2:46">
      <c r="B881" t="s">
        <v>44</v>
      </c>
      <c r="C881" t="s">
        <v>64</v>
      </c>
      <c r="W881">
        <v>35124806</v>
      </c>
      <c r="AJ881" t="s">
        <v>378</v>
      </c>
      <c r="AK881" t="s">
        <v>379</v>
      </c>
      <c r="AL881" t="s">
        <v>127</v>
      </c>
      <c r="AM881" t="s">
        <v>90</v>
      </c>
      <c r="AN881" t="s">
        <v>59</v>
      </c>
      <c r="AO881" t="s">
        <v>115</v>
      </c>
      <c r="AP881" t="s">
        <v>149</v>
      </c>
      <c r="AQ881" t="s">
        <v>93</v>
      </c>
      <c r="AR881" t="s">
        <v>129</v>
      </c>
      <c r="AS881">
        <v>2024</v>
      </c>
      <c r="AT881" t="s">
        <v>95</v>
      </c>
    </row>
    <row r="882" spans="2:46">
      <c r="B882" t="s">
        <v>95</v>
      </c>
      <c r="C882" t="s">
        <v>64</v>
      </c>
      <c r="W882">
        <v>22375918</v>
      </c>
      <c r="AJ882" t="s">
        <v>381</v>
      </c>
      <c r="AK882" t="s">
        <v>382</v>
      </c>
      <c r="AL882" t="s">
        <v>89</v>
      </c>
      <c r="AM882" t="s">
        <v>58</v>
      </c>
      <c r="AN882" t="s">
        <v>76</v>
      </c>
      <c r="AO882" t="s">
        <v>91</v>
      </c>
      <c r="AP882" t="s">
        <v>92</v>
      </c>
      <c r="AQ882" t="s">
        <v>62</v>
      </c>
      <c r="AR882" t="s">
        <v>117</v>
      </c>
      <c r="AS882">
        <v>2024</v>
      </c>
      <c r="AT882" t="s">
        <v>95</v>
      </c>
    </row>
    <row r="883" spans="2:46">
      <c r="B883" t="s">
        <v>44</v>
      </c>
      <c r="C883" t="s">
        <v>64</v>
      </c>
      <c r="W883">
        <v>18798334</v>
      </c>
      <c r="AJ883" t="s">
        <v>384</v>
      </c>
      <c r="AK883" t="s">
        <v>385</v>
      </c>
      <c r="AL883" t="s">
        <v>104</v>
      </c>
      <c r="AM883" t="s">
        <v>90</v>
      </c>
      <c r="AN883" t="s">
        <v>59</v>
      </c>
      <c r="AO883" t="s">
        <v>105</v>
      </c>
      <c r="AP883" t="s">
        <v>77</v>
      </c>
      <c r="AQ883" t="s">
        <v>62</v>
      </c>
      <c r="AR883" t="s">
        <v>117</v>
      </c>
      <c r="AS883">
        <v>2023</v>
      </c>
      <c r="AT883" t="s">
        <v>95</v>
      </c>
    </row>
    <row r="884" spans="2:46">
      <c r="B884" t="s">
        <v>44</v>
      </c>
      <c r="C884" t="s">
        <v>64</v>
      </c>
      <c r="W884">
        <v>25220694</v>
      </c>
      <c r="AJ884" t="s">
        <v>387</v>
      </c>
      <c r="AK884" t="s">
        <v>388</v>
      </c>
      <c r="AL884" t="s">
        <v>57</v>
      </c>
      <c r="AM884" t="s">
        <v>95</v>
      </c>
      <c r="AN884" t="s">
        <v>59</v>
      </c>
      <c r="AO884" t="s">
        <v>105</v>
      </c>
      <c r="AP884" t="s">
        <v>116</v>
      </c>
      <c r="AQ884" t="s">
        <v>93</v>
      </c>
      <c r="AR884" t="s">
        <v>129</v>
      </c>
      <c r="AS884">
        <v>2023</v>
      </c>
      <c r="AT884" t="s">
        <v>95</v>
      </c>
    </row>
    <row r="885" spans="2:46">
      <c r="B885" t="s">
        <v>95</v>
      </c>
      <c r="C885" t="s">
        <v>45</v>
      </c>
      <c r="W885">
        <v>31439213</v>
      </c>
      <c r="AJ885" t="s">
        <v>390</v>
      </c>
      <c r="AK885" t="s">
        <v>391</v>
      </c>
      <c r="AL885" t="s">
        <v>114</v>
      </c>
      <c r="AM885" t="s">
        <v>90</v>
      </c>
      <c r="AN885" t="s">
        <v>76</v>
      </c>
      <c r="AO885" t="s">
        <v>91</v>
      </c>
      <c r="AP885" t="s">
        <v>61</v>
      </c>
      <c r="AQ885" t="s">
        <v>62</v>
      </c>
      <c r="AR885" t="s">
        <v>129</v>
      </c>
      <c r="AS885">
        <v>2022</v>
      </c>
      <c r="AT885" t="s">
        <v>95</v>
      </c>
    </row>
    <row r="886" spans="2:46">
      <c r="B886" t="s">
        <v>44</v>
      </c>
      <c r="C886" t="s">
        <v>118</v>
      </c>
      <c r="W886">
        <v>22169805</v>
      </c>
      <c r="AJ886" t="s">
        <v>393</v>
      </c>
      <c r="AK886" t="s">
        <v>394</v>
      </c>
      <c r="AL886" t="s">
        <v>114</v>
      </c>
      <c r="AM886" t="s">
        <v>95</v>
      </c>
      <c r="AN886" t="s">
        <v>59</v>
      </c>
      <c r="AO886" t="s">
        <v>192</v>
      </c>
      <c r="AP886" t="s">
        <v>61</v>
      </c>
      <c r="AQ886" t="s">
        <v>143</v>
      </c>
      <c r="AR886" t="s">
        <v>79</v>
      </c>
      <c r="AS886">
        <v>2024</v>
      </c>
      <c r="AT886" t="s">
        <v>95</v>
      </c>
    </row>
    <row r="887" spans="2:46">
      <c r="B887" t="s">
        <v>95</v>
      </c>
      <c r="C887" t="s">
        <v>118</v>
      </c>
      <c r="W887">
        <v>18517026</v>
      </c>
      <c r="AJ887" t="s">
        <v>396</v>
      </c>
      <c r="AK887" t="s">
        <v>397</v>
      </c>
      <c r="AL887" t="s">
        <v>127</v>
      </c>
      <c r="AM887" t="s">
        <v>95</v>
      </c>
      <c r="AN887" t="s">
        <v>76</v>
      </c>
      <c r="AO887" t="s">
        <v>128</v>
      </c>
      <c r="AP887" t="s">
        <v>92</v>
      </c>
      <c r="AQ887" t="s">
        <v>143</v>
      </c>
      <c r="AR887" t="s">
        <v>129</v>
      </c>
      <c r="AS887">
        <v>2023</v>
      </c>
      <c r="AT887" t="s">
        <v>95</v>
      </c>
    </row>
    <row r="888" spans="2:46">
      <c r="B888" t="s">
        <v>44</v>
      </c>
      <c r="C888" t="s">
        <v>118</v>
      </c>
      <c r="W888">
        <v>11121378</v>
      </c>
      <c r="AJ888" t="s">
        <v>399</v>
      </c>
      <c r="AK888" t="s">
        <v>400</v>
      </c>
      <c r="AL888" t="s">
        <v>57</v>
      </c>
      <c r="AM888" t="s">
        <v>95</v>
      </c>
      <c r="AN888" t="s">
        <v>59</v>
      </c>
      <c r="AO888" t="s">
        <v>192</v>
      </c>
      <c r="AP888" t="s">
        <v>149</v>
      </c>
      <c r="AQ888" t="s">
        <v>93</v>
      </c>
      <c r="AR888" t="s">
        <v>79</v>
      </c>
      <c r="AS888">
        <v>2022</v>
      </c>
      <c r="AT888" t="s">
        <v>95</v>
      </c>
    </row>
    <row r="889" spans="2:46">
      <c r="B889" t="s">
        <v>44</v>
      </c>
      <c r="C889" t="s">
        <v>45</v>
      </c>
      <c r="W889">
        <v>3439093</v>
      </c>
      <c r="AJ889" t="s">
        <v>402</v>
      </c>
      <c r="AK889" t="s">
        <v>403</v>
      </c>
      <c r="AL889" t="s">
        <v>57</v>
      </c>
      <c r="AM889" t="s">
        <v>58</v>
      </c>
      <c r="AN889" t="s">
        <v>59</v>
      </c>
      <c r="AO889" t="s">
        <v>105</v>
      </c>
      <c r="AP889" t="s">
        <v>149</v>
      </c>
      <c r="AQ889" t="s">
        <v>143</v>
      </c>
      <c r="AR889" t="s">
        <v>79</v>
      </c>
      <c r="AS889">
        <v>2024</v>
      </c>
      <c r="AT889" t="s">
        <v>95</v>
      </c>
    </row>
    <row r="890" spans="2:46">
      <c r="B890" t="s">
        <v>44</v>
      </c>
      <c r="C890" t="s">
        <v>45</v>
      </c>
      <c r="W890">
        <v>3192416</v>
      </c>
      <c r="AJ890" t="s">
        <v>405</v>
      </c>
      <c r="AK890" t="s">
        <v>406</v>
      </c>
      <c r="AL890" t="s">
        <v>165</v>
      </c>
      <c r="AM890" t="s">
        <v>95</v>
      </c>
      <c r="AN890" t="s">
        <v>76</v>
      </c>
      <c r="AO890" t="s">
        <v>105</v>
      </c>
      <c r="AP890" t="s">
        <v>92</v>
      </c>
      <c r="AQ890" t="s">
        <v>93</v>
      </c>
      <c r="AR890" t="s">
        <v>63</v>
      </c>
      <c r="AS890">
        <v>2024</v>
      </c>
      <c r="AT890" t="s">
        <v>95</v>
      </c>
    </row>
    <row r="891" spans="2:46">
      <c r="B891" t="s">
        <v>95</v>
      </c>
      <c r="C891" t="s">
        <v>64</v>
      </c>
      <c r="W891">
        <v>33483354</v>
      </c>
      <c r="AJ891" t="s">
        <v>408</v>
      </c>
      <c r="AK891" t="s">
        <v>409</v>
      </c>
      <c r="AL891" t="s">
        <v>114</v>
      </c>
      <c r="AM891" t="s">
        <v>90</v>
      </c>
      <c r="AN891" t="s">
        <v>76</v>
      </c>
      <c r="AO891" t="s">
        <v>216</v>
      </c>
      <c r="AP891" t="s">
        <v>77</v>
      </c>
      <c r="AQ891" t="s">
        <v>143</v>
      </c>
      <c r="AR891" t="s">
        <v>100</v>
      </c>
      <c r="AS891">
        <v>2022</v>
      </c>
      <c r="AT891" t="s">
        <v>95</v>
      </c>
    </row>
    <row r="892" spans="2:46">
      <c r="B892" t="s">
        <v>44</v>
      </c>
      <c r="C892" t="s">
        <v>118</v>
      </c>
      <c r="W892">
        <v>26931710</v>
      </c>
      <c r="AJ892" t="s">
        <v>411</v>
      </c>
      <c r="AK892" t="s">
        <v>412</v>
      </c>
      <c r="AL892" t="s">
        <v>75</v>
      </c>
      <c r="AM892" t="s">
        <v>90</v>
      </c>
      <c r="AN892" t="s">
        <v>76</v>
      </c>
      <c r="AO892" t="s">
        <v>216</v>
      </c>
      <c r="AP892" t="s">
        <v>61</v>
      </c>
      <c r="AQ892" t="s">
        <v>143</v>
      </c>
      <c r="AR892" t="s">
        <v>94</v>
      </c>
      <c r="AS892">
        <v>2023</v>
      </c>
      <c r="AT892" t="s">
        <v>95</v>
      </c>
    </row>
    <row r="893" spans="2:46">
      <c r="B893" t="s">
        <v>95</v>
      </c>
      <c r="C893" t="s">
        <v>45</v>
      </c>
      <c r="W893">
        <v>4852545</v>
      </c>
      <c r="AJ893" t="s">
        <v>414</v>
      </c>
      <c r="AK893" t="s">
        <v>415</v>
      </c>
      <c r="AL893" t="s">
        <v>127</v>
      </c>
      <c r="AM893" t="s">
        <v>90</v>
      </c>
      <c r="AN893" t="s">
        <v>76</v>
      </c>
      <c r="AO893" t="s">
        <v>91</v>
      </c>
      <c r="AP893" t="s">
        <v>92</v>
      </c>
      <c r="AQ893" t="s">
        <v>135</v>
      </c>
      <c r="AR893" t="s">
        <v>94</v>
      </c>
      <c r="AS893">
        <v>2022</v>
      </c>
      <c r="AT893" t="s">
        <v>95</v>
      </c>
    </row>
    <row r="894" spans="2:46">
      <c r="B894" t="s">
        <v>44</v>
      </c>
      <c r="C894" t="s">
        <v>64</v>
      </c>
      <c r="W894">
        <v>22937019</v>
      </c>
      <c r="AJ894" t="s">
        <v>417</v>
      </c>
      <c r="AK894" t="s">
        <v>418</v>
      </c>
      <c r="AL894" t="s">
        <v>114</v>
      </c>
      <c r="AM894" t="s">
        <v>58</v>
      </c>
      <c r="AN894" t="s">
        <v>76</v>
      </c>
      <c r="AO894" t="s">
        <v>91</v>
      </c>
      <c r="AP894" t="s">
        <v>77</v>
      </c>
      <c r="AQ894" t="s">
        <v>78</v>
      </c>
      <c r="AR894" t="s">
        <v>79</v>
      </c>
      <c r="AS894">
        <v>2024</v>
      </c>
      <c r="AT894" t="s">
        <v>95</v>
      </c>
    </row>
    <row r="895" spans="2:46">
      <c r="B895" t="s">
        <v>95</v>
      </c>
      <c r="C895" t="s">
        <v>45</v>
      </c>
      <c r="W895">
        <v>12679662</v>
      </c>
      <c r="AJ895" t="s">
        <v>420</v>
      </c>
      <c r="AK895" t="s">
        <v>421</v>
      </c>
      <c r="AL895" t="s">
        <v>114</v>
      </c>
      <c r="AM895" t="s">
        <v>95</v>
      </c>
      <c r="AN895" t="s">
        <v>59</v>
      </c>
      <c r="AO895" t="s">
        <v>115</v>
      </c>
      <c r="AP895" t="s">
        <v>61</v>
      </c>
      <c r="AQ895" t="s">
        <v>78</v>
      </c>
      <c r="AR895" t="s">
        <v>94</v>
      </c>
      <c r="AS895">
        <v>2022</v>
      </c>
      <c r="AT895" t="s">
        <v>95</v>
      </c>
    </row>
    <row r="896" spans="2:46">
      <c r="B896" t="s">
        <v>95</v>
      </c>
      <c r="C896" t="s">
        <v>118</v>
      </c>
      <c r="W896">
        <v>43178</v>
      </c>
      <c r="AJ896" t="s">
        <v>423</v>
      </c>
      <c r="AK896" t="s">
        <v>424</v>
      </c>
      <c r="AL896" t="s">
        <v>114</v>
      </c>
      <c r="AM896" t="s">
        <v>95</v>
      </c>
      <c r="AN896" t="s">
        <v>76</v>
      </c>
      <c r="AO896" t="s">
        <v>60</v>
      </c>
      <c r="AP896" t="s">
        <v>92</v>
      </c>
      <c r="AQ896" t="s">
        <v>93</v>
      </c>
      <c r="AR896" t="s">
        <v>79</v>
      </c>
      <c r="AS896">
        <v>2024</v>
      </c>
      <c r="AT896" t="s">
        <v>95</v>
      </c>
    </row>
    <row r="897" spans="2:46">
      <c r="B897" t="s">
        <v>44</v>
      </c>
      <c r="C897" t="s">
        <v>45</v>
      </c>
      <c r="W897">
        <v>38470235</v>
      </c>
      <c r="AJ897" t="s">
        <v>425</v>
      </c>
      <c r="AK897" t="s">
        <v>426</v>
      </c>
      <c r="AL897" t="s">
        <v>114</v>
      </c>
      <c r="AM897" t="s">
        <v>58</v>
      </c>
      <c r="AN897" t="s">
        <v>76</v>
      </c>
      <c r="AO897" t="s">
        <v>192</v>
      </c>
      <c r="AP897" t="s">
        <v>116</v>
      </c>
      <c r="AQ897" t="s">
        <v>62</v>
      </c>
      <c r="AR897" t="s">
        <v>129</v>
      </c>
      <c r="AS897">
        <v>2024</v>
      </c>
      <c r="AT897" t="s">
        <v>95</v>
      </c>
    </row>
    <row r="898" spans="2:46">
      <c r="B898" t="s">
        <v>44</v>
      </c>
      <c r="C898" t="s">
        <v>64</v>
      </c>
      <c r="W898">
        <v>10037317</v>
      </c>
      <c r="AJ898" t="s">
        <v>427</v>
      </c>
      <c r="AK898" t="s">
        <v>225</v>
      </c>
      <c r="AL898" t="s">
        <v>165</v>
      </c>
      <c r="AM898" t="s">
        <v>58</v>
      </c>
      <c r="AN898" t="s">
        <v>59</v>
      </c>
      <c r="AO898" t="s">
        <v>60</v>
      </c>
      <c r="AP898" t="s">
        <v>116</v>
      </c>
      <c r="AQ898" t="s">
        <v>143</v>
      </c>
      <c r="AR898" t="s">
        <v>100</v>
      </c>
      <c r="AS898">
        <v>2024</v>
      </c>
      <c r="AT898" t="s">
        <v>95</v>
      </c>
    </row>
    <row r="899" spans="2:46">
      <c r="B899" t="s">
        <v>95</v>
      </c>
      <c r="C899" t="s">
        <v>64</v>
      </c>
      <c r="W899">
        <v>32871074</v>
      </c>
      <c r="AJ899" t="s">
        <v>428</v>
      </c>
      <c r="AK899" t="s">
        <v>429</v>
      </c>
      <c r="AL899" t="s">
        <v>165</v>
      </c>
      <c r="AM899" t="s">
        <v>95</v>
      </c>
      <c r="AN899" t="s">
        <v>59</v>
      </c>
      <c r="AO899" t="s">
        <v>192</v>
      </c>
      <c r="AP899" t="s">
        <v>77</v>
      </c>
      <c r="AQ899" t="s">
        <v>62</v>
      </c>
      <c r="AR899" t="s">
        <v>94</v>
      </c>
      <c r="AS899">
        <v>2022</v>
      </c>
      <c r="AT899" t="s">
        <v>95</v>
      </c>
    </row>
    <row r="900" spans="2:46">
      <c r="B900" t="s">
        <v>44</v>
      </c>
      <c r="C900" t="s">
        <v>64</v>
      </c>
      <c r="W900">
        <v>35004485</v>
      </c>
      <c r="AJ900" t="s">
        <v>430</v>
      </c>
      <c r="AK900" t="s">
        <v>431</v>
      </c>
      <c r="AL900" t="s">
        <v>165</v>
      </c>
      <c r="AM900" t="s">
        <v>58</v>
      </c>
      <c r="AN900" t="s">
        <v>76</v>
      </c>
      <c r="AO900" t="s">
        <v>105</v>
      </c>
      <c r="AP900" t="s">
        <v>116</v>
      </c>
      <c r="AQ900" t="s">
        <v>78</v>
      </c>
      <c r="AR900" t="s">
        <v>79</v>
      </c>
      <c r="AS900">
        <v>2024</v>
      </c>
      <c r="AT900" t="s">
        <v>95</v>
      </c>
    </row>
    <row r="901" spans="2:46">
      <c r="B901" t="s">
        <v>95</v>
      </c>
      <c r="C901" t="s">
        <v>64</v>
      </c>
      <c r="W901">
        <v>1241063</v>
      </c>
      <c r="AJ901" t="s">
        <v>432</v>
      </c>
      <c r="AK901" t="s">
        <v>433</v>
      </c>
      <c r="AL901" t="s">
        <v>89</v>
      </c>
      <c r="AM901" t="s">
        <v>95</v>
      </c>
      <c r="AN901" t="s">
        <v>59</v>
      </c>
      <c r="AO901" t="s">
        <v>91</v>
      </c>
      <c r="AP901" t="s">
        <v>61</v>
      </c>
      <c r="AQ901" t="s">
        <v>143</v>
      </c>
      <c r="AR901" t="s">
        <v>117</v>
      </c>
      <c r="AS901">
        <v>2024</v>
      </c>
      <c r="AT901" t="s">
        <v>95</v>
      </c>
    </row>
    <row r="902" spans="2:46">
      <c r="B902" t="s">
        <v>95</v>
      </c>
      <c r="C902" t="s">
        <v>45</v>
      </c>
      <c r="W902">
        <v>28996080</v>
      </c>
      <c r="AJ902" t="s">
        <v>434</v>
      </c>
      <c r="AK902" t="s">
        <v>435</v>
      </c>
      <c r="AL902" t="s">
        <v>165</v>
      </c>
      <c r="AM902" t="s">
        <v>95</v>
      </c>
      <c r="AN902" t="s">
        <v>76</v>
      </c>
      <c r="AO902" t="s">
        <v>60</v>
      </c>
      <c r="AP902" t="s">
        <v>149</v>
      </c>
      <c r="AQ902" t="s">
        <v>93</v>
      </c>
      <c r="AR902" t="s">
        <v>100</v>
      </c>
      <c r="AS902">
        <v>2023</v>
      </c>
      <c r="AT902" t="s">
        <v>95</v>
      </c>
    </row>
    <row r="903" spans="2:46">
      <c r="B903" t="s">
        <v>95</v>
      </c>
      <c r="C903" t="s">
        <v>118</v>
      </c>
      <c r="W903">
        <v>25276010</v>
      </c>
      <c r="AJ903" t="s">
        <v>436</v>
      </c>
      <c r="AK903" t="s">
        <v>437</v>
      </c>
      <c r="AL903" t="s">
        <v>165</v>
      </c>
      <c r="AM903" t="s">
        <v>58</v>
      </c>
      <c r="AN903" t="s">
        <v>76</v>
      </c>
      <c r="AO903" t="s">
        <v>115</v>
      </c>
      <c r="AP903" t="s">
        <v>149</v>
      </c>
      <c r="AQ903" t="s">
        <v>93</v>
      </c>
      <c r="AR903" t="s">
        <v>94</v>
      </c>
      <c r="AS903">
        <v>2023</v>
      </c>
      <c r="AT903" t="s">
        <v>95</v>
      </c>
    </row>
    <row r="904" spans="2:46">
      <c r="B904" t="s">
        <v>95</v>
      </c>
      <c r="C904" t="s">
        <v>118</v>
      </c>
      <c r="W904">
        <v>32946612</v>
      </c>
      <c r="AJ904" t="s">
        <v>438</v>
      </c>
      <c r="AK904" t="s">
        <v>439</v>
      </c>
      <c r="AL904" t="s">
        <v>114</v>
      </c>
      <c r="AM904" t="s">
        <v>95</v>
      </c>
      <c r="AN904" t="s">
        <v>76</v>
      </c>
      <c r="AO904" t="s">
        <v>128</v>
      </c>
      <c r="AP904" t="s">
        <v>61</v>
      </c>
      <c r="AQ904" t="s">
        <v>93</v>
      </c>
      <c r="AR904" t="s">
        <v>79</v>
      </c>
      <c r="AS904">
        <v>2022</v>
      </c>
      <c r="AT904" t="s">
        <v>95</v>
      </c>
    </row>
    <row r="905" spans="2:46">
      <c r="B905" t="s">
        <v>44</v>
      </c>
      <c r="C905" t="s">
        <v>64</v>
      </c>
      <c r="W905">
        <v>34995713</v>
      </c>
      <c r="AJ905" t="s">
        <v>440</v>
      </c>
      <c r="AK905" t="s">
        <v>441</v>
      </c>
      <c r="AL905" t="s">
        <v>127</v>
      </c>
      <c r="AM905" t="s">
        <v>58</v>
      </c>
      <c r="AN905" t="s">
        <v>76</v>
      </c>
      <c r="AO905" t="s">
        <v>115</v>
      </c>
      <c r="AP905" t="s">
        <v>92</v>
      </c>
      <c r="AQ905" t="s">
        <v>78</v>
      </c>
      <c r="AR905" t="s">
        <v>100</v>
      </c>
      <c r="AS905">
        <v>2022</v>
      </c>
      <c r="AT905" t="s">
        <v>95</v>
      </c>
    </row>
    <row r="906" spans="2:46">
      <c r="B906" t="s">
        <v>44</v>
      </c>
      <c r="C906" t="s">
        <v>64</v>
      </c>
      <c r="W906">
        <v>22811366</v>
      </c>
      <c r="AJ906" t="s">
        <v>442</v>
      </c>
      <c r="AK906" t="s">
        <v>443</v>
      </c>
      <c r="AL906" t="s">
        <v>165</v>
      </c>
      <c r="AM906" t="s">
        <v>58</v>
      </c>
      <c r="AN906" t="s">
        <v>76</v>
      </c>
      <c r="AO906" t="s">
        <v>105</v>
      </c>
      <c r="AP906" t="s">
        <v>92</v>
      </c>
      <c r="AQ906" t="s">
        <v>143</v>
      </c>
      <c r="AR906" t="s">
        <v>79</v>
      </c>
      <c r="AS906">
        <v>2023</v>
      </c>
      <c r="AT906" t="s">
        <v>95</v>
      </c>
    </row>
    <row r="907" spans="2:46">
      <c r="B907" t="s">
        <v>44</v>
      </c>
      <c r="C907" t="s">
        <v>45</v>
      </c>
      <c r="W907">
        <v>8441415</v>
      </c>
      <c r="AJ907" t="s">
        <v>444</v>
      </c>
      <c r="AK907" t="s">
        <v>445</v>
      </c>
      <c r="AL907" t="s">
        <v>104</v>
      </c>
      <c r="AM907" t="s">
        <v>90</v>
      </c>
      <c r="AN907" t="s">
        <v>76</v>
      </c>
      <c r="AO907" t="s">
        <v>105</v>
      </c>
      <c r="AP907" t="s">
        <v>149</v>
      </c>
      <c r="AQ907" t="s">
        <v>135</v>
      </c>
      <c r="AR907" t="s">
        <v>94</v>
      </c>
      <c r="AS907">
        <v>2022</v>
      </c>
      <c r="AT907" t="s">
        <v>95</v>
      </c>
    </row>
    <row r="908" spans="2:46">
      <c r="B908" t="s">
        <v>95</v>
      </c>
      <c r="C908" t="s">
        <v>64</v>
      </c>
      <c r="W908">
        <v>1988330</v>
      </c>
      <c r="AJ908" t="s">
        <v>446</v>
      </c>
      <c r="AK908" t="s">
        <v>447</v>
      </c>
      <c r="AL908" t="s">
        <v>104</v>
      </c>
      <c r="AM908" t="s">
        <v>58</v>
      </c>
      <c r="AN908" t="s">
        <v>76</v>
      </c>
      <c r="AO908" t="s">
        <v>105</v>
      </c>
      <c r="AP908" t="s">
        <v>77</v>
      </c>
      <c r="AQ908" t="s">
        <v>62</v>
      </c>
      <c r="AR908" t="s">
        <v>117</v>
      </c>
      <c r="AS908">
        <v>2022</v>
      </c>
      <c r="AT908" t="s">
        <v>95</v>
      </c>
    </row>
    <row r="909" spans="2:46">
      <c r="B909" t="s">
        <v>95</v>
      </c>
      <c r="C909" t="s">
        <v>45</v>
      </c>
      <c r="W909">
        <v>2632343</v>
      </c>
      <c r="AJ909" t="s">
        <v>448</v>
      </c>
      <c r="AK909" t="s">
        <v>449</v>
      </c>
      <c r="AL909" t="s">
        <v>89</v>
      </c>
      <c r="AM909" t="s">
        <v>58</v>
      </c>
      <c r="AN909" t="s">
        <v>76</v>
      </c>
      <c r="AO909" t="s">
        <v>216</v>
      </c>
      <c r="AP909" t="s">
        <v>77</v>
      </c>
      <c r="AQ909" t="s">
        <v>93</v>
      </c>
      <c r="AR909" t="s">
        <v>117</v>
      </c>
      <c r="AS909">
        <v>2023</v>
      </c>
      <c r="AT909" t="s">
        <v>95</v>
      </c>
    </row>
    <row r="910" spans="2:46">
      <c r="B910" t="s">
        <v>95</v>
      </c>
      <c r="C910" t="s">
        <v>64</v>
      </c>
      <c r="W910">
        <v>2659894</v>
      </c>
      <c r="AJ910" t="s">
        <v>450</v>
      </c>
      <c r="AK910" t="s">
        <v>451</v>
      </c>
      <c r="AL910" t="s">
        <v>114</v>
      </c>
      <c r="AM910" t="s">
        <v>95</v>
      </c>
      <c r="AN910" t="s">
        <v>76</v>
      </c>
      <c r="AO910" t="s">
        <v>60</v>
      </c>
      <c r="AP910" t="s">
        <v>116</v>
      </c>
      <c r="AQ910" t="s">
        <v>135</v>
      </c>
      <c r="AR910" t="s">
        <v>94</v>
      </c>
      <c r="AS910">
        <v>2024</v>
      </c>
      <c r="AT910" t="s">
        <v>95</v>
      </c>
    </row>
    <row r="911" spans="2:46">
      <c r="B911" t="s">
        <v>44</v>
      </c>
      <c r="C911" t="s">
        <v>64</v>
      </c>
      <c r="W911">
        <v>14264171</v>
      </c>
      <c r="AJ911" t="s">
        <v>452</v>
      </c>
      <c r="AK911" t="s">
        <v>453</v>
      </c>
      <c r="AL911" t="s">
        <v>114</v>
      </c>
      <c r="AM911" t="s">
        <v>90</v>
      </c>
      <c r="AN911" t="s">
        <v>59</v>
      </c>
      <c r="AO911" t="s">
        <v>60</v>
      </c>
      <c r="AP911" t="s">
        <v>77</v>
      </c>
      <c r="AQ911" t="s">
        <v>143</v>
      </c>
      <c r="AR911" t="s">
        <v>79</v>
      </c>
      <c r="AS911">
        <v>2024</v>
      </c>
      <c r="AT911" t="s">
        <v>95</v>
      </c>
    </row>
    <row r="912" spans="2:46">
      <c r="B912" t="s">
        <v>44</v>
      </c>
      <c r="C912" t="s">
        <v>45</v>
      </c>
      <c r="W912">
        <v>27052994</v>
      </c>
      <c r="AJ912" t="s">
        <v>454</v>
      </c>
      <c r="AK912" t="s">
        <v>455</v>
      </c>
      <c r="AL912" t="s">
        <v>57</v>
      </c>
      <c r="AM912" t="s">
        <v>58</v>
      </c>
      <c r="AN912" t="s">
        <v>59</v>
      </c>
      <c r="AO912" t="s">
        <v>91</v>
      </c>
      <c r="AP912" t="s">
        <v>92</v>
      </c>
      <c r="AQ912" t="s">
        <v>143</v>
      </c>
      <c r="AR912" t="s">
        <v>79</v>
      </c>
      <c r="AS912">
        <v>2022</v>
      </c>
      <c r="AT912" t="s">
        <v>95</v>
      </c>
    </row>
    <row r="913" spans="2:46">
      <c r="B913" t="s">
        <v>44</v>
      </c>
      <c r="C913" t="s">
        <v>64</v>
      </c>
      <c r="W913">
        <v>39722814</v>
      </c>
      <c r="AJ913" t="s">
        <v>456</v>
      </c>
      <c r="AK913" t="s">
        <v>457</v>
      </c>
      <c r="AL913" t="s">
        <v>75</v>
      </c>
      <c r="AM913" t="s">
        <v>90</v>
      </c>
      <c r="AN913" t="s">
        <v>59</v>
      </c>
      <c r="AO913" t="s">
        <v>60</v>
      </c>
      <c r="AP913" t="s">
        <v>116</v>
      </c>
      <c r="AQ913" t="s">
        <v>135</v>
      </c>
      <c r="AR913" t="s">
        <v>79</v>
      </c>
      <c r="AS913">
        <v>2023</v>
      </c>
      <c r="AT913" t="s">
        <v>95</v>
      </c>
    </row>
    <row r="914" spans="2:46">
      <c r="B914" t="s">
        <v>44</v>
      </c>
      <c r="C914" t="s">
        <v>64</v>
      </c>
      <c r="W914">
        <v>38797054</v>
      </c>
      <c r="AJ914" t="s">
        <v>458</v>
      </c>
      <c r="AK914" t="s">
        <v>459</v>
      </c>
      <c r="AL914" t="s">
        <v>127</v>
      </c>
      <c r="AM914" t="s">
        <v>95</v>
      </c>
      <c r="AN914" t="s">
        <v>76</v>
      </c>
      <c r="AO914" t="s">
        <v>216</v>
      </c>
      <c r="AP914" t="s">
        <v>149</v>
      </c>
      <c r="AQ914" t="s">
        <v>62</v>
      </c>
      <c r="AR914" t="s">
        <v>117</v>
      </c>
      <c r="AS914">
        <v>2024</v>
      </c>
      <c r="AT914" t="s">
        <v>95</v>
      </c>
    </row>
    <row r="915" spans="2:46">
      <c r="B915" t="s">
        <v>44</v>
      </c>
      <c r="C915" t="s">
        <v>64</v>
      </c>
      <c r="W915">
        <v>747875</v>
      </c>
      <c r="AJ915" t="s">
        <v>460</v>
      </c>
      <c r="AK915" t="s">
        <v>461</v>
      </c>
      <c r="AL915" t="s">
        <v>75</v>
      </c>
      <c r="AM915" t="s">
        <v>95</v>
      </c>
      <c r="AN915" t="s">
        <v>76</v>
      </c>
      <c r="AO915" t="s">
        <v>216</v>
      </c>
      <c r="AP915" t="s">
        <v>77</v>
      </c>
      <c r="AQ915" t="s">
        <v>135</v>
      </c>
      <c r="AR915" t="s">
        <v>117</v>
      </c>
      <c r="AS915">
        <v>2024</v>
      </c>
      <c r="AT915" t="s">
        <v>95</v>
      </c>
    </row>
    <row r="916" spans="2:46">
      <c r="B916" t="s">
        <v>95</v>
      </c>
      <c r="C916" t="s">
        <v>45</v>
      </c>
      <c r="W916">
        <v>29920238</v>
      </c>
      <c r="AJ916" t="s">
        <v>462</v>
      </c>
      <c r="AK916" t="s">
        <v>463</v>
      </c>
      <c r="AL916" t="s">
        <v>57</v>
      </c>
      <c r="AM916" t="s">
        <v>90</v>
      </c>
      <c r="AN916" t="s">
        <v>59</v>
      </c>
      <c r="AO916" t="s">
        <v>192</v>
      </c>
      <c r="AP916" t="s">
        <v>77</v>
      </c>
      <c r="AQ916" t="s">
        <v>62</v>
      </c>
      <c r="AR916" t="s">
        <v>100</v>
      </c>
      <c r="AS916">
        <v>2022</v>
      </c>
      <c r="AT916" t="s">
        <v>95</v>
      </c>
    </row>
    <row r="917" spans="2:46">
      <c r="B917" t="s">
        <v>44</v>
      </c>
      <c r="C917" t="s">
        <v>45</v>
      </c>
      <c r="W917">
        <v>4983119</v>
      </c>
      <c r="AJ917" t="s">
        <v>464</v>
      </c>
      <c r="AK917" t="s">
        <v>465</v>
      </c>
      <c r="AL917" t="s">
        <v>127</v>
      </c>
      <c r="AM917" t="s">
        <v>58</v>
      </c>
      <c r="AN917" t="s">
        <v>59</v>
      </c>
      <c r="AO917" t="s">
        <v>216</v>
      </c>
      <c r="AP917" t="s">
        <v>77</v>
      </c>
      <c r="AQ917" t="s">
        <v>135</v>
      </c>
      <c r="AR917" t="s">
        <v>63</v>
      </c>
      <c r="AS917">
        <v>2023</v>
      </c>
      <c r="AT917" t="s">
        <v>95</v>
      </c>
    </row>
    <row r="918" spans="2:46">
      <c r="B918" t="s">
        <v>95</v>
      </c>
      <c r="C918" t="s">
        <v>64</v>
      </c>
      <c r="W918">
        <v>24515054</v>
      </c>
      <c r="AJ918" t="s">
        <v>466</v>
      </c>
      <c r="AK918" t="s">
        <v>467</v>
      </c>
      <c r="AL918" t="s">
        <v>89</v>
      </c>
      <c r="AM918" t="s">
        <v>95</v>
      </c>
      <c r="AN918" t="s">
        <v>76</v>
      </c>
      <c r="AO918" t="s">
        <v>192</v>
      </c>
      <c r="AP918" t="s">
        <v>149</v>
      </c>
      <c r="AQ918" t="s">
        <v>135</v>
      </c>
      <c r="AR918" t="s">
        <v>117</v>
      </c>
      <c r="AS918">
        <v>2024</v>
      </c>
      <c r="AT918" t="s">
        <v>95</v>
      </c>
    </row>
    <row r="919" spans="2:46">
      <c r="B919" t="s">
        <v>44</v>
      </c>
      <c r="C919" t="s">
        <v>64</v>
      </c>
      <c r="W919">
        <v>5415966</v>
      </c>
      <c r="AJ919" t="s">
        <v>468</v>
      </c>
      <c r="AK919" t="s">
        <v>469</v>
      </c>
      <c r="AL919" t="s">
        <v>165</v>
      </c>
      <c r="AM919" t="s">
        <v>95</v>
      </c>
      <c r="AN919" t="s">
        <v>76</v>
      </c>
      <c r="AO919" t="s">
        <v>91</v>
      </c>
      <c r="AP919" t="s">
        <v>116</v>
      </c>
      <c r="AQ919" t="s">
        <v>62</v>
      </c>
      <c r="AR919" t="s">
        <v>79</v>
      </c>
      <c r="AS919">
        <v>2024</v>
      </c>
      <c r="AT919" t="s">
        <v>95</v>
      </c>
    </row>
    <row r="920" spans="2:46">
      <c r="B920" t="s">
        <v>44</v>
      </c>
      <c r="C920" t="s">
        <v>45</v>
      </c>
      <c r="W920">
        <v>34056365</v>
      </c>
      <c r="AJ920" t="s">
        <v>470</v>
      </c>
      <c r="AK920" t="s">
        <v>471</v>
      </c>
      <c r="AL920" t="s">
        <v>165</v>
      </c>
      <c r="AM920" t="s">
        <v>95</v>
      </c>
      <c r="AN920" t="s">
        <v>59</v>
      </c>
      <c r="AO920" t="s">
        <v>115</v>
      </c>
      <c r="AP920" t="s">
        <v>61</v>
      </c>
      <c r="AQ920" t="s">
        <v>135</v>
      </c>
      <c r="AR920" t="s">
        <v>100</v>
      </c>
      <c r="AS920">
        <v>2024</v>
      </c>
      <c r="AT920" t="s">
        <v>95</v>
      </c>
    </row>
    <row r="921" spans="2:46">
      <c r="B921" t="s">
        <v>44</v>
      </c>
      <c r="C921" t="s">
        <v>45</v>
      </c>
      <c r="W921">
        <v>28733283</v>
      </c>
      <c r="AJ921" t="s">
        <v>472</v>
      </c>
      <c r="AK921" t="s">
        <v>473</v>
      </c>
      <c r="AL921" t="s">
        <v>165</v>
      </c>
      <c r="AM921" t="s">
        <v>95</v>
      </c>
      <c r="AN921" t="s">
        <v>76</v>
      </c>
      <c r="AO921" t="s">
        <v>91</v>
      </c>
      <c r="AP921" t="s">
        <v>77</v>
      </c>
      <c r="AQ921" t="s">
        <v>93</v>
      </c>
      <c r="AR921" t="s">
        <v>117</v>
      </c>
      <c r="AS921">
        <v>2024</v>
      </c>
      <c r="AT921" t="s">
        <v>95</v>
      </c>
    </row>
    <row r="922" spans="2:46">
      <c r="B922" t="s">
        <v>95</v>
      </c>
      <c r="C922" t="s">
        <v>45</v>
      </c>
      <c r="W922">
        <v>1625904</v>
      </c>
      <c r="AJ922" t="s">
        <v>474</v>
      </c>
      <c r="AK922" t="s">
        <v>475</v>
      </c>
      <c r="AL922" t="s">
        <v>127</v>
      </c>
      <c r="AM922" t="s">
        <v>90</v>
      </c>
      <c r="AN922" t="s">
        <v>76</v>
      </c>
      <c r="AO922" t="s">
        <v>216</v>
      </c>
      <c r="AP922" t="s">
        <v>92</v>
      </c>
      <c r="AQ922" t="s">
        <v>93</v>
      </c>
      <c r="AR922" t="s">
        <v>117</v>
      </c>
      <c r="AS922">
        <v>2023</v>
      </c>
      <c r="AT922" t="s">
        <v>95</v>
      </c>
    </row>
    <row r="923" spans="2:46">
      <c r="B923" t="s">
        <v>95</v>
      </c>
      <c r="C923" t="s">
        <v>64</v>
      </c>
      <c r="W923">
        <v>14210410</v>
      </c>
      <c r="AJ923" t="s">
        <v>476</v>
      </c>
      <c r="AK923" t="s">
        <v>477</v>
      </c>
      <c r="AL923" t="s">
        <v>57</v>
      </c>
      <c r="AM923" t="s">
        <v>58</v>
      </c>
      <c r="AN923" t="s">
        <v>76</v>
      </c>
      <c r="AO923" t="s">
        <v>192</v>
      </c>
      <c r="AP923" t="s">
        <v>92</v>
      </c>
      <c r="AQ923" t="s">
        <v>135</v>
      </c>
      <c r="AR923" t="s">
        <v>129</v>
      </c>
      <c r="AS923">
        <v>2022</v>
      </c>
      <c r="AT923" t="s">
        <v>95</v>
      </c>
    </row>
    <row r="924" spans="2:46">
      <c r="B924" t="s">
        <v>44</v>
      </c>
      <c r="C924" t="s">
        <v>118</v>
      </c>
      <c r="W924">
        <v>28083393</v>
      </c>
      <c r="AJ924" t="s">
        <v>478</v>
      </c>
      <c r="AK924" t="s">
        <v>479</v>
      </c>
      <c r="AL924" t="s">
        <v>165</v>
      </c>
      <c r="AM924" t="s">
        <v>90</v>
      </c>
      <c r="AN924" t="s">
        <v>59</v>
      </c>
      <c r="AO924" t="s">
        <v>115</v>
      </c>
      <c r="AP924" t="s">
        <v>61</v>
      </c>
      <c r="AQ924" t="s">
        <v>78</v>
      </c>
      <c r="AR924" t="s">
        <v>100</v>
      </c>
      <c r="AS924">
        <v>2023</v>
      </c>
      <c r="AT924" t="s">
        <v>95</v>
      </c>
    </row>
    <row r="925" spans="2:46">
      <c r="B925" t="s">
        <v>44</v>
      </c>
      <c r="C925" t="s">
        <v>45</v>
      </c>
      <c r="W925">
        <v>34633656</v>
      </c>
      <c r="AJ925" t="s">
        <v>480</v>
      </c>
      <c r="AK925" t="s">
        <v>481</v>
      </c>
      <c r="AL925" t="s">
        <v>165</v>
      </c>
      <c r="AM925" t="s">
        <v>95</v>
      </c>
      <c r="AN925" t="s">
        <v>59</v>
      </c>
      <c r="AO925" t="s">
        <v>192</v>
      </c>
      <c r="AP925" t="s">
        <v>116</v>
      </c>
      <c r="AQ925" t="s">
        <v>62</v>
      </c>
      <c r="AR925" t="s">
        <v>79</v>
      </c>
      <c r="AS925">
        <v>2024</v>
      </c>
      <c r="AT925" t="s">
        <v>95</v>
      </c>
    </row>
    <row r="926" spans="2:46">
      <c r="B926" t="s">
        <v>44</v>
      </c>
      <c r="C926" t="s">
        <v>118</v>
      </c>
      <c r="W926">
        <v>31112428</v>
      </c>
      <c r="AJ926" t="s">
        <v>482</v>
      </c>
      <c r="AK926" t="s">
        <v>483</v>
      </c>
      <c r="AL926" t="s">
        <v>75</v>
      </c>
      <c r="AM926" t="s">
        <v>90</v>
      </c>
      <c r="AN926" t="s">
        <v>59</v>
      </c>
      <c r="AO926" t="s">
        <v>216</v>
      </c>
      <c r="AP926" t="s">
        <v>61</v>
      </c>
      <c r="AQ926" t="s">
        <v>143</v>
      </c>
      <c r="AR926" t="s">
        <v>100</v>
      </c>
      <c r="AS926">
        <v>2024</v>
      </c>
      <c r="AT926" t="s">
        <v>95</v>
      </c>
    </row>
    <row r="927" spans="2:46">
      <c r="B927" t="s">
        <v>44</v>
      </c>
      <c r="C927" t="s">
        <v>118</v>
      </c>
      <c r="W927">
        <v>36496741</v>
      </c>
      <c r="AJ927" t="s">
        <v>484</v>
      </c>
      <c r="AK927" t="s">
        <v>147</v>
      </c>
      <c r="AL927" t="s">
        <v>165</v>
      </c>
      <c r="AM927" t="s">
        <v>58</v>
      </c>
      <c r="AN927" t="s">
        <v>76</v>
      </c>
      <c r="AO927" t="s">
        <v>60</v>
      </c>
      <c r="AP927" t="s">
        <v>116</v>
      </c>
      <c r="AQ927" t="s">
        <v>93</v>
      </c>
      <c r="AR927" t="s">
        <v>79</v>
      </c>
      <c r="AS927">
        <v>2022</v>
      </c>
      <c r="AT927" t="s">
        <v>95</v>
      </c>
    </row>
    <row r="928" spans="2:46">
      <c r="B928" t="s">
        <v>44</v>
      </c>
      <c r="C928" t="s">
        <v>45</v>
      </c>
      <c r="W928">
        <v>9616971</v>
      </c>
      <c r="AJ928" t="s">
        <v>485</v>
      </c>
      <c r="AK928" t="s">
        <v>486</v>
      </c>
      <c r="AL928" t="s">
        <v>89</v>
      </c>
      <c r="AM928" t="s">
        <v>95</v>
      </c>
      <c r="AN928" t="s">
        <v>76</v>
      </c>
      <c r="AO928" t="s">
        <v>216</v>
      </c>
      <c r="AP928" t="s">
        <v>149</v>
      </c>
      <c r="AQ928" t="s">
        <v>143</v>
      </c>
      <c r="AR928" t="s">
        <v>129</v>
      </c>
      <c r="AS928">
        <v>2024</v>
      </c>
      <c r="AT928" t="s">
        <v>95</v>
      </c>
    </row>
    <row r="929" spans="2:46">
      <c r="B929" t="s">
        <v>95</v>
      </c>
      <c r="C929" t="s">
        <v>64</v>
      </c>
      <c r="W929">
        <v>17335707</v>
      </c>
      <c r="AJ929" t="s">
        <v>487</v>
      </c>
      <c r="AK929" t="s">
        <v>488</v>
      </c>
      <c r="AL929" t="s">
        <v>114</v>
      </c>
      <c r="AM929" t="s">
        <v>90</v>
      </c>
      <c r="AN929" t="s">
        <v>76</v>
      </c>
      <c r="AO929" t="s">
        <v>216</v>
      </c>
      <c r="AP929" t="s">
        <v>149</v>
      </c>
      <c r="AQ929" t="s">
        <v>93</v>
      </c>
      <c r="AR929" t="s">
        <v>94</v>
      </c>
      <c r="AS929">
        <v>2024</v>
      </c>
      <c r="AT929" t="s">
        <v>95</v>
      </c>
    </row>
    <row r="930" spans="2:46">
      <c r="B930" t="s">
        <v>44</v>
      </c>
      <c r="C930" t="s">
        <v>118</v>
      </c>
      <c r="W930">
        <v>15183391</v>
      </c>
      <c r="AJ930" t="s">
        <v>489</v>
      </c>
      <c r="AK930" t="s">
        <v>490</v>
      </c>
      <c r="AL930" t="s">
        <v>104</v>
      </c>
      <c r="AM930" t="s">
        <v>58</v>
      </c>
      <c r="AN930" t="s">
        <v>76</v>
      </c>
      <c r="AO930" t="s">
        <v>91</v>
      </c>
      <c r="AP930" t="s">
        <v>61</v>
      </c>
      <c r="AQ930" t="s">
        <v>135</v>
      </c>
      <c r="AR930" t="s">
        <v>117</v>
      </c>
      <c r="AS930">
        <v>2024</v>
      </c>
      <c r="AT930" t="s">
        <v>95</v>
      </c>
    </row>
    <row r="931" spans="2:46">
      <c r="B931" t="s">
        <v>44</v>
      </c>
      <c r="C931" t="s">
        <v>118</v>
      </c>
      <c r="W931">
        <v>35579392</v>
      </c>
      <c r="AJ931" t="s">
        <v>491</v>
      </c>
      <c r="AK931" t="s">
        <v>492</v>
      </c>
      <c r="AL931" t="s">
        <v>114</v>
      </c>
      <c r="AM931" t="s">
        <v>90</v>
      </c>
      <c r="AN931" t="s">
        <v>76</v>
      </c>
      <c r="AO931" t="s">
        <v>128</v>
      </c>
      <c r="AP931" t="s">
        <v>61</v>
      </c>
      <c r="AQ931" t="s">
        <v>78</v>
      </c>
      <c r="AR931" t="s">
        <v>100</v>
      </c>
      <c r="AS931">
        <v>2023</v>
      </c>
      <c r="AT931" t="s">
        <v>95</v>
      </c>
    </row>
    <row r="932" spans="2:46">
      <c r="B932" t="s">
        <v>44</v>
      </c>
      <c r="C932" t="s">
        <v>45</v>
      </c>
      <c r="W932">
        <v>4621497</v>
      </c>
      <c r="AJ932" t="s">
        <v>493</v>
      </c>
      <c r="AK932" t="s">
        <v>494</v>
      </c>
      <c r="AL932" t="s">
        <v>57</v>
      </c>
      <c r="AM932" t="s">
        <v>90</v>
      </c>
      <c r="AN932" t="s">
        <v>76</v>
      </c>
      <c r="AO932" t="s">
        <v>128</v>
      </c>
      <c r="AP932" t="s">
        <v>61</v>
      </c>
      <c r="AQ932" t="s">
        <v>78</v>
      </c>
      <c r="AR932" t="s">
        <v>117</v>
      </c>
      <c r="AS932">
        <v>2024</v>
      </c>
      <c r="AT932" t="s">
        <v>95</v>
      </c>
    </row>
    <row r="933" spans="2:46">
      <c r="B933" t="s">
        <v>44</v>
      </c>
      <c r="C933" t="s">
        <v>118</v>
      </c>
      <c r="W933">
        <v>39061830</v>
      </c>
      <c r="AJ933" t="s">
        <v>495</v>
      </c>
      <c r="AK933" t="s">
        <v>496</v>
      </c>
      <c r="AL933" t="s">
        <v>104</v>
      </c>
      <c r="AM933" t="s">
        <v>58</v>
      </c>
      <c r="AN933" t="s">
        <v>76</v>
      </c>
      <c r="AO933" t="s">
        <v>216</v>
      </c>
      <c r="AP933" t="s">
        <v>77</v>
      </c>
      <c r="AQ933" t="s">
        <v>93</v>
      </c>
      <c r="AR933" t="s">
        <v>100</v>
      </c>
      <c r="AS933">
        <v>2024</v>
      </c>
      <c r="AT933" t="s">
        <v>95</v>
      </c>
    </row>
    <row r="934" spans="2:46">
      <c r="B934" t="s">
        <v>44</v>
      </c>
      <c r="C934" t="s">
        <v>64</v>
      </c>
      <c r="W934">
        <v>34804883</v>
      </c>
      <c r="AJ934" t="s">
        <v>497</v>
      </c>
      <c r="AK934" t="s">
        <v>498</v>
      </c>
      <c r="AL934" t="s">
        <v>165</v>
      </c>
      <c r="AM934" t="s">
        <v>90</v>
      </c>
      <c r="AN934" t="s">
        <v>59</v>
      </c>
      <c r="AO934" t="s">
        <v>192</v>
      </c>
      <c r="AP934" t="s">
        <v>61</v>
      </c>
      <c r="AQ934" t="s">
        <v>78</v>
      </c>
      <c r="AR934" t="s">
        <v>63</v>
      </c>
      <c r="AS934">
        <v>2024</v>
      </c>
      <c r="AT934" t="s">
        <v>95</v>
      </c>
    </row>
    <row r="935" spans="2:46">
      <c r="B935" t="s">
        <v>95</v>
      </c>
      <c r="C935" t="s">
        <v>64</v>
      </c>
      <c r="W935">
        <v>17875531</v>
      </c>
      <c r="AJ935" t="s">
        <v>499</v>
      </c>
      <c r="AK935" t="s">
        <v>140</v>
      </c>
      <c r="AL935" t="s">
        <v>114</v>
      </c>
      <c r="AM935" t="s">
        <v>95</v>
      </c>
      <c r="AN935" t="s">
        <v>76</v>
      </c>
      <c r="AO935" t="s">
        <v>105</v>
      </c>
      <c r="AP935" t="s">
        <v>149</v>
      </c>
      <c r="AQ935" t="s">
        <v>143</v>
      </c>
      <c r="AR935" t="s">
        <v>79</v>
      </c>
      <c r="AS935">
        <v>2022</v>
      </c>
      <c r="AT935" t="s">
        <v>95</v>
      </c>
    </row>
    <row r="936" spans="2:46">
      <c r="B936" t="s">
        <v>95</v>
      </c>
      <c r="C936" t="s">
        <v>64</v>
      </c>
      <c r="W936">
        <v>34992953</v>
      </c>
      <c r="AJ936" t="s">
        <v>500</v>
      </c>
      <c r="AK936" t="s">
        <v>501</v>
      </c>
      <c r="AL936" t="s">
        <v>165</v>
      </c>
      <c r="AM936" t="s">
        <v>90</v>
      </c>
      <c r="AN936" t="s">
        <v>59</v>
      </c>
      <c r="AO936" t="s">
        <v>128</v>
      </c>
      <c r="AP936" t="s">
        <v>149</v>
      </c>
      <c r="AQ936" t="s">
        <v>143</v>
      </c>
      <c r="AR936" t="s">
        <v>100</v>
      </c>
      <c r="AS936">
        <v>2024</v>
      </c>
      <c r="AT936" t="s">
        <v>95</v>
      </c>
    </row>
    <row r="937" spans="2:46">
      <c r="B937" t="s">
        <v>95</v>
      </c>
      <c r="C937" t="s">
        <v>45</v>
      </c>
      <c r="W937">
        <v>18111435</v>
      </c>
      <c r="AJ937" t="s">
        <v>502</v>
      </c>
      <c r="AK937" t="s">
        <v>503</v>
      </c>
      <c r="AL937" t="s">
        <v>75</v>
      </c>
      <c r="AM937" t="s">
        <v>95</v>
      </c>
      <c r="AN937" t="s">
        <v>76</v>
      </c>
      <c r="AO937" t="s">
        <v>105</v>
      </c>
      <c r="AP937" t="s">
        <v>77</v>
      </c>
      <c r="AQ937" t="s">
        <v>143</v>
      </c>
      <c r="AR937" t="s">
        <v>129</v>
      </c>
      <c r="AS937">
        <v>2024</v>
      </c>
      <c r="AT937" t="s">
        <v>95</v>
      </c>
    </row>
    <row r="938" spans="2:46">
      <c r="B938" t="s">
        <v>95</v>
      </c>
      <c r="C938" t="s">
        <v>64</v>
      </c>
      <c r="W938">
        <v>24451008</v>
      </c>
      <c r="AJ938" t="s">
        <v>504</v>
      </c>
      <c r="AK938" t="s">
        <v>505</v>
      </c>
      <c r="AL938" t="s">
        <v>89</v>
      </c>
      <c r="AM938" t="s">
        <v>90</v>
      </c>
      <c r="AN938" t="s">
        <v>76</v>
      </c>
      <c r="AO938" t="s">
        <v>216</v>
      </c>
      <c r="AP938" t="s">
        <v>61</v>
      </c>
      <c r="AQ938" t="s">
        <v>143</v>
      </c>
      <c r="AR938" t="s">
        <v>117</v>
      </c>
      <c r="AS938">
        <v>2022</v>
      </c>
      <c r="AT938" t="s">
        <v>95</v>
      </c>
    </row>
    <row r="939" spans="2:46">
      <c r="B939" t="s">
        <v>95</v>
      </c>
      <c r="C939" t="s">
        <v>118</v>
      </c>
      <c r="W939">
        <v>28231455</v>
      </c>
      <c r="AJ939" t="s">
        <v>506</v>
      </c>
      <c r="AK939" t="s">
        <v>507</v>
      </c>
      <c r="AL939" t="s">
        <v>165</v>
      </c>
      <c r="AM939" t="s">
        <v>90</v>
      </c>
      <c r="AN939" t="s">
        <v>59</v>
      </c>
      <c r="AO939" t="s">
        <v>60</v>
      </c>
      <c r="AP939" t="s">
        <v>116</v>
      </c>
      <c r="AQ939" t="s">
        <v>135</v>
      </c>
      <c r="AR939" t="s">
        <v>117</v>
      </c>
      <c r="AS939">
        <v>2022</v>
      </c>
      <c r="AT939" t="s">
        <v>95</v>
      </c>
    </row>
    <row r="940" spans="2:46">
      <c r="B940" t="s">
        <v>95</v>
      </c>
      <c r="C940" t="s">
        <v>45</v>
      </c>
      <c r="W940">
        <v>24658381</v>
      </c>
      <c r="AJ940" t="s">
        <v>508</v>
      </c>
      <c r="AK940" t="s">
        <v>509</v>
      </c>
      <c r="AL940" t="s">
        <v>114</v>
      </c>
      <c r="AM940" t="s">
        <v>58</v>
      </c>
      <c r="AN940" t="s">
        <v>59</v>
      </c>
      <c r="AO940" t="s">
        <v>128</v>
      </c>
      <c r="AP940" t="s">
        <v>92</v>
      </c>
      <c r="AQ940" t="s">
        <v>62</v>
      </c>
      <c r="AR940" t="s">
        <v>100</v>
      </c>
      <c r="AS940">
        <v>2023</v>
      </c>
      <c r="AT940" t="s">
        <v>95</v>
      </c>
    </row>
    <row r="941" spans="2:46">
      <c r="B941" t="s">
        <v>44</v>
      </c>
      <c r="C941" t="s">
        <v>64</v>
      </c>
      <c r="W941">
        <v>29870848</v>
      </c>
      <c r="AJ941" t="s">
        <v>510</v>
      </c>
      <c r="AK941" t="s">
        <v>511</v>
      </c>
      <c r="AL941" t="s">
        <v>114</v>
      </c>
      <c r="AM941" t="s">
        <v>58</v>
      </c>
      <c r="AN941" t="s">
        <v>59</v>
      </c>
      <c r="AO941" t="s">
        <v>60</v>
      </c>
      <c r="AP941" t="s">
        <v>92</v>
      </c>
      <c r="AQ941" t="s">
        <v>135</v>
      </c>
      <c r="AR941" t="s">
        <v>79</v>
      </c>
      <c r="AS941">
        <v>2023</v>
      </c>
      <c r="AT941" t="s">
        <v>95</v>
      </c>
    </row>
    <row r="942" spans="2:46">
      <c r="B942" t="s">
        <v>95</v>
      </c>
      <c r="C942" t="s">
        <v>64</v>
      </c>
      <c r="W942">
        <v>3551407</v>
      </c>
      <c r="AJ942" t="s">
        <v>512</v>
      </c>
      <c r="AK942" t="s">
        <v>513</v>
      </c>
      <c r="AL942" t="s">
        <v>127</v>
      </c>
      <c r="AM942" t="s">
        <v>58</v>
      </c>
      <c r="AN942" t="s">
        <v>76</v>
      </c>
      <c r="AO942" t="s">
        <v>105</v>
      </c>
      <c r="AP942" t="s">
        <v>116</v>
      </c>
      <c r="AQ942" t="s">
        <v>143</v>
      </c>
      <c r="AR942" t="s">
        <v>94</v>
      </c>
      <c r="AS942">
        <v>2024</v>
      </c>
      <c r="AT942" t="s">
        <v>95</v>
      </c>
    </row>
    <row r="943" spans="2:46">
      <c r="B943" t="s">
        <v>44</v>
      </c>
      <c r="C943" t="s">
        <v>45</v>
      </c>
      <c r="W943">
        <v>1176087</v>
      </c>
      <c r="AJ943" t="s">
        <v>514</v>
      </c>
      <c r="AK943" t="s">
        <v>515</v>
      </c>
      <c r="AL943" t="s">
        <v>75</v>
      </c>
      <c r="AM943" t="s">
        <v>90</v>
      </c>
      <c r="AN943" t="s">
        <v>76</v>
      </c>
      <c r="AO943" t="s">
        <v>216</v>
      </c>
      <c r="AP943" t="s">
        <v>61</v>
      </c>
      <c r="AQ943" t="s">
        <v>93</v>
      </c>
      <c r="AR943" t="s">
        <v>63</v>
      </c>
      <c r="AS943">
        <v>2022</v>
      </c>
      <c r="AT943" t="s">
        <v>95</v>
      </c>
    </row>
    <row r="944" spans="2:46">
      <c r="B944" t="s">
        <v>44</v>
      </c>
      <c r="C944" t="s">
        <v>118</v>
      </c>
      <c r="W944">
        <v>4819707</v>
      </c>
      <c r="AJ944" t="s">
        <v>516</v>
      </c>
      <c r="AK944" t="s">
        <v>517</v>
      </c>
      <c r="AL944" t="s">
        <v>89</v>
      </c>
      <c r="AM944" t="s">
        <v>58</v>
      </c>
      <c r="AN944" t="s">
        <v>76</v>
      </c>
      <c r="AO944" t="s">
        <v>128</v>
      </c>
      <c r="AP944" t="s">
        <v>92</v>
      </c>
      <c r="AQ944" t="s">
        <v>78</v>
      </c>
      <c r="AR944" t="s">
        <v>100</v>
      </c>
      <c r="AS944">
        <v>2023</v>
      </c>
      <c r="AT944" t="s">
        <v>95</v>
      </c>
    </row>
    <row r="945" spans="2:46">
      <c r="B945" t="s">
        <v>44</v>
      </c>
      <c r="C945" t="s">
        <v>64</v>
      </c>
      <c r="W945">
        <v>3212395</v>
      </c>
      <c r="AJ945" t="s">
        <v>518</v>
      </c>
      <c r="AK945" t="s">
        <v>519</v>
      </c>
      <c r="AL945" t="s">
        <v>165</v>
      </c>
      <c r="AM945" t="s">
        <v>95</v>
      </c>
      <c r="AN945" t="s">
        <v>76</v>
      </c>
      <c r="AO945" t="s">
        <v>115</v>
      </c>
      <c r="AP945" t="s">
        <v>116</v>
      </c>
      <c r="AQ945" t="s">
        <v>143</v>
      </c>
      <c r="AR945" t="s">
        <v>129</v>
      </c>
      <c r="AS945">
        <v>2023</v>
      </c>
      <c r="AT945" t="s">
        <v>95</v>
      </c>
    </row>
    <row r="946" spans="2:46">
      <c r="B946" t="s">
        <v>44</v>
      </c>
      <c r="C946" t="s">
        <v>118</v>
      </c>
      <c r="W946">
        <v>18792669</v>
      </c>
      <c r="AJ946" t="s">
        <v>520</v>
      </c>
      <c r="AK946" t="s">
        <v>521</v>
      </c>
      <c r="AL946" t="s">
        <v>104</v>
      </c>
      <c r="AM946" t="s">
        <v>58</v>
      </c>
      <c r="AN946" t="s">
        <v>76</v>
      </c>
      <c r="AO946" t="s">
        <v>105</v>
      </c>
      <c r="AP946" t="s">
        <v>77</v>
      </c>
      <c r="AQ946" t="s">
        <v>78</v>
      </c>
      <c r="AR946" t="s">
        <v>100</v>
      </c>
      <c r="AS946">
        <v>2024</v>
      </c>
      <c r="AT946" t="s">
        <v>95</v>
      </c>
    </row>
    <row r="947" spans="2:46">
      <c r="B947" t="s">
        <v>95</v>
      </c>
      <c r="C947" t="s">
        <v>45</v>
      </c>
      <c r="W947">
        <v>10857728</v>
      </c>
      <c r="AJ947" t="s">
        <v>522</v>
      </c>
      <c r="AK947" t="s">
        <v>523</v>
      </c>
      <c r="AL947" t="s">
        <v>114</v>
      </c>
      <c r="AM947" t="s">
        <v>58</v>
      </c>
      <c r="AN947" t="s">
        <v>59</v>
      </c>
      <c r="AO947" t="s">
        <v>216</v>
      </c>
      <c r="AP947" t="s">
        <v>116</v>
      </c>
      <c r="AQ947" t="s">
        <v>93</v>
      </c>
      <c r="AR947" t="s">
        <v>129</v>
      </c>
      <c r="AS947">
        <v>2022</v>
      </c>
      <c r="AT947" t="s">
        <v>95</v>
      </c>
    </row>
    <row r="948" spans="2:46">
      <c r="B948" t="s">
        <v>95</v>
      </c>
      <c r="C948" t="s">
        <v>45</v>
      </c>
      <c r="W948">
        <v>18273190</v>
      </c>
      <c r="AJ948" t="s">
        <v>524</v>
      </c>
      <c r="AK948" t="s">
        <v>525</v>
      </c>
      <c r="AL948" t="s">
        <v>57</v>
      </c>
      <c r="AM948" t="s">
        <v>90</v>
      </c>
      <c r="AN948" t="s">
        <v>76</v>
      </c>
      <c r="AO948" t="s">
        <v>105</v>
      </c>
      <c r="AP948" t="s">
        <v>61</v>
      </c>
      <c r="AQ948" t="s">
        <v>78</v>
      </c>
      <c r="AR948" t="s">
        <v>129</v>
      </c>
      <c r="AS948">
        <v>2022</v>
      </c>
      <c r="AT948" t="s">
        <v>95</v>
      </c>
    </row>
    <row r="949" spans="2:46">
      <c r="B949" t="s">
        <v>44</v>
      </c>
      <c r="C949" t="s">
        <v>64</v>
      </c>
      <c r="W949">
        <v>13560044</v>
      </c>
      <c r="AJ949" t="s">
        <v>526</v>
      </c>
      <c r="AK949" t="s">
        <v>527</v>
      </c>
      <c r="AL949" t="s">
        <v>165</v>
      </c>
      <c r="AM949" t="s">
        <v>90</v>
      </c>
      <c r="AN949" t="s">
        <v>76</v>
      </c>
      <c r="AO949" t="s">
        <v>192</v>
      </c>
      <c r="AP949" t="s">
        <v>61</v>
      </c>
      <c r="AQ949" t="s">
        <v>135</v>
      </c>
      <c r="AR949" t="s">
        <v>100</v>
      </c>
      <c r="AS949">
        <v>2022</v>
      </c>
      <c r="AT949" t="s">
        <v>95</v>
      </c>
    </row>
    <row r="950" spans="2:46">
      <c r="B950" t="s">
        <v>44</v>
      </c>
      <c r="C950" t="s">
        <v>64</v>
      </c>
      <c r="W950">
        <v>6305345</v>
      </c>
      <c r="AJ950" t="s">
        <v>528</v>
      </c>
      <c r="AK950" t="s">
        <v>529</v>
      </c>
      <c r="AL950" t="s">
        <v>89</v>
      </c>
      <c r="AM950" t="s">
        <v>90</v>
      </c>
      <c r="AN950" t="s">
        <v>76</v>
      </c>
      <c r="AO950" t="s">
        <v>216</v>
      </c>
      <c r="AP950" t="s">
        <v>61</v>
      </c>
      <c r="AQ950" t="s">
        <v>143</v>
      </c>
      <c r="AR950" t="s">
        <v>79</v>
      </c>
      <c r="AS950">
        <v>2023</v>
      </c>
      <c r="AT950" t="s">
        <v>95</v>
      </c>
    </row>
    <row r="951" spans="2:46">
      <c r="B951" t="s">
        <v>44</v>
      </c>
      <c r="C951" t="s">
        <v>118</v>
      </c>
      <c r="W951">
        <v>37792212</v>
      </c>
      <c r="AJ951" t="s">
        <v>530</v>
      </c>
      <c r="AK951" t="s">
        <v>531</v>
      </c>
      <c r="AL951" t="s">
        <v>127</v>
      </c>
      <c r="AM951" t="s">
        <v>95</v>
      </c>
      <c r="AN951" t="s">
        <v>76</v>
      </c>
      <c r="AO951" t="s">
        <v>128</v>
      </c>
      <c r="AP951" t="s">
        <v>92</v>
      </c>
      <c r="AQ951" t="s">
        <v>62</v>
      </c>
      <c r="AR951" t="s">
        <v>79</v>
      </c>
      <c r="AS951">
        <v>2023</v>
      </c>
      <c r="AT951" t="s">
        <v>95</v>
      </c>
    </row>
    <row r="952" spans="2:46">
      <c r="B952" t="s">
        <v>44</v>
      </c>
      <c r="C952" t="s">
        <v>118</v>
      </c>
      <c r="W952">
        <v>12486606</v>
      </c>
      <c r="AJ952" t="s">
        <v>532</v>
      </c>
      <c r="AK952" t="s">
        <v>161</v>
      </c>
      <c r="AL952" t="s">
        <v>75</v>
      </c>
      <c r="AM952" t="s">
        <v>95</v>
      </c>
      <c r="AN952" t="s">
        <v>59</v>
      </c>
      <c r="AO952" t="s">
        <v>115</v>
      </c>
      <c r="AP952" t="s">
        <v>116</v>
      </c>
      <c r="AQ952" t="s">
        <v>78</v>
      </c>
      <c r="AR952" t="s">
        <v>94</v>
      </c>
      <c r="AS952">
        <v>2024</v>
      </c>
      <c r="AT952" t="s">
        <v>95</v>
      </c>
    </row>
    <row r="953" spans="2:46">
      <c r="B953" t="s">
        <v>44</v>
      </c>
      <c r="C953" t="s">
        <v>45</v>
      </c>
      <c r="W953">
        <v>8433956</v>
      </c>
      <c r="AJ953" t="s">
        <v>533</v>
      </c>
      <c r="AK953" t="s">
        <v>534</v>
      </c>
      <c r="AL953" t="s">
        <v>114</v>
      </c>
      <c r="AM953" t="s">
        <v>58</v>
      </c>
      <c r="AN953" t="s">
        <v>76</v>
      </c>
      <c r="AO953" t="s">
        <v>115</v>
      </c>
      <c r="AP953" t="s">
        <v>61</v>
      </c>
      <c r="AQ953" t="s">
        <v>143</v>
      </c>
      <c r="AR953" t="s">
        <v>100</v>
      </c>
      <c r="AS953">
        <v>2023</v>
      </c>
      <c r="AT953" t="s">
        <v>95</v>
      </c>
    </row>
    <row r="954" spans="2:46">
      <c r="B954" t="s">
        <v>95</v>
      </c>
      <c r="C954" t="s">
        <v>118</v>
      </c>
      <c r="W954">
        <v>22160665</v>
      </c>
      <c r="AJ954" t="s">
        <v>535</v>
      </c>
      <c r="AK954" t="s">
        <v>536</v>
      </c>
      <c r="AL954" t="s">
        <v>104</v>
      </c>
      <c r="AM954" t="s">
        <v>95</v>
      </c>
      <c r="AN954" t="s">
        <v>76</v>
      </c>
      <c r="AO954" t="s">
        <v>105</v>
      </c>
      <c r="AP954" t="s">
        <v>149</v>
      </c>
      <c r="AQ954" t="s">
        <v>78</v>
      </c>
      <c r="AR954" t="s">
        <v>79</v>
      </c>
      <c r="AS954">
        <v>2023</v>
      </c>
      <c r="AT954" t="s">
        <v>95</v>
      </c>
    </row>
    <row r="955" spans="2:46">
      <c r="B955" t="s">
        <v>44</v>
      </c>
      <c r="C955" t="s">
        <v>64</v>
      </c>
      <c r="W955">
        <v>23375422</v>
      </c>
      <c r="AJ955" t="s">
        <v>537</v>
      </c>
      <c r="AK955" t="s">
        <v>538</v>
      </c>
      <c r="AL955" t="s">
        <v>114</v>
      </c>
      <c r="AM955" t="s">
        <v>58</v>
      </c>
      <c r="AN955" t="s">
        <v>59</v>
      </c>
      <c r="AO955" t="s">
        <v>216</v>
      </c>
      <c r="AP955" t="s">
        <v>61</v>
      </c>
      <c r="AQ955" t="s">
        <v>135</v>
      </c>
      <c r="AR955" t="s">
        <v>79</v>
      </c>
      <c r="AS955">
        <v>2022</v>
      </c>
      <c r="AT955" t="s">
        <v>95</v>
      </c>
    </row>
    <row r="956" spans="2:46">
      <c r="B956" t="s">
        <v>95</v>
      </c>
      <c r="C956" t="s">
        <v>45</v>
      </c>
      <c r="W956">
        <v>6814833</v>
      </c>
      <c r="AJ956" t="s">
        <v>539</v>
      </c>
      <c r="AK956" t="s">
        <v>207</v>
      </c>
      <c r="AL956" t="s">
        <v>165</v>
      </c>
      <c r="AM956" t="s">
        <v>58</v>
      </c>
      <c r="AN956" t="s">
        <v>76</v>
      </c>
      <c r="AO956" t="s">
        <v>192</v>
      </c>
      <c r="AP956" t="s">
        <v>116</v>
      </c>
      <c r="AQ956" t="s">
        <v>78</v>
      </c>
      <c r="AR956" t="s">
        <v>79</v>
      </c>
      <c r="AS956">
        <v>2024</v>
      </c>
      <c r="AT956" t="s">
        <v>95</v>
      </c>
    </row>
    <row r="957" spans="2:46">
      <c r="B957" t="s">
        <v>44</v>
      </c>
      <c r="C957" t="s">
        <v>64</v>
      </c>
      <c r="W957">
        <v>4229980</v>
      </c>
      <c r="AJ957" t="s">
        <v>540</v>
      </c>
      <c r="AK957" t="s">
        <v>541</v>
      </c>
      <c r="AL957" t="s">
        <v>57</v>
      </c>
      <c r="AM957" t="s">
        <v>58</v>
      </c>
      <c r="AN957" t="s">
        <v>76</v>
      </c>
      <c r="AO957" t="s">
        <v>128</v>
      </c>
      <c r="AP957" t="s">
        <v>92</v>
      </c>
      <c r="AQ957" t="s">
        <v>143</v>
      </c>
      <c r="AR957" t="s">
        <v>117</v>
      </c>
      <c r="AS957">
        <v>2023</v>
      </c>
      <c r="AT957" t="s">
        <v>95</v>
      </c>
    </row>
    <row r="958" spans="2:46">
      <c r="B958" t="s">
        <v>44</v>
      </c>
      <c r="C958" t="s">
        <v>45</v>
      </c>
      <c r="W958">
        <v>1420050</v>
      </c>
      <c r="AJ958" t="s">
        <v>542</v>
      </c>
      <c r="AK958" t="s">
        <v>543</v>
      </c>
      <c r="AL958" t="s">
        <v>127</v>
      </c>
      <c r="AM958" t="s">
        <v>90</v>
      </c>
      <c r="AN958" t="s">
        <v>59</v>
      </c>
      <c r="AO958" t="s">
        <v>216</v>
      </c>
      <c r="AP958" t="s">
        <v>149</v>
      </c>
      <c r="AQ958" t="s">
        <v>62</v>
      </c>
      <c r="AR958" t="s">
        <v>129</v>
      </c>
      <c r="AS958">
        <v>2024</v>
      </c>
      <c r="AT958" t="s">
        <v>95</v>
      </c>
    </row>
    <row r="959" spans="2:46">
      <c r="B959" t="s">
        <v>95</v>
      </c>
      <c r="C959" t="s">
        <v>118</v>
      </c>
      <c r="W959">
        <v>1194170</v>
      </c>
      <c r="AJ959" t="s">
        <v>544</v>
      </c>
      <c r="AK959" t="s">
        <v>545</v>
      </c>
      <c r="AL959" t="s">
        <v>104</v>
      </c>
      <c r="AM959" t="s">
        <v>58</v>
      </c>
      <c r="AN959" t="s">
        <v>59</v>
      </c>
      <c r="AO959" t="s">
        <v>105</v>
      </c>
      <c r="AP959" t="s">
        <v>149</v>
      </c>
      <c r="AQ959" t="s">
        <v>78</v>
      </c>
      <c r="AR959" t="s">
        <v>129</v>
      </c>
      <c r="AS959">
        <v>2023</v>
      </c>
      <c r="AT959" t="s">
        <v>95</v>
      </c>
    </row>
    <row r="960" spans="2:46">
      <c r="B960" t="s">
        <v>95</v>
      </c>
      <c r="C960" t="s">
        <v>64</v>
      </c>
      <c r="W960">
        <v>34464494</v>
      </c>
      <c r="AJ960" t="s">
        <v>546</v>
      </c>
      <c r="AK960" t="s">
        <v>547</v>
      </c>
      <c r="AL960" t="s">
        <v>75</v>
      </c>
      <c r="AM960" t="s">
        <v>95</v>
      </c>
      <c r="AN960" t="s">
        <v>76</v>
      </c>
      <c r="AO960" t="s">
        <v>192</v>
      </c>
      <c r="AP960" t="s">
        <v>61</v>
      </c>
      <c r="AQ960" t="s">
        <v>143</v>
      </c>
      <c r="AR960" t="s">
        <v>129</v>
      </c>
      <c r="AS960">
        <v>2023</v>
      </c>
      <c r="AT960" t="s">
        <v>95</v>
      </c>
    </row>
    <row r="961" spans="2:46">
      <c r="B961" t="s">
        <v>44</v>
      </c>
      <c r="C961" t="s">
        <v>118</v>
      </c>
      <c r="W961">
        <v>22346349</v>
      </c>
      <c r="AJ961" t="s">
        <v>548</v>
      </c>
      <c r="AK961" t="s">
        <v>549</v>
      </c>
      <c r="AL961" t="s">
        <v>165</v>
      </c>
      <c r="AM961" t="s">
        <v>58</v>
      </c>
      <c r="AN961" t="s">
        <v>76</v>
      </c>
      <c r="AO961" t="s">
        <v>192</v>
      </c>
      <c r="AP961" t="s">
        <v>61</v>
      </c>
      <c r="AQ961" t="s">
        <v>143</v>
      </c>
      <c r="AR961" t="s">
        <v>100</v>
      </c>
      <c r="AS961">
        <v>2024</v>
      </c>
      <c r="AT961" t="s">
        <v>95</v>
      </c>
    </row>
    <row r="962" spans="2:46">
      <c r="B962" t="s">
        <v>95</v>
      </c>
      <c r="C962" t="s">
        <v>45</v>
      </c>
      <c r="W962">
        <v>1336990</v>
      </c>
      <c r="AJ962" t="s">
        <v>550</v>
      </c>
      <c r="AK962" t="s">
        <v>551</v>
      </c>
      <c r="AL962" t="s">
        <v>127</v>
      </c>
      <c r="AM962" t="s">
        <v>95</v>
      </c>
      <c r="AN962" t="s">
        <v>59</v>
      </c>
      <c r="AO962" t="s">
        <v>60</v>
      </c>
      <c r="AP962" t="s">
        <v>61</v>
      </c>
      <c r="AQ962" t="s">
        <v>93</v>
      </c>
      <c r="AR962" t="s">
        <v>79</v>
      </c>
      <c r="AS962">
        <v>2024</v>
      </c>
      <c r="AT962" t="s">
        <v>95</v>
      </c>
    </row>
    <row r="963" spans="2:46">
      <c r="B963" t="s">
        <v>95</v>
      </c>
      <c r="C963" t="s">
        <v>64</v>
      </c>
      <c r="W963">
        <v>23438410</v>
      </c>
      <c r="AJ963" t="s">
        <v>552</v>
      </c>
      <c r="AK963" t="s">
        <v>553</v>
      </c>
      <c r="AL963" t="s">
        <v>104</v>
      </c>
      <c r="AM963" t="s">
        <v>58</v>
      </c>
      <c r="AN963" t="s">
        <v>59</v>
      </c>
      <c r="AO963" t="s">
        <v>115</v>
      </c>
      <c r="AP963" t="s">
        <v>116</v>
      </c>
      <c r="AQ963" t="s">
        <v>93</v>
      </c>
      <c r="AR963" t="s">
        <v>117</v>
      </c>
      <c r="AS963">
        <v>2023</v>
      </c>
      <c r="AT963" t="s">
        <v>95</v>
      </c>
    </row>
    <row r="964" spans="2:46">
      <c r="B964" t="s">
        <v>95</v>
      </c>
      <c r="C964" t="s">
        <v>64</v>
      </c>
      <c r="W964">
        <v>39538342</v>
      </c>
      <c r="AJ964" t="s">
        <v>554</v>
      </c>
      <c r="AK964" t="s">
        <v>555</v>
      </c>
      <c r="AL964" t="s">
        <v>165</v>
      </c>
      <c r="AM964" t="s">
        <v>90</v>
      </c>
      <c r="AN964" t="s">
        <v>59</v>
      </c>
      <c r="AO964" t="s">
        <v>115</v>
      </c>
      <c r="AP964" t="s">
        <v>77</v>
      </c>
      <c r="AQ964" t="s">
        <v>62</v>
      </c>
      <c r="AR964" t="s">
        <v>94</v>
      </c>
      <c r="AS964">
        <v>2023</v>
      </c>
      <c r="AT964" t="s">
        <v>95</v>
      </c>
    </row>
    <row r="965" spans="2:46">
      <c r="B965" t="s">
        <v>95</v>
      </c>
      <c r="C965" t="s">
        <v>64</v>
      </c>
      <c r="W965">
        <v>2848598</v>
      </c>
      <c r="AJ965" t="s">
        <v>556</v>
      </c>
      <c r="AK965" t="s">
        <v>557</v>
      </c>
      <c r="AL965" t="s">
        <v>57</v>
      </c>
      <c r="AM965" t="s">
        <v>58</v>
      </c>
      <c r="AN965" t="s">
        <v>76</v>
      </c>
      <c r="AO965" t="s">
        <v>128</v>
      </c>
      <c r="AP965" t="s">
        <v>149</v>
      </c>
      <c r="AQ965" t="s">
        <v>93</v>
      </c>
      <c r="AR965" t="s">
        <v>117</v>
      </c>
      <c r="AS965">
        <v>2022</v>
      </c>
      <c r="AT965" t="s">
        <v>95</v>
      </c>
    </row>
    <row r="966" spans="2:46">
      <c r="B966" t="s">
        <v>95</v>
      </c>
      <c r="C966" t="s">
        <v>64</v>
      </c>
      <c r="W966">
        <v>14601522</v>
      </c>
      <c r="AJ966" t="s">
        <v>558</v>
      </c>
      <c r="AK966" t="s">
        <v>132</v>
      </c>
      <c r="AL966" t="s">
        <v>57</v>
      </c>
      <c r="AM966" t="s">
        <v>90</v>
      </c>
      <c r="AN966" t="s">
        <v>59</v>
      </c>
      <c r="AO966" t="s">
        <v>128</v>
      </c>
      <c r="AP966" t="s">
        <v>61</v>
      </c>
      <c r="AQ966" t="s">
        <v>62</v>
      </c>
      <c r="AR966" t="s">
        <v>79</v>
      </c>
      <c r="AS966">
        <v>2022</v>
      </c>
      <c r="AT966" t="s">
        <v>95</v>
      </c>
    </row>
    <row r="967" spans="2:46">
      <c r="B967" t="s">
        <v>44</v>
      </c>
      <c r="C967" t="s">
        <v>118</v>
      </c>
      <c r="W967">
        <v>29440673</v>
      </c>
      <c r="AJ967" t="s">
        <v>559</v>
      </c>
      <c r="AK967" t="s">
        <v>560</v>
      </c>
      <c r="AL967" t="s">
        <v>57</v>
      </c>
      <c r="AM967" t="s">
        <v>90</v>
      </c>
      <c r="AN967" t="s">
        <v>59</v>
      </c>
      <c r="AO967" t="s">
        <v>105</v>
      </c>
      <c r="AP967" t="s">
        <v>116</v>
      </c>
      <c r="AQ967" t="s">
        <v>143</v>
      </c>
      <c r="AR967" t="s">
        <v>117</v>
      </c>
      <c r="AS967">
        <v>2024</v>
      </c>
      <c r="AT967" t="s">
        <v>95</v>
      </c>
    </row>
    <row r="968" spans="2:46">
      <c r="B968" t="s">
        <v>95</v>
      </c>
      <c r="C968" t="s">
        <v>118</v>
      </c>
      <c r="W968">
        <v>26467238</v>
      </c>
      <c r="AJ968" t="s">
        <v>561</v>
      </c>
      <c r="AK968" t="s">
        <v>562</v>
      </c>
      <c r="AL968" t="s">
        <v>114</v>
      </c>
      <c r="AM968" t="s">
        <v>58</v>
      </c>
      <c r="AN968" t="s">
        <v>76</v>
      </c>
      <c r="AO968" t="s">
        <v>105</v>
      </c>
      <c r="AP968" t="s">
        <v>92</v>
      </c>
      <c r="AQ968" t="s">
        <v>62</v>
      </c>
      <c r="AR968" t="s">
        <v>117</v>
      </c>
      <c r="AS968">
        <v>2024</v>
      </c>
      <c r="AT968" t="s">
        <v>95</v>
      </c>
    </row>
    <row r="969" spans="2:46">
      <c r="B969" t="s">
        <v>95</v>
      </c>
      <c r="C969" t="s">
        <v>118</v>
      </c>
      <c r="W969">
        <v>19331871</v>
      </c>
      <c r="AJ969" t="s">
        <v>563</v>
      </c>
      <c r="AK969" t="s">
        <v>564</v>
      </c>
      <c r="AL969" t="s">
        <v>127</v>
      </c>
      <c r="AM969" t="s">
        <v>95</v>
      </c>
      <c r="AN969" t="s">
        <v>76</v>
      </c>
      <c r="AO969" t="s">
        <v>216</v>
      </c>
      <c r="AP969" t="s">
        <v>149</v>
      </c>
      <c r="AQ969" t="s">
        <v>62</v>
      </c>
      <c r="AR969" t="s">
        <v>100</v>
      </c>
      <c r="AS969">
        <v>2023</v>
      </c>
      <c r="AT969" t="s">
        <v>95</v>
      </c>
    </row>
    <row r="970" spans="2:46">
      <c r="B970" t="s">
        <v>95</v>
      </c>
      <c r="C970" t="s">
        <v>45</v>
      </c>
      <c r="W970">
        <v>24607823</v>
      </c>
      <c r="AJ970" t="s">
        <v>565</v>
      </c>
      <c r="AK970" t="s">
        <v>566</v>
      </c>
      <c r="AL970" t="s">
        <v>114</v>
      </c>
      <c r="AM970" t="s">
        <v>58</v>
      </c>
      <c r="AN970" t="s">
        <v>59</v>
      </c>
      <c r="AO970" t="s">
        <v>115</v>
      </c>
      <c r="AP970" t="s">
        <v>116</v>
      </c>
      <c r="AQ970" t="s">
        <v>78</v>
      </c>
      <c r="AR970" t="s">
        <v>79</v>
      </c>
      <c r="AS970">
        <v>2023</v>
      </c>
      <c r="AT970" t="s">
        <v>95</v>
      </c>
    </row>
    <row r="971" spans="2:46">
      <c r="B971" t="s">
        <v>95</v>
      </c>
      <c r="C971" t="s">
        <v>64</v>
      </c>
      <c r="W971">
        <v>24870814</v>
      </c>
      <c r="AJ971" t="s">
        <v>567</v>
      </c>
      <c r="AK971" t="s">
        <v>568</v>
      </c>
      <c r="AL971" t="s">
        <v>127</v>
      </c>
      <c r="AM971" t="s">
        <v>58</v>
      </c>
      <c r="AN971" t="s">
        <v>76</v>
      </c>
      <c r="AO971" t="s">
        <v>128</v>
      </c>
      <c r="AP971" t="s">
        <v>77</v>
      </c>
      <c r="AQ971" t="s">
        <v>78</v>
      </c>
      <c r="AR971" t="s">
        <v>79</v>
      </c>
      <c r="AS971">
        <v>2024</v>
      </c>
      <c r="AT971" t="s">
        <v>95</v>
      </c>
    </row>
    <row r="972" spans="2:46">
      <c r="B972" t="s">
        <v>44</v>
      </c>
      <c r="C972" t="s">
        <v>118</v>
      </c>
      <c r="W972">
        <v>1609195</v>
      </c>
      <c r="AJ972" t="s">
        <v>569</v>
      </c>
      <c r="AK972" t="s">
        <v>570</v>
      </c>
      <c r="AL972" t="s">
        <v>127</v>
      </c>
      <c r="AM972" t="s">
        <v>90</v>
      </c>
      <c r="AN972" t="s">
        <v>76</v>
      </c>
      <c r="AO972" t="s">
        <v>60</v>
      </c>
      <c r="AP972" t="s">
        <v>77</v>
      </c>
      <c r="AQ972" t="s">
        <v>93</v>
      </c>
      <c r="AR972" t="s">
        <v>100</v>
      </c>
      <c r="AS972">
        <v>2024</v>
      </c>
      <c r="AT972" t="s">
        <v>95</v>
      </c>
    </row>
    <row r="973" spans="2:46">
      <c r="B973" t="s">
        <v>44</v>
      </c>
      <c r="C973" t="s">
        <v>118</v>
      </c>
      <c r="W973">
        <v>4949271</v>
      </c>
      <c r="AJ973" t="s">
        <v>571</v>
      </c>
      <c r="AK973" t="s">
        <v>572</v>
      </c>
      <c r="AL973" t="s">
        <v>57</v>
      </c>
      <c r="AM973" t="s">
        <v>95</v>
      </c>
      <c r="AN973" t="s">
        <v>59</v>
      </c>
      <c r="AO973" t="s">
        <v>216</v>
      </c>
      <c r="AP973" t="s">
        <v>149</v>
      </c>
      <c r="AQ973" t="s">
        <v>78</v>
      </c>
      <c r="AR973" t="s">
        <v>117</v>
      </c>
      <c r="AS973">
        <v>2024</v>
      </c>
      <c r="AT973" t="s">
        <v>95</v>
      </c>
    </row>
    <row r="974" spans="2:46">
      <c r="B974" t="s">
        <v>95</v>
      </c>
      <c r="C974" t="s">
        <v>118</v>
      </c>
      <c r="W974">
        <v>10759825</v>
      </c>
      <c r="AJ974" t="s">
        <v>573</v>
      </c>
      <c r="AK974" t="s">
        <v>574</v>
      </c>
      <c r="AL974" t="s">
        <v>75</v>
      </c>
      <c r="AM974" t="s">
        <v>58</v>
      </c>
      <c r="AN974" t="s">
        <v>76</v>
      </c>
      <c r="AO974" t="s">
        <v>216</v>
      </c>
      <c r="AP974" t="s">
        <v>149</v>
      </c>
      <c r="AQ974" t="s">
        <v>93</v>
      </c>
      <c r="AR974" t="s">
        <v>117</v>
      </c>
      <c r="AS974">
        <v>2022</v>
      </c>
      <c r="AT974" t="s">
        <v>95</v>
      </c>
    </row>
    <row r="975" spans="2:46">
      <c r="B975" t="s">
        <v>44</v>
      </c>
      <c r="C975" t="s">
        <v>118</v>
      </c>
      <c r="W975">
        <v>29588607</v>
      </c>
      <c r="AJ975" t="s">
        <v>575</v>
      </c>
      <c r="AK975" t="s">
        <v>576</v>
      </c>
      <c r="AL975" t="s">
        <v>114</v>
      </c>
      <c r="AM975" t="s">
        <v>90</v>
      </c>
      <c r="AN975" t="s">
        <v>76</v>
      </c>
      <c r="AO975" t="s">
        <v>105</v>
      </c>
      <c r="AP975" t="s">
        <v>77</v>
      </c>
      <c r="AQ975" t="s">
        <v>93</v>
      </c>
      <c r="AR975" t="s">
        <v>117</v>
      </c>
      <c r="AS975">
        <v>2024</v>
      </c>
      <c r="AT975" t="s">
        <v>95</v>
      </c>
    </row>
    <row r="976" spans="2:46">
      <c r="B976" t="s">
        <v>44</v>
      </c>
      <c r="C976" t="s">
        <v>118</v>
      </c>
      <c r="W976">
        <v>15020263</v>
      </c>
      <c r="AJ976" t="s">
        <v>577</v>
      </c>
      <c r="AK976" t="s">
        <v>578</v>
      </c>
      <c r="AL976" t="s">
        <v>114</v>
      </c>
      <c r="AM976" t="s">
        <v>90</v>
      </c>
      <c r="AN976" t="s">
        <v>76</v>
      </c>
      <c r="AO976" t="s">
        <v>91</v>
      </c>
      <c r="AP976" t="s">
        <v>116</v>
      </c>
      <c r="AQ976" t="s">
        <v>62</v>
      </c>
      <c r="AR976" t="s">
        <v>79</v>
      </c>
      <c r="AS976">
        <v>2023</v>
      </c>
      <c r="AT976" t="s">
        <v>95</v>
      </c>
    </row>
    <row r="977" spans="2:46">
      <c r="B977" t="s">
        <v>44</v>
      </c>
      <c r="C977" t="s">
        <v>64</v>
      </c>
      <c r="W977">
        <v>39813848</v>
      </c>
      <c r="AJ977" t="s">
        <v>579</v>
      </c>
      <c r="AK977" t="s">
        <v>580</v>
      </c>
      <c r="AL977" t="s">
        <v>165</v>
      </c>
      <c r="AM977" t="s">
        <v>58</v>
      </c>
      <c r="AN977" t="s">
        <v>59</v>
      </c>
      <c r="AO977" t="s">
        <v>115</v>
      </c>
      <c r="AP977" t="s">
        <v>92</v>
      </c>
      <c r="AQ977" t="s">
        <v>62</v>
      </c>
      <c r="AR977" t="s">
        <v>63</v>
      </c>
      <c r="AS977">
        <v>2023</v>
      </c>
      <c r="AT977" t="s">
        <v>95</v>
      </c>
    </row>
    <row r="978" spans="2:46">
      <c r="B978" t="s">
        <v>44</v>
      </c>
      <c r="C978" t="s">
        <v>64</v>
      </c>
      <c r="W978">
        <v>14455580</v>
      </c>
      <c r="AJ978" t="s">
        <v>581</v>
      </c>
      <c r="AK978" t="s">
        <v>582</v>
      </c>
      <c r="AL978" t="s">
        <v>114</v>
      </c>
      <c r="AM978" t="s">
        <v>58</v>
      </c>
      <c r="AN978" t="s">
        <v>76</v>
      </c>
      <c r="AO978" t="s">
        <v>91</v>
      </c>
      <c r="AP978" t="s">
        <v>61</v>
      </c>
      <c r="AQ978" t="s">
        <v>62</v>
      </c>
      <c r="AR978" t="s">
        <v>94</v>
      </c>
      <c r="AS978">
        <v>2024</v>
      </c>
      <c r="AT978" t="s">
        <v>95</v>
      </c>
    </row>
    <row r="979" spans="2:46">
      <c r="B979" t="s">
        <v>44</v>
      </c>
      <c r="C979" t="s">
        <v>118</v>
      </c>
      <c r="W979">
        <v>28165606</v>
      </c>
      <c r="AJ979" t="s">
        <v>583</v>
      </c>
      <c r="AK979" t="s">
        <v>584</v>
      </c>
      <c r="AL979" t="s">
        <v>75</v>
      </c>
      <c r="AM979" t="s">
        <v>90</v>
      </c>
      <c r="AN979" t="s">
        <v>76</v>
      </c>
      <c r="AO979" t="s">
        <v>216</v>
      </c>
      <c r="AP979" t="s">
        <v>77</v>
      </c>
      <c r="AQ979" t="s">
        <v>93</v>
      </c>
      <c r="AR979" t="s">
        <v>117</v>
      </c>
      <c r="AS979">
        <v>2023</v>
      </c>
      <c r="AT979" t="s">
        <v>95</v>
      </c>
    </row>
    <row r="980" spans="2:46">
      <c r="B980" t="s">
        <v>95</v>
      </c>
      <c r="C980" t="s">
        <v>45</v>
      </c>
      <c r="W980">
        <v>897459</v>
      </c>
      <c r="AJ980" t="s">
        <v>585</v>
      </c>
      <c r="AK980" t="s">
        <v>586</v>
      </c>
      <c r="AL980" t="s">
        <v>75</v>
      </c>
      <c r="AM980" t="s">
        <v>95</v>
      </c>
      <c r="AN980" t="s">
        <v>76</v>
      </c>
      <c r="AO980" t="s">
        <v>91</v>
      </c>
      <c r="AP980" t="s">
        <v>77</v>
      </c>
      <c r="AQ980" t="s">
        <v>135</v>
      </c>
      <c r="AR980" t="s">
        <v>129</v>
      </c>
      <c r="AS980">
        <v>2023</v>
      </c>
      <c r="AT980" t="s">
        <v>95</v>
      </c>
    </row>
    <row r="981" spans="2:46">
      <c r="B981" t="s">
        <v>44</v>
      </c>
      <c r="C981" t="s">
        <v>118</v>
      </c>
      <c r="W981">
        <v>23575207</v>
      </c>
      <c r="AJ981" t="s">
        <v>587</v>
      </c>
      <c r="AK981" t="s">
        <v>588</v>
      </c>
      <c r="AL981" t="s">
        <v>104</v>
      </c>
      <c r="AM981" t="s">
        <v>90</v>
      </c>
      <c r="AN981" t="s">
        <v>59</v>
      </c>
      <c r="AO981" t="s">
        <v>91</v>
      </c>
      <c r="AP981" t="s">
        <v>77</v>
      </c>
      <c r="AQ981" t="s">
        <v>93</v>
      </c>
      <c r="AR981" t="s">
        <v>117</v>
      </c>
      <c r="AS981">
        <v>2022</v>
      </c>
      <c r="AT981" t="s">
        <v>95</v>
      </c>
    </row>
    <row r="982" spans="2:46">
      <c r="B982" t="s">
        <v>44</v>
      </c>
      <c r="C982" t="s">
        <v>118</v>
      </c>
      <c r="W982">
        <v>37005413</v>
      </c>
      <c r="AJ982" t="s">
        <v>589</v>
      </c>
      <c r="AK982" t="s">
        <v>590</v>
      </c>
      <c r="AL982" t="s">
        <v>104</v>
      </c>
      <c r="AM982" t="s">
        <v>90</v>
      </c>
      <c r="AN982" t="s">
        <v>76</v>
      </c>
      <c r="AO982" t="s">
        <v>91</v>
      </c>
      <c r="AP982" t="s">
        <v>149</v>
      </c>
      <c r="AQ982" t="s">
        <v>62</v>
      </c>
      <c r="AR982" t="s">
        <v>79</v>
      </c>
      <c r="AS982">
        <v>2022</v>
      </c>
      <c r="AT982" t="s">
        <v>95</v>
      </c>
    </row>
    <row r="983" spans="2:46">
      <c r="B983" t="s">
        <v>44</v>
      </c>
      <c r="C983" t="s">
        <v>64</v>
      </c>
      <c r="W983">
        <v>12333639</v>
      </c>
      <c r="AJ983" t="s">
        <v>591</v>
      </c>
      <c r="AK983" t="s">
        <v>213</v>
      </c>
      <c r="AL983" t="s">
        <v>75</v>
      </c>
      <c r="AM983" t="s">
        <v>58</v>
      </c>
      <c r="AN983" t="s">
        <v>59</v>
      </c>
      <c r="AO983" t="s">
        <v>115</v>
      </c>
      <c r="AP983" t="s">
        <v>149</v>
      </c>
      <c r="AQ983" t="s">
        <v>93</v>
      </c>
      <c r="AR983" t="s">
        <v>79</v>
      </c>
      <c r="AS983">
        <v>2024</v>
      </c>
      <c r="AT983" t="s">
        <v>95</v>
      </c>
    </row>
    <row r="984" spans="2:46">
      <c r="B984" t="s">
        <v>95</v>
      </c>
      <c r="C984" t="s">
        <v>45</v>
      </c>
      <c r="W984">
        <v>35472550</v>
      </c>
      <c r="AJ984" t="s">
        <v>592</v>
      </c>
      <c r="AK984" t="s">
        <v>593</v>
      </c>
      <c r="AL984" t="s">
        <v>114</v>
      </c>
      <c r="AM984" t="s">
        <v>95</v>
      </c>
      <c r="AN984" t="s">
        <v>59</v>
      </c>
      <c r="AO984" t="s">
        <v>115</v>
      </c>
      <c r="AP984" t="s">
        <v>77</v>
      </c>
      <c r="AQ984" t="s">
        <v>62</v>
      </c>
      <c r="AR984" t="s">
        <v>94</v>
      </c>
      <c r="AS984">
        <v>2023</v>
      </c>
      <c r="AT984" t="s">
        <v>95</v>
      </c>
    </row>
    <row r="985" spans="2:46">
      <c r="B985" t="s">
        <v>44</v>
      </c>
      <c r="C985" t="s">
        <v>45</v>
      </c>
      <c r="W985">
        <v>24450422</v>
      </c>
      <c r="AJ985" t="s">
        <v>594</v>
      </c>
      <c r="AK985" t="s">
        <v>124</v>
      </c>
      <c r="AL985" t="s">
        <v>165</v>
      </c>
      <c r="AM985" t="s">
        <v>90</v>
      </c>
      <c r="AN985" t="s">
        <v>59</v>
      </c>
      <c r="AO985" t="s">
        <v>115</v>
      </c>
      <c r="AP985" t="s">
        <v>149</v>
      </c>
      <c r="AQ985" t="s">
        <v>78</v>
      </c>
      <c r="AR985" t="s">
        <v>79</v>
      </c>
      <c r="AS985">
        <v>2022</v>
      </c>
      <c r="AT985" t="s">
        <v>95</v>
      </c>
    </row>
    <row r="986" spans="2:46">
      <c r="B986" t="s">
        <v>95</v>
      </c>
      <c r="C986" t="s">
        <v>118</v>
      </c>
      <c r="W986">
        <v>22884397</v>
      </c>
      <c r="AJ986" t="s">
        <v>595</v>
      </c>
      <c r="AK986" t="s">
        <v>596</v>
      </c>
      <c r="AL986" t="s">
        <v>127</v>
      </c>
      <c r="AM986" t="s">
        <v>95</v>
      </c>
      <c r="AN986" t="s">
        <v>76</v>
      </c>
      <c r="AO986" t="s">
        <v>105</v>
      </c>
      <c r="AP986" t="s">
        <v>116</v>
      </c>
      <c r="AQ986" t="s">
        <v>135</v>
      </c>
      <c r="AR986" t="s">
        <v>100</v>
      </c>
      <c r="AS986">
        <v>2024</v>
      </c>
      <c r="AT986" t="s">
        <v>95</v>
      </c>
    </row>
    <row r="987" spans="2:46">
      <c r="B987" t="s">
        <v>44</v>
      </c>
      <c r="C987" t="s">
        <v>64</v>
      </c>
      <c r="W987">
        <v>4820156</v>
      </c>
      <c r="AJ987" t="s">
        <v>597</v>
      </c>
      <c r="AK987" t="s">
        <v>598</v>
      </c>
      <c r="AL987" t="s">
        <v>104</v>
      </c>
      <c r="AM987" t="s">
        <v>90</v>
      </c>
      <c r="AN987" t="s">
        <v>59</v>
      </c>
      <c r="AO987" t="s">
        <v>105</v>
      </c>
      <c r="AP987" t="s">
        <v>92</v>
      </c>
      <c r="AQ987" t="s">
        <v>143</v>
      </c>
      <c r="AR987" t="s">
        <v>79</v>
      </c>
      <c r="AS987">
        <v>2024</v>
      </c>
      <c r="AT987" t="s">
        <v>95</v>
      </c>
    </row>
    <row r="988" spans="2:46">
      <c r="B988" t="s">
        <v>44</v>
      </c>
      <c r="C988" t="s">
        <v>45</v>
      </c>
      <c r="W988">
        <v>32470553</v>
      </c>
      <c r="AJ988" t="s">
        <v>599</v>
      </c>
      <c r="AK988" t="s">
        <v>600</v>
      </c>
      <c r="AL988" t="s">
        <v>104</v>
      </c>
      <c r="AM988" t="s">
        <v>95</v>
      </c>
      <c r="AN988" t="s">
        <v>76</v>
      </c>
      <c r="AO988" t="s">
        <v>216</v>
      </c>
      <c r="AP988" t="s">
        <v>77</v>
      </c>
      <c r="AQ988" t="s">
        <v>143</v>
      </c>
      <c r="AR988" t="s">
        <v>100</v>
      </c>
      <c r="AS988">
        <v>2024</v>
      </c>
      <c r="AT988" t="s">
        <v>95</v>
      </c>
    </row>
    <row r="989" spans="2:46">
      <c r="B989" t="s">
        <v>95</v>
      </c>
      <c r="C989" t="s">
        <v>64</v>
      </c>
      <c r="W989">
        <v>6622062</v>
      </c>
      <c r="AJ989" t="s">
        <v>601</v>
      </c>
      <c r="AK989" t="s">
        <v>602</v>
      </c>
      <c r="AL989" t="s">
        <v>127</v>
      </c>
      <c r="AM989" t="s">
        <v>95</v>
      </c>
      <c r="AN989" t="s">
        <v>76</v>
      </c>
      <c r="AO989" t="s">
        <v>105</v>
      </c>
      <c r="AP989" t="s">
        <v>116</v>
      </c>
      <c r="AQ989" t="s">
        <v>143</v>
      </c>
      <c r="AR989" t="s">
        <v>117</v>
      </c>
      <c r="AS989">
        <v>2023</v>
      </c>
      <c r="AT989" t="s">
        <v>95</v>
      </c>
    </row>
    <row r="990" spans="2:46">
      <c r="B990" t="s">
        <v>95</v>
      </c>
      <c r="C990" t="s">
        <v>45</v>
      </c>
      <c r="W990">
        <v>20591099</v>
      </c>
      <c r="AJ990" t="s">
        <v>603</v>
      </c>
      <c r="AK990" t="s">
        <v>604</v>
      </c>
      <c r="AL990" t="s">
        <v>57</v>
      </c>
      <c r="AM990" t="s">
        <v>90</v>
      </c>
      <c r="AN990" t="s">
        <v>76</v>
      </c>
      <c r="AO990" t="s">
        <v>128</v>
      </c>
      <c r="AP990" t="s">
        <v>116</v>
      </c>
      <c r="AQ990" t="s">
        <v>93</v>
      </c>
      <c r="AR990" t="s">
        <v>100</v>
      </c>
      <c r="AS990">
        <v>2022</v>
      </c>
      <c r="AT990" t="s">
        <v>95</v>
      </c>
    </row>
    <row r="991" spans="2:46">
      <c r="B991" t="s">
        <v>44</v>
      </c>
      <c r="C991" t="s">
        <v>45</v>
      </c>
      <c r="W991">
        <v>17887392</v>
      </c>
      <c r="AJ991" t="s">
        <v>605</v>
      </c>
      <c r="AK991" t="s">
        <v>606</v>
      </c>
      <c r="AL991" t="s">
        <v>114</v>
      </c>
      <c r="AM991" t="s">
        <v>95</v>
      </c>
      <c r="AN991" t="s">
        <v>59</v>
      </c>
      <c r="AO991" t="s">
        <v>91</v>
      </c>
      <c r="AP991" t="s">
        <v>116</v>
      </c>
      <c r="AQ991" t="s">
        <v>93</v>
      </c>
      <c r="AR991" t="s">
        <v>100</v>
      </c>
      <c r="AS991">
        <v>2024</v>
      </c>
      <c r="AT991" t="s">
        <v>95</v>
      </c>
    </row>
    <row r="992" spans="2:46">
      <c r="B992" t="s">
        <v>95</v>
      </c>
      <c r="C992" t="s">
        <v>45</v>
      </c>
      <c r="W992">
        <v>34487740</v>
      </c>
      <c r="AJ992" t="s">
        <v>607</v>
      </c>
      <c r="AK992" t="s">
        <v>608</v>
      </c>
      <c r="AL992" t="s">
        <v>75</v>
      </c>
      <c r="AM992" t="s">
        <v>90</v>
      </c>
      <c r="AN992" t="s">
        <v>59</v>
      </c>
      <c r="AO992" t="s">
        <v>91</v>
      </c>
      <c r="AP992" t="s">
        <v>61</v>
      </c>
      <c r="AQ992" t="s">
        <v>93</v>
      </c>
      <c r="AR992" t="s">
        <v>129</v>
      </c>
      <c r="AS992">
        <v>2024</v>
      </c>
      <c r="AT992" t="s">
        <v>95</v>
      </c>
    </row>
    <row r="993" spans="2:46">
      <c r="B993" t="s">
        <v>95</v>
      </c>
      <c r="C993" t="s">
        <v>64</v>
      </c>
      <c r="W993">
        <v>10642009</v>
      </c>
      <c r="AJ993" t="s">
        <v>609</v>
      </c>
      <c r="AK993" t="s">
        <v>610</v>
      </c>
      <c r="AL993" t="s">
        <v>127</v>
      </c>
      <c r="AM993" t="s">
        <v>95</v>
      </c>
      <c r="AN993" t="s">
        <v>59</v>
      </c>
      <c r="AO993" t="s">
        <v>91</v>
      </c>
      <c r="AP993" t="s">
        <v>77</v>
      </c>
      <c r="AQ993" t="s">
        <v>143</v>
      </c>
      <c r="AR993" t="s">
        <v>94</v>
      </c>
      <c r="AS993">
        <v>2024</v>
      </c>
      <c r="AT993" t="s">
        <v>95</v>
      </c>
    </row>
    <row r="994" spans="2:46">
      <c r="B994" t="s">
        <v>44</v>
      </c>
      <c r="C994" t="s">
        <v>118</v>
      </c>
      <c r="W994">
        <v>31551324</v>
      </c>
      <c r="AJ994" t="s">
        <v>611</v>
      </c>
      <c r="AK994" t="s">
        <v>612</v>
      </c>
      <c r="AL994" t="s">
        <v>127</v>
      </c>
      <c r="AM994" t="s">
        <v>95</v>
      </c>
      <c r="AN994" t="s">
        <v>76</v>
      </c>
      <c r="AO994" t="s">
        <v>91</v>
      </c>
      <c r="AP994" t="s">
        <v>116</v>
      </c>
      <c r="AQ994" t="s">
        <v>93</v>
      </c>
      <c r="AR994" t="s">
        <v>79</v>
      </c>
      <c r="AS994">
        <v>2024</v>
      </c>
      <c r="AT994" t="s">
        <v>95</v>
      </c>
    </row>
    <row r="995" spans="2:46">
      <c r="B995" t="s">
        <v>44</v>
      </c>
      <c r="C995" t="s">
        <v>118</v>
      </c>
      <c r="W995">
        <v>23553898</v>
      </c>
      <c r="AJ995" t="s">
        <v>613</v>
      </c>
      <c r="AK995" t="s">
        <v>614</v>
      </c>
      <c r="AL995" t="s">
        <v>104</v>
      </c>
      <c r="AM995" t="s">
        <v>95</v>
      </c>
      <c r="AN995" t="s">
        <v>59</v>
      </c>
      <c r="AO995" t="s">
        <v>105</v>
      </c>
      <c r="AP995" t="s">
        <v>77</v>
      </c>
      <c r="AQ995" t="s">
        <v>135</v>
      </c>
      <c r="AR995" t="s">
        <v>79</v>
      </c>
      <c r="AS995">
        <v>2024</v>
      </c>
      <c r="AT995" t="s">
        <v>95</v>
      </c>
    </row>
    <row r="996" spans="2:46">
      <c r="B996" t="s">
        <v>44</v>
      </c>
      <c r="C996" t="s">
        <v>118</v>
      </c>
      <c r="W996">
        <v>22061101</v>
      </c>
      <c r="AJ996" t="s">
        <v>615</v>
      </c>
      <c r="AK996" t="s">
        <v>616</v>
      </c>
      <c r="AL996" t="s">
        <v>127</v>
      </c>
      <c r="AM996" t="s">
        <v>95</v>
      </c>
      <c r="AN996" t="s">
        <v>59</v>
      </c>
      <c r="AO996" t="s">
        <v>115</v>
      </c>
      <c r="AP996" t="s">
        <v>149</v>
      </c>
      <c r="AQ996" t="s">
        <v>93</v>
      </c>
      <c r="AR996" t="s">
        <v>129</v>
      </c>
      <c r="AS996">
        <v>2022</v>
      </c>
      <c r="AT996" t="s">
        <v>95</v>
      </c>
    </row>
    <row r="997" spans="2:46">
      <c r="B997" t="s">
        <v>95</v>
      </c>
      <c r="C997" t="s">
        <v>45</v>
      </c>
      <c r="W997">
        <v>31908713</v>
      </c>
      <c r="AJ997" t="s">
        <v>617</v>
      </c>
      <c r="AK997" t="s">
        <v>618</v>
      </c>
      <c r="AL997" t="s">
        <v>127</v>
      </c>
      <c r="AM997" t="s">
        <v>95</v>
      </c>
      <c r="AN997" t="s">
        <v>76</v>
      </c>
      <c r="AO997" t="s">
        <v>115</v>
      </c>
      <c r="AP997" t="s">
        <v>61</v>
      </c>
      <c r="AQ997" t="s">
        <v>78</v>
      </c>
      <c r="AR997" t="s">
        <v>100</v>
      </c>
      <c r="AS997">
        <v>2023</v>
      </c>
      <c r="AT997" t="s">
        <v>95</v>
      </c>
    </row>
    <row r="998" spans="2:46">
      <c r="B998" t="s">
        <v>95</v>
      </c>
      <c r="C998" t="s">
        <v>64</v>
      </c>
      <c r="W998">
        <v>13487472</v>
      </c>
      <c r="AJ998" t="s">
        <v>619</v>
      </c>
      <c r="AK998" t="s">
        <v>620</v>
      </c>
      <c r="AL998" t="s">
        <v>89</v>
      </c>
      <c r="AM998" t="s">
        <v>95</v>
      </c>
      <c r="AN998" t="s">
        <v>76</v>
      </c>
      <c r="AO998" t="s">
        <v>192</v>
      </c>
      <c r="AP998" t="s">
        <v>77</v>
      </c>
      <c r="AQ998" t="s">
        <v>143</v>
      </c>
      <c r="AR998" t="s">
        <v>117</v>
      </c>
      <c r="AS998">
        <v>2023</v>
      </c>
      <c r="AT998" t="s">
        <v>95</v>
      </c>
    </row>
    <row r="999" spans="2:46">
      <c r="B999" t="s">
        <v>95</v>
      </c>
      <c r="C999" t="s">
        <v>64</v>
      </c>
      <c r="W999">
        <v>2588457</v>
      </c>
      <c r="AJ999" t="s">
        <v>621</v>
      </c>
      <c r="AK999" t="s">
        <v>52</v>
      </c>
      <c r="AL999" t="s">
        <v>75</v>
      </c>
      <c r="AM999" t="s">
        <v>58</v>
      </c>
      <c r="AN999" t="s">
        <v>59</v>
      </c>
      <c r="AO999" t="s">
        <v>216</v>
      </c>
      <c r="AP999" t="s">
        <v>149</v>
      </c>
      <c r="AQ999" t="s">
        <v>62</v>
      </c>
      <c r="AR999" t="s">
        <v>79</v>
      </c>
      <c r="AS999">
        <v>2023</v>
      </c>
      <c r="AT999" t="s">
        <v>95</v>
      </c>
    </row>
    <row r="1000" spans="2:46">
      <c r="B1000" t="s">
        <v>95</v>
      </c>
      <c r="C1000" t="s">
        <v>64</v>
      </c>
      <c r="W1000">
        <v>26508537</v>
      </c>
      <c r="AJ1000" t="s">
        <v>622</v>
      </c>
      <c r="AK1000" t="s">
        <v>623</v>
      </c>
      <c r="AL1000" t="s">
        <v>165</v>
      </c>
      <c r="AM1000" t="s">
        <v>58</v>
      </c>
      <c r="AN1000" t="s">
        <v>59</v>
      </c>
      <c r="AO1000" t="s">
        <v>91</v>
      </c>
      <c r="AP1000" t="s">
        <v>149</v>
      </c>
      <c r="AQ1000" t="s">
        <v>93</v>
      </c>
      <c r="AR1000" t="s">
        <v>94</v>
      </c>
      <c r="AS1000">
        <v>2023</v>
      </c>
      <c r="AT1000" t="s">
        <v>95</v>
      </c>
    </row>
    <row r="1001" spans="2:46">
      <c r="B1001" t="s">
        <v>44</v>
      </c>
      <c r="C1001" t="s">
        <v>45</v>
      </c>
      <c r="W1001">
        <v>32546733</v>
      </c>
      <c r="AJ1001" t="s">
        <v>624</v>
      </c>
      <c r="AK1001" t="s">
        <v>625</v>
      </c>
      <c r="AL1001" t="s">
        <v>114</v>
      </c>
      <c r="AM1001" t="s">
        <v>95</v>
      </c>
      <c r="AN1001" t="s">
        <v>59</v>
      </c>
      <c r="AO1001" t="s">
        <v>91</v>
      </c>
      <c r="AP1001" t="s">
        <v>61</v>
      </c>
      <c r="AQ1001" t="s">
        <v>135</v>
      </c>
      <c r="AR1001" t="s">
        <v>79</v>
      </c>
      <c r="AS1001">
        <v>2023</v>
      </c>
      <c r="AT1001" t="s">
        <v>95</v>
      </c>
    </row>
    <row r="1002" spans="2:46">
      <c r="B1002" t="s">
        <v>44</v>
      </c>
      <c r="C1002" t="s">
        <v>45</v>
      </c>
      <c r="W1002">
        <v>19860999</v>
      </c>
      <c r="AJ1002" t="s">
        <v>626</v>
      </c>
      <c r="AK1002" t="s">
        <v>627</v>
      </c>
      <c r="AL1002" t="s">
        <v>75</v>
      </c>
      <c r="AM1002" t="s">
        <v>58</v>
      </c>
      <c r="AN1002" t="s">
        <v>76</v>
      </c>
      <c r="AO1002" t="s">
        <v>115</v>
      </c>
      <c r="AP1002" t="s">
        <v>116</v>
      </c>
      <c r="AQ1002" t="s">
        <v>135</v>
      </c>
      <c r="AR1002" t="s">
        <v>117</v>
      </c>
      <c r="AS1002">
        <v>2022</v>
      </c>
      <c r="AT1002" t="s">
        <v>95</v>
      </c>
    </row>
    <row r="1003" spans="2:46">
      <c r="B1003" t="s">
        <v>95</v>
      </c>
      <c r="C1003" t="s">
        <v>45</v>
      </c>
      <c r="W1003">
        <v>31495448</v>
      </c>
      <c r="AJ1003" t="s">
        <v>628</v>
      </c>
      <c r="AK1003" t="s">
        <v>101</v>
      </c>
      <c r="AL1003" t="s">
        <v>114</v>
      </c>
      <c r="AM1003" t="s">
        <v>95</v>
      </c>
      <c r="AN1003" t="s">
        <v>59</v>
      </c>
      <c r="AO1003" t="s">
        <v>60</v>
      </c>
      <c r="AP1003" t="s">
        <v>116</v>
      </c>
      <c r="AQ1003" t="s">
        <v>143</v>
      </c>
      <c r="AR1003" t="s">
        <v>270</v>
      </c>
      <c r="AS1003">
        <v>2022</v>
      </c>
      <c r="AT1003" t="s">
        <v>95</v>
      </c>
    </row>
    <row r="1004" spans="2:46">
      <c r="B1004" t="s">
        <v>95</v>
      </c>
      <c r="C1004" t="s">
        <v>64</v>
      </c>
      <c r="W1004">
        <v>20962449</v>
      </c>
      <c r="AJ1004" t="s">
        <v>629</v>
      </c>
      <c r="AK1004" t="s">
        <v>630</v>
      </c>
      <c r="AL1004" t="s">
        <v>127</v>
      </c>
      <c r="AM1004" t="s">
        <v>95</v>
      </c>
      <c r="AN1004" t="s">
        <v>76</v>
      </c>
      <c r="AO1004" t="s">
        <v>128</v>
      </c>
      <c r="AP1004" t="s">
        <v>116</v>
      </c>
      <c r="AQ1004" t="s">
        <v>93</v>
      </c>
      <c r="AR1004" t="s">
        <v>129</v>
      </c>
      <c r="AS1004">
        <v>2024</v>
      </c>
      <c r="AT1004" t="s">
        <v>95</v>
      </c>
    </row>
    <row r="1005" spans="2:46">
      <c r="B1005" t="s">
        <v>95</v>
      </c>
      <c r="C1005" t="s">
        <v>64</v>
      </c>
      <c r="W1005">
        <v>14311728</v>
      </c>
      <c r="AJ1005" t="s">
        <v>631</v>
      </c>
      <c r="AK1005" t="s">
        <v>110</v>
      </c>
      <c r="AL1005" t="s">
        <v>127</v>
      </c>
      <c r="AM1005" t="s">
        <v>90</v>
      </c>
      <c r="AN1005" t="s">
        <v>59</v>
      </c>
      <c r="AO1005" t="s">
        <v>128</v>
      </c>
      <c r="AP1005" t="s">
        <v>77</v>
      </c>
      <c r="AQ1005" t="s">
        <v>93</v>
      </c>
      <c r="AR1005" t="s">
        <v>79</v>
      </c>
      <c r="AS1005">
        <v>2024</v>
      </c>
      <c r="AT1005" t="s">
        <v>95</v>
      </c>
    </row>
    <row r="1006" spans="2:46">
      <c r="B1006" t="s">
        <v>95</v>
      </c>
      <c r="C1006" t="s">
        <v>45</v>
      </c>
      <c r="W1006">
        <v>39553761</v>
      </c>
      <c r="AJ1006" t="s">
        <v>632</v>
      </c>
      <c r="AK1006" t="s">
        <v>633</v>
      </c>
      <c r="AL1006" t="s">
        <v>104</v>
      </c>
      <c r="AM1006" t="s">
        <v>95</v>
      </c>
      <c r="AN1006" t="s">
        <v>76</v>
      </c>
      <c r="AO1006" t="s">
        <v>91</v>
      </c>
      <c r="AP1006" t="s">
        <v>77</v>
      </c>
      <c r="AQ1006" t="s">
        <v>78</v>
      </c>
      <c r="AR1006" t="s">
        <v>100</v>
      </c>
      <c r="AS1006">
        <v>2024</v>
      </c>
      <c r="AT1006" t="s">
        <v>95</v>
      </c>
    </row>
    <row r="1007" spans="2:46">
      <c r="B1007" t="s">
        <v>95</v>
      </c>
      <c r="C1007" t="s">
        <v>64</v>
      </c>
      <c r="W1007">
        <v>26071043</v>
      </c>
      <c r="AJ1007" t="s">
        <v>634</v>
      </c>
      <c r="AK1007" t="s">
        <v>635</v>
      </c>
      <c r="AL1007" t="s">
        <v>127</v>
      </c>
      <c r="AM1007" t="s">
        <v>58</v>
      </c>
      <c r="AN1007" t="s">
        <v>59</v>
      </c>
      <c r="AO1007" t="s">
        <v>128</v>
      </c>
      <c r="AP1007" t="s">
        <v>61</v>
      </c>
      <c r="AQ1007" t="s">
        <v>143</v>
      </c>
      <c r="AR1007" t="s">
        <v>129</v>
      </c>
      <c r="AS1007">
        <v>2024</v>
      </c>
      <c r="AT1007" t="s">
        <v>95</v>
      </c>
    </row>
    <row r="1008" spans="2:46">
      <c r="B1008" t="s">
        <v>95</v>
      </c>
      <c r="C1008" t="s">
        <v>45</v>
      </c>
      <c r="W1008">
        <v>32224222</v>
      </c>
      <c r="AJ1008" t="s">
        <v>636</v>
      </c>
      <c r="AK1008" t="s">
        <v>637</v>
      </c>
      <c r="AL1008" t="s">
        <v>57</v>
      </c>
      <c r="AM1008" t="s">
        <v>95</v>
      </c>
      <c r="AN1008" t="s">
        <v>59</v>
      </c>
      <c r="AO1008" t="s">
        <v>192</v>
      </c>
      <c r="AP1008" t="s">
        <v>61</v>
      </c>
      <c r="AQ1008" t="s">
        <v>62</v>
      </c>
      <c r="AR1008" t="s">
        <v>100</v>
      </c>
      <c r="AS1008">
        <v>2024</v>
      </c>
      <c r="AT1008" t="s">
        <v>95</v>
      </c>
    </row>
    <row r="1009" spans="2:46">
      <c r="B1009" t="s">
        <v>95</v>
      </c>
      <c r="C1009" t="s">
        <v>45</v>
      </c>
      <c r="W1009">
        <v>9318406</v>
      </c>
      <c r="AJ1009" t="s">
        <v>638</v>
      </c>
      <c r="AK1009" t="s">
        <v>639</v>
      </c>
      <c r="AL1009" t="s">
        <v>165</v>
      </c>
      <c r="AM1009" t="s">
        <v>58</v>
      </c>
      <c r="AN1009" t="s">
        <v>76</v>
      </c>
      <c r="AO1009" t="s">
        <v>115</v>
      </c>
      <c r="AP1009" t="s">
        <v>149</v>
      </c>
      <c r="AQ1009" t="s">
        <v>78</v>
      </c>
      <c r="AR1009" t="s">
        <v>94</v>
      </c>
      <c r="AS1009">
        <v>2022</v>
      </c>
      <c r="AT1009" t="s">
        <v>95</v>
      </c>
    </row>
    <row r="1010" spans="2:46">
      <c r="B1010" t="s">
        <v>44</v>
      </c>
      <c r="C1010" t="s">
        <v>45</v>
      </c>
      <c r="W1010">
        <v>4463598</v>
      </c>
      <c r="AJ1010" t="s">
        <v>640</v>
      </c>
      <c r="AK1010" t="s">
        <v>641</v>
      </c>
      <c r="AL1010" t="s">
        <v>114</v>
      </c>
      <c r="AM1010" t="s">
        <v>90</v>
      </c>
      <c r="AN1010" t="s">
        <v>76</v>
      </c>
      <c r="AO1010" t="s">
        <v>128</v>
      </c>
      <c r="AP1010" t="s">
        <v>116</v>
      </c>
      <c r="AQ1010" t="s">
        <v>62</v>
      </c>
      <c r="AR1010" t="s">
        <v>117</v>
      </c>
      <c r="AS1010">
        <v>2023</v>
      </c>
      <c r="AT1010" t="s">
        <v>95</v>
      </c>
    </row>
    <row r="1011" spans="2:46">
      <c r="B1011" t="s">
        <v>95</v>
      </c>
      <c r="C1011" t="s">
        <v>64</v>
      </c>
      <c r="W1011">
        <v>36572620</v>
      </c>
      <c r="AJ1011" t="s">
        <v>642</v>
      </c>
      <c r="AK1011" t="s">
        <v>643</v>
      </c>
      <c r="AL1011" t="s">
        <v>165</v>
      </c>
      <c r="AM1011" t="s">
        <v>95</v>
      </c>
      <c r="AN1011" t="s">
        <v>59</v>
      </c>
      <c r="AO1011" t="s">
        <v>128</v>
      </c>
      <c r="AP1011" t="s">
        <v>149</v>
      </c>
      <c r="AQ1011" t="s">
        <v>62</v>
      </c>
      <c r="AR1011" t="s">
        <v>117</v>
      </c>
      <c r="AS1011">
        <v>2023</v>
      </c>
      <c r="AT1011" t="s">
        <v>95</v>
      </c>
    </row>
    <row r="1012" spans="2:46">
      <c r="B1012" t="s">
        <v>95</v>
      </c>
      <c r="C1012" t="s">
        <v>118</v>
      </c>
      <c r="W1012">
        <v>13362204</v>
      </c>
      <c r="AJ1012" t="s">
        <v>55</v>
      </c>
      <c r="AK1012" t="s">
        <v>56</v>
      </c>
      <c r="AL1012" t="s">
        <v>127</v>
      </c>
      <c r="AM1012" t="s">
        <v>95</v>
      </c>
      <c r="AN1012" t="s">
        <v>59</v>
      </c>
      <c r="AO1012" t="s">
        <v>60</v>
      </c>
      <c r="AP1012" t="s">
        <v>77</v>
      </c>
      <c r="AQ1012" t="s">
        <v>93</v>
      </c>
      <c r="AR1012" t="s">
        <v>63</v>
      </c>
      <c r="AS1012">
        <v>2023</v>
      </c>
      <c r="AT1012" t="s">
        <v>95</v>
      </c>
    </row>
    <row r="1013" spans="2:46">
      <c r="B1013" t="s">
        <v>44</v>
      </c>
      <c r="C1013" t="s">
        <v>118</v>
      </c>
      <c r="W1013">
        <v>32502912</v>
      </c>
      <c r="AJ1013" t="s">
        <v>73</v>
      </c>
      <c r="AK1013" t="s">
        <v>74</v>
      </c>
      <c r="AL1013" t="s">
        <v>57</v>
      </c>
      <c r="AM1013" t="s">
        <v>90</v>
      </c>
      <c r="AN1013" t="s">
        <v>76</v>
      </c>
      <c r="AO1013" t="s">
        <v>91</v>
      </c>
      <c r="AP1013" t="s">
        <v>149</v>
      </c>
      <c r="AQ1013" t="s">
        <v>143</v>
      </c>
      <c r="AR1013" t="s">
        <v>79</v>
      </c>
      <c r="AS1013">
        <v>2022</v>
      </c>
      <c r="AT1013" t="s">
        <v>95</v>
      </c>
    </row>
    <row r="1014" spans="2:46">
      <c r="B1014" t="s">
        <v>95</v>
      </c>
      <c r="C1014" t="s">
        <v>64</v>
      </c>
      <c r="W1014">
        <v>21314892</v>
      </c>
      <c r="AJ1014" t="s">
        <v>87</v>
      </c>
      <c r="AK1014" t="s">
        <v>88</v>
      </c>
      <c r="AL1014" t="s">
        <v>104</v>
      </c>
      <c r="AM1014" t="s">
        <v>95</v>
      </c>
      <c r="AN1014" t="s">
        <v>59</v>
      </c>
      <c r="AO1014" t="s">
        <v>115</v>
      </c>
      <c r="AP1014" t="s">
        <v>116</v>
      </c>
      <c r="AQ1014" t="s">
        <v>93</v>
      </c>
      <c r="AR1014" t="s">
        <v>94</v>
      </c>
      <c r="AS1014">
        <v>2023</v>
      </c>
      <c r="AT1014" t="s">
        <v>95</v>
      </c>
    </row>
    <row r="1015" spans="2:46">
      <c r="B1015" t="s">
        <v>95</v>
      </c>
      <c r="C1015" t="s">
        <v>45</v>
      </c>
      <c r="W1015">
        <v>27303838</v>
      </c>
      <c r="AJ1015" t="s">
        <v>102</v>
      </c>
      <c r="AK1015" t="s">
        <v>103</v>
      </c>
      <c r="AL1015" t="s">
        <v>114</v>
      </c>
      <c r="AM1015" t="s">
        <v>90</v>
      </c>
      <c r="AN1015" t="s">
        <v>76</v>
      </c>
      <c r="AO1015" t="s">
        <v>192</v>
      </c>
      <c r="AP1015" t="s">
        <v>116</v>
      </c>
      <c r="AQ1015" t="s">
        <v>93</v>
      </c>
      <c r="AR1015" t="s">
        <v>79</v>
      </c>
      <c r="AS1015">
        <v>2022</v>
      </c>
      <c r="AT1015" t="s">
        <v>95</v>
      </c>
    </row>
    <row r="1016" spans="2:46">
      <c r="B1016" t="s">
        <v>95</v>
      </c>
      <c r="C1016" t="s">
        <v>118</v>
      </c>
      <c r="W1016">
        <v>39151053</v>
      </c>
      <c r="AJ1016" t="s">
        <v>112</v>
      </c>
      <c r="AK1016" t="s">
        <v>113</v>
      </c>
      <c r="AL1016" t="s">
        <v>165</v>
      </c>
      <c r="AM1016" t="s">
        <v>90</v>
      </c>
      <c r="AN1016" t="s">
        <v>76</v>
      </c>
      <c r="AO1016" t="s">
        <v>128</v>
      </c>
      <c r="AP1016" t="s">
        <v>92</v>
      </c>
      <c r="AQ1016" t="s">
        <v>93</v>
      </c>
      <c r="AR1016" t="s">
        <v>117</v>
      </c>
      <c r="AS1016">
        <v>2023</v>
      </c>
      <c r="AT1016" t="s">
        <v>95</v>
      </c>
    </row>
    <row r="1017" spans="2:46">
      <c r="B1017" t="s">
        <v>44</v>
      </c>
      <c r="C1017" t="s">
        <v>64</v>
      </c>
      <c r="W1017">
        <v>29118357</v>
      </c>
      <c r="AJ1017" t="s">
        <v>125</v>
      </c>
      <c r="AK1017" t="s">
        <v>126</v>
      </c>
      <c r="AL1017" t="s">
        <v>75</v>
      </c>
      <c r="AM1017" t="s">
        <v>90</v>
      </c>
      <c r="AN1017" t="s">
        <v>76</v>
      </c>
      <c r="AO1017" t="s">
        <v>60</v>
      </c>
      <c r="AP1017" t="s">
        <v>149</v>
      </c>
      <c r="AQ1017" t="s">
        <v>78</v>
      </c>
      <c r="AR1017" t="s">
        <v>129</v>
      </c>
      <c r="AS1017">
        <v>2023</v>
      </c>
      <c r="AT1017" t="s">
        <v>95</v>
      </c>
    </row>
    <row r="1018" spans="2:46">
      <c r="B1018" t="s">
        <v>44</v>
      </c>
      <c r="C1018" t="s">
        <v>45</v>
      </c>
      <c r="W1018">
        <v>12216242</v>
      </c>
      <c r="AJ1018" t="s">
        <v>133</v>
      </c>
      <c r="AK1018" t="s">
        <v>134</v>
      </c>
      <c r="AL1018" t="s">
        <v>165</v>
      </c>
      <c r="AM1018" t="s">
        <v>95</v>
      </c>
      <c r="AN1018" t="s">
        <v>59</v>
      </c>
      <c r="AO1018" t="s">
        <v>91</v>
      </c>
      <c r="AP1018" t="s">
        <v>61</v>
      </c>
      <c r="AQ1018" t="s">
        <v>78</v>
      </c>
      <c r="AR1018" t="s">
        <v>129</v>
      </c>
      <c r="AS1018">
        <v>2023</v>
      </c>
      <c r="AT1018" t="s">
        <v>95</v>
      </c>
    </row>
    <row r="1019" spans="2:46">
      <c r="B1019" t="s">
        <v>44</v>
      </c>
      <c r="C1019" t="s">
        <v>45</v>
      </c>
      <c r="W1019">
        <v>7569756</v>
      </c>
      <c r="AJ1019" t="s">
        <v>141</v>
      </c>
      <c r="AK1019" t="s">
        <v>142</v>
      </c>
      <c r="AL1019" t="s">
        <v>75</v>
      </c>
      <c r="AM1019" t="s">
        <v>58</v>
      </c>
      <c r="AN1019" t="s">
        <v>59</v>
      </c>
      <c r="AO1019" t="s">
        <v>216</v>
      </c>
      <c r="AP1019" t="s">
        <v>61</v>
      </c>
      <c r="AQ1019" t="s">
        <v>93</v>
      </c>
      <c r="AR1019" t="s">
        <v>129</v>
      </c>
      <c r="AS1019">
        <v>2023</v>
      </c>
      <c r="AT1019" t="s">
        <v>95</v>
      </c>
    </row>
    <row r="1020" spans="2:46">
      <c r="B1020" t="s">
        <v>95</v>
      </c>
      <c r="C1020" t="s">
        <v>45</v>
      </c>
      <c r="W1020">
        <v>23080260</v>
      </c>
      <c r="AJ1020" t="s">
        <v>148</v>
      </c>
      <c r="AK1020" t="s">
        <v>71</v>
      </c>
      <c r="AL1020" t="s">
        <v>75</v>
      </c>
      <c r="AM1020" t="s">
        <v>90</v>
      </c>
      <c r="AN1020" t="s">
        <v>59</v>
      </c>
      <c r="AO1020" t="s">
        <v>60</v>
      </c>
      <c r="AP1020" t="s">
        <v>116</v>
      </c>
      <c r="AQ1020" t="s">
        <v>143</v>
      </c>
      <c r="AR1020" t="s">
        <v>79</v>
      </c>
      <c r="AS1020">
        <v>2022</v>
      </c>
      <c r="AT1020" t="s">
        <v>95</v>
      </c>
    </row>
    <row r="1021" spans="2:46">
      <c r="B1021" t="s">
        <v>44</v>
      </c>
      <c r="C1021" t="s">
        <v>64</v>
      </c>
      <c r="W1021">
        <v>17674682</v>
      </c>
      <c r="AJ1021" t="s">
        <v>156</v>
      </c>
      <c r="AK1021" t="s">
        <v>157</v>
      </c>
      <c r="AL1021" t="s">
        <v>114</v>
      </c>
      <c r="AM1021" t="s">
        <v>58</v>
      </c>
      <c r="AN1021" t="s">
        <v>59</v>
      </c>
      <c r="AO1021" t="s">
        <v>192</v>
      </c>
      <c r="AP1021" t="s">
        <v>77</v>
      </c>
      <c r="AQ1021" t="s">
        <v>135</v>
      </c>
      <c r="AR1021" t="s">
        <v>100</v>
      </c>
      <c r="AS1021">
        <v>2023</v>
      </c>
      <c r="AT1021" t="s">
        <v>95</v>
      </c>
    </row>
    <row r="1022" spans="2:46">
      <c r="B1022" t="s">
        <v>44</v>
      </c>
      <c r="C1022" t="s">
        <v>118</v>
      </c>
      <c r="W1022">
        <v>26969679</v>
      </c>
      <c r="AJ1022" t="s">
        <v>163</v>
      </c>
      <c r="AK1022" t="s">
        <v>164</v>
      </c>
      <c r="AL1022" t="s">
        <v>57</v>
      </c>
      <c r="AM1022" t="s">
        <v>90</v>
      </c>
      <c r="AN1022" t="s">
        <v>76</v>
      </c>
      <c r="AO1022" t="s">
        <v>115</v>
      </c>
      <c r="AP1022" t="s">
        <v>61</v>
      </c>
      <c r="AQ1022" t="s">
        <v>62</v>
      </c>
      <c r="AR1022" t="s">
        <v>79</v>
      </c>
      <c r="AS1022">
        <v>2022</v>
      </c>
      <c r="AT1022" t="s">
        <v>95</v>
      </c>
    </row>
    <row r="1023" spans="2:46">
      <c r="B1023" t="s">
        <v>44</v>
      </c>
      <c r="C1023" t="s">
        <v>118</v>
      </c>
      <c r="W1023">
        <v>21287315</v>
      </c>
      <c r="AJ1023" t="s">
        <v>171</v>
      </c>
      <c r="AK1023" t="s">
        <v>172</v>
      </c>
      <c r="AL1023" t="s">
        <v>104</v>
      </c>
      <c r="AM1023" t="s">
        <v>90</v>
      </c>
      <c r="AN1023" t="s">
        <v>59</v>
      </c>
      <c r="AO1023" t="s">
        <v>128</v>
      </c>
      <c r="AP1023" t="s">
        <v>77</v>
      </c>
      <c r="AQ1023" t="s">
        <v>143</v>
      </c>
      <c r="AR1023" t="s">
        <v>79</v>
      </c>
      <c r="AS1023">
        <v>2023</v>
      </c>
      <c r="AT1023" t="s">
        <v>95</v>
      </c>
    </row>
    <row r="1024" spans="2:46">
      <c r="B1024" t="s">
        <v>95</v>
      </c>
      <c r="C1024" t="s">
        <v>45</v>
      </c>
      <c r="W1024">
        <v>19801079</v>
      </c>
      <c r="AJ1024" t="s">
        <v>178</v>
      </c>
      <c r="AK1024" t="s">
        <v>179</v>
      </c>
      <c r="AL1024" t="s">
        <v>104</v>
      </c>
      <c r="AM1024" t="s">
        <v>58</v>
      </c>
      <c r="AN1024" t="s">
        <v>76</v>
      </c>
      <c r="AO1024" t="s">
        <v>60</v>
      </c>
      <c r="AP1024" t="s">
        <v>61</v>
      </c>
      <c r="AQ1024" t="s">
        <v>62</v>
      </c>
      <c r="AR1024" t="s">
        <v>129</v>
      </c>
      <c r="AS1024">
        <v>2022</v>
      </c>
      <c r="AT1024" t="s">
        <v>95</v>
      </c>
    </row>
    <row r="1025" spans="2:46">
      <c r="B1025" t="s">
        <v>95</v>
      </c>
      <c r="C1025" t="s">
        <v>45</v>
      </c>
      <c r="W1025">
        <v>1026322</v>
      </c>
      <c r="AJ1025" t="s">
        <v>183</v>
      </c>
      <c r="AK1025" t="s">
        <v>184</v>
      </c>
      <c r="AL1025" t="s">
        <v>104</v>
      </c>
      <c r="AM1025" t="s">
        <v>58</v>
      </c>
      <c r="AN1025" t="s">
        <v>76</v>
      </c>
      <c r="AO1025" t="s">
        <v>115</v>
      </c>
      <c r="AP1025" t="s">
        <v>116</v>
      </c>
      <c r="AQ1025" t="s">
        <v>135</v>
      </c>
      <c r="AR1025" t="s">
        <v>94</v>
      </c>
      <c r="AS1025">
        <v>2024</v>
      </c>
      <c r="AT1025" t="s">
        <v>95</v>
      </c>
    </row>
    <row r="1026" spans="2:46">
      <c r="B1026" t="s">
        <v>44</v>
      </c>
      <c r="C1026" t="s">
        <v>45</v>
      </c>
      <c r="W1026">
        <v>28864073</v>
      </c>
      <c r="AJ1026" t="s">
        <v>190</v>
      </c>
      <c r="AK1026" t="s">
        <v>191</v>
      </c>
      <c r="AL1026" t="s">
        <v>57</v>
      </c>
      <c r="AM1026" t="s">
        <v>95</v>
      </c>
      <c r="AN1026" t="s">
        <v>76</v>
      </c>
      <c r="AO1026" t="s">
        <v>192</v>
      </c>
      <c r="AP1026" t="s">
        <v>149</v>
      </c>
      <c r="AQ1026" t="s">
        <v>93</v>
      </c>
      <c r="AR1026" t="s">
        <v>63</v>
      </c>
      <c r="AS1026">
        <v>2024</v>
      </c>
      <c r="AT1026" t="s">
        <v>95</v>
      </c>
    </row>
    <row r="1027" spans="2:46">
      <c r="B1027" t="s">
        <v>44</v>
      </c>
      <c r="C1027" t="s">
        <v>45</v>
      </c>
      <c r="W1027">
        <v>24422061</v>
      </c>
      <c r="AJ1027" t="s">
        <v>197</v>
      </c>
      <c r="AK1027" t="s">
        <v>198</v>
      </c>
      <c r="AL1027" t="s">
        <v>114</v>
      </c>
      <c r="AM1027" t="s">
        <v>58</v>
      </c>
      <c r="AN1027" t="s">
        <v>59</v>
      </c>
      <c r="AO1027" t="s">
        <v>91</v>
      </c>
      <c r="AP1027" t="s">
        <v>116</v>
      </c>
      <c r="AQ1027" t="s">
        <v>93</v>
      </c>
      <c r="AR1027" t="s">
        <v>129</v>
      </c>
      <c r="AS1027">
        <v>2024</v>
      </c>
      <c r="AT1027" t="s">
        <v>95</v>
      </c>
    </row>
    <row r="1028" spans="2:46">
      <c r="B1028" t="s">
        <v>44</v>
      </c>
      <c r="C1028" t="s">
        <v>64</v>
      </c>
      <c r="W1028">
        <v>33887366</v>
      </c>
      <c r="AJ1028" t="s">
        <v>203</v>
      </c>
      <c r="AK1028" t="s">
        <v>195</v>
      </c>
      <c r="AL1028" t="s">
        <v>127</v>
      </c>
      <c r="AM1028" t="s">
        <v>90</v>
      </c>
      <c r="AN1028" t="s">
        <v>59</v>
      </c>
      <c r="AO1028" t="s">
        <v>192</v>
      </c>
      <c r="AP1028" t="s">
        <v>77</v>
      </c>
      <c r="AQ1028" t="s">
        <v>93</v>
      </c>
      <c r="AR1028" t="s">
        <v>79</v>
      </c>
      <c r="AS1028">
        <v>2022</v>
      </c>
      <c r="AT1028" t="s">
        <v>95</v>
      </c>
    </row>
    <row r="1029" spans="2:46">
      <c r="B1029" t="s">
        <v>95</v>
      </c>
      <c r="C1029" t="s">
        <v>45</v>
      </c>
      <c r="W1029">
        <v>33270029</v>
      </c>
      <c r="AJ1029" t="s">
        <v>209</v>
      </c>
      <c r="AK1029" t="s">
        <v>210</v>
      </c>
      <c r="AL1029" t="s">
        <v>114</v>
      </c>
      <c r="AM1029" t="s">
        <v>95</v>
      </c>
      <c r="AN1029" t="s">
        <v>59</v>
      </c>
      <c r="AO1029" t="s">
        <v>115</v>
      </c>
      <c r="AP1029" t="s">
        <v>92</v>
      </c>
      <c r="AQ1029" t="s">
        <v>93</v>
      </c>
      <c r="AR1029" t="s">
        <v>79</v>
      </c>
      <c r="AS1029">
        <v>2024</v>
      </c>
      <c r="AT1029" t="s">
        <v>95</v>
      </c>
    </row>
    <row r="1030" spans="2:46">
      <c r="B1030" t="s">
        <v>44</v>
      </c>
      <c r="C1030" t="s">
        <v>45</v>
      </c>
      <c r="W1030">
        <v>33397325</v>
      </c>
      <c r="AJ1030" t="s">
        <v>214</v>
      </c>
      <c r="AK1030" t="s">
        <v>215</v>
      </c>
      <c r="AL1030" t="s">
        <v>114</v>
      </c>
      <c r="AM1030" t="s">
        <v>58</v>
      </c>
      <c r="AN1030" t="s">
        <v>59</v>
      </c>
      <c r="AO1030" t="s">
        <v>60</v>
      </c>
      <c r="AP1030" t="s">
        <v>77</v>
      </c>
      <c r="AQ1030" t="s">
        <v>93</v>
      </c>
      <c r="AR1030" t="s">
        <v>129</v>
      </c>
      <c r="AS1030">
        <v>2022</v>
      </c>
      <c r="AT1030" t="s">
        <v>95</v>
      </c>
    </row>
    <row r="1031" spans="2:46">
      <c r="B1031" t="s">
        <v>44</v>
      </c>
      <c r="C1031" t="s">
        <v>64</v>
      </c>
      <c r="W1031">
        <v>35293663</v>
      </c>
      <c r="AJ1031" t="s">
        <v>221</v>
      </c>
      <c r="AK1031" t="s">
        <v>222</v>
      </c>
      <c r="AL1031" t="s">
        <v>57</v>
      </c>
      <c r="AM1031" t="s">
        <v>90</v>
      </c>
      <c r="AN1031" t="s">
        <v>76</v>
      </c>
      <c r="AO1031" t="s">
        <v>192</v>
      </c>
      <c r="AP1031" t="s">
        <v>92</v>
      </c>
      <c r="AQ1031" t="s">
        <v>62</v>
      </c>
      <c r="AR1031" t="s">
        <v>117</v>
      </c>
      <c r="AS1031">
        <v>2024</v>
      </c>
      <c r="AT1031" t="s">
        <v>95</v>
      </c>
    </row>
    <row r="1032" spans="2:46">
      <c r="B1032" t="s">
        <v>95</v>
      </c>
      <c r="C1032" t="s">
        <v>118</v>
      </c>
      <c r="W1032">
        <v>17871375</v>
      </c>
      <c r="AJ1032" t="s">
        <v>226</v>
      </c>
      <c r="AK1032" t="s">
        <v>227</v>
      </c>
      <c r="AL1032" t="s">
        <v>127</v>
      </c>
      <c r="AM1032" t="s">
        <v>95</v>
      </c>
      <c r="AN1032" t="s">
        <v>59</v>
      </c>
      <c r="AO1032" t="s">
        <v>192</v>
      </c>
      <c r="AP1032" t="s">
        <v>149</v>
      </c>
      <c r="AQ1032" t="s">
        <v>78</v>
      </c>
      <c r="AR1032" t="s">
        <v>63</v>
      </c>
      <c r="AS1032">
        <v>2022</v>
      </c>
      <c r="AT1032" t="s">
        <v>95</v>
      </c>
    </row>
    <row r="1033" spans="2:46">
      <c r="B1033" t="s">
        <v>95</v>
      </c>
      <c r="C1033" t="s">
        <v>64</v>
      </c>
      <c r="W1033">
        <v>8025817</v>
      </c>
      <c r="AJ1033" t="s">
        <v>230</v>
      </c>
      <c r="AK1033" t="s">
        <v>231</v>
      </c>
      <c r="AL1033" t="s">
        <v>75</v>
      </c>
      <c r="AM1033" t="s">
        <v>58</v>
      </c>
      <c r="AN1033" t="s">
        <v>59</v>
      </c>
      <c r="AO1033" t="s">
        <v>115</v>
      </c>
      <c r="AP1033" t="s">
        <v>116</v>
      </c>
      <c r="AQ1033" t="s">
        <v>78</v>
      </c>
      <c r="AR1033" t="s">
        <v>129</v>
      </c>
      <c r="AS1033">
        <v>2022</v>
      </c>
      <c r="AT1033" t="s">
        <v>95</v>
      </c>
    </row>
    <row r="1034" spans="2:46">
      <c r="B1034" t="s">
        <v>44</v>
      </c>
      <c r="C1034" t="s">
        <v>45</v>
      </c>
      <c r="W1034">
        <v>27160845</v>
      </c>
      <c r="AJ1034" t="s">
        <v>234</v>
      </c>
      <c r="AK1034" t="s">
        <v>235</v>
      </c>
      <c r="AL1034" t="s">
        <v>127</v>
      </c>
      <c r="AM1034" t="s">
        <v>95</v>
      </c>
      <c r="AN1034" t="s">
        <v>76</v>
      </c>
      <c r="AO1034" t="s">
        <v>105</v>
      </c>
      <c r="AP1034" t="s">
        <v>61</v>
      </c>
      <c r="AQ1034" t="s">
        <v>135</v>
      </c>
      <c r="AR1034" t="s">
        <v>79</v>
      </c>
      <c r="AS1034">
        <v>2023</v>
      </c>
      <c r="AT1034" t="s">
        <v>95</v>
      </c>
    </row>
    <row r="1035" spans="2:46">
      <c r="B1035" t="s">
        <v>44</v>
      </c>
      <c r="C1035" t="s">
        <v>45</v>
      </c>
      <c r="W1035">
        <v>6739567</v>
      </c>
      <c r="AJ1035" t="s">
        <v>237</v>
      </c>
      <c r="AK1035" t="s">
        <v>238</v>
      </c>
      <c r="AL1035" t="s">
        <v>75</v>
      </c>
      <c r="AM1035" t="s">
        <v>58</v>
      </c>
      <c r="AN1035" t="s">
        <v>76</v>
      </c>
      <c r="AO1035" t="s">
        <v>128</v>
      </c>
      <c r="AP1035" t="s">
        <v>116</v>
      </c>
      <c r="AQ1035" t="s">
        <v>143</v>
      </c>
      <c r="AR1035" t="s">
        <v>117</v>
      </c>
      <c r="AS1035">
        <v>2024</v>
      </c>
      <c r="AT1035" t="s">
        <v>95</v>
      </c>
    </row>
    <row r="1036" spans="2:46">
      <c r="B1036" t="s">
        <v>44</v>
      </c>
      <c r="C1036" t="s">
        <v>45</v>
      </c>
      <c r="W1036">
        <v>24778969</v>
      </c>
      <c r="AJ1036" t="s">
        <v>240</v>
      </c>
      <c r="AK1036" t="s">
        <v>241</v>
      </c>
      <c r="AL1036" t="s">
        <v>114</v>
      </c>
      <c r="AM1036" t="s">
        <v>90</v>
      </c>
      <c r="AN1036" t="s">
        <v>59</v>
      </c>
      <c r="AO1036" t="s">
        <v>60</v>
      </c>
      <c r="AP1036" t="s">
        <v>61</v>
      </c>
      <c r="AQ1036" t="s">
        <v>135</v>
      </c>
      <c r="AR1036" t="s">
        <v>129</v>
      </c>
      <c r="AS1036">
        <v>2022</v>
      </c>
      <c r="AT1036" t="s">
        <v>95</v>
      </c>
    </row>
    <row r="1037" spans="2:46">
      <c r="B1037" t="s">
        <v>95</v>
      </c>
      <c r="C1037" t="s">
        <v>45</v>
      </c>
      <c r="W1037">
        <v>13798091</v>
      </c>
      <c r="AJ1037" t="s">
        <v>244</v>
      </c>
      <c r="AK1037" t="s">
        <v>245</v>
      </c>
      <c r="AL1037" t="s">
        <v>114</v>
      </c>
      <c r="AM1037" t="s">
        <v>90</v>
      </c>
      <c r="AN1037" t="s">
        <v>59</v>
      </c>
      <c r="AO1037" t="s">
        <v>105</v>
      </c>
      <c r="AP1037" t="s">
        <v>116</v>
      </c>
      <c r="AQ1037" t="s">
        <v>143</v>
      </c>
      <c r="AR1037" t="s">
        <v>129</v>
      </c>
      <c r="AS1037">
        <v>2024</v>
      </c>
      <c r="AT1037" t="s">
        <v>95</v>
      </c>
    </row>
    <row r="1038" spans="2:46">
      <c r="B1038" t="s">
        <v>44</v>
      </c>
      <c r="C1038" t="s">
        <v>64</v>
      </c>
      <c r="W1038">
        <v>34434304</v>
      </c>
      <c r="AJ1038" t="s">
        <v>247</v>
      </c>
      <c r="AK1038" t="s">
        <v>248</v>
      </c>
      <c r="AL1038" t="s">
        <v>114</v>
      </c>
      <c r="AM1038" t="s">
        <v>90</v>
      </c>
      <c r="AN1038" t="s">
        <v>59</v>
      </c>
      <c r="AO1038" t="s">
        <v>128</v>
      </c>
      <c r="AP1038" t="s">
        <v>92</v>
      </c>
      <c r="AQ1038" t="s">
        <v>135</v>
      </c>
      <c r="AR1038" t="s">
        <v>100</v>
      </c>
      <c r="AS1038">
        <v>2024</v>
      </c>
      <c r="AT1038" t="s">
        <v>95</v>
      </c>
    </row>
    <row r="1039" spans="2:46">
      <c r="B1039" t="s">
        <v>95</v>
      </c>
      <c r="C1039" t="s">
        <v>118</v>
      </c>
      <c r="W1039">
        <v>3146120</v>
      </c>
      <c r="AJ1039" t="s">
        <v>251</v>
      </c>
      <c r="AK1039" t="s">
        <v>188</v>
      </c>
      <c r="AL1039" t="s">
        <v>165</v>
      </c>
      <c r="AM1039" t="s">
        <v>58</v>
      </c>
      <c r="AN1039" t="s">
        <v>59</v>
      </c>
      <c r="AO1039" t="s">
        <v>105</v>
      </c>
      <c r="AP1039" t="s">
        <v>149</v>
      </c>
      <c r="AQ1039" t="s">
        <v>78</v>
      </c>
      <c r="AR1039" t="s">
        <v>79</v>
      </c>
      <c r="AS1039">
        <v>2024</v>
      </c>
      <c r="AT1039" t="s">
        <v>95</v>
      </c>
    </row>
    <row r="1040" spans="2:46">
      <c r="B1040" t="s">
        <v>44</v>
      </c>
      <c r="C1040" t="s">
        <v>64</v>
      </c>
      <c r="W1040">
        <v>30302468</v>
      </c>
      <c r="AJ1040" t="s">
        <v>253</v>
      </c>
      <c r="AK1040" t="s">
        <v>254</v>
      </c>
      <c r="AL1040" t="s">
        <v>89</v>
      </c>
      <c r="AM1040" t="s">
        <v>58</v>
      </c>
      <c r="AN1040" t="s">
        <v>76</v>
      </c>
      <c r="AO1040" t="s">
        <v>60</v>
      </c>
      <c r="AP1040" t="s">
        <v>77</v>
      </c>
      <c r="AQ1040" t="s">
        <v>78</v>
      </c>
      <c r="AR1040" t="s">
        <v>117</v>
      </c>
      <c r="AS1040">
        <v>2023</v>
      </c>
      <c r="AT1040" t="s">
        <v>95</v>
      </c>
    </row>
    <row r="1041" spans="2:46">
      <c r="B1041" t="s">
        <v>95</v>
      </c>
      <c r="C1041" t="s">
        <v>45</v>
      </c>
      <c r="W1041">
        <v>19655401</v>
      </c>
      <c r="AJ1041" t="s">
        <v>256</v>
      </c>
      <c r="AK1041" t="s">
        <v>257</v>
      </c>
      <c r="AL1041" t="s">
        <v>75</v>
      </c>
      <c r="AM1041" t="s">
        <v>90</v>
      </c>
      <c r="AN1041" t="s">
        <v>76</v>
      </c>
      <c r="AO1041" t="s">
        <v>60</v>
      </c>
      <c r="AP1041" t="s">
        <v>92</v>
      </c>
      <c r="AQ1041" t="s">
        <v>135</v>
      </c>
      <c r="AR1041" t="s">
        <v>117</v>
      </c>
      <c r="AS1041">
        <v>2024</v>
      </c>
      <c r="AT1041" t="s">
        <v>95</v>
      </c>
    </row>
    <row r="1042" spans="2:46">
      <c r="B1042" t="s">
        <v>95</v>
      </c>
      <c r="C1042" t="s">
        <v>118</v>
      </c>
      <c r="W1042">
        <v>32089291</v>
      </c>
      <c r="AJ1042" t="s">
        <v>259</v>
      </c>
      <c r="AK1042" t="s">
        <v>260</v>
      </c>
      <c r="AL1042" t="s">
        <v>75</v>
      </c>
      <c r="AM1042" t="s">
        <v>58</v>
      </c>
      <c r="AN1042" t="s">
        <v>59</v>
      </c>
      <c r="AO1042" t="s">
        <v>105</v>
      </c>
      <c r="AP1042" t="s">
        <v>92</v>
      </c>
      <c r="AQ1042" t="s">
        <v>93</v>
      </c>
      <c r="AR1042" t="s">
        <v>117</v>
      </c>
      <c r="AS1042">
        <v>2022</v>
      </c>
      <c r="AT1042" t="s">
        <v>95</v>
      </c>
    </row>
    <row r="1043" spans="2:46">
      <c r="B1043" t="s">
        <v>44</v>
      </c>
      <c r="C1043" t="s">
        <v>45</v>
      </c>
      <c r="W1043">
        <v>65207</v>
      </c>
      <c r="AJ1043" t="s">
        <v>262</v>
      </c>
      <c r="AK1043" t="s">
        <v>263</v>
      </c>
      <c r="AL1043" t="s">
        <v>89</v>
      </c>
      <c r="AM1043" t="s">
        <v>95</v>
      </c>
      <c r="AN1043" t="s">
        <v>59</v>
      </c>
      <c r="AO1043" t="s">
        <v>115</v>
      </c>
      <c r="AP1043" t="s">
        <v>61</v>
      </c>
      <c r="AQ1043" t="s">
        <v>62</v>
      </c>
      <c r="AR1043" t="s">
        <v>100</v>
      </c>
      <c r="AS1043">
        <v>2024</v>
      </c>
      <c r="AT1043" t="s">
        <v>95</v>
      </c>
    </row>
    <row r="1044" spans="2:46">
      <c r="B1044" t="s">
        <v>44</v>
      </c>
      <c r="C1044" t="s">
        <v>118</v>
      </c>
      <c r="W1044">
        <v>6172878</v>
      </c>
      <c r="AJ1044" t="s">
        <v>265</v>
      </c>
      <c r="AK1044" t="s">
        <v>266</v>
      </c>
      <c r="AL1044" t="s">
        <v>114</v>
      </c>
      <c r="AM1044" t="s">
        <v>90</v>
      </c>
      <c r="AN1044" t="s">
        <v>76</v>
      </c>
      <c r="AO1044" t="s">
        <v>60</v>
      </c>
      <c r="AP1044" t="s">
        <v>92</v>
      </c>
      <c r="AQ1044" t="s">
        <v>135</v>
      </c>
      <c r="AR1044" t="s">
        <v>117</v>
      </c>
      <c r="AS1044">
        <v>2022</v>
      </c>
      <c r="AT1044" t="s">
        <v>95</v>
      </c>
    </row>
    <row r="1045" spans="2:46">
      <c r="B1045" t="s">
        <v>44</v>
      </c>
      <c r="C1045" t="s">
        <v>118</v>
      </c>
      <c r="W1045">
        <v>37561479</v>
      </c>
      <c r="AJ1045" t="s">
        <v>268</v>
      </c>
      <c r="AK1045" t="s">
        <v>269</v>
      </c>
      <c r="AL1045" t="s">
        <v>104</v>
      </c>
      <c r="AM1045" t="s">
        <v>90</v>
      </c>
      <c r="AN1045" t="s">
        <v>76</v>
      </c>
      <c r="AO1045" t="s">
        <v>60</v>
      </c>
      <c r="AP1045" t="s">
        <v>92</v>
      </c>
      <c r="AQ1045" t="s">
        <v>143</v>
      </c>
      <c r="AR1045" t="s">
        <v>270</v>
      </c>
      <c r="AS1045">
        <v>2022</v>
      </c>
      <c r="AT1045" t="s">
        <v>95</v>
      </c>
    </row>
    <row r="1046" spans="2:46">
      <c r="B1046" t="s">
        <v>44</v>
      </c>
      <c r="C1046" t="s">
        <v>64</v>
      </c>
      <c r="W1046">
        <v>824814</v>
      </c>
      <c r="AJ1046" t="s">
        <v>272</v>
      </c>
      <c r="AK1046" t="s">
        <v>273</v>
      </c>
      <c r="AL1046" t="s">
        <v>114</v>
      </c>
      <c r="AM1046" t="s">
        <v>58</v>
      </c>
      <c r="AN1046" t="s">
        <v>59</v>
      </c>
      <c r="AO1046" t="s">
        <v>115</v>
      </c>
      <c r="AP1046" t="s">
        <v>116</v>
      </c>
      <c r="AQ1046" t="s">
        <v>62</v>
      </c>
      <c r="AR1046" t="s">
        <v>117</v>
      </c>
      <c r="AS1046">
        <v>2024</v>
      </c>
      <c r="AT1046" t="s">
        <v>95</v>
      </c>
    </row>
    <row r="1047" spans="2:46">
      <c r="B1047" t="s">
        <v>95</v>
      </c>
      <c r="C1047" t="s">
        <v>64</v>
      </c>
      <c r="W1047">
        <v>22604586</v>
      </c>
      <c r="AJ1047" t="s">
        <v>275</v>
      </c>
      <c r="AK1047" t="s">
        <v>276</v>
      </c>
      <c r="AL1047" t="s">
        <v>75</v>
      </c>
      <c r="AM1047" t="s">
        <v>95</v>
      </c>
      <c r="AN1047" t="s">
        <v>59</v>
      </c>
      <c r="AO1047" t="s">
        <v>115</v>
      </c>
      <c r="AP1047" t="s">
        <v>149</v>
      </c>
      <c r="AQ1047" t="s">
        <v>135</v>
      </c>
      <c r="AR1047" t="s">
        <v>117</v>
      </c>
      <c r="AS1047">
        <v>2022</v>
      </c>
      <c r="AT1047" t="s">
        <v>95</v>
      </c>
    </row>
    <row r="1048" spans="2:46">
      <c r="B1048" t="s">
        <v>44</v>
      </c>
      <c r="C1048" t="s">
        <v>64</v>
      </c>
      <c r="W1048">
        <v>35852701</v>
      </c>
      <c r="AJ1048" t="s">
        <v>278</v>
      </c>
      <c r="AK1048" t="s">
        <v>279</v>
      </c>
      <c r="AL1048" t="s">
        <v>114</v>
      </c>
      <c r="AM1048" t="s">
        <v>90</v>
      </c>
      <c r="AN1048" t="s">
        <v>59</v>
      </c>
      <c r="AO1048" t="s">
        <v>91</v>
      </c>
      <c r="AP1048" t="s">
        <v>77</v>
      </c>
      <c r="AQ1048" t="s">
        <v>143</v>
      </c>
      <c r="AR1048" t="s">
        <v>129</v>
      </c>
      <c r="AS1048">
        <v>2024</v>
      </c>
      <c r="AT1048" t="s">
        <v>95</v>
      </c>
    </row>
    <row r="1049" spans="2:46">
      <c r="B1049" t="s">
        <v>95</v>
      </c>
      <c r="C1049" t="s">
        <v>45</v>
      </c>
      <c r="W1049">
        <v>11507821</v>
      </c>
      <c r="AJ1049" t="s">
        <v>281</v>
      </c>
      <c r="AK1049" t="s">
        <v>282</v>
      </c>
      <c r="AL1049" t="s">
        <v>57</v>
      </c>
      <c r="AM1049" t="s">
        <v>95</v>
      </c>
      <c r="AN1049" t="s">
        <v>76</v>
      </c>
      <c r="AO1049" t="s">
        <v>216</v>
      </c>
      <c r="AP1049" t="s">
        <v>149</v>
      </c>
      <c r="AQ1049" t="s">
        <v>143</v>
      </c>
      <c r="AR1049" t="s">
        <v>100</v>
      </c>
      <c r="AS1049">
        <v>2024</v>
      </c>
      <c r="AT1049" t="s">
        <v>95</v>
      </c>
    </row>
    <row r="1050" spans="2:46">
      <c r="B1050" t="s">
        <v>95</v>
      </c>
      <c r="C1050" t="s">
        <v>118</v>
      </c>
      <c r="W1050">
        <v>20563967</v>
      </c>
      <c r="AJ1050" t="s">
        <v>284</v>
      </c>
      <c r="AK1050" t="s">
        <v>285</v>
      </c>
      <c r="AL1050" t="s">
        <v>127</v>
      </c>
      <c r="AM1050" t="s">
        <v>95</v>
      </c>
      <c r="AN1050" t="s">
        <v>59</v>
      </c>
      <c r="AO1050" t="s">
        <v>128</v>
      </c>
      <c r="AP1050" t="s">
        <v>116</v>
      </c>
      <c r="AQ1050" t="s">
        <v>143</v>
      </c>
      <c r="AR1050" t="s">
        <v>129</v>
      </c>
      <c r="AS1050">
        <v>2024</v>
      </c>
      <c r="AT1050" t="s">
        <v>95</v>
      </c>
    </row>
    <row r="1051" spans="2:46">
      <c r="B1051" t="s">
        <v>95</v>
      </c>
      <c r="C1051" t="s">
        <v>64</v>
      </c>
      <c r="W1051">
        <v>7840275</v>
      </c>
      <c r="AJ1051" t="s">
        <v>287</v>
      </c>
      <c r="AK1051" t="s">
        <v>288</v>
      </c>
      <c r="AL1051" t="s">
        <v>57</v>
      </c>
      <c r="AM1051" t="s">
        <v>58</v>
      </c>
      <c r="AN1051" t="s">
        <v>76</v>
      </c>
      <c r="AO1051" t="s">
        <v>105</v>
      </c>
      <c r="AP1051" t="s">
        <v>149</v>
      </c>
      <c r="AQ1051" t="s">
        <v>78</v>
      </c>
      <c r="AR1051" t="s">
        <v>117</v>
      </c>
      <c r="AS1051">
        <v>2022</v>
      </c>
      <c r="AT1051" t="s">
        <v>95</v>
      </c>
    </row>
    <row r="1052" spans="2:46">
      <c r="B1052" t="s">
        <v>95</v>
      </c>
      <c r="C1052" t="s">
        <v>118</v>
      </c>
      <c r="W1052">
        <v>8937082</v>
      </c>
      <c r="AJ1052" t="s">
        <v>290</v>
      </c>
      <c r="AK1052" t="s">
        <v>291</v>
      </c>
      <c r="AL1052" t="s">
        <v>57</v>
      </c>
      <c r="AM1052" t="s">
        <v>58</v>
      </c>
      <c r="AN1052" t="s">
        <v>76</v>
      </c>
      <c r="AO1052" t="s">
        <v>128</v>
      </c>
      <c r="AP1052" t="s">
        <v>77</v>
      </c>
      <c r="AQ1052" t="s">
        <v>143</v>
      </c>
      <c r="AR1052" t="s">
        <v>117</v>
      </c>
      <c r="AS1052">
        <v>2024</v>
      </c>
      <c r="AT1052" t="s">
        <v>95</v>
      </c>
    </row>
    <row r="1053" spans="2:46">
      <c r="B1053" t="s">
        <v>44</v>
      </c>
      <c r="C1053" t="s">
        <v>118</v>
      </c>
      <c r="W1053">
        <v>662036</v>
      </c>
      <c r="AJ1053" t="s">
        <v>293</v>
      </c>
      <c r="AK1053" t="s">
        <v>294</v>
      </c>
      <c r="AL1053" t="s">
        <v>89</v>
      </c>
      <c r="AM1053" t="s">
        <v>95</v>
      </c>
      <c r="AN1053" t="s">
        <v>76</v>
      </c>
      <c r="AO1053" t="s">
        <v>216</v>
      </c>
      <c r="AP1053" t="s">
        <v>61</v>
      </c>
      <c r="AQ1053" t="s">
        <v>62</v>
      </c>
      <c r="AR1053" t="s">
        <v>100</v>
      </c>
      <c r="AS1053">
        <v>2022</v>
      </c>
      <c r="AT1053" t="s">
        <v>95</v>
      </c>
    </row>
    <row r="1054" spans="2:46">
      <c r="B1054" t="s">
        <v>44</v>
      </c>
      <c r="C1054" t="s">
        <v>118</v>
      </c>
      <c r="W1054">
        <v>19464590</v>
      </c>
      <c r="AJ1054" t="s">
        <v>296</v>
      </c>
      <c r="AK1054" t="s">
        <v>297</v>
      </c>
      <c r="AL1054" t="s">
        <v>127</v>
      </c>
      <c r="AM1054" t="s">
        <v>58</v>
      </c>
      <c r="AN1054" t="s">
        <v>76</v>
      </c>
      <c r="AO1054" t="s">
        <v>105</v>
      </c>
      <c r="AP1054" t="s">
        <v>61</v>
      </c>
      <c r="AQ1054" t="s">
        <v>143</v>
      </c>
      <c r="AR1054" t="s">
        <v>129</v>
      </c>
      <c r="AS1054">
        <v>2023</v>
      </c>
      <c r="AT1054" t="s">
        <v>95</v>
      </c>
    </row>
    <row r="1055" spans="2:46">
      <c r="B1055" t="s">
        <v>44</v>
      </c>
      <c r="C1055" t="s">
        <v>45</v>
      </c>
      <c r="W1055">
        <v>29363274</v>
      </c>
      <c r="AJ1055" t="s">
        <v>299</v>
      </c>
      <c r="AK1055" t="s">
        <v>300</v>
      </c>
      <c r="AL1055" t="s">
        <v>75</v>
      </c>
      <c r="AM1055" t="s">
        <v>95</v>
      </c>
      <c r="AN1055" t="s">
        <v>59</v>
      </c>
      <c r="AO1055" t="s">
        <v>128</v>
      </c>
      <c r="AP1055" t="s">
        <v>61</v>
      </c>
      <c r="AQ1055" t="s">
        <v>135</v>
      </c>
      <c r="AR1055" t="s">
        <v>117</v>
      </c>
      <c r="AS1055">
        <v>2023</v>
      </c>
      <c r="AT1055" t="s">
        <v>95</v>
      </c>
    </row>
    <row r="1056" spans="2:46">
      <c r="B1056" t="s">
        <v>95</v>
      </c>
      <c r="C1056" t="s">
        <v>64</v>
      </c>
      <c r="W1056">
        <v>6973743</v>
      </c>
      <c r="AJ1056" t="s">
        <v>302</v>
      </c>
      <c r="AK1056" t="s">
        <v>176</v>
      </c>
      <c r="AL1056" t="s">
        <v>75</v>
      </c>
      <c r="AM1056" t="s">
        <v>95</v>
      </c>
      <c r="AN1056" t="s">
        <v>76</v>
      </c>
      <c r="AO1056" t="s">
        <v>216</v>
      </c>
      <c r="AP1056" t="s">
        <v>92</v>
      </c>
      <c r="AQ1056" t="s">
        <v>93</v>
      </c>
      <c r="AR1056" t="s">
        <v>79</v>
      </c>
      <c r="AS1056">
        <v>2022</v>
      </c>
      <c r="AT1056" t="s">
        <v>95</v>
      </c>
    </row>
    <row r="1057" spans="2:46">
      <c r="B1057" t="s">
        <v>44</v>
      </c>
      <c r="C1057" t="s">
        <v>118</v>
      </c>
      <c r="W1057">
        <v>37594148</v>
      </c>
      <c r="AJ1057" t="s">
        <v>304</v>
      </c>
      <c r="AK1057" t="s">
        <v>305</v>
      </c>
      <c r="AL1057" t="s">
        <v>165</v>
      </c>
      <c r="AM1057" t="s">
        <v>90</v>
      </c>
      <c r="AN1057" t="s">
        <v>76</v>
      </c>
      <c r="AO1057" t="s">
        <v>105</v>
      </c>
      <c r="AP1057" t="s">
        <v>61</v>
      </c>
      <c r="AQ1057" t="s">
        <v>78</v>
      </c>
      <c r="AR1057" t="s">
        <v>129</v>
      </c>
      <c r="AS1057">
        <v>2023</v>
      </c>
      <c r="AT1057" t="s">
        <v>95</v>
      </c>
    </row>
    <row r="1058" spans="2:46">
      <c r="B1058" t="s">
        <v>95</v>
      </c>
      <c r="C1058" t="s">
        <v>45</v>
      </c>
      <c r="W1058">
        <v>3696253</v>
      </c>
      <c r="AJ1058" t="s">
        <v>307</v>
      </c>
      <c r="AK1058" t="s">
        <v>201</v>
      </c>
      <c r="AL1058" t="s">
        <v>114</v>
      </c>
      <c r="AM1058" t="s">
        <v>90</v>
      </c>
      <c r="AN1058" t="s">
        <v>76</v>
      </c>
      <c r="AO1058" t="s">
        <v>115</v>
      </c>
      <c r="AP1058" t="s">
        <v>116</v>
      </c>
      <c r="AQ1058" t="s">
        <v>135</v>
      </c>
      <c r="AR1058" t="s">
        <v>79</v>
      </c>
      <c r="AS1058">
        <v>2023</v>
      </c>
      <c r="AT1058" t="s">
        <v>95</v>
      </c>
    </row>
    <row r="1059" spans="2:46">
      <c r="B1059" t="s">
        <v>95</v>
      </c>
      <c r="C1059" t="s">
        <v>118</v>
      </c>
      <c r="W1059">
        <v>16452738</v>
      </c>
      <c r="AJ1059" t="s">
        <v>309</v>
      </c>
      <c r="AK1059" t="s">
        <v>310</v>
      </c>
      <c r="AL1059" t="s">
        <v>127</v>
      </c>
      <c r="AM1059" t="s">
        <v>58</v>
      </c>
      <c r="AN1059" t="s">
        <v>76</v>
      </c>
      <c r="AO1059" t="s">
        <v>105</v>
      </c>
      <c r="AP1059" t="s">
        <v>61</v>
      </c>
      <c r="AQ1059" t="s">
        <v>62</v>
      </c>
      <c r="AR1059" t="s">
        <v>79</v>
      </c>
      <c r="AS1059">
        <v>2023</v>
      </c>
      <c r="AT1059" t="s">
        <v>95</v>
      </c>
    </row>
    <row r="1060" spans="2:46">
      <c r="B1060" t="s">
        <v>95</v>
      </c>
      <c r="C1060" t="s">
        <v>45</v>
      </c>
      <c r="W1060">
        <v>27464041</v>
      </c>
      <c r="AJ1060" t="s">
        <v>312</v>
      </c>
      <c r="AK1060" t="s">
        <v>313</v>
      </c>
      <c r="AL1060" t="s">
        <v>165</v>
      </c>
      <c r="AM1060" t="s">
        <v>95</v>
      </c>
      <c r="AN1060" t="s">
        <v>76</v>
      </c>
      <c r="AO1060" t="s">
        <v>60</v>
      </c>
      <c r="AP1060" t="s">
        <v>92</v>
      </c>
      <c r="AQ1060" t="s">
        <v>135</v>
      </c>
      <c r="AR1060" t="s">
        <v>100</v>
      </c>
      <c r="AS1060">
        <v>2022</v>
      </c>
      <c r="AT1060" t="s">
        <v>95</v>
      </c>
    </row>
    <row r="1061" spans="2:46">
      <c r="B1061" t="s">
        <v>95</v>
      </c>
      <c r="C1061" t="s">
        <v>64</v>
      </c>
      <c r="W1061">
        <v>6206041</v>
      </c>
      <c r="AJ1061" t="s">
        <v>315</v>
      </c>
      <c r="AK1061" t="s">
        <v>316</v>
      </c>
      <c r="AL1061" t="s">
        <v>165</v>
      </c>
      <c r="AM1061" t="s">
        <v>90</v>
      </c>
      <c r="AN1061" t="s">
        <v>59</v>
      </c>
      <c r="AO1061" t="s">
        <v>105</v>
      </c>
      <c r="AP1061" t="s">
        <v>77</v>
      </c>
      <c r="AQ1061" t="s">
        <v>93</v>
      </c>
      <c r="AR1061" t="s">
        <v>117</v>
      </c>
      <c r="AS1061">
        <v>2023</v>
      </c>
      <c r="AT1061" t="s">
        <v>95</v>
      </c>
    </row>
    <row r="1062" spans="2:46">
      <c r="B1062" t="s">
        <v>44</v>
      </c>
      <c r="C1062" t="s">
        <v>64</v>
      </c>
      <c r="W1062">
        <v>26025789</v>
      </c>
      <c r="AJ1062" t="s">
        <v>318</v>
      </c>
      <c r="AK1062" t="s">
        <v>181</v>
      </c>
      <c r="AL1062" t="s">
        <v>127</v>
      </c>
      <c r="AM1062" t="s">
        <v>58</v>
      </c>
      <c r="AN1062" t="s">
        <v>76</v>
      </c>
      <c r="AO1062" t="s">
        <v>216</v>
      </c>
      <c r="AP1062" t="s">
        <v>77</v>
      </c>
      <c r="AQ1062" t="s">
        <v>135</v>
      </c>
      <c r="AR1062" t="s">
        <v>79</v>
      </c>
      <c r="AS1062">
        <v>2023</v>
      </c>
      <c r="AT1062" t="s">
        <v>95</v>
      </c>
    </row>
    <row r="1063" spans="2:46">
      <c r="B1063" t="s">
        <v>95</v>
      </c>
      <c r="C1063" t="s">
        <v>118</v>
      </c>
      <c r="W1063">
        <v>4376315</v>
      </c>
      <c r="AJ1063" t="s">
        <v>320</v>
      </c>
      <c r="AK1063" t="s">
        <v>321</v>
      </c>
      <c r="AL1063" t="s">
        <v>104</v>
      </c>
      <c r="AM1063" t="s">
        <v>90</v>
      </c>
      <c r="AN1063" t="s">
        <v>59</v>
      </c>
      <c r="AO1063" t="s">
        <v>91</v>
      </c>
      <c r="AP1063" t="s">
        <v>149</v>
      </c>
      <c r="AQ1063" t="s">
        <v>143</v>
      </c>
      <c r="AR1063" t="s">
        <v>117</v>
      </c>
      <c r="AS1063">
        <v>2022</v>
      </c>
      <c r="AT1063" t="s">
        <v>95</v>
      </c>
    </row>
    <row r="1064" spans="2:46">
      <c r="B1064" t="s">
        <v>44</v>
      </c>
      <c r="C1064" t="s">
        <v>64</v>
      </c>
      <c r="W1064">
        <v>21973392</v>
      </c>
      <c r="AJ1064" t="s">
        <v>323</v>
      </c>
      <c r="AK1064" t="s">
        <v>324</v>
      </c>
      <c r="AL1064" t="s">
        <v>89</v>
      </c>
      <c r="AM1064" t="s">
        <v>90</v>
      </c>
      <c r="AN1064" t="s">
        <v>76</v>
      </c>
      <c r="AO1064" t="s">
        <v>128</v>
      </c>
      <c r="AP1064" t="s">
        <v>77</v>
      </c>
      <c r="AQ1064" t="s">
        <v>62</v>
      </c>
      <c r="AR1064" t="s">
        <v>129</v>
      </c>
      <c r="AS1064">
        <v>2024</v>
      </c>
      <c r="AT1064" t="s">
        <v>95</v>
      </c>
    </row>
    <row r="1065" spans="2:46">
      <c r="B1065" t="s">
        <v>95</v>
      </c>
      <c r="C1065" t="s">
        <v>118</v>
      </c>
      <c r="W1065">
        <v>23178433</v>
      </c>
      <c r="AJ1065" t="s">
        <v>326</v>
      </c>
      <c r="AK1065" t="s">
        <v>327</v>
      </c>
      <c r="AL1065" t="s">
        <v>165</v>
      </c>
      <c r="AM1065" t="s">
        <v>58</v>
      </c>
      <c r="AN1065" t="s">
        <v>59</v>
      </c>
      <c r="AO1065" t="s">
        <v>60</v>
      </c>
      <c r="AP1065" t="s">
        <v>92</v>
      </c>
      <c r="AQ1065" t="s">
        <v>143</v>
      </c>
      <c r="AR1065" t="s">
        <v>129</v>
      </c>
      <c r="AS1065">
        <v>2024</v>
      </c>
      <c r="AT1065" t="s">
        <v>95</v>
      </c>
    </row>
    <row r="1066" spans="2:46">
      <c r="B1066" t="s">
        <v>44</v>
      </c>
      <c r="C1066" t="s">
        <v>45</v>
      </c>
      <c r="W1066">
        <v>25570619</v>
      </c>
      <c r="AJ1066" t="s">
        <v>329</v>
      </c>
      <c r="AK1066" t="s">
        <v>330</v>
      </c>
      <c r="AL1066" t="s">
        <v>89</v>
      </c>
      <c r="AM1066" t="s">
        <v>90</v>
      </c>
      <c r="AN1066" t="s">
        <v>59</v>
      </c>
      <c r="AO1066" t="s">
        <v>60</v>
      </c>
      <c r="AP1066" t="s">
        <v>77</v>
      </c>
      <c r="AQ1066" t="s">
        <v>78</v>
      </c>
      <c r="AR1066" t="s">
        <v>129</v>
      </c>
      <c r="AS1066">
        <v>2022</v>
      </c>
      <c r="AT1066" t="s">
        <v>95</v>
      </c>
    </row>
    <row r="1067" spans="2:46">
      <c r="B1067" t="s">
        <v>95</v>
      </c>
      <c r="C1067" t="s">
        <v>64</v>
      </c>
      <c r="W1067">
        <v>2533333</v>
      </c>
      <c r="AJ1067" t="s">
        <v>332</v>
      </c>
      <c r="AK1067" t="s">
        <v>333</v>
      </c>
      <c r="AL1067" t="s">
        <v>114</v>
      </c>
      <c r="AM1067" t="s">
        <v>90</v>
      </c>
      <c r="AN1067" t="s">
        <v>76</v>
      </c>
      <c r="AO1067" t="s">
        <v>216</v>
      </c>
      <c r="AP1067" t="s">
        <v>92</v>
      </c>
      <c r="AQ1067" t="s">
        <v>143</v>
      </c>
      <c r="AR1067" t="s">
        <v>94</v>
      </c>
      <c r="AS1067">
        <v>2024</v>
      </c>
      <c r="AT1067" t="s">
        <v>95</v>
      </c>
    </row>
    <row r="1068" spans="2:46">
      <c r="B1068" t="s">
        <v>44</v>
      </c>
      <c r="C1068" t="s">
        <v>45</v>
      </c>
      <c r="W1068">
        <v>27265974</v>
      </c>
      <c r="AJ1068" t="s">
        <v>335</v>
      </c>
      <c r="AK1068" t="s">
        <v>336</v>
      </c>
      <c r="AL1068" t="s">
        <v>127</v>
      </c>
      <c r="AM1068" t="s">
        <v>95</v>
      </c>
      <c r="AN1068" t="s">
        <v>76</v>
      </c>
      <c r="AO1068" t="s">
        <v>60</v>
      </c>
      <c r="AP1068" t="s">
        <v>149</v>
      </c>
      <c r="AQ1068" t="s">
        <v>93</v>
      </c>
      <c r="AR1068" t="s">
        <v>129</v>
      </c>
      <c r="AS1068">
        <v>2023</v>
      </c>
      <c r="AT1068" t="s">
        <v>95</v>
      </c>
    </row>
    <row r="1069" spans="2:46">
      <c r="B1069" t="s">
        <v>95</v>
      </c>
      <c r="C1069" t="s">
        <v>118</v>
      </c>
      <c r="W1069">
        <v>7831064</v>
      </c>
      <c r="AJ1069" t="s">
        <v>338</v>
      </c>
      <c r="AK1069" t="s">
        <v>339</v>
      </c>
      <c r="AL1069" t="s">
        <v>127</v>
      </c>
      <c r="AM1069" t="s">
        <v>95</v>
      </c>
      <c r="AN1069" t="s">
        <v>76</v>
      </c>
      <c r="AO1069" t="s">
        <v>60</v>
      </c>
      <c r="AP1069" t="s">
        <v>116</v>
      </c>
      <c r="AQ1069" t="s">
        <v>143</v>
      </c>
      <c r="AR1069" t="s">
        <v>117</v>
      </c>
      <c r="AS1069">
        <v>2023</v>
      </c>
      <c r="AT1069" t="s">
        <v>95</v>
      </c>
    </row>
    <row r="1070" spans="2:46">
      <c r="B1070" t="s">
        <v>95</v>
      </c>
      <c r="C1070" t="s">
        <v>118</v>
      </c>
      <c r="W1070">
        <v>991492</v>
      </c>
      <c r="AJ1070" t="s">
        <v>341</v>
      </c>
      <c r="AK1070" t="s">
        <v>342</v>
      </c>
      <c r="AL1070" t="s">
        <v>57</v>
      </c>
      <c r="AM1070" t="s">
        <v>90</v>
      </c>
      <c r="AN1070" t="s">
        <v>59</v>
      </c>
      <c r="AO1070" t="s">
        <v>128</v>
      </c>
      <c r="AP1070" t="s">
        <v>116</v>
      </c>
      <c r="AQ1070" t="s">
        <v>135</v>
      </c>
      <c r="AR1070" t="s">
        <v>117</v>
      </c>
      <c r="AS1070">
        <v>2022</v>
      </c>
      <c r="AT1070" t="s">
        <v>95</v>
      </c>
    </row>
    <row r="1071" spans="2:46">
      <c r="B1071" t="s">
        <v>95</v>
      </c>
      <c r="C1071" t="s">
        <v>118</v>
      </c>
      <c r="W1071">
        <v>24885468</v>
      </c>
      <c r="AJ1071" t="s">
        <v>344</v>
      </c>
      <c r="AK1071" t="s">
        <v>345</v>
      </c>
      <c r="AL1071" t="s">
        <v>114</v>
      </c>
      <c r="AM1071" t="s">
        <v>90</v>
      </c>
      <c r="AN1071" t="s">
        <v>59</v>
      </c>
      <c r="AO1071" t="s">
        <v>115</v>
      </c>
      <c r="AP1071" t="s">
        <v>77</v>
      </c>
      <c r="AQ1071" t="s">
        <v>135</v>
      </c>
      <c r="AR1071" t="s">
        <v>79</v>
      </c>
      <c r="AS1071">
        <v>2023</v>
      </c>
      <c r="AT1071" t="s">
        <v>95</v>
      </c>
    </row>
    <row r="1072" spans="2:46">
      <c r="B1072" t="s">
        <v>44</v>
      </c>
      <c r="C1072" t="s">
        <v>45</v>
      </c>
      <c r="W1072">
        <v>12412200</v>
      </c>
      <c r="AJ1072" t="s">
        <v>347</v>
      </c>
      <c r="AK1072" t="s">
        <v>348</v>
      </c>
      <c r="AL1072" t="s">
        <v>114</v>
      </c>
      <c r="AM1072" t="s">
        <v>90</v>
      </c>
      <c r="AN1072" t="s">
        <v>76</v>
      </c>
      <c r="AO1072" t="s">
        <v>128</v>
      </c>
      <c r="AP1072" t="s">
        <v>61</v>
      </c>
      <c r="AQ1072" t="s">
        <v>93</v>
      </c>
      <c r="AR1072" t="s">
        <v>117</v>
      </c>
      <c r="AS1072">
        <v>2022</v>
      </c>
      <c r="AT1072" t="s">
        <v>95</v>
      </c>
    </row>
    <row r="1073" spans="2:46">
      <c r="B1073" t="s">
        <v>44</v>
      </c>
      <c r="C1073" t="s">
        <v>118</v>
      </c>
      <c r="W1073">
        <v>11601680</v>
      </c>
      <c r="AJ1073" t="s">
        <v>350</v>
      </c>
      <c r="AK1073" t="s">
        <v>351</v>
      </c>
      <c r="AL1073" t="s">
        <v>89</v>
      </c>
      <c r="AM1073" t="s">
        <v>90</v>
      </c>
      <c r="AN1073" t="s">
        <v>76</v>
      </c>
      <c r="AO1073" t="s">
        <v>91</v>
      </c>
      <c r="AP1073" t="s">
        <v>61</v>
      </c>
      <c r="AQ1073" t="s">
        <v>78</v>
      </c>
      <c r="AR1073" t="s">
        <v>100</v>
      </c>
      <c r="AS1073">
        <v>2024</v>
      </c>
      <c r="AT1073" t="s">
        <v>95</v>
      </c>
    </row>
    <row r="1074" spans="2:46">
      <c r="B1074" t="s">
        <v>95</v>
      </c>
      <c r="C1074" t="s">
        <v>45</v>
      </c>
      <c r="W1074">
        <v>29863281</v>
      </c>
      <c r="AJ1074" t="s">
        <v>353</v>
      </c>
      <c r="AK1074" t="s">
        <v>354</v>
      </c>
      <c r="AL1074" t="s">
        <v>114</v>
      </c>
      <c r="AM1074" t="s">
        <v>90</v>
      </c>
      <c r="AN1074" t="s">
        <v>59</v>
      </c>
      <c r="AO1074" t="s">
        <v>115</v>
      </c>
      <c r="AP1074" t="s">
        <v>77</v>
      </c>
      <c r="AQ1074" t="s">
        <v>78</v>
      </c>
      <c r="AR1074" t="s">
        <v>79</v>
      </c>
      <c r="AS1074">
        <v>2022</v>
      </c>
      <c r="AT1074" t="s">
        <v>95</v>
      </c>
    </row>
    <row r="1075" spans="2:46">
      <c r="B1075" t="s">
        <v>95</v>
      </c>
      <c r="C1075" t="s">
        <v>64</v>
      </c>
      <c r="W1075">
        <v>17563462</v>
      </c>
      <c r="AJ1075" t="s">
        <v>356</v>
      </c>
      <c r="AK1075" t="s">
        <v>85</v>
      </c>
      <c r="AL1075" t="s">
        <v>104</v>
      </c>
      <c r="AM1075" t="s">
        <v>58</v>
      </c>
      <c r="AN1075" t="s">
        <v>76</v>
      </c>
      <c r="AO1075" t="s">
        <v>216</v>
      </c>
      <c r="AP1075" t="s">
        <v>77</v>
      </c>
      <c r="AQ1075" t="s">
        <v>78</v>
      </c>
      <c r="AR1075" t="s">
        <v>79</v>
      </c>
      <c r="AS1075">
        <v>2022</v>
      </c>
      <c r="AT1075" t="s">
        <v>95</v>
      </c>
    </row>
    <row r="1076" spans="2:46">
      <c r="B1076" t="s">
        <v>95</v>
      </c>
      <c r="C1076" t="s">
        <v>118</v>
      </c>
      <c r="W1076">
        <v>8081349</v>
      </c>
      <c r="AJ1076" t="s">
        <v>358</v>
      </c>
      <c r="AK1076" t="s">
        <v>359</v>
      </c>
      <c r="AL1076" t="s">
        <v>75</v>
      </c>
      <c r="AM1076" t="s">
        <v>95</v>
      </c>
      <c r="AN1076" t="s">
        <v>59</v>
      </c>
      <c r="AO1076" t="s">
        <v>192</v>
      </c>
      <c r="AP1076" t="s">
        <v>92</v>
      </c>
      <c r="AQ1076" t="s">
        <v>143</v>
      </c>
      <c r="AR1076" t="s">
        <v>117</v>
      </c>
      <c r="AS1076">
        <v>2022</v>
      </c>
      <c r="AT1076" t="s">
        <v>95</v>
      </c>
    </row>
    <row r="1077" spans="2:46">
      <c r="B1077" t="s">
        <v>95</v>
      </c>
      <c r="C1077" t="s">
        <v>64</v>
      </c>
      <c r="W1077">
        <v>38971344</v>
      </c>
      <c r="AJ1077" t="s">
        <v>361</v>
      </c>
      <c r="AK1077" t="s">
        <v>362</v>
      </c>
      <c r="AL1077" t="s">
        <v>75</v>
      </c>
      <c r="AM1077" t="s">
        <v>95</v>
      </c>
      <c r="AN1077" t="s">
        <v>76</v>
      </c>
      <c r="AO1077" t="s">
        <v>60</v>
      </c>
      <c r="AP1077" t="s">
        <v>92</v>
      </c>
      <c r="AQ1077" t="s">
        <v>62</v>
      </c>
      <c r="AR1077" t="s">
        <v>117</v>
      </c>
      <c r="AS1077">
        <v>2024</v>
      </c>
      <c r="AT1077" t="s">
        <v>95</v>
      </c>
    </row>
    <row r="1078" spans="2:46">
      <c r="B1078" t="s">
        <v>95</v>
      </c>
      <c r="C1078" t="s">
        <v>45</v>
      </c>
      <c r="W1078">
        <v>26268499</v>
      </c>
      <c r="AJ1078" t="s">
        <v>364</v>
      </c>
      <c r="AK1078" t="s">
        <v>365</v>
      </c>
      <c r="AL1078" t="s">
        <v>75</v>
      </c>
      <c r="AM1078" t="s">
        <v>90</v>
      </c>
      <c r="AN1078" t="s">
        <v>76</v>
      </c>
      <c r="AO1078" t="s">
        <v>216</v>
      </c>
      <c r="AP1078" t="s">
        <v>77</v>
      </c>
      <c r="AQ1078" t="s">
        <v>135</v>
      </c>
      <c r="AR1078" t="s">
        <v>79</v>
      </c>
      <c r="AS1078">
        <v>2023</v>
      </c>
      <c r="AT1078" t="s">
        <v>95</v>
      </c>
    </row>
    <row r="1079" spans="2:46">
      <c r="B1079" t="s">
        <v>44</v>
      </c>
      <c r="C1079" t="s">
        <v>118</v>
      </c>
      <c r="W1079">
        <v>30783952</v>
      </c>
      <c r="AJ1079" t="s">
        <v>367</v>
      </c>
      <c r="AK1079" t="s">
        <v>368</v>
      </c>
      <c r="AL1079" t="s">
        <v>75</v>
      </c>
      <c r="AM1079" t="s">
        <v>90</v>
      </c>
      <c r="AN1079" t="s">
        <v>76</v>
      </c>
      <c r="AO1079" t="s">
        <v>128</v>
      </c>
      <c r="AP1079" t="s">
        <v>92</v>
      </c>
      <c r="AQ1079" t="s">
        <v>135</v>
      </c>
      <c r="AR1079" t="s">
        <v>79</v>
      </c>
      <c r="AS1079">
        <v>2022</v>
      </c>
      <c r="AT1079" t="s">
        <v>95</v>
      </c>
    </row>
    <row r="1080" spans="2:46">
      <c r="B1080" t="s">
        <v>95</v>
      </c>
      <c r="C1080" t="s">
        <v>45</v>
      </c>
      <c r="W1080">
        <v>25836736</v>
      </c>
      <c r="AJ1080" t="s">
        <v>370</v>
      </c>
      <c r="AK1080" t="s">
        <v>371</v>
      </c>
      <c r="AL1080" t="s">
        <v>104</v>
      </c>
      <c r="AM1080" t="s">
        <v>95</v>
      </c>
      <c r="AN1080" t="s">
        <v>59</v>
      </c>
      <c r="AO1080" t="s">
        <v>105</v>
      </c>
      <c r="AP1080" t="s">
        <v>77</v>
      </c>
      <c r="AQ1080" t="s">
        <v>135</v>
      </c>
      <c r="AR1080" t="s">
        <v>117</v>
      </c>
      <c r="AS1080">
        <v>2024</v>
      </c>
      <c r="AT1080" t="s">
        <v>95</v>
      </c>
    </row>
    <row r="1081" spans="2:46">
      <c r="B1081" t="s">
        <v>44</v>
      </c>
      <c r="C1081" t="s">
        <v>45</v>
      </c>
      <c r="W1081">
        <v>4337483</v>
      </c>
      <c r="AJ1081" t="s">
        <v>373</v>
      </c>
      <c r="AK1081" t="s">
        <v>169</v>
      </c>
      <c r="AL1081" t="s">
        <v>165</v>
      </c>
      <c r="AM1081" t="s">
        <v>95</v>
      </c>
      <c r="AN1081" t="s">
        <v>76</v>
      </c>
      <c r="AO1081" t="s">
        <v>128</v>
      </c>
      <c r="AP1081" t="s">
        <v>92</v>
      </c>
      <c r="AQ1081" t="s">
        <v>143</v>
      </c>
      <c r="AR1081" t="s">
        <v>79</v>
      </c>
      <c r="AS1081">
        <v>2024</v>
      </c>
      <c r="AT1081" t="s">
        <v>95</v>
      </c>
    </row>
    <row r="1082" spans="2:46">
      <c r="B1082" t="s">
        <v>95</v>
      </c>
      <c r="C1082" t="s">
        <v>64</v>
      </c>
      <c r="W1082">
        <v>7639277</v>
      </c>
      <c r="AJ1082" t="s">
        <v>375</v>
      </c>
      <c r="AK1082" t="s">
        <v>376</v>
      </c>
      <c r="AL1082" t="s">
        <v>75</v>
      </c>
      <c r="AM1082" t="s">
        <v>90</v>
      </c>
      <c r="AN1082" t="s">
        <v>76</v>
      </c>
      <c r="AO1082" t="s">
        <v>91</v>
      </c>
      <c r="AP1082" t="s">
        <v>149</v>
      </c>
      <c r="AQ1082" t="s">
        <v>143</v>
      </c>
      <c r="AR1082" t="s">
        <v>129</v>
      </c>
      <c r="AS1082">
        <v>2024</v>
      </c>
      <c r="AT1082" t="s">
        <v>95</v>
      </c>
    </row>
    <row r="1083" spans="2:46">
      <c r="B1083" t="s">
        <v>95</v>
      </c>
      <c r="C1083" t="s">
        <v>118</v>
      </c>
      <c r="W1083">
        <v>27788081</v>
      </c>
      <c r="AJ1083" t="s">
        <v>378</v>
      </c>
      <c r="AK1083" t="s">
        <v>379</v>
      </c>
      <c r="AL1083" t="s">
        <v>75</v>
      </c>
      <c r="AM1083" t="s">
        <v>90</v>
      </c>
      <c r="AN1083" t="s">
        <v>59</v>
      </c>
      <c r="AO1083" t="s">
        <v>192</v>
      </c>
      <c r="AP1083" t="s">
        <v>92</v>
      </c>
      <c r="AQ1083" t="s">
        <v>135</v>
      </c>
      <c r="AR1083" t="s">
        <v>129</v>
      </c>
      <c r="AS1083">
        <v>2023</v>
      </c>
      <c r="AT1083" t="s">
        <v>95</v>
      </c>
    </row>
    <row r="1084" spans="2:46">
      <c r="B1084" t="s">
        <v>44</v>
      </c>
      <c r="C1084" t="s">
        <v>64</v>
      </c>
      <c r="W1084">
        <v>30893317</v>
      </c>
      <c r="AJ1084" t="s">
        <v>381</v>
      </c>
      <c r="AK1084" t="s">
        <v>382</v>
      </c>
      <c r="AL1084" t="s">
        <v>89</v>
      </c>
      <c r="AM1084" t="s">
        <v>90</v>
      </c>
      <c r="AN1084" t="s">
        <v>59</v>
      </c>
      <c r="AO1084" t="s">
        <v>192</v>
      </c>
      <c r="AP1084" t="s">
        <v>116</v>
      </c>
      <c r="AQ1084" t="s">
        <v>93</v>
      </c>
      <c r="AR1084" t="s">
        <v>117</v>
      </c>
      <c r="AS1084">
        <v>2023</v>
      </c>
      <c r="AT1084" t="s">
        <v>95</v>
      </c>
    </row>
    <row r="1085" spans="2:46">
      <c r="B1085" t="s">
        <v>95</v>
      </c>
      <c r="C1085" t="s">
        <v>45</v>
      </c>
      <c r="W1085">
        <v>32106923</v>
      </c>
      <c r="AJ1085" t="s">
        <v>384</v>
      </c>
      <c r="AK1085" t="s">
        <v>385</v>
      </c>
      <c r="AL1085" t="s">
        <v>75</v>
      </c>
      <c r="AM1085" t="s">
        <v>95</v>
      </c>
      <c r="AN1085" t="s">
        <v>76</v>
      </c>
      <c r="AO1085" t="s">
        <v>105</v>
      </c>
      <c r="AP1085" t="s">
        <v>116</v>
      </c>
      <c r="AQ1085" t="s">
        <v>93</v>
      </c>
      <c r="AR1085" t="s">
        <v>117</v>
      </c>
      <c r="AS1085">
        <v>2022</v>
      </c>
      <c r="AT1085" t="s">
        <v>95</v>
      </c>
    </row>
    <row r="1086" spans="2:46">
      <c r="B1086" t="s">
        <v>44</v>
      </c>
      <c r="C1086" t="s">
        <v>118</v>
      </c>
      <c r="W1086">
        <v>12002419</v>
      </c>
      <c r="AJ1086" t="s">
        <v>387</v>
      </c>
      <c r="AK1086" t="s">
        <v>388</v>
      </c>
      <c r="AL1086" t="s">
        <v>89</v>
      </c>
      <c r="AM1086" t="s">
        <v>90</v>
      </c>
      <c r="AN1086" t="s">
        <v>59</v>
      </c>
      <c r="AO1086" t="s">
        <v>60</v>
      </c>
      <c r="AP1086" t="s">
        <v>149</v>
      </c>
      <c r="AQ1086" t="s">
        <v>135</v>
      </c>
      <c r="AR1086" t="s">
        <v>129</v>
      </c>
      <c r="AS1086">
        <v>2022</v>
      </c>
      <c r="AT1086" t="s">
        <v>95</v>
      </c>
    </row>
    <row r="1087" spans="2:46">
      <c r="B1087" t="s">
        <v>44</v>
      </c>
      <c r="C1087" t="s">
        <v>45</v>
      </c>
      <c r="W1087">
        <v>11207335</v>
      </c>
      <c r="AJ1087" t="s">
        <v>390</v>
      </c>
      <c r="AK1087" t="s">
        <v>391</v>
      </c>
      <c r="AL1087" t="s">
        <v>104</v>
      </c>
      <c r="AM1087" t="s">
        <v>58</v>
      </c>
      <c r="AN1087" t="s">
        <v>76</v>
      </c>
      <c r="AO1087" t="s">
        <v>192</v>
      </c>
      <c r="AP1087" t="s">
        <v>61</v>
      </c>
      <c r="AQ1087" t="s">
        <v>62</v>
      </c>
      <c r="AR1087" t="s">
        <v>129</v>
      </c>
      <c r="AS1087">
        <v>2024</v>
      </c>
      <c r="AT1087" t="s">
        <v>95</v>
      </c>
    </row>
    <row r="1088" spans="2:46">
      <c r="B1088" t="s">
        <v>95</v>
      </c>
      <c r="C1088" t="s">
        <v>45</v>
      </c>
      <c r="W1088">
        <v>29071361</v>
      </c>
      <c r="AJ1088" t="s">
        <v>393</v>
      </c>
      <c r="AK1088" t="s">
        <v>394</v>
      </c>
      <c r="AL1088" t="s">
        <v>89</v>
      </c>
      <c r="AM1088" t="s">
        <v>90</v>
      </c>
      <c r="AN1088" t="s">
        <v>76</v>
      </c>
      <c r="AO1088" t="s">
        <v>128</v>
      </c>
      <c r="AP1088" t="s">
        <v>77</v>
      </c>
      <c r="AQ1088" t="s">
        <v>135</v>
      </c>
      <c r="AR1088" t="s">
        <v>79</v>
      </c>
      <c r="AS1088">
        <v>2024</v>
      </c>
      <c r="AT1088" t="s">
        <v>95</v>
      </c>
    </row>
    <row r="1089" spans="2:46">
      <c r="B1089" t="s">
        <v>44</v>
      </c>
      <c r="C1089" t="s">
        <v>64</v>
      </c>
      <c r="W1089">
        <v>35968199</v>
      </c>
      <c r="AJ1089" t="s">
        <v>396</v>
      </c>
      <c r="AK1089" t="s">
        <v>397</v>
      </c>
      <c r="AL1089" t="s">
        <v>165</v>
      </c>
      <c r="AM1089" t="s">
        <v>90</v>
      </c>
      <c r="AN1089" t="s">
        <v>59</v>
      </c>
      <c r="AO1089" t="s">
        <v>192</v>
      </c>
      <c r="AP1089" t="s">
        <v>77</v>
      </c>
      <c r="AQ1089" t="s">
        <v>62</v>
      </c>
      <c r="AR1089" t="s">
        <v>129</v>
      </c>
      <c r="AS1089">
        <v>2023</v>
      </c>
      <c r="AT1089" t="s">
        <v>95</v>
      </c>
    </row>
    <row r="1090" spans="2:46">
      <c r="B1090" t="s">
        <v>95</v>
      </c>
      <c r="C1090" t="s">
        <v>45</v>
      </c>
      <c r="W1090">
        <v>27604896</v>
      </c>
      <c r="AJ1090" t="s">
        <v>399</v>
      </c>
      <c r="AK1090" t="s">
        <v>400</v>
      </c>
      <c r="AL1090" t="s">
        <v>114</v>
      </c>
      <c r="AM1090" t="s">
        <v>90</v>
      </c>
      <c r="AN1090" t="s">
        <v>59</v>
      </c>
      <c r="AO1090" t="s">
        <v>216</v>
      </c>
      <c r="AP1090" t="s">
        <v>149</v>
      </c>
      <c r="AQ1090" t="s">
        <v>93</v>
      </c>
      <c r="AR1090" t="s">
        <v>79</v>
      </c>
      <c r="AS1090">
        <v>2023</v>
      </c>
      <c r="AT1090" t="s">
        <v>95</v>
      </c>
    </row>
    <row r="1091" spans="2:46">
      <c r="B1091" t="s">
        <v>44</v>
      </c>
      <c r="C1091" t="s">
        <v>45</v>
      </c>
      <c r="W1091">
        <v>2017798</v>
      </c>
      <c r="AJ1091" t="s">
        <v>402</v>
      </c>
      <c r="AK1091" t="s">
        <v>403</v>
      </c>
      <c r="AL1091" t="s">
        <v>89</v>
      </c>
      <c r="AM1091" t="s">
        <v>95</v>
      </c>
      <c r="AN1091" t="s">
        <v>76</v>
      </c>
      <c r="AO1091" t="s">
        <v>105</v>
      </c>
      <c r="AP1091" t="s">
        <v>149</v>
      </c>
      <c r="AQ1091" t="s">
        <v>78</v>
      </c>
      <c r="AR1091" t="s">
        <v>79</v>
      </c>
      <c r="AS1091">
        <v>2022</v>
      </c>
      <c r="AT1091" t="s">
        <v>95</v>
      </c>
    </row>
    <row r="1092" spans="2:46">
      <c r="B1092" t="s">
        <v>95</v>
      </c>
      <c r="C1092" t="s">
        <v>118</v>
      </c>
      <c r="W1092">
        <v>31398584</v>
      </c>
      <c r="AJ1092" t="s">
        <v>405</v>
      </c>
      <c r="AK1092" t="s">
        <v>406</v>
      </c>
      <c r="AL1092" t="s">
        <v>114</v>
      </c>
      <c r="AM1092" t="s">
        <v>90</v>
      </c>
      <c r="AN1092" t="s">
        <v>76</v>
      </c>
      <c r="AO1092" t="s">
        <v>60</v>
      </c>
      <c r="AP1092" t="s">
        <v>77</v>
      </c>
      <c r="AQ1092" t="s">
        <v>62</v>
      </c>
      <c r="AR1092" t="s">
        <v>63</v>
      </c>
      <c r="AS1092">
        <v>2023</v>
      </c>
      <c r="AT1092" t="s">
        <v>95</v>
      </c>
    </row>
    <row r="1093" spans="2:46">
      <c r="B1093" t="s">
        <v>44</v>
      </c>
      <c r="C1093" t="s">
        <v>45</v>
      </c>
      <c r="W1093">
        <v>319610</v>
      </c>
      <c r="AJ1093" t="s">
        <v>408</v>
      </c>
      <c r="AK1093" t="s">
        <v>409</v>
      </c>
      <c r="AL1093" t="s">
        <v>104</v>
      </c>
      <c r="AM1093" t="s">
        <v>58</v>
      </c>
      <c r="AN1093" t="s">
        <v>76</v>
      </c>
      <c r="AO1093" t="s">
        <v>60</v>
      </c>
      <c r="AP1093" t="s">
        <v>61</v>
      </c>
      <c r="AQ1093" t="s">
        <v>135</v>
      </c>
      <c r="AR1093" t="s">
        <v>100</v>
      </c>
      <c r="AS1093">
        <v>2022</v>
      </c>
      <c r="AT1093" t="s">
        <v>95</v>
      </c>
    </row>
    <row r="1094" spans="2:46">
      <c r="B1094" t="s">
        <v>44</v>
      </c>
      <c r="C1094" t="s">
        <v>118</v>
      </c>
      <c r="W1094">
        <v>29423705</v>
      </c>
      <c r="AJ1094" t="s">
        <v>411</v>
      </c>
      <c r="AK1094" t="s">
        <v>412</v>
      </c>
      <c r="AL1094" t="s">
        <v>127</v>
      </c>
      <c r="AM1094" t="s">
        <v>95</v>
      </c>
      <c r="AN1094" t="s">
        <v>76</v>
      </c>
      <c r="AO1094" t="s">
        <v>91</v>
      </c>
      <c r="AP1094" t="s">
        <v>61</v>
      </c>
      <c r="AQ1094" t="s">
        <v>78</v>
      </c>
      <c r="AR1094" t="s">
        <v>94</v>
      </c>
      <c r="AS1094">
        <v>2022</v>
      </c>
      <c r="AT1094" t="s">
        <v>95</v>
      </c>
    </row>
    <row r="1095" spans="2:46">
      <c r="B1095" t="s">
        <v>44</v>
      </c>
      <c r="C1095" t="s">
        <v>64</v>
      </c>
      <c r="W1095">
        <v>8456164</v>
      </c>
      <c r="AJ1095" t="s">
        <v>414</v>
      </c>
      <c r="AK1095" t="s">
        <v>415</v>
      </c>
      <c r="AL1095" t="s">
        <v>89</v>
      </c>
      <c r="AM1095" t="s">
        <v>90</v>
      </c>
      <c r="AN1095" t="s">
        <v>59</v>
      </c>
      <c r="AO1095" t="s">
        <v>216</v>
      </c>
      <c r="AP1095" t="s">
        <v>116</v>
      </c>
      <c r="AQ1095" t="s">
        <v>135</v>
      </c>
      <c r="AR1095" t="s">
        <v>94</v>
      </c>
      <c r="AS1095">
        <v>2023</v>
      </c>
      <c r="AT1095" t="s">
        <v>95</v>
      </c>
    </row>
    <row r="1096" spans="2:46">
      <c r="B1096" t="s">
        <v>95</v>
      </c>
      <c r="C1096" t="s">
        <v>45</v>
      </c>
      <c r="W1096">
        <v>6904067</v>
      </c>
      <c r="AJ1096" t="s">
        <v>417</v>
      </c>
      <c r="AK1096" t="s">
        <v>418</v>
      </c>
      <c r="AL1096" t="s">
        <v>89</v>
      </c>
      <c r="AM1096" t="s">
        <v>90</v>
      </c>
      <c r="AN1096" t="s">
        <v>59</v>
      </c>
      <c r="AO1096" t="s">
        <v>192</v>
      </c>
      <c r="AP1096" t="s">
        <v>61</v>
      </c>
      <c r="AQ1096" t="s">
        <v>135</v>
      </c>
      <c r="AR1096" t="s">
        <v>79</v>
      </c>
      <c r="AS1096">
        <v>2024</v>
      </c>
      <c r="AT1096" t="s">
        <v>95</v>
      </c>
    </row>
    <row r="1097" spans="2:46">
      <c r="B1097" t="s">
        <v>95</v>
      </c>
      <c r="C1097" t="s">
        <v>118</v>
      </c>
      <c r="W1097">
        <v>10764042</v>
      </c>
      <c r="AJ1097" t="s">
        <v>420</v>
      </c>
      <c r="AK1097" t="s">
        <v>421</v>
      </c>
      <c r="AL1097" t="s">
        <v>104</v>
      </c>
      <c r="AM1097" t="s">
        <v>58</v>
      </c>
      <c r="AN1097" t="s">
        <v>59</v>
      </c>
      <c r="AO1097" t="s">
        <v>128</v>
      </c>
      <c r="AP1097" t="s">
        <v>92</v>
      </c>
      <c r="AQ1097" t="s">
        <v>135</v>
      </c>
      <c r="AR1097" t="s">
        <v>94</v>
      </c>
      <c r="AS1097">
        <v>2024</v>
      </c>
      <c r="AT1097" t="s">
        <v>95</v>
      </c>
    </row>
    <row r="1098" spans="2:46">
      <c r="B1098" t="s">
        <v>44</v>
      </c>
      <c r="C1098" t="s">
        <v>64</v>
      </c>
      <c r="W1098">
        <v>35110267</v>
      </c>
      <c r="AJ1098" t="s">
        <v>423</v>
      </c>
      <c r="AK1098" t="s">
        <v>424</v>
      </c>
      <c r="AL1098" t="s">
        <v>114</v>
      </c>
      <c r="AM1098" t="s">
        <v>95</v>
      </c>
      <c r="AN1098" t="s">
        <v>59</v>
      </c>
      <c r="AO1098" t="s">
        <v>192</v>
      </c>
      <c r="AP1098" t="s">
        <v>77</v>
      </c>
      <c r="AQ1098" t="s">
        <v>78</v>
      </c>
      <c r="AR1098" t="s">
        <v>79</v>
      </c>
      <c r="AS1098">
        <v>2023</v>
      </c>
      <c r="AT1098" t="s">
        <v>95</v>
      </c>
    </row>
    <row r="1099" spans="2:46">
      <c r="B1099" t="s">
        <v>95</v>
      </c>
      <c r="C1099" t="s">
        <v>45</v>
      </c>
      <c r="W1099">
        <v>28325149</v>
      </c>
      <c r="AJ1099" t="s">
        <v>425</v>
      </c>
      <c r="AK1099" t="s">
        <v>426</v>
      </c>
      <c r="AL1099" t="s">
        <v>104</v>
      </c>
      <c r="AM1099" t="s">
        <v>95</v>
      </c>
      <c r="AN1099" t="s">
        <v>76</v>
      </c>
      <c r="AO1099" t="s">
        <v>128</v>
      </c>
      <c r="AP1099" t="s">
        <v>116</v>
      </c>
      <c r="AQ1099" t="s">
        <v>78</v>
      </c>
      <c r="AR1099" t="s">
        <v>129</v>
      </c>
      <c r="AS1099">
        <v>2022</v>
      </c>
      <c r="AT1099" t="s">
        <v>95</v>
      </c>
    </row>
    <row r="1100" spans="2:46">
      <c r="B1100" t="s">
        <v>44</v>
      </c>
      <c r="C1100" t="s">
        <v>64</v>
      </c>
      <c r="W1100">
        <v>93918</v>
      </c>
      <c r="AJ1100" t="s">
        <v>427</v>
      </c>
      <c r="AK1100" t="s">
        <v>225</v>
      </c>
      <c r="AL1100" t="s">
        <v>104</v>
      </c>
      <c r="AM1100" t="s">
        <v>90</v>
      </c>
      <c r="AN1100" t="s">
        <v>59</v>
      </c>
      <c r="AO1100" t="s">
        <v>115</v>
      </c>
      <c r="AP1100" t="s">
        <v>92</v>
      </c>
      <c r="AQ1100" t="s">
        <v>143</v>
      </c>
      <c r="AR1100" t="s">
        <v>100</v>
      </c>
      <c r="AS1100">
        <v>2022</v>
      </c>
      <c r="AT1100" t="s">
        <v>95</v>
      </c>
    </row>
    <row r="1101" spans="2:46">
      <c r="B1101" t="s">
        <v>44</v>
      </c>
      <c r="C1101" t="s">
        <v>118</v>
      </c>
      <c r="W1101">
        <v>24110300</v>
      </c>
      <c r="AJ1101" t="s">
        <v>428</v>
      </c>
      <c r="AK1101" t="s">
        <v>429</v>
      </c>
      <c r="AL1101" t="s">
        <v>89</v>
      </c>
      <c r="AM1101" t="s">
        <v>95</v>
      </c>
      <c r="AN1101" t="s">
        <v>59</v>
      </c>
      <c r="AO1101" t="s">
        <v>91</v>
      </c>
      <c r="AP1101" t="s">
        <v>149</v>
      </c>
      <c r="AQ1101" t="s">
        <v>143</v>
      </c>
      <c r="AR1101" t="s">
        <v>94</v>
      </c>
      <c r="AS1101">
        <v>2024</v>
      </c>
      <c r="AT1101" t="s">
        <v>95</v>
      </c>
    </row>
    <row r="1102" spans="2:46">
      <c r="B1102" t="s">
        <v>44</v>
      </c>
      <c r="C1102" t="s">
        <v>118</v>
      </c>
      <c r="W1102">
        <v>19051817</v>
      </c>
      <c r="AJ1102" t="s">
        <v>430</v>
      </c>
      <c r="AK1102" t="s">
        <v>431</v>
      </c>
      <c r="AL1102" t="s">
        <v>165</v>
      </c>
      <c r="AM1102" t="s">
        <v>58</v>
      </c>
      <c r="AN1102" t="s">
        <v>59</v>
      </c>
      <c r="AO1102" t="s">
        <v>115</v>
      </c>
      <c r="AP1102" t="s">
        <v>77</v>
      </c>
      <c r="AQ1102" t="s">
        <v>93</v>
      </c>
      <c r="AR1102" t="s">
        <v>79</v>
      </c>
      <c r="AS1102">
        <v>2022</v>
      </c>
      <c r="AT1102" t="s">
        <v>95</v>
      </c>
    </row>
    <row r="1103" spans="2:46">
      <c r="B1103" t="s">
        <v>95</v>
      </c>
      <c r="C1103" t="s">
        <v>45</v>
      </c>
      <c r="W1103">
        <v>26165805</v>
      </c>
      <c r="AJ1103" t="s">
        <v>432</v>
      </c>
      <c r="AK1103" t="s">
        <v>433</v>
      </c>
      <c r="AL1103" t="s">
        <v>114</v>
      </c>
      <c r="AM1103" t="s">
        <v>95</v>
      </c>
      <c r="AN1103" t="s">
        <v>59</v>
      </c>
      <c r="AO1103" t="s">
        <v>216</v>
      </c>
      <c r="AP1103" t="s">
        <v>116</v>
      </c>
      <c r="AQ1103" t="s">
        <v>93</v>
      </c>
      <c r="AR1103" t="s">
        <v>117</v>
      </c>
      <c r="AS1103">
        <v>2024</v>
      </c>
      <c r="AT1103" t="s">
        <v>95</v>
      </c>
    </row>
    <row r="1104" spans="2:46">
      <c r="B1104" t="s">
        <v>95</v>
      </c>
      <c r="C1104" t="s">
        <v>118</v>
      </c>
      <c r="W1104">
        <v>17622359</v>
      </c>
      <c r="AJ1104" t="s">
        <v>434</v>
      </c>
      <c r="AK1104" t="s">
        <v>435</v>
      </c>
      <c r="AL1104" t="s">
        <v>75</v>
      </c>
      <c r="AM1104" t="s">
        <v>90</v>
      </c>
      <c r="AN1104" t="s">
        <v>76</v>
      </c>
      <c r="AO1104" t="s">
        <v>60</v>
      </c>
      <c r="AP1104" t="s">
        <v>149</v>
      </c>
      <c r="AQ1104" t="s">
        <v>62</v>
      </c>
      <c r="AR1104" t="s">
        <v>100</v>
      </c>
      <c r="AS1104">
        <v>2024</v>
      </c>
      <c r="AT1104" t="s">
        <v>95</v>
      </c>
    </row>
    <row r="1105" spans="2:46">
      <c r="B1105" t="s">
        <v>44</v>
      </c>
      <c r="C1105" t="s">
        <v>45</v>
      </c>
      <c r="W1105">
        <v>12840538</v>
      </c>
      <c r="AJ1105" t="s">
        <v>436</v>
      </c>
      <c r="AK1105" t="s">
        <v>437</v>
      </c>
      <c r="AL1105" t="s">
        <v>75</v>
      </c>
      <c r="AM1105" t="s">
        <v>95</v>
      </c>
      <c r="AN1105" t="s">
        <v>76</v>
      </c>
      <c r="AO1105" t="s">
        <v>91</v>
      </c>
      <c r="AP1105" t="s">
        <v>61</v>
      </c>
      <c r="AQ1105" t="s">
        <v>62</v>
      </c>
      <c r="AR1105" t="s">
        <v>94</v>
      </c>
      <c r="AS1105">
        <v>2024</v>
      </c>
      <c r="AT1105" t="s">
        <v>95</v>
      </c>
    </row>
    <row r="1106" spans="2:46">
      <c r="B1106" t="s">
        <v>44</v>
      </c>
      <c r="C1106" t="s">
        <v>45</v>
      </c>
      <c r="W1106">
        <v>23058128</v>
      </c>
      <c r="AJ1106" t="s">
        <v>438</v>
      </c>
      <c r="AK1106" t="s">
        <v>439</v>
      </c>
      <c r="AL1106" t="s">
        <v>127</v>
      </c>
      <c r="AM1106" t="s">
        <v>58</v>
      </c>
      <c r="AN1106" t="s">
        <v>59</v>
      </c>
      <c r="AO1106" t="s">
        <v>105</v>
      </c>
      <c r="AP1106" t="s">
        <v>61</v>
      </c>
      <c r="AQ1106" t="s">
        <v>62</v>
      </c>
      <c r="AR1106" t="s">
        <v>79</v>
      </c>
      <c r="AS1106">
        <v>2024</v>
      </c>
      <c r="AT1106" t="s">
        <v>95</v>
      </c>
    </row>
    <row r="1107" spans="2:46">
      <c r="B1107" t="s">
        <v>44</v>
      </c>
      <c r="C1107" t="s">
        <v>64</v>
      </c>
      <c r="W1107">
        <v>35727025</v>
      </c>
      <c r="AJ1107" t="s">
        <v>440</v>
      </c>
      <c r="AK1107" t="s">
        <v>441</v>
      </c>
      <c r="AL1107" t="s">
        <v>104</v>
      </c>
      <c r="AM1107" t="s">
        <v>58</v>
      </c>
      <c r="AN1107" t="s">
        <v>76</v>
      </c>
      <c r="AO1107" t="s">
        <v>192</v>
      </c>
      <c r="AP1107" t="s">
        <v>61</v>
      </c>
      <c r="AQ1107" t="s">
        <v>143</v>
      </c>
      <c r="AR1107" t="s">
        <v>100</v>
      </c>
      <c r="AS1107">
        <v>2022</v>
      </c>
      <c r="AT1107" t="s">
        <v>95</v>
      </c>
    </row>
    <row r="1108" spans="2:46">
      <c r="B1108" t="s">
        <v>95</v>
      </c>
      <c r="C1108" t="s">
        <v>64</v>
      </c>
      <c r="W1108">
        <v>24151420</v>
      </c>
      <c r="AJ1108" t="s">
        <v>442</v>
      </c>
      <c r="AK1108" t="s">
        <v>443</v>
      </c>
      <c r="AL1108" t="s">
        <v>114</v>
      </c>
      <c r="AM1108" t="s">
        <v>95</v>
      </c>
      <c r="AN1108" t="s">
        <v>59</v>
      </c>
      <c r="AO1108" t="s">
        <v>192</v>
      </c>
      <c r="AP1108" t="s">
        <v>116</v>
      </c>
      <c r="AQ1108" t="s">
        <v>135</v>
      </c>
      <c r="AR1108" t="s">
        <v>79</v>
      </c>
      <c r="AS1108">
        <v>2022</v>
      </c>
      <c r="AT1108" t="s">
        <v>95</v>
      </c>
    </row>
    <row r="1109" spans="2:46">
      <c r="B1109" t="s">
        <v>44</v>
      </c>
      <c r="C1109" t="s">
        <v>45</v>
      </c>
      <c r="W1109">
        <v>35757781</v>
      </c>
      <c r="AJ1109" t="s">
        <v>444</v>
      </c>
      <c r="AK1109" t="s">
        <v>445</v>
      </c>
      <c r="AL1109" t="s">
        <v>75</v>
      </c>
      <c r="AM1109" t="s">
        <v>90</v>
      </c>
      <c r="AN1109" t="s">
        <v>76</v>
      </c>
      <c r="AO1109" t="s">
        <v>105</v>
      </c>
      <c r="AP1109" t="s">
        <v>149</v>
      </c>
      <c r="AQ1109" t="s">
        <v>78</v>
      </c>
      <c r="AR1109" t="s">
        <v>94</v>
      </c>
      <c r="AS1109">
        <v>2024</v>
      </c>
      <c r="AT1109" t="s">
        <v>95</v>
      </c>
    </row>
    <row r="1110" spans="2:46">
      <c r="B1110" t="s">
        <v>95</v>
      </c>
      <c r="C1110" t="s">
        <v>118</v>
      </c>
      <c r="W1110">
        <v>2356277</v>
      </c>
      <c r="AJ1110" t="s">
        <v>446</v>
      </c>
      <c r="AK1110" t="s">
        <v>447</v>
      </c>
      <c r="AL1110" t="s">
        <v>127</v>
      </c>
      <c r="AM1110" t="s">
        <v>58</v>
      </c>
      <c r="AN1110" t="s">
        <v>59</v>
      </c>
      <c r="AO1110" t="s">
        <v>60</v>
      </c>
      <c r="AP1110" t="s">
        <v>92</v>
      </c>
      <c r="AQ1110" t="s">
        <v>143</v>
      </c>
      <c r="AR1110" t="s">
        <v>117</v>
      </c>
      <c r="AS1110">
        <v>2024</v>
      </c>
      <c r="AT1110" t="s">
        <v>95</v>
      </c>
    </row>
    <row r="1111" spans="2:46">
      <c r="B1111" t="s">
        <v>95</v>
      </c>
      <c r="C1111" t="s">
        <v>118</v>
      </c>
      <c r="W1111">
        <v>17125634</v>
      </c>
      <c r="AJ1111" t="s">
        <v>448</v>
      </c>
      <c r="AK1111" t="s">
        <v>449</v>
      </c>
      <c r="AL1111" t="s">
        <v>165</v>
      </c>
      <c r="AM1111" t="s">
        <v>90</v>
      </c>
      <c r="AN1111" t="s">
        <v>76</v>
      </c>
      <c r="AO1111" t="s">
        <v>91</v>
      </c>
      <c r="AP1111" t="s">
        <v>116</v>
      </c>
      <c r="AQ1111" t="s">
        <v>135</v>
      </c>
      <c r="AR1111" t="s">
        <v>117</v>
      </c>
      <c r="AS1111">
        <v>2022</v>
      </c>
      <c r="AT1111" t="s">
        <v>95</v>
      </c>
    </row>
    <row r="1112" spans="2:46">
      <c r="B1112" t="s">
        <v>44</v>
      </c>
      <c r="C1112" t="s">
        <v>118</v>
      </c>
      <c r="W1112">
        <v>21171167</v>
      </c>
      <c r="AJ1112" t="s">
        <v>450</v>
      </c>
      <c r="AK1112" t="s">
        <v>451</v>
      </c>
      <c r="AL1112" t="s">
        <v>75</v>
      </c>
      <c r="AM1112" t="s">
        <v>95</v>
      </c>
      <c r="AN1112" t="s">
        <v>76</v>
      </c>
      <c r="AO1112" t="s">
        <v>128</v>
      </c>
      <c r="AP1112" t="s">
        <v>61</v>
      </c>
      <c r="AQ1112" t="s">
        <v>62</v>
      </c>
      <c r="AR1112" t="s">
        <v>94</v>
      </c>
      <c r="AS1112">
        <v>2023</v>
      </c>
      <c r="AT1112" t="s">
        <v>95</v>
      </c>
    </row>
    <row r="1113" spans="2:46">
      <c r="B1113" t="s">
        <v>44</v>
      </c>
      <c r="C1113" t="s">
        <v>64</v>
      </c>
      <c r="W1113">
        <v>16182758</v>
      </c>
      <c r="AJ1113" t="s">
        <v>452</v>
      </c>
      <c r="AK1113" t="s">
        <v>453</v>
      </c>
      <c r="AL1113" t="s">
        <v>89</v>
      </c>
      <c r="AM1113" t="s">
        <v>95</v>
      </c>
      <c r="AN1113" t="s">
        <v>76</v>
      </c>
      <c r="AO1113" t="s">
        <v>192</v>
      </c>
      <c r="AP1113" t="s">
        <v>61</v>
      </c>
      <c r="AQ1113" t="s">
        <v>143</v>
      </c>
      <c r="AR1113" t="s">
        <v>79</v>
      </c>
      <c r="AS1113">
        <v>2023</v>
      </c>
      <c r="AT1113" t="s">
        <v>95</v>
      </c>
    </row>
    <row r="1114" spans="2:46">
      <c r="B1114" t="s">
        <v>44</v>
      </c>
      <c r="C1114" t="s">
        <v>45</v>
      </c>
      <c r="W1114">
        <v>26985122</v>
      </c>
      <c r="AJ1114" t="s">
        <v>454</v>
      </c>
      <c r="AK1114" t="s">
        <v>455</v>
      </c>
      <c r="AL1114" t="s">
        <v>127</v>
      </c>
      <c r="AM1114" t="s">
        <v>90</v>
      </c>
      <c r="AN1114" t="s">
        <v>76</v>
      </c>
      <c r="AO1114" t="s">
        <v>216</v>
      </c>
      <c r="AP1114" t="s">
        <v>92</v>
      </c>
      <c r="AQ1114" t="s">
        <v>143</v>
      </c>
      <c r="AR1114" t="s">
        <v>79</v>
      </c>
      <c r="AS1114">
        <v>2022</v>
      </c>
      <c r="AT1114" t="s">
        <v>95</v>
      </c>
    </row>
    <row r="1115" spans="2:46">
      <c r="B1115" t="s">
        <v>44</v>
      </c>
      <c r="C1115" t="s">
        <v>118</v>
      </c>
      <c r="W1115">
        <v>4193179</v>
      </c>
      <c r="AJ1115" t="s">
        <v>456</v>
      </c>
      <c r="AK1115" t="s">
        <v>457</v>
      </c>
      <c r="AL1115" t="s">
        <v>104</v>
      </c>
      <c r="AM1115" t="s">
        <v>90</v>
      </c>
      <c r="AN1115" t="s">
        <v>76</v>
      </c>
      <c r="AO1115" t="s">
        <v>105</v>
      </c>
      <c r="AP1115" t="s">
        <v>61</v>
      </c>
      <c r="AQ1115" t="s">
        <v>93</v>
      </c>
      <c r="AR1115" t="s">
        <v>79</v>
      </c>
      <c r="AS1115">
        <v>2024</v>
      </c>
      <c r="AT1115" t="s">
        <v>95</v>
      </c>
    </row>
    <row r="1116" spans="2:46">
      <c r="B1116" t="s">
        <v>95</v>
      </c>
      <c r="C1116" t="s">
        <v>118</v>
      </c>
      <c r="W1116">
        <v>31572600</v>
      </c>
      <c r="AJ1116" t="s">
        <v>458</v>
      </c>
      <c r="AK1116" t="s">
        <v>459</v>
      </c>
      <c r="AL1116" t="s">
        <v>57</v>
      </c>
      <c r="AM1116" t="s">
        <v>90</v>
      </c>
      <c r="AN1116" t="s">
        <v>76</v>
      </c>
      <c r="AO1116" t="s">
        <v>115</v>
      </c>
      <c r="AP1116" t="s">
        <v>92</v>
      </c>
      <c r="AQ1116" t="s">
        <v>93</v>
      </c>
      <c r="AR1116" t="s">
        <v>117</v>
      </c>
      <c r="AS1116">
        <v>2023</v>
      </c>
      <c r="AT1116" t="s">
        <v>95</v>
      </c>
    </row>
    <row r="1117" spans="2:46">
      <c r="B1117" t="s">
        <v>44</v>
      </c>
      <c r="C1117" t="s">
        <v>118</v>
      </c>
      <c r="W1117">
        <v>3789357</v>
      </c>
      <c r="AJ1117" t="s">
        <v>460</v>
      </c>
      <c r="AK1117" t="s">
        <v>461</v>
      </c>
      <c r="AL1117" t="s">
        <v>57</v>
      </c>
      <c r="AM1117" t="s">
        <v>95</v>
      </c>
      <c r="AN1117" t="s">
        <v>59</v>
      </c>
      <c r="AO1117" t="s">
        <v>105</v>
      </c>
      <c r="AP1117" t="s">
        <v>149</v>
      </c>
      <c r="AQ1117" t="s">
        <v>62</v>
      </c>
      <c r="AR1117" t="s">
        <v>117</v>
      </c>
      <c r="AS1117">
        <v>2024</v>
      </c>
      <c r="AT1117" t="s">
        <v>95</v>
      </c>
    </row>
    <row r="1118" spans="2:46">
      <c r="B1118" t="s">
        <v>44</v>
      </c>
      <c r="C1118" t="s">
        <v>45</v>
      </c>
      <c r="W1118">
        <v>19536105</v>
      </c>
      <c r="AJ1118" t="s">
        <v>462</v>
      </c>
      <c r="AK1118" t="s">
        <v>463</v>
      </c>
      <c r="AL1118" t="s">
        <v>127</v>
      </c>
      <c r="AM1118" t="s">
        <v>95</v>
      </c>
      <c r="AN1118" t="s">
        <v>76</v>
      </c>
      <c r="AO1118" t="s">
        <v>105</v>
      </c>
      <c r="AP1118" t="s">
        <v>77</v>
      </c>
      <c r="AQ1118" t="s">
        <v>62</v>
      </c>
      <c r="AR1118" t="s">
        <v>100</v>
      </c>
      <c r="AS1118">
        <v>2023</v>
      </c>
      <c r="AT1118" t="s">
        <v>95</v>
      </c>
    </row>
    <row r="1119" spans="2:46">
      <c r="B1119" t="s">
        <v>95</v>
      </c>
      <c r="C1119" t="s">
        <v>64</v>
      </c>
      <c r="W1119">
        <v>32255792</v>
      </c>
      <c r="AJ1119" t="s">
        <v>464</v>
      </c>
      <c r="AK1119" t="s">
        <v>465</v>
      </c>
      <c r="AL1119" t="s">
        <v>75</v>
      </c>
      <c r="AM1119" t="s">
        <v>90</v>
      </c>
      <c r="AN1119" t="s">
        <v>76</v>
      </c>
      <c r="AO1119" t="s">
        <v>115</v>
      </c>
      <c r="AP1119" t="s">
        <v>116</v>
      </c>
      <c r="AQ1119" t="s">
        <v>135</v>
      </c>
      <c r="AR1119" t="s">
        <v>63</v>
      </c>
      <c r="AS1119">
        <v>2024</v>
      </c>
      <c r="AT1119" t="s">
        <v>95</v>
      </c>
    </row>
    <row r="1120" spans="2:46">
      <c r="B1120" t="s">
        <v>44</v>
      </c>
      <c r="C1120" t="s">
        <v>64</v>
      </c>
      <c r="W1120">
        <v>12803492</v>
      </c>
      <c r="AJ1120" t="s">
        <v>466</v>
      </c>
      <c r="AK1120" t="s">
        <v>467</v>
      </c>
      <c r="AL1120" t="s">
        <v>165</v>
      </c>
      <c r="AM1120" t="s">
        <v>90</v>
      </c>
      <c r="AN1120" t="s">
        <v>59</v>
      </c>
      <c r="AO1120" t="s">
        <v>128</v>
      </c>
      <c r="AP1120" t="s">
        <v>116</v>
      </c>
      <c r="AQ1120" t="s">
        <v>62</v>
      </c>
      <c r="AR1120" t="s">
        <v>117</v>
      </c>
      <c r="AS1120">
        <v>2022</v>
      </c>
      <c r="AT1120" t="s">
        <v>95</v>
      </c>
    </row>
    <row r="1121" spans="2:46">
      <c r="B1121" t="s">
        <v>44</v>
      </c>
      <c r="C1121" t="s">
        <v>64</v>
      </c>
      <c r="W1121">
        <v>2306387</v>
      </c>
      <c r="AJ1121" t="s">
        <v>468</v>
      </c>
      <c r="AK1121" t="s">
        <v>469</v>
      </c>
      <c r="AL1121" t="s">
        <v>114</v>
      </c>
      <c r="AM1121" t="s">
        <v>90</v>
      </c>
      <c r="AN1121" t="s">
        <v>59</v>
      </c>
      <c r="AO1121" t="s">
        <v>216</v>
      </c>
      <c r="AP1121" t="s">
        <v>116</v>
      </c>
      <c r="AQ1121" t="s">
        <v>93</v>
      </c>
      <c r="AR1121" t="s">
        <v>79</v>
      </c>
      <c r="AS1121">
        <v>2022</v>
      </c>
      <c r="AT1121" t="s">
        <v>95</v>
      </c>
    </row>
    <row r="1122" spans="2:46">
      <c r="B1122" t="s">
        <v>44</v>
      </c>
      <c r="C1122" t="s">
        <v>64</v>
      </c>
      <c r="W1122">
        <v>9610536</v>
      </c>
      <c r="AJ1122" t="s">
        <v>470</v>
      </c>
      <c r="AK1122" t="s">
        <v>471</v>
      </c>
      <c r="AL1122" t="s">
        <v>75</v>
      </c>
      <c r="AM1122" t="s">
        <v>95</v>
      </c>
      <c r="AN1122" t="s">
        <v>59</v>
      </c>
      <c r="AO1122" t="s">
        <v>60</v>
      </c>
      <c r="AP1122" t="s">
        <v>61</v>
      </c>
      <c r="AQ1122" t="s">
        <v>78</v>
      </c>
      <c r="AR1122" t="s">
        <v>100</v>
      </c>
      <c r="AS1122">
        <v>2024</v>
      </c>
      <c r="AT1122" t="s">
        <v>95</v>
      </c>
    </row>
    <row r="1123" spans="2:46">
      <c r="B1123" t="s">
        <v>95</v>
      </c>
      <c r="C1123" t="s">
        <v>118</v>
      </c>
      <c r="W1123">
        <v>6299580</v>
      </c>
      <c r="AJ1123" t="s">
        <v>472</v>
      </c>
      <c r="AK1123" t="s">
        <v>473</v>
      </c>
      <c r="AL1123" t="s">
        <v>127</v>
      </c>
      <c r="AM1123" t="s">
        <v>90</v>
      </c>
      <c r="AN1123" t="s">
        <v>59</v>
      </c>
      <c r="AO1123" t="s">
        <v>192</v>
      </c>
      <c r="AP1123" t="s">
        <v>92</v>
      </c>
      <c r="AQ1123" t="s">
        <v>143</v>
      </c>
      <c r="AR1123" t="s">
        <v>117</v>
      </c>
      <c r="AS1123">
        <v>2022</v>
      </c>
      <c r="AT1123" t="s">
        <v>95</v>
      </c>
    </row>
    <row r="1124" spans="2:46">
      <c r="B1124" t="s">
        <v>44</v>
      </c>
      <c r="C1124" t="s">
        <v>45</v>
      </c>
      <c r="W1124">
        <v>9262303</v>
      </c>
      <c r="AJ1124" t="s">
        <v>474</v>
      </c>
      <c r="AK1124" t="s">
        <v>475</v>
      </c>
      <c r="AL1124" t="s">
        <v>104</v>
      </c>
      <c r="AM1124" t="s">
        <v>58</v>
      </c>
      <c r="AN1124" t="s">
        <v>76</v>
      </c>
      <c r="AO1124" t="s">
        <v>91</v>
      </c>
      <c r="AP1124" t="s">
        <v>61</v>
      </c>
      <c r="AQ1124" t="s">
        <v>135</v>
      </c>
      <c r="AR1124" t="s">
        <v>117</v>
      </c>
      <c r="AS1124">
        <v>2023</v>
      </c>
      <c r="AT1124" t="s">
        <v>95</v>
      </c>
    </row>
    <row r="1125" spans="2:46">
      <c r="B1125" t="s">
        <v>44</v>
      </c>
      <c r="C1125" t="s">
        <v>64</v>
      </c>
      <c r="W1125">
        <v>8278947</v>
      </c>
      <c r="AJ1125" t="s">
        <v>476</v>
      </c>
      <c r="AK1125" t="s">
        <v>477</v>
      </c>
      <c r="AL1125" t="s">
        <v>104</v>
      </c>
      <c r="AM1125" t="s">
        <v>90</v>
      </c>
      <c r="AN1125" t="s">
        <v>76</v>
      </c>
      <c r="AO1125" t="s">
        <v>60</v>
      </c>
      <c r="AP1125" t="s">
        <v>92</v>
      </c>
      <c r="AQ1125" t="s">
        <v>143</v>
      </c>
      <c r="AR1125" t="s">
        <v>129</v>
      </c>
      <c r="AS1125">
        <v>2022</v>
      </c>
      <c r="AT1125" t="s">
        <v>95</v>
      </c>
    </row>
    <row r="1126" spans="2:46">
      <c r="B1126" t="s">
        <v>44</v>
      </c>
      <c r="C1126" t="s">
        <v>118</v>
      </c>
      <c r="W1126">
        <v>7864427</v>
      </c>
      <c r="AJ1126" t="s">
        <v>478</v>
      </c>
      <c r="AK1126" t="s">
        <v>479</v>
      </c>
      <c r="AL1126" t="s">
        <v>75</v>
      </c>
      <c r="AM1126" t="s">
        <v>58</v>
      </c>
      <c r="AN1126" t="s">
        <v>76</v>
      </c>
      <c r="AO1126" t="s">
        <v>91</v>
      </c>
      <c r="AP1126" t="s">
        <v>77</v>
      </c>
      <c r="AQ1126" t="s">
        <v>143</v>
      </c>
      <c r="AR1126" t="s">
        <v>100</v>
      </c>
      <c r="AS1126">
        <v>2024</v>
      </c>
      <c r="AT1126" t="s">
        <v>95</v>
      </c>
    </row>
    <row r="1127" spans="2:46">
      <c r="B1127" t="s">
        <v>44</v>
      </c>
      <c r="C1127" t="s">
        <v>64</v>
      </c>
      <c r="W1127">
        <v>17009833</v>
      </c>
      <c r="AJ1127" t="s">
        <v>480</v>
      </c>
      <c r="AK1127" t="s">
        <v>481</v>
      </c>
      <c r="AL1127" t="s">
        <v>114</v>
      </c>
      <c r="AM1127" t="s">
        <v>95</v>
      </c>
      <c r="AN1127" t="s">
        <v>59</v>
      </c>
      <c r="AO1127" t="s">
        <v>91</v>
      </c>
      <c r="AP1127" t="s">
        <v>149</v>
      </c>
      <c r="AQ1127" t="s">
        <v>143</v>
      </c>
      <c r="AR1127" t="s">
        <v>79</v>
      </c>
      <c r="AS1127">
        <v>2024</v>
      </c>
      <c r="AT1127" t="s">
        <v>95</v>
      </c>
    </row>
    <row r="1128" spans="2:46">
      <c r="B1128" t="s">
        <v>95</v>
      </c>
      <c r="C1128" t="s">
        <v>118</v>
      </c>
      <c r="W1128">
        <v>26369314</v>
      </c>
      <c r="AJ1128" t="s">
        <v>482</v>
      </c>
      <c r="AK1128" t="s">
        <v>483</v>
      </c>
      <c r="AL1128" t="s">
        <v>57</v>
      </c>
      <c r="AM1128" t="s">
        <v>90</v>
      </c>
      <c r="AN1128" t="s">
        <v>59</v>
      </c>
      <c r="AO1128" t="s">
        <v>105</v>
      </c>
      <c r="AP1128" t="s">
        <v>92</v>
      </c>
      <c r="AQ1128" t="s">
        <v>93</v>
      </c>
      <c r="AR1128" t="s">
        <v>100</v>
      </c>
      <c r="AS1128">
        <v>2023</v>
      </c>
      <c r="AT1128" t="s">
        <v>95</v>
      </c>
    </row>
    <row r="1129" spans="2:46">
      <c r="B1129" t="s">
        <v>95</v>
      </c>
      <c r="C1129" t="s">
        <v>118</v>
      </c>
      <c r="W1129">
        <v>37455701</v>
      </c>
      <c r="AJ1129" t="s">
        <v>484</v>
      </c>
      <c r="AK1129" t="s">
        <v>147</v>
      </c>
      <c r="AL1129" t="s">
        <v>104</v>
      </c>
      <c r="AM1129" t="s">
        <v>95</v>
      </c>
      <c r="AN1129" t="s">
        <v>59</v>
      </c>
      <c r="AO1129" t="s">
        <v>216</v>
      </c>
      <c r="AP1129" t="s">
        <v>149</v>
      </c>
      <c r="AQ1129" t="s">
        <v>143</v>
      </c>
      <c r="AR1129" t="s">
        <v>79</v>
      </c>
      <c r="AS1129">
        <v>2024</v>
      </c>
      <c r="AT1129" t="s">
        <v>95</v>
      </c>
    </row>
    <row r="1130" spans="2:46">
      <c r="B1130" t="s">
        <v>44</v>
      </c>
      <c r="C1130" t="s">
        <v>64</v>
      </c>
      <c r="W1130">
        <v>26002533</v>
      </c>
      <c r="AJ1130" t="s">
        <v>485</v>
      </c>
      <c r="AK1130" t="s">
        <v>486</v>
      </c>
      <c r="AL1130" t="s">
        <v>127</v>
      </c>
      <c r="AM1130" t="s">
        <v>90</v>
      </c>
      <c r="AN1130" t="s">
        <v>76</v>
      </c>
      <c r="AO1130" t="s">
        <v>115</v>
      </c>
      <c r="AP1130" t="s">
        <v>61</v>
      </c>
      <c r="AQ1130" t="s">
        <v>62</v>
      </c>
      <c r="AR1130" t="s">
        <v>129</v>
      </c>
      <c r="AS1130">
        <v>2023</v>
      </c>
      <c r="AT1130" t="s">
        <v>95</v>
      </c>
    </row>
    <row r="1131" spans="2:46">
      <c r="B1131" t="s">
        <v>95</v>
      </c>
      <c r="C1131" t="s">
        <v>64</v>
      </c>
      <c r="W1131">
        <v>5479017</v>
      </c>
      <c r="AJ1131" t="s">
        <v>487</v>
      </c>
      <c r="AK1131" t="s">
        <v>488</v>
      </c>
      <c r="AL1131" t="s">
        <v>89</v>
      </c>
      <c r="AM1131" t="s">
        <v>58</v>
      </c>
      <c r="AN1131" t="s">
        <v>76</v>
      </c>
      <c r="AO1131" t="s">
        <v>192</v>
      </c>
      <c r="AP1131" t="s">
        <v>61</v>
      </c>
      <c r="AQ1131" t="s">
        <v>135</v>
      </c>
      <c r="AR1131" t="s">
        <v>94</v>
      </c>
      <c r="AS1131">
        <v>2022</v>
      </c>
      <c r="AT1131" t="s">
        <v>95</v>
      </c>
    </row>
    <row r="1132" spans="2:46">
      <c r="B1132" t="s">
        <v>95</v>
      </c>
      <c r="C1132" t="s">
        <v>64</v>
      </c>
      <c r="W1132">
        <v>4852647</v>
      </c>
      <c r="AJ1132" t="s">
        <v>489</v>
      </c>
      <c r="AK1132" t="s">
        <v>490</v>
      </c>
      <c r="AL1132" t="s">
        <v>165</v>
      </c>
      <c r="AM1132" t="s">
        <v>95</v>
      </c>
      <c r="AN1132" t="s">
        <v>76</v>
      </c>
      <c r="AO1132" t="s">
        <v>216</v>
      </c>
      <c r="AP1132" t="s">
        <v>149</v>
      </c>
      <c r="AQ1132" t="s">
        <v>62</v>
      </c>
      <c r="AR1132" t="s">
        <v>117</v>
      </c>
      <c r="AS1132">
        <v>2024</v>
      </c>
      <c r="AT1132" t="s">
        <v>95</v>
      </c>
    </row>
    <row r="1133" spans="2:46">
      <c r="B1133" t="s">
        <v>95</v>
      </c>
      <c r="C1133" t="s">
        <v>64</v>
      </c>
      <c r="W1133">
        <v>16605320</v>
      </c>
      <c r="AJ1133" t="s">
        <v>491</v>
      </c>
      <c r="AK1133" t="s">
        <v>492</v>
      </c>
      <c r="AL1133" t="s">
        <v>165</v>
      </c>
      <c r="AM1133" t="s">
        <v>58</v>
      </c>
      <c r="AN1133" t="s">
        <v>76</v>
      </c>
      <c r="AO1133" t="s">
        <v>216</v>
      </c>
      <c r="AP1133" t="s">
        <v>77</v>
      </c>
      <c r="AQ1133" t="s">
        <v>143</v>
      </c>
      <c r="AR1133" t="s">
        <v>100</v>
      </c>
      <c r="AS1133">
        <v>2024</v>
      </c>
      <c r="AT1133" t="s">
        <v>95</v>
      </c>
    </row>
    <row r="1134" spans="2:46">
      <c r="B1134" t="s">
        <v>95</v>
      </c>
      <c r="C1134" t="s">
        <v>64</v>
      </c>
      <c r="W1134">
        <v>1652844</v>
      </c>
      <c r="AJ1134" t="s">
        <v>493</v>
      </c>
      <c r="AK1134" t="s">
        <v>494</v>
      </c>
      <c r="AL1134" t="s">
        <v>165</v>
      </c>
      <c r="AM1134" t="s">
        <v>95</v>
      </c>
      <c r="AN1134" t="s">
        <v>59</v>
      </c>
      <c r="AO1134" t="s">
        <v>216</v>
      </c>
      <c r="AP1134" t="s">
        <v>149</v>
      </c>
      <c r="AQ1134" t="s">
        <v>143</v>
      </c>
      <c r="AR1134" t="s">
        <v>117</v>
      </c>
      <c r="AS1134">
        <v>2023</v>
      </c>
      <c r="AT1134" t="s">
        <v>95</v>
      </c>
    </row>
    <row r="1135" spans="2:46">
      <c r="B1135" t="s">
        <v>95</v>
      </c>
      <c r="C1135" t="s">
        <v>118</v>
      </c>
      <c r="W1135">
        <v>16324083</v>
      </c>
      <c r="AJ1135" t="s">
        <v>495</v>
      </c>
      <c r="AK1135" t="s">
        <v>496</v>
      </c>
      <c r="AL1135" t="s">
        <v>75</v>
      </c>
      <c r="AM1135" t="s">
        <v>95</v>
      </c>
      <c r="AN1135" t="s">
        <v>76</v>
      </c>
      <c r="AO1135" t="s">
        <v>216</v>
      </c>
      <c r="AP1135" t="s">
        <v>77</v>
      </c>
      <c r="AQ1135" t="s">
        <v>135</v>
      </c>
      <c r="AR1135" t="s">
        <v>100</v>
      </c>
      <c r="AS1135">
        <v>2023</v>
      </c>
      <c r="AT1135" t="s">
        <v>95</v>
      </c>
    </row>
    <row r="1136" spans="2:46">
      <c r="B1136" t="s">
        <v>95</v>
      </c>
      <c r="C1136" t="s">
        <v>64</v>
      </c>
      <c r="W1136">
        <v>18437469</v>
      </c>
      <c r="AJ1136" t="s">
        <v>497</v>
      </c>
      <c r="AK1136" t="s">
        <v>498</v>
      </c>
      <c r="AL1136" t="s">
        <v>57</v>
      </c>
      <c r="AM1136" t="s">
        <v>90</v>
      </c>
      <c r="AN1136" t="s">
        <v>59</v>
      </c>
      <c r="AO1136" t="s">
        <v>91</v>
      </c>
      <c r="AP1136" t="s">
        <v>77</v>
      </c>
      <c r="AQ1136" t="s">
        <v>93</v>
      </c>
      <c r="AR1136" t="s">
        <v>63</v>
      </c>
      <c r="AS1136">
        <v>2022</v>
      </c>
      <c r="AT1136" t="s">
        <v>95</v>
      </c>
    </row>
    <row r="1137" spans="2:46">
      <c r="B1137" t="s">
        <v>44</v>
      </c>
      <c r="C1137" t="s">
        <v>64</v>
      </c>
      <c r="W1137">
        <v>8764416</v>
      </c>
      <c r="AJ1137" t="s">
        <v>499</v>
      </c>
      <c r="AK1137" t="s">
        <v>140</v>
      </c>
      <c r="AL1137" t="s">
        <v>75</v>
      </c>
      <c r="AM1137" t="s">
        <v>90</v>
      </c>
      <c r="AN1137" t="s">
        <v>76</v>
      </c>
      <c r="AO1137" t="s">
        <v>105</v>
      </c>
      <c r="AP1137" t="s">
        <v>61</v>
      </c>
      <c r="AQ1137" t="s">
        <v>93</v>
      </c>
      <c r="AR1137" t="s">
        <v>79</v>
      </c>
      <c r="AS1137">
        <v>2024</v>
      </c>
      <c r="AT1137" t="s">
        <v>95</v>
      </c>
    </row>
    <row r="1138" spans="2:46">
      <c r="B1138" t="s">
        <v>95</v>
      </c>
      <c r="C1138" t="s">
        <v>64</v>
      </c>
      <c r="W1138">
        <v>9210722</v>
      </c>
      <c r="AJ1138" t="s">
        <v>500</v>
      </c>
      <c r="AK1138" t="s">
        <v>501</v>
      </c>
      <c r="AL1138" t="s">
        <v>104</v>
      </c>
      <c r="AM1138" t="s">
        <v>90</v>
      </c>
      <c r="AN1138" t="s">
        <v>59</v>
      </c>
      <c r="AO1138" t="s">
        <v>192</v>
      </c>
      <c r="AP1138" t="s">
        <v>116</v>
      </c>
      <c r="AQ1138" t="s">
        <v>143</v>
      </c>
      <c r="AR1138" t="s">
        <v>100</v>
      </c>
      <c r="AS1138">
        <v>2023</v>
      </c>
      <c r="AT1138" t="s">
        <v>95</v>
      </c>
    </row>
    <row r="1139" spans="2:46">
      <c r="B1139" t="s">
        <v>95</v>
      </c>
      <c r="C1139" t="s">
        <v>64</v>
      </c>
      <c r="W1139">
        <v>10108386</v>
      </c>
      <c r="AJ1139" t="s">
        <v>502</v>
      </c>
      <c r="AK1139" t="s">
        <v>503</v>
      </c>
      <c r="AL1139" t="s">
        <v>75</v>
      </c>
      <c r="AM1139" t="s">
        <v>95</v>
      </c>
      <c r="AN1139" t="s">
        <v>76</v>
      </c>
      <c r="AO1139" t="s">
        <v>192</v>
      </c>
      <c r="AP1139" t="s">
        <v>61</v>
      </c>
      <c r="AQ1139" t="s">
        <v>135</v>
      </c>
      <c r="AR1139" t="s">
        <v>129</v>
      </c>
      <c r="AS1139">
        <v>2023</v>
      </c>
      <c r="AT1139" t="s">
        <v>95</v>
      </c>
    </row>
    <row r="1140" spans="2:46">
      <c r="B1140" t="s">
        <v>44</v>
      </c>
      <c r="C1140" t="s">
        <v>45</v>
      </c>
      <c r="W1140">
        <v>4009889</v>
      </c>
      <c r="AJ1140" t="s">
        <v>504</v>
      </c>
      <c r="AK1140" t="s">
        <v>505</v>
      </c>
      <c r="AL1140" t="s">
        <v>127</v>
      </c>
      <c r="AM1140" t="s">
        <v>95</v>
      </c>
      <c r="AN1140" t="s">
        <v>59</v>
      </c>
      <c r="AO1140" t="s">
        <v>216</v>
      </c>
      <c r="AP1140" t="s">
        <v>92</v>
      </c>
      <c r="AQ1140" t="s">
        <v>62</v>
      </c>
      <c r="AR1140" t="s">
        <v>117</v>
      </c>
      <c r="AS1140">
        <v>2024</v>
      </c>
      <c r="AT1140" t="s">
        <v>95</v>
      </c>
    </row>
    <row r="1141" spans="2:46">
      <c r="B1141" t="s">
        <v>44</v>
      </c>
      <c r="C1141" t="s">
        <v>64</v>
      </c>
      <c r="W1141">
        <v>16293291</v>
      </c>
      <c r="AJ1141" t="s">
        <v>506</v>
      </c>
      <c r="AK1141" t="s">
        <v>507</v>
      </c>
      <c r="AL1141" t="s">
        <v>165</v>
      </c>
      <c r="AM1141" t="s">
        <v>58</v>
      </c>
      <c r="AN1141" t="s">
        <v>59</v>
      </c>
      <c r="AO1141" t="s">
        <v>91</v>
      </c>
      <c r="AP1141" t="s">
        <v>116</v>
      </c>
      <c r="AQ1141" t="s">
        <v>78</v>
      </c>
      <c r="AR1141" t="s">
        <v>117</v>
      </c>
      <c r="AS1141">
        <v>2023</v>
      </c>
      <c r="AT1141" t="s">
        <v>95</v>
      </c>
    </row>
    <row r="1142" spans="2:46">
      <c r="B1142" t="s">
        <v>44</v>
      </c>
      <c r="C1142" t="s">
        <v>45</v>
      </c>
      <c r="W1142">
        <v>27061070</v>
      </c>
      <c r="AJ1142" t="s">
        <v>508</v>
      </c>
      <c r="AK1142" t="s">
        <v>509</v>
      </c>
      <c r="AL1142" t="s">
        <v>89</v>
      </c>
      <c r="AM1142" t="s">
        <v>90</v>
      </c>
      <c r="AN1142" t="s">
        <v>76</v>
      </c>
      <c r="AO1142" t="s">
        <v>192</v>
      </c>
      <c r="AP1142" t="s">
        <v>61</v>
      </c>
      <c r="AQ1142" t="s">
        <v>143</v>
      </c>
      <c r="AR1142" t="s">
        <v>100</v>
      </c>
      <c r="AS1142">
        <v>2023</v>
      </c>
      <c r="AT1142" t="s">
        <v>95</v>
      </c>
    </row>
    <row r="1143" spans="2:46">
      <c r="B1143" t="s">
        <v>44</v>
      </c>
      <c r="C1143" t="s">
        <v>64</v>
      </c>
      <c r="W1143">
        <v>17822338</v>
      </c>
      <c r="AJ1143" t="s">
        <v>510</v>
      </c>
      <c r="AK1143" t="s">
        <v>511</v>
      </c>
      <c r="AL1143" t="s">
        <v>89</v>
      </c>
      <c r="AM1143" t="s">
        <v>90</v>
      </c>
      <c r="AN1143" t="s">
        <v>76</v>
      </c>
      <c r="AO1143" t="s">
        <v>192</v>
      </c>
      <c r="AP1143" t="s">
        <v>61</v>
      </c>
      <c r="AQ1143" t="s">
        <v>78</v>
      </c>
      <c r="AR1143" t="s">
        <v>79</v>
      </c>
      <c r="AS1143">
        <v>2023</v>
      </c>
      <c r="AT1143" t="s">
        <v>95</v>
      </c>
    </row>
    <row r="1144" spans="2:46">
      <c r="B1144" t="s">
        <v>44</v>
      </c>
      <c r="C1144" t="s">
        <v>64</v>
      </c>
      <c r="W1144">
        <v>12658815</v>
      </c>
      <c r="AJ1144" t="s">
        <v>512</v>
      </c>
      <c r="AK1144" t="s">
        <v>513</v>
      </c>
      <c r="AL1144" t="s">
        <v>114</v>
      </c>
      <c r="AM1144" t="s">
        <v>95</v>
      </c>
      <c r="AN1144" t="s">
        <v>59</v>
      </c>
      <c r="AO1144" t="s">
        <v>128</v>
      </c>
      <c r="AP1144" t="s">
        <v>116</v>
      </c>
      <c r="AQ1144" t="s">
        <v>135</v>
      </c>
      <c r="AR1144" t="s">
        <v>94</v>
      </c>
      <c r="AS1144">
        <v>2024</v>
      </c>
      <c r="AT1144" t="s">
        <v>95</v>
      </c>
    </row>
    <row r="1145" spans="2:46">
      <c r="B1145" t="s">
        <v>95</v>
      </c>
      <c r="C1145" t="s">
        <v>118</v>
      </c>
      <c r="W1145">
        <v>26533362</v>
      </c>
      <c r="AJ1145" t="s">
        <v>514</v>
      </c>
      <c r="AK1145" t="s">
        <v>515</v>
      </c>
      <c r="AL1145" t="s">
        <v>165</v>
      </c>
      <c r="AM1145" t="s">
        <v>90</v>
      </c>
      <c r="AN1145" t="s">
        <v>59</v>
      </c>
      <c r="AO1145" t="s">
        <v>91</v>
      </c>
      <c r="AP1145" t="s">
        <v>149</v>
      </c>
      <c r="AQ1145" t="s">
        <v>143</v>
      </c>
      <c r="AR1145" t="s">
        <v>63</v>
      </c>
      <c r="AS1145">
        <v>2022</v>
      </c>
      <c r="AT1145" t="s">
        <v>95</v>
      </c>
    </row>
    <row r="1146" spans="2:46">
      <c r="B1146" t="s">
        <v>95</v>
      </c>
      <c r="C1146" t="s">
        <v>64</v>
      </c>
      <c r="W1146">
        <v>2660965</v>
      </c>
      <c r="AJ1146" t="s">
        <v>516</v>
      </c>
      <c r="AK1146" t="s">
        <v>517</v>
      </c>
      <c r="AL1146" t="s">
        <v>165</v>
      </c>
      <c r="AM1146" t="s">
        <v>95</v>
      </c>
      <c r="AN1146" t="s">
        <v>76</v>
      </c>
      <c r="AO1146" t="s">
        <v>115</v>
      </c>
      <c r="AP1146" t="s">
        <v>92</v>
      </c>
      <c r="AQ1146" t="s">
        <v>78</v>
      </c>
      <c r="AR1146" t="s">
        <v>100</v>
      </c>
      <c r="AS1146">
        <v>2022</v>
      </c>
      <c r="AT1146" t="s">
        <v>95</v>
      </c>
    </row>
    <row r="1147" spans="2:46">
      <c r="B1147" t="s">
        <v>95</v>
      </c>
      <c r="C1147" t="s">
        <v>118</v>
      </c>
      <c r="W1147">
        <v>36552268</v>
      </c>
      <c r="AJ1147" t="s">
        <v>518</v>
      </c>
      <c r="AK1147" t="s">
        <v>519</v>
      </c>
      <c r="AL1147" t="s">
        <v>127</v>
      </c>
      <c r="AM1147" t="s">
        <v>90</v>
      </c>
      <c r="AN1147" t="s">
        <v>59</v>
      </c>
      <c r="AO1147" t="s">
        <v>60</v>
      </c>
      <c r="AP1147" t="s">
        <v>77</v>
      </c>
      <c r="AQ1147" t="s">
        <v>93</v>
      </c>
      <c r="AR1147" t="s">
        <v>129</v>
      </c>
      <c r="AS1147">
        <v>2023</v>
      </c>
      <c r="AT1147" t="s">
        <v>95</v>
      </c>
    </row>
    <row r="1148" spans="2:46">
      <c r="B1148" t="s">
        <v>95</v>
      </c>
      <c r="C1148" t="s">
        <v>45</v>
      </c>
      <c r="W1148">
        <v>22401391</v>
      </c>
      <c r="AJ1148" t="s">
        <v>520</v>
      </c>
      <c r="AK1148" t="s">
        <v>521</v>
      </c>
      <c r="AL1148" t="s">
        <v>114</v>
      </c>
      <c r="AM1148" t="s">
        <v>58</v>
      </c>
      <c r="AN1148" t="s">
        <v>59</v>
      </c>
      <c r="AO1148" t="s">
        <v>115</v>
      </c>
      <c r="AP1148" t="s">
        <v>149</v>
      </c>
      <c r="AQ1148" t="s">
        <v>78</v>
      </c>
      <c r="AR1148" t="s">
        <v>100</v>
      </c>
      <c r="AS1148">
        <v>2022</v>
      </c>
      <c r="AT1148" t="s">
        <v>95</v>
      </c>
    </row>
    <row r="1149" spans="2:46">
      <c r="B1149" t="s">
        <v>44</v>
      </c>
      <c r="C1149" t="s">
        <v>64</v>
      </c>
      <c r="W1149">
        <v>7171663</v>
      </c>
      <c r="AJ1149" t="s">
        <v>522</v>
      </c>
      <c r="AK1149" t="s">
        <v>523</v>
      </c>
      <c r="AL1149" t="s">
        <v>89</v>
      </c>
      <c r="AM1149" t="s">
        <v>90</v>
      </c>
      <c r="AN1149" t="s">
        <v>76</v>
      </c>
      <c r="AO1149" t="s">
        <v>216</v>
      </c>
      <c r="AP1149" t="s">
        <v>116</v>
      </c>
      <c r="AQ1149" t="s">
        <v>135</v>
      </c>
      <c r="AR1149" t="s">
        <v>129</v>
      </c>
      <c r="AS1149">
        <v>2023</v>
      </c>
      <c r="AT1149" t="s">
        <v>95</v>
      </c>
    </row>
    <row r="1150" spans="2:46">
      <c r="B1150" t="s">
        <v>44</v>
      </c>
      <c r="C1150" t="s">
        <v>64</v>
      </c>
      <c r="W1150">
        <v>19696307</v>
      </c>
      <c r="AJ1150" t="s">
        <v>524</v>
      </c>
      <c r="AK1150" t="s">
        <v>525</v>
      </c>
      <c r="AL1150" t="s">
        <v>114</v>
      </c>
      <c r="AM1150" t="s">
        <v>90</v>
      </c>
      <c r="AN1150" t="s">
        <v>76</v>
      </c>
      <c r="AO1150" t="s">
        <v>60</v>
      </c>
      <c r="AP1150" t="s">
        <v>61</v>
      </c>
      <c r="AQ1150" t="s">
        <v>143</v>
      </c>
      <c r="AR1150" t="s">
        <v>129</v>
      </c>
      <c r="AS1150">
        <v>2022</v>
      </c>
      <c r="AT1150" t="s">
        <v>95</v>
      </c>
    </row>
    <row r="1151" spans="2:46">
      <c r="B1151" t="s">
        <v>95</v>
      </c>
      <c r="C1151" t="s">
        <v>64</v>
      </c>
      <c r="W1151">
        <v>9954721</v>
      </c>
      <c r="AJ1151" t="s">
        <v>526</v>
      </c>
      <c r="AK1151" t="s">
        <v>527</v>
      </c>
      <c r="AL1151" t="s">
        <v>127</v>
      </c>
      <c r="AM1151" t="s">
        <v>58</v>
      </c>
      <c r="AN1151" t="s">
        <v>59</v>
      </c>
      <c r="AO1151" t="s">
        <v>105</v>
      </c>
      <c r="AP1151" t="s">
        <v>61</v>
      </c>
      <c r="AQ1151" t="s">
        <v>135</v>
      </c>
      <c r="AR1151" t="s">
        <v>100</v>
      </c>
      <c r="AS1151">
        <v>2024</v>
      </c>
      <c r="AT1151" t="s">
        <v>95</v>
      </c>
    </row>
    <row r="1152" spans="2:46">
      <c r="B1152" t="s">
        <v>95</v>
      </c>
      <c r="C1152" t="s">
        <v>118</v>
      </c>
      <c r="W1152">
        <v>1527384</v>
      </c>
      <c r="AJ1152" t="s">
        <v>528</v>
      </c>
      <c r="AK1152" t="s">
        <v>529</v>
      </c>
      <c r="AL1152" t="s">
        <v>75</v>
      </c>
      <c r="AM1152" t="s">
        <v>58</v>
      </c>
      <c r="AN1152" t="s">
        <v>76</v>
      </c>
      <c r="AO1152" t="s">
        <v>115</v>
      </c>
      <c r="AP1152" t="s">
        <v>77</v>
      </c>
      <c r="AQ1152" t="s">
        <v>135</v>
      </c>
      <c r="AR1152" t="s">
        <v>79</v>
      </c>
      <c r="AS1152">
        <v>2024</v>
      </c>
      <c r="AT1152" t="s">
        <v>95</v>
      </c>
    </row>
    <row r="1153" spans="2:46">
      <c r="B1153" t="s">
        <v>95</v>
      </c>
      <c r="C1153" t="s">
        <v>45</v>
      </c>
      <c r="W1153">
        <v>17856697</v>
      </c>
      <c r="AJ1153" t="s">
        <v>530</v>
      </c>
      <c r="AK1153" t="s">
        <v>531</v>
      </c>
      <c r="AL1153" t="s">
        <v>57</v>
      </c>
      <c r="AM1153" t="s">
        <v>95</v>
      </c>
      <c r="AN1153" t="s">
        <v>76</v>
      </c>
      <c r="AO1153" t="s">
        <v>216</v>
      </c>
      <c r="AP1153" t="s">
        <v>61</v>
      </c>
      <c r="AQ1153" t="s">
        <v>135</v>
      </c>
      <c r="AR1153" t="s">
        <v>79</v>
      </c>
      <c r="AS1153">
        <v>2024</v>
      </c>
      <c r="AT1153" t="s">
        <v>95</v>
      </c>
    </row>
    <row r="1154" spans="2:46">
      <c r="B1154" t="s">
        <v>44</v>
      </c>
      <c r="C1154" t="s">
        <v>118</v>
      </c>
      <c r="W1154">
        <v>9538436</v>
      </c>
      <c r="AJ1154" t="s">
        <v>532</v>
      </c>
      <c r="AK1154" t="s">
        <v>161</v>
      </c>
      <c r="AL1154" t="s">
        <v>104</v>
      </c>
      <c r="AM1154" t="s">
        <v>90</v>
      </c>
      <c r="AN1154" t="s">
        <v>76</v>
      </c>
      <c r="AO1154" t="s">
        <v>115</v>
      </c>
      <c r="AP1154" t="s">
        <v>61</v>
      </c>
      <c r="AQ1154" t="s">
        <v>62</v>
      </c>
      <c r="AR1154" t="s">
        <v>94</v>
      </c>
      <c r="AS1154">
        <v>2024</v>
      </c>
      <c r="AT1154" t="s">
        <v>95</v>
      </c>
    </row>
    <row r="1155" spans="2:46">
      <c r="B1155" t="s">
        <v>44</v>
      </c>
      <c r="C1155" t="s">
        <v>64</v>
      </c>
      <c r="W1155">
        <v>27404895</v>
      </c>
      <c r="AJ1155" t="s">
        <v>533</v>
      </c>
      <c r="AK1155" t="s">
        <v>534</v>
      </c>
      <c r="AL1155" t="s">
        <v>104</v>
      </c>
      <c r="AM1155" t="s">
        <v>95</v>
      </c>
      <c r="AN1155" t="s">
        <v>76</v>
      </c>
      <c r="AO1155" t="s">
        <v>105</v>
      </c>
      <c r="AP1155" t="s">
        <v>92</v>
      </c>
      <c r="AQ1155" t="s">
        <v>93</v>
      </c>
      <c r="AR1155" t="s">
        <v>100</v>
      </c>
      <c r="AS1155">
        <v>2023</v>
      </c>
      <c r="AT1155" t="s">
        <v>95</v>
      </c>
    </row>
    <row r="1156" spans="2:46">
      <c r="B1156" t="s">
        <v>95</v>
      </c>
      <c r="C1156" t="s">
        <v>45</v>
      </c>
      <c r="W1156">
        <v>35862363</v>
      </c>
      <c r="AJ1156" t="s">
        <v>535</v>
      </c>
      <c r="AK1156" t="s">
        <v>536</v>
      </c>
      <c r="AL1156" t="s">
        <v>89</v>
      </c>
      <c r="AM1156" t="s">
        <v>58</v>
      </c>
      <c r="AN1156" t="s">
        <v>76</v>
      </c>
      <c r="AO1156" t="s">
        <v>216</v>
      </c>
      <c r="AP1156" t="s">
        <v>149</v>
      </c>
      <c r="AQ1156" t="s">
        <v>143</v>
      </c>
      <c r="AR1156" t="s">
        <v>79</v>
      </c>
      <c r="AS1156">
        <v>2024</v>
      </c>
      <c r="AT1156" t="s">
        <v>95</v>
      </c>
    </row>
    <row r="1157" spans="2:46">
      <c r="B1157" t="s">
        <v>44</v>
      </c>
      <c r="C1157" t="s">
        <v>118</v>
      </c>
      <c r="W1157">
        <v>32010237</v>
      </c>
      <c r="AJ1157" t="s">
        <v>537</v>
      </c>
      <c r="AK1157" t="s">
        <v>538</v>
      </c>
      <c r="AL1157" t="s">
        <v>89</v>
      </c>
      <c r="AM1157" t="s">
        <v>90</v>
      </c>
      <c r="AN1157" t="s">
        <v>76</v>
      </c>
      <c r="AO1157" t="s">
        <v>105</v>
      </c>
      <c r="AP1157" t="s">
        <v>149</v>
      </c>
      <c r="AQ1157" t="s">
        <v>143</v>
      </c>
      <c r="AR1157" t="s">
        <v>79</v>
      </c>
      <c r="AS1157">
        <v>2022</v>
      </c>
      <c r="AT1157" t="s">
        <v>95</v>
      </c>
    </row>
    <row r="1158" spans="2:46">
      <c r="B1158" t="s">
        <v>44</v>
      </c>
      <c r="C1158" t="s">
        <v>118</v>
      </c>
      <c r="W1158">
        <v>35269242</v>
      </c>
      <c r="AJ1158" t="s">
        <v>539</v>
      </c>
      <c r="AK1158" t="s">
        <v>207</v>
      </c>
      <c r="AL1158" t="s">
        <v>75</v>
      </c>
      <c r="AM1158" t="s">
        <v>90</v>
      </c>
      <c r="AN1158" t="s">
        <v>76</v>
      </c>
      <c r="AO1158" t="s">
        <v>115</v>
      </c>
      <c r="AP1158" t="s">
        <v>61</v>
      </c>
      <c r="AQ1158" t="s">
        <v>62</v>
      </c>
      <c r="AR1158" t="s">
        <v>79</v>
      </c>
      <c r="AS1158">
        <v>2022</v>
      </c>
      <c r="AT1158" t="s">
        <v>95</v>
      </c>
    </row>
    <row r="1159" spans="2:46">
      <c r="B1159" t="s">
        <v>44</v>
      </c>
      <c r="C1159" t="s">
        <v>64</v>
      </c>
      <c r="W1159">
        <v>21830753</v>
      </c>
      <c r="AJ1159" t="s">
        <v>540</v>
      </c>
      <c r="AK1159" t="s">
        <v>541</v>
      </c>
      <c r="AL1159" t="s">
        <v>89</v>
      </c>
      <c r="AM1159" t="s">
        <v>90</v>
      </c>
      <c r="AN1159" t="s">
        <v>59</v>
      </c>
      <c r="AO1159" t="s">
        <v>128</v>
      </c>
      <c r="AP1159" t="s">
        <v>61</v>
      </c>
      <c r="AQ1159" t="s">
        <v>143</v>
      </c>
      <c r="AR1159" t="s">
        <v>117</v>
      </c>
      <c r="AS1159">
        <v>2023</v>
      </c>
      <c r="AT1159" t="s">
        <v>95</v>
      </c>
    </row>
    <row r="1160" spans="2:46">
      <c r="B1160" t="s">
        <v>95</v>
      </c>
      <c r="C1160" t="s">
        <v>118</v>
      </c>
      <c r="W1160">
        <v>12554165</v>
      </c>
      <c r="AJ1160" t="s">
        <v>542</v>
      </c>
      <c r="AK1160" t="s">
        <v>543</v>
      </c>
      <c r="AL1160" t="s">
        <v>114</v>
      </c>
      <c r="AM1160" t="s">
        <v>95</v>
      </c>
      <c r="AN1160" t="s">
        <v>76</v>
      </c>
      <c r="AO1160" t="s">
        <v>128</v>
      </c>
      <c r="AP1160" t="s">
        <v>116</v>
      </c>
      <c r="AQ1160" t="s">
        <v>143</v>
      </c>
      <c r="AR1160" t="s">
        <v>129</v>
      </c>
      <c r="AS1160">
        <v>2024</v>
      </c>
      <c r="AT1160" t="s">
        <v>95</v>
      </c>
    </row>
    <row r="1161" spans="2:46">
      <c r="B1161" t="s">
        <v>95</v>
      </c>
      <c r="C1161" t="s">
        <v>118</v>
      </c>
      <c r="W1161">
        <v>38311462</v>
      </c>
      <c r="AJ1161" t="s">
        <v>544</v>
      </c>
      <c r="AK1161" t="s">
        <v>545</v>
      </c>
      <c r="AL1161" t="s">
        <v>114</v>
      </c>
      <c r="AM1161" t="s">
        <v>58</v>
      </c>
      <c r="AN1161" t="s">
        <v>59</v>
      </c>
      <c r="AO1161" t="s">
        <v>128</v>
      </c>
      <c r="AP1161" t="s">
        <v>92</v>
      </c>
      <c r="AQ1161" t="s">
        <v>62</v>
      </c>
      <c r="AR1161" t="s">
        <v>129</v>
      </c>
      <c r="AS1161">
        <v>2022</v>
      </c>
      <c r="AT1161" t="s">
        <v>95</v>
      </c>
    </row>
    <row r="1162" spans="2:46">
      <c r="B1162" t="s">
        <v>95</v>
      </c>
      <c r="C1162" t="s">
        <v>64</v>
      </c>
      <c r="W1162">
        <v>30434992</v>
      </c>
      <c r="AJ1162" t="s">
        <v>546</v>
      </c>
      <c r="AK1162" t="s">
        <v>547</v>
      </c>
      <c r="AL1162" t="s">
        <v>89</v>
      </c>
      <c r="AM1162" t="s">
        <v>95</v>
      </c>
      <c r="AN1162" t="s">
        <v>76</v>
      </c>
      <c r="AO1162" t="s">
        <v>192</v>
      </c>
      <c r="AP1162" t="s">
        <v>77</v>
      </c>
      <c r="AQ1162" t="s">
        <v>62</v>
      </c>
      <c r="AR1162" t="s">
        <v>129</v>
      </c>
      <c r="AS1162">
        <v>2023</v>
      </c>
      <c r="AT1162" t="s">
        <v>95</v>
      </c>
    </row>
    <row r="1163" spans="2:46">
      <c r="B1163" t="s">
        <v>44</v>
      </c>
      <c r="C1163" t="s">
        <v>118</v>
      </c>
      <c r="W1163">
        <v>21845789</v>
      </c>
      <c r="AJ1163" t="s">
        <v>548</v>
      </c>
      <c r="AK1163" t="s">
        <v>549</v>
      </c>
      <c r="AL1163" t="s">
        <v>114</v>
      </c>
      <c r="AM1163" t="s">
        <v>95</v>
      </c>
      <c r="AN1163" t="s">
        <v>76</v>
      </c>
      <c r="AO1163" t="s">
        <v>105</v>
      </c>
      <c r="AP1163" t="s">
        <v>116</v>
      </c>
      <c r="AQ1163" t="s">
        <v>135</v>
      </c>
      <c r="AR1163" t="s">
        <v>100</v>
      </c>
      <c r="AS1163">
        <v>2024</v>
      </c>
      <c r="AT1163" t="s">
        <v>95</v>
      </c>
    </row>
    <row r="1164" spans="2:46">
      <c r="B1164" t="s">
        <v>44</v>
      </c>
      <c r="C1164" t="s">
        <v>118</v>
      </c>
      <c r="W1164">
        <v>33300932</v>
      </c>
      <c r="AJ1164" t="s">
        <v>550</v>
      </c>
      <c r="AK1164" t="s">
        <v>551</v>
      </c>
      <c r="AL1164" t="s">
        <v>104</v>
      </c>
      <c r="AM1164" t="s">
        <v>58</v>
      </c>
      <c r="AN1164" t="s">
        <v>76</v>
      </c>
      <c r="AO1164" t="s">
        <v>105</v>
      </c>
      <c r="AP1164" t="s">
        <v>92</v>
      </c>
      <c r="AQ1164" t="s">
        <v>93</v>
      </c>
      <c r="AR1164" t="s">
        <v>79</v>
      </c>
      <c r="AS1164">
        <v>2022</v>
      </c>
      <c r="AT1164" t="s">
        <v>95</v>
      </c>
    </row>
    <row r="1165" spans="2:46">
      <c r="B1165" t="s">
        <v>44</v>
      </c>
      <c r="C1165" t="s">
        <v>45</v>
      </c>
      <c r="W1165">
        <v>3003756</v>
      </c>
      <c r="AJ1165" t="s">
        <v>552</v>
      </c>
      <c r="AK1165" t="s">
        <v>553</v>
      </c>
      <c r="AL1165" t="s">
        <v>114</v>
      </c>
      <c r="AM1165" t="s">
        <v>95</v>
      </c>
      <c r="AN1165" t="s">
        <v>76</v>
      </c>
      <c r="AO1165" t="s">
        <v>60</v>
      </c>
      <c r="AP1165" t="s">
        <v>61</v>
      </c>
      <c r="AQ1165" t="s">
        <v>93</v>
      </c>
      <c r="AR1165" t="s">
        <v>117</v>
      </c>
      <c r="AS1165">
        <v>2024</v>
      </c>
      <c r="AT1165" t="s">
        <v>95</v>
      </c>
    </row>
    <row r="1166" spans="2:46">
      <c r="B1166" t="s">
        <v>95</v>
      </c>
      <c r="C1166" t="s">
        <v>118</v>
      </c>
      <c r="W1166">
        <v>32337529</v>
      </c>
      <c r="AJ1166" t="s">
        <v>554</v>
      </c>
      <c r="AK1166" t="s">
        <v>555</v>
      </c>
      <c r="AL1166" t="s">
        <v>104</v>
      </c>
      <c r="AM1166" t="s">
        <v>90</v>
      </c>
      <c r="AN1166" t="s">
        <v>76</v>
      </c>
      <c r="AO1166" t="s">
        <v>60</v>
      </c>
      <c r="AP1166" t="s">
        <v>92</v>
      </c>
      <c r="AQ1166" t="s">
        <v>143</v>
      </c>
      <c r="AR1166" t="s">
        <v>94</v>
      </c>
      <c r="AS1166">
        <v>2024</v>
      </c>
      <c r="AT1166" t="s">
        <v>95</v>
      </c>
    </row>
    <row r="1167" spans="2:46">
      <c r="B1167" t="s">
        <v>44</v>
      </c>
      <c r="C1167" t="s">
        <v>64</v>
      </c>
      <c r="W1167">
        <v>37872113</v>
      </c>
      <c r="AJ1167" t="s">
        <v>556</v>
      </c>
      <c r="AK1167" t="s">
        <v>557</v>
      </c>
      <c r="AL1167" t="s">
        <v>89</v>
      </c>
      <c r="AM1167" t="s">
        <v>95</v>
      </c>
      <c r="AN1167" t="s">
        <v>59</v>
      </c>
      <c r="AO1167" t="s">
        <v>91</v>
      </c>
      <c r="AP1167" t="s">
        <v>61</v>
      </c>
      <c r="AQ1167" t="s">
        <v>93</v>
      </c>
      <c r="AR1167" t="s">
        <v>117</v>
      </c>
      <c r="AS1167">
        <v>2022</v>
      </c>
      <c r="AT1167" t="s">
        <v>95</v>
      </c>
    </row>
    <row r="1168" spans="2:46">
      <c r="B1168" t="s">
        <v>95</v>
      </c>
      <c r="C1168" t="s">
        <v>45</v>
      </c>
      <c r="W1168">
        <v>22066300</v>
      </c>
      <c r="AJ1168" t="s">
        <v>558</v>
      </c>
      <c r="AK1168" t="s">
        <v>132</v>
      </c>
      <c r="AL1168" t="s">
        <v>165</v>
      </c>
      <c r="AM1168" t="s">
        <v>90</v>
      </c>
      <c r="AN1168" t="s">
        <v>76</v>
      </c>
      <c r="AO1168" t="s">
        <v>216</v>
      </c>
      <c r="AP1168" t="s">
        <v>92</v>
      </c>
      <c r="AQ1168" t="s">
        <v>78</v>
      </c>
      <c r="AR1168" t="s">
        <v>79</v>
      </c>
      <c r="AS1168">
        <v>2023</v>
      </c>
      <c r="AT1168" t="s">
        <v>95</v>
      </c>
    </row>
    <row r="1169" spans="2:46">
      <c r="B1169" t="s">
        <v>44</v>
      </c>
      <c r="C1169" t="s">
        <v>118</v>
      </c>
      <c r="W1169">
        <v>6714036</v>
      </c>
      <c r="AJ1169" t="s">
        <v>559</v>
      </c>
      <c r="AK1169" t="s">
        <v>560</v>
      </c>
      <c r="AL1169" t="s">
        <v>89</v>
      </c>
      <c r="AM1169" t="s">
        <v>58</v>
      </c>
      <c r="AN1169" t="s">
        <v>76</v>
      </c>
      <c r="AO1169" t="s">
        <v>91</v>
      </c>
      <c r="AP1169" t="s">
        <v>116</v>
      </c>
      <c r="AQ1169" t="s">
        <v>78</v>
      </c>
      <c r="AR1169" t="s">
        <v>117</v>
      </c>
      <c r="AS1169">
        <v>2023</v>
      </c>
      <c r="AT1169" t="s">
        <v>95</v>
      </c>
    </row>
    <row r="1170" spans="2:46">
      <c r="B1170" t="s">
        <v>44</v>
      </c>
      <c r="C1170" t="s">
        <v>118</v>
      </c>
      <c r="W1170">
        <v>24616185</v>
      </c>
      <c r="AJ1170" t="s">
        <v>561</v>
      </c>
      <c r="AK1170" t="s">
        <v>562</v>
      </c>
      <c r="AL1170" t="s">
        <v>114</v>
      </c>
      <c r="AM1170" t="s">
        <v>58</v>
      </c>
      <c r="AN1170" t="s">
        <v>76</v>
      </c>
      <c r="AO1170" t="s">
        <v>128</v>
      </c>
      <c r="AP1170" t="s">
        <v>92</v>
      </c>
      <c r="AQ1170" t="s">
        <v>78</v>
      </c>
      <c r="AR1170" t="s">
        <v>117</v>
      </c>
      <c r="AS1170">
        <v>2022</v>
      </c>
      <c r="AT1170" t="s">
        <v>95</v>
      </c>
    </row>
    <row r="1171" spans="2:46">
      <c r="B1171" t="s">
        <v>95</v>
      </c>
      <c r="C1171" t="s">
        <v>118</v>
      </c>
      <c r="W1171">
        <v>12954959</v>
      </c>
      <c r="AJ1171" t="s">
        <v>563</v>
      </c>
      <c r="AK1171" t="s">
        <v>564</v>
      </c>
      <c r="AL1171" t="s">
        <v>127</v>
      </c>
      <c r="AM1171" t="s">
        <v>58</v>
      </c>
      <c r="AN1171" t="s">
        <v>76</v>
      </c>
      <c r="AO1171" t="s">
        <v>105</v>
      </c>
      <c r="AP1171" t="s">
        <v>77</v>
      </c>
      <c r="AQ1171" t="s">
        <v>62</v>
      </c>
      <c r="AR1171" t="s">
        <v>100</v>
      </c>
      <c r="AS1171">
        <v>2023</v>
      </c>
      <c r="AT1171" t="s">
        <v>95</v>
      </c>
    </row>
    <row r="1172" spans="2:46">
      <c r="B1172" t="s">
        <v>95</v>
      </c>
      <c r="C1172" t="s">
        <v>118</v>
      </c>
      <c r="W1172">
        <v>34798634</v>
      </c>
      <c r="AJ1172" t="s">
        <v>565</v>
      </c>
      <c r="AK1172" t="s">
        <v>566</v>
      </c>
      <c r="AL1172" t="s">
        <v>75</v>
      </c>
      <c r="AM1172" t="s">
        <v>95</v>
      </c>
      <c r="AN1172" t="s">
        <v>76</v>
      </c>
      <c r="AO1172" t="s">
        <v>128</v>
      </c>
      <c r="AP1172" t="s">
        <v>149</v>
      </c>
      <c r="AQ1172" t="s">
        <v>143</v>
      </c>
      <c r="AR1172" t="s">
        <v>79</v>
      </c>
      <c r="AS1172">
        <v>2024</v>
      </c>
      <c r="AT1172" t="s">
        <v>95</v>
      </c>
    </row>
    <row r="1173" spans="2:46">
      <c r="B1173" t="s">
        <v>44</v>
      </c>
      <c r="C1173" t="s">
        <v>64</v>
      </c>
      <c r="W1173">
        <v>38444082</v>
      </c>
      <c r="AJ1173" t="s">
        <v>567</v>
      </c>
      <c r="AK1173" t="s">
        <v>568</v>
      </c>
      <c r="AL1173" t="s">
        <v>57</v>
      </c>
      <c r="AM1173" t="s">
        <v>90</v>
      </c>
      <c r="AN1173" t="s">
        <v>76</v>
      </c>
      <c r="AO1173" t="s">
        <v>216</v>
      </c>
      <c r="AP1173" t="s">
        <v>61</v>
      </c>
      <c r="AQ1173" t="s">
        <v>135</v>
      </c>
      <c r="AR1173" t="s">
        <v>79</v>
      </c>
      <c r="AS1173">
        <v>2023</v>
      </c>
      <c r="AT1173" t="s">
        <v>95</v>
      </c>
    </row>
    <row r="1174" spans="2:46">
      <c r="B1174" t="s">
        <v>95</v>
      </c>
      <c r="C1174" t="s">
        <v>45</v>
      </c>
      <c r="W1174">
        <v>29201384</v>
      </c>
      <c r="AJ1174" t="s">
        <v>569</v>
      </c>
      <c r="AK1174" t="s">
        <v>570</v>
      </c>
      <c r="AL1174" t="s">
        <v>104</v>
      </c>
      <c r="AM1174" t="s">
        <v>90</v>
      </c>
      <c r="AN1174" t="s">
        <v>59</v>
      </c>
      <c r="AO1174" t="s">
        <v>115</v>
      </c>
      <c r="AP1174" t="s">
        <v>116</v>
      </c>
      <c r="AQ1174" t="s">
        <v>135</v>
      </c>
      <c r="AR1174" t="s">
        <v>100</v>
      </c>
      <c r="AS1174">
        <v>2024</v>
      </c>
      <c r="AT1174" t="s">
        <v>95</v>
      </c>
    </row>
    <row r="1175" spans="2:46">
      <c r="B1175" t="s">
        <v>44</v>
      </c>
      <c r="C1175" t="s">
        <v>118</v>
      </c>
      <c r="W1175">
        <v>6767851</v>
      </c>
      <c r="AJ1175" t="s">
        <v>571</v>
      </c>
      <c r="AK1175" t="s">
        <v>572</v>
      </c>
      <c r="AL1175" t="s">
        <v>57</v>
      </c>
      <c r="AM1175" t="s">
        <v>95</v>
      </c>
      <c r="AN1175" t="s">
        <v>76</v>
      </c>
      <c r="AO1175" t="s">
        <v>192</v>
      </c>
      <c r="AP1175" t="s">
        <v>116</v>
      </c>
      <c r="AQ1175" t="s">
        <v>93</v>
      </c>
      <c r="AR1175" t="s">
        <v>117</v>
      </c>
      <c r="AS1175">
        <v>2022</v>
      </c>
      <c r="AT1175" t="s">
        <v>95</v>
      </c>
    </row>
    <row r="1176" spans="2:46">
      <c r="B1176" t="s">
        <v>44</v>
      </c>
      <c r="C1176" t="s">
        <v>64</v>
      </c>
      <c r="W1176">
        <v>18327972</v>
      </c>
      <c r="AJ1176" t="s">
        <v>573</v>
      </c>
      <c r="AK1176" t="s">
        <v>574</v>
      </c>
      <c r="AL1176" t="s">
        <v>127</v>
      </c>
      <c r="AM1176" t="s">
        <v>90</v>
      </c>
      <c r="AN1176" t="s">
        <v>59</v>
      </c>
      <c r="AO1176" t="s">
        <v>105</v>
      </c>
      <c r="AP1176" t="s">
        <v>77</v>
      </c>
      <c r="AQ1176" t="s">
        <v>143</v>
      </c>
      <c r="AR1176" t="s">
        <v>117</v>
      </c>
      <c r="AS1176">
        <v>2023</v>
      </c>
      <c r="AT1176" t="s">
        <v>95</v>
      </c>
    </row>
    <row r="1177" spans="2:46">
      <c r="B1177" t="s">
        <v>44</v>
      </c>
      <c r="C1177" t="s">
        <v>64</v>
      </c>
      <c r="W1177">
        <v>27250533</v>
      </c>
      <c r="AJ1177" t="s">
        <v>575</v>
      </c>
      <c r="AK1177" t="s">
        <v>576</v>
      </c>
      <c r="AL1177" t="s">
        <v>114</v>
      </c>
      <c r="AM1177" t="s">
        <v>58</v>
      </c>
      <c r="AN1177" t="s">
        <v>76</v>
      </c>
      <c r="AO1177" t="s">
        <v>192</v>
      </c>
      <c r="AP1177" t="s">
        <v>61</v>
      </c>
      <c r="AQ1177" t="s">
        <v>135</v>
      </c>
      <c r="AR1177" t="s">
        <v>117</v>
      </c>
      <c r="AS1177">
        <v>2024</v>
      </c>
      <c r="AT1177" t="s">
        <v>95</v>
      </c>
    </row>
    <row r="1178" spans="2:46">
      <c r="B1178" t="s">
        <v>95</v>
      </c>
      <c r="C1178" t="s">
        <v>118</v>
      </c>
      <c r="W1178">
        <v>35019739</v>
      </c>
      <c r="AJ1178" t="s">
        <v>577</v>
      </c>
      <c r="AK1178" t="s">
        <v>578</v>
      </c>
      <c r="AL1178" t="s">
        <v>89</v>
      </c>
      <c r="AM1178" t="s">
        <v>58</v>
      </c>
      <c r="AN1178" t="s">
        <v>59</v>
      </c>
      <c r="AO1178" t="s">
        <v>105</v>
      </c>
      <c r="AP1178" t="s">
        <v>61</v>
      </c>
      <c r="AQ1178" t="s">
        <v>135</v>
      </c>
      <c r="AR1178" t="s">
        <v>79</v>
      </c>
      <c r="AS1178">
        <v>2023</v>
      </c>
      <c r="AT1178" t="s">
        <v>95</v>
      </c>
    </row>
    <row r="1179" spans="2:46">
      <c r="B1179" t="s">
        <v>95</v>
      </c>
      <c r="C1179" t="s">
        <v>64</v>
      </c>
      <c r="W1179">
        <v>25498308</v>
      </c>
      <c r="AJ1179" t="s">
        <v>579</v>
      </c>
      <c r="AK1179" t="s">
        <v>580</v>
      </c>
      <c r="AL1179" t="s">
        <v>89</v>
      </c>
      <c r="AM1179" t="s">
        <v>90</v>
      </c>
      <c r="AN1179" t="s">
        <v>76</v>
      </c>
      <c r="AO1179" t="s">
        <v>216</v>
      </c>
      <c r="AP1179" t="s">
        <v>77</v>
      </c>
      <c r="AQ1179" t="s">
        <v>143</v>
      </c>
      <c r="AR1179" t="s">
        <v>63</v>
      </c>
      <c r="AS1179">
        <v>2024</v>
      </c>
      <c r="AT1179" t="s">
        <v>95</v>
      </c>
    </row>
    <row r="1180" spans="2:46">
      <c r="B1180" t="s">
        <v>44</v>
      </c>
      <c r="C1180" t="s">
        <v>45</v>
      </c>
      <c r="W1180">
        <v>19633523</v>
      </c>
      <c r="AJ1180" t="s">
        <v>581</v>
      </c>
      <c r="AK1180" t="s">
        <v>582</v>
      </c>
      <c r="AL1180" t="s">
        <v>127</v>
      </c>
      <c r="AM1180" t="s">
        <v>58</v>
      </c>
      <c r="AN1180" t="s">
        <v>76</v>
      </c>
      <c r="AO1180" t="s">
        <v>91</v>
      </c>
      <c r="AP1180" t="s">
        <v>92</v>
      </c>
      <c r="AQ1180" t="s">
        <v>78</v>
      </c>
      <c r="AR1180" t="s">
        <v>94</v>
      </c>
      <c r="AS1180">
        <v>2024</v>
      </c>
      <c r="AT1180" t="s">
        <v>95</v>
      </c>
    </row>
    <row r="1181" spans="2:46">
      <c r="B1181" t="s">
        <v>95</v>
      </c>
      <c r="C1181" t="s">
        <v>64</v>
      </c>
      <c r="W1181">
        <v>4282686</v>
      </c>
      <c r="AJ1181" t="s">
        <v>583</v>
      </c>
      <c r="AK1181" t="s">
        <v>584</v>
      </c>
      <c r="AL1181" t="s">
        <v>165</v>
      </c>
      <c r="AM1181" t="s">
        <v>58</v>
      </c>
      <c r="AN1181" t="s">
        <v>59</v>
      </c>
      <c r="AO1181" t="s">
        <v>128</v>
      </c>
      <c r="AP1181" t="s">
        <v>61</v>
      </c>
      <c r="AQ1181" t="s">
        <v>135</v>
      </c>
      <c r="AR1181" t="s">
        <v>117</v>
      </c>
      <c r="AS1181">
        <v>2022</v>
      </c>
      <c r="AT1181" t="s">
        <v>95</v>
      </c>
    </row>
    <row r="1182" spans="2:46">
      <c r="B1182" t="s">
        <v>44</v>
      </c>
      <c r="C1182" t="s">
        <v>45</v>
      </c>
      <c r="W1182">
        <v>13476706</v>
      </c>
      <c r="AJ1182" t="s">
        <v>585</v>
      </c>
      <c r="AK1182" t="s">
        <v>586</v>
      </c>
      <c r="AL1182" t="s">
        <v>165</v>
      </c>
      <c r="AM1182" t="s">
        <v>58</v>
      </c>
      <c r="AN1182" t="s">
        <v>59</v>
      </c>
      <c r="AO1182" t="s">
        <v>192</v>
      </c>
      <c r="AP1182" t="s">
        <v>149</v>
      </c>
      <c r="AQ1182" t="s">
        <v>62</v>
      </c>
      <c r="AR1182" t="s">
        <v>129</v>
      </c>
      <c r="AS1182">
        <v>2024</v>
      </c>
      <c r="AT1182" t="s">
        <v>95</v>
      </c>
    </row>
    <row r="1183" spans="2:46">
      <c r="B1183" t="s">
        <v>95</v>
      </c>
      <c r="C1183" t="s">
        <v>64</v>
      </c>
      <c r="W1183">
        <v>14659648</v>
      </c>
      <c r="AJ1183" t="s">
        <v>587</v>
      </c>
      <c r="AK1183" t="s">
        <v>588</v>
      </c>
      <c r="AL1183" t="s">
        <v>165</v>
      </c>
      <c r="AM1183" t="s">
        <v>90</v>
      </c>
      <c r="AN1183" t="s">
        <v>59</v>
      </c>
      <c r="AO1183" t="s">
        <v>105</v>
      </c>
      <c r="AP1183" t="s">
        <v>149</v>
      </c>
      <c r="AQ1183" t="s">
        <v>78</v>
      </c>
      <c r="AR1183" t="s">
        <v>117</v>
      </c>
      <c r="AS1183">
        <v>2022</v>
      </c>
      <c r="AT1183" t="s">
        <v>95</v>
      </c>
    </row>
    <row r="1184" spans="2:46">
      <c r="B1184" t="s">
        <v>95</v>
      </c>
      <c r="C1184" t="s">
        <v>64</v>
      </c>
      <c r="W1184">
        <v>26129632</v>
      </c>
      <c r="AJ1184" t="s">
        <v>589</v>
      </c>
      <c r="AK1184" t="s">
        <v>590</v>
      </c>
      <c r="AL1184" t="s">
        <v>165</v>
      </c>
      <c r="AM1184" t="s">
        <v>95</v>
      </c>
      <c r="AN1184" t="s">
        <v>76</v>
      </c>
      <c r="AO1184" t="s">
        <v>216</v>
      </c>
      <c r="AP1184" t="s">
        <v>116</v>
      </c>
      <c r="AQ1184" t="s">
        <v>93</v>
      </c>
      <c r="AR1184" t="s">
        <v>79</v>
      </c>
      <c r="AS1184">
        <v>2022</v>
      </c>
      <c r="AT1184" t="s">
        <v>95</v>
      </c>
    </row>
    <row r="1185" spans="2:46">
      <c r="B1185" t="s">
        <v>44</v>
      </c>
      <c r="C1185" t="s">
        <v>45</v>
      </c>
      <c r="W1185">
        <v>6874703</v>
      </c>
      <c r="AJ1185" t="s">
        <v>591</v>
      </c>
      <c r="AK1185" t="s">
        <v>213</v>
      </c>
      <c r="AL1185" t="s">
        <v>75</v>
      </c>
      <c r="AM1185" t="s">
        <v>58</v>
      </c>
      <c r="AN1185" t="s">
        <v>59</v>
      </c>
      <c r="AO1185" t="s">
        <v>128</v>
      </c>
      <c r="AP1185" t="s">
        <v>149</v>
      </c>
      <c r="AQ1185" t="s">
        <v>62</v>
      </c>
      <c r="AR1185" t="s">
        <v>79</v>
      </c>
      <c r="AS1185">
        <v>2023</v>
      </c>
      <c r="AT1185" t="s">
        <v>95</v>
      </c>
    </row>
    <row r="1186" spans="2:46">
      <c r="B1186" t="s">
        <v>95</v>
      </c>
      <c r="C1186" t="s">
        <v>45</v>
      </c>
      <c r="W1186">
        <v>13500482</v>
      </c>
      <c r="AJ1186" t="s">
        <v>592</v>
      </c>
      <c r="AK1186" t="s">
        <v>593</v>
      </c>
      <c r="AL1186" t="s">
        <v>89</v>
      </c>
      <c r="AM1186" t="s">
        <v>95</v>
      </c>
      <c r="AN1186" t="s">
        <v>76</v>
      </c>
      <c r="AO1186" t="s">
        <v>115</v>
      </c>
      <c r="AP1186" t="s">
        <v>77</v>
      </c>
      <c r="AQ1186" t="s">
        <v>143</v>
      </c>
      <c r="AR1186" t="s">
        <v>94</v>
      </c>
      <c r="AS1186">
        <v>2023</v>
      </c>
      <c r="AT1186" t="s">
        <v>95</v>
      </c>
    </row>
    <row r="1187" spans="2:46">
      <c r="B1187" t="s">
        <v>95</v>
      </c>
      <c r="C1187" t="s">
        <v>64</v>
      </c>
      <c r="W1187">
        <v>35646190</v>
      </c>
      <c r="AJ1187" t="s">
        <v>594</v>
      </c>
      <c r="AK1187" t="s">
        <v>124</v>
      </c>
      <c r="AL1187" t="s">
        <v>104</v>
      </c>
      <c r="AM1187" t="s">
        <v>58</v>
      </c>
      <c r="AN1187" t="s">
        <v>59</v>
      </c>
      <c r="AO1187" t="s">
        <v>115</v>
      </c>
      <c r="AP1187" t="s">
        <v>116</v>
      </c>
      <c r="AQ1187" t="s">
        <v>78</v>
      </c>
      <c r="AR1187" t="s">
        <v>79</v>
      </c>
      <c r="AS1187">
        <v>2022</v>
      </c>
      <c r="AT1187" t="s">
        <v>95</v>
      </c>
    </row>
    <row r="1188" spans="2:46">
      <c r="B1188" t="s">
        <v>95</v>
      </c>
      <c r="C1188" t="s">
        <v>118</v>
      </c>
      <c r="W1188">
        <v>2533110</v>
      </c>
      <c r="AJ1188" t="s">
        <v>595</v>
      </c>
      <c r="AK1188" t="s">
        <v>596</v>
      </c>
      <c r="AL1188" t="s">
        <v>127</v>
      </c>
      <c r="AM1188" t="s">
        <v>58</v>
      </c>
      <c r="AN1188" t="s">
        <v>76</v>
      </c>
      <c r="AO1188" t="s">
        <v>91</v>
      </c>
      <c r="AP1188" t="s">
        <v>92</v>
      </c>
      <c r="AQ1188" t="s">
        <v>93</v>
      </c>
      <c r="AR1188" t="s">
        <v>100</v>
      </c>
      <c r="AS1188">
        <v>2024</v>
      </c>
      <c r="AT1188" t="s">
        <v>95</v>
      </c>
    </row>
    <row r="1189" spans="2:46">
      <c r="B1189" t="s">
        <v>95</v>
      </c>
      <c r="C1189" t="s">
        <v>45</v>
      </c>
      <c r="W1189">
        <v>31429756</v>
      </c>
      <c r="AJ1189" t="s">
        <v>597</v>
      </c>
      <c r="AK1189" t="s">
        <v>598</v>
      </c>
      <c r="AL1189" t="s">
        <v>104</v>
      </c>
      <c r="AM1189" t="s">
        <v>90</v>
      </c>
      <c r="AN1189" t="s">
        <v>59</v>
      </c>
      <c r="AO1189" t="s">
        <v>91</v>
      </c>
      <c r="AP1189" t="s">
        <v>61</v>
      </c>
      <c r="AQ1189" t="s">
        <v>93</v>
      </c>
      <c r="AR1189" t="s">
        <v>79</v>
      </c>
      <c r="AS1189">
        <v>2023</v>
      </c>
      <c r="AT1189" t="s">
        <v>95</v>
      </c>
    </row>
    <row r="1190" spans="2:46">
      <c r="B1190" t="s">
        <v>44</v>
      </c>
      <c r="C1190" t="s">
        <v>118</v>
      </c>
      <c r="W1190">
        <v>18397980</v>
      </c>
      <c r="AJ1190" t="s">
        <v>599</v>
      </c>
      <c r="AK1190" t="s">
        <v>600</v>
      </c>
      <c r="AL1190" t="s">
        <v>165</v>
      </c>
      <c r="AM1190" t="s">
        <v>90</v>
      </c>
      <c r="AN1190" t="s">
        <v>76</v>
      </c>
      <c r="AO1190" t="s">
        <v>216</v>
      </c>
      <c r="AP1190" t="s">
        <v>149</v>
      </c>
      <c r="AQ1190" t="s">
        <v>78</v>
      </c>
      <c r="AR1190" t="s">
        <v>100</v>
      </c>
      <c r="AS1190">
        <v>2022</v>
      </c>
      <c r="AT1190" t="s">
        <v>95</v>
      </c>
    </row>
    <row r="1191" spans="2:46">
      <c r="B1191" t="s">
        <v>95</v>
      </c>
      <c r="C1191" t="s">
        <v>64</v>
      </c>
      <c r="W1191">
        <v>5935997</v>
      </c>
      <c r="AJ1191" t="s">
        <v>601</v>
      </c>
      <c r="AK1191" t="s">
        <v>602</v>
      </c>
      <c r="AL1191" t="s">
        <v>75</v>
      </c>
      <c r="AM1191" t="s">
        <v>95</v>
      </c>
      <c r="AN1191" t="s">
        <v>59</v>
      </c>
      <c r="AO1191" t="s">
        <v>60</v>
      </c>
      <c r="AP1191" t="s">
        <v>149</v>
      </c>
      <c r="AQ1191" t="s">
        <v>62</v>
      </c>
      <c r="AR1191" t="s">
        <v>117</v>
      </c>
      <c r="AS1191">
        <v>2023</v>
      </c>
      <c r="AT1191" t="s">
        <v>95</v>
      </c>
    </row>
    <row r="1192" spans="2:46">
      <c r="B1192" t="s">
        <v>95</v>
      </c>
      <c r="C1192" t="s">
        <v>118</v>
      </c>
      <c r="W1192">
        <v>8785256</v>
      </c>
      <c r="AJ1192" t="s">
        <v>603</v>
      </c>
      <c r="AK1192" t="s">
        <v>604</v>
      </c>
      <c r="AL1192" t="s">
        <v>75</v>
      </c>
      <c r="AM1192" t="s">
        <v>58</v>
      </c>
      <c r="AN1192" t="s">
        <v>59</v>
      </c>
      <c r="AO1192" t="s">
        <v>128</v>
      </c>
      <c r="AP1192" t="s">
        <v>149</v>
      </c>
      <c r="AQ1192" t="s">
        <v>78</v>
      </c>
      <c r="AR1192" t="s">
        <v>100</v>
      </c>
      <c r="AS1192">
        <v>2024</v>
      </c>
      <c r="AT1192" t="s">
        <v>95</v>
      </c>
    </row>
    <row r="1193" spans="2:46">
      <c r="B1193" t="s">
        <v>95</v>
      </c>
      <c r="C1193" t="s">
        <v>45</v>
      </c>
      <c r="W1193">
        <v>32651963</v>
      </c>
      <c r="AJ1193" t="s">
        <v>605</v>
      </c>
      <c r="AK1193" t="s">
        <v>606</v>
      </c>
      <c r="AL1193" t="s">
        <v>104</v>
      </c>
      <c r="AM1193" t="s">
        <v>90</v>
      </c>
      <c r="AN1193" t="s">
        <v>76</v>
      </c>
      <c r="AO1193" t="s">
        <v>60</v>
      </c>
      <c r="AP1193" t="s">
        <v>77</v>
      </c>
      <c r="AQ1193" t="s">
        <v>143</v>
      </c>
      <c r="AR1193" t="s">
        <v>100</v>
      </c>
      <c r="AS1193">
        <v>2022</v>
      </c>
      <c r="AT1193" t="s">
        <v>95</v>
      </c>
    </row>
    <row r="1194" spans="2:46">
      <c r="B1194" t="s">
        <v>44</v>
      </c>
      <c r="C1194" t="s">
        <v>45</v>
      </c>
      <c r="W1194">
        <v>15340285</v>
      </c>
      <c r="AJ1194" t="s">
        <v>607</v>
      </c>
      <c r="AK1194" t="s">
        <v>608</v>
      </c>
      <c r="AL1194" t="s">
        <v>165</v>
      </c>
      <c r="AM1194" t="s">
        <v>58</v>
      </c>
      <c r="AN1194" t="s">
        <v>59</v>
      </c>
      <c r="AO1194" t="s">
        <v>192</v>
      </c>
      <c r="AP1194" t="s">
        <v>92</v>
      </c>
      <c r="AQ1194" t="s">
        <v>93</v>
      </c>
      <c r="AR1194" t="s">
        <v>129</v>
      </c>
      <c r="AS1194">
        <v>2023</v>
      </c>
      <c r="AT1194" t="s">
        <v>95</v>
      </c>
    </row>
    <row r="1195" spans="2:46">
      <c r="B1195" t="s">
        <v>95</v>
      </c>
      <c r="C1195" t="s">
        <v>45</v>
      </c>
      <c r="W1195">
        <v>21027062</v>
      </c>
      <c r="AJ1195" t="s">
        <v>609</v>
      </c>
      <c r="AK1195" t="s">
        <v>610</v>
      </c>
      <c r="AL1195" t="s">
        <v>104</v>
      </c>
      <c r="AM1195" t="s">
        <v>90</v>
      </c>
      <c r="AN1195" t="s">
        <v>76</v>
      </c>
      <c r="AO1195" t="s">
        <v>91</v>
      </c>
      <c r="AP1195" t="s">
        <v>92</v>
      </c>
      <c r="AQ1195" t="s">
        <v>62</v>
      </c>
      <c r="AR1195" t="s">
        <v>94</v>
      </c>
      <c r="AS1195">
        <v>2022</v>
      </c>
      <c r="AT1195" t="s">
        <v>95</v>
      </c>
    </row>
    <row r="1196" spans="2:46">
      <c r="B1196" t="s">
        <v>44</v>
      </c>
      <c r="C1196" t="s">
        <v>45</v>
      </c>
      <c r="W1196">
        <v>34153132</v>
      </c>
      <c r="AJ1196" t="s">
        <v>611</v>
      </c>
      <c r="AK1196" t="s">
        <v>612</v>
      </c>
      <c r="AL1196" t="s">
        <v>104</v>
      </c>
      <c r="AM1196" t="s">
        <v>95</v>
      </c>
      <c r="AN1196" t="s">
        <v>76</v>
      </c>
      <c r="AO1196" t="s">
        <v>216</v>
      </c>
      <c r="AP1196" t="s">
        <v>149</v>
      </c>
      <c r="AQ1196" t="s">
        <v>93</v>
      </c>
      <c r="AR1196" t="s">
        <v>79</v>
      </c>
      <c r="AS1196">
        <v>2024</v>
      </c>
      <c r="AT1196" t="s">
        <v>95</v>
      </c>
    </row>
    <row r="1197" spans="2:46">
      <c r="B1197" t="s">
        <v>95</v>
      </c>
      <c r="C1197" t="s">
        <v>64</v>
      </c>
      <c r="W1197">
        <v>6722083</v>
      </c>
      <c r="AJ1197" t="s">
        <v>613</v>
      </c>
      <c r="AK1197" t="s">
        <v>614</v>
      </c>
      <c r="AL1197" t="s">
        <v>104</v>
      </c>
      <c r="AM1197" t="s">
        <v>90</v>
      </c>
      <c r="AN1197" t="s">
        <v>76</v>
      </c>
      <c r="AO1197" t="s">
        <v>128</v>
      </c>
      <c r="AP1197" t="s">
        <v>149</v>
      </c>
      <c r="AQ1197" t="s">
        <v>78</v>
      </c>
      <c r="AR1197" t="s">
        <v>79</v>
      </c>
      <c r="AS1197">
        <v>2022</v>
      </c>
      <c r="AT1197" t="s">
        <v>95</v>
      </c>
    </row>
    <row r="1198" spans="2:46">
      <c r="B1198" t="s">
        <v>95</v>
      </c>
      <c r="C1198" t="s">
        <v>64</v>
      </c>
      <c r="W1198">
        <v>24665915</v>
      </c>
      <c r="AJ1198" t="s">
        <v>615</v>
      </c>
      <c r="AK1198" t="s">
        <v>616</v>
      </c>
      <c r="AL1198" t="s">
        <v>104</v>
      </c>
      <c r="AM1198" t="s">
        <v>90</v>
      </c>
      <c r="AN1198" t="s">
        <v>59</v>
      </c>
      <c r="AO1198" t="s">
        <v>91</v>
      </c>
      <c r="AP1198" t="s">
        <v>149</v>
      </c>
      <c r="AQ1198" t="s">
        <v>143</v>
      </c>
      <c r="AR1198" t="s">
        <v>129</v>
      </c>
      <c r="AS1198">
        <v>2024</v>
      </c>
      <c r="AT1198" t="s">
        <v>95</v>
      </c>
    </row>
    <row r="1199" spans="2:46">
      <c r="B1199" t="s">
        <v>44</v>
      </c>
      <c r="C1199" t="s">
        <v>118</v>
      </c>
      <c r="W1199">
        <v>25527293</v>
      </c>
      <c r="AJ1199" t="s">
        <v>617</v>
      </c>
      <c r="AK1199" t="s">
        <v>618</v>
      </c>
      <c r="AL1199" t="s">
        <v>114</v>
      </c>
      <c r="AM1199" t="s">
        <v>90</v>
      </c>
      <c r="AN1199" t="s">
        <v>76</v>
      </c>
      <c r="AO1199" t="s">
        <v>115</v>
      </c>
      <c r="AP1199" t="s">
        <v>77</v>
      </c>
      <c r="AQ1199" t="s">
        <v>93</v>
      </c>
      <c r="AR1199" t="s">
        <v>100</v>
      </c>
      <c r="AS1199">
        <v>2023</v>
      </c>
      <c r="AT1199" t="s">
        <v>95</v>
      </c>
    </row>
    <row r="1200" spans="2:46">
      <c r="B1200" t="s">
        <v>44</v>
      </c>
      <c r="C1200" t="s">
        <v>64</v>
      </c>
      <c r="W1200">
        <v>21510811</v>
      </c>
      <c r="AJ1200" t="s">
        <v>619</v>
      </c>
      <c r="AK1200" t="s">
        <v>620</v>
      </c>
      <c r="AL1200" t="s">
        <v>75</v>
      </c>
      <c r="AM1200" t="s">
        <v>58</v>
      </c>
      <c r="AN1200" t="s">
        <v>59</v>
      </c>
      <c r="AO1200" t="s">
        <v>91</v>
      </c>
      <c r="AP1200" t="s">
        <v>61</v>
      </c>
      <c r="AQ1200" t="s">
        <v>62</v>
      </c>
      <c r="AR1200" t="s">
        <v>117</v>
      </c>
      <c r="AS1200">
        <v>2024</v>
      </c>
      <c r="AT1200" t="s">
        <v>95</v>
      </c>
    </row>
    <row r="1201" spans="2:46">
      <c r="B1201" t="s">
        <v>95</v>
      </c>
      <c r="C1201" t="s">
        <v>118</v>
      </c>
      <c r="W1201">
        <v>24936529</v>
      </c>
      <c r="AJ1201" t="s">
        <v>621</v>
      </c>
      <c r="AK1201" t="s">
        <v>52</v>
      </c>
      <c r="AL1201" t="s">
        <v>57</v>
      </c>
      <c r="AM1201" t="s">
        <v>58</v>
      </c>
      <c r="AN1201" t="s">
        <v>76</v>
      </c>
      <c r="AO1201" t="s">
        <v>192</v>
      </c>
      <c r="AP1201" t="s">
        <v>116</v>
      </c>
      <c r="AQ1201" t="s">
        <v>135</v>
      </c>
      <c r="AR1201" t="s">
        <v>79</v>
      </c>
      <c r="AS1201">
        <v>2023</v>
      </c>
      <c r="AT1201" t="s">
        <v>95</v>
      </c>
    </row>
    <row r="1202" spans="2:46">
      <c r="B1202" t="s">
        <v>44</v>
      </c>
      <c r="C1202" t="s">
        <v>45</v>
      </c>
      <c r="W1202">
        <v>24971699</v>
      </c>
      <c r="AJ1202" t="s">
        <v>622</v>
      </c>
      <c r="AK1202" t="s">
        <v>623</v>
      </c>
      <c r="AL1202" t="s">
        <v>165</v>
      </c>
      <c r="AM1202" t="s">
        <v>95</v>
      </c>
      <c r="AN1202" t="s">
        <v>76</v>
      </c>
      <c r="AO1202" t="s">
        <v>128</v>
      </c>
      <c r="AP1202" t="s">
        <v>77</v>
      </c>
      <c r="AQ1202" t="s">
        <v>93</v>
      </c>
      <c r="AR1202" t="s">
        <v>94</v>
      </c>
      <c r="AS1202">
        <v>2022</v>
      </c>
      <c r="AT1202" t="s">
        <v>95</v>
      </c>
    </row>
    <row r="1203" spans="2:46">
      <c r="B1203" t="s">
        <v>95</v>
      </c>
      <c r="C1203" t="s">
        <v>118</v>
      </c>
      <c r="W1203">
        <v>15745346</v>
      </c>
      <c r="AJ1203" t="s">
        <v>624</v>
      </c>
      <c r="AK1203" t="s">
        <v>625</v>
      </c>
      <c r="AL1203" t="s">
        <v>165</v>
      </c>
      <c r="AM1203" t="s">
        <v>95</v>
      </c>
      <c r="AN1203" t="s">
        <v>76</v>
      </c>
      <c r="AO1203" t="s">
        <v>128</v>
      </c>
      <c r="AP1203" t="s">
        <v>61</v>
      </c>
      <c r="AQ1203" t="s">
        <v>143</v>
      </c>
      <c r="AR1203" t="s">
        <v>79</v>
      </c>
      <c r="AS1203">
        <v>2022</v>
      </c>
      <c r="AT1203" t="s">
        <v>95</v>
      </c>
    </row>
    <row r="1204" spans="2:46">
      <c r="B1204" t="s">
        <v>44</v>
      </c>
      <c r="C1204" t="s">
        <v>118</v>
      </c>
      <c r="W1204">
        <v>20465524</v>
      </c>
      <c r="AJ1204" t="s">
        <v>626</v>
      </c>
      <c r="AK1204" t="s">
        <v>627</v>
      </c>
      <c r="AL1204" t="s">
        <v>127</v>
      </c>
      <c r="AM1204" t="s">
        <v>90</v>
      </c>
      <c r="AN1204" t="s">
        <v>76</v>
      </c>
      <c r="AO1204" t="s">
        <v>105</v>
      </c>
      <c r="AP1204" t="s">
        <v>77</v>
      </c>
      <c r="AQ1204" t="s">
        <v>78</v>
      </c>
      <c r="AR1204" t="s">
        <v>117</v>
      </c>
      <c r="AS1204">
        <v>2023</v>
      </c>
      <c r="AT1204" t="s">
        <v>95</v>
      </c>
    </row>
    <row r="1205" spans="2:46">
      <c r="B1205" t="s">
        <v>95</v>
      </c>
      <c r="C1205" t="s">
        <v>118</v>
      </c>
      <c r="W1205">
        <v>1933440</v>
      </c>
      <c r="AJ1205" t="s">
        <v>628</v>
      </c>
      <c r="AK1205" t="s">
        <v>101</v>
      </c>
      <c r="AL1205" t="s">
        <v>165</v>
      </c>
      <c r="AM1205" t="s">
        <v>95</v>
      </c>
      <c r="AN1205" t="s">
        <v>76</v>
      </c>
      <c r="AO1205" t="s">
        <v>128</v>
      </c>
      <c r="AP1205" t="s">
        <v>61</v>
      </c>
      <c r="AQ1205" t="s">
        <v>62</v>
      </c>
      <c r="AR1205" t="s">
        <v>270</v>
      </c>
      <c r="AS1205">
        <v>2024</v>
      </c>
      <c r="AT1205" t="s">
        <v>95</v>
      </c>
    </row>
    <row r="1206" spans="2:46">
      <c r="B1206" t="s">
        <v>44</v>
      </c>
      <c r="C1206" t="s">
        <v>118</v>
      </c>
      <c r="W1206">
        <v>7380106</v>
      </c>
      <c r="AJ1206" t="s">
        <v>629</v>
      </c>
      <c r="AK1206" t="s">
        <v>630</v>
      </c>
      <c r="AL1206" t="s">
        <v>57</v>
      </c>
      <c r="AM1206" t="s">
        <v>90</v>
      </c>
      <c r="AN1206" t="s">
        <v>59</v>
      </c>
      <c r="AO1206" t="s">
        <v>105</v>
      </c>
      <c r="AP1206" t="s">
        <v>116</v>
      </c>
      <c r="AQ1206" t="s">
        <v>143</v>
      </c>
      <c r="AR1206" t="s">
        <v>129</v>
      </c>
      <c r="AS1206">
        <v>2023</v>
      </c>
      <c r="AT1206" t="s">
        <v>95</v>
      </c>
    </row>
    <row r="1207" spans="2:46">
      <c r="B1207" t="s">
        <v>44</v>
      </c>
      <c r="C1207" t="s">
        <v>64</v>
      </c>
      <c r="W1207">
        <v>13853177</v>
      </c>
      <c r="AJ1207" t="s">
        <v>631</v>
      </c>
      <c r="AK1207" t="s">
        <v>110</v>
      </c>
      <c r="AL1207" t="s">
        <v>114</v>
      </c>
      <c r="AM1207" t="s">
        <v>95</v>
      </c>
      <c r="AN1207" t="s">
        <v>59</v>
      </c>
      <c r="AO1207" t="s">
        <v>91</v>
      </c>
      <c r="AP1207" t="s">
        <v>77</v>
      </c>
      <c r="AQ1207" t="s">
        <v>78</v>
      </c>
      <c r="AR1207" t="s">
        <v>79</v>
      </c>
      <c r="AS1207">
        <v>2024</v>
      </c>
      <c r="AT1207" t="s">
        <v>95</v>
      </c>
    </row>
    <row r="1208" spans="2:46">
      <c r="B1208" t="s">
        <v>44</v>
      </c>
      <c r="C1208" t="s">
        <v>118</v>
      </c>
      <c r="W1208">
        <v>29935659</v>
      </c>
      <c r="AJ1208" t="s">
        <v>632</v>
      </c>
      <c r="AK1208" t="s">
        <v>633</v>
      </c>
      <c r="AL1208" t="s">
        <v>104</v>
      </c>
      <c r="AM1208" t="s">
        <v>58</v>
      </c>
      <c r="AN1208" t="s">
        <v>76</v>
      </c>
      <c r="AO1208" t="s">
        <v>216</v>
      </c>
      <c r="AP1208" t="s">
        <v>116</v>
      </c>
      <c r="AQ1208" t="s">
        <v>143</v>
      </c>
      <c r="AR1208" t="s">
        <v>100</v>
      </c>
      <c r="AS1208">
        <v>2024</v>
      </c>
      <c r="AT1208" t="s">
        <v>95</v>
      </c>
    </row>
    <row r="1209" spans="2:46">
      <c r="B1209" t="s">
        <v>95</v>
      </c>
      <c r="C1209" t="s">
        <v>118</v>
      </c>
      <c r="W1209">
        <v>150589</v>
      </c>
      <c r="AJ1209" t="s">
        <v>634</v>
      </c>
      <c r="AK1209" t="s">
        <v>635</v>
      </c>
      <c r="AL1209" t="s">
        <v>75</v>
      </c>
      <c r="AM1209" t="s">
        <v>90</v>
      </c>
      <c r="AN1209" t="s">
        <v>59</v>
      </c>
      <c r="AO1209" t="s">
        <v>91</v>
      </c>
      <c r="AP1209" t="s">
        <v>116</v>
      </c>
      <c r="AQ1209" t="s">
        <v>135</v>
      </c>
      <c r="AR1209" t="s">
        <v>129</v>
      </c>
      <c r="AS1209">
        <v>2023</v>
      </c>
      <c r="AT1209" t="s">
        <v>95</v>
      </c>
    </row>
    <row r="1210" spans="2:46">
      <c r="B1210" t="s">
        <v>95</v>
      </c>
      <c r="C1210" t="s">
        <v>64</v>
      </c>
      <c r="W1210">
        <v>35013093</v>
      </c>
      <c r="AJ1210" t="s">
        <v>636</v>
      </c>
      <c r="AK1210" t="s">
        <v>637</v>
      </c>
      <c r="AL1210" t="s">
        <v>114</v>
      </c>
      <c r="AM1210" t="s">
        <v>90</v>
      </c>
      <c r="AN1210" t="s">
        <v>59</v>
      </c>
      <c r="AO1210" t="s">
        <v>91</v>
      </c>
      <c r="AP1210" t="s">
        <v>92</v>
      </c>
      <c r="AQ1210" t="s">
        <v>93</v>
      </c>
      <c r="AR1210" t="s">
        <v>100</v>
      </c>
      <c r="AS1210">
        <v>2023</v>
      </c>
      <c r="AT1210" t="s">
        <v>95</v>
      </c>
    </row>
    <row r="1211" spans="2:46">
      <c r="B1211" t="s">
        <v>44</v>
      </c>
      <c r="C1211" t="s">
        <v>64</v>
      </c>
      <c r="W1211">
        <v>28395643</v>
      </c>
      <c r="AJ1211" t="s">
        <v>638</v>
      </c>
      <c r="AK1211" t="s">
        <v>639</v>
      </c>
      <c r="AL1211" t="s">
        <v>75</v>
      </c>
      <c r="AM1211" t="s">
        <v>58</v>
      </c>
      <c r="AN1211" t="s">
        <v>76</v>
      </c>
      <c r="AO1211" t="s">
        <v>105</v>
      </c>
      <c r="AP1211" t="s">
        <v>61</v>
      </c>
      <c r="AQ1211" t="s">
        <v>135</v>
      </c>
      <c r="AR1211" t="s">
        <v>94</v>
      </c>
      <c r="AS1211">
        <v>2023</v>
      </c>
      <c r="AT1211" t="s">
        <v>95</v>
      </c>
    </row>
    <row r="1212" spans="2:46">
      <c r="B1212" t="s">
        <v>44</v>
      </c>
      <c r="C1212" t="s">
        <v>64</v>
      </c>
      <c r="W1212">
        <v>13335008</v>
      </c>
      <c r="AJ1212" t="s">
        <v>640</v>
      </c>
      <c r="AK1212" t="s">
        <v>641</v>
      </c>
      <c r="AL1212" t="s">
        <v>114</v>
      </c>
      <c r="AM1212" t="s">
        <v>90</v>
      </c>
      <c r="AN1212" t="s">
        <v>76</v>
      </c>
      <c r="AO1212" t="s">
        <v>91</v>
      </c>
      <c r="AP1212" t="s">
        <v>92</v>
      </c>
      <c r="AQ1212" t="s">
        <v>78</v>
      </c>
      <c r="AR1212" t="s">
        <v>117</v>
      </c>
      <c r="AS1212">
        <v>2023</v>
      </c>
      <c r="AT1212" t="s">
        <v>95</v>
      </c>
    </row>
    <row r="1213" spans="2:46">
      <c r="B1213" t="s">
        <v>95</v>
      </c>
      <c r="C1213" t="s">
        <v>45</v>
      </c>
      <c r="W1213">
        <v>5118891</v>
      </c>
      <c r="AJ1213" t="s">
        <v>642</v>
      </c>
      <c r="AK1213" t="s">
        <v>643</v>
      </c>
      <c r="AL1213" t="s">
        <v>114</v>
      </c>
      <c r="AM1213" t="s">
        <v>90</v>
      </c>
      <c r="AN1213" t="s">
        <v>59</v>
      </c>
      <c r="AO1213" t="s">
        <v>216</v>
      </c>
      <c r="AP1213" t="s">
        <v>77</v>
      </c>
      <c r="AQ1213" t="s">
        <v>62</v>
      </c>
      <c r="AR1213" t="s">
        <v>117</v>
      </c>
      <c r="AS1213">
        <v>2024</v>
      </c>
      <c r="AT1213" t="s">
        <v>95</v>
      </c>
    </row>
    <row r="1214" spans="2:46">
      <c r="B1214" t="s">
        <v>95</v>
      </c>
      <c r="C1214" t="s">
        <v>45</v>
      </c>
      <c r="W1214">
        <v>3023890</v>
      </c>
      <c r="AJ1214" t="s">
        <v>55</v>
      </c>
      <c r="AK1214" t="s">
        <v>56</v>
      </c>
      <c r="AL1214" t="s">
        <v>57</v>
      </c>
      <c r="AM1214" t="s">
        <v>90</v>
      </c>
      <c r="AN1214" t="s">
        <v>59</v>
      </c>
      <c r="AO1214" t="s">
        <v>60</v>
      </c>
      <c r="AP1214" t="s">
        <v>77</v>
      </c>
      <c r="AQ1214" t="s">
        <v>143</v>
      </c>
      <c r="AR1214" t="s">
        <v>63</v>
      </c>
      <c r="AS1214">
        <v>2024</v>
      </c>
      <c r="AT1214" t="s">
        <v>95</v>
      </c>
    </row>
    <row r="1215" spans="2:46">
      <c r="B1215" t="s">
        <v>95</v>
      </c>
      <c r="C1215" t="s">
        <v>118</v>
      </c>
      <c r="W1215">
        <v>20104842</v>
      </c>
      <c r="AJ1215" t="s">
        <v>73</v>
      </c>
      <c r="AK1215" t="s">
        <v>74</v>
      </c>
      <c r="AL1215" t="s">
        <v>127</v>
      </c>
      <c r="AM1215" t="s">
        <v>58</v>
      </c>
      <c r="AN1215" t="s">
        <v>59</v>
      </c>
      <c r="AO1215" t="s">
        <v>60</v>
      </c>
      <c r="AP1215" t="s">
        <v>92</v>
      </c>
      <c r="AQ1215" t="s">
        <v>143</v>
      </c>
      <c r="AR1215" t="s">
        <v>79</v>
      </c>
      <c r="AS1215">
        <v>2023</v>
      </c>
      <c r="AT1215" t="s">
        <v>95</v>
      </c>
    </row>
    <row r="1216" spans="2:46">
      <c r="B1216" t="s">
        <v>44</v>
      </c>
      <c r="C1216" t="s">
        <v>45</v>
      </c>
      <c r="W1216">
        <v>36759939</v>
      </c>
      <c r="AJ1216" t="s">
        <v>87</v>
      </c>
      <c r="AK1216" t="s">
        <v>88</v>
      </c>
      <c r="AL1216" t="s">
        <v>127</v>
      </c>
      <c r="AM1216" t="s">
        <v>95</v>
      </c>
      <c r="AN1216" t="s">
        <v>59</v>
      </c>
      <c r="AO1216" t="s">
        <v>216</v>
      </c>
      <c r="AP1216" t="s">
        <v>61</v>
      </c>
      <c r="AQ1216" t="s">
        <v>78</v>
      </c>
      <c r="AR1216" t="s">
        <v>94</v>
      </c>
      <c r="AS1216">
        <v>2024</v>
      </c>
      <c r="AT1216" t="s">
        <v>95</v>
      </c>
    </row>
    <row r="1217" spans="2:46">
      <c r="B1217" t="s">
        <v>44</v>
      </c>
      <c r="C1217" t="s">
        <v>118</v>
      </c>
      <c r="W1217">
        <v>39506190</v>
      </c>
      <c r="AJ1217" t="s">
        <v>102</v>
      </c>
      <c r="AK1217" t="s">
        <v>103</v>
      </c>
      <c r="AL1217" t="s">
        <v>114</v>
      </c>
      <c r="AM1217" t="s">
        <v>90</v>
      </c>
      <c r="AN1217" t="s">
        <v>59</v>
      </c>
      <c r="AO1217" t="s">
        <v>128</v>
      </c>
      <c r="AP1217" t="s">
        <v>92</v>
      </c>
      <c r="AQ1217" t="s">
        <v>93</v>
      </c>
      <c r="AR1217" t="s">
        <v>79</v>
      </c>
      <c r="AS1217">
        <v>2024</v>
      </c>
      <c r="AT1217" t="s">
        <v>95</v>
      </c>
    </row>
    <row r="1218" spans="2:46">
      <c r="B1218" t="s">
        <v>95</v>
      </c>
      <c r="C1218" t="s">
        <v>118</v>
      </c>
      <c r="W1218">
        <v>1859458</v>
      </c>
      <c r="AJ1218" t="s">
        <v>112</v>
      </c>
      <c r="AK1218" t="s">
        <v>113</v>
      </c>
      <c r="AL1218" t="s">
        <v>89</v>
      </c>
      <c r="AM1218" t="s">
        <v>90</v>
      </c>
      <c r="AN1218" t="s">
        <v>59</v>
      </c>
      <c r="AO1218" t="s">
        <v>115</v>
      </c>
      <c r="AP1218" t="s">
        <v>61</v>
      </c>
      <c r="AQ1218" t="s">
        <v>78</v>
      </c>
      <c r="AR1218" t="s">
        <v>117</v>
      </c>
      <c r="AS1218">
        <v>2022</v>
      </c>
      <c r="AT1218" t="s">
        <v>95</v>
      </c>
    </row>
    <row r="1219" spans="2:46">
      <c r="B1219" t="s">
        <v>95</v>
      </c>
      <c r="C1219" t="s">
        <v>45</v>
      </c>
      <c r="W1219">
        <v>38039524</v>
      </c>
      <c r="AJ1219" t="s">
        <v>125</v>
      </c>
      <c r="AK1219" t="s">
        <v>126</v>
      </c>
      <c r="AL1219" t="s">
        <v>127</v>
      </c>
      <c r="AM1219" t="s">
        <v>58</v>
      </c>
      <c r="AN1219" t="s">
        <v>76</v>
      </c>
      <c r="AO1219" t="s">
        <v>91</v>
      </c>
      <c r="AP1219" t="s">
        <v>77</v>
      </c>
      <c r="AQ1219" t="s">
        <v>93</v>
      </c>
      <c r="AR1219" t="s">
        <v>129</v>
      </c>
      <c r="AS1219">
        <v>2022</v>
      </c>
      <c r="AT1219" t="s">
        <v>95</v>
      </c>
    </row>
    <row r="1220" spans="2:46">
      <c r="B1220" t="s">
        <v>95</v>
      </c>
      <c r="C1220" t="s">
        <v>64</v>
      </c>
      <c r="W1220">
        <v>27904684</v>
      </c>
      <c r="AJ1220" t="s">
        <v>133</v>
      </c>
      <c r="AK1220" t="s">
        <v>134</v>
      </c>
      <c r="AL1220" t="s">
        <v>165</v>
      </c>
      <c r="AM1220" t="s">
        <v>95</v>
      </c>
      <c r="AN1220" t="s">
        <v>76</v>
      </c>
      <c r="AO1220" t="s">
        <v>91</v>
      </c>
      <c r="AP1220" t="s">
        <v>77</v>
      </c>
      <c r="AQ1220" t="s">
        <v>93</v>
      </c>
      <c r="AR1220" t="s">
        <v>129</v>
      </c>
      <c r="AS1220">
        <v>2022</v>
      </c>
      <c r="AT1220" t="s">
        <v>95</v>
      </c>
    </row>
    <row r="1221" spans="2:46">
      <c r="B1221" t="s">
        <v>95</v>
      </c>
      <c r="C1221" t="s">
        <v>64</v>
      </c>
      <c r="W1221">
        <v>4997476</v>
      </c>
      <c r="AJ1221" t="s">
        <v>141</v>
      </c>
      <c r="AK1221" t="s">
        <v>142</v>
      </c>
      <c r="AL1221" t="s">
        <v>114</v>
      </c>
      <c r="AM1221" t="s">
        <v>90</v>
      </c>
      <c r="AN1221" t="s">
        <v>76</v>
      </c>
      <c r="AO1221" t="s">
        <v>91</v>
      </c>
      <c r="AP1221" t="s">
        <v>77</v>
      </c>
      <c r="AQ1221" t="s">
        <v>78</v>
      </c>
      <c r="AR1221" t="s">
        <v>129</v>
      </c>
      <c r="AS1221">
        <v>2023</v>
      </c>
      <c r="AT1221" t="s">
        <v>95</v>
      </c>
    </row>
    <row r="1222" spans="2:46">
      <c r="B1222" t="s">
        <v>44</v>
      </c>
      <c r="C1222" t="s">
        <v>64</v>
      </c>
      <c r="W1222">
        <v>19949249</v>
      </c>
      <c r="AJ1222" t="s">
        <v>148</v>
      </c>
      <c r="AK1222" t="s">
        <v>71</v>
      </c>
      <c r="AL1222" t="s">
        <v>127</v>
      </c>
      <c r="AM1222" t="s">
        <v>58</v>
      </c>
      <c r="AN1222" t="s">
        <v>59</v>
      </c>
      <c r="AO1222" t="s">
        <v>105</v>
      </c>
      <c r="AP1222" t="s">
        <v>61</v>
      </c>
      <c r="AQ1222" t="s">
        <v>135</v>
      </c>
      <c r="AR1222" t="s">
        <v>79</v>
      </c>
      <c r="AS1222">
        <v>2022</v>
      </c>
      <c r="AT1222" t="s">
        <v>95</v>
      </c>
    </row>
    <row r="1223" spans="2:46">
      <c r="B1223" t="s">
        <v>95</v>
      </c>
      <c r="C1223" t="s">
        <v>45</v>
      </c>
      <c r="W1223">
        <v>16228169</v>
      </c>
      <c r="AJ1223" t="s">
        <v>156</v>
      </c>
      <c r="AK1223" t="s">
        <v>157</v>
      </c>
      <c r="AL1223" t="s">
        <v>114</v>
      </c>
      <c r="AM1223" t="s">
        <v>90</v>
      </c>
      <c r="AN1223" t="s">
        <v>59</v>
      </c>
      <c r="AO1223" t="s">
        <v>128</v>
      </c>
      <c r="AP1223" t="s">
        <v>61</v>
      </c>
      <c r="AQ1223" t="s">
        <v>93</v>
      </c>
      <c r="AR1223" t="s">
        <v>100</v>
      </c>
      <c r="AS1223">
        <v>2023</v>
      </c>
      <c r="AT1223" t="s">
        <v>95</v>
      </c>
    </row>
    <row r="1224" spans="2:46">
      <c r="B1224" t="s">
        <v>95</v>
      </c>
      <c r="C1224" t="s">
        <v>118</v>
      </c>
      <c r="W1224">
        <v>4478304</v>
      </c>
      <c r="AJ1224" t="s">
        <v>163</v>
      </c>
      <c r="AK1224" t="s">
        <v>164</v>
      </c>
      <c r="AL1224" t="s">
        <v>114</v>
      </c>
      <c r="AM1224" t="s">
        <v>90</v>
      </c>
      <c r="AN1224" t="s">
        <v>59</v>
      </c>
      <c r="AO1224" t="s">
        <v>192</v>
      </c>
      <c r="AP1224" t="s">
        <v>149</v>
      </c>
      <c r="AQ1224" t="s">
        <v>143</v>
      </c>
      <c r="AR1224" t="s">
        <v>79</v>
      </c>
      <c r="AS1224">
        <v>2023</v>
      </c>
      <c r="AT1224" t="s">
        <v>95</v>
      </c>
    </row>
    <row r="1225" spans="2:46">
      <c r="B1225" t="s">
        <v>44</v>
      </c>
      <c r="C1225" t="s">
        <v>118</v>
      </c>
      <c r="W1225">
        <v>14601519</v>
      </c>
      <c r="AJ1225" t="s">
        <v>171</v>
      </c>
      <c r="AK1225" t="s">
        <v>172</v>
      </c>
      <c r="AL1225" t="s">
        <v>104</v>
      </c>
      <c r="AM1225" t="s">
        <v>90</v>
      </c>
      <c r="AN1225" t="s">
        <v>59</v>
      </c>
      <c r="AO1225" t="s">
        <v>192</v>
      </c>
      <c r="AP1225" t="s">
        <v>77</v>
      </c>
      <c r="AQ1225" t="s">
        <v>78</v>
      </c>
      <c r="AR1225" t="s">
        <v>79</v>
      </c>
      <c r="AS1225">
        <v>2022</v>
      </c>
      <c r="AT1225" t="s">
        <v>95</v>
      </c>
    </row>
    <row r="1226" spans="2:46">
      <c r="B1226" t="s">
        <v>95</v>
      </c>
      <c r="C1226" t="s">
        <v>64</v>
      </c>
      <c r="W1226">
        <v>6804588</v>
      </c>
      <c r="AJ1226" t="s">
        <v>178</v>
      </c>
      <c r="AK1226" t="s">
        <v>179</v>
      </c>
      <c r="AL1226" t="s">
        <v>57</v>
      </c>
      <c r="AM1226" t="s">
        <v>58</v>
      </c>
      <c r="AN1226" t="s">
        <v>76</v>
      </c>
      <c r="AO1226" t="s">
        <v>91</v>
      </c>
      <c r="AP1226" t="s">
        <v>77</v>
      </c>
      <c r="AQ1226" t="s">
        <v>135</v>
      </c>
      <c r="AR1226" t="s">
        <v>129</v>
      </c>
      <c r="AS1226">
        <v>2023</v>
      </c>
      <c r="AT1226" t="s">
        <v>95</v>
      </c>
    </row>
    <row r="1227" spans="2:46">
      <c r="B1227" t="s">
        <v>95</v>
      </c>
      <c r="C1227" t="s">
        <v>45</v>
      </c>
      <c r="W1227">
        <v>12527385</v>
      </c>
      <c r="AJ1227" t="s">
        <v>183</v>
      </c>
      <c r="AK1227" t="s">
        <v>184</v>
      </c>
      <c r="AL1227" t="s">
        <v>104</v>
      </c>
      <c r="AM1227" t="s">
        <v>90</v>
      </c>
      <c r="AN1227" t="s">
        <v>76</v>
      </c>
      <c r="AO1227" t="s">
        <v>91</v>
      </c>
      <c r="AP1227" t="s">
        <v>61</v>
      </c>
      <c r="AQ1227" t="s">
        <v>143</v>
      </c>
      <c r="AR1227" t="s">
        <v>94</v>
      </c>
      <c r="AS1227">
        <v>2024</v>
      </c>
      <c r="AT1227" t="s">
        <v>95</v>
      </c>
    </row>
    <row r="1228" spans="2:46">
      <c r="B1228" t="s">
        <v>44</v>
      </c>
      <c r="C1228" t="s">
        <v>45</v>
      </c>
      <c r="W1228">
        <v>33255915</v>
      </c>
      <c r="AJ1228" t="s">
        <v>190</v>
      </c>
      <c r="AK1228" t="s">
        <v>191</v>
      </c>
      <c r="AL1228" t="s">
        <v>127</v>
      </c>
      <c r="AM1228" t="s">
        <v>58</v>
      </c>
      <c r="AN1228" t="s">
        <v>76</v>
      </c>
      <c r="AO1228" t="s">
        <v>60</v>
      </c>
      <c r="AP1228" t="s">
        <v>149</v>
      </c>
      <c r="AQ1228" t="s">
        <v>93</v>
      </c>
      <c r="AR1228" t="s">
        <v>63</v>
      </c>
      <c r="AS1228">
        <v>2023</v>
      </c>
      <c r="AT1228" t="s">
        <v>95</v>
      </c>
    </row>
    <row r="1229" spans="2:46">
      <c r="B1229" t="s">
        <v>95</v>
      </c>
      <c r="C1229" t="s">
        <v>45</v>
      </c>
      <c r="W1229">
        <v>16371045</v>
      </c>
      <c r="AJ1229" t="s">
        <v>197</v>
      </c>
      <c r="AK1229" t="s">
        <v>198</v>
      </c>
      <c r="AL1229" t="s">
        <v>114</v>
      </c>
      <c r="AM1229" t="s">
        <v>90</v>
      </c>
      <c r="AN1229" t="s">
        <v>59</v>
      </c>
      <c r="AO1229" t="s">
        <v>192</v>
      </c>
      <c r="AP1229" t="s">
        <v>77</v>
      </c>
      <c r="AQ1229" t="s">
        <v>135</v>
      </c>
      <c r="AR1229" t="s">
        <v>129</v>
      </c>
      <c r="AS1229">
        <v>2024</v>
      </c>
      <c r="AT1229" t="s">
        <v>95</v>
      </c>
    </row>
    <row r="1230" spans="2:46">
      <c r="B1230" t="s">
        <v>95</v>
      </c>
      <c r="C1230" t="s">
        <v>45</v>
      </c>
      <c r="W1230">
        <v>14084020</v>
      </c>
      <c r="AJ1230" t="s">
        <v>203</v>
      </c>
      <c r="AK1230" t="s">
        <v>195</v>
      </c>
      <c r="AL1230" t="s">
        <v>57</v>
      </c>
      <c r="AM1230" t="s">
        <v>58</v>
      </c>
      <c r="AN1230" t="s">
        <v>59</v>
      </c>
      <c r="AO1230" t="s">
        <v>60</v>
      </c>
      <c r="AP1230" t="s">
        <v>77</v>
      </c>
      <c r="AQ1230" t="s">
        <v>62</v>
      </c>
      <c r="AR1230" t="s">
        <v>79</v>
      </c>
      <c r="AS1230">
        <v>2023</v>
      </c>
      <c r="AT1230" t="s">
        <v>95</v>
      </c>
    </row>
    <row r="1231" spans="2:46">
      <c r="B1231" t="s">
        <v>95</v>
      </c>
      <c r="C1231" t="s">
        <v>45</v>
      </c>
      <c r="W1231">
        <v>2894647</v>
      </c>
      <c r="AJ1231" t="s">
        <v>209</v>
      </c>
      <c r="AK1231" t="s">
        <v>210</v>
      </c>
      <c r="AL1231" t="s">
        <v>57</v>
      </c>
      <c r="AM1231" t="s">
        <v>95</v>
      </c>
      <c r="AN1231" t="s">
        <v>76</v>
      </c>
      <c r="AO1231" t="s">
        <v>60</v>
      </c>
      <c r="AP1231" t="s">
        <v>116</v>
      </c>
      <c r="AQ1231" t="s">
        <v>62</v>
      </c>
      <c r="AR1231" t="s">
        <v>79</v>
      </c>
      <c r="AS1231">
        <v>2022</v>
      </c>
      <c r="AT1231" t="s">
        <v>95</v>
      </c>
    </row>
    <row r="1232" spans="2:46">
      <c r="B1232" t="s">
        <v>44</v>
      </c>
      <c r="C1232" t="s">
        <v>45</v>
      </c>
      <c r="W1232">
        <v>34421085</v>
      </c>
      <c r="AJ1232" t="s">
        <v>214</v>
      </c>
      <c r="AK1232" t="s">
        <v>215</v>
      </c>
      <c r="AL1232" t="s">
        <v>75</v>
      </c>
      <c r="AM1232" t="s">
        <v>58</v>
      </c>
      <c r="AN1232" t="s">
        <v>76</v>
      </c>
      <c r="AO1232" t="s">
        <v>128</v>
      </c>
      <c r="AP1232" t="s">
        <v>61</v>
      </c>
      <c r="AQ1232" t="s">
        <v>93</v>
      </c>
      <c r="AR1232" t="s">
        <v>129</v>
      </c>
      <c r="AS1232">
        <v>2023</v>
      </c>
      <c r="AT1232" t="s">
        <v>95</v>
      </c>
    </row>
    <row r="1233" spans="2:46">
      <c r="B1233" t="s">
        <v>95</v>
      </c>
      <c r="C1233" t="s">
        <v>64</v>
      </c>
      <c r="W1233">
        <v>35966899</v>
      </c>
      <c r="AJ1233" t="s">
        <v>221</v>
      </c>
      <c r="AK1233" t="s">
        <v>222</v>
      </c>
      <c r="AL1233" t="s">
        <v>104</v>
      </c>
      <c r="AM1233" t="s">
        <v>58</v>
      </c>
      <c r="AN1233" t="s">
        <v>59</v>
      </c>
      <c r="AO1233" t="s">
        <v>216</v>
      </c>
      <c r="AP1233" t="s">
        <v>116</v>
      </c>
      <c r="AQ1233" t="s">
        <v>78</v>
      </c>
      <c r="AR1233" t="s">
        <v>117</v>
      </c>
      <c r="AS1233">
        <v>2022</v>
      </c>
      <c r="AT1233" t="s">
        <v>95</v>
      </c>
    </row>
    <row r="1234" spans="2:46">
      <c r="B1234" t="s">
        <v>44</v>
      </c>
      <c r="C1234" t="s">
        <v>64</v>
      </c>
      <c r="W1234">
        <v>5929046</v>
      </c>
      <c r="AJ1234" t="s">
        <v>226</v>
      </c>
      <c r="AK1234" t="s">
        <v>227</v>
      </c>
      <c r="AL1234" t="s">
        <v>104</v>
      </c>
      <c r="AM1234" t="s">
        <v>90</v>
      </c>
      <c r="AN1234" t="s">
        <v>59</v>
      </c>
      <c r="AO1234" t="s">
        <v>60</v>
      </c>
      <c r="AP1234" t="s">
        <v>116</v>
      </c>
      <c r="AQ1234" t="s">
        <v>62</v>
      </c>
      <c r="AR1234" t="s">
        <v>63</v>
      </c>
      <c r="AS1234">
        <v>2022</v>
      </c>
      <c r="AT1234" t="s">
        <v>95</v>
      </c>
    </row>
    <row r="1235" spans="2:46">
      <c r="B1235" t="s">
        <v>44</v>
      </c>
      <c r="C1235" t="s">
        <v>45</v>
      </c>
      <c r="W1235">
        <v>28758304</v>
      </c>
      <c r="AJ1235" t="s">
        <v>230</v>
      </c>
      <c r="AK1235" t="s">
        <v>231</v>
      </c>
      <c r="AL1235" t="s">
        <v>75</v>
      </c>
      <c r="AM1235" t="s">
        <v>58</v>
      </c>
      <c r="AN1235" t="s">
        <v>76</v>
      </c>
      <c r="AO1235" t="s">
        <v>216</v>
      </c>
      <c r="AP1235" t="s">
        <v>116</v>
      </c>
      <c r="AQ1235" t="s">
        <v>143</v>
      </c>
      <c r="AR1235" t="s">
        <v>129</v>
      </c>
      <c r="AS1235">
        <v>2023</v>
      </c>
      <c r="AT1235" t="s">
        <v>95</v>
      </c>
    </row>
    <row r="1236" spans="2:46">
      <c r="B1236" t="s">
        <v>95</v>
      </c>
      <c r="C1236" t="s">
        <v>118</v>
      </c>
      <c r="W1236">
        <v>8924940</v>
      </c>
      <c r="AJ1236" t="s">
        <v>234</v>
      </c>
      <c r="AK1236" t="s">
        <v>235</v>
      </c>
      <c r="AL1236" t="s">
        <v>114</v>
      </c>
      <c r="AM1236" t="s">
        <v>90</v>
      </c>
      <c r="AN1236" t="s">
        <v>76</v>
      </c>
      <c r="AO1236" t="s">
        <v>216</v>
      </c>
      <c r="AP1236" t="s">
        <v>92</v>
      </c>
      <c r="AQ1236" t="s">
        <v>62</v>
      </c>
      <c r="AR1236" t="s">
        <v>79</v>
      </c>
      <c r="AS1236">
        <v>2023</v>
      </c>
      <c r="AT1236" t="s">
        <v>95</v>
      </c>
    </row>
    <row r="1237" spans="2:46">
      <c r="B1237" t="s">
        <v>95</v>
      </c>
      <c r="C1237" t="s">
        <v>45</v>
      </c>
      <c r="W1237">
        <v>10373768</v>
      </c>
      <c r="AJ1237" t="s">
        <v>237</v>
      </c>
      <c r="AK1237" t="s">
        <v>238</v>
      </c>
      <c r="AL1237" t="s">
        <v>57</v>
      </c>
      <c r="AM1237" t="s">
        <v>58</v>
      </c>
      <c r="AN1237" t="s">
        <v>59</v>
      </c>
      <c r="AO1237" t="s">
        <v>105</v>
      </c>
      <c r="AP1237" t="s">
        <v>77</v>
      </c>
      <c r="AQ1237" t="s">
        <v>62</v>
      </c>
      <c r="AR1237" t="s">
        <v>117</v>
      </c>
      <c r="AS1237">
        <v>2024</v>
      </c>
      <c r="AT1237" t="s">
        <v>95</v>
      </c>
    </row>
    <row r="1238" spans="2:46">
      <c r="B1238" t="s">
        <v>44</v>
      </c>
      <c r="C1238" t="s">
        <v>45</v>
      </c>
      <c r="W1238">
        <v>2809599</v>
      </c>
      <c r="AJ1238" t="s">
        <v>240</v>
      </c>
      <c r="AK1238" t="s">
        <v>241</v>
      </c>
      <c r="AL1238" t="s">
        <v>75</v>
      </c>
      <c r="AM1238" t="s">
        <v>58</v>
      </c>
      <c r="AN1238" t="s">
        <v>76</v>
      </c>
      <c r="AO1238" t="s">
        <v>192</v>
      </c>
      <c r="AP1238" t="s">
        <v>77</v>
      </c>
      <c r="AQ1238" t="s">
        <v>135</v>
      </c>
      <c r="AR1238" t="s">
        <v>129</v>
      </c>
      <c r="AS1238">
        <v>2022</v>
      </c>
      <c r="AT1238" t="s">
        <v>95</v>
      </c>
    </row>
    <row r="1239" spans="2:46">
      <c r="B1239" t="s">
        <v>44</v>
      </c>
      <c r="C1239" t="s">
        <v>64</v>
      </c>
      <c r="W1239">
        <v>21123388</v>
      </c>
      <c r="AJ1239" t="s">
        <v>244</v>
      </c>
      <c r="AK1239" t="s">
        <v>245</v>
      </c>
      <c r="AL1239" t="s">
        <v>89</v>
      </c>
      <c r="AM1239" t="s">
        <v>95</v>
      </c>
      <c r="AN1239" t="s">
        <v>59</v>
      </c>
      <c r="AO1239" t="s">
        <v>128</v>
      </c>
      <c r="AP1239" t="s">
        <v>149</v>
      </c>
      <c r="AQ1239" t="s">
        <v>62</v>
      </c>
      <c r="AR1239" t="s">
        <v>129</v>
      </c>
      <c r="AS1239">
        <v>2024</v>
      </c>
      <c r="AT1239" t="s">
        <v>95</v>
      </c>
    </row>
    <row r="1240" spans="2:46">
      <c r="B1240" t="s">
        <v>44</v>
      </c>
      <c r="C1240" t="s">
        <v>45</v>
      </c>
      <c r="W1240">
        <v>216714</v>
      </c>
      <c r="AJ1240" t="s">
        <v>247</v>
      </c>
      <c r="AK1240" t="s">
        <v>248</v>
      </c>
      <c r="AL1240" t="s">
        <v>89</v>
      </c>
      <c r="AM1240" t="s">
        <v>58</v>
      </c>
      <c r="AN1240" t="s">
        <v>59</v>
      </c>
      <c r="AO1240" t="s">
        <v>216</v>
      </c>
      <c r="AP1240" t="s">
        <v>149</v>
      </c>
      <c r="AQ1240" t="s">
        <v>135</v>
      </c>
      <c r="AR1240" t="s">
        <v>100</v>
      </c>
      <c r="AS1240">
        <v>2023</v>
      </c>
      <c r="AT1240" t="s">
        <v>95</v>
      </c>
    </row>
    <row r="1241" spans="2:46">
      <c r="B1241" t="s">
        <v>44</v>
      </c>
      <c r="C1241" t="s">
        <v>118</v>
      </c>
      <c r="W1241">
        <v>28967241</v>
      </c>
      <c r="AJ1241" t="s">
        <v>251</v>
      </c>
      <c r="AK1241" t="s">
        <v>188</v>
      </c>
      <c r="AL1241" t="s">
        <v>127</v>
      </c>
      <c r="AM1241" t="s">
        <v>95</v>
      </c>
      <c r="AN1241" t="s">
        <v>76</v>
      </c>
      <c r="AO1241" t="s">
        <v>60</v>
      </c>
      <c r="AP1241" t="s">
        <v>116</v>
      </c>
      <c r="AQ1241" t="s">
        <v>78</v>
      </c>
      <c r="AR1241" t="s">
        <v>79</v>
      </c>
      <c r="AS1241">
        <v>2024</v>
      </c>
      <c r="AT1241" t="s">
        <v>95</v>
      </c>
    </row>
    <row r="1242" spans="2:46">
      <c r="B1242" t="s">
        <v>44</v>
      </c>
      <c r="C1242" t="s">
        <v>64</v>
      </c>
      <c r="W1242">
        <v>19301670</v>
      </c>
      <c r="AJ1242" t="s">
        <v>253</v>
      </c>
      <c r="AK1242" t="s">
        <v>254</v>
      </c>
      <c r="AL1242" t="s">
        <v>75</v>
      </c>
      <c r="AM1242" t="s">
        <v>90</v>
      </c>
      <c r="AN1242" t="s">
        <v>59</v>
      </c>
      <c r="AO1242" t="s">
        <v>128</v>
      </c>
      <c r="AP1242" t="s">
        <v>77</v>
      </c>
      <c r="AQ1242" t="s">
        <v>78</v>
      </c>
      <c r="AR1242" t="s">
        <v>117</v>
      </c>
      <c r="AS1242">
        <v>2023</v>
      </c>
      <c r="AT1242" t="s">
        <v>95</v>
      </c>
    </row>
    <row r="1243" spans="2:46">
      <c r="B1243" t="s">
        <v>95</v>
      </c>
      <c r="C1243" t="s">
        <v>45</v>
      </c>
      <c r="W1243">
        <v>25626917</v>
      </c>
      <c r="AJ1243" t="s">
        <v>256</v>
      </c>
      <c r="AK1243" t="s">
        <v>257</v>
      </c>
      <c r="AL1243" t="s">
        <v>114</v>
      </c>
      <c r="AM1243" t="s">
        <v>58</v>
      </c>
      <c r="AN1243" t="s">
        <v>59</v>
      </c>
      <c r="AO1243" t="s">
        <v>216</v>
      </c>
      <c r="AP1243" t="s">
        <v>61</v>
      </c>
      <c r="AQ1243" t="s">
        <v>93</v>
      </c>
      <c r="AR1243" t="s">
        <v>117</v>
      </c>
      <c r="AS1243">
        <v>2022</v>
      </c>
      <c r="AT1243" t="s">
        <v>95</v>
      </c>
    </row>
    <row r="1244" spans="2:46">
      <c r="B1244" t="s">
        <v>44</v>
      </c>
      <c r="C1244" t="s">
        <v>45</v>
      </c>
      <c r="W1244">
        <v>38079904</v>
      </c>
      <c r="AJ1244" t="s">
        <v>259</v>
      </c>
      <c r="AK1244" t="s">
        <v>260</v>
      </c>
      <c r="AL1244" t="s">
        <v>114</v>
      </c>
      <c r="AM1244" t="s">
        <v>58</v>
      </c>
      <c r="AN1244" t="s">
        <v>59</v>
      </c>
      <c r="AO1244" t="s">
        <v>91</v>
      </c>
      <c r="AP1244" t="s">
        <v>149</v>
      </c>
      <c r="AQ1244" t="s">
        <v>78</v>
      </c>
      <c r="AR1244" t="s">
        <v>117</v>
      </c>
      <c r="AS1244">
        <v>2022</v>
      </c>
      <c r="AT1244" t="s">
        <v>95</v>
      </c>
    </row>
    <row r="1245" spans="2:46">
      <c r="B1245" t="s">
        <v>95</v>
      </c>
      <c r="C1245" t="s">
        <v>45</v>
      </c>
      <c r="W1245">
        <v>13875347</v>
      </c>
      <c r="AJ1245" t="s">
        <v>262</v>
      </c>
      <c r="AK1245" t="s">
        <v>263</v>
      </c>
      <c r="AL1245" t="s">
        <v>114</v>
      </c>
      <c r="AM1245" t="s">
        <v>95</v>
      </c>
      <c r="AN1245" t="s">
        <v>59</v>
      </c>
      <c r="AO1245" t="s">
        <v>60</v>
      </c>
      <c r="AP1245" t="s">
        <v>61</v>
      </c>
      <c r="AQ1245" t="s">
        <v>78</v>
      </c>
      <c r="AR1245" t="s">
        <v>100</v>
      </c>
      <c r="AS1245">
        <v>2024</v>
      </c>
      <c r="AT1245" t="s">
        <v>95</v>
      </c>
    </row>
    <row r="1246" spans="2:46">
      <c r="B1246" t="s">
        <v>44</v>
      </c>
      <c r="C1246" t="s">
        <v>118</v>
      </c>
      <c r="W1246">
        <v>37841165</v>
      </c>
      <c r="AJ1246" t="s">
        <v>265</v>
      </c>
      <c r="AK1246" t="s">
        <v>266</v>
      </c>
      <c r="AL1246" t="s">
        <v>165</v>
      </c>
      <c r="AM1246" t="s">
        <v>90</v>
      </c>
      <c r="AN1246" t="s">
        <v>76</v>
      </c>
      <c r="AO1246" t="s">
        <v>91</v>
      </c>
      <c r="AP1246" t="s">
        <v>92</v>
      </c>
      <c r="AQ1246" t="s">
        <v>78</v>
      </c>
      <c r="AR1246" t="s">
        <v>117</v>
      </c>
      <c r="AS1246">
        <v>2023</v>
      </c>
      <c r="AT1246" t="s">
        <v>95</v>
      </c>
    </row>
    <row r="1247" spans="2:46">
      <c r="B1247" t="s">
        <v>44</v>
      </c>
      <c r="C1247" t="s">
        <v>64</v>
      </c>
      <c r="W1247">
        <v>13093151</v>
      </c>
      <c r="AJ1247" t="s">
        <v>268</v>
      </c>
      <c r="AK1247" t="s">
        <v>269</v>
      </c>
      <c r="AL1247" t="s">
        <v>75</v>
      </c>
      <c r="AM1247" t="s">
        <v>58</v>
      </c>
      <c r="AN1247" t="s">
        <v>59</v>
      </c>
      <c r="AO1247" t="s">
        <v>128</v>
      </c>
      <c r="AP1247" t="s">
        <v>77</v>
      </c>
      <c r="AQ1247" t="s">
        <v>135</v>
      </c>
      <c r="AR1247" t="s">
        <v>270</v>
      </c>
      <c r="AS1247">
        <v>2023</v>
      </c>
      <c r="AT1247" t="s">
        <v>95</v>
      </c>
    </row>
    <row r="1248" spans="2:46">
      <c r="B1248" t="s">
        <v>95</v>
      </c>
      <c r="C1248" t="s">
        <v>118</v>
      </c>
      <c r="W1248">
        <v>17365087</v>
      </c>
      <c r="AJ1248" t="s">
        <v>272</v>
      </c>
      <c r="AK1248" t="s">
        <v>273</v>
      </c>
      <c r="AL1248" t="s">
        <v>75</v>
      </c>
      <c r="AM1248" t="s">
        <v>95</v>
      </c>
      <c r="AN1248" t="s">
        <v>59</v>
      </c>
      <c r="AO1248" t="s">
        <v>105</v>
      </c>
      <c r="AP1248" t="s">
        <v>61</v>
      </c>
      <c r="AQ1248" t="s">
        <v>78</v>
      </c>
      <c r="AR1248" t="s">
        <v>117</v>
      </c>
      <c r="AS1248">
        <v>2023</v>
      </c>
      <c r="AT1248" t="s">
        <v>95</v>
      </c>
    </row>
    <row r="1249" spans="2:46">
      <c r="B1249" t="s">
        <v>44</v>
      </c>
      <c r="C1249" t="s">
        <v>118</v>
      </c>
      <c r="W1249">
        <v>37135546</v>
      </c>
      <c r="AJ1249" t="s">
        <v>275</v>
      </c>
      <c r="AK1249" t="s">
        <v>276</v>
      </c>
      <c r="AL1249" t="s">
        <v>75</v>
      </c>
      <c r="AM1249" t="s">
        <v>58</v>
      </c>
      <c r="AN1249" t="s">
        <v>59</v>
      </c>
      <c r="AO1249" t="s">
        <v>192</v>
      </c>
      <c r="AP1249" t="s">
        <v>116</v>
      </c>
      <c r="AQ1249" t="s">
        <v>93</v>
      </c>
      <c r="AR1249" t="s">
        <v>117</v>
      </c>
      <c r="AS1249">
        <v>2024</v>
      </c>
      <c r="AT1249" t="s">
        <v>95</v>
      </c>
    </row>
    <row r="1250" spans="2:46">
      <c r="B1250" t="s">
        <v>44</v>
      </c>
      <c r="C1250" t="s">
        <v>45</v>
      </c>
      <c r="W1250">
        <v>954131</v>
      </c>
      <c r="AJ1250" t="s">
        <v>278</v>
      </c>
      <c r="AK1250" t="s">
        <v>279</v>
      </c>
      <c r="AL1250" t="s">
        <v>114</v>
      </c>
      <c r="AM1250" t="s">
        <v>90</v>
      </c>
      <c r="AN1250" t="s">
        <v>59</v>
      </c>
      <c r="AO1250" t="s">
        <v>128</v>
      </c>
      <c r="AP1250" t="s">
        <v>92</v>
      </c>
      <c r="AQ1250" t="s">
        <v>135</v>
      </c>
      <c r="AR1250" t="s">
        <v>129</v>
      </c>
      <c r="AS1250">
        <v>2023</v>
      </c>
      <c r="AT1250" t="s">
        <v>95</v>
      </c>
    </row>
    <row r="1251" spans="2:46">
      <c r="B1251" t="s">
        <v>95</v>
      </c>
      <c r="C1251" t="s">
        <v>118</v>
      </c>
      <c r="W1251">
        <v>16907420</v>
      </c>
      <c r="AJ1251" t="s">
        <v>281</v>
      </c>
      <c r="AK1251" t="s">
        <v>282</v>
      </c>
      <c r="AL1251" t="s">
        <v>89</v>
      </c>
      <c r="AM1251" t="s">
        <v>95</v>
      </c>
      <c r="AN1251" t="s">
        <v>59</v>
      </c>
      <c r="AO1251" t="s">
        <v>216</v>
      </c>
      <c r="AP1251" t="s">
        <v>77</v>
      </c>
      <c r="AQ1251" t="s">
        <v>78</v>
      </c>
      <c r="AR1251" t="s">
        <v>100</v>
      </c>
      <c r="AS1251">
        <v>2022</v>
      </c>
      <c r="AT1251" t="s">
        <v>95</v>
      </c>
    </row>
    <row r="1252" spans="2:46">
      <c r="B1252" t="s">
        <v>95</v>
      </c>
      <c r="C1252" t="s">
        <v>45</v>
      </c>
      <c r="W1252">
        <v>3334048</v>
      </c>
      <c r="AJ1252" t="s">
        <v>284</v>
      </c>
      <c r="AK1252" t="s">
        <v>285</v>
      </c>
      <c r="AL1252" t="s">
        <v>57</v>
      </c>
      <c r="AM1252" t="s">
        <v>90</v>
      </c>
      <c r="AN1252" t="s">
        <v>59</v>
      </c>
      <c r="AO1252" t="s">
        <v>60</v>
      </c>
      <c r="AP1252" t="s">
        <v>92</v>
      </c>
      <c r="AQ1252" t="s">
        <v>62</v>
      </c>
      <c r="AR1252" t="s">
        <v>129</v>
      </c>
      <c r="AS1252">
        <v>2022</v>
      </c>
      <c r="AT1252" t="s">
        <v>95</v>
      </c>
    </row>
    <row r="1253" spans="2:46">
      <c r="B1253" t="s">
        <v>95</v>
      </c>
      <c r="C1253" t="s">
        <v>64</v>
      </c>
      <c r="W1253">
        <v>25047558</v>
      </c>
      <c r="AJ1253" t="s">
        <v>287</v>
      </c>
      <c r="AK1253" t="s">
        <v>288</v>
      </c>
      <c r="AL1253" t="s">
        <v>104</v>
      </c>
      <c r="AM1253" t="s">
        <v>58</v>
      </c>
      <c r="AN1253" t="s">
        <v>59</v>
      </c>
      <c r="AO1253" t="s">
        <v>192</v>
      </c>
      <c r="AP1253" t="s">
        <v>116</v>
      </c>
      <c r="AQ1253" t="s">
        <v>62</v>
      </c>
      <c r="AR1253" t="s">
        <v>117</v>
      </c>
      <c r="AS1253">
        <v>2023</v>
      </c>
      <c r="AT1253" t="s">
        <v>95</v>
      </c>
    </row>
    <row r="1254" spans="2:46">
      <c r="B1254" t="s">
        <v>44</v>
      </c>
      <c r="C1254" t="s">
        <v>64</v>
      </c>
      <c r="W1254">
        <v>28333640</v>
      </c>
      <c r="AJ1254" t="s">
        <v>290</v>
      </c>
      <c r="AK1254" t="s">
        <v>291</v>
      </c>
      <c r="AL1254" t="s">
        <v>57</v>
      </c>
      <c r="AM1254" t="s">
        <v>90</v>
      </c>
      <c r="AN1254" t="s">
        <v>59</v>
      </c>
      <c r="AO1254" t="s">
        <v>128</v>
      </c>
      <c r="AP1254" t="s">
        <v>149</v>
      </c>
      <c r="AQ1254" t="s">
        <v>143</v>
      </c>
      <c r="AR1254" t="s">
        <v>117</v>
      </c>
      <c r="AS1254">
        <v>2023</v>
      </c>
      <c r="AT1254" t="s">
        <v>95</v>
      </c>
    </row>
    <row r="1255" spans="2:46">
      <c r="B1255" t="s">
        <v>95</v>
      </c>
      <c r="C1255" t="s">
        <v>64</v>
      </c>
      <c r="W1255">
        <v>7917959</v>
      </c>
      <c r="AJ1255" t="s">
        <v>293</v>
      </c>
      <c r="AK1255" t="s">
        <v>294</v>
      </c>
      <c r="AL1255" t="s">
        <v>57</v>
      </c>
      <c r="AM1255" t="s">
        <v>58</v>
      </c>
      <c r="AN1255" t="s">
        <v>76</v>
      </c>
      <c r="AO1255" t="s">
        <v>105</v>
      </c>
      <c r="AP1255" t="s">
        <v>61</v>
      </c>
      <c r="AQ1255" t="s">
        <v>135</v>
      </c>
      <c r="AR1255" t="s">
        <v>100</v>
      </c>
      <c r="AS1255">
        <v>2024</v>
      </c>
      <c r="AT1255" t="s">
        <v>95</v>
      </c>
    </row>
    <row r="1256" spans="2:46">
      <c r="B1256" t="s">
        <v>95</v>
      </c>
      <c r="C1256" t="s">
        <v>45</v>
      </c>
      <c r="W1256">
        <v>19695632</v>
      </c>
      <c r="AJ1256" t="s">
        <v>296</v>
      </c>
      <c r="AK1256" t="s">
        <v>297</v>
      </c>
      <c r="AL1256" t="s">
        <v>165</v>
      </c>
      <c r="AM1256" t="s">
        <v>95</v>
      </c>
      <c r="AN1256" t="s">
        <v>76</v>
      </c>
      <c r="AO1256" t="s">
        <v>60</v>
      </c>
      <c r="AP1256" t="s">
        <v>149</v>
      </c>
      <c r="AQ1256" t="s">
        <v>135</v>
      </c>
      <c r="AR1256" t="s">
        <v>129</v>
      </c>
      <c r="AS1256">
        <v>2024</v>
      </c>
      <c r="AT1256" t="s">
        <v>95</v>
      </c>
    </row>
    <row r="1257" spans="2:46">
      <c r="B1257" t="s">
        <v>44</v>
      </c>
      <c r="C1257" t="s">
        <v>45</v>
      </c>
      <c r="W1257">
        <v>6637994</v>
      </c>
      <c r="AJ1257" t="s">
        <v>299</v>
      </c>
      <c r="AK1257" t="s">
        <v>300</v>
      </c>
      <c r="AL1257" t="s">
        <v>75</v>
      </c>
      <c r="AM1257" t="s">
        <v>58</v>
      </c>
      <c r="AN1257" t="s">
        <v>76</v>
      </c>
      <c r="AO1257" t="s">
        <v>216</v>
      </c>
      <c r="AP1257" t="s">
        <v>92</v>
      </c>
      <c r="AQ1257" t="s">
        <v>62</v>
      </c>
      <c r="AR1257" t="s">
        <v>117</v>
      </c>
      <c r="AS1257">
        <v>2024</v>
      </c>
      <c r="AT1257" t="s">
        <v>95</v>
      </c>
    </row>
    <row r="1258" spans="2:46">
      <c r="B1258" t="s">
        <v>44</v>
      </c>
      <c r="C1258" t="s">
        <v>64</v>
      </c>
      <c r="W1258">
        <v>1431523</v>
      </c>
      <c r="AJ1258" t="s">
        <v>302</v>
      </c>
      <c r="AK1258" t="s">
        <v>176</v>
      </c>
      <c r="AL1258" t="s">
        <v>89</v>
      </c>
      <c r="AM1258" t="s">
        <v>95</v>
      </c>
      <c r="AN1258" t="s">
        <v>59</v>
      </c>
      <c r="AO1258" t="s">
        <v>192</v>
      </c>
      <c r="AP1258" t="s">
        <v>92</v>
      </c>
      <c r="AQ1258" t="s">
        <v>78</v>
      </c>
      <c r="AR1258" t="s">
        <v>79</v>
      </c>
      <c r="AS1258">
        <v>2022</v>
      </c>
      <c r="AT1258" t="s">
        <v>95</v>
      </c>
    </row>
    <row r="1259" spans="2:46">
      <c r="B1259" t="s">
        <v>44</v>
      </c>
      <c r="C1259" t="s">
        <v>45</v>
      </c>
      <c r="W1259">
        <v>26968652</v>
      </c>
      <c r="AJ1259" t="s">
        <v>304</v>
      </c>
      <c r="AK1259" t="s">
        <v>305</v>
      </c>
      <c r="AL1259" t="s">
        <v>75</v>
      </c>
      <c r="AM1259" t="s">
        <v>90</v>
      </c>
      <c r="AN1259" t="s">
        <v>76</v>
      </c>
      <c r="AO1259" t="s">
        <v>128</v>
      </c>
      <c r="AP1259" t="s">
        <v>77</v>
      </c>
      <c r="AQ1259" t="s">
        <v>135</v>
      </c>
      <c r="AR1259" t="s">
        <v>129</v>
      </c>
      <c r="AS1259">
        <v>2024</v>
      </c>
      <c r="AT1259" t="s">
        <v>95</v>
      </c>
    </row>
    <row r="1260" spans="2:46">
      <c r="B1260" t="s">
        <v>44</v>
      </c>
      <c r="C1260" t="s">
        <v>118</v>
      </c>
      <c r="W1260">
        <v>14233243</v>
      </c>
      <c r="AJ1260" t="s">
        <v>307</v>
      </c>
      <c r="AK1260" t="s">
        <v>201</v>
      </c>
      <c r="AL1260" t="s">
        <v>104</v>
      </c>
      <c r="AM1260" t="s">
        <v>90</v>
      </c>
      <c r="AN1260" t="s">
        <v>76</v>
      </c>
      <c r="AO1260" t="s">
        <v>105</v>
      </c>
      <c r="AP1260" t="s">
        <v>77</v>
      </c>
      <c r="AQ1260" t="s">
        <v>135</v>
      </c>
      <c r="AR1260" t="s">
        <v>79</v>
      </c>
      <c r="AS1260">
        <v>2022</v>
      </c>
      <c r="AT1260" t="s">
        <v>95</v>
      </c>
    </row>
    <row r="1261" spans="2:46">
      <c r="B1261" t="s">
        <v>95</v>
      </c>
      <c r="C1261" t="s">
        <v>45</v>
      </c>
      <c r="W1261">
        <v>13522714</v>
      </c>
      <c r="AJ1261" t="s">
        <v>309</v>
      </c>
      <c r="AK1261" t="s">
        <v>310</v>
      </c>
      <c r="AL1261" t="s">
        <v>75</v>
      </c>
      <c r="AM1261" t="s">
        <v>95</v>
      </c>
      <c r="AN1261" t="s">
        <v>76</v>
      </c>
      <c r="AO1261" t="s">
        <v>105</v>
      </c>
      <c r="AP1261" t="s">
        <v>77</v>
      </c>
      <c r="AQ1261" t="s">
        <v>93</v>
      </c>
      <c r="AR1261" t="s">
        <v>79</v>
      </c>
      <c r="AS1261">
        <v>2022</v>
      </c>
      <c r="AT1261" t="s">
        <v>95</v>
      </c>
    </row>
    <row r="1262" spans="2:46">
      <c r="B1262" t="s">
        <v>95</v>
      </c>
      <c r="C1262" t="s">
        <v>118</v>
      </c>
      <c r="W1262">
        <v>10768289</v>
      </c>
      <c r="AJ1262" t="s">
        <v>312</v>
      </c>
      <c r="AK1262" t="s">
        <v>313</v>
      </c>
      <c r="AL1262" t="s">
        <v>75</v>
      </c>
      <c r="AM1262" t="s">
        <v>58</v>
      </c>
      <c r="AN1262" t="s">
        <v>59</v>
      </c>
      <c r="AO1262" t="s">
        <v>216</v>
      </c>
      <c r="AP1262" t="s">
        <v>116</v>
      </c>
      <c r="AQ1262" t="s">
        <v>93</v>
      </c>
      <c r="AR1262" t="s">
        <v>100</v>
      </c>
      <c r="AS1262">
        <v>2023</v>
      </c>
      <c r="AT1262" t="s">
        <v>95</v>
      </c>
    </row>
    <row r="1263" spans="2:46">
      <c r="B1263" t="s">
        <v>44</v>
      </c>
      <c r="C1263" t="s">
        <v>45</v>
      </c>
      <c r="W1263">
        <v>14218805</v>
      </c>
      <c r="AJ1263" t="s">
        <v>315</v>
      </c>
      <c r="AK1263" t="s">
        <v>316</v>
      </c>
      <c r="AL1263" t="s">
        <v>127</v>
      </c>
      <c r="AM1263" t="s">
        <v>95</v>
      </c>
      <c r="AN1263" t="s">
        <v>59</v>
      </c>
      <c r="AO1263" t="s">
        <v>192</v>
      </c>
      <c r="AP1263" t="s">
        <v>116</v>
      </c>
      <c r="AQ1263" t="s">
        <v>143</v>
      </c>
      <c r="AR1263" t="s">
        <v>117</v>
      </c>
      <c r="AS1263">
        <v>2024</v>
      </c>
      <c r="AT1263" t="s">
        <v>95</v>
      </c>
    </row>
    <row r="1264" spans="2:46">
      <c r="B1264" t="s">
        <v>44</v>
      </c>
      <c r="C1264" t="s">
        <v>118</v>
      </c>
      <c r="W1264">
        <v>1849952</v>
      </c>
      <c r="AJ1264" t="s">
        <v>318</v>
      </c>
      <c r="AK1264" t="s">
        <v>181</v>
      </c>
      <c r="AL1264" t="s">
        <v>127</v>
      </c>
      <c r="AM1264" t="s">
        <v>58</v>
      </c>
      <c r="AN1264" t="s">
        <v>59</v>
      </c>
      <c r="AO1264" t="s">
        <v>115</v>
      </c>
      <c r="AP1264" t="s">
        <v>61</v>
      </c>
      <c r="AQ1264" t="s">
        <v>62</v>
      </c>
      <c r="AR1264" t="s">
        <v>79</v>
      </c>
      <c r="AS1264">
        <v>2022</v>
      </c>
      <c r="AT1264" t="s">
        <v>95</v>
      </c>
    </row>
    <row r="1265" spans="2:46">
      <c r="B1265" t="s">
        <v>44</v>
      </c>
      <c r="C1265" t="s">
        <v>45</v>
      </c>
      <c r="W1265">
        <v>18941349</v>
      </c>
      <c r="AJ1265" t="s">
        <v>320</v>
      </c>
      <c r="AK1265" t="s">
        <v>321</v>
      </c>
      <c r="AL1265" t="s">
        <v>89</v>
      </c>
      <c r="AM1265" t="s">
        <v>58</v>
      </c>
      <c r="AN1265" t="s">
        <v>59</v>
      </c>
      <c r="AO1265" t="s">
        <v>216</v>
      </c>
      <c r="AP1265" t="s">
        <v>61</v>
      </c>
      <c r="AQ1265" t="s">
        <v>93</v>
      </c>
      <c r="AR1265" t="s">
        <v>117</v>
      </c>
      <c r="AS1265">
        <v>2024</v>
      </c>
      <c r="AT1265" t="s">
        <v>95</v>
      </c>
    </row>
    <row r="1266" spans="2:46">
      <c r="B1266" t="s">
        <v>44</v>
      </c>
      <c r="C1266" t="s">
        <v>45</v>
      </c>
      <c r="W1266">
        <v>29661822</v>
      </c>
      <c r="AJ1266" t="s">
        <v>323</v>
      </c>
      <c r="AK1266" t="s">
        <v>324</v>
      </c>
      <c r="AL1266" t="s">
        <v>89</v>
      </c>
      <c r="AM1266" t="s">
        <v>58</v>
      </c>
      <c r="AN1266" t="s">
        <v>76</v>
      </c>
      <c r="AO1266" t="s">
        <v>60</v>
      </c>
      <c r="AP1266" t="s">
        <v>61</v>
      </c>
      <c r="AQ1266" t="s">
        <v>78</v>
      </c>
      <c r="AR1266" t="s">
        <v>129</v>
      </c>
      <c r="AS1266">
        <v>2023</v>
      </c>
      <c r="AT1266" t="s">
        <v>95</v>
      </c>
    </row>
    <row r="1267" spans="2:46">
      <c r="B1267" t="s">
        <v>44</v>
      </c>
      <c r="C1267" t="s">
        <v>64</v>
      </c>
      <c r="W1267">
        <v>17989304</v>
      </c>
      <c r="AJ1267" t="s">
        <v>326</v>
      </c>
      <c r="AK1267" t="s">
        <v>327</v>
      </c>
      <c r="AL1267" t="s">
        <v>127</v>
      </c>
      <c r="AM1267" t="s">
        <v>95</v>
      </c>
      <c r="AN1267" t="s">
        <v>59</v>
      </c>
      <c r="AO1267" t="s">
        <v>192</v>
      </c>
      <c r="AP1267" t="s">
        <v>149</v>
      </c>
      <c r="AQ1267" t="s">
        <v>93</v>
      </c>
      <c r="AR1267" t="s">
        <v>129</v>
      </c>
      <c r="AS1267">
        <v>2024</v>
      </c>
      <c r="AT1267" t="s">
        <v>95</v>
      </c>
    </row>
    <row r="1268" spans="2:46">
      <c r="B1268" t="s">
        <v>95</v>
      </c>
      <c r="C1268" t="s">
        <v>45</v>
      </c>
      <c r="W1268">
        <v>28811376</v>
      </c>
      <c r="AJ1268" t="s">
        <v>329</v>
      </c>
      <c r="AK1268" t="s">
        <v>330</v>
      </c>
      <c r="AL1268" t="s">
        <v>114</v>
      </c>
      <c r="AM1268" t="s">
        <v>95</v>
      </c>
      <c r="AN1268" t="s">
        <v>59</v>
      </c>
      <c r="AO1268" t="s">
        <v>91</v>
      </c>
      <c r="AP1268" t="s">
        <v>92</v>
      </c>
      <c r="AQ1268" t="s">
        <v>62</v>
      </c>
      <c r="AR1268" t="s">
        <v>129</v>
      </c>
      <c r="AS1268">
        <v>2023</v>
      </c>
      <c r="AT1268" t="s">
        <v>95</v>
      </c>
    </row>
    <row r="1269" spans="2:46">
      <c r="B1269" t="s">
        <v>44</v>
      </c>
      <c r="C1269" t="s">
        <v>45</v>
      </c>
      <c r="W1269">
        <v>21660399</v>
      </c>
      <c r="AJ1269" t="s">
        <v>332</v>
      </c>
      <c r="AK1269" t="s">
        <v>333</v>
      </c>
      <c r="AL1269" t="s">
        <v>89</v>
      </c>
      <c r="AM1269" t="s">
        <v>58</v>
      </c>
      <c r="AN1269" t="s">
        <v>59</v>
      </c>
      <c r="AO1269" t="s">
        <v>60</v>
      </c>
      <c r="AP1269" t="s">
        <v>77</v>
      </c>
      <c r="AQ1269" t="s">
        <v>93</v>
      </c>
      <c r="AR1269" t="s">
        <v>94</v>
      </c>
      <c r="AS1269">
        <v>2023</v>
      </c>
      <c r="AT1269" t="s">
        <v>95</v>
      </c>
    </row>
    <row r="1270" spans="2:46">
      <c r="B1270" t="s">
        <v>95</v>
      </c>
      <c r="C1270" t="s">
        <v>118</v>
      </c>
      <c r="W1270">
        <v>26640510</v>
      </c>
      <c r="AJ1270" t="s">
        <v>335</v>
      </c>
      <c r="AK1270" t="s">
        <v>336</v>
      </c>
      <c r="AL1270" t="s">
        <v>104</v>
      </c>
      <c r="AM1270" t="s">
        <v>95</v>
      </c>
      <c r="AN1270" t="s">
        <v>76</v>
      </c>
      <c r="AO1270" t="s">
        <v>105</v>
      </c>
      <c r="AP1270" t="s">
        <v>149</v>
      </c>
      <c r="AQ1270" t="s">
        <v>135</v>
      </c>
      <c r="AR1270" t="s">
        <v>129</v>
      </c>
      <c r="AS1270">
        <v>2023</v>
      </c>
      <c r="AT1270" t="s">
        <v>95</v>
      </c>
    </row>
    <row r="1271" spans="2:46">
      <c r="B1271" t="s">
        <v>44</v>
      </c>
      <c r="C1271" t="s">
        <v>64</v>
      </c>
      <c r="W1271">
        <v>28266620</v>
      </c>
      <c r="AJ1271" t="s">
        <v>338</v>
      </c>
      <c r="AK1271" t="s">
        <v>339</v>
      </c>
      <c r="AL1271" t="s">
        <v>57</v>
      </c>
      <c r="AM1271" t="s">
        <v>58</v>
      </c>
      <c r="AN1271" t="s">
        <v>59</v>
      </c>
      <c r="AO1271" t="s">
        <v>105</v>
      </c>
      <c r="AP1271" t="s">
        <v>149</v>
      </c>
      <c r="AQ1271" t="s">
        <v>143</v>
      </c>
      <c r="AR1271" t="s">
        <v>117</v>
      </c>
      <c r="AS1271">
        <v>2023</v>
      </c>
      <c r="AT1271" t="s">
        <v>95</v>
      </c>
    </row>
    <row r="1272" spans="2:46">
      <c r="B1272" t="s">
        <v>95</v>
      </c>
      <c r="C1272" t="s">
        <v>45</v>
      </c>
      <c r="W1272">
        <v>10178077</v>
      </c>
      <c r="AJ1272" t="s">
        <v>341</v>
      </c>
      <c r="AK1272" t="s">
        <v>342</v>
      </c>
      <c r="AL1272" t="s">
        <v>114</v>
      </c>
      <c r="AM1272" t="s">
        <v>90</v>
      </c>
      <c r="AN1272" t="s">
        <v>76</v>
      </c>
      <c r="AO1272" t="s">
        <v>128</v>
      </c>
      <c r="AP1272" t="s">
        <v>77</v>
      </c>
      <c r="AQ1272" t="s">
        <v>135</v>
      </c>
      <c r="AR1272" t="s">
        <v>117</v>
      </c>
      <c r="AS1272">
        <v>2022</v>
      </c>
      <c r="AT1272" t="s">
        <v>95</v>
      </c>
    </row>
    <row r="1273" spans="2:46">
      <c r="B1273" t="s">
        <v>44</v>
      </c>
      <c r="C1273" t="s">
        <v>45</v>
      </c>
      <c r="W1273">
        <v>14866349</v>
      </c>
      <c r="AJ1273" t="s">
        <v>344</v>
      </c>
      <c r="AK1273" t="s">
        <v>345</v>
      </c>
      <c r="AL1273" t="s">
        <v>127</v>
      </c>
      <c r="AM1273" t="s">
        <v>58</v>
      </c>
      <c r="AN1273" t="s">
        <v>59</v>
      </c>
      <c r="AO1273" t="s">
        <v>105</v>
      </c>
      <c r="AP1273" t="s">
        <v>92</v>
      </c>
      <c r="AQ1273" t="s">
        <v>143</v>
      </c>
      <c r="AR1273" t="s">
        <v>79</v>
      </c>
      <c r="AS1273">
        <v>2022</v>
      </c>
      <c r="AT1273" t="s">
        <v>95</v>
      </c>
    </row>
    <row r="1274" spans="2:46">
      <c r="B1274" t="s">
        <v>95</v>
      </c>
      <c r="C1274" t="s">
        <v>118</v>
      </c>
      <c r="W1274">
        <v>39130171</v>
      </c>
      <c r="AJ1274" t="s">
        <v>347</v>
      </c>
      <c r="AK1274" t="s">
        <v>348</v>
      </c>
      <c r="AL1274" t="s">
        <v>75</v>
      </c>
      <c r="AM1274" t="s">
        <v>90</v>
      </c>
      <c r="AN1274" t="s">
        <v>76</v>
      </c>
      <c r="AO1274" t="s">
        <v>192</v>
      </c>
      <c r="AP1274" t="s">
        <v>61</v>
      </c>
      <c r="AQ1274" t="s">
        <v>62</v>
      </c>
      <c r="AR1274" t="s">
        <v>117</v>
      </c>
      <c r="AS1274">
        <v>2023</v>
      </c>
      <c r="AT1274" t="s">
        <v>95</v>
      </c>
    </row>
    <row r="1275" spans="2:46">
      <c r="B1275" t="s">
        <v>95</v>
      </c>
      <c r="C1275" t="s">
        <v>64</v>
      </c>
      <c r="W1275">
        <v>3099023</v>
      </c>
      <c r="AJ1275" t="s">
        <v>350</v>
      </c>
      <c r="AK1275" t="s">
        <v>351</v>
      </c>
      <c r="AL1275" t="s">
        <v>127</v>
      </c>
      <c r="AM1275" t="s">
        <v>90</v>
      </c>
      <c r="AN1275" t="s">
        <v>59</v>
      </c>
      <c r="AO1275" t="s">
        <v>60</v>
      </c>
      <c r="AP1275" t="s">
        <v>77</v>
      </c>
      <c r="AQ1275" t="s">
        <v>78</v>
      </c>
      <c r="AR1275" t="s">
        <v>100</v>
      </c>
      <c r="AS1275">
        <v>2023</v>
      </c>
      <c r="AT1275" t="s">
        <v>95</v>
      </c>
    </row>
    <row r="1276" spans="2:46">
      <c r="B1276" t="s">
        <v>95</v>
      </c>
      <c r="C1276" t="s">
        <v>64</v>
      </c>
      <c r="W1276">
        <v>1031507</v>
      </c>
      <c r="AJ1276" t="s">
        <v>353</v>
      </c>
      <c r="AK1276" t="s">
        <v>354</v>
      </c>
      <c r="AL1276" t="s">
        <v>127</v>
      </c>
      <c r="AM1276" t="s">
        <v>95</v>
      </c>
      <c r="AN1276" t="s">
        <v>59</v>
      </c>
      <c r="AO1276" t="s">
        <v>115</v>
      </c>
      <c r="AP1276" t="s">
        <v>116</v>
      </c>
      <c r="AQ1276" t="s">
        <v>78</v>
      </c>
      <c r="AR1276" t="s">
        <v>79</v>
      </c>
      <c r="AS1276">
        <v>2022</v>
      </c>
      <c r="AT1276" t="s">
        <v>95</v>
      </c>
    </row>
    <row r="1277" spans="2:46">
      <c r="B1277" t="s">
        <v>95</v>
      </c>
      <c r="C1277" t="s">
        <v>45</v>
      </c>
      <c r="W1277">
        <v>5269385</v>
      </c>
      <c r="AJ1277" t="s">
        <v>356</v>
      </c>
      <c r="AK1277" t="s">
        <v>85</v>
      </c>
      <c r="AL1277" t="s">
        <v>89</v>
      </c>
      <c r="AM1277" t="s">
        <v>90</v>
      </c>
      <c r="AN1277" t="s">
        <v>59</v>
      </c>
      <c r="AO1277" t="s">
        <v>115</v>
      </c>
      <c r="AP1277" t="s">
        <v>149</v>
      </c>
      <c r="AQ1277" t="s">
        <v>62</v>
      </c>
      <c r="AR1277" t="s">
        <v>79</v>
      </c>
      <c r="AS1277">
        <v>2023</v>
      </c>
      <c r="AT1277" t="s">
        <v>95</v>
      </c>
    </row>
    <row r="1278" spans="2:46">
      <c r="B1278" t="s">
        <v>95</v>
      </c>
      <c r="C1278" t="s">
        <v>45</v>
      </c>
      <c r="W1278">
        <v>27060471</v>
      </c>
      <c r="AJ1278" t="s">
        <v>358</v>
      </c>
      <c r="AK1278" t="s">
        <v>359</v>
      </c>
      <c r="AL1278" t="s">
        <v>104</v>
      </c>
      <c r="AM1278" t="s">
        <v>95</v>
      </c>
      <c r="AN1278" t="s">
        <v>76</v>
      </c>
      <c r="AO1278" t="s">
        <v>216</v>
      </c>
      <c r="AP1278" t="s">
        <v>61</v>
      </c>
      <c r="AQ1278" t="s">
        <v>78</v>
      </c>
      <c r="AR1278" t="s">
        <v>117</v>
      </c>
      <c r="AS1278">
        <v>2024</v>
      </c>
      <c r="AT1278" t="s">
        <v>95</v>
      </c>
    </row>
    <row r="1279" spans="2:46">
      <c r="B1279" t="s">
        <v>95</v>
      </c>
      <c r="C1279" t="s">
        <v>118</v>
      </c>
      <c r="W1279">
        <v>34867930</v>
      </c>
      <c r="AJ1279" t="s">
        <v>361</v>
      </c>
      <c r="AK1279" t="s">
        <v>362</v>
      </c>
      <c r="AL1279" t="s">
        <v>114</v>
      </c>
      <c r="AM1279" t="s">
        <v>58</v>
      </c>
      <c r="AN1279" t="s">
        <v>76</v>
      </c>
      <c r="AO1279" t="s">
        <v>192</v>
      </c>
      <c r="AP1279" t="s">
        <v>92</v>
      </c>
      <c r="AQ1279" t="s">
        <v>62</v>
      </c>
      <c r="AR1279" t="s">
        <v>117</v>
      </c>
      <c r="AS1279">
        <v>2024</v>
      </c>
      <c r="AT1279" t="s">
        <v>95</v>
      </c>
    </row>
    <row r="1280" spans="2:46">
      <c r="B1280" t="s">
        <v>95</v>
      </c>
      <c r="C1280" t="s">
        <v>118</v>
      </c>
      <c r="W1280">
        <v>25671175</v>
      </c>
      <c r="AJ1280" t="s">
        <v>364</v>
      </c>
      <c r="AK1280" t="s">
        <v>365</v>
      </c>
      <c r="AL1280" t="s">
        <v>114</v>
      </c>
      <c r="AM1280" t="s">
        <v>58</v>
      </c>
      <c r="AN1280" t="s">
        <v>76</v>
      </c>
      <c r="AO1280" t="s">
        <v>216</v>
      </c>
      <c r="AP1280" t="s">
        <v>77</v>
      </c>
      <c r="AQ1280" t="s">
        <v>135</v>
      </c>
      <c r="AR1280" t="s">
        <v>79</v>
      </c>
      <c r="AS1280">
        <v>2022</v>
      </c>
      <c r="AT1280" t="s">
        <v>95</v>
      </c>
    </row>
    <row r="1281" spans="2:46">
      <c r="B1281" t="s">
        <v>95</v>
      </c>
      <c r="C1281" t="s">
        <v>64</v>
      </c>
      <c r="W1281">
        <v>27965481</v>
      </c>
      <c r="AJ1281" t="s">
        <v>367</v>
      </c>
      <c r="AK1281" t="s">
        <v>368</v>
      </c>
      <c r="AL1281" t="s">
        <v>165</v>
      </c>
      <c r="AM1281" t="s">
        <v>58</v>
      </c>
      <c r="AN1281" t="s">
        <v>76</v>
      </c>
      <c r="AO1281" t="s">
        <v>128</v>
      </c>
      <c r="AP1281" t="s">
        <v>92</v>
      </c>
      <c r="AQ1281" t="s">
        <v>78</v>
      </c>
      <c r="AR1281" t="s">
        <v>79</v>
      </c>
      <c r="AS1281">
        <v>2024</v>
      </c>
      <c r="AT1281" t="s">
        <v>95</v>
      </c>
    </row>
    <row r="1282" spans="2:46">
      <c r="B1282" t="s">
        <v>44</v>
      </c>
      <c r="C1282" t="s">
        <v>45</v>
      </c>
      <c r="W1282">
        <v>15732150</v>
      </c>
      <c r="AJ1282" t="s">
        <v>370</v>
      </c>
      <c r="AK1282" t="s">
        <v>371</v>
      </c>
      <c r="AL1282" t="s">
        <v>89</v>
      </c>
      <c r="AM1282" t="s">
        <v>95</v>
      </c>
      <c r="AN1282" t="s">
        <v>59</v>
      </c>
      <c r="AO1282" t="s">
        <v>216</v>
      </c>
      <c r="AP1282" t="s">
        <v>61</v>
      </c>
      <c r="AQ1282" t="s">
        <v>62</v>
      </c>
      <c r="AR1282" t="s">
        <v>117</v>
      </c>
      <c r="AS1282">
        <v>2023</v>
      </c>
      <c r="AT1282" t="s">
        <v>95</v>
      </c>
    </row>
    <row r="1283" spans="2:46">
      <c r="B1283" t="s">
        <v>95</v>
      </c>
      <c r="C1283" t="s">
        <v>64</v>
      </c>
      <c r="W1283">
        <v>30714519</v>
      </c>
      <c r="AJ1283" t="s">
        <v>373</v>
      </c>
      <c r="AK1283" t="s">
        <v>169</v>
      </c>
      <c r="AL1283" t="s">
        <v>114</v>
      </c>
      <c r="AM1283" t="s">
        <v>95</v>
      </c>
      <c r="AN1283" t="s">
        <v>59</v>
      </c>
      <c r="AO1283" t="s">
        <v>91</v>
      </c>
      <c r="AP1283" t="s">
        <v>149</v>
      </c>
      <c r="AQ1283" t="s">
        <v>62</v>
      </c>
      <c r="AR1283" t="s">
        <v>79</v>
      </c>
      <c r="AS1283">
        <v>2023</v>
      </c>
      <c r="AT1283" t="s">
        <v>95</v>
      </c>
    </row>
    <row r="1284" spans="2:46">
      <c r="B1284" t="s">
        <v>95</v>
      </c>
      <c r="C1284" t="s">
        <v>45</v>
      </c>
      <c r="W1284">
        <v>32932108</v>
      </c>
      <c r="AJ1284" t="s">
        <v>375</v>
      </c>
      <c r="AK1284" t="s">
        <v>376</v>
      </c>
      <c r="AL1284" t="s">
        <v>89</v>
      </c>
      <c r="AM1284" t="s">
        <v>95</v>
      </c>
      <c r="AN1284" t="s">
        <v>59</v>
      </c>
      <c r="AO1284" t="s">
        <v>128</v>
      </c>
      <c r="AP1284" t="s">
        <v>92</v>
      </c>
      <c r="AQ1284" t="s">
        <v>143</v>
      </c>
      <c r="AR1284" t="s">
        <v>129</v>
      </c>
      <c r="AS1284">
        <v>2023</v>
      </c>
      <c r="AT1284" t="s">
        <v>95</v>
      </c>
    </row>
    <row r="1285" spans="2:46">
      <c r="B1285" t="s">
        <v>95</v>
      </c>
      <c r="C1285" t="s">
        <v>118</v>
      </c>
      <c r="W1285">
        <v>35390934</v>
      </c>
      <c r="AJ1285" t="s">
        <v>378</v>
      </c>
      <c r="AK1285" t="s">
        <v>379</v>
      </c>
      <c r="AL1285" t="s">
        <v>57</v>
      </c>
      <c r="AM1285" t="s">
        <v>90</v>
      </c>
      <c r="AN1285" t="s">
        <v>76</v>
      </c>
      <c r="AO1285" t="s">
        <v>115</v>
      </c>
      <c r="AP1285" t="s">
        <v>116</v>
      </c>
      <c r="AQ1285" t="s">
        <v>93</v>
      </c>
      <c r="AR1285" t="s">
        <v>129</v>
      </c>
      <c r="AS1285">
        <v>2023</v>
      </c>
      <c r="AT1285" t="s">
        <v>95</v>
      </c>
    </row>
    <row r="1286" spans="2:46">
      <c r="B1286" t="s">
        <v>95</v>
      </c>
      <c r="C1286" t="s">
        <v>64</v>
      </c>
      <c r="W1286">
        <v>12341496</v>
      </c>
      <c r="AJ1286" t="s">
        <v>381</v>
      </c>
      <c r="AK1286" t="s">
        <v>382</v>
      </c>
      <c r="AL1286" t="s">
        <v>165</v>
      </c>
      <c r="AM1286" t="s">
        <v>58</v>
      </c>
      <c r="AN1286" t="s">
        <v>59</v>
      </c>
      <c r="AO1286" t="s">
        <v>192</v>
      </c>
      <c r="AP1286" t="s">
        <v>149</v>
      </c>
      <c r="AQ1286" t="s">
        <v>62</v>
      </c>
      <c r="AR1286" t="s">
        <v>117</v>
      </c>
      <c r="AS1286">
        <v>2022</v>
      </c>
      <c r="AT1286" t="s">
        <v>95</v>
      </c>
    </row>
    <row r="1287" spans="2:46">
      <c r="B1287" t="s">
        <v>95</v>
      </c>
      <c r="C1287" t="s">
        <v>45</v>
      </c>
      <c r="W1287">
        <v>23747379</v>
      </c>
      <c r="AJ1287" t="s">
        <v>384</v>
      </c>
      <c r="AK1287" t="s">
        <v>385</v>
      </c>
      <c r="AL1287" t="s">
        <v>104</v>
      </c>
      <c r="AM1287" t="s">
        <v>58</v>
      </c>
      <c r="AN1287" t="s">
        <v>76</v>
      </c>
      <c r="AO1287" t="s">
        <v>91</v>
      </c>
      <c r="AP1287" t="s">
        <v>61</v>
      </c>
      <c r="AQ1287" t="s">
        <v>143</v>
      </c>
      <c r="AR1287" t="s">
        <v>117</v>
      </c>
      <c r="AS1287">
        <v>2024</v>
      </c>
      <c r="AT1287" t="s">
        <v>95</v>
      </c>
    </row>
    <row r="1288" spans="2:46">
      <c r="B1288" t="s">
        <v>44</v>
      </c>
      <c r="C1288" t="s">
        <v>64</v>
      </c>
      <c r="W1288">
        <v>22846925</v>
      </c>
      <c r="AJ1288" t="s">
        <v>387</v>
      </c>
      <c r="AK1288" t="s">
        <v>388</v>
      </c>
      <c r="AL1288" t="s">
        <v>127</v>
      </c>
      <c r="AM1288" t="s">
        <v>95</v>
      </c>
      <c r="AN1288" t="s">
        <v>59</v>
      </c>
      <c r="AO1288" t="s">
        <v>91</v>
      </c>
      <c r="AP1288" t="s">
        <v>77</v>
      </c>
      <c r="AQ1288" t="s">
        <v>143</v>
      </c>
      <c r="AR1288" t="s">
        <v>129</v>
      </c>
      <c r="AS1288">
        <v>2024</v>
      </c>
      <c r="AT1288" t="s">
        <v>95</v>
      </c>
    </row>
    <row r="1289" spans="2:46">
      <c r="B1289" t="s">
        <v>95</v>
      </c>
      <c r="C1289" t="s">
        <v>118</v>
      </c>
      <c r="W1289">
        <v>14565757</v>
      </c>
      <c r="AJ1289" t="s">
        <v>390</v>
      </c>
      <c r="AK1289" t="s">
        <v>391</v>
      </c>
      <c r="AL1289" t="s">
        <v>165</v>
      </c>
      <c r="AM1289" t="s">
        <v>95</v>
      </c>
      <c r="AN1289" t="s">
        <v>59</v>
      </c>
      <c r="AO1289" t="s">
        <v>60</v>
      </c>
      <c r="AP1289" t="s">
        <v>149</v>
      </c>
      <c r="AQ1289" t="s">
        <v>93</v>
      </c>
      <c r="AR1289" t="s">
        <v>129</v>
      </c>
      <c r="AS1289">
        <v>2024</v>
      </c>
      <c r="AT1289" t="s">
        <v>95</v>
      </c>
    </row>
    <row r="1290" spans="2:46">
      <c r="B1290" t="s">
        <v>44</v>
      </c>
      <c r="C1290" t="s">
        <v>45</v>
      </c>
      <c r="W1290">
        <v>33916965</v>
      </c>
      <c r="AJ1290" t="s">
        <v>393</v>
      </c>
      <c r="AK1290" t="s">
        <v>394</v>
      </c>
      <c r="AL1290" t="s">
        <v>114</v>
      </c>
      <c r="AM1290" t="s">
        <v>58</v>
      </c>
      <c r="AN1290" t="s">
        <v>59</v>
      </c>
      <c r="AO1290" t="s">
        <v>105</v>
      </c>
      <c r="AP1290" t="s">
        <v>77</v>
      </c>
      <c r="AQ1290" t="s">
        <v>78</v>
      </c>
      <c r="AR1290" t="s">
        <v>79</v>
      </c>
      <c r="AS1290">
        <v>2022</v>
      </c>
      <c r="AT1290" t="s">
        <v>95</v>
      </c>
    </row>
    <row r="1291" spans="2:46">
      <c r="B1291" t="s">
        <v>95</v>
      </c>
      <c r="C1291" t="s">
        <v>45</v>
      </c>
      <c r="W1291">
        <v>39506817</v>
      </c>
      <c r="AJ1291" t="s">
        <v>396</v>
      </c>
      <c r="AK1291" t="s">
        <v>397</v>
      </c>
      <c r="AL1291" t="s">
        <v>75</v>
      </c>
      <c r="AM1291" t="s">
        <v>90</v>
      </c>
      <c r="AN1291" t="s">
        <v>76</v>
      </c>
      <c r="AO1291" t="s">
        <v>91</v>
      </c>
      <c r="AP1291" t="s">
        <v>92</v>
      </c>
      <c r="AQ1291" t="s">
        <v>143</v>
      </c>
      <c r="AR1291" t="s">
        <v>129</v>
      </c>
      <c r="AS1291">
        <v>2022</v>
      </c>
      <c r="AT1291" t="s">
        <v>95</v>
      </c>
    </row>
    <row r="1292" spans="2:46">
      <c r="B1292" t="s">
        <v>44</v>
      </c>
      <c r="C1292" t="s">
        <v>45</v>
      </c>
      <c r="W1292">
        <v>23941581</v>
      </c>
      <c r="AJ1292" t="s">
        <v>399</v>
      </c>
      <c r="AK1292" t="s">
        <v>400</v>
      </c>
      <c r="AL1292" t="s">
        <v>89</v>
      </c>
      <c r="AM1292" t="s">
        <v>95</v>
      </c>
      <c r="AN1292" t="s">
        <v>59</v>
      </c>
      <c r="AO1292" t="s">
        <v>128</v>
      </c>
      <c r="AP1292" t="s">
        <v>116</v>
      </c>
      <c r="AQ1292" t="s">
        <v>135</v>
      </c>
      <c r="AR1292" t="s">
        <v>79</v>
      </c>
      <c r="AS1292">
        <v>2023</v>
      </c>
      <c r="AT1292" t="s">
        <v>95</v>
      </c>
    </row>
    <row r="1293" spans="2:46">
      <c r="B1293" t="s">
        <v>95</v>
      </c>
      <c r="C1293" t="s">
        <v>45</v>
      </c>
      <c r="W1293">
        <v>14789339</v>
      </c>
      <c r="AJ1293" t="s">
        <v>402</v>
      </c>
      <c r="AK1293" t="s">
        <v>403</v>
      </c>
      <c r="AL1293" t="s">
        <v>104</v>
      </c>
      <c r="AM1293" t="s">
        <v>90</v>
      </c>
      <c r="AN1293" t="s">
        <v>59</v>
      </c>
      <c r="AO1293" t="s">
        <v>216</v>
      </c>
      <c r="AP1293" t="s">
        <v>149</v>
      </c>
      <c r="AQ1293" t="s">
        <v>135</v>
      </c>
      <c r="AR1293" t="s">
        <v>79</v>
      </c>
      <c r="AS1293">
        <v>2022</v>
      </c>
      <c r="AT1293" t="s">
        <v>95</v>
      </c>
    </row>
    <row r="1294" spans="2:46">
      <c r="B1294" t="s">
        <v>95</v>
      </c>
      <c r="C1294" t="s">
        <v>45</v>
      </c>
      <c r="W1294">
        <v>24032079</v>
      </c>
      <c r="AJ1294" t="s">
        <v>405</v>
      </c>
      <c r="AK1294" t="s">
        <v>406</v>
      </c>
      <c r="AL1294" t="s">
        <v>104</v>
      </c>
      <c r="AM1294" t="s">
        <v>95</v>
      </c>
      <c r="AN1294" t="s">
        <v>59</v>
      </c>
      <c r="AO1294" t="s">
        <v>91</v>
      </c>
      <c r="AP1294" t="s">
        <v>61</v>
      </c>
      <c r="AQ1294" t="s">
        <v>143</v>
      </c>
      <c r="AR1294" t="s">
        <v>63</v>
      </c>
      <c r="AS1294">
        <v>2022</v>
      </c>
      <c r="AT1294" t="s">
        <v>95</v>
      </c>
    </row>
    <row r="1295" spans="2:46">
      <c r="B1295" t="s">
        <v>95</v>
      </c>
      <c r="C1295" t="s">
        <v>45</v>
      </c>
      <c r="W1295">
        <v>14113187</v>
      </c>
      <c r="AJ1295" t="s">
        <v>408</v>
      </c>
      <c r="AK1295" t="s">
        <v>409</v>
      </c>
      <c r="AL1295" t="s">
        <v>75</v>
      </c>
      <c r="AM1295" t="s">
        <v>95</v>
      </c>
      <c r="AN1295" t="s">
        <v>59</v>
      </c>
      <c r="AO1295" t="s">
        <v>128</v>
      </c>
      <c r="AP1295" t="s">
        <v>92</v>
      </c>
      <c r="AQ1295" t="s">
        <v>93</v>
      </c>
      <c r="AR1295" t="s">
        <v>100</v>
      </c>
      <c r="AS1295">
        <v>2024</v>
      </c>
      <c r="AT1295" t="s">
        <v>95</v>
      </c>
    </row>
    <row r="1296" spans="2:46">
      <c r="B1296" t="s">
        <v>44</v>
      </c>
      <c r="C1296" t="s">
        <v>118</v>
      </c>
      <c r="W1296">
        <v>36255297</v>
      </c>
      <c r="AJ1296" t="s">
        <v>411</v>
      </c>
      <c r="AK1296" t="s">
        <v>412</v>
      </c>
      <c r="AL1296" t="s">
        <v>75</v>
      </c>
      <c r="AM1296" t="s">
        <v>95</v>
      </c>
      <c r="AN1296" t="s">
        <v>76</v>
      </c>
      <c r="AO1296" t="s">
        <v>115</v>
      </c>
      <c r="AP1296" t="s">
        <v>92</v>
      </c>
      <c r="AQ1296" t="s">
        <v>62</v>
      </c>
      <c r="AR1296" t="s">
        <v>94</v>
      </c>
      <c r="AS1296">
        <v>2022</v>
      </c>
      <c r="AT1296" t="s">
        <v>95</v>
      </c>
    </row>
    <row r="1297" spans="2:46">
      <c r="B1297" t="s">
        <v>95</v>
      </c>
      <c r="C1297" t="s">
        <v>64</v>
      </c>
      <c r="W1297">
        <v>7548672</v>
      </c>
      <c r="AJ1297" t="s">
        <v>414</v>
      </c>
      <c r="AK1297" t="s">
        <v>415</v>
      </c>
      <c r="AL1297" t="s">
        <v>127</v>
      </c>
      <c r="AM1297" t="s">
        <v>90</v>
      </c>
      <c r="AN1297" t="s">
        <v>76</v>
      </c>
      <c r="AO1297" t="s">
        <v>105</v>
      </c>
      <c r="AP1297" t="s">
        <v>149</v>
      </c>
      <c r="AQ1297" t="s">
        <v>93</v>
      </c>
      <c r="AR1297" t="s">
        <v>94</v>
      </c>
      <c r="AS1297">
        <v>2024</v>
      </c>
      <c r="AT1297" t="s">
        <v>95</v>
      </c>
    </row>
    <row r="1298" spans="2:46">
      <c r="B1298" t="s">
        <v>44</v>
      </c>
      <c r="C1298" t="s">
        <v>64</v>
      </c>
      <c r="W1298">
        <v>3685762</v>
      </c>
      <c r="AJ1298" t="s">
        <v>417</v>
      </c>
      <c r="AK1298" t="s">
        <v>418</v>
      </c>
      <c r="AL1298" t="s">
        <v>89</v>
      </c>
      <c r="AM1298" t="s">
        <v>95</v>
      </c>
      <c r="AN1298" t="s">
        <v>59</v>
      </c>
      <c r="AO1298" t="s">
        <v>192</v>
      </c>
      <c r="AP1298" t="s">
        <v>61</v>
      </c>
      <c r="AQ1298" t="s">
        <v>135</v>
      </c>
      <c r="AR1298" t="s">
        <v>79</v>
      </c>
      <c r="AS1298">
        <v>2024</v>
      </c>
      <c r="AT1298" t="s">
        <v>95</v>
      </c>
    </row>
    <row r="1299" spans="2:46">
      <c r="B1299" t="s">
        <v>95</v>
      </c>
      <c r="C1299" t="s">
        <v>118</v>
      </c>
      <c r="W1299">
        <v>30185496</v>
      </c>
      <c r="AJ1299" t="s">
        <v>420</v>
      </c>
      <c r="AK1299" t="s">
        <v>421</v>
      </c>
      <c r="AL1299" t="s">
        <v>114</v>
      </c>
      <c r="AM1299" t="s">
        <v>58</v>
      </c>
      <c r="AN1299" t="s">
        <v>59</v>
      </c>
      <c r="AO1299" t="s">
        <v>128</v>
      </c>
      <c r="AP1299" t="s">
        <v>92</v>
      </c>
      <c r="AQ1299" t="s">
        <v>143</v>
      </c>
      <c r="AR1299" t="s">
        <v>94</v>
      </c>
      <c r="AS1299">
        <v>2023</v>
      </c>
      <c r="AT1299" t="s">
        <v>95</v>
      </c>
    </row>
    <row r="1300" spans="2:46">
      <c r="B1300" t="s">
        <v>44</v>
      </c>
      <c r="C1300" t="s">
        <v>64</v>
      </c>
      <c r="W1300">
        <v>23939173</v>
      </c>
      <c r="AJ1300" t="s">
        <v>423</v>
      </c>
      <c r="AK1300" t="s">
        <v>424</v>
      </c>
      <c r="AL1300" t="s">
        <v>165</v>
      </c>
      <c r="AM1300" t="s">
        <v>58</v>
      </c>
      <c r="AN1300" t="s">
        <v>59</v>
      </c>
      <c r="AO1300" t="s">
        <v>91</v>
      </c>
      <c r="AP1300" t="s">
        <v>116</v>
      </c>
      <c r="AQ1300" t="s">
        <v>93</v>
      </c>
      <c r="AR1300" t="s">
        <v>79</v>
      </c>
      <c r="AS1300">
        <v>2024</v>
      </c>
      <c r="AT1300" t="s">
        <v>95</v>
      </c>
    </row>
    <row r="1301" spans="2:46">
      <c r="B1301" t="s">
        <v>44</v>
      </c>
      <c r="C1301" t="s">
        <v>64</v>
      </c>
      <c r="W1301">
        <v>4273571</v>
      </c>
      <c r="AJ1301" t="s">
        <v>425</v>
      </c>
      <c r="AK1301" t="s">
        <v>426</v>
      </c>
      <c r="AL1301" t="s">
        <v>104</v>
      </c>
      <c r="AM1301" t="s">
        <v>58</v>
      </c>
      <c r="AN1301" t="s">
        <v>59</v>
      </c>
      <c r="AO1301" t="s">
        <v>216</v>
      </c>
      <c r="AP1301" t="s">
        <v>77</v>
      </c>
      <c r="AQ1301" t="s">
        <v>78</v>
      </c>
      <c r="AR1301" t="s">
        <v>129</v>
      </c>
      <c r="AS1301">
        <v>2022</v>
      </c>
      <c r="AT1301" t="s">
        <v>95</v>
      </c>
    </row>
    <row r="1302" spans="2:46">
      <c r="B1302" t="s">
        <v>95</v>
      </c>
      <c r="C1302" t="s">
        <v>64</v>
      </c>
      <c r="W1302">
        <v>28420894</v>
      </c>
      <c r="AJ1302" t="s">
        <v>427</v>
      </c>
      <c r="AK1302" t="s">
        <v>225</v>
      </c>
      <c r="AL1302" t="s">
        <v>165</v>
      </c>
      <c r="AM1302" t="s">
        <v>90</v>
      </c>
      <c r="AN1302" t="s">
        <v>59</v>
      </c>
      <c r="AO1302" t="s">
        <v>60</v>
      </c>
      <c r="AP1302" t="s">
        <v>149</v>
      </c>
      <c r="AQ1302" t="s">
        <v>62</v>
      </c>
      <c r="AR1302" t="s">
        <v>100</v>
      </c>
      <c r="AS1302">
        <v>2022</v>
      </c>
      <c r="AT1302" t="s">
        <v>95</v>
      </c>
    </row>
    <row r="1303" spans="2:46">
      <c r="B1303" t="s">
        <v>44</v>
      </c>
      <c r="C1303" t="s">
        <v>45</v>
      </c>
      <c r="W1303">
        <v>1972289</v>
      </c>
      <c r="AJ1303" t="s">
        <v>428</v>
      </c>
      <c r="AK1303" t="s">
        <v>429</v>
      </c>
      <c r="AL1303" t="s">
        <v>75</v>
      </c>
      <c r="AM1303" t="s">
        <v>58</v>
      </c>
      <c r="AN1303" t="s">
        <v>76</v>
      </c>
      <c r="AO1303" t="s">
        <v>105</v>
      </c>
      <c r="AP1303" t="s">
        <v>149</v>
      </c>
      <c r="AQ1303" t="s">
        <v>143</v>
      </c>
      <c r="AR1303" t="s">
        <v>94</v>
      </c>
      <c r="AS1303">
        <v>2023</v>
      </c>
      <c r="AT1303" t="s">
        <v>95</v>
      </c>
    </row>
    <row r="1304" spans="2:46">
      <c r="B1304" t="s">
        <v>44</v>
      </c>
      <c r="C1304" t="s">
        <v>64</v>
      </c>
      <c r="W1304">
        <v>36149695</v>
      </c>
      <c r="AJ1304" t="s">
        <v>430</v>
      </c>
      <c r="AK1304" t="s">
        <v>431</v>
      </c>
      <c r="AL1304" t="s">
        <v>114</v>
      </c>
      <c r="AM1304" t="s">
        <v>90</v>
      </c>
      <c r="AN1304" t="s">
        <v>76</v>
      </c>
      <c r="AO1304" t="s">
        <v>115</v>
      </c>
      <c r="AP1304" t="s">
        <v>61</v>
      </c>
      <c r="AQ1304" t="s">
        <v>78</v>
      </c>
      <c r="AR1304" t="s">
        <v>79</v>
      </c>
      <c r="AS1304">
        <v>2023</v>
      </c>
      <c r="AT1304" t="s">
        <v>95</v>
      </c>
    </row>
    <row r="1305" spans="2:46">
      <c r="B1305" t="s">
        <v>44</v>
      </c>
      <c r="C1305" t="s">
        <v>64</v>
      </c>
      <c r="W1305">
        <v>39879804</v>
      </c>
      <c r="AJ1305" t="s">
        <v>432</v>
      </c>
      <c r="AK1305" t="s">
        <v>433</v>
      </c>
      <c r="AL1305" t="s">
        <v>165</v>
      </c>
      <c r="AM1305" t="s">
        <v>95</v>
      </c>
      <c r="AN1305" t="s">
        <v>76</v>
      </c>
      <c r="AO1305" t="s">
        <v>60</v>
      </c>
      <c r="AP1305" t="s">
        <v>116</v>
      </c>
      <c r="AQ1305" t="s">
        <v>78</v>
      </c>
      <c r="AR1305" t="s">
        <v>117</v>
      </c>
      <c r="AS1305">
        <v>2023</v>
      </c>
      <c r="AT1305" t="s">
        <v>95</v>
      </c>
    </row>
    <row r="1306" spans="2:46">
      <c r="B1306" t="s">
        <v>44</v>
      </c>
      <c r="C1306" t="s">
        <v>118</v>
      </c>
      <c r="W1306">
        <v>37718357</v>
      </c>
      <c r="AJ1306" t="s">
        <v>434</v>
      </c>
      <c r="AK1306" t="s">
        <v>435</v>
      </c>
      <c r="AL1306" t="s">
        <v>127</v>
      </c>
      <c r="AM1306" t="s">
        <v>95</v>
      </c>
      <c r="AN1306" t="s">
        <v>59</v>
      </c>
      <c r="AO1306" t="s">
        <v>192</v>
      </c>
      <c r="AP1306" t="s">
        <v>116</v>
      </c>
      <c r="AQ1306" t="s">
        <v>62</v>
      </c>
      <c r="AR1306" t="s">
        <v>100</v>
      </c>
      <c r="AS1306">
        <v>2024</v>
      </c>
      <c r="AT1306" t="s">
        <v>95</v>
      </c>
    </row>
    <row r="1307" spans="2:46">
      <c r="B1307" t="s">
        <v>95</v>
      </c>
      <c r="C1307" t="s">
        <v>118</v>
      </c>
      <c r="W1307">
        <v>18428874</v>
      </c>
      <c r="AJ1307" t="s">
        <v>436</v>
      </c>
      <c r="AK1307" t="s">
        <v>437</v>
      </c>
      <c r="AL1307" t="s">
        <v>127</v>
      </c>
      <c r="AM1307" t="s">
        <v>58</v>
      </c>
      <c r="AN1307" t="s">
        <v>76</v>
      </c>
      <c r="AO1307" t="s">
        <v>91</v>
      </c>
      <c r="AP1307" t="s">
        <v>116</v>
      </c>
      <c r="AQ1307" t="s">
        <v>143</v>
      </c>
      <c r="AR1307" t="s">
        <v>94</v>
      </c>
      <c r="AS1307">
        <v>2023</v>
      </c>
      <c r="AT1307" t="s">
        <v>95</v>
      </c>
    </row>
    <row r="1308" spans="2:46">
      <c r="B1308" t="s">
        <v>44</v>
      </c>
      <c r="C1308" t="s">
        <v>64</v>
      </c>
      <c r="W1308">
        <v>15361104</v>
      </c>
      <c r="AJ1308" t="s">
        <v>438</v>
      </c>
      <c r="AK1308" t="s">
        <v>439</v>
      </c>
      <c r="AL1308" t="s">
        <v>75</v>
      </c>
      <c r="AM1308" t="s">
        <v>90</v>
      </c>
      <c r="AN1308" t="s">
        <v>76</v>
      </c>
      <c r="AO1308" t="s">
        <v>192</v>
      </c>
      <c r="AP1308" t="s">
        <v>149</v>
      </c>
      <c r="AQ1308" t="s">
        <v>143</v>
      </c>
      <c r="AR1308" t="s">
        <v>79</v>
      </c>
      <c r="AS1308">
        <v>2023</v>
      </c>
      <c r="AT1308" t="s">
        <v>95</v>
      </c>
    </row>
    <row r="1309" spans="2:46">
      <c r="B1309" t="s">
        <v>44</v>
      </c>
      <c r="C1309" t="s">
        <v>45</v>
      </c>
      <c r="W1309">
        <v>33825376</v>
      </c>
      <c r="AJ1309" t="s">
        <v>440</v>
      </c>
      <c r="AK1309" t="s">
        <v>441</v>
      </c>
      <c r="AL1309" t="s">
        <v>57</v>
      </c>
      <c r="AM1309" t="s">
        <v>90</v>
      </c>
      <c r="AN1309" t="s">
        <v>76</v>
      </c>
      <c r="AO1309" t="s">
        <v>60</v>
      </c>
      <c r="AP1309" t="s">
        <v>116</v>
      </c>
      <c r="AQ1309" t="s">
        <v>135</v>
      </c>
      <c r="AR1309" t="s">
        <v>100</v>
      </c>
      <c r="AS1309">
        <v>2022</v>
      </c>
      <c r="AT1309" t="s">
        <v>95</v>
      </c>
    </row>
    <row r="1310" spans="2:46">
      <c r="B1310" t="s">
        <v>95</v>
      </c>
      <c r="C1310" t="s">
        <v>118</v>
      </c>
      <c r="W1310">
        <v>5261995</v>
      </c>
      <c r="AJ1310" t="s">
        <v>442</v>
      </c>
      <c r="AK1310" t="s">
        <v>443</v>
      </c>
      <c r="AL1310" t="s">
        <v>165</v>
      </c>
      <c r="AM1310" t="s">
        <v>95</v>
      </c>
      <c r="AN1310" t="s">
        <v>59</v>
      </c>
      <c r="AO1310" t="s">
        <v>60</v>
      </c>
      <c r="AP1310" t="s">
        <v>61</v>
      </c>
      <c r="AQ1310" t="s">
        <v>78</v>
      </c>
      <c r="AR1310" t="s">
        <v>79</v>
      </c>
      <c r="AS1310">
        <v>2022</v>
      </c>
      <c r="AT1310" t="s">
        <v>95</v>
      </c>
    </row>
    <row r="1311" spans="2:46">
      <c r="B1311" t="s">
        <v>44</v>
      </c>
      <c r="C1311" t="s">
        <v>64</v>
      </c>
      <c r="W1311">
        <v>6115317</v>
      </c>
      <c r="AJ1311" t="s">
        <v>444</v>
      </c>
      <c r="AK1311" t="s">
        <v>445</v>
      </c>
      <c r="AL1311" t="s">
        <v>75</v>
      </c>
      <c r="AM1311" t="s">
        <v>90</v>
      </c>
      <c r="AN1311" t="s">
        <v>59</v>
      </c>
      <c r="AO1311" t="s">
        <v>115</v>
      </c>
      <c r="AP1311" t="s">
        <v>61</v>
      </c>
      <c r="AQ1311" t="s">
        <v>135</v>
      </c>
      <c r="AR1311" t="s">
        <v>94</v>
      </c>
      <c r="AS1311">
        <v>2024</v>
      </c>
      <c r="AT1311" t="s">
        <v>95</v>
      </c>
    </row>
    <row r="1312" spans="2:46">
      <c r="B1312" t="s">
        <v>95</v>
      </c>
      <c r="C1312" t="s">
        <v>45</v>
      </c>
      <c r="W1312">
        <v>14613401</v>
      </c>
      <c r="AJ1312" t="s">
        <v>446</v>
      </c>
      <c r="AK1312" t="s">
        <v>447</v>
      </c>
      <c r="AL1312" t="s">
        <v>114</v>
      </c>
      <c r="AM1312" t="s">
        <v>58</v>
      </c>
      <c r="AN1312" t="s">
        <v>59</v>
      </c>
      <c r="AO1312" t="s">
        <v>60</v>
      </c>
      <c r="AP1312" t="s">
        <v>116</v>
      </c>
      <c r="AQ1312" t="s">
        <v>143</v>
      </c>
      <c r="AR1312" t="s">
        <v>117</v>
      </c>
      <c r="AS1312">
        <v>2023</v>
      </c>
      <c r="AT1312" t="s">
        <v>95</v>
      </c>
    </row>
    <row r="1313" spans="2:46">
      <c r="B1313" t="s">
        <v>44</v>
      </c>
      <c r="C1313" t="s">
        <v>118</v>
      </c>
      <c r="W1313">
        <v>7054676</v>
      </c>
      <c r="AJ1313" t="s">
        <v>448</v>
      </c>
      <c r="AK1313" t="s">
        <v>449</v>
      </c>
      <c r="AL1313" t="s">
        <v>104</v>
      </c>
      <c r="AM1313" t="s">
        <v>58</v>
      </c>
      <c r="AN1313" t="s">
        <v>59</v>
      </c>
      <c r="AO1313" t="s">
        <v>105</v>
      </c>
      <c r="AP1313" t="s">
        <v>149</v>
      </c>
      <c r="AQ1313" t="s">
        <v>143</v>
      </c>
      <c r="AR1313" t="s">
        <v>117</v>
      </c>
      <c r="AS1313">
        <v>2023</v>
      </c>
      <c r="AT1313" t="s">
        <v>95</v>
      </c>
    </row>
    <row r="1314" spans="2:46">
      <c r="B1314" t="s">
        <v>95</v>
      </c>
      <c r="C1314" t="s">
        <v>118</v>
      </c>
      <c r="W1314">
        <v>12549609</v>
      </c>
      <c r="AJ1314" t="s">
        <v>450</v>
      </c>
      <c r="AK1314" t="s">
        <v>451</v>
      </c>
      <c r="AL1314" t="s">
        <v>165</v>
      </c>
      <c r="AM1314" t="s">
        <v>90</v>
      </c>
      <c r="AN1314" t="s">
        <v>76</v>
      </c>
      <c r="AO1314" t="s">
        <v>105</v>
      </c>
      <c r="AP1314" t="s">
        <v>149</v>
      </c>
      <c r="AQ1314" t="s">
        <v>93</v>
      </c>
      <c r="AR1314" t="s">
        <v>94</v>
      </c>
      <c r="AS1314">
        <v>2024</v>
      </c>
      <c r="AT1314" t="s">
        <v>95</v>
      </c>
    </row>
    <row r="1315" spans="2:46">
      <c r="B1315" t="s">
        <v>44</v>
      </c>
      <c r="C1315" t="s">
        <v>118</v>
      </c>
      <c r="W1315">
        <v>8078359</v>
      </c>
      <c r="AJ1315" t="s">
        <v>452</v>
      </c>
      <c r="AK1315" t="s">
        <v>453</v>
      </c>
      <c r="AL1315" t="s">
        <v>75</v>
      </c>
      <c r="AM1315" t="s">
        <v>58</v>
      </c>
      <c r="AN1315" t="s">
        <v>76</v>
      </c>
      <c r="AO1315" t="s">
        <v>105</v>
      </c>
      <c r="AP1315" t="s">
        <v>77</v>
      </c>
      <c r="AQ1315" t="s">
        <v>143</v>
      </c>
      <c r="AR1315" t="s">
        <v>79</v>
      </c>
      <c r="AS1315">
        <v>2022</v>
      </c>
      <c r="AT1315" t="s">
        <v>95</v>
      </c>
    </row>
    <row r="1316" spans="2:46">
      <c r="B1316" t="s">
        <v>95</v>
      </c>
      <c r="C1316" t="s">
        <v>64</v>
      </c>
      <c r="W1316">
        <v>34020442</v>
      </c>
      <c r="AJ1316" t="s">
        <v>454</v>
      </c>
      <c r="AK1316" t="s">
        <v>455</v>
      </c>
      <c r="AL1316" t="s">
        <v>114</v>
      </c>
      <c r="AM1316" t="s">
        <v>58</v>
      </c>
      <c r="AN1316" t="s">
        <v>59</v>
      </c>
      <c r="AO1316" t="s">
        <v>192</v>
      </c>
      <c r="AP1316" t="s">
        <v>92</v>
      </c>
      <c r="AQ1316" t="s">
        <v>78</v>
      </c>
      <c r="AR1316" t="s">
        <v>79</v>
      </c>
      <c r="AS1316">
        <v>2023</v>
      </c>
      <c r="AT1316" t="s">
        <v>95</v>
      </c>
    </row>
    <row r="1317" spans="2:46">
      <c r="B1317" t="s">
        <v>44</v>
      </c>
      <c r="C1317" t="s">
        <v>64</v>
      </c>
      <c r="W1317">
        <v>11077475</v>
      </c>
      <c r="AJ1317" t="s">
        <v>456</v>
      </c>
      <c r="AK1317" t="s">
        <v>457</v>
      </c>
      <c r="AL1317" t="s">
        <v>75</v>
      </c>
      <c r="AM1317" t="s">
        <v>90</v>
      </c>
      <c r="AN1317" t="s">
        <v>59</v>
      </c>
      <c r="AO1317" t="s">
        <v>115</v>
      </c>
      <c r="AP1317" t="s">
        <v>92</v>
      </c>
      <c r="AQ1317" t="s">
        <v>78</v>
      </c>
      <c r="AR1317" t="s">
        <v>79</v>
      </c>
      <c r="AS1317">
        <v>2023</v>
      </c>
      <c r="AT1317" t="s">
        <v>95</v>
      </c>
    </row>
    <row r="1318" spans="2:46">
      <c r="B1318" t="s">
        <v>44</v>
      </c>
      <c r="C1318" t="s">
        <v>64</v>
      </c>
      <c r="W1318">
        <v>1434454</v>
      </c>
      <c r="AJ1318" t="s">
        <v>458</v>
      </c>
      <c r="AK1318" t="s">
        <v>459</v>
      </c>
      <c r="AL1318" t="s">
        <v>165</v>
      </c>
      <c r="AM1318" t="s">
        <v>58</v>
      </c>
      <c r="AN1318" t="s">
        <v>76</v>
      </c>
      <c r="AO1318" t="s">
        <v>216</v>
      </c>
      <c r="AP1318" t="s">
        <v>92</v>
      </c>
      <c r="AQ1318" t="s">
        <v>135</v>
      </c>
      <c r="AR1318" t="s">
        <v>117</v>
      </c>
      <c r="AS1318">
        <v>2022</v>
      </c>
      <c r="AT1318" t="s">
        <v>95</v>
      </c>
    </row>
    <row r="1319" spans="2:46">
      <c r="B1319" t="s">
        <v>44</v>
      </c>
      <c r="C1319" t="s">
        <v>118</v>
      </c>
      <c r="W1319">
        <v>32293868</v>
      </c>
      <c r="AJ1319" t="s">
        <v>460</v>
      </c>
      <c r="AK1319" t="s">
        <v>461</v>
      </c>
      <c r="AL1319" t="s">
        <v>165</v>
      </c>
      <c r="AM1319" t="s">
        <v>58</v>
      </c>
      <c r="AN1319" t="s">
        <v>76</v>
      </c>
      <c r="AO1319" t="s">
        <v>105</v>
      </c>
      <c r="AP1319" t="s">
        <v>77</v>
      </c>
      <c r="AQ1319" t="s">
        <v>143</v>
      </c>
      <c r="AR1319" t="s">
        <v>117</v>
      </c>
      <c r="AS1319">
        <v>2022</v>
      </c>
      <c r="AT1319" t="s">
        <v>95</v>
      </c>
    </row>
    <row r="1320" spans="2:46">
      <c r="B1320" t="s">
        <v>44</v>
      </c>
      <c r="C1320" t="s">
        <v>45</v>
      </c>
      <c r="W1320">
        <v>38531544</v>
      </c>
      <c r="AJ1320" t="s">
        <v>462</v>
      </c>
      <c r="AK1320" t="s">
        <v>463</v>
      </c>
      <c r="AL1320" t="s">
        <v>165</v>
      </c>
      <c r="AM1320" t="s">
        <v>58</v>
      </c>
      <c r="AN1320" t="s">
        <v>76</v>
      </c>
      <c r="AO1320" t="s">
        <v>91</v>
      </c>
      <c r="AP1320" t="s">
        <v>92</v>
      </c>
      <c r="AQ1320" t="s">
        <v>78</v>
      </c>
      <c r="AR1320" t="s">
        <v>100</v>
      </c>
      <c r="AS1320">
        <v>2024</v>
      </c>
      <c r="AT1320" t="s">
        <v>95</v>
      </c>
    </row>
    <row r="1321" spans="2:46">
      <c r="B1321" t="s">
        <v>44</v>
      </c>
      <c r="C1321" t="s">
        <v>118</v>
      </c>
      <c r="W1321">
        <v>17867747</v>
      </c>
      <c r="AJ1321" t="s">
        <v>464</v>
      </c>
      <c r="AK1321" t="s">
        <v>465</v>
      </c>
      <c r="AL1321" t="s">
        <v>57</v>
      </c>
      <c r="AM1321" t="s">
        <v>90</v>
      </c>
      <c r="AN1321" t="s">
        <v>59</v>
      </c>
      <c r="AO1321" t="s">
        <v>105</v>
      </c>
      <c r="AP1321" t="s">
        <v>149</v>
      </c>
      <c r="AQ1321" t="s">
        <v>143</v>
      </c>
      <c r="AR1321" t="s">
        <v>63</v>
      </c>
      <c r="AS1321">
        <v>2022</v>
      </c>
      <c r="AT1321" t="s">
        <v>95</v>
      </c>
    </row>
    <row r="1322" spans="2:46">
      <c r="B1322" t="s">
        <v>44</v>
      </c>
      <c r="C1322" t="s">
        <v>45</v>
      </c>
      <c r="W1322">
        <v>16744660</v>
      </c>
      <c r="AJ1322" t="s">
        <v>466</v>
      </c>
      <c r="AK1322" t="s">
        <v>467</v>
      </c>
      <c r="AL1322" t="s">
        <v>57</v>
      </c>
      <c r="AM1322" t="s">
        <v>90</v>
      </c>
      <c r="AN1322" t="s">
        <v>76</v>
      </c>
      <c r="AO1322" t="s">
        <v>115</v>
      </c>
      <c r="AP1322" t="s">
        <v>116</v>
      </c>
      <c r="AQ1322" t="s">
        <v>78</v>
      </c>
      <c r="AR1322" t="s">
        <v>117</v>
      </c>
      <c r="AS1322">
        <v>2023</v>
      </c>
      <c r="AT1322" t="s">
        <v>95</v>
      </c>
    </row>
    <row r="1323" spans="2:46">
      <c r="B1323" t="s">
        <v>44</v>
      </c>
      <c r="C1323" t="s">
        <v>64</v>
      </c>
      <c r="W1323">
        <v>16108707</v>
      </c>
      <c r="AJ1323" t="s">
        <v>468</v>
      </c>
      <c r="AK1323" t="s">
        <v>469</v>
      </c>
      <c r="AL1323" t="s">
        <v>114</v>
      </c>
      <c r="AM1323" t="s">
        <v>90</v>
      </c>
      <c r="AN1323" t="s">
        <v>76</v>
      </c>
      <c r="AO1323" t="s">
        <v>105</v>
      </c>
      <c r="AP1323" t="s">
        <v>92</v>
      </c>
      <c r="AQ1323" t="s">
        <v>78</v>
      </c>
      <c r="AR1323" t="s">
        <v>79</v>
      </c>
      <c r="AS1323">
        <v>2024</v>
      </c>
      <c r="AT1323" t="s">
        <v>95</v>
      </c>
    </row>
    <row r="1324" spans="2:46">
      <c r="B1324" t="s">
        <v>44</v>
      </c>
      <c r="C1324" t="s">
        <v>118</v>
      </c>
      <c r="W1324">
        <v>12342774</v>
      </c>
      <c r="AJ1324" t="s">
        <v>470</v>
      </c>
      <c r="AK1324" t="s">
        <v>471</v>
      </c>
      <c r="AL1324" t="s">
        <v>127</v>
      </c>
      <c r="AM1324" t="s">
        <v>95</v>
      </c>
      <c r="AN1324" t="s">
        <v>59</v>
      </c>
      <c r="AO1324" t="s">
        <v>60</v>
      </c>
      <c r="AP1324" t="s">
        <v>61</v>
      </c>
      <c r="AQ1324" t="s">
        <v>135</v>
      </c>
      <c r="AR1324" t="s">
        <v>100</v>
      </c>
      <c r="AS1324">
        <v>2024</v>
      </c>
      <c r="AT1324" t="s">
        <v>95</v>
      </c>
    </row>
    <row r="1325" spans="2:46">
      <c r="B1325" t="s">
        <v>95</v>
      </c>
      <c r="C1325" t="s">
        <v>118</v>
      </c>
      <c r="W1325">
        <v>5356634</v>
      </c>
      <c r="AJ1325" t="s">
        <v>472</v>
      </c>
      <c r="AK1325" t="s">
        <v>473</v>
      </c>
      <c r="AL1325" t="s">
        <v>127</v>
      </c>
      <c r="AM1325" t="s">
        <v>90</v>
      </c>
      <c r="AN1325" t="s">
        <v>59</v>
      </c>
      <c r="AO1325" t="s">
        <v>128</v>
      </c>
      <c r="AP1325" t="s">
        <v>92</v>
      </c>
      <c r="AQ1325" t="s">
        <v>143</v>
      </c>
      <c r="AR1325" t="s">
        <v>117</v>
      </c>
      <c r="AS1325">
        <v>2022</v>
      </c>
      <c r="AT1325" t="s">
        <v>95</v>
      </c>
    </row>
    <row r="1326" spans="2:46">
      <c r="B1326" t="s">
        <v>95</v>
      </c>
      <c r="C1326" t="s">
        <v>64</v>
      </c>
      <c r="W1326">
        <v>12890749</v>
      </c>
      <c r="AJ1326" t="s">
        <v>474</v>
      </c>
      <c r="AK1326" t="s">
        <v>475</v>
      </c>
      <c r="AL1326" t="s">
        <v>104</v>
      </c>
      <c r="AM1326" t="s">
        <v>95</v>
      </c>
      <c r="AN1326" t="s">
        <v>76</v>
      </c>
      <c r="AO1326" t="s">
        <v>105</v>
      </c>
      <c r="AP1326" t="s">
        <v>92</v>
      </c>
      <c r="AQ1326" t="s">
        <v>135</v>
      </c>
      <c r="AR1326" t="s">
        <v>117</v>
      </c>
      <c r="AS1326">
        <v>2023</v>
      </c>
      <c r="AT1326" t="s">
        <v>95</v>
      </c>
    </row>
    <row r="1327" spans="2:46">
      <c r="B1327" t="s">
        <v>44</v>
      </c>
      <c r="C1327" t="s">
        <v>45</v>
      </c>
      <c r="W1327">
        <v>12268202</v>
      </c>
      <c r="AJ1327" t="s">
        <v>476</v>
      </c>
      <c r="AK1327" t="s">
        <v>477</v>
      </c>
      <c r="AL1327" t="s">
        <v>165</v>
      </c>
      <c r="AM1327" t="s">
        <v>58</v>
      </c>
      <c r="AN1327" t="s">
        <v>59</v>
      </c>
      <c r="AO1327" t="s">
        <v>91</v>
      </c>
      <c r="AP1327" t="s">
        <v>92</v>
      </c>
      <c r="AQ1327" t="s">
        <v>78</v>
      </c>
      <c r="AR1327" t="s">
        <v>129</v>
      </c>
      <c r="AS1327">
        <v>2022</v>
      </c>
      <c r="AT1327" t="s">
        <v>95</v>
      </c>
    </row>
    <row r="1328" spans="2:46">
      <c r="B1328" t="s">
        <v>44</v>
      </c>
      <c r="C1328" t="s">
        <v>64</v>
      </c>
      <c r="W1328">
        <v>12945129</v>
      </c>
      <c r="AJ1328" t="s">
        <v>478</v>
      </c>
      <c r="AK1328" t="s">
        <v>479</v>
      </c>
      <c r="AL1328" t="s">
        <v>89</v>
      </c>
      <c r="AM1328" t="s">
        <v>90</v>
      </c>
      <c r="AN1328" t="s">
        <v>59</v>
      </c>
      <c r="AO1328" t="s">
        <v>192</v>
      </c>
      <c r="AP1328" t="s">
        <v>92</v>
      </c>
      <c r="AQ1328" t="s">
        <v>143</v>
      </c>
      <c r="AR1328" t="s">
        <v>100</v>
      </c>
      <c r="AS1328">
        <v>2022</v>
      </c>
      <c r="AT1328" t="s">
        <v>95</v>
      </c>
    </row>
    <row r="1329" spans="2:46">
      <c r="B1329" t="s">
        <v>95</v>
      </c>
      <c r="C1329" t="s">
        <v>118</v>
      </c>
      <c r="W1329">
        <v>5803670</v>
      </c>
      <c r="AJ1329" t="s">
        <v>480</v>
      </c>
      <c r="AK1329" t="s">
        <v>481</v>
      </c>
      <c r="AL1329" t="s">
        <v>165</v>
      </c>
      <c r="AM1329" t="s">
        <v>95</v>
      </c>
      <c r="AN1329" t="s">
        <v>76</v>
      </c>
      <c r="AO1329" t="s">
        <v>60</v>
      </c>
      <c r="AP1329" t="s">
        <v>92</v>
      </c>
      <c r="AQ1329" t="s">
        <v>143</v>
      </c>
      <c r="AR1329" t="s">
        <v>79</v>
      </c>
      <c r="AS1329">
        <v>2022</v>
      </c>
      <c r="AT1329" t="s">
        <v>95</v>
      </c>
    </row>
    <row r="1330" spans="2:46">
      <c r="B1330" t="s">
        <v>44</v>
      </c>
      <c r="C1330" t="s">
        <v>64</v>
      </c>
      <c r="W1330">
        <v>33935972</v>
      </c>
      <c r="AJ1330" t="s">
        <v>482</v>
      </c>
      <c r="AK1330" t="s">
        <v>483</v>
      </c>
      <c r="AL1330" t="s">
        <v>75</v>
      </c>
      <c r="AM1330" t="s">
        <v>90</v>
      </c>
      <c r="AN1330" t="s">
        <v>76</v>
      </c>
      <c r="AO1330" t="s">
        <v>115</v>
      </c>
      <c r="AP1330" t="s">
        <v>61</v>
      </c>
      <c r="AQ1330" t="s">
        <v>93</v>
      </c>
      <c r="AR1330" t="s">
        <v>100</v>
      </c>
      <c r="AS1330">
        <v>2023</v>
      </c>
      <c r="AT1330" t="s">
        <v>95</v>
      </c>
    </row>
    <row r="1331" spans="2:46">
      <c r="B1331" t="s">
        <v>44</v>
      </c>
      <c r="C1331" t="s">
        <v>64</v>
      </c>
      <c r="W1331">
        <v>18617556</v>
      </c>
      <c r="AJ1331" t="s">
        <v>484</v>
      </c>
      <c r="AK1331" t="s">
        <v>147</v>
      </c>
      <c r="AL1331" t="s">
        <v>89</v>
      </c>
      <c r="AM1331" t="s">
        <v>95</v>
      </c>
      <c r="AN1331" t="s">
        <v>59</v>
      </c>
      <c r="AO1331" t="s">
        <v>91</v>
      </c>
      <c r="AP1331" t="s">
        <v>61</v>
      </c>
      <c r="AQ1331" t="s">
        <v>62</v>
      </c>
      <c r="AR1331" t="s">
        <v>79</v>
      </c>
      <c r="AS1331">
        <v>2023</v>
      </c>
      <c r="AT1331" t="s">
        <v>95</v>
      </c>
    </row>
    <row r="1332" spans="2:46">
      <c r="B1332" t="s">
        <v>95</v>
      </c>
      <c r="C1332" t="s">
        <v>64</v>
      </c>
      <c r="W1332">
        <v>13608140</v>
      </c>
      <c r="AJ1332" t="s">
        <v>485</v>
      </c>
      <c r="AK1332" t="s">
        <v>486</v>
      </c>
      <c r="AL1332" t="s">
        <v>57</v>
      </c>
      <c r="AM1332" t="s">
        <v>95</v>
      </c>
      <c r="AN1332" t="s">
        <v>59</v>
      </c>
      <c r="AO1332" t="s">
        <v>115</v>
      </c>
      <c r="AP1332" t="s">
        <v>149</v>
      </c>
      <c r="AQ1332" t="s">
        <v>78</v>
      </c>
      <c r="AR1332" t="s">
        <v>129</v>
      </c>
      <c r="AS1332">
        <v>2022</v>
      </c>
      <c r="AT1332" t="s">
        <v>95</v>
      </c>
    </row>
    <row r="1333" spans="2:46">
      <c r="B1333" t="s">
        <v>95</v>
      </c>
      <c r="C1333" t="s">
        <v>118</v>
      </c>
      <c r="W1333">
        <v>28961553</v>
      </c>
      <c r="AJ1333" t="s">
        <v>487</v>
      </c>
      <c r="AK1333" t="s">
        <v>488</v>
      </c>
      <c r="AL1333" t="s">
        <v>127</v>
      </c>
      <c r="AM1333" t="s">
        <v>90</v>
      </c>
      <c r="AN1333" t="s">
        <v>76</v>
      </c>
      <c r="AO1333" t="s">
        <v>115</v>
      </c>
      <c r="AP1333" t="s">
        <v>61</v>
      </c>
      <c r="AQ1333" t="s">
        <v>62</v>
      </c>
      <c r="AR1333" t="s">
        <v>94</v>
      </c>
      <c r="AS1333">
        <v>2023</v>
      </c>
      <c r="AT1333" t="s">
        <v>95</v>
      </c>
    </row>
    <row r="1334" spans="2:46">
      <c r="B1334" t="s">
        <v>44</v>
      </c>
      <c r="C1334" t="s">
        <v>118</v>
      </c>
      <c r="W1334">
        <v>39144453</v>
      </c>
      <c r="AJ1334" t="s">
        <v>489</v>
      </c>
      <c r="AK1334" t="s">
        <v>490</v>
      </c>
      <c r="AL1334" t="s">
        <v>75</v>
      </c>
      <c r="AM1334" t="s">
        <v>90</v>
      </c>
      <c r="AN1334" t="s">
        <v>59</v>
      </c>
      <c r="AO1334" t="s">
        <v>91</v>
      </c>
      <c r="AP1334" t="s">
        <v>116</v>
      </c>
      <c r="AQ1334" t="s">
        <v>62</v>
      </c>
      <c r="AR1334" t="s">
        <v>117</v>
      </c>
      <c r="AS1334">
        <v>2024</v>
      </c>
      <c r="AT1334" t="s">
        <v>95</v>
      </c>
    </row>
    <row r="1335" spans="2:46">
      <c r="B1335" t="s">
        <v>44</v>
      </c>
      <c r="C1335" t="s">
        <v>45</v>
      </c>
      <c r="W1335">
        <v>39989367</v>
      </c>
      <c r="AJ1335" t="s">
        <v>491</v>
      </c>
      <c r="AK1335" t="s">
        <v>492</v>
      </c>
      <c r="AL1335" t="s">
        <v>114</v>
      </c>
      <c r="AM1335" t="s">
        <v>95</v>
      </c>
      <c r="AN1335" t="s">
        <v>76</v>
      </c>
      <c r="AO1335" t="s">
        <v>115</v>
      </c>
      <c r="AP1335" t="s">
        <v>92</v>
      </c>
      <c r="AQ1335" t="s">
        <v>93</v>
      </c>
      <c r="AR1335" t="s">
        <v>100</v>
      </c>
      <c r="AS1335">
        <v>2024</v>
      </c>
      <c r="AT1335" t="s">
        <v>95</v>
      </c>
    </row>
    <row r="1336" spans="2:46">
      <c r="B1336" t="s">
        <v>95</v>
      </c>
      <c r="C1336" t="s">
        <v>45</v>
      </c>
      <c r="W1336">
        <v>17176329</v>
      </c>
      <c r="AJ1336" t="s">
        <v>493</v>
      </c>
      <c r="AK1336" t="s">
        <v>494</v>
      </c>
      <c r="AL1336" t="s">
        <v>75</v>
      </c>
      <c r="AM1336" t="s">
        <v>95</v>
      </c>
      <c r="AN1336" t="s">
        <v>59</v>
      </c>
      <c r="AO1336" t="s">
        <v>216</v>
      </c>
      <c r="AP1336" t="s">
        <v>61</v>
      </c>
      <c r="AQ1336" t="s">
        <v>143</v>
      </c>
      <c r="AR1336" t="s">
        <v>117</v>
      </c>
      <c r="AS1336">
        <v>2024</v>
      </c>
      <c r="AT1336" t="s">
        <v>95</v>
      </c>
    </row>
    <row r="1337" spans="2:46">
      <c r="B1337" t="s">
        <v>95</v>
      </c>
      <c r="C1337" t="s">
        <v>64</v>
      </c>
      <c r="W1337">
        <v>34346880</v>
      </c>
      <c r="AJ1337" t="s">
        <v>495</v>
      </c>
      <c r="AK1337" t="s">
        <v>496</v>
      </c>
      <c r="AL1337" t="s">
        <v>165</v>
      </c>
      <c r="AM1337" t="s">
        <v>58</v>
      </c>
      <c r="AN1337" t="s">
        <v>59</v>
      </c>
      <c r="AO1337" t="s">
        <v>60</v>
      </c>
      <c r="AP1337" t="s">
        <v>92</v>
      </c>
      <c r="AQ1337" t="s">
        <v>62</v>
      </c>
      <c r="AR1337" t="s">
        <v>100</v>
      </c>
      <c r="AS1337">
        <v>2024</v>
      </c>
      <c r="AT1337" t="s">
        <v>95</v>
      </c>
    </row>
    <row r="1338" spans="2:46">
      <c r="B1338" t="s">
        <v>95</v>
      </c>
      <c r="C1338" t="s">
        <v>64</v>
      </c>
      <c r="W1338">
        <v>4566737</v>
      </c>
      <c r="AJ1338" t="s">
        <v>497</v>
      </c>
      <c r="AK1338" t="s">
        <v>498</v>
      </c>
      <c r="AL1338" t="s">
        <v>57</v>
      </c>
      <c r="AM1338" t="s">
        <v>58</v>
      </c>
      <c r="AN1338" t="s">
        <v>59</v>
      </c>
      <c r="AO1338" t="s">
        <v>192</v>
      </c>
      <c r="AP1338" t="s">
        <v>149</v>
      </c>
      <c r="AQ1338" t="s">
        <v>135</v>
      </c>
      <c r="AR1338" t="s">
        <v>63</v>
      </c>
      <c r="AS1338">
        <v>2024</v>
      </c>
      <c r="AT1338" t="s">
        <v>95</v>
      </c>
    </row>
    <row r="1339" spans="2:46">
      <c r="B1339" t="s">
        <v>44</v>
      </c>
      <c r="C1339" t="s">
        <v>64</v>
      </c>
      <c r="W1339">
        <v>12502081</v>
      </c>
      <c r="AJ1339" t="s">
        <v>499</v>
      </c>
      <c r="AK1339" t="s">
        <v>140</v>
      </c>
      <c r="AL1339" t="s">
        <v>57</v>
      </c>
      <c r="AM1339" t="s">
        <v>90</v>
      </c>
      <c r="AN1339" t="s">
        <v>76</v>
      </c>
      <c r="AO1339" t="s">
        <v>115</v>
      </c>
      <c r="AP1339" t="s">
        <v>92</v>
      </c>
      <c r="AQ1339" t="s">
        <v>93</v>
      </c>
      <c r="AR1339" t="s">
        <v>79</v>
      </c>
      <c r="AS1339">
        <v>2022</v>
      </c>
      <c r="AT1339" t="s">
        <v>95</v>
      </c>
    </row>
    <row r="1340" spans="2:46">
      <c r="B1340" t="s">
        <v>44</v>
      </c>
      <c r="C1340" t="s">
        <v>45</v>
      </c>
      <c r="W1340">
        <v>11044077</v>
      </c>
      <c r="AJ1340" t="s">
        <v>500</v>
      </c>
      <c r="AK1340" t="s">
        <v>501</v>
      </c>
      <c r="AL1340" t="s">
        <v>89</v>
      </c>
      <c r="AM1340" t="s">
        <v>95</v>
      </c>
      <c r="AN1340" t="s">
        <v>59</v>
      </c>
      <c r="AO1340" t="s">
        <v>216</v>
      </c>
      <c r="AP1340" t="s">
        <v>61</v>
      </c>
      <c r="AQ1340" t="s">
        <v>143</v>
      </c>
      <c r="AR1340" t="s">
        <v>100</v>
      </c>
      <c r="AS1340">
        <v>2024</v>
      </c>
      <c r="AT1340" t="s">
        <v>95</v>
      </c>
    </row>
    <row r="1341" spans="2:46">
      <c r="B1341" t="s">
        <v>95</v>
      </c>
      <c r="C1341" t="s">
        <v>118</v>
      </c>
      <c r="W1341">
        <v>32876089</v>
      </c>
      <c r="AJ1341" t="s">
        <v>502</v>
      </c>
      <c r="AK1341" t="s">
        <v>503</v>
      </c>
      <c r="AL1341" t="s">
        <v>114</v>
      </c>
      <c r="AM1341" t="s">
        <v>95</v>
      </c>
      <c r="AN1341" t="s">
        <v>59</v>
      </c>
      <c r="AO1341" t="s">
        <v>91</v>
      </c>
      <c r="AP1341" t="s">
        <v>92</v>
      </c>
      <c r="AQ1341" t="s">
        <v>93</v>
      </c>
      <c r="AR1341" t="s">
        <v>129</v>
      </c>
      <c r="AS1341">
        <v>2024</v>
      </c>
      <c r="AT1341" t="s">
        <v>95</v>
      </c>
    </row>
    <row r="1342" spans="2:46">
      <c r="B1342" t="s">
        <v>44</v>
      </c>
      <c r="C1342" t="s">
        <v>64</v>
      </c>
      <c r="W1342">
        <v>4648118</v>
      </c>
      <c r="AJ1342" t="s">
        <v>504</v>
      </c>
      <c r="AK1342" t="s">
        <v>505</v>
      </c>
      <c r="AL1342" t="s">
        <v>114</v>
      </c>
      <c r="AM1342" t="s">
        <v>95</v>
      </c>
      <c r="AN1342" t="s">
        <v>59</v>
      </c>
      <c r="AO1342" t="s">
        <v>115</v>
      </c>
      <c r="AP1342" t="s">
        <v>116</v>
      </c>
      <c r="AQ1342" t="s">
        <v>135</v>
      </c>
      <c r="AR1342" t="s">
        <v>117</v>
      </c>
      <c r="AS1342">
        <v>2023</v>
      </c>
      <c r="AT1342" t="s">
        <v>95</v>
      </c>
    </row>
    <row r="1343" spans="2:46">
      <c r="B1343" t="s">
        <v>44</v>
      </c>
      <c r="C1343" t="s">
        <v>45</v>
      </c>
      <c r="W1343">
        <v>1653961</v>
      </c>
      <c r="AJ1343" t="s">
        <v>506</v>
      </c>
      <c r="AK1343" t="s">
        <v>507</v>
      </c>
      <c r="AL1343" t="s">
        <v>89</v>
      </c>
      <c r="AM1343" t="s">
        <v>90</v>
      </c>
      <c r="AN1343" t="s">
        <v>76</v>
      </c>
      <c r="AO1343" t="s">
        <v>216</v>
      </c>
      <c r="AP1343" t="s">
        <v>149</v>
      </c>
      <c r="AQ1343" t="s">
        <v>78</v>
      </c>
      <c r="AR1343" t="s">
        <v>117</v>
      </c>
      <c r="AS1343">
        <v>2022</v>
      </c>
      <c r="AT1343" t="s">
        <v>95</v>
      </c>
    </row>
    <row r="1344" spans="2:46">
      <c r="B1344" t="s">
        <v>95</v>
      </c>
      <c r="C1344" t="s">
        <v>64</v>
      </c>
      <c r="W1344">
        <v>13850648</v>
      </c>
      <c r="AJ1344" t="s">
        <v>508</v>
      </c>
      <c r="AK1344" t="s">
        <v>509</v>
      </c>
      <c r="AL1344" t="s">
        <v>165</v>
      </c>
      <c r="AM1344" t="s">
        <v>95</v>
      </c>
      <c r="AN1344" t="s">
        <v>59</v>
      </c>
      <c r="AO1344" t="s">
        <v>105</v>
      </c>
      <c r="AP1344" t="s">
        <v>92</v>
      </c>
      <c r="AQ1344" t="s">
        <v>62</v>
      </c>
      <c r="AR1344" t="s">
        <v>100</v>
      </c>
      <c r="AS1344">
        <v>2022</v>
      </c>
      <c r="AT1344" t="s">
        <v>95</v>
      </c>
    </row>
    <row r="1345" spans="2:46">
      <c r="B1345" t="s">
        <v>95</v>
      </c>
      <c r="C1345" t="s">
        <v>45</v>
      </c>
      <c r="W1345">
        <v>29789394</v>
      </c>
      <c r="AJ1345" t="s">
        <v>510</v>
      </c>
      <c r="AK1345" t="s">
        <v>511</v>
      </c>
      <c r="AL1345" t="s">
        <v>89</v>
      </c>
      <c r="AM1345" t="s">
        <v>58</v>
      </c>
      <c r="AN1345" t="s">
        <v>76</v>
      </c>
      <c r="AO1345" t="s">
        <v>105</v>
      </c>
      <c r="AP1345" t="s">
        <v>116</v>
      </c>
      <c r="AQ1345" t="s">
        <v>93</v>
      </c>
      <c r="AR1345" t="s">
        <v>79</v>
      </c>
      <c r="AS1345">
        <v>2022</v>
      </c>
      <c r="AT1345" t="s">
        <v>95</v>
      </c>
    </row>
    <row r="1346" spans="2:46">
      <c r="B1346" t="s">
        <v>95</v>
      </c>
      <c r="C1346" t="s">
        <v>45</v>
      </c>
      <c r="W1346">
        <v>35202797</v>
      </c>
      <c r="AJ1346" t="s">
        <v>512</v>
      </c>
      <c r="AK1346" t="s">
        <v>513</v>
      </c>
      <c r="AL1346" t="s">
        <v>57</v>
      </c>
      <c r="AM1346" t="s">
        <v>90</v>
      </c>
      <c r="AN1346" t="s">
        <v>76</v>
      </c>
      <c r="AO1346" t="s">
        <v>91</v>
      </c>
      <c r="AP1346" t="s">
        <v>61</v>
      </c>
      <c r="AQ1346" t="s">
        <v>143</v>
      </c>
      <c r="AR1346" t="s">
        <v>94</v>
      </c>
      <c r="AS1346">
        <v>2023</v>
      </c>
      <c r="AT1346" t="s">
        <v>95</v>
      </c>
    </row>
    <row r="1347" spans="2:46">
      <c r="B1347" t="s">
        <v>44</v>
      </c>
      <c r="C1347" t="s">
        <v>45</v>
      </c>
      <c r="W1347">
        <v>13694260</v>
      </c>
      <c r="AJ1347" t="s">
        <v>514</v>
      </c>
      <c r="AK1347" t="s">
        <v>515</v>
      </c>
      <c r="AL1347" t="s">
        <v>75</v>
      </c>
      <c r="AM1347" t="s">
        <v>58</v>
      </c>
      <c r="AN1347" t="s">
        <v>76</v>
      </c>
      <c r="AO1347" t="s">
        <v>192</v>
      </c>
      <c r="AP1347" t="s">
        <v>149</v>
      </c>
      <c r="AQ1347" t="s">
        <v>62</v>
      </c>
      <c r="AR1347" t="s">
        <v>63</v>
      </c>
      <c r="AS1347">
        <v>2024</v>
      </c>
      <c r="AT1347" t="s">
        <v>95</v>
      </c>
    </row>
    <row r="1348" spans="2:46">
      <c r="B1348" t="s">
        <v>44</v>
      </c>
      <c r="C1348" t="s">
        <v>64</v>
      </c>
      <c r="W1348">
        <v>6295333</v>
      </c>
      <c r="AJ1348" t="s">
        <v>516</v>
      </c>
      <c r="AK1348" t="s">
        <v>517</v>
      </c>
      <c r="AL1348" t="s">
        <v>75</v>
      </c>
      <c r="AM1348" t="s">
        <v>90</v>
      </c>
      <c r="AN1348" t="s">
        <v>59</v>
      </c>
      <c r="AO1348" t="s">
        <v>105</v>
      </c>
      <c r="AP1348" t="s">
        <v>61</v>
      </c>
      <c r="AQ1348" t="s">
        <v>143</v>
      </c>
      <c r="AR1348" t="s">
        <v>100</v>
      </c>
      <c r="AS1348">
        <v>2024</v>
      </c>
      <c r="AT1348" t="s">
        <v>95</v>
      </c>
    </row>
    <row r="1349" spans="2:46">
      <c r="B1349" t="s">
        <v>95</v>
      </c>
      <c r="C1349" t="s">
        <v>118</v>
      </c>
      <c r="W1349">
        <v>3848007</v>
      </c>
      <c r="AJ1349" t="s">
        <v>518</v>
      </c>
      <c r="AK1349" t="s">
        <v>519</v>
      </c>
      <c r="AL1349" t="s">
        <v>127</v>
      </c>
      <c r="AM1349" t="s">
        <v>95</v>
      </c>
      <c r="AN1349" t="s">
        <v>76</v>
      </c>
      <c r="AO1349" t="s">
        <v>115</v>
      </c>
      <c r="AP1349" t="s">
        <v>77</v>
      </c>
      <c r="AQ1349" t="s">
        <v>78</v>
      </c>
      <c r="AR1349" t="s">
        <v>129</v>
      </c>
      <c r="AS1349">
        <v>2023</v>
      </c>
      <c r="AT1349" t="s">
        <v>95</v>
      </c>
    </row>
    <row r="1350" spans="2:46">
      <c r="B1350" t="s">
        <v>44</v>
      </c>
      <c r="C1350" t="s">
        <v>64</v>
      </c>
      <c r="W1350">
        <v>33437833</v>
      </c>
      <c r="AJ1350" t="s">
        <v>520</v>
      </c>
      <c r="AK1350" t="s">
        <v>521</v>
      </c>
      <c r="AL1350" t="s">
        <v>89</v>
      </c>
      <c r="AM1350" t="s">
        <v>90</v>
      </c>
      <c r="AN1350" t="s">
        <v>59</v>
      </c>
      <c r="AO1350" t="s">
        <v>115</v>
      </c>
      <c r="AP1350" t="s">
        <v>61</v>
      </c>
      <c r="AQ1350" t="s">
        <v>143</v>
      </c>
      <c r="AR1350" t="s">
        <v>100</v>
      </c>
      <c r="AS1350">
        <v>2022</v>
      </c>
      <c r="AT1350" t="s">
        <v>95</v>
      </c>
    </row>
    <row r="1351" spans="2:46">
      <c r="B1351" t="s">
        <v>95</v>
      </c>
      <c r="C1351" t="s">
        <v>45</v>
      </c>
      <c r="W1351">
        <v>9625089</v>
      </c>
      <c r="AJ1351" t="s">
        <v>522</v>
      </c>
      <c r="AK1351" t="s">
        <v>523</v>
      </c>
      <c r="AL1351" t="s">
        <v>165</v>
      </c>
      <c r="AM1351" t="s">
        <v>95</v>
      </c>
      <c r="AN1351" t="s">
        <v>76</v>
      </c>
      <c r="AO1351" t="s">
        <v>60</v>
      </c>
      <c r="AP1351" t="s">
        <v>116</v>
      </c>
      <c r="AQ1351" t="s">
        <v>93</v>
      </c>
      <c r="AR1351" t="s">
        <v>129</v>
      </c>
      <c r="AS1351">
        <v>2024</v>
      </c>
      <c r="AT1351" t="s">
        <v>95</v>
      </c>
    </row>
    <row r="1352" spans="2:46">
      <c r="B1352" t="s">
        <v>95</v>
      </c>
      <c r="C1352" t="s">
        <v>45</v>
      </c>
      <c r="W1352">
        <v>20916480</v>
      </c>
      <c r="AJ1352" t="s">
        <v>524</v>
      </c>
      <c r="AK1352" t="s">
        <v>525</v>
      </c>
      <c r="AL1352" t="s">
        <v>165</v>
      </c>
      <c r="AM1352" t="s">
        <v>58</v>
      </c>
      <c r="AN1352" t="s">
        <v>76</v>
      </c>
      <c r="AO1352" t="s">
        <v>105</v>
      </c>
      <c r="AP1352" t="s">
        <v>92</v>
      </c>
      <c r="AQ1352" t="s">
        <v>93</v>
      </c>
      <c r="AR1352" t="s">
        <v>129</v>
      </c>
      <c r="AS1352">
        <v>2024</v>
      </c>
      <c r="AT1352" t="s">
        <v>95</v>
      </c>
    </row>
    <row r="1353" spans="2:46">
      <c r="B1353" t="s">
        <v>44</v>
      </c>
      <c r="C1353" t="s">
        <v>64</v>
      </c>
      <c r="W1353">
        <v>31536321</v>
      </c>
      <c r="AJ1353" t="s">
        <v>526</v>
      </c>
      <c r="AK1353" t="s">
        <v>527</v>
      </c>
      <c r="AL1353" t="s">
        <v>57</v>
      </c>
      <c r="AM1353" t="s">
        <v>58</v>
      </c>
      <c r="AN1353" t="s">
        <v>59</v>
      </c>
      <c r="AO1353" t="s">
        <v>105</v>
      </c>
      <c r="AP1353" t="s">
        <v>77</v>
      </c>
      <c r="AQ1353" t="s">
        <v>78</v>
      </c>
      <c r="AR1353" t="s">
        <v>100</v>
      </c>
      <c r="AS1353">
        <v>2024</v>
      </c>
      <c r="AT1353" t="s">
        <v>95</v>
      </c>
    </row>
    <row r="1354" spans="2:46">
      <c r="B1354" t="s">
        <v>95</v>
      </c>
      <c r="C1354" t="s">
        <v>64</v>
      </c>
      <c r="W1354">
        <v>18247537</v>
      </c>
      <c r="AJ1354" t="s">
        <v>528</v>
      </c>
      <c r="AK1354" t="s">
        <v>529</v>
      </c>
      <c r="AL1354" t="s">
        <v>114</v>
      </c>
      <c r="AM1354" t="s">
        <v>95</v>
      </c>
      <c r="AN1354" t="s">
        <v>76</v>
      </c>
      <c r="AO1354" t="s">
        <v>192</v>
      </c>
      <c r="AP1354" t="s">
        <v>92</v>
      </c>
      <c r="AQ1354" t="s">
        <v>93</v>
      </c>
      <c r="AR1354" t="s">
        <v>79</v>
      </c>
      <c r="AS1354">
        <v>2024</v>
      </c>
      <c r="AT1354" t="s">
        <v>95</v>
      </c>
    </row>
    <row r="1355" spans="2:46">
      <c r="B1355" t="s">
        <v>44</v>
      </c>
      <c r="C1355" t="s">
        <v>64</v>
      </c>
      <c r="W1355">
        <v>17257542</v>
      </c>
      <c r="AJ1355" t="s">
        <v>530</v>
      </c>
      <c r="AK1355" t="s">
        <v>531</v>
      </c>
      <c r="AL1355" t="s">
        <v>165</v>
      </c>
      <c r="AM1355" t="s">
        <v>58</v>
      </c>
      <c r="AN1355" t="s">
        <v>76</v>
      </c>
      <c r="AO1355" t="s">
        <v>60</v>
      </c>
      <c r="AP1355" t="s">
        <v>77</v>
      </c>
      <c r="AQ1355" t="s">
        <v>93</v>
      </c>
      <c r="AR1355" t="s">
        <v>79</v>
      </c>
      <c r="AS1355">
        <v>2022</v>
      </c>
      <c r="AT1355" t="s">
        <v>95</v>
      </c>
    </row>
    <row r="1356" spans="2:46">
      <c r="B1356" t="s">
        <v>44</v>
      </c>
      <c r="C1356" t="s">
        <v>118</v>
      </c>
      <c r="W1356">
        <v>731047</v>
      </c>
      <c r="AJ1356" t="s">
        <v>532</v>
      </c>
      <c r="AK1356" t="s">
        <v>161</v>
      </c>
      <c r="AL1356" t="s">
        <v>165</v>
      </c>
      <c r="AM1356" t="s">
        <v>58</v>
      </c>
      <c r="AN1356" t="s">
        <v>76</v>
      </c>
      <c r="AO1356" t="s">
        <v>216</v>
      </c>
      <c r="AP1356" t="s">
        <v>77</v>
      </c>
      <c r="AQ1356" t="s">
        <v>78</v>
      </c>
      <c r="AR1356" t="s">
        <v>94</v>
      </c>
      <c r="AS1356">
        <v>2023</v>
      </c>
      <c r="AT1356" t="s">
        <v>95</v>
      </c>
    </row>
    <row r="1357" spans="2:46">
      <c r="B1357" t="s">
        <v>44</v>
      </c>
      <c r="C1357" t="s">
        <v>118</v>
      </c>
      <c r="W1357">
        <v>19155288</v>
      </c>
      <c r="AJ1357" t="s">
        <v>533</v>
      </c>
      <c r="AK1357" t="s">
        <v>534</v>
      </c>
      <c r="AL1357" t="s">
        <v>165</v>
      </c>
      <c r="AM1357" t="s">
        <v>58</v>
      </c>
      <c r="AN1357" t="s">
        <v>59</v>
      </c>
      <c r="AO1357" t="s">
        <v>105</v>
      </c>
      <c r="AP1357" t="s">
        <v>149</v>
      </c>
      <c r="AQ1357" t="s">
        <v>62</v>
      </c>
      <c r="AR1357" t="s">
        <v>100</v>
      </c>
      <c r="AS1357">
        <v>2024</v>
      </c>
      <c r="AT1357" t="s">
        <v>95</v>
      </c>
    </row>
    <row r="1358" spans="2:46">
      <c r="B1358" t="s">
        <v>95</v>
      </c>
      <c r="C1358" t="s">
        <v>64</v>
      </c>
      <c r="W1358">
        <v>37184637</v>
      </c>
      <c r="AJ1358" t="s">
        <v>535</v>
      </c>
      <c r="AK1358" t="s">
        <v>536</v>
      </c>
      <c r="AL1358" t="s">
        <v>104</v>
      </c>
      <c r="AM1358" t="s">
        <v>90</v>
      </c>
      <c r="AN1358" t="s">
        <v>76</v>
      </c>
      <c r="AO1358" t="s">
        <v>60</v>
      </c>
      <c r="AP1358" t="s">
        <v>92</v>
      </c>
      <c r="AQ1358" t="s">
        <v>143</v>
      </c>
      <c r="AR1358" t="s">
        <v>79</v>
      </c>
      <c r="AS1358">
        <v>2024</v>
      </c>
      <c r="AT1358" t="s">
        <v>95</v>
      </c>
    </row>
    <row r="1359" spans="2:46">
      <c r="B1359" t="s">
        <v>95</v>
      </c>
      <c r="C1359" t="s">
        <v>64</v>
      </c>
      <c r="W1359">
        <v>39806160</v>
      </c>
      <c r="AJ1359" t="s">
        <v>537</v>
      </c>
      <c r="AK1359" t="s">
        <v>538</v>
      </c>
      <c r="AL1359" t="s">
        <v>75</v>
      </c>
      <c r="AM1359" t="s">
        <v>90</v>
      </c>
      <c r="AN1359" t="s">
        <v>76</v>
      </c>
      <c r="AO1359" t="s">
        <v>105</v>
      </c>
      <c r="AP1359" t="s">
        <v>61</v>
      </c>
      <c r="AQ1359" t="s">
        <v>93</v>
      </c>
      <c r="AR1359" t="s">
        <v>79</v>
      </c>
      <c r="AS1359">
        <v>2023</v>
      </c>
      <c r="AT1359" t="s">
        <v>95</v>
      </c>
    </row>
    <row r="1360" spans="2:46">
      <c r="B1360" t="s">
        <v>44</v>
      </c>
      <c r="C1360" t="s">
        <v>45</v>
      </c>
      <c r="W1360">
        <v>16141511</v>
      </c>
      <c r="AJ1360" t="s">
        <v>539</v>
      </c>
      <c r="AK1360" t="s">
        <v>207</v>
      </c>
      <c r="AL1360" t="s">
        <v>114</v>
      </c>
      <c r="AM1360" t="s">
        <v>58</v>
      </c>
      <c r="AN1360" t="s">
        <v>59</v>
      </c>
      <c r="AO1360" t="s">
        <v>216</v>
      </c>
      <c r="AP1360" t="s">
        <v>61</v>
      </c>
      <c r="AQ1360" t="s">
        <v>135</v>
      </c>
      <c r="AR1360" t="s">
        <v>79</v>
      </c>
      <c r="AS1360">
        <v>2024</v>
      </c>
      <c r="AT1360" t="s">
        <v>95</v>
      </c>
    </row>
    <row r="1361" spans="2:46">
      <c r="B1361" t="s">
        <v>95</v>
      </c>
      <c r="C1361" t="s">
        <v>64</v>
      </c>
      <c r="W1361">
        <v>31869417</v>
      </c>
      <c r="AJ1361" t="s">
        <v>540</v>
      </c>
      <c r="AK1361" t="s">
        <v>541</v>
      </c>
      <c r="AL1361" t="s">
        <v>89</v>
      </c>
      <c r="AM1361" t="s">
        <v>90</v>
      </c>
      <c r="AN1361" t="s">
        <v>76</v>
      </c>
      <c r="AO1361" t="s">
        <v>91</v>
      </c>
      <c r="AP1361" t="s">
        <v>61</v>
      </c>
      <c r="AQ1361" t="s">
        <v>93</v>
      </c>
      <c r="AR1361" t="s">
        <v>117</v>
      </c>
      <c r="AS1361">
        <v>2023</v>
      </c>
      <c r="AT1361" t="s">
        <v>95</v>
      </c>
    </row>
    <row r="1362" spans="2:46">
      <c r="B1362" t="s">
        <v>44</v>
      </c>
      <c r="C1362" t="s">
        <v>45</v>
      </c>
      <c r="W1362">
        <v>29101172</v>
      </c>
      <c r="AJ1362" t="s">
        <v>542</v>
      </c>
      <c r="AK1362" t="s">
        <v>543</v>
      </c>
      <c r="AL1362" t="s">
        <v>165</v>
      </c>
      <c r="AM1362" t="s">
        <v>90</v>
      </c>
      <c r="AN1362" t="s">
        <v>59</v>
      </c>
      <c r="AO1362" t="s">
        <v>216</v>
      </c>
      <c r="AP1362" t="s">
        <v>149</v>
      </c>
      <c r="AQ1362" t="s">
        <v>62</v>
      </c>
      <c r="AR1362" t="s">
        <v>129</v>
      </c>
      <c r="AS1362">
        <v>2022</v>
      </c>
      <c r="AT1362" t="s">
        <v>95</v>
      </c>
    </row>
    <row r="1363" spans="2:46">
      <c r="B1363" t="s">
        <v>95</v>
      </c>
      <c r="C1363" t="s">
        <v>45</v>
      </c>
      <c r="W1363">
        <v>12171096</v>
      </c>
      <c r="AJ1363" t="s">
        <v>544</v>
      </c>
      <c r="AK1363" t="s">
        <v>545</v>
      </c>
      <c r="AL1363" t="s">
        <v>114</v>
      </c>
      <c r="AM1363" t="s">
        <v>58</v>
      </c>
      <c r="AN1363" t="s">
        <v>76</v>
      </c>
      <c r="AO1363" t="s">
        <v>216</v>
      </c>
      <c r="AP1363" t="s">
        <v>116</v>
      </c>
      <c r="AQ1363" t="s">
        <v>62</v>
      </c>
      <c r="AR1363" t="s">
        <v>129</v>
      </c>
      <c r="AS1363">
        <v>2024</v>
      </c>
      <c r="AT1363" t="s">
        <v>95</v>
      </c>
    </row>
    <row r="1364" spans="2:46">
      <c r="B1364" t="s">
        <v>44</v>
      </c>
      <c r="C1364" t="s">
        <v>118</v>
      </c>
      <c r="W1364">
        <v>5661697</v>
      </c>
      <c r="AJ1364" t="s">
        <v>546</v>
      </c>
      <c r="AK1364" t="s">
        <v>547</v>
      </c>
      <c r="AL1364" t="s">
        <v>89</v>
      </c>
      <c r="AM1364" t="s">
        <v>58</v>
      </c>
      <c r="AN1364" t="s">
        <v>59</v>
      </c>
      <c r="AO1364" t="s">
        <v>105</v>
      </c>
      <c r="AP1364" t="s">
        <v>77</v>
      </c>
      <c r="AQ1364" t="s">
        <v>143</v>
      </c>
      <c r="AR1364" t="s">
        <v>129</v>
      </c>
      <c r="AS1364">
        <v>2022</v>
      </c>
      <c r="AT1364" t="s">
        <v>95</v>
      </c>
    </row>
    <row r="1365" spans="2:46">
      <c r="B1365" t="s">
        <v>95</v>
      </c>
      <c r="C1365" t="s">
        <v>118</v>
      </c>
      <c r="W1365">
        <v>32765955</v>
      </c>
      <c r="AJ1365" t="s">
        <v>548</v>
      </c>
      <c r="AK1365" t="s">
        <v>549</v>
      </c>
      <c r="AL1365" t="s">
        <v>165</v>
      </c>
      <c r="AM1365" t="s">
        <v>58</v>
      </c>
      <c r="AN1365" t="s">
        <v>76</v>
      </c>
      <c r="AO1365" t="s">
        <v>91</v>
      </c>
      <c r="AP1365" t="s">
        <v>116</v>
      </c>
      <c r="AQ1365" t="s">
        <v>135</v>
      </c>
      <c r="AR1365" t="s">
        <v>100</v>
      </c>
      <c r="AS1365">
        <v>2024</v>
      </c>
      <c r="AT1365" t="s">
        <v>95</v>
      </c>
    </row>
    <row r="1366" spans="2:46">
      <c r="B1366" t="s">
        <v>44</v>
      </c>
      <c r="C1366" t="s">
        <v>64</v>
      </c>
      <c r="W1366">
        <v>9448040</v>
      </c>
      <c r="AJ1366" t="s">
        <v>550</v>
      </c>
      <c r="AK1366" t="s">
        <v>551</v>
      </c>
      <c r="AL1366" t="s">
        <v>104</v>
      </c>
      <c r="AM1366" t="s">
        <v>58</v>
      </c>
      <c r="AN1366" t="s">
        <v>59</v>
      </c>
      <c r="AO1366" t="s">
        <v>216</v>
      </c>
      <c r="AP1366" t="s">
        <v>92</v>
      </c>
      <c r="AQ1366" t="s">
        <v>78</v>
      </c>
      <c r="AR1366" t="s">
        <v>79</v>
      </c>
      <c r="AS1366">
        <v>2023</v>
      </c>
      <c r="AT1366" t="s">
        <v>95</v>
      </c>
    </row>
    <row r="1367" spans="2:46">
      <c r="B1367" t="s">
        <v>44</v>
      </c>
      <c r="C1367" t="s">
        <v>45</v>
      </c>
      <c r="W1367">
        <v>6316028</v>
      </c>
      <c r="AJ1367" t="s">
        <v>552</v>
      </c>
      <c r="AK1367" t="s">
        <v>553</v>
      </c>
      <c r="AL1367" t="s">
        <v>104</v>
      </c>
      <c r="AM1367" t="s">
        <v>90</v>
      </c>
      <c r="AN1367" t="s">
        <v>59</v>
      </c>
      <c r="AO1367" t="s">
        <v>91</v>
      </c>
      <c r="AP1367" t="s">
        <v>116</v>
      </c>
      <c r="AQ1367" t="s">
        <v>62</v>
      </c>
      <c r="AR1367" t="s">
        <v>117</v>
      </c>
      <c r="AS1367">
        <v>2024</v>
      </c>
      <c r="AT1367" t="s">
        <v>95</v>
      </c>
    </row>
    <row r="1368" spans="2:46">
      <c r="B1368" t="s">
        <v>95</v>
      </c>
      <c r="C1368" t="s">
        <v>118</v>
      </c>
      <c r="W1368">
        <v>2777258</v>
      </c>
      <c r="AJ1368" t="s">
        <v>554</v>
      </c>
      <c r="AK1368" t="s">
        <v>555</v>
      </c>
      <c r="AL1368" t="s">
        <v>165</v>
      </c>
      <c r="AM1368" t="s">
        <v>58</v>
      </c>
      <c r="AN1368" t="s">
        <v>59</v>
      </c>
      <c r="AO1368" t="s">
        <v>128</v>
      </c>
      <c r="AP1368" t="s">
        <v>116</v>
      </c>
      <c r="AQ1368" t="s">
        <v>78</v>
      </c>
      <c r="AR1368" t="s">
        <v>94</v>
      </c>
      <c r="AS1368">
        <v>2023</v>
      </c>
      <c r="AT1368" t="s">
        <v>95</v>
      </c>
    </row>
    <row r="1369" spans="2:46">
      <c r="B1369" t="s">
        <v>95</v>
      </c>
      <c r="C1369" t="s">
        <v>64</v>
      </c>
      <c r="W1369">
        <v>32917491</v>
      </c>
      <c r="AJ1369" t="s">
        <v>556</v>
      </c>
      <c r="AK1369" t="s">
        <v>557</v>
      </c>
      <c r="AL1369" t="s">
        <v>104</v>
      </c>
      <c r="AM1369" t="s">
        <v>58</v>
      </c>
      <c r="AN1369" t="s">
        <v>59</v>
      </c>
      <c r="AO1369" t="s">
        <v>105</v>
      </c>
      <c r="AP1369" t="s">
        <v>77</v>
      </c>
      <c r="AQ1369" t="s">
        <v>143</v>
      </c>
      <c r="AR1369" t="s">
        <v>117</v>
      </c>
      <c r="AS1369">
        <v>2023</v>
      </c>
      <c r="AT1369" t="s">
        <v>95</v>
      </c>
    </row>
    <row r="1370" spans="2:46">
      <c r="B1370" t="s">
        <v>95</v>
      </c>
      <c r="C1370" t="s">
        <v>118</v>
      </c>
      <c r="W1370">
        <v>26608715</v>
      </c>
      <c r="AJ1370" t="s">
        <v>558</v>
      </c>
      <c r="AK1370" t="s">
        <v>132</v>
      </c>
      <c r="AL1370" t="s">
        <v>104</v>
      </c>
      <c r="AM1370" t="s">
        <v>90</v>
      </c>
      <c r="AN1370" t="s">
        <v>76</v>
      </c>
      <c r="AO1370" t="s">
        <v>91</v>
      </c>
      <c r="AP1370" t="s">
        <v>77</v>
      </c>
      <c r="AQ1370" t="s">
        <v>62</v>
      </c>
      <c r="AR1370" t="s">
        <v>79</v>
      </c>
      <c r="AS1370">
        <v>2023</v>
      </c>
      <c r="AT1370" t="s">
        <v>95</v>
      </c>
    </row>
    <row r="1371" spans="2:46">
      <c r="B1371" t="s">
        <v>44</v>
      </c>
      <c r="C1371" t="s">
        <v>64</v>
      </c>
      <c r="W1371">
        <v>26968981</v>
      </c>
      <c r="AJ1371" t="s">
        <v>559</v>
      </c>
      <c r="AK1371" t="s">
        <v>560</v>
      </c>
      <c r="AL1371" t="s">
        <v>114</v>
      </c>
      <c r="AM1371" t="s">
        <v>90</v>
      </c>
      <c r="AN1371" t="s">
        <v>59</v>
      </c>
      <c r="AO1371" t="s">
        <v>128</v>
      </c>
      <c r="AP1371" t="s">
        <v>92</v>
      </c>
      <c r="AQ1371" t="s">
        <v>62</v>
      </c>
      <c r="AR1371" t="s">
        <v>117</v>
      </c>
      <c r="AS1371">
        <v>2023</v>
      </c>
      <c r="AT1371" t="s">
        <v>95</v>
      </c>
    </row>
    <row r="1372" spans="2:46">
      <c r="B1372" t="s">
        <v>95</v>
      </c>
      <c r="C1372" t="s">
        <v>118</v>
      </c>
      <c r="W1372">
        <v>15229955</v>
      </c>
      <c r="AJ1372" t="s">
        <v>561</v>
      </c>
      <c r="AK1372" t="s">
        <v>562</v>
      </c>
      <c r="AL1372" t="s">
        <v>57</v>
      </c>
      <c r="AM1372" t="s">
        <v>95</v>
      </c>
      <c r="AN1372" t="s">
        <v>76</v>
      </c>
      <c r="AO1372" t="s">
        <v>192</v>
      </c>
      <c r="AP1372" t="s">
        <v>77</v>
      </c>
      <c r="AQ1372" t="s">
        <v>93</v>
      </c>
      <c r="AR1372" t="s">
        <v>117</v>
      </c>
      <c r="AS1372">
        <v>2024</v>
      </c>
      <c r="AT1372" t="s">
        <v>95</v>
      </c>
    </row>
    <row r="1373" spans="2:46">
      <c r="B1373" t="s">
        <v>44</v>
      </c>
      <c r="C1373" t="s">
        <v>64</v>
      </c>
      <c r="W1373">
        <v>28714681</v>
      </c>
      <c r="AJ1373" t="s">
        <v>563</v>
      </c>
      <c r="AK1373" t="s">
        <v>564</v>
      </c>
      <c r="AL1373" t="s">
        <v>104</v>
      </c>
      <c r="AM1373" t="s">
        <v>58</v>
      </c>
      <c r="AN1373" t="s">
        <v>76</v>
      </c>
      <c r="AO1373" t="s">
        <v>216</v>
      </c>
      <c r="AP1373" t="s">
        <v>77</v>
      </c>
      <c r="AQ1373" t="s">
        <v>62</v>
      </c>
      <c r="AR1373" t="s">
        <v>100</v>
      </c>
      <c r="AS1373">
        <v>2024</v>
      </c>
      <c r="AT1373" t="s">
        <v>95</v>
      </c>
    </row>
    <row r="1374" spans="2:46">
      <c r="B1374" t="s">
        <v>44</v>
      </c>
      <c r="C1374" t="s">
        <v>118</v>
      </c>
      <c r="W1374">
        <v>27312470</v>
      </c>
      <c r="AJ1374" t="s">
        <v>565</v>
      </c>
      <c r="AK1374" t="s">
        <v>566</v>
      </c>
      <c r="AL1374" t="s">
        <v>165</v>
      </c>
      <c r="AM1374" t="s">
        <v>95</v>
      </c>
      <c r="AN1374" t="s">
        <v>59</v>
      </c>
      <c r="AO1374" t="s">
        <v>60</v>
      </c>
      <c r="AP1374" t="s">
        <v>149</v>
      </c>
      <c r="AQ1374" t="s">
        <v>143</v>
      </c>
      <c r="AR1374" t="s">
        <v>79</v>
      </c>
      <c r="AS1374">
        <v>2024</v>
      </c>
      <c r="AT1374" t="s">
        <v>95</v>
      </c>
    </row>
    <row r="1375" spans="2:46">
      <c r="B1375" t="s">
        <v>95</v>
      </c>
      <c r="C1375" t="s">
        <v>64</v>
      </c>
      <c r="W1375">
        <v>36862736</v>
      </c>
      <c r="AJ1375" t="s">
        <v>567</v>
      </c>
      <c r="AK1375" t="s">
        <v>568</v>
      </c>
      <c r="AL1375" t="s">
        <v>165</v>
      </c>
      <c r="AM1375" t="s">
        <v>95</v>
      </c>
      <c r="AN1375" t="s">
        <v>59</v>
      </c>
      <c r="AO1375" t="s">
        <v>192</v>
      </c>
      <c r="AP1375" t="s">
        <v>149</v>
      </c>
      <c r="AQ1375" t="s">
        <v>135</v>
      </c>
      <c r="AR1375" t="s">
        <v>79</v>
      </c>
      <c r="AS1375">
        <v>2022</v>
      </c>
      <c r="AT1375" t="s">
        <v>95</v>
      </c>
    </row>
    <row r="1376" spans="2:46">
      <c r="B1376" t="s">
        <v>95</v>
      </c>
      <c r="C1376" t="s">
        <v>118</v>
      </c>
      <c r="W1376">
        <v>7988896</v>
      </c>
      <c r="AJ1376" t="s">
        <v>569</v>
      </c>
      <c r="AK1376" t="s">
        <v>570</v>
      </c>
      <c r="AL1376" t="s">
        <v>165</v>
      </c>
      <c r="AM1376" t="s">
        <v>90</v>
      </c>
      <c r="AN1376" t="s">
        <v>76</v>
      </c>
      <c r="AO1376" t="s">
        <v>192</v>
      </c>
      <c r="AP1376" t="s">
        <v>149</v>
      </c>
      <c r="AQ1376" t="s">
        <v>143</v>
      </c>
      <c r="AR1376" t="s">
        <v>100</v>
      </c>
      <c r="AS1376">
        <v>2024</v>
      </c>
      <c r="AT1376" t="s">
        <v>95</v>
      </c>
    </row>
    <row r="1377" spans="2:46">
      <c r="B1377" t="s">
        <v>95</v>
      </c>
      <c r="C1377" t="s">
        <v>118</v>
      </c>
      <c r="W1377">
        <v>7244105</v>
      </c>
      <c r="AJ1377" t="s">
        <v>571</v>
      </c>
      <c r="AK1377" t="s">
        <v>572</v>
      </c>
      <c r="AL1377" t="s">
        <v>75</v>
      </c>
      <c r="AM1377" t="s">
        <v>90</v>
      </c>
      <c r="AN1377" t="s">
        <v>59</v>
      </c>
      <c r="AO1377" t="s">
        <v>216</v>
      </c>
      <c r="AP1377" t="s">
        <v>61</v>
      </c>
      <c r="AQ1377" t="s">
        <v>135</v>
      </c>
      <c r="AR1377" t="s">
        <v>117</v>
      </c>
      <c r="AS1377">
        <v>2024</v>
      </c>
      <c r="AT1377" t="s">
        <v>95</v>
      </c>
    </row>
    <row r="1378" spans="2:46">
      <c r="B1378" t="s">
        <v>95</v>
      </c>
      <c r="C1378" t="s">
        <v>64</v>
      </c>
      <c r="W1378">
        <v>1387922</v>
      </c>
      <c r="AJ1378" t="s">
        <v>573</v>
      </c>
      <c r="AK1378" t="s">
        <v>574</v>
      </c>
      <c r="AL1378" t="s">
        <v>114</v>
      </c>
      <c r="AM1378" t="s">
        <v>95</v>
      </c>
      <c r="AN1378" t="s">
        <v>59</v>
      </c>
      <c r="AO1378" t="s">
        <v>105</v>
      </c>
      <c r="AP1378" t="s">
        <v>92</v>
      </c>
      <c r="AQ1378" t="s">
        <v>78</v>
      </c>
      <c r="AR1378" t="s">
        <v>117</v>
      </c>
      <c r="AS1378">
        <v>2023</v>
      </c>
      <c r="AT1378" t="s">
        <v>95</v>
      </c>
    </row>
    <row r="1379" spans="2:46">
      <c r="B1379" t="s">
        <v>95</v>
      </c>
      <c r="C1379" t="s">
        <v>118</v>
      </c>
      <c r="W1379">
        <v>26331868</v>
      </c>
      <c r="AJ1379" t="s">
        <v>575</v>
      </c>
      <c r="AK1379" t="s">
        <v>576</v>
      </c>
      <c r="AL1379" t="s">
        <v>127</v>
      </c>
      <c r="AM1379" t="s">
        <v>58</v>
      </c>
      <c r="AN1379" t="s">
        <v>76</v>
      </c>
      <c r="AO1379" t="s">
        <v>128</v>
      </c>
      <c r="AP1379" t="s">
        <v>116</v>
      </c>
      <c r="AQ1379" t="s">
        <v>93</v>
      </c>
      <c r="AR1379" t="s">
        <v>117</v>
      </c>
      <c r="AS1379">
        <v>2023</v>
      </c>
      <c r="AT1379" t="s">
        <v>95</v>
      </c>
    </row>
    <row r="1380" spans="2:46">
      <c r="B1380" t="s">
        <v>44</v>
      </c>
      <c r="C1380" t="s">
        <v>45</v>
      </c>
      <c r="W1380">
        <v>2925318</v>
      </c>
      <c r="AJ1380" t="s">
        <v>577</v>
      </c>
      <c r="AK1380" t="s">
        <v>578</v>
      </c>
      <c r="AL1380" t="s">
        <v>127</v>
      </c>
      <c r="AM1380" t="s">
        <v>95</v>
      </c>
      <c r="AN1380" t="s">
        <v>76</v>
      </c>
      <c r="AO1380" t="s">
        <v>216</v>
      </c>
      <c r="AP1380" t="s">
        <v>61</v>
      </c>
      <c r="AQ1380" t="s">
        <v>62</v>
      </c>
      <c r="AR1380" t="s">
        <v>79</v>
      </c>
      <c r="AS1380">
        <v>2022</v>
      </c>
      <c r="AT1380" t="s">
        <v>95</v>
      </c>
    </row>
    <row r="1381" spans="2:46">
      <c r="B1381" t="s">
        <v>44</v>
      </c>
      <c r="C1381" t="s">
        <v>118</v>
      </c>
      <c r="W1381">
        <v>2666224</v>
      </c>
      <c r="AJ1381" t="s">
        <v>579</v>
      </c>
      <c r="AK1381" t="s">
        <v>580</v>
      </c>
      <c r="AL1381" t="s">
        <v>104</v>
      </c>
      <c r="AM1381" t="s">
        <v>90</v>
      </c>
      <c r="AN1381" t="s">
        <v>59</v>
      </c>
      <c r="AO1381" t="s">
        <v>216</v>
      </c>
      <c r="AP1381" t="s">
        <v>77</v>
      </c>
      <c r="AQ1381" t="s">
        <v>93</v>
      </c>
      <c r="AR1381" t="s">
        <v>63</v>
      </c>
      <c r="AS1381">
        <v>2023</v>
      </c>
      <c r="AT1381" t="s">
        <v>95</v>
      </c>
    </row>
    <row r="1382" spans="2:46">
      <c r="B1382" t="s">
        <v>95</v>
      </c>
      <c r="C1382" t="s">
        <v>64</v>
      </c>
      <c r="W1382">
        <v>34879365</v>
      </c>
      <c r="AJ1382" t="s">
        <v>581</v>
      </c>
      <c r="AK1382" t="s">
        <v>582</v>
      </c>
      <c r="AL1382" t="s">
        <v>57</v>
      </c>
      <c r="AM1382" t="s">
        <v>95</v>
      </c>
      <c r="AN1382" t="s">
        <v>59</v>
      </c>
      <c r="AO1382" t="s">
        <v>105</v>
      </c>
      <c r="AP1382" t="s">
        <v>92</v>
      </c>
      <c r="AQ1382" t="s">
        <v>135</v>
      </c>
      <c r="AR1382" t="s">
        <v>94</v>
      </c>
      <c r="AS1382">
        <v>2023</v>
      </c>
      <c r="AT1382" t="s">
        <v>95</v>
      </c>
    </row>
    <row r="1383" spans="2:46">
      <c r="B1383" t="s">
        <v>44</v>
      </c>
      <c r="C1383" t="s">
        <v>118</v>
      </c>
      <c r="W1383">
        <v>30560194</v>
      </c>
      <c r="AJ1383" t="s">
        <v>583</v>
      </c>
      <c r="AK1383" t="s">
        <v>584</v>
      </c>
      <c r="AL1383" t="s">
        <v>89</v>
      </c>
      <c r="AM1383" t="s">
        <v>95</v>
      </c>
      <c r="AN1383" t="s">
        <v>76</v>
      </c>
      <c r="AO1383" t="s">
        <v>128</v>
      </c>
      <c r="AP1383" t="s">
        <v>61</v>
      </c>
      <c r="AQ1383" t="s">
        <v>93</v>
      </c>
      <c r="AR1383" t="s">
        <v>117</v>
      </c>
      <c r="AS1383">
        <v>2024</v>
      </c>
      <c r="AT1383" t="s">
        <v>95</v>
      </c>
    </row>
    <row r="1384" spans="2:46">
      <c r="B1384" t="s">
        <v>44</v>
      </c>
      <c r="C1384" t="s">
        <v>64</v>
      </c>
      <c r="W1384">
        <v>22926600</v>
      </c>
      <c r="AJ1384" t="s">
        <v>585</v>
      </c>
      <c r="AK1384" t="s">
        <v>586</v>
      </c>
      <c r="AL1384" t="s">
        <v>127</v>
      </c>
      <c r="AM1384" t="s">
        <v>90</v>
      </c>
      <c r="AN1384" t="s">
        <v>59</v>
      </c>
      <c r="AO1384" t="s">
        <v>115</v>
      </c>
      <c r="AP1384" t="s">
        <v>77</v>
      </c>
      <c r="AQ1384" t="s">
        <v>93</v>
      </c>
      <c r="AR1384" t="s">
        <v>129</v>
      </c>
      <c r="AS1384">
        <v>2024</v>
      </c>
      <c r="AT1384" t="s">
        <v>95</v>
      </c>
    </row>
    <row r="1385" spans="2:46">
      <c r="B1385" t="s">
        <v>95</v>
      </c>
      <c r="C1385" t="s">
        <v>118</v>
      </c>
      <c r="W1385">
        <v>34728555</v>
      </c>
      <c r="AJ1385" t="s">
        <v>587</v>
      </c>
      <c r="AK1385" t="s">
        <v>588</v>
      </c>
      <c r="AL1385" t="s">
        <v>104</v>
      </c>
      <c r="AM1385" t="s">
        <v>90</v>
      </c>
      <c r="AN1385" t="s">
        <v>59</v>
      </c>
      <c r="AO1385" t="s">
        <v>115</v>
      </c>
      <c r="AP1385" t="s">
        <v>92</v>
      </c>
      <c r="AQ1385" t="s">
        <v>62</v>
      </c>
      <c r="AR1385" t="s">
        <v>117</v>
      </c>
      <c r="AS1385">
        <v>2024</v>
      </c>
      <c r="AT1385" t="s">
        <v>95</v>
      </c>
    </row>
    <row r="1386" spans="2:46">
      <c r="B1386" t="s">
        <v>44</v>
      </c>
      <c r="C1386" t="s">
        <v>118</v>
      </c>
      <c r="W1386">
        <v>28528650</v>
      </c>
      <c r="AJ1386" t="s">
        <v>589</v>
      </c>
      <c r="AK1386" t="s">
        <v>590</v>
      </c>
      <c r="AL1386" t="s">
        <v>114</v>
      </c>
      <c r="AM1386" t="s">
        <v>90</v>
      </c>
      <c r="AN1386" t="s">
        <v>76</v>
      </c>
      <c r="AO1386" t="s">
        <v>60</v>
      </c>
      <c r="AP1386" t="s">
        <v>92</v>
      </c>
      <c r="AQ1386" t="s">
        <v>135</v>
      </c>
      <c r="AR1386" t="s">
        <v>79</v>
      </c>
      <c r="AS1386">
        <v>2022</v>
      </c>
      <c r="AT1386" t="s">
        <v>95</v>
      </c>
    </row>
    <row r="1387" spans="2:46">
      <c r="B1387" t="s">
        <v>44</v>
      </c>
      <c r="C1387" t="s">
        <v>64</v>
      </c>
      <c r="W1387">
        <v>343520</v>
      </c>
      <c r="AJ1387" t="s">
        <v>591</v>
      </c>
      <c r="AK1387" t="s">
        <v>213</v>
      </c>
      <c r="AL1387" t="s">
        <v>165</v>
      </c>
      <c r="AM1387" t="s">
        <v>95</v>
      </c>
      <c r="AN1387" t="s">
        <v>59</v>
      </c>
      <c r="AO1387" t="s">
        <v>192</v>
      </c>
      <c r="AP1387" t="s">
        <v>149</v>
      </c>
      <c r="AQ1387" t="s">
        <v>78</v>
      </c>
      <c r="AR1387" t="s">
        <v>79</v>
      </c>
      <c r="AS1387">
        <v>2023</v>
      </c>
      <c r="AT1387" t="s">
        <v>95</v>
      </c>
    </row>
    <row r="1388" spans="2:46">
      <c r="B1388" t="s">
        <v>95</v>
      </c>
      <c r="C1388" t="s">
        <v>118</v>
      </c>
      <c r="W1388">
        <v>11879581</v>
      </c>
      <c r="AJ1388" t="s">
        <v>592</v>
      </c>
      <c r="AK1388" t="s">
        <v>593</v>
      </c>
      <c r="AL1388" t="s">
        <v>57</v>
      </c>
      <c r="AM1388" t="s">
        <v>58</v>
      </c>
      <c r="AN1388" t="s">
        <v>76</v>
      </c>
      <c r="AO1388" t="s">
        <v>105</v>
      </c>
      <c r="AP1388" t="s">
        <v>61</v>
      </c>
      <c r="AQ1388" t="s">
        <v>93</v>
      </c>
      <c r="AR1388" t="s">
        <v>94</v>
      </c>
      <c r="AS1388">
        <v>2022</v>
      </c>
      <c r="AT1388" t="s">
        <v>95</v>
      </c>
    </row>
    <row r="1389" spans="2:46">
      <c r="B1389" t="s">
        <v>44</v>
      </c>
      <c r="C1389" t="s">
        <v>45</v>
      </c>
      <c r="W1389">
        <v>19733526</v>
      </c>
      <c r="AJ1389" t="s">
        <v>594</v>
      </c>
      <c r="AK1389" t="s">
        <v>124</v>
      </c>
      <c r="AL1389" t="s">
        <v>89</v>
      </c>
      <c r="AM1389" t="s">
        <v>95</v>
      </c>
      <c r="AN1389" t="s">
        <v>59</v>
      </c>
      <c r="AO1389" t="s">
        <v>60</v>
      </c>
      <c r="AP1389" t="s">
        <v>61</v>
      </c>
      <c r="AQ1389" t="s">
        <v>135</v>
      </c>
      <c r="AR1389" t="s">
        <v>79</v>
      </c>
      <c r="AS1389">
        <v>2023</v>
      </c>
      <c r="AT1389" t="s">
        <v>95</v>
      </c>
    </row>
    <row r="1390" spans="2:46">
      <c r="B1390" t="s">
        <v>44</v>
      </c>
      <c r="C1390" t="s">
        <v>64</v>
      </c>
      <c r="W1390">
        <v>1362918</v>
      </c>
      <c r="AJ1390" t="s">
        <v>595</v>
      </c>
      <c r="AK1390" t="s">
        <v>596</v>
      </c>
      <c r="AL1390" t="s">
        <v>75</v>
      </c>
      <c r="AM1390" t="s">
        <v>95</v>
      </c>
      <c r="AN1390" t="s">
        <v>76</v>
      </c>
      <c r="AO1390" t="s">
        <v>105</v>
      </c>
      <c r="AP1390" t="s">
        <v>116</v>
      </c>
      <c r="AQ1390" t="s">
        <v>135</v>
      </c>
      <c r="AR1390" t="s">
        <v>100</v>
      </c>
      <c r="AS1390">
        <v>2022</v>
      </c>
      <c r="AT1390" t="s">
        <v>95</v>
      </c>
    </row>
    <row r="1391" spans="2:46">
      <c r="B1391" t="s">
        <v>95</v>
      </c>
      <c r="C1391" t="s">
        <v>118</v>
      </c>
      <c r="W1391">
        <v>15982986</v>
      </c>
      <c r="AJ1391" t="s">
        <v>597</v>
      </c>
      <c r="AK1391" t="s">
        <v>598</v>
      </c>
      <c r="AL1391" t="s">
        <v>165</v>
      </c>
      <c r="AM1391" t="s">
        <v>90</v>
      </c>
      <c r="AN1391" t="s">
        <v>76</v>
      </c>
      <c r="AO1391" t="s">
        <v>216</v>
      </c>
      <c r="AP1391" t="s">
        <v>149</v>
      </c>
      <c r="AQ1391" t="s">
        <v>78</v>
      </c>
      <c r="AR1391" t="s">
        <v>79</v>
      </c>
      <c r="AS1391">
        <v>2022</v>
      </c>
      <c r="AT1391" t="s">
        <v>95</v>
      </c>
    </row>
    <row r="1392" spans="2:46">
      <c r="B1392" t="s">
        <v>44</v>
      </c>
      <c r="C1392" t="s">
        <v>64</v>
      </c>
      <c r="W1392">
        <v>19977270</v>
      </c>
      <c r="AJ1392" t="s">
        <v>599</v>
      </c>
      <c r="AK1392" t="s">
        <v>600</v>
      </c>
      <c r="AL1392" t="s">
        <v>104</v>
      </c>
      <c r="AM1392" t="s">
        <v>95</v>
      </c>
      <c r="AN1392" t="s">
        <v>59</v>
      </c>
      <c r="AO1392" t="s">
        <v>128</v>
      </c>
      <c r="AP1392" t="s">
        <v>149</v>
      </c>
      <c r="AQ1392" t="s">
        <v>93</v>
      </c>
      <c r="AR1392" t="s">
        <v>100</v>
      </c>
      <c r="AS1392">
        <v>2024</v>
      </c>
      <c r="AT1392" t="s">
        <v>95</v>
      </c>
    </row>
    <row r="1393" spans="2:46">
      <c r="B1393" t="s">
        <v>44</v>
      </c>
      <c r="C1393" t="s">
        <v>118</v>
      </c>
      <c r="W1393">
        <v>14723631</v>
      </c>
      <c r="AJ1393" t="s">
        <v>601</v>
      </c>
      <c r="AK1393" t="s">
        <v>602</v>
      </c>
      <c r="AL1393" t="s">
        <v>57</v>
      </c>
      <c r="AM1393" t="s">
        <v>58</v>
      </c>
      <c r="AN1393" t="s">
        <v>76</v>
      </c>
      <c r="AO1393" t="s">
        <v>192</v>
      </c>
      <c r="AP1393" t="s">
        <v>116</v>
      </c>
      <c r="AQ1393" t="s">
        <v>78</v>
      </c>
      <c r="AR1393" t="s">
        <v>117</v>
      </c>
      <c r="AS1393">
        <v>2022</v>
      </c>
      <c r="AT1393" t="s">
        <v>95</v>
      </c>
    </row>
    <row r="1394" spans="2:46">
      <c r="B1394" t="s">
        <v>44</v>
      </c>
      <c r="C1394" t="s">
        <v>45</v>
      </c>
      <c r="W1394">
        <v>2879474</v>
      </c>
      <c r="AJ1394" t="s">
        <v>603</v>
      </c>
      <c r="AK1394" t="s">
        <v>604</v>
      </c>
      <c r="AL1394" t="s">
        <v>75</v>
      </c>
      <c r="AM1394" t="s">
        <v>90</v>
      </c>
      <c r="AN1394" t="s">
        <v>59</v>
      </c>
      <c r="AO1394" t="s">
        <v>91</v>
      </c>
      <c r="AP1394" t="s">
        <v>149</v>
      </c>
      <c r="AQ1394" t="s">
        <v>93</v>
      </c>
      <c r="AR1394" t="s">
        <v>100</v>
      </c>
      <c r="AS1394">
        <v>2023</v>
      </c>
      <c r="AT1394" t="s">
        <v>95</v>
      </c>
    </row>
    <row r="1395" spans="2:46">
      <c r="B1395" t="s">
        <v>44</v>
      </c>
      <c r="C1395" t="s">
        <v>118</v>
      </c>
      <c r="W1395">
        <v>12919187</v>
      </c>
      <c r="AJ1395" t="s">
        <v>605</v>
      </c>
      <c r="AK1395" t="s">
        <v>606</v>
      </c>
      <c r="AL1395" t="s">
        <v>114</v>
      </c>
      <c r="AM1395" t="s">
        <v>90</v>
      </c>
      <c r="AN1395" t="s">
        <v>76</v>
      </c>
      <c r="AO1395" t="s">
        <v>105</v>
      </c>
      <c r="AP1395" t="s">
        <v>149</v>
      </c>
      <c r="AQ1395" t="s">
        <v>62</v>
      </c>
      <c r="AR1395" t="s">
        <v>100</v>
      </c>
      <c r="AS1395">
        <v>2024</v>
      </c>
      <c r="AT1395" t="s">
        <v>95</v>
      </c>
    </row>
    <row r="1396" spans="2:46">
      <c r="B1396" t="s">
        <v>44</v>
      </c>
      <c r="C1396" t="s">
        <v>118</v>
      </c>
      <c r="W1396">
        <v>3228290</v>
      </c>
      <c r="AJ1396" t="s">
        <v>607</v>
      </c>
      <c r="AK1396" t="s">
        <v>608</v>
      </c>
      <c r="AL1396" t="s">
        <v>89</v>
      </c>
      <c r="AM1396" t="s">
        <v>90</v>
      </c>
      <c r="AN1396" t="s">
        <v>59</v>
      </c>
      <c r="AO1396" t="s">
        <v>216</v>
      </c>
      <c r="AP1396" t="s">
        <v>149</v>
      </c>
      <c r="AQ1396" t="s">
        <v>135</v>
      </c>
      <c r="AR1396" t="s">
        <v>129</v>
      </c>
      <c r="AS1396">
        <v>2023</v>
      </c>
      <c r="AT1396" t="s">
        <v>95</v>
      </c>
    </row>
    <row r="1397" spans="2:46">
      <c r="B1397" t="s">
        <v>44</v>
      </c>
      <c r="C1397" t="s">
        <v>45</v>
      </c>
      <c r="W1397">
        <v>2071158</v>
      </c>
      <c r="AJ1397" t="s">
        <v>609</v>
      </c>
      <c r="AK1397" t="s">
        <v>610</v>
      </c>
      <c r="AL1397" t="s">
        <v>104</v>
      </c>
      <c r="AM1397" t="s">
        <v>95</v>
      </c>
      <c r="AN1397" t="s">
        <v>59</v>
      </c>
      <c r="AO1397" t="s">
        <v>192</v>
      </c>
      <c r="AP1397" t="s">
        <v>61</v>
      </c>
      <c r="AQ1397" t="s">
        <v>143</v>
      </c>
      <c r="AR1397" t="s">
        <v>94</v>
      </c>
      <c r="AS1397">
        <v>2022</v>
      </c>
      <c r="AT1397" t="s">
        <v>95</v>
      </c>
    </row>
    <row r="1398" spans="2:46">
      <c r="B1398" t="s">
        <v>44</v>
      </c>
      <c r="C1398" t="s">
        <v>45</v>
      </c>
      <c r="W1398">
        <v>20975059</v>
      </c>
      <c r="AJ1398" t="s">
        <v>611</v>
      </c>
      <c r="AK1398" t="s">
        <v>612</v>
      </c>
      <c r="AL1398" t="s">
        <v>104</v>
      </c>
      <c r="AM1398" t="s">
        <v>90</v>
      </c>
      <c r="AN1398" t="s">
        <v>76</v>
      </c>
      <c r="AO1398" t="s">
        <v>115</v>
      </c>
      <c r="AP1398" t="s">
        <v>61</v>
      </c>
      <c r="AQ1398" t="s">
        <v>62</v>
      </c>
      <c r="AR1398" t="s">
        <v>79</v>
      </c>
      <c r="AS1398">
        <v>2023</v>
      </c>
      <c r="AT1398" t="s">
        <v>95</v>
      </c>
    </row>
    <row r="1399" spans="2:46">
      <c r="B1399" t="s">
        <v>44</v>
      </c>
      <c r="C1399" t="s">
        <v>118</v>
      </c>
      <c r="W1399">
        <v>32473270</v>
      </c>
      <c r="AJ1399" t="s">
        <v>613</v>
      </c>
      <c r="AK1399" t="s">
        <v>614</v>
      </c>
      <c r="AL1399" t="s">
        <v>114</v>
      </c>
      <c r="AM1399" t="s">
        <v>95</v>
      </c>
      <c r="AN1399" t="s">
        <v>59</v>
      </c>
      <c r="AO1399" t="s">
        <v>128</v>
      </c>
      <c r="AP1399" t="s">
        <v>116</v>
      </c>
      <c r="AQ1399" t="s">
        <v>93</v>
      </c>
      <c r="AR1399" t="s">
        <v>79</v>
      </c>
      <c r="AS1399">
        <v>2024</v>
      </c>
      <c r="AT1399" t="s">
        <v>95</v>
      </c>
    </row>
    <row r="1400" spans="2:46">
      <c r="B1400" t="s">
        <v>95</v>
      </c>
      <c r="C1400" t="s">
        <v>118</v>
      </c>
      <c r="W1400">
        <v>26374646</v>
      </c>
      <c r="AJ1400" t="s">
        <v>615</v>
      </c>
      <c r="AK1400" t="s">
        <v>616</v>
      </c>
      <c r="AL1400" t="s">
        <v>57</v>
      </c>
      <c r="AM1400" t="s">
        <v>95</v>
      </c>
      <c r="AN1400" t="s">
        <v>76</v>
      </c>
      <c r="AO1400" t="s">
        <v>115</v>
      </c>
      <c r="AP1400" t="s">
        <v>116</v>
      </c>
      <c r="AQ1400" t="s">
        <v>135</v>
      </c>
      <c r="AR1400" t="s">
        <v>129</v>
      </c>
      <c r="AS1400">
        <v>2024</v>
      </c>
      <c r="AT1400" t="s">
        <v>95</v>
      </c>
    </row>
    <row r="1401" spans="2:46">
      <c r="B1401" t="s">
        <v>44</v>
      </c>
      <c r="C1401" t="s">
        <v>64</v>
      </c>
      <c r="W1401">
        <v>16695290</v>
      </c>
      <c r="AJ1401" t="s">
        <v>617</v>
      </c>
      <c r="AK1401" t="s">
        <v>618</v>
      </c>
      <c r="AL1401" t="s">
        <v>75</v>
      </c>
      <c r="AM1401" t="s">
        <v>90</v>
      </c>
      <c r="AN1401" t="s">
        <v>59</v>
      </c>
      <c r="AO1401" t="s">
        <v>192</v>
      </c>
      <c r="AP1401" t="s">
        <v>77</v>
      </c>
      <c r="AQ1401" t="s">
        <v>135</v>
      </c>
      <c r="AR1401" t="s">
        <v>100</v>
      </c>
      <c r="AS1401">
        <v>2024</v>
      </c>
      <c r="AT1401" t="s">
        <v>95</v>
      </c>
    </row>
    <row r="1402" spans="2:46">
      <c r="B1402" t="s">
        <v>44</v>
      </c>
      <c r="C1402" t="s">
        <v>118</v>
      </c>
      <c r="W1402">
        <v>12268297</v>
      </c>
      <c r="AJ1402" t="s">
        <v>619</v>
      </c>
      <c r="AK1402" t="s">
        <v>620</v>
      </c>
      <c r="AL1402" t="s">
        <v>127</v>
      </c>
      <c r="AM1402" t="s">
        <v>90</v>
      </c>
      <c r="AN1402" t="s">
        <v>76</v>
      </c>
      <c r="AO1402" t="s">
        <v>91</v>
      </c>
      <c r="AP1402" t="s">
        <v>149</v>
      </c>
      <c r="AQ1402" t="s">
        <v>93</v>
      </c>
      <c r="AR1402" t="s">
        <v>117</v>
      </c>
      <c r="AS1402">
        <v>2024</v>
      </c>
      <c r="AT1402" t="s">
        <v>95</v>
      </c>
    </row>
    <row r="1403" spans="2:46">
      <c r="B1403" t="s">
        <v>44</v>
      </c>
      <c r="C1403" t="s">
        <v>118</v>
      </c>
      <c r="W1403">
        <v>34209997</v>
      </c>
      <c r="AJ1403" t="s">
        <v>621</v>
      </c>
      <c r="AK1403" t="s">
        <v>52</v>
      </c>
      <c r="AL1403" t="s">
        <v>89</v>
      </c>
      <c r="AM1403" t="s">
        <v>90</v>
      </c>
      <c r="AN1403" t="s">
        <v>59</v>
      </c>
      <c r="AO1403" t="s">
        <v>216</v>
      </c>
      <c r="AP1403" t="s">
        <v>61</v>
      </c>
      <c r="AQ1403" t="s">
        <v>78</v>
      </c>
      <c r="AR1403" t="s">
        <v>79</v>
      </c>
      <c r="AS1403">
        <v>2024</v>
      </c>
      <c r="AT1403" t="s">
        <v>95</v>
      </c>
    </row>
    <row r="1404" spans="2:46">
      <c r="B1404" t="s">
        <v>95</v>
      </c>
      <c r="C1404" t="s">
        <v>45</v>
      </c>
      <c r="W1404">
        <v>9754020</v>
      </c>
      <c r="AJ1404" t="s">
        <v>622</v>
      </c>
      <c r="AK1404" t="s">
        <v>623</v>
      </c>
      <c r="AL1404" t="s">
        <v>75</v>
      </c>
      <c r="AM1404" t="s">
        <v>58</v>
      </c>
      <c r="AN1404" t="s">
        <v>76</v>
      </c>
      <c r="AO1404" t="s">
        <v>60</v>
      </c>
      <c r="AP1404" t="s">
        <v>77</v>
      </c>
      <c r="AQ1404" t="s">
        <v>78</v>
      </c>
      <c r="AR1404" t="s">
        <v>94</v>
      </c>
      <c r="AS1404">
        <v>2022</v>
      </c>
      <c r="AT1404" t="s">
        <v>95</v>
      </c>
    </row>
    <row r="1405" spans="2:46">
      <c r="B1405" t="s">
        <v>44</v>
      </c>
      <c r="C1405" t="s">
        <v>64</v>
      </c>
      <c r="W1405">
        <v>1824361</v>
      </c>
      <c r="AJ1405" t="s">
        <v>624</v>
      </c>
      <c r="AK1405" t="s">
        <v>625</v>
      </c>
      <c r="AL1405" t="s">
        <v>127</v>
      </c>
      <c r="AM1405" t="s">
        <v>58</v>
      </c>
      <c r="AN1405" t="s">
        <v>76</v>
      </c>
      <c r="AO1405" t="s">
        <v>115</v>
      </c>
      <c r="AP1405" t="s">
        <v>61</v>
      </c>
      <c r="AQ1405" t="s">
        <v>143</v>
      </c>
      <c r="AR1405" t="s">
        <v>79</v>
      </c>
      <c r="AS1405">
        <v>2023</v>
      </c>
      <c r="AT1405" t="s">
        <v>95</v>
      </c>
    </row>
    <row r="1406" spans="2:46">
      <c r="B1406" t="s">
        <v>44</v>
      </c>
      <c r="C1406" t="s">
        <v>45</v>
      </c>
      <c r="W1406">
        <v>8606750</v>
      </c>
      <c r="AJ1406" t="s">
        <v>626</v>
      </c>
      <c r="AK1406" t="s">
        <v>627</v>
      </c>
      <c r="AL1406" t="s">
        <v>104</v>
      </c>
      <c r="AM1406" t="s">
        <v>95</v>
      </c>
      <c r="AN1406" t="s">
        <v>76</v>
      </c>
      <c r="AO1406" t="s">
        <v>91</v>
      </c>
      <c r="AP1406" t="s">
        <v>61</v>
      </c>
      <c r="AQ1406" t="s">
        <v>62</v>
      </c>
      <c r="AR1406" t="s">
        <v>117</v>
      </c>
      <c r="AS1406">
        <v>2022</v>
      </c>
      <c r="AT1406" t="s">
        <v>95</v>
      </c>
    </row>
    <row r="1407" spans="2:46">
      <c r="B1407" t="s">
        <v>44</v>
      </c>
      <c r="C1407" t="s">
        <v>45</v>
      </c>
      <c r="W1407">
        <v>33749942</v>
      </c>
      <c r="AJ1407" t="s">
        <v>628</v>
      </c>
      <c r="AK1407" t="s">
        <v>101</v>
      </c>
      <c r="AL1407" t="s">
        <v>89</v>
      </c>
      <c r="AM1407" t="s">
        <v>90</v>
      </c>
      <c r="AN1407" t="s">
        <v>76</v>
      </c>
      <c r="AO1407" t="s">
        <v>192</v>
      </c>
      <c r="AP1407" t="s">
        <v>77</v>
      </c>
      <c r="AQ1407" t="s">
        <v>143</v>
      </c>
      <c r="AR1407" t="s">
        <v>270</v>
      </c>
      <c r="AS1407">
        <v>2023</v>
      </c>
      <c r="AT1407" t="s">
        <v>95</v>
      </c>
    </row>
    <row r="1408" spans="2:46">
      <c r="B1408" t="s">
        <v>44</v>
      </c>
      <c r="C1408" t="s">
        <v>45</v>
      </c>
      <c r="W1408">
        <v>16984558</v>
      </c>
      <c r="AJ1408" t="s">
        <v>629</v>
      </c>
      <c r="AK1408" t="s">
        <v>630</v>
      </c>
      <c r="AL1408" t="s">
        <v>127</v>
      </c>
      <c r="AM1408" t="s">
        <v>95</v>
      </c>
      <c r="AN1408" t="s">
        <v>59</v>
      </c>
      <c r="AO1408" t="s">
        <v>105</v>
      </c>
      <c r="AP1408" t="s">
        <v>149</v>
      </c>
      <c r="AQ1408" t="s">
        <v>135</v>
      </c>
      <c r="AR1408" t="s">
        <v>129</v>
      </c>
      <c r="AS1408">
        <v>2023</v>
      </c>
      <c r="AT1408" t="s">
        <v>95</v>
      </c>
    </row>
    <row r="1409" spans="2:46">
      <c r="B1409" t="s">
        <v>44</v>
      </c>
      <c r="C1409" t="s">
        <v>64</v>
      </c>
      <c r="W1409">
        <v>21950334</v>
      </c>
      <c r="AJ1409" t="s">
        <v>631</v>
      </c>
      <c r="AK1409" t="s">
        <v>110</v>
      </c>
      <c r="AL1409" t="s">
        <v>127</v>
      </c>
      <c r="AM1409" t="s">
        <v>90</v>
      </c>
      <c r="AN1409" t="s">
        <v>76</v>
      </c>
      <c r="AO1409" t="s">
        <v>216</v>
      </c>
      <c r="AP1409" t="s">
        <v>116</v>
      </c>
      <c r="AQ1409" t="s">
        <v>143</v>
      </c>
      <c r="AR1409" t="s">
        <v>79</v>
      </c>
      <c r="AS1409">
        <v>2024</v>
      </c>
      <c r="AT1409" t="s">
        <v>95</v>
      </c>
    </row>
    <row r="1410" spans="2:46">
      <c r="B1410" t="s">
        <v>95</v>
      </c>
      <c r="C1410" t="s">
        <v>64</v>
      </c>
      <c r="W1410">
        <v>36421322</v>
      </c>
      <c r="AJ1410" t="s">
        <v>632</v>
      </c>
      <c r="AK1410" t="s">
        <v>633</v>
      </c>
      <c r="AL1410" t="s">
        <v>114</v>
      </c>
      <c r="AM1410" t="s">
        <v>95</v>
      </c>
      <c r="AN1410" t="s">
        <v>76</v>
      </c>
      <c r="AO1410" t="s">
        <v>60</v>
      </c>
      <c r="AP1410" t="s">
        <v>77</v>
      </c>
      <c r="AQ1410" t="s">
        <v>143</v>
      </c>
      <c r="AR1410" t="s">
        <v>100</v>
      </c>
      <c r="AS1410">
        <v>2022</v>
      </c>
      <c r="AT1410" t="s">
        <v>95</v>
      </c>
    </row>
    <row r="1411" spans="2:46">
      <c r="B1411" t="s">
        <v>95</v>
      </c>
      <c r="C1411" t="s">
        <v>45</v>
      </c>
      <c r="W1411">
        <v>3716214</v>
      </c>
      <c r="AJ1411" t="s">
        <v>634</v>
      </c>
      <c r="AK1411" t="s">
        <v>635</v>
      </c>
      <c r="AL1411" t="s">
        <v>127</v>
      </c>
      <c r="AM1411" t="s">
        <v>90</v>
      </c>
      <c r="AN1411" t="s">
        <v>59</v>
      </c>
      <c r="AO1411" t="s">
        <v>115</v>
      </c>
      <c r="AP1411" t="s">
        <v>92</v>
      </c>
      <c r="AQ1411" t="s">
        <v>93</v>
      </c>
      <c r="AR1411" t="s">
        <v>129</v>
      </c>
      <c r="AS1411">
        <v>2022</v>
      </c>
      <c r="AT1411" t="s">
        <v>95</v>
      </c>
    </row>
    <row r="1412" spans="2:46">
      <c r="B1412" t="s">
        <v>95</v>
      </c>
      <c r="C1412" t="s">
        <v>45</v>
      </c>
      <c r="W1412">
        <v>7351089</v>
      </c>
      <c r="AJ1412" t="s">
        <v>636</v>
      </c>
      <c r="AK1412" t="s">
        <v>637</v>
      </c>
      <c r="AL1412" t="s">
        <v>165</v>
      </c>
      <c r="AM1412" t="s">
        <v>90</v>
      </c>
      <c r="AN1412" t="s">
        <v>76</v>
      </c>
      <c r="AO1412" t="s">
        <v>115</v>
      </c>
      <c r="AP1412" t="s">
        <v>116</v>
      </c>
      <c r="AQ1412" t="s">
        <v>135</v>
      </c>
      <c r="AR1412" t="s">
        <v>100</v>
      </c>
      <c r="AS1412">
        <v>2023</v>
      </c>
      <c r="AT1412" t="s">
        <v>95</v>
      </c>
    </row>
    <row r="1413" spans="2:46">
      <c r="B1413" t="s">
        <v>95</v>
      </c>
      <c r="C1413" t="s">
        <v>45</v>
      </c>
      <c r="W1413">
        <v>30965492</v>
      </c>
      <c r="AJ1413" t="s">
        <v>638</v>
      </c>
      <c r="AK1413" t="s">
        <v>639</v>
      </c>
      <c r="AL1413" t="s">
        <v>75</v>
      </c>
      <c r="AM1413" t="s">
        <v>58</v>
      </c>
      <c r="AN1413" t="s">
        <v>76</v>
      </c>
      <c r="AO1413" t="s">
        <v>105</v>
      </c>
      <c r="AP1413" t="s">
        <v>92</v>
      </c>
      <c r="AQ1413" t="s">
        <v>93</v>
      </c>
      <c r="AR1413" t="s">
        <v>94</v>
      </c>
      <c r="AS1413">
        <v>2024</v>
      </c>
      <c r="AT1413" t="s">
        <v>95</v>
      </c>
    </row>
    <row r="1414" spans="2:46">
      <c r="B1414" t="s">
        <v>95</v>
      </c>
      <c r="C1414" t="s">
        <v>118</v>
      </c>
      <c r="W1414">
        <v>32313286</v>
      </c>
      <c r="AJ1414" t="s">
        <v>640</v>
      </c>
      <c r="AK1414" t="s">
        <v>641</v>
      </c>
      <c r="AL1414" t="s">
        <v>57</v>
      </c>
      <c r="AM1414" t="s">
        <v>90</v>
      </c>
      <c r="AN1414" t="s">
        <v>59</v>
      </c>
      <c r="AO1414" t="s">
        <v>91</v>
      </c>
      <c r="AP1414" t="s">
        <v>149</v>
      </c>
      <c r="AQ1414" t="s">
        <v>62</v>
      </c>
      <c r="AR1414" t="s">
        <v>117</v>
      </c>
      <c r="AS1414">
        <v>2022</v>
      </c>
      <c r="AT1414" t="s">
        <v>95</v>
      </c>
    </row>
    <row r="1415" spans="2:46">
      <c r="B1415" t="s">
        <v>95</v>
      </c>
      <c r="C1415" t="s">
        <v>118</v>
      </c>
      <c r="W1415">
        <v>4294911</v>
      </c>
      <c r="AJ1415" t="s">
        <v>642</v>
      </c>
      <c r="AK1415" t="s">
        <v>643</v>
      </c>
      <c r="AL1415" t="s">
        <v>114</v>
      </c>
      <c r="AM1415" t="s">
        <v>58</v>
      </c>
      <c r="AN1415" t="s">
        <v>76</v>
      </c>
      <c r="AO1415" t="s">
        <v>60</v>
      </c>
      <c r="AP1415" t="s">
        <v>77</v>
      </c>
      <c r="AQ1415" t="s">
        <v>62</v>
      </c>
      <c r="AR1415" t="s">
        <v>117</v>
      </c>
      <c r="AS1415">
        <v>2023</v>
      </c>
      <c r="AT1415" t="s">
        <v>95</v>
      </c>
    </row>
    <row r="1416" spans="2:46">
      <c r="B1416" t="s">
        <v>95</v>
      </c>
      <c r="C1416" t="s">
        <v>64</v>
      </c>
      <c r="W1416">
        <v>24620967</v>
      </c>
      <c r="AJ1416" t="s">
        <v>55</v>
      </c>
      <c r="AK1416" t="s">
        <v>56</v>
      </c>
      <c r="AL1416" t="s">
        <v>114</v>
      </c>
      <c r="AM1416" t="s">
        <v>95</v>
      </c>
      <c r="AN1416" t="s">
        <v>76</v>
      </c>
      <c r="AO1416" t="s">
        <v>105</v>
      </c>
      <c r="AP1416" t="s">
        <v>116</v>
      </c>
      <c r="AQ1416" t="s">
        <v>93</v>
      </c>
      <c r="AR1416" t="s">
        <v>63</v>
      </c>
      <c r="AS1416">
        <v>2022</v>
      </c>
      <c r="AT1416" t="s">
        <v>95</v>
      </c>
    </row>
    <row r="1417" spans="2:46">
      <c r="B1417" t="s">
        <v>95</v>
      </c>
      <c r="C1417" t="s">
        <v>64</v>
      </c>
      <c r="W1417">
        <v>36789837</v>
      </c>
      <c r="AJ1417" t="s">
        <v>73</v>
      </c>
      <c r="AK1417" t="s">
        <v>74</v>
      </c>
      <c r="AL1417" t="s">
        <v>165</v>
      </c>
      <c r="AM1417" t="s">
        <v>90</v>
      </c>
      <c r="AN1417" t="s">
        <v>59</v>
      </c>
      <c r="AO1417" t="s">
        <v>216</v>
      </c>
      <c r="AP1417" t="s">
        <v>116</v>
      </c>
      <c r="AQ1417" t="s">
        <v>135</v>
      </c>
      <c r="AR1417" t="s">
        <v>79</v>
      </c>
      <c r="AS1417">
        <v>2023</v>
      </c>
      <c r="AT1417" t="s">
        <v>95</v>
      </c>
    </row>
    <row r="1418" spans="2:46">
      <c r="B1418" t="s">
        <v>95</v>
      </c>
      <c r="C1418" t="s">
        <v>64</v>
      </c>
      <c r="W1418">
        <v>19261740</v>
      </c>
      <c r="AJ1418" t="s">
        <v>87</v>
      </c>
      <c r="AK1418" t="s">
        <v>88</v>
      </c>
      <c r="AL1418" t="s">
        <v>127</v>
      </c>
      <c r="AM1418" t="s">
        <v>58</v>
      </c>
      <c r="AN1418" t="s">
        <v>59</v>
      </c>
      <c r="AO1418" t="s">
        <v>105</v>
      </c>
      <c r="AP1418" t="s">
        <v>92</v>
      </c>
      <c r="AQ1418" t="s">
        <v>62</v>
      </c>
      <c r="AR1418" t="s">
        <v>94</v>
      </c>
      <c r="AS1418">
        <v>2023</v>
      </c>
      <c r="AT1418" t="s">
        <v>95</v>
      </c>
    </row>
    <row r="1419" spans="2:46">
      <c r="B1419" t="s">
        <v>95</v>
      </c>
      <c r="C1419" t="s">
        <v>118</v>
      </c>
      <c r="W1419">
        <v>10999849</v>
      </c>
      <c r="AJ1419" t="s">
        <v>102</v>
      </c>
      <c r="AK1419" t="s">
        <v>103</v>
      </c>
      <c r="AL1419" t="s">
        <v>89</v>
      </c>
      <c r="AM1419" t="s">
        <v>95</v>
      </c>
      <c r="AN1419" t="s">
        <v>59</v>
      </c>
      <c r="AO1419" t="s">
        <v>115</v>
      </c>
      <c r="AP1419" t="s">
        <v>116</v>
      </c>
      <c r="AQ1419" t="s">
        <v>93</v>
      </c>
      <c r="AR1419" t="s">
        <v>79</v>
      </c>
      <c r="AS1419">
        <v>2022</v>
      </c>
      <c r="AT1419" t="s">
        <v>95</v>
      </c>
    </row>
    <row r="1420" spans="2:46">
      <c r="B1420" t="s">
        <v>95</v>
      </c>
      <c r="C1420" t="s">
        <v>118</v>
      </c>
      <c r="W1420">
        <v>26396627</v>
      </c>
      <c r="AJ1420" t="s">
        <v>112</v>
      </c>
      <c r="AK1420" t="s">
        <v>113</v>
      </c>
      <c r="AL1420" t="s">
        <v>127</v>
      </c>
      <c r="AM1420" t="s">
        <v>58</v>
      </c>
      <c r="AN1420" t="s">
        <v>59</v>
      </c>
      <c r="AO1420" t="s">
        <v>128</v>
      </c>
      <c r="AP1420" t="s">
        <v>61</v>
      </c>
      <c r="AQ1420" t="s">
        <v>143</v>
      </c>
      <c r="AR1420" t="s">
        <v>117</v>
      </c>
      <c r="AS1420">
        <v>2023</v>
      </c>
      <c r="AT1420" t="s">
        <v>95</v>
      </c>
    </row>
    <row r="1421" spans="2:46">
      <c r="B1421" t="s">
        <v>44</v>
      </c>
      <c r="C1421" t="s">
        <v>45</v>
      </c>
      <c r="W1421">
        <v>7128943</v>
      </c>
      <c r="AJ1421" t="s">
        <v>125</v>
      </c>
      <c r="AK1421" t="s">
        <v>126</v>
      </c>
      <c r="AL1421" t="s">
        <v>114</v>
      </c>
      <c r="AM1421" t="s">
        <v>58</v>
      </c>
      <c r="AN1421" t="s">
        <v>76</v>
      </c>
      <c r="AO1421" t="s">
        <v>105</v>
      </c>
      <c r="AP1421" t="s">
        <v>149</v>
      </c>
      <c r="AQ1421" t="s">
        <v>135</v>
      </c>
      <c r="AR1421" t="s">
        <v>129</v>
      </c>
      <c r="AS1421">
        <v>2024</v>
      </c>
      <c r="AT1421" t="s">
        <v>95</v>
      </c>
    </row>
    <row r="1422" spans="2:46">
      <c r="B1422" t="s">
        <v>44</v>
      </c>
      <c r="C1422" t="s">
        <v>118</v>
      </c>
      <c r="W1422">
        <v>28786817</v>
      </c>
      <c r="AJ1422" t="s">
        <v>133</v>
      </c>
      <c r="AK1422" t="s">
        <v>134</v>
      </c>
      <c r="AL1422" t="s">
        <v>89</v>
      </c>
      <c r="AM1422" t="s">
        <v>90</v>
      </c>
      <c r="AN1422" t="s">
        <v>59</v>
      </c>
      <c r="AO1422" t="s">
        <v>115</v>
      </c>
      <c r="AP1422" t="s">
        <v>116</v>
      </c>
      <c r="AQ1422" t="s">
        <v>143</v>
      </c>
      <c r="AR1422" t="s">
        <v>129</v>
      </c>
      <c r="AS1422">
        <v>2024</v>
      </c>
      <c r="AT1422" t="s">
        <v>95</v>
      </c>
    </row>
    <row r="1423" spans="2:46">
      <c r="B1423" t="s">
        <v>44</v>
      </c>
      <c r="C1423" t="s">
        <v>45</v>
      </c>
      <c r="W1423">
        <v>27060322</v>
      </c>
      <c r="AJ1423" t="s">
        <v>141</v>
      </c>
      <c r="AK1423" t="s">
        <v>142</v>
      </c>
      <c r="AL1423" t="s">
        <v>57</v>
      </c>
      <c r="AM1423" t="s">
        <v>95</v>
      </c>
      <c r="AN1423" t="s">
        <v>59</v>
      </c>
      <c r="AO1423" t="s">
        <v>192</v>
      </c>
      <c r="AP1423" t="s">
        <v>61</v>
      </c>
      <c r="AQ1423" t="s">
        <v>143</v>
      </c>
      <c r="AR1423" t="s">
        <v>129</v>
      </c>
      <c r="AS1423">
        <v>2022</v>
      </c>
      <c r="AT1423" t="s">
        <v>95</v>
      </c>
    </row>
    <row r="1424" spans="2:46">
      <c r="B1424" t="s">
        <v>44</v>
      </c>
      <c r="C1424" t="s">
        <v>45</v>
      </c>
      <c r="W1424">
        <v>18300457</v>
      </c>
      <c r="AJ1424" t="s">
        <v>148</v>
      </c>
      <c r="AK1424" t="s">
        <v>71</v>
      </c>
      <c r="AL1424" t="s">
        <v>165</v>
      </c>
      <c r="AM1424" t="s">
        <v>58</v>
      </c>
      <c r="AN1424" t="s">
        <v>76</v>
      </c>
      <c r="AO1424" t="s">
        <v>91</v>
      </c>
      <c r="AP1424" t="s">
        <v>149</v>
      </c>
      <c r="AQ1424" t="s">
        <v>78</v>
      </c>
      <c r="AR1424" t="s">
        <v>79</v>
      </c>
      <c r="AS1424">
        <v>2024</v>
      </c>
      <c r="AT1424" t="s">
        <v>95</v>
      </c>
    </row>
    <row r="1425" spans="2:46">
      <c r="B1425" t="s">
        <v>44</v>
      </c>
      <c r="C1425" t="s">
        <v>118</v>
      </c>
      <c r="W1425">
        <v>34525132</v>
      </c>
      <c r="AJ1425" t="s">
        <v>156</v>
      </c>
      <c r="AK1425" t="s">
        <v>157</v>
      </c>
      <c r="AL1425" t="s">
        <v>127</v>
      </c>
      <c r="AM1425" t="s">
        <v>95</v>
      </c>
      <c r="AN1425" t="s">
        <v>59</v>
      </c>
      <c r="AO1425" t="s">
        <v>105</v>
      </c>
      <c r="AP1425" t="s">
        <v>77</v>
      </c>
      <c r="AQ1425" t="s">
        <v>78</v>
      </c>
      <c r="AR1425" t="s">
        <v>100</v>
      </c>
      <c r="AS1425">
        <v>2024</v>
      </c>
      <c r="AT1425" t="s">
        <v>95</v>
      </c>
    </row>
    <row r="1426" spans="2:46">
      <c r="B1426" t="s">
        <v>95</v>
      </c>
      <c r="C1426" t="s">
        <v>64</v>
      </c>
      <c r="W1426">
        <v>29142425</v>
      </c>
      <c r="AJ1426" t="s">
        <v>163</v>
      </c>
      <c r="AK1426" t="s">
        <v>164</v>
      </c>
      <c r="AL1426" t="s">
        <v>114</v>
      </c>
      <c r="AM1426" t="s">
        <v>90</v>
      </c>
      <c r="AN1426" t="s">
        <v>76</v>
      </c>
      <c r="AO1426" t="s">
        <v>216</v>
      </c>
      <c r="AP1426" t="s">
        <v>149</v>
      </c>
      <c r="AQ1426" t="s">
        <v>62</v>
      </c>
      <c r="AR1426" t="s">
        <v>79</v>
      </c>
      <c r="AS1426">
        <v>2023</v>
      </c>
      <c r="AT1426" t="s">
        <v>95</v>
      </c>
    </row>
    <row r="1427" spans="2:46">
      <c r="B1427" t="s">
        <v>44</v>
      </c>
      <c r="C1427" t="s">
        <v>118</v>
      </c>
      <c r="W1427">
        <v>3053656</v>
      </c>
      <c r="AJ1427" t="s">
        <v>171</v>
      </c>
      <c r="AK1427" t="s">
        <v>172</v>
      </c>
      <c r="AL1427" t="s">
        <v>104</v>
      </c>
      <c r="AM1427" t="s">
        <v>95</v>
      </c>
      <c r="AN1427" t="s">
        <v>59</v>
      </c>
      <c r="AO1427" t="s">
        <v>105</v>
      </c>
      <c r="AP1427" t="s">
        <v>149</v>
      </c>
      <c r="AQ1427" t="s">
        <v>143</v>
      </c>
      <c r="AR1427" t="s">
        <v>79</v>
      </c>
      <c r="AS1427">
        <v>2022</v>
      </c>
      <c r="AT1427" t="s">
        <v>95</v>
      </c>
    </row>
    <row r="1428" spans="2:46">
      <c r="B1428" t="s">
        <v>44</v>
      </c>
      <c r="C1428" t="s">
        <v>45</v>
      </c>
      <c r="W1428">
        <v>12267765</v>
      </c>
      <c r="AJ1428" t="s">
        <v>178</v>
      </c>
      <c r="AK1428" t="s">
        <v>179</v>
      </c>
      <c r="AL1428" t="s">
        <v>89</v>
      </c>
      <c r="AM1428" t="s">
        <v>95</v>
      </c>
      <c r="AN1428" t="s">
        <v>59</v>
      </c>
      <c r="AO1428" t="s">
        <v>91</v>
      </c>
      <c r="AP1428" t="s">
        <v>149</v>
      </c>
      <c r="AQ1428" t="s">
        <v>93</v>
      </c>
      <c r="AR1428" t="s">
        <v>129</v>
      </c>
      <c r="AS1428">
        <v>2023</v>
      </c>
      <c r="AT1428" t="s">
        <v>95</v>
      </c>
    </row>
    <row r="1429" spans="2:46">
      <c r="B1429" t="s">
        <v>44</v>
      </c>
      <c r="C1429" t="s">
        <v>45</v>
      </c>
      <c r="W1429">
        <v>27845671</v>
      </c>
      <c r="AJ1429" t="s">
        <v>183</v>
      </c>
      <c r="AK1429" t="s">
        <v>184</v>
      </c>
      <c r="AL1429" t="s">
        <v>127</v>
      </c>
      <c r="AM1429" t="s">
        <v>95</v>
      </c>
      <c r="AN1429" t="s">
        <v>59</v>
      </c>
      <c r="AO1429" t="s">
        <v>105</v>
      </c>
      <c r="AP1429" t="s">
        <v>92</v>
      </c>
      <c r="AQ1429" t="s">
        <v>143</v>
      </c>
      <c r="AR1429" t="s">
        <v>94</v>
      </c>
      <c r="AS1429">
        <v>2024</v>
      </c>
      <c r="AT1429" t="s">
        <v>95</v>
      </c>
    </row>
    <row r="1430" spans="2:46">
      <c r="B1430" t="s">
        <v>44</v>
      </c>
      <c r="C1430" t="s">
        <v>64</v>
      </c>
      <c r="W1430">
        <v>21972511</v>
      </c>
      <c r="AJ1430" t="s">
        <v>190</v>
      </c>
      <c r="AK1430" t="s">
        <v>191</v>
      </c>
      <c r="AL1430" t="s">
        <v>114</v>
      </c>
      <c r="AM1430" t="s">
        <v>90</v>
      </c>
      <c r="AN1430" t="s">
        <v>76</v>
      </c>
      <c r="AO1430" t="s">
        <v>192</v>
      </c>
      <c r="AP1430" t="s">
        <v>61</v>
      </c>
      <c r="AQ1430" t="s">
        <v>78</v>
      </c>
      <c r="AR1430" t="s">
        <v>63</v>
      </c>
      <c r="AS1430">
        <v>2023</v>
      </c>
      <c r="AT1430" t="s">
        <v>95</v>
      </c>
    </row>
    <row r="1431" spans="2:46">
      <c r="B1431" t="s">
        <v>44</v>
      </c>
      <c r="C1431" t="s">
        <v>64</v>
      </c>
      <c r="W1431">
        <v>36243207</v>
      </c>
      <c r="AJ1431" t="s">
        <v>197</v>
      </c>
      <c r="AK1431" t="s">
        <v>198</v>
      </c>
      <c r="AL1431" t="s">
        <v>57</v>
      </c>
      <c r="AM1431" t="s">
        <v>95</v>
      </c>
      <c r="AN1431" t="s">
        <v>76</v>
      </c>
      <c r="AO1431" t="s">
        <v>128</v>
      </c>
      <c r="AP1431" t="s">
        <v>116</v>
      </c>
      <c r="AQ1431" t="s">
        <v>62</v>
      </c>
      <c r="AR1431" t="s">
        <v>129</v>
      </c>
      <c r="AS1431">
        <v>2024</v>
      </c>
      <c r="AT1431" t="s">
        <v>95</v>
      </c>
    </row>
    <row r="1432" spans="2:46">
      <c r="B1432" t="s">
        <v>44</v>
      </c>
      <c r="C1432" t="s">
        <v>45</v>
      </c>
      <c r="W1432">
        <v>38047510</v>
      </c>
      <c r="AJ1432" t="s">
        <v>203</v>
      </c>
      <c r="AK1432" t="s">
        <v>195</v>
      </c>
      <c r="AL1432" t="s">
        <v>57</v>
      </c>
      <c r="AM1432" t="s">
        <v>90</v>
      </c>
      <c r="AN1432" t="s">
        <v>76</v>
      </c>
      <c r="AO1432" t="s">
        <v>60</v>
      </c>
      <c r="AP1432" t="s">
        <v>61</v>
      </c>
      <c r="AQ1432" t="s">
        <v>135</v>
      </c>
      <c r="AR1432" t="s">
        <v>79</v>
      </c>
      <c r="AS1432">
        <v>2023</v>
      </c>
      <c r="AT1432" t="s">
        <v>95</v>
      </c>
    </row>
    <row r="1433" spans="2:46">
      <c r="B1433" t="s">
        <v>95</v>
      </c>
      <c r="C1433" t="s">
        <v>118</v>
      </c>
      <c r="W1433">
        <v>12653070</v>
      </c>
      <c r="AJ1433" t="s">
        <v>209</v>
      </c>
      <c r="AK1433" t="s">
        <v>210</v>
      </c>
      <c r="AL1433" t="s">
        <v>114</v>
      </c>
      <c r="AM1433" t="s">
        <v>95</v>
      </c>
      <c r="AN1433" t="s">
        <v>76</v>
      </c>
      <c r="AO1433" t="s">
        <v>216</v>
      </c>
      <c r="AP1433" t="s">
        <v>61</v>
      </c>
      <c r="AQ1433" t="s">
        <v>78</v>
      </c>
      <c r="AR1433" t="s">
        <v>79</v>
      </c>
      <c r="AS1433">
        <v>2022</v>
      </c>
      <c r="AT1433" t="s">
        <v>95</v>
      </c>
    </row>
    <row r="1434" spans="2:46">
      <c r="B1434" t="s">
        <v>95</v>
      </c>
      <c r="C1434" t="s">
        <v>118</v>
      </c>
      <c r="W1434">
        <v>11735922</v>
      </c>
      <c r="AJ1434" t="s">
        <v>214</v>
      </c>
      <c r="AK1434" t="s">
        <v>215</v>
      </c>
      <c r="AL1434" t="s">
        <v>75</v>
      </c>
      <c r="AM1434" t="s">
        <v>58</v>
      </c>
      <c r="AN1434" t="s">
        <v>76</v>
      </c>
      <c r="AO1434" t="s">
        <v>60</v>
      </c>
      <c r="AP1434" t="s">
        <v>92</v>
      </c>
      <c r="AQ1434" t="s">
        <v>62</v>
      </c>
      <c r="AR1434" t="s">
        <v>129</v>
      </c>
      <c r="AS1434">
        <v>2024</v>
      </c>
      <c r="AT1434" t="s">
        <v>95</v>
      </c>
    </row>
    <row r="1435" spans="2:46">
      <c r="B1435" t="s">
        <v>95</v>
      </c>
      <c r="C1435" t="s">
        <v>64</v>
      </c>
      <c r="W1435">
        <v>2272782</v>
      </c>
      <c r="AJ1435" t="s">
        <v>221</v>
      </c>
      <c r="AK1435" t="s">
        <v>222</v>
      </c>
      <c r="AL1435" t="s">
        <v>89</v>
      </c>
      <c r="AM1435" t="s">
        <v>95</v>
      </c>
      <c r="AN1435" t="s">
        <v>59</v>
      </c>
      <c r="AO1435" t="s">
        <v>192</v>
      </c>
      <c r="AP1435" t="s">
        <v>116</v>
      </c>
      <c r="AQ1435" t="s">
        <v>143</v>
      </c>
      <c r="AR1435" t="s">
        <v>117</v>
      </c>
      <c r="AS1435">
        <v>2024</v>
      </c>
      <c r="AT1435" t="s">
        <v>95</v>
      </c>
    </row>
    <row r="1436" spans="2:46">
      <c r="B1436" t="s">
        <v>44</v>
      </c>
      <c r="C1436" t="s">
        <v>64</v>
      </c>
      <c r="W1436">
        <v>25770694</v>
      </c>
      <c r="AJ1436" t="s">
        <v>226</v>
      </c>
      <c r="AK1436" t="s">
        <v>227</v>
      </c>
      <c r="AL1436" t="s">
        <v>165</v>
      </c>
      <c r="AM1436" t="s">
        <v>90</v>
      </c>
      <c r="AN1436" t="s">
        <v>59</v>
      </c>
      <c r="AO1436" t="s">
        <v>216</v>
      </c>
      <c r="AP1436" t="s">
        <v>149</v>
      </c>
      <c r="AQ1436" t="s">
        <v>93</v>
      </c>
      <c r="AR1436" t="s">
        <v>63</v>
      </c>
      <c r="AS1436">
        <v>2024</v>
      </c>
      <c r="AT1436" t="s">
        <v>95</v>
      </c>
    </row>
    <row r="1437" spans="2:46">
      <c r="B1437" t="s">
        <v>95</v>
      </c>
      <c r="C1437" t="s">
        <v>45</v>
      </c>
      <c r="W1437">
        <v>33647029</v>
      </c>
      <c r="AJ1437" t="s">
        <v>230</v>
      </c>
      <c r="AK1437" t="s">
        <v>231</v>
      </c>
      <c r="AL1437" t="s">
        <v>114</v>
      </c>
      <c r="AM1437" t="s">
        <v>58</v>
      </c>
      <c r="AN1437" t="s">
        <v>76</v>
      </c>
      <c r="AO1437" t="s">
        <v>216</v>
      </c>
      <c r="AP1437" t="s">
        <v>61</v>
      </c>
      <c r="AQ1437" t="s">
        <v>143</v>
      </c>
      <c r="AR1437" t="s">
        <v>129</v>
      </c>
      <c r="AS1437">
        <v>2024</v>
      </c>
      <c r="AT1437" t="s">
        <v>95</v>
      </c>
    </row>
    <row r="1438" spans="2:46">
      <c r="B1438" t="s">
        <v>95</v>
      </c>
      <c r="C1438" t="s">
        <v>45</v>
      </c>
      <c r="W1438">
        <v>27145636</v>
      </c>
      <c r="AJ1438" t="s">
        <v>234</v>
      </c>
      <c r="AK1438" t="s">
        <v>235</v>
      </c>
      <c r="AL1438" t="s">
        <v>165</v>
      </c>
      <c r="AM1438" t="s">
        <v>90</v>
      </c>
      <c r="AN1438" t="s">
        <v>59</v>
      </c>
      <c r="AO1438" t="s">
        <v>115</v>
      </c>
      <c r="AP1438" t="s">
        <v>61</v>
      </c>
      <c r="AQ1438" t="s">
        <v>78</v>
      </c>
      <c r="AR1438" t="s">
        <v>79</v>
      </c>
      <c r="AS1438">
        <v>2022</v>
      </c>
      <c r="AT1438" t="s">
        <v>95</v>
      </c>
    </row>
    <row r="1439" spans="2:46">
      <c r="B1439" t="s">
        <v>95</v>
      </c>
      <c r="C1439" t="s">
        <v>118</v>
      </c>
      <c r="W1439">
        <v>14222680</v>
      </c>
      <c r="AJ1439" t="s">
        <v>237</v>
      </c>
      <c r="AK1439" t="s">
        <v>238</v>
      </c>
      <c r="AL1439" t="s">
        <v>89</v>
      </c>
      <c r="AM1439" t="s">
        <v>58</v>
      </c>
      <c r="AN1439" t="s">
        <v>76</v>
      </c>
      <c r="AO1439" t="s">
        <v>105</v>
      </c>
      <c r="AP1439" t="s">
        <v>116</v>
      </c>
      <c r="AQ1439" t="s">
        <v>62</v>
      </c>
      <c r="AR1439" t="s">
        <v>117</v>
      </c>
      <c r="AS1439">
        <v>2022</v>
      </c>
      <c r="AT1439" t="s">
        <v>95</v>
      </c>
    </row>
    <row r="1440" spans="2:46">
      <c r="B1440" t="s">
        <v>95</v>
      </c>
      <c r="C1440" t="s">
        <v>118</v>
      </c>
      <c r="W1440">
        <v>33173884</v>
      </c>
      <c r="AJ1440" t="s">
        <v>240</v>
      </c>
      <c r="AK1440" t="s">
        <v>241</v>
      </c>
      <c r="AL1440" t="s">
        <v>104</v>
      </c>
      <c r="AM1440" t="s">
        <v>58</v>
      </c>
      <c r="AN1440" t="s">
        <v>76</v>
      </c>
      <c r="AO1440" t="s">
        <v>91</v>
      </c>
      <c r="AP1440" t="s">
        <v>92</v>
      </c>
      <c r="AQ1440" t="s">
        <v>135</v>
      </c>
      <c r="AR1440" t="s">
        <v>129</v>
      </c>
      <c r="AS1440">
        <v>2023</v>
      </c>
      <c r="AT1440" t="s">
        <v>95</v>
      </c>
    </row>
    <row r="1441" spans="2:46">
      <c r="B1441" t="s">
        <v>95</v>
      </c>
      <c r="C1441" t="s">
        <v>45</v>
      </c>
      <c r="W1441">
        <v>6050790</v>
      </c>
      <c r="AJ1441" t="s">
        <v>244</v>
      </c>
      <c r="AK1441" t="s">
        <v>245</v>
      </c>
      <c r="AL1441" t="s">
        <v>114</v>
      </c>
      <c r="AM1441" t="s">
        <v>58</v>
      </c>
      <c r="AN1441" t="s">
        <v>76</v>
      </c>
      <c r="AO1441" t="s">
        <v>216</v>
      </c>
      <c r="AP1441" t="s">
        <v>61</v>
      </c>
      <c r="AQ1441" t="s">
        <v>78</v>
      </c>
      <c r="AR1441" t="s">
        <v>129</v>
      </c>
      <c r="AS1441">
        <v>2022</v>
      </c>
      <c r="AT1441" t="s">
        <v>95</v>
      </c>
    </row>
    <row r="1442" spans="2:46">
      <c r="B1442" t="s">
        <v>44</v>
      </c>
      <c r="C1442" t="s">
        <v>64</v>
      </c>
      <c r="W1442">
        <v>35284402</v>
      </c>
      <c r="AJ1442" t="s">
        <v>247</v>
      </c>
      <c r="AK1442" t="s">
        <v>248</v>
      </c>
      <c r="AL1442" t="s">
        <v>114</v>
      </c>
      <c r="AM1442" t="s">
        <v>95</v>
      </c>
      <c r="AN1442" t="s">
        <v>76</v>
      </c>
      <c r="AO1442" t="s">
        <v>192</v>
      </c>
      <c r="AP1442" t="s">
        <v>116</v>
      </c>
      <c r="AQ1442" t="s">
        <v>143</v>
      </c>
      <c r="AR1442" t="s">
        <v>100</v>
      </c>
      <c r="AS1442">
        <v>2024</v>
      </c>
      <c r="AT1442" t="s">
        <v>95</v>
      </c>
    </row>
    <row r="1443" spans="2:46">
      <c r="B1443" t="s">
        <v>44</v>
      </c>
      <c r="C1443" t="s">
        <v>45</v>
      </c>
      <c r="W1443">
        <v>36060762</v>
      </c>
      <c r="AJ1443" t="s">
        <v>251</v>
      </c>
      <c r="AK1443" t="s">
        <v>188</v>
      </c>
      <c r="AL1443" t="s">
        <v>104</v>
      </c>
      <c r="AM1443" t="s">
        <v>95</v>
      </c>
      <c r="AN1443" t="s">
        <v>59</v>
      </c>
      <c r="AO1443" t="s">
        <v>192</v>
      </c>
      <c r="AP1443" t="s">
        <v>61</v>
      </c>
      <c r="AQ1443" t="s">
        <v>62</v>
      </c>
      <c r="AR1443" t="s">
        <v>79</v>
      </c>
      <c r="AS1443">
        <v>2024</v>
      </c>
      <c r="AT1443" t="s">
        <v>95</v>
      </c>
    </row>
    <row r="1444" spans="2:46">
      <c r="B1444" t="s">
        <v>44</v>
      </c>
      <c r="C1444" t="s">
        <v>45</v>
      </c>
      <c r="W1444">
        <v>39075691</v>
      </c>
      <c r="AJ1444" t="s">
        <v>253</v>
      </c>
      <c r="AK1444" t="s">
        <v>254</v>
      </c>
      <c r="AL1444" t="s">
        <v>89</v>
      </c>
      <c r="AM1444" t="s">
        <v>90</v>
      </c>
      <c r="AN1444" t="s">
        <v>76</v>
      </c>
      <c r="AO1444" t="s">
        <v>128</v>
      </c>
      <c r="AP1444" t="s">
        <v>116</v>
      </c>
      <c r="AQ1444" t="s">
        <v>62</v>
      </c>
      <c r="AR1444" t="s">
        <v>117</v>
      </c>
      <c r="AS1444">
        <v>2022</v>
      </c>
      <c r="AT1444" t="s">
        <v>95</v>
      </c>
    </row>
    <row r="1445" spans="2:46">
      <c r="B1445" t="s">
        <v>44</v>
      </c>
      <c r="C1445" t="s">
        <v>45</v>
      </c>
      <c r="W1445">
        <v>8898598</v>
      </c>
      <c r="AJ1445" t="s">
        <v>256</v>
      </c>
      <c r="AK1445" t="s">
        <v>257</v>
      </c>
      <c r="AL1445" t="s">
        <v>104</v>
      </c>
      <c r="AM1445" t="s">
        <v>95</v>
      </c>
      <c r="AN1445" t="s">
        <v>59</v>
      </c>
      <c r="AO1445" t="s">
        <v>115</v>
      </c>
      <c r="AP1445" t="s">
        <v>116</v>
      </c>
      <c r="AQ1445" t="s">
        <v>78</v>
      </c>
      <c r="AR1445" t="s">
        <v>117</v>
      </c>
      <c r="AS1445">
        <v>2023</v>
      </c>
      <c r="AT1445" t="s">
        <v>95</v>
      </c>
    </row>
    <row r="1446" spans="2:46">
      <c r="B1446" t="s">
        <v>95</v>
      </c>
      <c r="C1446" t="s">
        <v>118</v>
      </c>
      <c r="W1446">
        <v>35465410</v>
      </c>
      <c r="AJ1446" t="s">
        <v>259</v>
      </c>
      <c r="AK1446" t="s">
        <v>260</v>
      </c>
      <c r="AL1446" t="s">
        <v>114</v>
      </c>
      <c r="AM1446" t="s">
        <v>95</v>
      </c>
      <c r="AN1446" t="s">
        <v>76</v>
      </c>
      <c r="AO1446" t="s">
        <v>115</v>
      </c>
      <c r="AP1446" t="s">
        <v>77</v>
      </c>
      <c r="AQ1446" t="s">
        <v>135</v>
      </c>
      <c r="AR1446" t="s">
        <v>117</v>
      </c>
      <c r="AS1446">
        <v>2024</v>
      </c>
      <c r="AT1446" t="s">
        <v>95</v>
      </c>
    </row>
    <row r="1447" spans="2:46">
      <c r="B1447" t="s">
        <v>44</v>
      </c>
      <c r="C1447" t="s">
        <v>118</v>
      </c>
      <c r="W1447">
        <v>8106610</v>
      </c>
      <c r="AJ1447" t="s">
        <v>262</v>
      </c>
      <c r="AK1447" t="s">
        <v>263</v>
      </c>
      <c r="AL1447" t="s">
        <v>114</v>
      </c>
      <c r="AM1447" t="s">
        <v>95</v>
      </c>
      <c r="AN1447" t="s">
        <v>59</v>
      </c>
      <c r="AO1447" t="s">
        <v>192</v>
      </c>
      <c r="AP1447" t="s">
        <v>77</v>
      </c>
      <c r="AQ1447" t="s">
        <v>135</v>
      </c>
      <c r="AR1447" t="s">
        <v>100</v>
      </c>
      <c r="AS1447">
        <v>2023</v>
      </c>
      <c r="AT1447" t="s">
        <v>95</v>
      </c>
    </row>
    <row r="1448" spans="2:46">
      <c r="B1448" t="s">
        <v>44</v>
      </c>
      <c r="C1448" t="s">
        <v>118</v>
      </c>
      <c r="W1448">
        <v>26057782</v>
      </c>
      <c r="AJ1448" t="s">
        <v>265</v>
      </c>
      <c r="AK1448" t="s">
        <v>266</v>
      </c>
      <c r="AL1448" t="s">
        <v>89</v>
      </c>
      <c r="AM1448" t="s">
        <v>90</v>
      </c>
      <c r="AN1448" t="s">
        <v>59</v>
      </c>
      <c r="AO1448" t="s">
        <v>91</v>
      </c>
      <c r="AP1448" t="s">
        <v>149</v>
      </c>
      <c r="AQ1448" t="s">
        <v>78</v>
      </c>
      <c r="AR1448" t="s">
        <v>117</v>
      </c>
      <c r="AS1448">
        <v>2022</v>
      </c>
      <c r="AT1448" t="s">
        <v>95</v>
      </c>
    </row>
    <row r="1449" spans="2:46">
      <c r="B1449" t="s">
        <v>95</v>
      </c>
      <c r="C1449" t="s">
        <v>118</v>
      </c>
      <c r="W1449">
        <v>35813266</v>
      </c>
      <c r="AJ1449" t="s">
        <v>268</v>
      </c>
      <c r="AK1449" t="s">
        <v>269</v>
      </c>
      <c r="AL1449" t="s">
        <v>75</v>
      </c>
      <c r="AM1449" t="s">
        <v>90</v>
      </c>
      <c r="AN1449" t="s">
        <v>76</v>
      </c>
      <c r="AO1449" t="s">
        <v>216</v>
      </c>
      <c r="AP1449" t="s">
        <v>61</v>
      </c>
      <c r="AQ1449" t="s">
        <v>62</v>
      </c>
      <c r="AR1449" t="s">
        <v>270</v>
      </c>
      <c r="AS1449">
        <v>2024</v>
      </c>
      <c r="AT1449" t="s">
        <v>95</v>
      </c>
    </row>
    <row r="1450" spans="2:46">
      <c r="B1450" t="s">
        <v>44</v>
      </c>
      <c r="C1450" t="s">
        <v>118</v>
      </c>
      <c r="W1450">
        <v>15213133</v>
      </c>
      <c r="AJ1450" t="s">
        <v>272</v>
      </c>
      <c r="AK1450" t="s">
        <v>273</v>
      </c>
      <c r="AL1450" t="s">
        <v>114</v>
      </c>
      <c r="AM1450" t="s">
        <v>90</v>
      </c>
      <c r="AN1450" t="s">
        <v>59</v>
      </c>
      <c r="AO1450" t="s">
        <v>115</v>
      </c>
      <c r="AP1450" t="s">
        <v>116</v>
      </c>
      <c r="AQ1450" t="s">
        <v>93</v>
      </c>
      <c r="AR1450" t="s">
        <v>117</v>
      </c>
      <c r="AS1450">
        <v>2024</v>
      </c>
      <c r="AT1450" t="s">
        <v>95</v>
      </c>
    </row>
    <row r="1451" spans="2:46">
      <c r="B1451" t="s">
        <v>44</v>
      </c>
      <c r="C1451" t="s">
        <v>118</v>
      </c>
      <c r="W1451">
        <v>12819552</v>
      </c>
      <c r="AJ1451" t="s">
        <v>275</v>
      </c>
      <c r="AK1451" t="s">
        <v>276</v>
      </c>
      <c r="AL1451" t="s">
        <v>89</v>
      </c>
      <c r="AM1451" t="s">
        <v>58</v>
      </c>
      <c r="AN1451" t="s">
        <v>59</v>
      </c>
      <c r="AO1451" t="s">
        <v>60</v>
      </c>
      <c r="AP1451" t="s">
        <v>116</v>
      </c>
      <c r="AQ1451" t="s">
        <v>143</v>
      </c>
      <c r="AR1451" t="s">
        <v>117</v>
      </c>
      <c r="AS1451">
        <v>2024</v>
      </c>
      <c r="AT1451" t="s">
        <v>95</v>
      </c>
    </row>
    <row r="1452" spans="2:46">
      <c r="B1452" t="s">
        <v>95</v>
      </c>
      <c r="C1452" t="s">
        <v>64</v>
      </c>
      <c r="W1452">
        <v>22702548</v>
      </c>
      <c r="AJ1452" t="s">
        <v>278</v>
      </c>
      <c r="AK1452" t="s">
        <v>279</v>
      </c>
      <c r="AL1452" t="s">
        <v>127</v>
      </c>
      <c r="AM1452" t="s">
        <v>58</v>
      </c>
      <c r="AN1452" t="s">
        <v>59</v>
      </c>
      <c r="AO1452" t="s">
        <v>115</v>
      </c>
      <c r="AP1452" t="s">
        <v>92</v>
      </c>
      <c r="AQ1452" t="s">
        <v>143</v>
      </c>
      <c r="AR1452" t="s">
        <v>129</v>
      </c>
      <c r="AS1452">
        <v>2023</v>
      </c>
      <c r="AT1452" t="s">
        <v>95</v>
      </c>
    </row>
    <row r="1453" spans="2:46">
      <c r="B1453" t="s">
        <v>44</v>
      </c>
      <c r="C1453" t="s">
        <v>118</v>
      </c>
      <c r="W1453">
        <v>21210761</v>
      </c>
      <c r="AJ1453" t="s">
        <v>281</v>
      </c>
      <c r="AK1453" t="s">
        <v>282</v>
      </c>
      <c r="AL1453" t="s">
        <v>114</v>
      </c>
      <c r="AM1453" t="s">
        <v>58</v>
      </c>
      <c r="AN1453" t="s">
        <v>59</v>
      </c>
      <c r="AO1453" t="s">
        <v>216</v>
      </c>
      <c r="AP1453" t="s">
        <v>77</v>
      </c>
      <c r="AQ1453" t="s">
        <v>135</v>
      </c>
      <c r="AR1453" t="s">
        <v>100</v>
      </c>
      <c r="AS1453">
        <v>2024</v>
      </c>
      <c r="AT1453" t="s">
        <v>95</v>
      </c>
    </row>
    <row r="1454" spans="2:46">
      <c r="B1454" t="s">
        <v>95</v>
      </c>
      <c r="C1454" t="s">
        <v>45</v>
      </c>
      <c r="W1454">
        <v>22206726</v>
      </c>
      <c r="AJ1454" t="s">
        <v>284</v>
      </c>
      <c r="AK1454" t="s">
        <v>285</v>
      </c>
      <c r="AL1454" t="s">
        <v>165</v>
      </c>
      <c r="AM1454" t="s">
        <v>90</v>
      </c>
      <c r="AN1454" t="s">
        <v>59</v>
      </c>
      <c r="AO1454" t="s">
        <v>192</v>
      </c>
      <c r="AP1454" t="s">
        <v>149</v>
      </c>
      <c r="AQ1454" t="s">
        <v>62</v>
      </c>
      <c r="AR1454" t="s">
        <v>129</v>
      </c>
      <c r="AS1454">
        <v>2023</v>
      </c>
      <c r="AT1454" t="s">
        <v>95</v>
      </c>
    </row>
    <row r="1455" spans="2:46">
      <c r="B1455" t="s">
        <v>44</v>
      </c>
      <c r="C1455" t="s">
        <v>118</v>
      </c>
      <c r="W1455">
        <v>7766078</v>
      </c>
      <c r="AJ1455" t="s">
        <v>287</v>
      </c>
      <c r="AK1455" t="s">
        <v>288</v>
      </c>
      <c r="AL1455" t="s">
        <v>104</v>
      </c>
      <c r="AM1455" t="s">
        <v>58</v>
      </c>
      <c r="AN1455" t="s">
        <v>59</v>
      </c>
      <c r="AO1455" t="s">
        <v>105</v>
      </c>
      <c r="AP1455" t="s">
        <v>61</v>
      </c>
      <c r="AQ1455" t="s">
        <v>93</v>
      </c>
      <c r="AR1455" t="s">
        <v>117</v>
      </c>
      <c r="AS1455">
        <v>2022</v>
      </c>
      <c r="AT1455" t="s">
        <v>95</v>
      </c>
    </row>
    <row r="1456" spans="2:46">
      <c r="B1456" t="s">
        <v>95</v>
      </c>
      <c r="C1456" t="s">
        <v>45</v>
      </c>
      <c r="W1456">
        <v>3901797</v>
      </c>
      <c r="AJ1456" t="s">
        <v>290</v>
      </c>
      <c r="AK1456" t="s">
        <v>291</v>
      </c>
      <c r="AL1456" t="s">
        <v>57</v>
      </c>
      <c r="AM1456" t="s">
        <v>90</v>
      </c>
      <c r="AN1456" t="s">
        <v>76</v>
      </c>
      <c r="AO1456" t="s">
        <v>115</v>
      </c>
      <c r="AP1456" t="s">
        <v>116</v>
      </c>
      <c r="AQ1456" t="s">
        <v>78</v>
      </c>
      <c r="AR1456" t="s">
        <v>117</v>
      </c>
      <c r="AS1456">
        <v>2022</v>
      </c>
      <c r="AT1456" t="s">
        <v>95</v>
      </c>
    </row>
    <row r="1457" spans="2:46">
      <c r="B1457" t="s">
        <v>95</v>
      </c>
      <c r="C1457" t="s">
        <v>64</v>
      </c>
      <c r="W1457">
        <v>10804033</v>
      </c>
      <c r="AJ1457" t="s">
        <v>293</v>
      </c>
      <c r="AK1457" t="s">
        <v>294</v>
      </c>
      <c r="AL1457" t="s">
        <v>75</v>
      </c>
      <c r="AM1457" t="s">
        <v>95</v>
      </c>
      <c r="AN1457" t="s">
        <v>59</v>
      </c>
      <c r="AO1457" t="s">
        <v>105</v>
      </c>
      <c r="AP1457" t="s">
        <v>92</v>
      </c>
      <c r="AQ1457" t="s">
        <v>62</v>
      </c>
      <c r="AR1457" t="s">
        <v>100</v>
      </c>
      <c r="AS1457">
        <v>2022</v>
      </c>
      <c r="AT1457" t="s">
        <v>95</v>
      </c>
    </row>
    <row r="1458" spans="2:46">
      <c r="B1458" t="s">
        <v>95</v>
      </c>
      <c r="C1458" t="s">
        <v>118</v>
      </c>
      <c r="W1458">
        <v>32266042</v>
      </c>
      <c r="AJ1458" t="s">
        <v>296</v>
      </c>
      <c r="AK1458" t="s">
        <v>297</v>
      </c>
      <c r="AL1458" t="s">
        <v>127</v>
      </c>
      <c r="AM1458" t="s">
        <v>95</v>
      </c>
      <c r="AN1458" t="s">
        <v>59</v>
      </c>
      <c r="AO1458" t="s">
        <v>192</v>
      </c>
      <c r="AP1458" t="s">
        <v>92</v>
      </c>
      <c r="AQ1458" t="s">
        <v>93</v>
      </c>
      <c r="AR1458" t="s">
        <v>129</v>
      </c>
      <c r="AS1458">
        <v>2024</v>
      </c>
      <c r="AT1458" t="s">
        <v>95</v>
      </c>
    </row>
    <row r="1459" spans="2:46">
      <c r="B1459" t="s">
        <v>95</v>
      </c>
      <c r="C1459" t="s">
        <v>64</v>
      </c>
      <c r="W1459">
        <v>5360782</v>
      </c>
      <c r="AJ1459" t="s">
        <v>299</v>
      </c>
      <c r="AK1459" t="s">
        <v>300</v>
      </c>
      <c r="AL1459" t="s">
        <v>127</v>
      </c>
      <c r="AM1459" t="s">
        <v>58</v>
      </c>
      <c r="AN1459" t="s">
        <v>76</v>
      </c>
      <c r="AO1459" t="s">
        <v>91</v>
      </c>
      <c r="AP1459" t="s">
        <v>77</v>
      </c>
      <c r="AQ1459" t="s">
        <v>93</v>
      </c>
      <c r="AR1459" t="s">
        <v>117</v>
      </c>
      <c r="AS1459">
        <v>2023</v>
      </c>
      <c r="AT1459" t="s">
        <v>95</v>
      </c>
    </row>
    <row r="1460" spans="2:46">
      <c r="B1460" t="s">
        <v>95</v>
      </c>
      <c r="C1460" t="s">
        <v>64</v>
      </c>
      <c r="W1460">
        <v>23116302</v>
      </c>
      <c r="AJ1460" t="s">
        <v>302</v>
      </c>
      <c r="AK1460" t="s">
        <v>176</v>
      </c>
      <c r="AL1460" t="s">
        <v>57</v>
      </c>
      <c r="AM1460" t="s">
        <v>90</v>
      </c>
      <c r="AN1460" t="s">
        <v>59</v>
      </c>
      <c r="AO1460" t="s">
        <v>192</v>
      </c>
      <c r="AP1460" t="s">
        <v>77</v>
      </c>
      <c r="AQ1460" t="s">
        <v>143</v>
      </c>
      <c r="AR1460" t="s">
        <v>79</v>
      </c>
      <c r="AS1460">
        <v>2023</v>
      </c>
      <c r="AT1460" t="s">
        <v>95</v>
      </c>
    </row>
    <row r="1461" spans="2:46">
      <c r="B1461" t="s">
        <v>95</v>
      </c>
      <c r="C1461" t="s">
        <v>118</v>
      </c>
      <c r="W1461">
        <v>1184231</v>
      </c>
      <c r="AJ1461" t="s">
        <v>304</v>
      </c>
      <c r="AK1461" t="s">
        <v>305</v>
      </c>
      <c r="AL1461" t="s">
        <v>57</v>
      </c>
      <c r="AM1461" t="s">
        <v>90</v>
      </c>
      <c r="AN1461" t="s">
        <v>76</v>
      </c>
      <c r="AO1461" t="s">
        <v>91</v>
      </c>
      <c r="AP1461" t="s">
        <v>149</v>
      </c>
      <c r="AQ1461" t="s">
        <v>143</v>
      </c>
      <c r="AR1461" t="s">
        <v>129</v>
      </c>
      <c r="AS1461">
        <v>2023</v>
      </c>
      <c r="AT1461" t="s">
        <v>95</v>
      </c>
    </row>
    <row r="1462" spans="2:46">
      <c r="B1462" t="s">
        <v>95</v>
      </c>
      <c r="C1462" t="s">
        <v>45</v>
      </c>
      <c r="W1462">
        <v>2651342</v>
      </c>
      <c r="AJ1462" t="s">
        <v>307</v>
      </c>
      <c r="AK1462" t="s">
        <v>201</v>
      </c>
      <c r="AL1462" t="s">
        <v>114</v>
      </c>
      <c r="AM1462" t="s">
        <v>90</v>
      </c>
      <c r="AN1462" t="s">
        <v>59</v>
      </c>
      <c r="AO1462" t="s">
        <v>128</v>
      </c>
      <c r="AP1462" t="s">
        <v>149</v>
      </c>
      <c r="AQ1462" t="s">
        <v>62</v>
      </c>
      <c r="AR1462" t="s">
        <v>79</v>
      </c>
      <c r="AS1462">
        <v>2023</v>
      </c>
      <c r="AT1462" t="s">
        <v>95</v>
      </c>
    </row>
    <row r="1463" spans="2:46">
      <c r="B1463" t="s">
        <v>44</v>
      </c>
      <c r="C1463" t="s">
        <v>45</v>
      </c>
      <c r="W1463">
        <v>21621867</v>
      </c>
      <c r="AJ1463" t="s">
        <v>309</v>
      </c>
      <c r="AK1463" t="s">
        <v>310</v>
      </c>
      <c r="AL1463" t="s">
        <v>127</v>
      </c>
      <c r="AM1463" t="s">
        <v>95</v>
      </c>
      <c r="AN1463" t="s">
        <v>76</v>
      </c>
      <c r="AO1463" t="s">
        <v>60</v>
      </c>
      <c r="AP1463" t="s">
        <v>116</v>
      </c>
      <c r="AQ1463" t="s">
        <v>143</v>
      </c>
      <c r="AR1463" t="s">
        <v>79</v>
      </c>
      <c r="AS1463">
        <v>2024</v>
      </c>
      <c r="AT1463" t="s">
        <v>95</v>
      </c>
    </row>
    <row r="1464" spans="2:46">
      <c r="B1464" t="s">
        <v>95</v>
      </c>
      <c r="C1464" t="s">
        <v>118</v>
      </c>
      <c r="W1464">
        <v>34881493</v>
      </c>
      <c r="AJ1464" t="s">
        <v>312</v>
      </c>
      <c r="AK1464" t="s">
        <v>313</v>
      </c>
      <c r="AL1464" t="s">
        <v>165</v>
      </c>
      <c r="AM1464" t="s">
        <v>90</v>
      </c>
      <c r="AN1464" t="s">
        <v>76</v>
      </c>
      <c r="AO1464" t="s">
        <v>91</v>
      </c>
      <c r="AP1464" t="s">
        <v>61</v>
      </c>
      <c r="AQ1464" t="s">
        <v>135</v>
      </c>
      <c r="AR1464" t="s">
        <v>100</v>
      </c>
      <c r="AS1464">
        <v>2022</v>
      </c>
      <c r="AT1464" t="s">
        <v>95</v>
      </c>
    </row>
    <row r="1465" spans="2:46">
      <c r="B1465" t="s">
        <v>95</v>
      </c>
      <c r="C1465" t="s">
        <v>118</v>
      </c>
      <c r="W1465">
        <v>28713578</v>
      </c>
      <c r="AJ1465" t="s">
        <v>315</v>
      </c>
      <c r="AK1465" t="s">
        <v>316</v>
      </c>
      <c r="AL1465" t="s">
        <v>89</v>
      </c>
      <c r="AM1465" t="s">
        <v>90</v>
      </c>
      <c r="AN1465" t="s">
        <v>59</v>
      </c>
      <c r="AO1465" t="s">
        <v>192</v>
      </c>
      <c r="AP1465" t="s">
        <v>77</v>
      </c>
      <c r="AQ1465" t="s">
        <v>78</v>
      </c>
      <c r="AR1465" t="s">
        <v>117</v>
      </c>
      <c r="AS1465">
        <v>2024</v>
      </c>
      <c r="AT1465" t="s">
        <v>95</v>
      </c>
    </row>
    <row r="1466" spans="2:46">
      <c r="B1466" t="s">
        <v>95</v>
      </c>
      <c r="C1466" t="s">
        <v>118</v>
      </c>
      <c r="W1466">
        <v>37044459</v>
      </c>
      <c r="AJ1466" t="s">
        <v>318</v>
      </c>
      <c r="AK1466" t="s">
        <v>181</v>
      </c>
      <c r="AL1466" t="s">
        <v>165</v>
      </c>
      <c r="AM1466" t="s">
        <v>58</v>
      </c>
      <c r="AN1466" t="s">
        <v>59</v>
      </c>
      <c r="AO1466" t="s">
        <v>60</v>
      </c>
      <c r="AP1466" t="s">
        <v>92</v>
      </c>
      <c r="AQ1466" t="s">
        <v>143</v>
      </c>
      <c r="AR1466" t="s">
        <v>79</v>
      </c>
      <c r="AS1466">
        <v>2023</v>
      </c>
      <c r="AT1466" t="s">
        <v>95</v>
      </c>
    </row>
    <row r="1467" spans="2:46">
      <c r="B1467" t="s">
        <v>44</v>
      </c>
      <c r="C1467" t="s">
        <v>64</v>
      </c>
      <c r="W1467">
        <v>22568817</v>
      </c>
      <c r="AJ1467" t="s">
        <v>320</v>
      </c>
      <c r="AK1467" t="s">
        <v>321</v>
      </c>
      <c r="AL1467" t="s">
        <v>75</v>
      </c>
      <c r="AM1467" t="s">
        <v>90</v>
      </c>
      <c r="AN1467" t="s">
        <v>76</v>
      </c>
      <c r="AO1467" t="s">
        <v>105</v>
      </c>
      <c r="AP1467" t="s">
        <v>92</v>
      </c>
      <c r="AQ1467" t="s">
        <v>62</v>
      </c>
      <c r="AR1467" t="s">
        <v>117</v>
      </c>
      <c r="AS1467">
        <v>2023</v>
      </c>
      <c r="AT1467" t="s">
        <v>95</v>
      </c>
    </row>
    <row r="1468" spans="2:46">
      <c r="B1468" t="s">
        <v>95</v>
      </c>
      <c r="C1468" t="s">
        <v>64</v>
      </c>
      <c r="W1468">
        <v>6209573</v>
      </c>
      <c r="AJ1468" t="s">
        <v>323</v>
      </c>
      <c r="AK1468" t="s">
        <v>324</v>
      </c>
      <c r="AL1468" t="s">
        <v>165</v>
      </c>
      <c r="AM1468" t="s">
        <v>90</v>
      </c>
      <c r="AN1468" t="s">
        <v>59</v>
      </c>
      <c r="AO1468" t="s">
        <v>128</v>
      </c>
      <c r="AP1468" t="s">
        <v>149</v>
      </c>
      <c r="AQ1468" t="s">
        <v>135</v>
      </c>
      <c r="AR1468" t="s">
        <v>129</v>
      </c>
      <c r="AS1468">
        <v>2024</v>
      </c>
      <c r="AT1468" t="s">
        <v>95</v>
      </c>
    </row>
    <row r="1469" spans="2:46">
      <c r="B1469" t="s">
        <v>95</v>
      </c>
      <c r="C1469" t="s">
        <v>118</v>
      </c>
      <c r="W1469">
        <v>8565673</v>
      </c>
      <c r="AJ1469" t="s">
        <v>326</v>
      </c>
      <c r="AK1469" t="s">
        <v>327</v>
      </c>
      <c r="AL1469" t="s">
        <v>89</v>
      </c>
      <c r="AM1469" t="s">
        <v>90</v>
      </c>
      <c r="AN1469" t="s">
        <v>59</v>
      </c>
      <c r="AO1469" t="s">
        <v>192</v>
      </c>
      <c r="AP1469" t="s">
        <v>92</v>
      </c>
      <c r="AQ1469" t="s">
        <v>93</v>
      </c>
      <c r="AR1469" t="s">
        <v>129</v>
      </c>
      <c r="AS1469">
        <v>2023</v>
      </c>
      <c r="AT1469" t="s">
        <v>95</v>
      </c>
    </row>
    <row r="1470" spans="2:46">
      <c r="B1470" t="s">
        <v>95</v>
      </c>
      <c r="C1470" t="s">
        <v>118</v>
      </c>
      <c r="W1470">
        <v>19652952</v>
      </c>
      <c r="AJ1470" t="s">
        <v>329</v>
      </c>
      <c r="AK1470" t="s">
        <v>330</v>
      </c>
      <c r="AL1470" t="s">
        <v>114</v>
      </c>
      <c r="AM1470" t="s">
        <v>90</v>
      </c>
      <c r="AN1470" t="s">
        <v>76</v>
      </c>
      <c r="AO1470" t="s">
        <v>60</v>
      </c>
      <c r="AP1470" t="s">
        <v>61</v>
      </c>
      <c r="AQ1470" t="s">
        <v>143</v>
      </c>
      <c r="AR1470" t="s">
        <v>129</v>
      </c>
      <c r="AS1470">
        <v>2023</v>
      </c>
      <c r="AT1470" t="s">
        <v>95</v>
      </c>
    </row>
    <row r="1471" spans="2:46">
      <c r="B1471" t="s">
        <v>44</v>
      </c>
      <c r="C1471" t="s">
        <v>118</v>
      </c>
      <c r="W1471">
        <v>33285824</v>
      </c>
      <c r="AJ1471" t="s">
        <v>332</v>
      </c>
      <c r="AK1471" t="s">
        <v>333</v>
      </c>
      <c r="AL1471" t="s">
        <v>114</v>
      </c>
      <c r="AM1471" t="s">
        <v>95</v>
      </c>
      <c r="AN1471" t="s">
        <v>76</v>
      </c>
      <c r="AO1471" t="s">
        <v>216</v>
      </c>
      <c r="AP1471" t="s">
        <v>77</v>
      </c>
      <c r="AQ1471" t="s">
        <v>93</v>
      </c>
      <c r="AR1471" t="s">
        <v>94</v>
      </c>
      <c r="AS1471">
        <v>2023</v>
      </c>
      <c r="AT1471" t="s">
        <v>95</v>
      </c>
    </row>
    <row r="1472" spans="2:46">
      <c r="B1472" t="s">
        <v>44</v>
      </c>
      <c r="C1472" t="s">
        <v>118</v>
      </c>
      <c r="W1472">
        <v>30328613</v>
      </c>
      <c r="AJ1472" t="s">
        <v>335</v>
      </c>
      <c r="AK1472" t="s">
        <v>336</v>
      </c>
      <c r="AL1472" t="s">
        <v>127</v>
      </c>
      <c r="AM1472" t="s">
        <v>90</v>
      </c>
      <c r="AN1472" t="s">
        <v>59</v>
      </c>
      <c r="AO1472" t="s">
        <v>192</v>
      </c>
      <c r="AP1472" t="s">
        <v>77</v>
      </c>
      <c r="AQ1472" t="s">
        <v>143</v>
      </c>
      <c r="AR1472" t="s">
        <v>129</v>
      </c>
      <c r="AS1472">
        <v>2024</v>
      </c>
      <c r="AT1472" t="s">
        <v>95</v>
      </c>
    </row>
    <row r="1473" spans="2:46">
      <c r="B1473" t="s">
        <v>95</v>
      </c>
      <c r="C1473" t="s">
        <v>64</v>
      </c>
      <c r="W1473">
        <v>29999106</v>
      </c>
      <c r="AJ1473" t="s">
        <v>338</v>
      </c>
      <c r="AK1473" t="s">
        <v>339</v>
      </c>
      <c r="AL1473" t="s">
        <v>104</v>
      </c>
      <c r="AM1473" t="s">
        <v>90</v>
      </c>
      <c r="AN1473" t="s">
        <v>59</v>
      </c>
      <c r="AO1473" t="s">
        <v>128</v>
      </c>
      <c r="AP1473" t="s">
        <v>116</v>
      </c>
      <c r="AQ1473" t="s">
        <v>78</v>
      </c>
      <c r="AR1473" t="s">
        <v>117</v>
      </c>
      <c r="AS1473">
        <v>2023</v>
      </c>
      <c r="AT1473" t="s">
        <v>95</v>
      </c>
    </row>
    <row r="1474" spans="2:46">
      <c r="B1474" t="s">
        <v>44</v>
      </c>
      <c r="C1474" t="s">
        <v>45</v>
      </c>
      <c r="W1474">
        <v>33445748</v>
      </c>
      <c r="AJ1474" t="s">
        <v>341</v>
      </c>
      <c r="AK1474" t="s">
        <v>342</v>
      </c>
      <c r="AL1474" t="s">
        <v>104</v>
      </c>
      <c r="AM1474" t="s">
        <v>90</v>
      </c>
      <c r="AN1474" t="s">
        <v>76</v>
      </c>
      <c r="AO1474" t="s">
        <v>192</v>
      </c>
      <c r="AP1474" t="s">
        <v>116</v>
      </c>
      <c r="AQ1474" t="s">
        <v>93</v>
      </c>
      <c r="AR1474" t="s">
        <v>117</v>
      </c>
      <c r="AS1474">
        <v>2023</v>
      </c>
      <c r="AT1474" t="s">
        <v>95</v>
      </c>
    </row>
    <row r="1475" spans="2:46">
      <c r="B1475" t="s">
        <v>95</v>
      </c>
      <c r="C1475" t="s">
        <v>118</v>
      </c>
      <c r="W1475">
        <v>32769541</v>
      </c>
      <c r="AJ1475" t="s">
        <v>344</v>
      </c>
      <c r="AK1475" t="s">
        <v>345</v>
      </c>
      <c r="AL1475" t="s">
        <v>165</v>
      </c>
      <c r="AM1475" t="s">
        <v>58</v>
      </c>
      <c r="AN1475" t="s">
        <v>76</v>
      </c>
      <c r="AO1475" t="s">
        <v>128</v>
      </c>
      <c r="AP1475" t="s">
        <v>77</v>
      </c>
      <c r="AQ1475" t="s">
        <v>93</v>
      </c>
      <c r="AR1475" t="s">
        <v>79</v>
      </c>
      <c r="AS1475">
        <v>2024</v>
      </c>
      <c r="AT1475" t="s">
        <v>95</v>
      </c>
    </row>
    <row r="1476" spans="2:46">
      <c r="B1476" t="s">
        <v>44</v>
      </c>
      <c r="C1476" t="s">
        <v>45</v>
      </c>
      <c r="W1476">
        <v>8764966</v>
      </c>
      <c r="AJ1476" t="s">
        <v>347</v>
      </c>
      <c r="AK1476" t="s">
        <v>348</v>
      </c>
      <c r="AL1476" t="s">
        <v>114</v>
      </c>
      <c r="AM1476" t="s">
        <v>58</v>
      </c>
      <c r="AN1476" t="s">
        <v>59</v>
      </c>
      <c r="AO1476" t="s">
        <v>60</v>
      </c>
      <c r="AP1476" t="s">
        <v>77</v>
      </c>
      <c r="AQ1476" t="s">
        <v>78</v>
      </c>
      <c r="AR1476" t="s">
        <v>117</v>
      </c>
      <c r="AS1476">
        <v>2023</v>
      </c>
      <c r="AT1476" t="s">
        <v>95</v>
      </c>
    </row>
    <row r="1477" spans="2:46">
      <c r="B1477" t="s">
        <v>95</v>
      </c>
      <c r="C1477" t="s">
        <v>45</v>
      </c>
      <c r="W1477">
        <v>7832428</v>
      </c>
      <c r="AJ1477" t="s">
        <v>350</v>
      </c>
      <c r="AK1477" t="s">
        <v>351</v>
      </c>
      <c r="AL1477" t="s">
        <v>165</v>
      </c>
      <c r="AM1477" t="s">
        <v>58</v>
      </c>
      <c r="AN1477" t="s">
        <v>76</v>
      </c>
      <c r="AO1477" t="s">
        <v>115</v>
      </c>
      <c r="AP1477" t="s">
        <v>61</v>
      </c>
      <c r="AQ1477" t="s">
        <v>62</v>
      </c>
      <c r="AR1477" t="s">
        <v>100</v>
      </c>
      <c r="AS1477">
        <v>2024</v>
      </c>
      <c r="AT1477" t="s">
        <v>95</v>
      </c>
    </row>
    <row r="1478" spans="2:46">
      <c r="B1478" t="s">
        <v>44</v>
      </c>
      <c r="C1478" t="s">
        <v>45</v>
      </c>
      <c r="W1478">
        <v>1887779</v>
      </c>
      <c r="AJ1478" t="s">
        <v>353</v>
      </c>
      <c r="AK1478" t="s">
        <v>354</v>
      </c>
      <c r="AL1478" t="s">
        <v>104</v>
      </c>
      <c r="AM1478" t="s">
        <v>95</v>
      </c>
      <c r="AN1478" t="s">
        <v>76</v>
      </c>
      <c r="AO1478" t="s">
        <v>115</v>
      </c>
      <c r="AP1478" t="s">
        <v>61</v>
      </c>
      <c r="AQ1478" t="s">
        <v>135</v>
      </c>
      <c r="AR1478" t="s">
        <v>79</v>
      </c>
      <c r="AS1478">
        <v>2023</v>
      </c>
      <c r="AT1478" t="s">
        <v>95</v>
      </c>
    </row>
    <row r="1479" spans="2:46">
      <c r="B1479" t="s">
        <v>95</v>
      </c>
      <c r="C1479" t="s">
        <v>118</v>
      </c>
      <c r="W1479">
        <v>6053642</v>
      </c>
      <c r="AJ1479" t="s">
        <v>356</v>
      </c>
      <c r="AK1479" t="s">
        <v>85</v>
      </c>
      <c r="AL1479" t="s">
        <v>104</v>
      </c>
      <c r="AM1479" t="s">
        <v>90</v>
      </c>
      <c r="AN1479" t="s">
        <v>76</v>
      </c>
      <c r="AO1479" t="s">
        <v>60</v>
      </c>
      <c r="AP1479" t="s">
        <v>92</v>
      </c>
      <c r="AQ1479" t="s">
        <v>135</v>
      </c>
      <c r="AR1479" t="s">
        <v>79</v>
      </c>
      <c r="AS1479">
        <v>2022</v>
      </c>
      <c r="AT1479" t="s">
        <v>95</v>
      </c>
    </row>
    <row r="1480" spans="2:46">
      <c r="B1480" t="s">
        <v>95</v>
      </c>
      <c r="C1480" t="s">
        <v>118</v>
      </c>
      <c r="W1480">
        <v>8050370</v>
      </c>
      <c r="AJ1480" t="s">
        <v>358</v>
      </c>
      <c r="AK1480" t="s">
        <v>359</v>
      </c>
      <c r="AL1480" t="s">
        <v>89</v>
      </c>
      <c r="AM1480" t="s">
        <v>95</v>
      </c>
      <c r="AN1480" t="s">
        <v>59</v>
      </c>
      <c r="AO1480" t="s">
        <v>91</v>
      </c>
      <c r="AP1480" t="s">
        <v>116</v>
      </c>
      <c r="AQ1480" t="s">
        <v>93</v>
      </c>
      <c r="AR1480" t="s">
        <v>117</v>
      </c>
      <c r="AS1480">
        <v>2023</v>
      </c>
      <c r="AT1480" t="s">
        <v>95</v>
      </c>
    </row>
    <row r="1481" spans="2:46">
      <c r="B1481" t="s">
        <v>44</v>
      </c>
      <c r="C1481" t="s">
        <v>64</v>
      </c>
      <c r="W1481">
        <v>17847845</v>
      </c>
      <c r="AJ1481" t="s">
        <v>361</v>
      </c>
      <c r="AK1481" t="s">
        <v>362</v>
      </c>
      <c r="AL1481" t="s">
        <v>165</v>
      </c>
      <c r="AM1481" t="s">
        <v>90</v>
      </c>
      <c r="AN1481" t="s">
        <v>59</v>
      </c>
      <c r="AO1481" t="s">
        <v>60</v>
      </c>
      <c r="AP1481" t="s">
        <v>61</v>
      </c>
      <c r="AQ1481" t="s">
        <v>93</v>
      </c>
      <c r="AR1481" t="s">
        <v>117</v>
      </c>
      <c r="AS1481">
        <v>2023</v>
      </c>
      <c r="AT1481" t="s">
        <v>95</v>
      </c>
    </row>
    <row r="1482" spans="2:46">
      <c r="B1482" t="s">
        <v>95</v>
      </c>
      <c r="C1482" t="s">
        <v>64</v>
      </c>
      <c r="W1482">
        <v>2069947</v>
      </c>
      <c r="AJ1482" t="s">
        <v>364</v>
      </c>
      <c r="AK1482" t="s">
        <v>365</v>
      </c>
      <c r="AL1482" t="s">
        <v>89</v>
      </c>
      <c r="AM1482" t="s">
        <v>58</v>
      </c>
      <c r="AN1482" t="s">
        <v>76</v>
      </c>
      <c r="AO1482" t="s">
        <v>60</v>
      </c>
      <c r="AP1482" t="s">
        <v>92</v>
      </c>
      <c r="AQ1482" t="s">
        <v>78</v>
      </c>
      <c r="AR1482" t="s">
        <v>79</v>
      </c>
      <c r="AS1482">
        <v>2024</v>
      </c>
      <c r="AT1482" t="s">
        <v>95</v>
      </c>
    </row>
    <row r="1483" spans="2:46">
      <c r="B1483" t="s">
        <v>95</v>
      </c>
      <c r="C1483" t="s">
        <v>118</v>
      </c>
      <c r="W1483">
        <v>14269580</v>
      </c>
      <c r="AJ1483" t="s">
        <v>367</v>
      </c>
      <c r="AK1483" t="s">
        <v>368</v>
      </c>
      <c r="AL1483" t="s">
        <v>89</v>
      </c>
      <c r="AM1483" t="s">
        <v>95</v>
      </c>
      <c r="AN1483" t="s">
        <v>76</v>
      </c>
      <c r="AO1483" t="s">
        <v>115</v>
      </c>
      <c r="AP1483" t="s">
        <v>92</v>
      </c>
      <c r="AQ1483" t="s">
        <v>143</v>
      </c>
      <c r="AR1483" t="s">
        <v>79</v>
      </c>
      <c r="AS1483">
        <v>2023</v>
      </c>
      <c r="AT1483" t="s">
        <v>95</v>
      </c>
    </row>
    <row r="1484" spans="2:46">
      <c r="B1484" t="s">
        <v>44</v>
      </c>
      <c r="C1484" t="s">
        <v>118</v>
      </c>
      <c r="W1484">
        <v>36166767</v>
      </c>
      <c r="AJ1484" t="s">
        <v>370</v>
      </c>
      <c r="AK1484" t="s">
        <v>371</v>
      </c>
      <c r="AL1484" t="s">
        <v>89</v>
      </c>
      <c r="AM1484" t="s">
        <v>58</v>
      </c>
      <c r="AN1484" t="s">
        <v>76</v>
      </c>
      <c r="AO1484" t="s">
        <v>128</v>
      </c>
      <c r="AP1484" t="s">
        <v>149</v>
      </c>
      <c r="AQ1484" t="s">
        <v>143</v>
      </c>
      <c r="AR1484" t="s">
        <v>117</v>
      </c>
      <c r="AS1484">
        <v>2023</v>
      </c>
      <c r="AT1484" t="s">
        <v>95</v>
      </c>
    </row>
    <row r="1485" spans="2:46">
      <c r="B1485" t="s">
        <v>44</v>
      </c>
      <c r="C1485" t="s">
        <v>64</v>
      </c>
      <c r="W1485">
        <v>28210928</v>
      </c>
      <c r="AJ1485" t="s">
        <v>373</v>
      </c>
      <c r="AK1485" t="s">
        <v>169</v>
      </c>
      <c r="AL1485" t="s">
        <v>57</v>
      </c>
      <c r="AM1485" t="s">
        <v>90</v>
      </c>
      <c r="AN1485" t="s">
        <v>76</v>
      </c>
      <c r="AO1485" t="s">
        <v>128</v>
      </c>
      <c r="AP1485" t="s">
        <v>149</v>
      </c>
      <c r="AQ1485" t="s">
        <v>135</v>
      </c>
      <c r="AR1485" t="s">
        <v>79</v>
      </c>
      <c r="AS1485">
        <v>2023</v>
      </c>
      <c r="AT1485" t="s">
        <v>95</v>
      </c>
    </row>
    <row r="1486" spans="2:46">
      <c r="B1486" t="s">
        <v>44</v>
      </c>
      <c r="C1486" t="s">
        <v>45</v>
      </c>
      <c r="W1486">
        <v>27540127</v>
      </c>
      <c r="AJ1486" t="s">
        <v>375</v>
      </c>
      <c r="AK1486" t="s">
        <v>376</v>
      </c>
      <c r="AL1486" t="s">
        <v>57</v>
      </c>
      <c r="AM1486" t="s">
        <v>95</v>
      </c>
      <c r="AN1486" t="s">
        <v>59</v>
      </c>
      <c r="AO1486" t="s">
        <v>60</v>
      </c>
      <c r="AP1486" t="s">
        <v>116</v>
      </c>
      <c r="AQ1486" t="s">
        <v>143</v>
      </c>
      <c r="AR1486" t="s">
        <v>129</v>
      </c>
      <c r="AS1486">
        <v>2023</v>
      </c>
      <c r="AT1486" t="s">
        <v>95</v>
      </c>
    </row>
    <row r="1487" spans="2:46">
      <c r="B1487" t="s">
        <v>95</v>
      </c>
      <c r="C1487" t="s">
        <v>64</v>
      </c>
      <c r="W1487">
        <v>19764458</v>
      </c>
      <c r="AJ1487" t="s">
        <v>378</v>
      </c>
      <c r="AK1487" t="s">
        <v>379</v>
      </c>
      <c r="AL1487" t="s">
        <v>57</v>
      </c>
      <c r="AM1487" t="s">
        <v>95</v>
      </c>
      <c r="AN1487" t="s">
        <v>59</v>
      </c>
      <c r="AO1487" t="s">
        <v>216</v>
      </c>
      <c r="AP1487" t="s">
        <v>92</v>
      </c>
      <c r="AQ1487" t="s">
        <v>135</v>
      </c>
      <c r="AR1487" t="s">
        <v>129</v>
      </c>
      <c r="AS1487">
        <v>2024</v>
      </c>
      <c r="AT1487" t="s">
        <v>95</v>
      </c>
    </row>
    <row r="1488" spans="2:46">
      <c r="B1488" t="s">
        <v>95</v>
      </c>
      <c r="C1488" t="s">
        <v>64</v>
      </c>
      <c r="W1488">
        <v>4948315</v>
      </c>
      <c r="AJ1488" t="s">
        <v>381</v>
      </c>
      <c r="AK1488" t="s">
        <v>382</v>
      </c>
      <c r="AL1488" t="s">
        <v>114</v>
      </c>
      <c r="AM1488" t="s">
        <v>90</v>
      </c>
      <c r="AN1488" t="s">
        <v>59</v>
      </c>
      <c r="AO1488" t="s">
        <v>60</v>
      </c>
      <c r="AP1488" t="s">
        <v>77</v>
      </c>
      <c r="AQ1488" t="s">
        <v>135</v>
      </c>
      <c r="AR1488" t="s">
        <v>117</v>
      </c>
      <c r="AS1488">
        <v>2023</v>
      </c>
      <c r="AT1488" t="s">
        <v>95</v>
      </c>
    </row>
    <row r="1489" spans="2:46">
      <c r="B1489" t="s">
        <v>44</v>
      </c>
      <c r="C1489" t="s">
        <v>64</v>
      </c>
      <c r="W1489">
        <v>36634412</v>
      </c>
      <c r="AJ1489" t="s">
        <v>384</v>
      </c>
      <c r="AK1489" t="s">
        <v>385</v>
      </c>
      <c r="AL1489" t="s">
        <v>57</v>
      </c>
      <c r="AM1489" t="s">
        <v>90</v>
      </c>
      <c r="AN1489" t="s">
        <v>59</v>
      </c>
      <c r="AO1489" t="s">
        <v>105</v>
      </c>
      <c r="AP1489" t="s">
        <v>92</v>
      </c>
      <c r="AQ1489" t="s">
        <v>143</v>
      </c>
      <c r="AR1489" t="s">
        <v>117</v>
      </c>
      <c r="AS1489">
        <v>2023</v>
      </c>
      <c r="AT1489" t="s">
        <v>95</v>
      </c>
    </row>
    <row r="1490" spans="2:46">
      <c r="B1490" t="s">
        <v>44</v>
      </c>
      <c r="C1490" t="s">
        <v>118</v>
      </c>
      <c r="W1490">
        <v>17947998</v>
      </c>
      <c r="AJ1490" t="s">
        <v>387</v>
      </c>
      <c r="AK1490" t="s">
        <v>388</v>
      </c>
      <c r="AL1490" t="s">
        <v>165</v>
      </c>
      <c r="AM1490" t="s">
        <v>58</v>
      </c>
      <c r="AN1490" t="s">
        <v>59</v>
      </c>
      <c r="AO1490" t="s">
        <v>91</v>
      </c>
      <c r="AP1490" t="s">
        <v>77</v>
      </c>
      <c r="AQ1490" t="s">
        <v>135</v>
      </c>
      <c r="AR1490" t="s">
        <v>129</v>
      </c>
      <c r="AS1490">
        <v>2023</v>
      </c>
      <c r="AT1490" t="s">
        <v>95</v>
      </c>
    </row>
    <row r="1491" spans="2:46">
      <c r="B1491" t="s">
        <v>95</v>
      </c>
      <c r="C1491" t="s">
        <v>64</v>
      </c>
      <c r="W1491">
        <v>39861692</v>
      </c>
      <c r="AJ1491" t="s">
        <v>390</v>
      </c>
      <c r="AK1491" t="s">
        <v>391</v>
      </c>
      <c r="AL1491" t="s">
        <v>57</v>
      </c>
      <c r="AM1491" t="s">
        <v>95</v>
      </c>
      <c r="AN1491" t="s">
        <v>76</v>
      </c>
      <c r="AO1491" t="s">
        <v>115</v>
      </c>
      <c r="AP1491" t="s">
        <v>61</v>
      </c>
      <c r="AQ1491" t="s">
        <v>143</v>
      </c>
      <c r="AR1491" t="s">
        <v>129</v>
      </c>
      <c r="AS1491">
        <v>2022</v>
      </c>
      <c r="AT1491" t="s">
        <v>95</v>
      </c>
    </row>
    <row r="1492" spans="2:46">
      <c r="B1492" t="s">
        <v>95</v>
      </c>
      <c r="C1492" t="s">
        <v>64</v>
      </c>
      <c r="W1492">
        <v>3837507</v>
      </c>
      <c r="AJ1492" t="s">
        <v>393</v>
      </c>
      <c r="AK1492" t="s">
        <v>394</v>
      </c>
      <c r="AL1492" t="s">
        <v>75</v>
      </c>
      <c r="AM1492" t="s">
        <v>58</v>
      </c>
      <c r="AN1492" t="s">
        <v>59</v>
      </c>
      <c r="AO1492" t="s">
        <v>60</v>
      </c>
      <c r="AP1492" t="s">
        <v>149</v>
      </c>
      <c r="AQ1492" t="s">
        <v>135</v>
      </c>
      <c r="AR1492" t="s">
        <v>79</v>
      </c>
      <c r="AS1492">
        <v>2022</v>
      </c>
      <c r="AT1492" t="s">
        <v>95</v>
      </c>
    </row>
    <row r="1493" spans="2:46">
      <c r="B1493" t="s">
        <v>95</v>
      </c>
      <c r="C1493" t="s">
        <v>118</v>
      </c>
      <c r="W1493">
        <v>31179841</v>
      </c>
      <c r="AJ1493" t="s">
        <v>396</v>
      </c>
      <c r="AK1493" t="s">
        <v>397</v>
      </c>
      <c r="AL1493" t="s">
        <v>165</v>
      </c>
      <c r="AM1493" t="s">
        <v>90</v>
      </c>
      <c r="AN1493" t="s">
        <v>76</v>
      </c>
      <c r="AO1493" t="s">
        <v>128</v>
      </c>
      <c r="AP1493" t="s">
        <v>92</v>
      </c>
      <c r="AQ1493" t="s">
        <v>62</v>
      </c>
      <c r="AR1493" t="s">
        <v>129</v>
      </c>
      <c r="AS1493">
        <v>2022</v>
      </c>
      <c r="AT1493" t="s">
        <v>95</v>
      </c>
    </row>
    <row r="1494" spans="2:46">
      <c r="B1494" t="s">
        <v>44</v>
      </c>
      <c r="C1494" t="s">
        <v>45</v>
      </c>
      <c r="W1494">
        <v>4039063</v>
      </c>
      <c r="AJ1494" t="s">
        <v>399</v>
      </c>
      <c r="AK1494" t="s">
        <v>400</v>
      </c>
      <c r="AL1494" t="s">
        <v>57</v>
      </c>
      <c r="AM1494" t="s">
        <v>58</v>
      </c>
      <c r="AN1494" t="s">
        <v>76</v>
      </c>
      <c r="AO1494" t="s">
        <v>216</v>
      </c>
      <c r="AP1494" t="s">
        <v>61</v>
      </c>
      <c r="AQ1494" t="s">
        <v>78</v>
      </c>
      <c r="AR1494" t="s">
        <v>79</v>
      </c>
      <c r="AS1494">
        <v>2023</v>
      </c>
      <c r="AT1494" t="s">
        <v>95</v>
      </c>
    </row>
    <row r="1495" spans="2:46">
      <c r="B1495" t="s">
        <v>95</v>
      </c>
      <c r="C1495" t="s">
        <v>45</v>
      </c>
      <c r="W1495">
        <v>30570621</v>
      </c>
      <c r="AJ1495" t="s">
        <v>402</v>
      </c>
      <c r="AK1495" t="s">
        <v>403</v>
      </c>
      <c r="AL1495" t="s">
        <v>165</v>
      </c>
      <c r="AM1495" t="s">
        <v>90</v>
      </c>
      <c r="AN1495" t="s">
        <v>76</v>
      </c>
      <c r="AO1495" t="s">
        <v>115</v>
      </c>
      <c r="AP1495" t="s">
        <v>116</v>
      </c>
      <c r="AQ1495" t="s">
        <v>143</v>
      </c>
      <c r="AR1495" t="s">
        <v>79</v>
      </c>
      <c r="AS1495">
        <v>2023</v>
      </c>
      <c r="AT1495" t="s">
        <v>95</v>
      </c>
    </row>
    <row r="1496" spans="2:46">
      <c r="B1496" t="s">
        <v>44</v>
      </c>
      <c r="C1496" t="s">
        <v>118</v>
      </c>
      <c r="W1496">
        <v>7415313</v>
      </c>
      <c r="AJ1496" t="s">
        <v>405</v>
      </c>
      <c r="AK1496" t="s">
        <v>406</v>
      </c>
      <c r="AL1496" t="s">
        <v>114</v>
      </c>
      <c r="AM1496" t="s">
        <v>90</v>
      </c>
      <c r="AN1496" t="s">
        <v>59</v>
      </c>
      <c r="AO1496" t="s">
        <v>192</v>
      </c>
      <c r="AP1496" t="s">
        <v>92</v>
      </c>
      <c r="AQ1496" t="s">
        <v>143</v>
      </c>
      <c r="AR1496" t="s">
        <v>63</v>
      </c>
      <c r="AS1496">
        <v>2022</v>
      </c>
      <c r="AT1496" t="s">
        <v>95</v>
      </c>
    </row>
    <row r="1497" spans="2:46">
      <c r="B1497" t="s">
        <v>95</v>
      </c>
      <c r="C1497" t="s">
        <v>64</v>
      </c>
      <c r="W1497">
        <v>35055928</v>
      </c>
      <c r="AJ1497" t="s">
        <v>408</v>
      </c>
      <c r="AK1497" t="s">
        <v>409</v>
      </c>
      <c r="AL1497" t="s">
        <v>114</v>
      </c>
      <c r="AM1497" t="s">
        <v>90</v>
      </c>
      <c r="AN1497" t="s">
        <v>76</v>
      </c>
      <c r="AO1497" t="s">
        <v>115</v>
      </c>
      <c r="AP1497" t="s">
        <v>92</v>
      </c>
      <c r="AQ1497" t="s">
        <v>62</v>
      </c>
      <c r="AR1497" t="s">
        <v>100</v>
      </c>
      <c r="AS1497">
        <v>2022</v>
      </c>
      <c r="AT1497" t="s">
        <v>95</v>
      </c>
    </row>
    <row r="1498" spans="2:46">
      <c r="B1498" t="s">
        <v>44</v>
      </c>
      <c r="C1498" t="s">
        <v>64</v>
      </c>
      <c r="W1498">
        <v>26363391</v>
      </c>
      <c r="AJ1498" t="s">
        <v>411</v>
      </c>
      <c r="AK1498" t="s">
        <v>412</v>
      </c>
      <c r="AL1498" t="s">
        <v>104</v>
      </c>
      <c r="AM1498" t="s">
        <v>58</v>
      </c>
      <c r="AN1498" t="s">
        <v>59</v>
      </c>
      <c r="AO1498" t="s">
        <v>216</v>
      </c>
      <c r="AP1498" t="s">
        <v>61</v>
      </c>
      <c r="AQ1498" t="s">
        <v>143</v>
      </c>
      <c r="AR1498" t="s">
        <v>94</v>
      </c>
      <c r="AS1498">
        <v>2023</v>
      </c>
      <c r="AT1498" t="s">
        <v>95</v>
      </c>
    </row>
    <row r="1499" spans="2:46">
      <c r="B1499" t="s">
        <v>44</v>
      </c>
      <c r="C1499" t="s">
        <v>45</v>
      </c>
      <c r="W1499">
        <v>17512339</v>
      </c>
      <c r="AJ1499" t="s">
        <v>414</v>
      </c>
      <c r="AK1499" t="s">
        <v>415</v>
      </c>
      <c r="AL1499" t="s">
        <v>57</v>
      </c>
      <c r="AM1499" t="s">
        <v>95</v>
      </c>
      <c r="AN1499" t="s">
        <v>76</v>
      </c>
      <c r="AO1499" t="s">
        <v>91</v>
      </c>
      <c r="AP1499" t="s">
        <v>149</v>
      </c>
      <c r="AQ1499" t="s">
        <v>135</v>
      </c>
      <c r="AR1499" t="s">
        <v>94</v>
      </c>
      <c r="AS1499">
        <v>2022</v>
      </c>
      <c r="AT1499" t="s">
        <v>95</v>
      </c>
    </row>
    <row r="1500" spans="2:46">
      <c r="B1500" t="s">
        <v>44</v>
      </c>
      <c r="C1500" t="s">
        <v>45</v>
      </c>
      <c r="W1500">
        <v>23363811</v>
      </c>
      <c r="AJ1500" t="s">
        <v>417</v>
      </c>
      <c r="AK1500" t="s">
        <v>418</v>
      </c>
      <c r="AL1500" t="s">
        <v>114</v>
      </c>
      <c r="AM1500" t="s">
        <v>95</v>
      </c>
      <c r="AN1500" t="s">
        <v>76</v>
      </c>
      <c r="AO1500" t="s">
        <v>91</v>
      </c>
      <c r="AP1500" t="s">
        <v>92</v>
      </c>
      <c r="AQ1500" t="s">
        <v>135</v>
      </c>
      <c r="AR1500" t="s">
        <v>79</v>
      </c>
      <c r="AS1500">
        <v>2024</v>
      </c>
      <c r="AT1500" t="s">
        <v>95</v>
      </c>
    </row>
    <row r="1501" spans="2:46">
      <c r="B1501" t="s">
        <v>95</v>
      </c>
      <c r="C1501" t="s">
        <v>45</v>
      </c>
      <c r="W1501">
        <v>28445579</v>
      </c>
      <c r="AJ1501" t="s">
        <v>420</v>
      </c>
      <c r="AK1501" t="s">
        <v>421</v>
      </c>
      <c r="AL1501" t="s">
        <v>127</v>
      </c>
      <c r="AM1501" t="s">
        <v>95</v>
      </c>
      <c r="AN1501" t="s">
        <v>59</v>
      </c>
      <c r="AO1501" t="s">
        <v>115</v>
      </c>
      <c r="AP1501" t="s">
        <v>61</v>
      </c>
      <c r="AQ1501" t="s">
        <v>62</v>
      </c>
      <c r="AR1501" t="s">
        <v>94</v>
      </c>
      <c r="AS1501">
        <v>2023</v>
      </c>
      <c r="AT1501" t="s">
        <v>95</v>
      </c>
    </row>
    <row r="1502" spans="2:46">
      <c r="B1502" t="s">
        <v>95</v>
      </c>
      <c r="C1502" t="s">
        <v>118</v>
      </c>
      <c r="W1502">
        <v>28157466</v>
      </c>
      <c r="AJ1502" t="s">
        <v>423</v>
      </c>
      <c r="AK1502" t="s">
        <v>424</v>
      </c>
      <c r="AL1502" t="s">
        <v>57</v>
      </c>
      <c r="AM1502" t="s">
        <v>58</v>
      </c>
      <c r="AN1502" t="s">
        <v>59</v>
      </c>
      <c r="AO1502" t="s">
        <v>192</v>
      </c>
      <c r="AP1502" t="s">
        <v>149</v>
      </c>
      <c r="AQ1502" t="s">
        <v>62</v>
      </c>
      <c r="AR1502" t="s">
        <v>79</v>
      </c>
      <c r="AS1502">
        <v>2024</v>
      </c>
      <c r="AT1502" t="s">
        <v>95</v>
      </c>
    </row>
    <row r="1503" spans="2:46">
      <c r="B1503" t="s">
        <v>44</v>
      </c>
      <c r="C1503" t="s">
        <v>45</v>
      </c>
      <c r="W1503">
        <v>8947072</v>
      </c>
      <c r="AJ1503" t="s">
        <v>425</v>
      </c>
      <c r="AK1503" t="s">
        <v>426</v>
      </c>
      <c r="AL1503" t="s">
        <v>89</v>
      </c>
      <c r="AM1503" t="s">
        <v>58</v>
      </c>
      <c r="AN1503" t="s">
        <v>59</v>
      </c>
      <c r="AO1503" t="s">
        <v>216</v>
      </c>
      <c r="AP1503" t="s">
        <v>77</v>
      </c>
      <c r="AQ1503" t="s">
        <v>62</v>
      </c>
      <c r="AR1503" t="s">
        <v>129</v>
      </c>
      <c r="AS1503">
        <v>2024</v>
      </c>
      <c r="AT1503" t="s">
        <v>95</v>
      </c>
    </row>
    <row r="1504" spans="2:46">
      <c r="B1504" t="s">
        <v>44</v>
      </c>
      <c r="C1504" t="s">
        <v>118</v>
      </c>
      <c r="W1504">
        <v>31100917</v>
      </c>
      <c r="AJ1504" t="s">
        <v>427</v>
      </c>
      <c r="AK1504" t="s">
        <v>225</v>
      </c>
      <c r="AL1504" t="s">
        <v>89</v>
      </c>
      <c r="AM1504" t="s">
        <v>90</v>
      </c>
      <c r="AN1504" t="s">
        <v>59</v>
      </c>
      <c r="AO1504" t="s">
        <v>105</v>
      </c>
      <c r="AP1504" t="s">
        <v>116</v>
      </c>
      <c r="AQ1504" t="s">
        <v>135</v>
      </c>
      <c r="AR1504" t="s">
        <v>100</v>
      </c>
      <c r="AS1504">
        <v>2024</v>
      </c>
      <c r="AT1504" t="s">
        <v>95</v>
      </c>
    </row>
    <row r="1505" spans="2:46">
      <c r="B1505" t="s">
        <v>44</v>
      </c>
      <c r="C1505" t="s">
        <v>64</v>
      </c>
      <c r="W1505">
        <v>23266853</v>
      </c>
      <c r="AJ1505" t="s">
        <v>428</v>
      </c>
      <c r="AK1505" t="s">
        <v>429</v>
      </c>
      <c r="AL1505" t="s">
        <v>127</v>
      </c>
      <c r="AM1505" t="s">
        <v>95</v>
      </c>
      <c r="AN1505" t="s">
        <v>76</v>
      </c>
      <c r="AO1505" t="s">
        <v>128</v>
      </c>
      <c r="AP1505" t="s">
        <v>149</v>
      </c>
      <c r="AQ1505" t="s">
        <v>78</v>
      </c>
      <c r="AR1505" t="s">
        <v>94</v>
      </c>
      <c r="AS1505">
        <v>2022</v>
      </c>
      <c r="AT1505" t="s">
        <v>95</v>
      </c>
    </row>
    <row r="1506" spans="2:46">
      <c r="B1506" t="s">
        <v>44</v>
      </c>
      <c r="C1506" t="s">
        <v>64</v>
      </c>
      <c r="W1506">
        <v>18402442</v>
      </c>
      <c r="AJ1506" t="s">
        <v>430</v>
      </c>
      <c r="AK1506" t="s">
        <v>431</v>
      </c>
      <c r="AL1506" t="s">
        <v>75</v>
      </c>
      <c r="AM1506" t="s">
        <v>95</v>
      </c>
      <c r="AN1506" t="s">
        <v>59</v>
      </c>
      <c r="AO1506" t="s">
        <v>60</v>
      </c>
      <c r="AP1506" t="s">
        <v>149</v>
      </c>
      <c r="AQ1506" t="s">
        <v>93</v>
      </c>
      <c r="AR1506" t="s">
        <v>79</v>
      </c>
      <c r="AS1506">
        <v>2023</v>
      </c>
      <c r="AT1506" t="s">
        <v>95</v>
      </c>
    </row>
    <row r="1507" spans="2:46">
      <c r="B1507" t="s">
        <v>95</v>
      </c>
      <c r="C1507" t="s">
        <v>118</v>
      </c>
      <c r="W1507">
        <v>7062996</v>
      </c>
      <c r="AJ1507" t="s">
        <v>432</v>
      </c>
      <c r="AK1507" t="s">
        <v>433</v>
      </c>
      <c r="AL1507" t="s">
        <v>127</v>
      </c>
      <c r="AM1507" t="s">
        <v>95</v>
      </c>
      <c r="AN1507" t="s">
        <v>76</v>
      </c>
      <c r="AO1507" t="s">
        <v>91</v>
      </c>
      <c r="AP1507" t="s">
        <v>61</v>
      </c>
      <c r="AQ1507" t="s">
        <v>78</v>
      </c>
      <c r="AR1507" t="s">
        <v>117</v>
      </c>
      <c r="AS1507">
        <v>2022</v>
      </c>
      <c r="AT1507" t="s">
        <v>95</v>
      </c>
    </row>
    <row r="1508" spans="2:46">
      <c r="B1508" t="s">
        <v>95</v>
      </c>
      <c r="C1508" t="s">
        <v>45</v>
      </c>
      <c r="W1508">
        <v>29601149</v>
      </c>
      <c r="AJ1508" t="s">
        <v>434</v>
      </c>
      <c r="AK1508" t="s">
        <v>435</v>
      </c>
      <c r="AL1508" t="s">
        <v>114</v>
      </c>
      <c r="AM1508" t="s">
        <v>90</v>
      </c>
      <c r="AN1508" t="s">
        <v>59</v>
      </c>
      <c r="AO1508" t="s">
        <v>60</v>
      </c>
      <c r="AP1508" t="s">
        <v>92</v>
      </c>
      <c r="AQ1508" t="s">
        <v>143</v>
      </c>
      <c r="AR1508" t="s">
        <v>100</v>
      </c>
      <c r="AS1508">
        <v>2024</v>
      </c>
      <c r="AT1508" t="s">
        <v>95</v>
      </c>
    </row>
    <row r="1509" spans="2:46">
      <c r="B1509" t="s">
        <v>44</v>
      </c>
      <c r="C1509" t="s">
        <v>64</v>
      </c>
      <c r="W1509">
        <v>32622987</v>
      </c>
      <c r="AJ1509" t="s">
        <v>436</v>
      </c>
      <c r="AK1509" t="s">
        <v>437</v>
      </c>
      <c r="AL1509" t="s">
        <v>57</v>
      </c>
      <c r="AM1509" t="s">
        <v>58</v>
      </c>
      <c r="AN1509" t="s">
        <v>59</v>
      </c>
      <c r="AO1509" t="s">
        <v>128</v>
      </c>
      <c r="AP1509" t="s">
        <v>116</v>
      </c>
      <c r="AQ1509" t="s">
        <v>135</v>
      </c>
      <c r="AR1509" t="s">
        <v>94</v>
      </c>
      <c r="AS1509">
        <v>2023</v>
      </c>
      <c r="AT1509" t="s">
        <v>95</v>
      </c>
    </row>
    <row r="1510" spans="2:46">
      <c r="B1510" t="s">
        <v>44</v>
      </c>
      <c r="C1510" t="s">
        <v>64</v>
      </c>
      <c r="W1510">
        <v>18787485</v>
      </c>
      <c r="AJ1510" t="s">
        <v>438</v>
      </c>
      <c r="AK1510" t="s">
        <v>439</v>
      </c>
      <c r="AL1510" t="s">
        <v>57</v>
      </c>
      <c r="AM1510" t="s">
        <v>95</v>
      </c>
      <c r="AN1510" t="s">
        <v>76</v>
      </c>
      <c r="AO1510" t="s">
        <v>105</v>
      </c>
      <c r="AP1510" t="s">
        <v>77</v>
      </c>
      <c r="AQ1510" t="s">
        <v>143</v>
      </c>
      <c r="AR1510" t="s">
        <v>79</v>
      </c>
      <c r="AS1510">
        <v>2024</v>
      </c>
      <c r="AT1510" t="s">
        <v>95</v>
      </c>
    </row>
    <row r="1511" spans="2:46">
      <c r="B1511" t="s">
        <v>44</v>
      </c>
      <c r="C1511" t="s">
        <v>118</v>
      </c>
      <c r="W1511">
        <v>27930784</v>
      </c>
      <c r="AJ1511" t="s">
        <v>440</v>
      </c>
      <c r="AK1511" t="s">
        <v>441</v>
      </c>
      <c r="AL1511" t="s">
        <v>57</v>
      </c>
      <c r="AM1511" t="s">
        <v>95</v>
      </c>
      <c r="AN1511" t="s">
        <v>59</v>
      </c>
      <c r="AO1511" t="s">
        <v>128</v>
      </c>
      <c r="AP1511" t="s">
        <v>92</v>
      </c>
      <c r="AQ1511" t="s">
        <v>62</v>
      </c>
      <c r="AR1511" t="s">
        <v>100</v>
      </c>
      <c r="AS1511">
        <v>2022</v>
      </c>
      <c r="AT1511" t="s">
        <v>95</v>
      </c>
    </row>
    <row r="1512" spans="2:46">
      <c r="B1512" t="s">
        <v>44</v>
      </c>
      <c r="C1512" t="s">
        <v>118</v>
      </c>
      <c r="W1512">
        <v>15848303</v>
      </c>
      <c r="AJ1512" t="s">
        <v>442</v>
      </c>
      <c r="AK1512" t="s">
        <v>443</v>
      </c>
      <c r="AL1512" t="s">
        <v>89</v>
      </c>
      <c r="AM1512" t="s">
        <v>95</v>
      </c>
      <c r="AN1512" t="s">
        <v>59</v>
      </c>
      <c r="AO1512" t="s">
        <v>105</v>
      </c>
      <c r="AP1512" t="s">
        <v>92</v>
      </c>
      <c r="AQ1512" t="s">
        <v>78</v>
      </c>
      <c r="AR1512" t="s">
        <v>79</v>
      </c>
      <c r="AS1512">
        <v>2022</v>
      </c>
      <c r="AT1512" t="s">
        <v>95</v>
      </c>
    </row>
    <row r="1513" spans="2:46">
      <c r="B1513" t="s">
        <v>44</v>
      </c>
      <c r="C1513" t="s">
        <v>64</v>
      </c>
      <c r="W1513">
        <v>15099379</v>
      </c>
      <c r="AJ1513" t="s">
        <v>444</v>
      </c>
      <c r="AK1513" t="s">
        <v>445</v>
      </c>
      <c r="AL1513" t="s">
        <v>165</v>
      </c>
      <c r="AM1513" t="s">
        <v>90</v>
      </c>
      <c r="AN1513" t="s">
        <v>76</v>
      </c>
      <c r="AO1513" t="s">
        <v>115</v>
      </c>
      <c r="AP1513" t="s">
        <v>61</v>
      </c>
      <c r="AQ1513" t="s">
        <v>62</v>
      </c>
      <c r="AR1513" t="s">
        <v>94</v>
      </c>
      <c r="AS1513">
        <v>2024</v>
      </c>
      <c r="AT1513" t="s">
        <v>95</v>
      </c>
    </row>
    <row r="1514" spans="2:46">
      <c r="B1514" t="s">
        <v>95</v>
      </c>
      <c r="C1514" t="s">
        <v>45</v>
      </c>
      <c r="W1514">
        <v>2402758</v>
      </c>
      <c r="AJ1514" t="s">
        <v>446</v>
      </c>
      <c r="AK1514" t="s">
        <v>447</v>
      </c>
      <c r="AL1514" t="s">
        <v>127</v>
      </c>
      <c r="AM1514" t="s">
        <v>58</v>
      </c>
      <c r="AN1514" t="s">
        <v>76</v>
      </c>
      <c r="AO1514" t="s">
        <v>105</v>
      </c>
      <c r="AP1514" t="s">
        <v>149</v>
      </c>
      <c r="AQ1514" t="s">
        <v>93</v>
      </c>
      <c r="AR1514" t="s">
        <v>117</v>
      </c>
      <c r="AS1514">
        <v>2023</v>
      </c>
      <c r="AT1514" t="s">
        <v>95</v>
      </c>
    </row>
    <row r="1515" spans="2:46">
      <c r="B1515" t="s">
        <v>95</v>
      </c>
      <c r="C1515" t="s">
        <v>45</v>
      </c>
      <c r="W1515">
        <v>9283656</v>
      </c>
      <c r="AJ1515" t="s">
        <v>448</v>
      </c>
      <c r="AK1515" t="s">
        <v>449</v>
      </c>
      <c r="AL1515" t="s">
        <v>57</v>
      </c>
      <c r="AM1515" t="s">
        <v>58</v>
      </c>
      <c r="AN1515" t="s">
        <v>59</v>
      </c>
      <c r="AO1515" t="s">
        <v>115</v>
      </c>
      <c r="AP1515" t="s">
        <v>149</v>
      </c>
      <c r="AQ1515" t="s">
        <v>135</v>
      </c>
      <c r="AR1515" t="s">
        <v>117</v>
      </c>
      <c r="AS1515">
        <v>2023</v>
      </c>
      <c r="AT1515" t="s">
        <v>95</v>
      </c>
    </row>
    <row r="1516" spans="2:46">
      <c r="B1516" t="s">
        <v>44</v>
      </c>
      <c r="C1516" t="s">
        <v>45</v>
      </c>
      <c r="W1516">
        <v>38917535</v>
      </c>
      <c r="AJ1516" t="s">
        <v>450</v>
      </c>
      <c r="AK1516" t="s">
        <v>451</v>
      </c>
      <c r="AL1516" t="s">
        <v>165</v>
      </c>
      <c r="AM1516" t="s">
        <v>90</v>
      </c>
      <c r="AN1516" t="s">
        <v>76</v>
      </c>
      <c r="AO1516" t="s">
        <v>128</v>
      </c>
      <c r="AP1516" t="s">
        <v>116</v>
      </c>
      <c r="AQ1516" t="s">
        <v>62</v>
      </c>
      <c r="AR1516" t="s">
        <v>94</v>
      </c>
      <c r="AS1516">
        <v>2024</v>
      </c>
      <c r="AT1516" t="s">
        <v>95</v>
      </c>
    </row>
    <row r="1517" spans="2:46">
      <c r="B1517" t="s">
        <v>95</v>
      </c>
      <c r="C1517" t="s">
        <v>45</v>
      </c>
      <c r="W1517">
        <v>10907412</v>
      </c>
      <c r="AJ1517" t="s">
        <v>452</v>
      </c>
      <c r="AK1517" t="s">
        <v>453</v>
      </c>
      <c r="AL1517" t="s">
        <v>89</v>
      </c>
      <c r="AM1517" t="s">
        <v>90</v>
      </c>
      <c r="AN1517" t="s">
        <v>59</v>
      </c>
      <c r="AO1517" t="s">
        <v>115</v>
      </c>
      <c r="AP1517" t="s">
        <v>61</v>
      </c>
      <c r="AQ1517" t="s">
        <v>62</v>
      </c>
      <c r="AR1517" t="s">
        <v>79</v>
      </c>
      <c r="AS1517">
        <v>2024</v>
      </c>
      <c r="AT1517" t="s">
        <v>95</v>
      </c>
    </row>
    <row r="1518" spans="2:46">
      <c r="B1518" t="s">
        <v>44</v>
      </c>
      <c r="C1518" t="s">
        <v>64</v>
      </c>
      <c r="W1518">
        <v>15467541</v>
      </c>
      <c r="AJ1518" t="s">
        <v>454</v>
      </c>
      <c r="AK1518" t="s">
        <v>455</v>
      </c>
      <c r="AL1518" t="s">
        <v>89</v>
      </c>
      <c r="AM1518" t="s">
        <v>90</v>
      </c>
      <c r="AN1518" t="s">
        <v>59</v>
      </c>
      <c r="AO1518" t="s">
        <v>105</v>
      </c>
      <c r="AP1518" t="s">
        <v>61</v>
      </c>
      <c r="AQ1518" t="s">
        <v>135</v>
      </c>
      <c r="AR1518" t="s">
        <v>79</v>
      </c>
      <c r="AS1518">
        <v>2024</v>
      </c>
      <c r="AT1518" t="s">
        <v>95</v>
      </c>
    </row>
    <row r="1519" spans="2:46">
      <c r="B1519" t="s">
        <v>44</v>
      </c>
      <c r="C1519" t="s">
        <v>64</v>
      </c>
      <c r="W1519">
        <v>28998583</v>
      </c>
      <c r="AJ1519" t="s">
        <v>456</v>
      </c>
      <c r="AK1519" t="s">
        <v>457</v>
      </c>
      <c r="AL1519" t="s">
        <v>165</v>
      </c>
      <c r="AM1519" t="s">
        <v>58</v>
      </c>
      <c r="AN1519" t="s">
        <v>59</v>
      </c>
      <c r="AO1519" t="s">
        <v>105</v>
      </c>
      <c r="AP1519" t="s">
        <v>61</v>
      </c>
      <c r="AQ1519" t="s">
        <v>135</v>
      </c>
      <c r="AR1519" t="s">
        <v>79</v>
      </c>
      <c r="AS1519">
        <v>2023</v>
      </c>
      <c r="AT1519" t="s">
        <v>95</v>
      </c>
    </row>
    <row r="1520" spans="2:46">
      <c r="B1520" t="s">
        <v>95</v>
      </c>
      <c r="C1520" t="s">
        <v>64</v>
      </c>
      <c r="W1520">
        <v>16515967</v>
      </c>
      <c r="AJ1520" t="s">
        <v>458</v>
      </c>
      <c r="AK1520" t="s">
        <v>459</v>
      </c>
      <c r="AL1520" t="s">
        <v>57</v>
      </c>
      <c r="AM1520" t="s">
        <v>58</v>
      </c>
      <c r="AN1520" t="s">
        <v>76</v>
      </c>
      <c r="AO1520" t="s">
        <v>60</v>
      </c>
      <c r="AP1520" t="s">
        <v>92</v>
      </c>
      <c r="AQ1520" t="s">
        <v>62</v>
      </c>
      <c r="AR1520" t="s">
        <v>117</v>
      </c>
      <c r="AS1520">
        <v>2022</v>
      </c>
      <c r="AT1520" t="s">
        <v>95</v>
      </c>
    </row>
    <row r="1521" spans="2:46">
      <c r="B1521" t="s">
        <v>44</v>
      </c>
      <c r="C1521" t="s">
        <v>118</v>
      </c>
      <c r="W1521">
        <v>31188124</v>
      </c>
      <c r="AJ1521" t="s">
        <v>460</v>
      </c>
      <c r="AK1521" t="s">
        <v>461</v>
      </c>
      <c r="AL1521" t="s">
        <v>127</v>
      </c>
      <c r="AM1521" t="s">
        <v>90</v>
      </c>
      <c r="AN1521" t="s">
        <v>59</v>
      </c>
      <c r="AO1521" t="s">
        <v>115</v>
      </c>
      <c r="AP1521" t="s">
        <v>116</v>
      </c>
      <c r="AQ1521" t="s">
        <v>93</v>
      </c>
      <c r="AR1521" t="s">
        <v>117</v>
      </c>
      <c r="AS1521">
        <v>2022</v>
      </c>
      <c r="AT1521" t="s">
        <v>95</v>
      </c>
    </row>
    <row r="1522" spans="2:46">
      <c r="B1522" t="s">
        <v>44</v>
      </c>
      <c r="C1522" t="s">
        <v>45</v>
      </c>
      <c r="W1522">
        <v>39055266</v>
      </c>
      <c r="AJ1522" t="s">
        <v>462</v>
      </c>
      <c r="AK1522" t="s">
        <v>463</v>
      </c>
      <c r="AL1522" t="s">
        <v>75</v>
      </c>
      <c r="AM1522" t="s">
        <v>58</v>
      </c>
      <c r="AN1522" t="s">
        <v>76</v>
      </c>
      <c r="AO1522" t="s">
        <v>91</v>
      </c>
      <c r="AP1522" t="s">
        <v>116</v>
      </c>
      <c r="AQ1522" t="s">
        <v>78</v>
      </c>
      <c r="AR1522" t="s">
        <v>100</v>
      </c>
      <c r="AS1522">
        <v>2022</v>
      </c>
      <c r="AT1522" t="s">
        <v>95</v>
      </c>
    </row>
    <row r="1523" spans="2:46">
      <c r="B1523" t="s">
        <v>44</v>
      </c>
      <c r="C1523" t="s">
        <v>64</v>
      </c>
      <c r="W1523">
        <v>27532670</v>
      </c>
      <c r="AJ1523" t="s">
        <v>464</v>
      </c>
      <c r="AK1523" t="s">
        <v>465</v>
      </c>
      <c r="AL1523" t="s">
        <v>57</v>
      </c>
      <c r="AM1523" t="s">
        <v>58</v>
      </c>
      <c r="AN1523" t="s">
        <v>59</v>
      </c>
      <c r="AO1523" t="s">
        <v>91</v>
      </c>
      <c r="AP1523" t="s">
        <v>61</v>
      </c>
      <c r="AQ1523" t="s">
        <v>93</v>
      </c>
      <c r="AR1523" t="s">
        <v>63</v>
      </c>
      <c r="AS1523">
        <v>2022</v>
      </c>
      <c r="AT1523" t="s">
        <v>95</v>
      </c>
    </row>
    <row r="1524" spans="2:46">
      <c r="B1524" t="s">
        <v>95</v>
      </c>
      <c r="C1524" t="s">
        <v>45</v>
      </c>
      <c r="W1524">
        <v>7994972</v>
      </c>
      <c r="AJ1524" t="s">
        <v>466</v>
      </c>
      <c r="AK1524" t="s">
        <v>467</v>
      </c>
      <c r="AL1524" t="s">
        <v>165</v>
      </c>
      <c r="AM1524" t="s">
        <v>95</v>
      </c>
      <c r="AN1524" t="s">
        <v>59</v>
      </c>
      <c r="AO1524" t="s">
        <v>105</v>
      </c>
      <c r="AP1524" t="s">
        <v>116</v>
      </c>
      <c r="AQ1524" t="s">
        <v>93</v>
      </c>
      <c r="AR1524" t="s">
        <v>117</v>
      </c>
      <c r="AS1524">
        <v>2023</v>
      </c>
      <c r="AT1524" t="s">
        <v>95</v>
      </c>
    </row>
    <row r="1525" spans="2:46">
      <c r="B1525" t="s">
        <v>44</v>
      </c>
      <c r="C1525" t="s">
        <v>45</v>
      </c>
      <c r="W1525">
        <v>16101519</v>
      </c>
      <c r="AJ1525" t="s">
        <v>468</v>
      </c>
      <c r="AK1525" t="s">
        <v>469</v>
      </c>
      <c r="AL1525" t="s">
        <v>104</v>
      </c>
      <c r="AM1525" t="s">
        <v>90</v>
      </c>
      <c r="AN1525" t="s">
        <v>59</v>
      </c>
      <c r="AO1525" t="s">
        <v>60</v>
      </c>
      <c r="AP1525" t="s">
        <v>92</v>
      </c>
      <c r="AQ1525" t="s">
        <v>93</v>
      </c>
      <c r="AR1525" t="s">
        <v>79</v>
      </c>
      <c r="AS1525">
        <v>2023</v>
      </c>
      <c r="AT1525" t="s">
        <v>95</v>
      </c>
    </row>
    <row r="1526" spans="2:46">
      <c r="B1526" t="s">
        <v>95</v>
      </c>
      <c r="C1526" t="s">
        <v>64</v>
      </c>
      <c r="W1526">
        <v>35642440</v>
      </c>
      <c r="AJ1526" t="s">
        <v>470</v>
      </c>
      <c r="AK1526" t="s">
        <v>471</v>
      </c>
      <c r="AL1526" t="s">
        <v>127</v>
      </c>
      <c r="AM1526" t="s">
        <v>95</v>
      </c>
      <c r="AN1526" t="s">
        <v>59</v>
      </c>
      <c r="AO1526" t="s">
        <v>105</v>
      </c>
      <c r="AP1526" t="s">
        <v>77</v>
      </c>
      <c r="AQ1526" t="s">
        <v>78</v>
      </c>
      <c r="AR1526" t="s">
        <v>100</v>
      </c>
      <c r="AS1526">
        <v>2023</v>
      </c>
      <c r="AT1526" t="s">
        <v>95</v>
      </c>
    </row>
    <row r="1527" spans="2:46">
      <c r="B1527" t="s">
        <v>95</v>
      </c>
      <c r="C1527" t="s">
        <v>45</v>
      </c>
      <c r="W1527">
        <v>22746700</v>
      </c>
      <c r="AJ1527" t="s">
        <v>472</v>
      </c>
      <c r="AK1527" t="s">
        <v>473</v>
      </c>
      <c r="AL1527" t="s">
        <v>57</v>
      </c>
      <c r="AM1527" t="s">
        <v>58</v>
      </c>
      <c r="AN1527" t="s">
        <v>76</v>
      </c>
      <c r="AO1527" t="s">
        <v>105</v>
      </c>
      <c r="AP1527" t="s">
        <v>92</v>
      </c>
      <c r="AQ1527" t="s">
        <v>93</v>
      </c>
      <c r="AR1527" t="s">
        <v>117</v>
      </c>
      <c r="AS1527">
        <v>2022</v>
      </c>
      <c r="AT1527" t="s">
        <v>95</v>
      </c>
    </row>
    <row r="1528" spans="2:46">
      <c r="B1528" t="s">
        <v>95</v>
      </c>
      <c r="C1528" t="s">
        <v>118</v>
      </c>
      <c r="W1528">
        <v>250946</v>
      </c>
      <c r="AJ1528" t="s">
        <v>474</v>
      </c>
      <c r="AK1528" t="s">
        <v>475</v>
      </c>
      <c r="AL1528" t="s">
        <v>114</v>
      </c>
      <c r="AM1528" t="s">
        <v>58</v>
      </c>
      <c r="AN1528" t="s">
        <v>59</v>
      </c>
      <c r="AO1528" t="s">
        <v>115</v>
      </c>
      <c r="AP1528" t="s">
        <v>92</v>
      </c>
      <c r="AQ1528" t="s">
        <v>93</v>
      </c>
      <c r="AR1528" t="s">
        <v>117</v>
      </c>
      <c r="AS1528">
        <v>2024</v>
      </c>
      <c r="AT1528" t="s">
        <v>95</v>
      </c>
    </row>
    <row r="1529" spans="2:46">
      <c r="B1529" t="s">
        <v>95</v>
      </c>
      <c r="C1529" t="s">
        <v>118</v>
      </c>
      <c r="W1529">
        <v>5950435</v>
      </c>
      <c r="AJ1529" t="s">
        <v>476</v>
      </c>
      <c r="AK1529" t="s">
        <v>477</v>
      </c>
      <c r="AL1529" t="s">
        <v>127</v>
      </c>
      <c r="AM1529" t="s">
        <v>58</v>
      </c>
      <c r="AN1529" t="s">
        <v>76</v>
      </c>
      <c r="AO1529" t="s">
        <v>128</v>
      </c>
      <c r="AP1529" t="s">
        <v>92</v>
      </c>
      <c r="AQ1529" t="s">
        <v>135</v>
      </c>
      <c r="AR1529" t="s">
        <v>129</v>
      </c>
      <c r="AS1529">
        <v>2024</v>
      </c>
      <c r="AT1529" t="s">
        <v>95</v>
      </c>
    </row>
    <row r="1530" spans="2:46">
      <c r="B1530" t="s">
        <v>95</v>
      </c>
      <c r="C1530" t="s">
        <v>118</v>
      </c>
      <c r="W1530">
        <v>14648408</v>
      </c>
      <c r="AJ1530" t="s">
        <v>478</v>
      </c>
      <c r="AK1530" t="s">
        <v>479</v>
      </c>
      <c r="AL1530" t="s">
        <v>127</v>
      </c>
      <c r="AM1530" t="s">
        <v>90</v>
      </c>
      <c r="AN1530" t="s">
        <v>59</v>
      </c>
      <c r="AO1530" t="s">
        <v>128</v>
      </c>
      <c r="AP1530" t="s">
        <v>92</v>
      </c>
      <c r="AQ1530" t="s">
        <v>135</v>
      </c>
      <c r="AR1530" t="s">
        <v>100</v>
      </c>
      <c r="AS1530">
        <v>2022</v>
      </c>
      <c r="AT1530" t="s">
        <v>95</v>
      </c>
    </row>
    <row r="1531" spans="2:46">
      <c r="B1531" t="s">
        <v>44</v>
      </c>
      <c r="C1531" t="s">
        <v>64</v>
      </c>
      <c r="W1531">
        <v>39438111</v>
      </c>
      <c r="AJ1531" t="s">
        <v>480</v>
      </c>
      <c r="AK1531" t="s">
        <v>481</v>
      </c>
      <c r="AL1531" t="s">
        <v>127</v>
      </c>
      <c r="AM1531" t="s">
        <v>58</v>
      </c>
      <c r="AN1531" t="s">
        <v>59</v>
      </c>
      <c r="AO1531" t="s">
        <v>192</v>
      </c>
      <c r="AP1531" t="s">
        <v>77</v>
      </c>
      <c r="AQ1531" t="s">
        <v>78</v>
      </c>
      <c r="AR1531" t="s">
        <v>79</v>
      </c>
      <c r="AS1531">
        <v>2024</v>
      </c>
      <c r="AT1531" t="s">
        <v>95</v>
      </c>
    </row>
    <row r="1532" spans="2:46">
      <c r="B1532" t="s">
        <v>44</v>
      </c>
      <c r="C1532" t="s">
        <v>45</v>
      </c>
      <c r="W1532">
        <v>24275494</v>
      </c>
      <c r="AJ1532" t="s">
        <v>482</v>
      </c>
      <c r="AK1532" t="s">
        <v>483</v>
      </c>
      <c r="AL1532" t="s">
        <v>104</v>
      </c>
      <c r="AM1532" t="s">
        <v>95</v>
      </c>
      <c r="AN1532" t="s">
        <v>59</v>
      </c>
      <c r="AO1532" t="s">
        <v>216</v>
      </c>
      <c r="AP1532" t="s">
        <v>92</v>
      </c>
      <c r="AQ1532" t="s">
        <v>62</v>
      </c>
      <c r="AR1532" t="s">
        <v>100</v>
      </c>
      <c r="AS1532">
        <v>2022</v>
      </c>
      <c r="AT1532" t="s">
        <v>95</v>
      </c>
    </row>
    <row r="1533" spans="2:46">
      <c r="B1533" t="s">
        <v>44</v>
      </c>
      <c r="C1533" t="s">
        <v>118</v>
      </c>
      <c r="W1533">
        <v>12992488</v>
      </c>
      <c r="AJ1533" t="s">
        <v>484</v>
      </c>
      <c r="AK1533" t="s">
        <v>147</v>
      </c>
      <c r="AL1533" t="s">
        <v>57</v>
      </c>
      <c r="AM1533" t="s">
        <v>95</v>
      </c>
      <c r="AN1533" t="s">
        <v>59</v>
      </c>
      <c r="AO1533" t="s">
        <v>192</v>
      </c>
      <c r="AP1533" t="s">
        <v>92</v>
      </c>
      <c r="AQ1533" t="s">
        <v>135</v>
      </c>
      <c r="AR1533" t="s">
        <v>79</v>
      </c>
      <c r="AS1533">
        <v>2022</v>
      </c>
      <c r="AT1533" t="s">
        <v>95</v>
      </c>
    </row>
    <row r="1534" spans="2:46">
      <c r="B1534" t="s">
        <v>44</v>
      </c>
      <c r="C1534" t="s">
        <v>118</v>
      </c>
      <c r="W1534">
        <v>14447511</v>
      </c>
      <c r="AJ1534" t="s">
        <v>485</v>
      </c>
      <c r="AK1534" t="s">
        <v>486</v>
      </c>
      <c r="AL1534" t="s">
        <v>114</v>
      </c>
      <c r="AM1534" t="s">
        <v>90</v>
      </c>
      <c r="AN1534" t="s">
        <v>76</v>
      </c>
      <c r="AO1534" t="s">
        <v>216</v>
      </c>
      <c r="AP1534" t="s">
        <v>77</v>
      </c>
      <c r="AQ1534" t="s">
        <v>78</v>
      </c>
      <c r="AR1534" t="s">
        <v>129</v>
      </c>
      <c r="AS1534">
        <v>2022</v>
      </c>
      <c r="AT1534" t="s">
        <v>95</v>
      </c>
    </row>
    <row r="1535" spans="2:46">
      <c r="B1535" t="s">
        <v>95</v>
      </c>
      <c r="C1535" t="s">
        <v>64</v>
      </c>
      <c r="W1535">
        <v>11943524</v>
      </c>
      <c r="AJ1535" t="s">
        <v>487</v>
      </c>
      <c r="AK1535" t="s">
        <v>488</v>
      </c>
      <c r="AL1535" t="s">
        <v>165</v>
      </c>
      <c r="AM1535" t="s">
        <v>58</v>
      </c>
      <c r="AN1535" t="s">
        <v>76</v>
      </c>
      <c r="AO1535" t="s">
        <v>192</v>
      </c>
      <c r="AP1535" t="s">
        <v>61</v>
      </c>
      <c r="AQ1535" t="s">
        <v>143</v>
      </c>
      <c r="AR1535" t="s">
        <v>94</v>
      </c>
      <c r="AS1535">
        <v>2023</v>
      </c>
      <c r="AT1535" t="s">
        <v>95</v>
      </c>
    </row>
    <row r="1536" spans="2:46">
      <c r="B1536" t="s">
        <v>95</v>
      </c>
      <c r="C1536" t="s">
        <v>64</v>
      </c>
      <c r="W1536">
        <v>26243010</v>
      </c>
      <c r="AJ1536" t="s">
        <v>489</v>
      </c>
      <c r="AK1536" t="s">
        <v>490</v>
      </c>
      <c r="AL1536" t="s">
        <v>165</v>
      </c>
      <c r="AM1536" t="s">
        <v>58</v>
      </c>
      <c r="AN1536" t="s">
        <v>59</v>
      </c>
      <c r="AO1536" t="s">
        <v>91</v>
      </c>
      <c r="AP1536" t="s">
        <v>92</v>
      </c>
      <c r="AQ1536" t="s">
        <v>143</v>
      </c>
      <c r="AR1536" t="s">
        <v>117</v>
      </c>
      <c r="AS1536">
        <v>2022</v>
      </c>
      <c r="AT1536" t="s">
        <v>95</v>
      </c>
    </row>
    <row r="1537" spans="2:46">
      <c r="B1537" t="s">
        <v>95</v>
      </c>
      <c r="C1537" t="s">
        <v>45</v>
      </c>
      <c r="W1537">
        <v>29429402</v>
      </c>
      <c r="AJ1537" t="s">
        <v>491</v>
      </c>
      <c r="AK1537" t="s">
        <v>492</v>
      </c>
      <c r="AL1537" t="s">
        <v>127</v>
      </c>
      <c r="AM1537" t="s">
        <v>95</v>
      </c>
      <c r="AN1537" t="s">
        <v>76</v>
      </c>
      <c r="AO1537" t="s">
        <v>105</v>
      </c>
      <c r="AP1537" t="s">
        <v>61</v>
      </c>
      <c r="AQ1537" t="s">
        <v>143</v>
      </c>
      <c r="AR1537" t="s">
        <v>100</v>
      </c>
      <c r="AS1537">
        <v>2023</v>
      </c>
      <c r="AT1537" t="s">
        <v>95</v>
      </c>
    </row>
    <row r="1538" spans="2:46">
      <c r="B1538" t="s">
        <v>95</v>
      </c>
      <c r="C1538" t="s">
        <v>45</v>
      </c>
      <c r="W1538">
        <v>2262446</v>
      </c>
      <c r="AJ1538" t="s">
        <v>493</v>
      </c>
      <c r="AK1538" t="s">
        <v>494</v>
      </c>
      <c r="AL1538" t="s">
        <v>104</v>
      </c>
      <c r="AM1538" t="s">
        <v>95</v>
      </c>
      <c r="AN1538" t="s">
        <v>59</v>
      </c>
      <c r="AO1538" t="s">
        <v>105</v>
      </c>
      <c r="AP1538" t="s">
        <v>61</v>
      </c>
      <c r="AQ1538" t="s">
        <v>135</v>
      </c>
      <c r="AR1538" t="s">
        <v>117</v>
      </c>
      <c r="AS1538">
        <v>2023</v>
      </c>
      <c r="AT1538" t="s">
        <v>95</v>
      </c>
    </row>
    <row r="1539" spans="2:46">
      <c r="B1539" t="s">
        <v>44</v>
      </c>
      <c r="C1539" t="s">
        <v>64</v>
      </c>
      <c r="W1539">
        <v>8398890</v>
      </c>
      <c r="AJ1539" t="s">
        <v>495</v>
      </c>
      <c r="AK1539" t="s">
        <v>496</v>
      </c>
      <c r="AL1539" t="s">
        <v>114</v>
      </c>
      <c r="AM1539" t="s">
        <v>95</v>
      </c>
      <c r="AN1539" t="s">
        <v>76</v>
      </c>
      <c r="AO1539" t="s">
        <v>128</v>
      </c>
      <c r="AP1539" t="s">
        <v>149</v>
      </c>
      <c r="AQ1539" t="s">
        <v>62</v>
      </c>
      <c r="AR1539" t="s">
        <v>100</v>
      </c>
      <c r="AS1539">
        <v>2023</v>
      </c>
      <c r="AT1539" t="s">
        <v>95</v>
      </c>
    </row>
    <row r="1540" spans="2:46">
      <c r="B1540" t="s">
        <v>44</v>
      </c>
      <c r="C1540" t="s">
        <v>64</v>
      </c>
      <c r="W1540">
        <v>26724659</v>
      </c>
      <c r="AJ1540" t="s">
        <v>497</v>
      </c>
      <c r="AK1540" t="s">
        <v>498</v>
      </c>
      <c r="AL1540" t="s">
        <v>75</v>
      </c>
      <c r="AM1540" t="s">
        <v>90</v>
      </c>
      <c r="AN1540" t="s">
        <v>59</v>
      </c>
      <c r="AO1540" t="s">
        <v>128</v>
      </c>
      <c r="AP1540" t="s">
        <v>92</v>
      </c>
      <c r="AQ1540" t="s">
        <v>135</v>
      </c>
      <c r="AR1540" t="s">
        <v>63</v>
      </c>
      <c r="AS1540">
        <v>2023</v>
      </c>
      <c r="AT1540" t="s">
        <v>95</v>
      </c>
    </row>
    <row r="1541" spans="2:46">
      <c r="B1541" t="s">
        <v>44</v>
      </c>
      <c r="C1541" t="s">
        <v>64</v>
      </c>
      <c r="W1541">
        <v>37015768</v>
      </c>
      <c r="AJ1541" t="s">
        <v>499</v>
      </c>
      <c r="AK1541" t="s">
        <v>140</v>
      </c>
      <c r="AL1541" t="s">
        <v>57</v>
      </c>
      <c r="AM1541" t="s">
        <v>58</v>
      </c>
      <c r="AN1541" t="s">
        <v>76</v>
      </c>
      <c r="AO1541" t="s">
        <v>115</v>
      </c>
      <c r="AP1541" t="s">
        <v>149</v>
      </c>
      <c r="AQ1541" t="s">
        <v>93</v>
      </c>
      <c r="AR1541" t="s">
        <v>79</v>
      </c>
      <c r="AS1541">
        <v>2022</v>
      </c>
      <c r="AT1541" t="s">
        <v>95</v>
      </c>
    </row>
    <row r="1542" spans="2:46">
      <c r="B1542" t="s">
        <v>44</v>
      </c>
      <c r="C1542" t="s">
        <v>45</v>
      </c>
      <c r="W1542">
        <v>30029227</v>
      </c>
      <c r="AJ1542" t="s">
        <v>500</v>
      </c>
      <c r="AK1542" t="s">
        <v>501</v>
      </c>
      <c r="AL1542" t="s">
        <v>104</v>
      </c>
      <c r="AM1542" t="s">
        <v>90</v>
      </c>
      <c r="AN1542" t="s">
        <v>59</v>
      </c>
      <c r="AO1542" t="s">
        <v>105</v>
      </c>
      <c r="AP1542" t="s">
        <v>116</v>
      </c>
      <c r="AQ1542" t="s">
        <v>93</v>
      </c>
      <c r="AR1542" t="s">
        <v>100</v>
      </c>
      <c r="AS1542">
        <v>2024</v>
      </c>
      <c r="AT1542" t="s">
        <v>95</v>
      </c>
    </row>
    <row r="1543" spans="2:46">
      <c r="B1543" t="s">
        <v>44</v>
      </c>
      <c r="C1543" t="s">
        <v>64</v>
      </c>
      <c r="W1543">
        <v>13557538</v>
      </c>
      <c r="AJ1543" t="s">
        <v>502</v>
      </c>
      <c r="AK1543" t="s">
        <v>503</v>
      </c>
      <c r="AL1543" t="s">
        <v>114</v>
      </c>
      <c r="AM1543" t="s">
        <v>90</v>
      </c>
      <c r="AN1543" t="s">
        <v>59</v>
      </c>
      <c r="AO1543" t="s">
        <v>105</v>
      </c>
      <c r="AP1543" t="s">
        <v>61</v>
      </c>
      <c r="AQ1543" t="s">
        <v>62</v>
      </c>
      <c r="AR1543" t="s">
        <v>129</v>
      </c>
      <c r="AS1543">
        <v>2024</v>
      </c>
      <c r="AT1543" t="s">
        <v>95</v>
      </c>
    </row>
    <row r="1544" spans="2:46">
      <c r="B1544" t="s">
        <v>95</v>
      </c>
      <c r="C1544" t="s">
        <v>118</v>
      </c>
      <c r="W1544">
        <v>31775640</v>
      </c>
      <c r="AJ1544" t="s">
        <v>504</v>
      </c>
      <c r="AK1544" t="s">
        <v>505</v>
      </c>
      <c r="AL1544" t="s">
        <v>75</v>
      </c>
      <c r="AM1544" t="s">
        <v>95</v>
      </c>
      <c r="AN1544" t="s">
        <v>59</v>
      </c>
      <c r="AO1544" t="s">
        <v>192</v>
      </c>
      <c r="AP1544" t="s">
        <v>92</v>
      </c>
      <c r="AQ1544" t="s">
        <v>62</v>
      </c>
      <c r="AR1544" t="s">
        <v>117</v>
      </c>
      <c r="AS1544">
        <v>2022</v>
      </c>
      <c r="AT1544" t="s">
        <v>95</v>
      </c>
    </row>
    <row r="1545" spans="2:46">
      <c r="B1545" t="s">
        <v>44</v>
      </c>
      <c r="C1545" t="s">
        <v>118</v>
      </c>
      <c r="W1545">
        <v>18599832</v>
      </c>
      <c r="AJ1545" t="s">
        <v>506</v>
      </c>
      <c r="AK1545" t="s">
        <v>507</v>
      </c>
      <c r="AL1545" t="s">
        <v>104</v>
      </c>
      <c r="AM1545" t="s">
        <v>58</v>
      </c>
      <c r="AN1545" t="s">
        <v>76</v>
      </c>
      <c r="AO1545" t="s">
        <v>192</v>
      </c>
      <c r="AP1545" t="s">
        <v>61</v>
      </c>
      <c r="AQ1545" t="s">
        <v>135</v>
      </c>
      <c r="AR1545" t="s">
        <v>117</v>
      </c>
      <c r="AS1545">
        <v>2023</v>
      </c>
      <c r="AT1545" t="s">
        <v>44</v>
      </c>
    </row>
    <row r="1546" spans="2:46">
      <c r="B1546" t="s">
        <v>44</v>
      </c>
      <c r="C1546" t="s">
        <v>118</v>
      </c>
      <c r="W1546">
        <v>13258333</v>
      </c>
      <c r="AJ1546" t="s">
        <v>508</v>
      </c>
      <c r="AK1546" t="s">
        <v>509</v>
      </c>
      <c r="AL1546" t="s">
        <v>127</v>
      </c>
      <c r="AM1546" t="s">
        <v>95</v>
      </c>
      <c r="AN1546" t="s">
        <v>59</v>
      </c>
      <c r="AO1546" t="s">
        <v>91</v>
      </c>
      <c r="AP1546" t="s">
        <v>77</v>
      </c>
      <c r="AQ1546" t="s">
        <v>135</v>
      </c>
      <c r="AR1546" t="s">
        <v>100</v>
      </c>
      <c r="AS1546">
        <v>2023</v>
      </c>
      <c r="AT1546" t="s">
        <v>44</v>
      </c>
    </row>
    <row r="1547" spans="2:46">
      <c r="B1547" t="s">
        <v>95</v>
      </c>
      <c r="C1547" t="s">
        <v>64</v>
      </c>
      <c r="W1547">
        <v>18882191</v>
      </c>
      <c r="AJ1547" t="s">
        <v>510</v>
      </c>
      <c r="AK1547" t="s">
        <v>511</v>
      </c>
      <c r="AL1547" t="s">
        <v>89</v>
      </c>
      <c r="AM1547" t="s">
        <v>95</v>
      </c>
      <c r="AN1547" t="s">
        <v>76</v>
      </c>
      <c r="AO1547" t="s">
        <v>192</v>
      </c>
      <c r="AP1547" t="s">
        <v>92</v>
      </c>
      <c r="AQ1547" t="s">
        <v>143</v>
      </c>
      <c r="AR1547" t="s">
        <v>79</v>
      </c>
      <c r="AS1547">
        <v>2024</v>
      </c>
      <c r="AT1547" t="s">
        <v>44</v>
      </c>
    </row>
    <row r="1548" spans="2:46">
      <c r="B1548" t="s">
        <v>44</v>
      </c>
      <c r="C1548" t="s">
        <v>64</v>
      </c>
      <c r="W1548">
        <v>25452272</v>
      </c>
      <c r="AJ1548" t="s">
        <v>512</v>
      </c>
      <c r="AK1548" t="s">
        <v>513</v>
      </c>
      <c r="AL1548" t="s">
        <v>114</v>
      </c>
      <c r="AM1548" t="s">
        <v>95</v>
      </c>
      <c r="AN1548" t="s">
        <v>59</v>
      </c>
      <c r="AO1548" t="s">
        <v>128</v>
      </c>
      <c r="AP1548" t="s">
        <v>92</v>
      </c>
      <c r="AQ1548" t="s">
        <v>62</v>
      </c>
      <c r="AR1548" t="s">
        <v>94</v>
      </c>
      <c r="AS1548">
        <v>2024</v>
      </c>
      <c r="AT1548" t="s">
        <v>44</v>
      </c>
    </row>
    <row r="1549" spans="2:46">
      <c r="B1549" t="s">
        <v>95</v>
      </c>
      <c r="C1549" t="s">
        <v>118</v>
      </c>
      <c r="W1549">
        <v>18218877</v>
      </c>
      <c r="AJ1549" t="s">
        <v>514</v>
      </c>
      <c r="AK1549" t="s">
        <v>515</v>
      </c>
      <c r="AL1549" t="s">
        <v>165</v>
      </c>
      <c r="AM1549" t="s">
        <v>95</v>
      </c>
      <c r="AN1549" t="s">
        <v>76</v>
      </c>
      <c r="AO1549" t="s">
        <v>91</v>
      </c>
      <c r="AP1549" t="s">
        <v>149</v>
      </c>
      <c r="AQ1549" t="s">
        <v>93</v>
      </c>
      <c r="AR1549" t="s">
        <v>63</v>
      </c>
      <c r="AS1549">
        <v>2024</v>
      </c>
      <c r="AT1549" t="s">
        <v>44</v>
      </c>
    </row>
    <row r="1550" spans="2:46">
      <c r="B1550" t="s">
        <v>44</v>
      </c>
      <c r="C1550" t="s">
        <v>45</v>
      </c>
      <c r="W1550">
        <v>37946050</v>
      </c>
      <c r="AJ1550" t="s">
        <v>516</v>
      </c>
      <c r="AK1550" t="s">
        <v>517</v>
      </c>
      <c r="AL1550" t="s">
        <v>114</v>
      </c>
      <c r="AM1550" t="s">
        <v>58</v>
      </c>
      <c r="AN1550" t="s">
        <v>59</v>
      </c>
      <c r="AO1550" t="s">
        <v>105</v>
      </c>
      <c r="AP1550" t="s">
        <v>61</v>
      </c>
      <c r="AQ1550" t="s">
        <v>93</v>
      </c>
      <c r="AR1550" t="s">
        <v>100</v>
      </c>
      <c r="AS1550">
        <v>2023</v>
      </c>
      <c r="AT1550" t="s">
        <v>44</v>
      </c>
    </row>
    <row r="1551" spans="2:46">
      <c r="B1551" t="s">
        <v>44</v>
      </c>
      <c r="C1551" t="s">
        <v>64</v>
      </c>
      <c r="W1551">
        <v>29184871</v>
      </c>
      <c r="AJ1551" t="s">
        <v>518</v>
      </c>
      <c r="AK1551" t="s">
        <v>519</v>
      </c>
      <c r="AL1551" t="s">
        <v>57</v>
      </c>
      <c r="AM1551" t="s">
        <v>95</v>
      </c>
      <c r="AN1551" t="s">
        <v>59</v>
      </c>
      <c r="AO1551" t="s">
        <v>115</v>
      </c>
      <c r="AP1551" t="s">
        <v>77</v>
      </c>
      <c r="AQ1551" t="s">
        <v>62</v>
      </c>
      <c r="AR1551" t="s">
        <v>129</v>
      </c>
      <c r="AS1551">
        <v>2023</v>
      </c>
      <c r="AT1551" t="s">
        <v>44</v>
      </c>
    </row>
    <row r="1552" spans="2:46">
      <c r="B1552" t="s">
        <v>95</v>
      </c>
      <c r="C1552" t="s">
        <v>45</v>
      </c>
      <c r="W1552">
        <v>12923695</v>
      </c>
      <c r="AJ1552" t="s">
        <v>520</v>
      </c>
      <c r="AK1552" t="s">
        <v>521</v>
      </c>
      <c r="AL1552" t="s">
        <v>165</v>
      </c>
      <c r="AM1552" t="s">
        <v>58</v>
      </c>
      <c r="AN1552" t="s">
        <v>59</v>
      </c>
      <c r="AO1552" t="s">
        <v>105</v>
      </c>
      <c r="AP1552" t="s">
        <v>61</v>
      </c>
      <c r="AQ1552" t="s">
        <v>143</v>
      </c>
      <c r="AR1552" t="s">
        <v>100</v>
      </c>
      <c r="AS1552">
        <v>2023</v>
      </c>
      <c r="AT1552" t="s">
        <v>44</v>
      </c>
    </row>
    <row r="1553" spans="2:46">
      <c r="B1553" t="s">
        <v>95</v>
      </c>
      <c r="C1553" t="s">
        <v>118</v>
      </c>
      <c r="W1553">
        <v>30160631</v>
      </c>
      <c r="AJ1553" t="s">
        <v>522</v>
      </c>
      <c r="AK1553" t="s">
        <v>523</v>
      </c>
      <c r="AL1553" t="s">
        <v>57</v>
      </c>
      <c r="AM1553" t="s">
        <v>90</v>
      </c>
      <c r="AN1553" t="s">
        <v>76</v>
      </c>
      <c r="AO1553" t="s">
        <v>128</v>
      </c>
      <c r="AP1553" t="s">
        <v>92</v>
      </c>
      <c r="AQ1553" t="s">
        <v>93</v>
      </c>
      <c r="AR1553" t="s">
        <v>129</v>
      </c>
      <c r="AS1553">
        <v>2023</v>
      </c>
      <c r="AT1553" t="s">
        <v>44</v>
      </c>
    </row>
    <row r="1554" spans="2:46">
      <c r="B1554" t="s">
        <v>44</v>
      </c>
      <c r="C1554" t="s">
        <v>64</v>
      </c>
      <c r="W1554">
        <v>1783928</v>
      </c>
      <c r="AJ1554" t="s">
        <v>524</v>
      </c>
      <c r="AK1554" t="s">
        <v>525</v>
      </c>
      <c r="AL1554" t="s">
        <v>75</v>
      </c>
      <c r="AM1554" t="s">
        <v>95</v>
      </c>
      <c r="AN1554" t="s">
        <v>76</v>
      </c>
      <c r="AO1554" t="s">
        <v>91</v>
      </c>
      <c r="AP1554" t="s">
        <v>116</v>
      </c>
      <c r="AQ1554" t="s">
        <v>78</v>
      </c>
      <c r="AR1554" t="s">
        <v>129</v>
      </c>
      <c r="AS1554">
        <v>2024</v>
      </c>
      <c r="AT1554" t="s">
        <v>44</v>
      </c>
    </row>
    <row r="1555" spans="2:46">
      <c r="B1555" t="s">
        <v>44</v>
      </c>
      <c r="C1555" t="s">
        <v>118</v>
      </c>
      <c r="W1555">
        <v>23337011</v>
      </c>
      <c r="AJ1555" t="s">
        <v>526</v>
      </c>
      <c r="AK1555" t="s">
        <v>527</v>
      </c>
      <c r="AL1555" t="s">
        <v>114</v>
      </c>
      <c r="AM1555" t="s">
        <v>90</v>
      </c>
      <c r="AN1555" t="s">
        <v>59</v>
      </c>
      <c r="AO1555" t="s">
        <v>216</v>
      </c>
      <c r="AP1555" t="s">
        <v>149</v>
      </c>
      <c r="AQ1555" t="s">
        <v>78</v>
      </c>
      <c r="AR1555" t="s">
        <v>100</v>
      </c>
      <c r="AS1555">
        <v>2023</v>
      </c>
      <c r="AT1555" t="s">
        <v>44</v>
      </c>
    </row>
    <row r="1556" spans="2:46">
      <c r="B1556" t="s">
        <v>44</v>
      </c>
      <c r="C1556" t="s">
        <v>64</v>
      </c>
      <c r="W1556">
        <v>21372812</v>
      </c>
      <c r="AJ1556" t="s">
        <v>528</v>
      </c>
      <c r="AK1556" t="s">
        <v>529</v>
      </c>
      <c r="AL1556" t="s">
        <v>75</v>
      </c>
      <c r="AM1556" t="s">
        <v>58</v>
      </c>
      <c r="AN1556" t="s">
        <v>59</v>
      </c>
      <c r="AO1556" t="s">
        <v>105</v>
      </c>
      <c r="AP1556" t="s">
        <v>92</v>
      </c>
      <c r="AQ1556" t="s">
        <v>62</v>
      </c>
      <c r="AR1556" t="s">
        <v>79</v>
      </c>
      <c r="AS1556">
        <v>2023</v>
      </c>
      <c r="AT1556" t="s">
        <v>44</v>
      </c>
    </row>
    <row r="1557" spans="2:46">
      <c r="B1557" t="s">
        <v>95</v>
      </c>
      <c r="C1557" t="s">
        <v>118</v>
      </c>
      <c r="W1557">
        <v>31628900</v>
      </c>
      <c r="AJ1557" t="s">
        <v>530</v>
      </c>
      <c r="AK1557" t="s">
        <v>531</v>
      </c>
      <c r="AL1557" t="s">
        <v>114</v>
      </c>
      <c r="AM1557" t="s">
        <v>90</v>
      </c>
      <c r="AN1557" t="s">
        <v>76</v>
      </c>
      <c r="AO1557" t="s">
        <v>91</v>
      </c>
      <c r="AP1557" t="s">
        <v>149</v>
      </c>
      <c r="AQ1557" t="s">
        <v>78</v>
      </c>
      <c r="AR1557" t="s">
        <v>79</v>
      </c>
      <c r="AS1557">
        <v>2022</v>
      </c>
      <c r="AT1557" t="s">
        <v>44</v>
      </c>
    </row>
    <row r="1558" spans="2:46">
      <c r="B1558" t="s">
        <v>95</v>
      </c>
      <c r="C1558" t="s">
        <v>64</v>
      </c>
      <c r="W1558">
        <v>30395597</v>
      </c>
      <c r="AJ1558" t="s">
        <v>532</v>
      </c>
      <c r="AK1558" t="s">
        <v>161</v>
      </c>
      <c r="AL1558" t="s">
        <v>127</v>
      </c>
      <c r="AM1558" t="s">
        <v>95</v>
      </c>
      <c r="AN1558" t="s">
        <v>59</v>
      </c>
      <c r="AO1558" t="s">
        <v>216</v>
      </c>
      <c r="AP1558" t="s">
        <v>92</v>
      </c>
      <c r="AQ1558" t="s">
        <v>62</v>
      </c>
      <c r="AR1558" t="s">
        <v>94</v>
      </c>
      <c r="AS1558">
        <v>2022</v>
      </c>
      <c r="AT1558" t="s">
        <v>44</v>
      </c>
    </row>
    <row r="1559" spans="2:46">
      <c r="B1559" t="s">
        <v>95</v>
      </c>
      <c r="C1559" t="s">
        <v>118</v>
      </c>
      <c r="W1559">
        <v>34796084</v>
      </c>
      <c r="AJ1559" t="s">
        <v>533</v>
      </c>
      <c r="AK1559" t="s">
        <v>534</v>
      </c>
      <c r="AL1559" t="s">
        <v>114</v>
      </c>
      <c r="AM1559" t="s">
        <v>58</v>
      </c>
      <c r="AN1559" t="s">
        <v>59</v>
      </c>
      <c r="AO1559" t="s">
        <v>115</v>
      </c>
      <c r="AP1559" t="s">
        <v>61</v>
      </c>
      <c r="AQ1559" t="s">
        <v>62</v>
      </c>
      <c r="AR1559" t="s">
        <v>100</v>
      </c>
      <c r="AS1559">
        <v>2022</v>
      </c>
      <c r="AT1559" t="s">
        <v>44</v>
      </c>
    </row>
    <row r="1560" spans="2:46">
      <c r="B1560" t="s">
        <v>44</v>
      </c>
      <c r="C1560" t="s">
        <v>118</v>
      </c>
      <c r="W1560">
        <v>31982758</v>
      </c>
      <c r="AJ1560" t="s">
        <v>535</v>
      </c>
      <c r="AK1560" t="s">
        <v>536</v>
      </c>
      <c r="AL1560" t="s">
        <v>165</v>
      </c>
      <c r="AM1560" t="s">
        <v>90</v>
      </c>
      <c r="AN1560" t="s">
        <v>59</v>
      </c>
      <c r="AO1560" t="s">
        <v>105</v>
      </c>
      <c r="AP1560" t="s">
        <v>61</v>
      </c>
      <c r="AQ1560" t="s">
        <v>78</v>
      </c>
      <c r="AR1560" t="s">
        <v>79</v>
      </c>
      <c r="AS1560">
        <v>2024</v>
      </c>
      <c r="AT1560" t="s">
        <v>44</v>
      </c>
    </row>
    <row r="1561" spans="2:46">
      <c r="B1561" t="s">
        <v>44</v>
      </c>
      <c r="C1561" t="s">
        <v>45</v>
      </c>
      <c r="W1561">
        <v>28385970</v>
      </c>
      <c r="AJ1561" t="s">
        <v>537</v>
      </c>
      <c r="AK1561" t="s">
        <v>538</v>
      </c>
      <c r="AL1561" t="s">
        <v>165</v>
      </c>
      <c r="AM1561" t="s">
        <v>90</v>
      </c>
      <c r="AN1561" t="s">
        <v>76</v>
      </c>
      <c r="AO1561" t="s">
        <v>115</v>
      </c>
      <c r="AP1561" t="s">
        <v>116</v>
      </c>
      <c r="AQ1561" t="s">
        <v>62</v>
      </c>
      <c r="AR1561" t="s">
        <v>79</v>
      </c>
      <c r="AS1561">
        <v>2023</v>
      </c>
      <c r="AT1561" t="s">
        <v>44</v>
      </c>
    </row>
    <row r="1562" spans="2:46">
      <c r="B1562" t="s">
        <v>44</v>
      </c>
      <c r="C1562" t="s">
        <v>118</v>
      </c>
      <c r="W1562">
        <v>14451868</v>
      </c>
      <c r="AJ1562" t="s">
        <v>539</v>
      </c>
      <c r="AK1562" t="s">
        <v>207</v>
      </c>
      <c r="AL1562" t="s">
        <v>127</v>
      </c>
      <c r="AM1562" t="s">
        <v>58</v>
      </c>
      <c r="AN1562" t="s">
        <v>76</v>
      </c>
      <c r="AO1562" t="s">
        <v>128</v>
      </c>
      <c r="AP1562" t="s">
        <v>61</v>
      </c>
      <c r="AQ1562" t="s">
        <v>62</v>
      </c>
      <c r="AR1562" t="s">
        <v>79</v>
      </c>
      <c r="AS1562">
        <v>2024</v>
      </c>
      <c r="AT1562" t="s">
        <v>44</v>
      </c>
    </row>
    <row r="1563" spans="2:46">
      <c r="B1563" t="s">
        <v>44</v>
      </c>
      <c r="C1563" t="s">
        <v>64</v>
      </c>
      <c r="W1563">
        <v>6034658</v>
      </c>
      <c r="AJ1563" t="s">
        <v>540</v>
      </c>
      <c r="AK1563" t="s">
        <v>541</v>
      </c>
      <c r="AL1563" t="s">
        <v>127</v>
      </c>
      <c r="AM1563" t="s">
        <v>90</v>
      </c>
      <c r="AN1563" t="s">
        <v>76</v>
      </c>
      <c r="AO1563" t="s">
        <v>115</v>
      </c>
      <c r="AP1563" t="s">
        <v>149</v>
      </c>
      <c r="AQ1563" t="s">
        <v>93</v>
      </c>
      <c r="AR1563" t="s">
        <v>117</v>
      </c>
      <c r="AS1563">
        <v>2022</v>
      </c>
      <c r="AT1563" t="s">
        <v>44</v>
      </c>
    </row>
    <row r="1564" spans="2:46">
      <c r="B1564" t="s">
        <v>95</v>
      </c>
      <c r="C1564" t="s">
        <v>45</v>
      </c>
      <c r="W1564">
        <v>18727263</v>
      </c>
      <c r="AJ1564" t="s">
        <v>542</v>
      </c>
      <c r="AK1564" t="s">
        <v>543</v>
      </c>
      <c r="AL1564" t="s">
        <v>89</v>
      </c>
      <c r="AM1564" t="s">
        <v>58</v>
      </c>
      <c r="AN1564" t="s">
        <v>59</v>
      </c>
      <c r="AO1564" t="s">
        <v>128</v>
      </c>
      <c r="AP1564" t="s">
        <v>61</v>
      </c>
      <c r="AQ1564" t="s">
        <v>135</v>
      </c>
      <c r="AR1564" t="s">
        <v>129</v>
      </c>
      <c r="AS1564">
        <v>2024</v>
      </c>
      <c r="AT1564" t="s">
        <v>44</v>
      </c>
    </row>
    <row r="1565" spans="2:46">
      <c r="B1565" t="s">
        <v>44</v>
      </c>
      <c r="C1565" t="s">
        <v>45</v>
      </c>
      <c r="W1565">
        <v>17029202</v>
      </c>
      <c r="AJ1565" t="s">
        <v>544</v>
      </c>
      <c r="AK1565" t="s">
        <v>545</v>
      </c>
      <c r="AL1565" t="s">
        <v>89</v>
      </c>
      <c r="AM1565" t="s">
        <v>95</v>
      </c>
      <c r="AN1565" t="s">
        <v>59</v>
      </c>
      <c r="AO1565" t="s">
        <v>60</v>
      </c>
      <c r="AP1565" t="s">
        <v>149</v>
      </c>
      <c r="AQ1565" t="s">
        <v>93</v>
      </c>
      <c r="AR1565" t="s">
        <v>129</v>
      </c>
      <c r="AS1565">
        <v>2024</v>
      </c>
      <c r="AT1565" t="s">
        <v>44</v>
      </c>
    </row>
    <row r="1566" spans="2:46">
      <c r="B1566" t="s">
        <v>95</v>
      </c>
      <c r="C1566" t="s">
        <v>45</v>
      </c>
      <c r="W1566">
        <v>5836101</v>
      </c>
      <c r="AJ1566" t="s">
        <v>546</v>
      </c>
      <c r="AK1566" t="s">
        <v>547</v>
      </c>
      <c r="AL1566" t="s">
        <v>75</v>
      </c>
      <c r="AM1566" t="s">
        <v>58</v>
      </c>
      <c r="AN1566" t="s">
        <v>59</v>
      </c>
      <c r="AO1566" t="s">
        <v>216</v>
      </c>
      <c r="AP1566" t="s">
        <v>149</v>
      </c>
      <c r="AQ1566" t="s">
        <v>135</v>
      </c>
      <c r="AR1566" t="s">
        <v>129</v>
      </c>
      <c r="AS1566">
        <v>2022</v>
      </c>
      <c r="AT1566" t="s">
        <v>44</v>
      </c>
    </row>
    <row r="1567" spans="2:46">
      <c r="B1567" t="s">
        <v>44</v>
      </c>
      <c r="C1567" t="s">
        <v>118</v>
      </c>
      <c r="W1567">
        <v>21742968</v>
      </c>
      <c r="AJ1567" t="s">
        <v>548</v>
      </c>
      <c r="AK1567" t="s">
        <v>549</v>
      </c>
      <c r="AL1567" t="s">
        <v>114</v>
      </c>
      <c r="AM1567" t="s">
        <v>90</v>
      </c>
      <c r="AN1567" t="s">
        <v>59</v>
      </c>
      <c r="AO1567" t="s">
        <v>60</v>
      </c>
      <c r="AP1567" t="s">
        <v>149</v>
      </c>
      <c r="AQ1567" t="s">
        <v>93</v>
      </c>
      <c r="AR1567" t="s">
        <v>100</v>
      </c>
      <c r="AS1567">
        <v>2024</v>
      </c>
      <c r="AT1567" t="s">
        <v>44</v>
      </c>
    </row>
    <row r="1568" spans="2:46">
      <c r="B1568" t="s">
        <v>44</v>
      </c>
      <c r="C1568" t="s">
        <v>64</v>
      </c>
      <c r="W1568">
        <v>4183778</v>
      </c>
      <c r="AJ1568" t="s">
        <v>550</v>
      </c>
      <c r="AK1568" t="s">
        <v>551</v>
      </c>
      <c r="AL1568" t="s">
        <v>89</v>
      </c>
      <c r="AM1568" t="s">
        <v>58</v>
      </c>
      <c r="AN1568" t="s">
        <v>76</v>
      </c>
      <c r="AO1568" t="s">
        <v>192</v>
      </c>
      <c r="AP1568" t="s">
        <v>61</v>
      </c>
      <c r="AQ1568" t="s">
        <v>62</v>
      </c>
      <c r="AR1568" t="s">
        <v>79</v>
      </c>
      <c r="AS1568">
        <v>2024</v>
      </c>
      <c r="AT1568" t="s">
        <v>44</v>
      </c>
    </row>
    <row r="1569" spans="2:46">
      <c r="B1569" t="s">
        <v>95</v>
      </c>
      <c r="C1569" t="s">
        <v>45</v>
      </c>
      <c r="W1569">
        <v>19501950</v>
      </c>
      <c r="AJ1569" t="s">
        <v>552</v>
      </c>
      <c r="AK1569" t="s">
        <v>553</v>
      </c>
      <c r="AL1569" t="s">
        <v>127</v>
      </c>
      <c r="AM1569" t="s">
        <v>58</v>
      </c>
      <c r="AN1569" t="s">
        <v>59</v>
      </c>
      <c r="AO1569" t="s">
        <v>192</v>
      </c>
      <c r="AP1569" t="s">
        <v>61</v>
      </c>
      <c r="AQ1569" t="s">
        <v>135</v>
      </c>
      <c r="AR1569" t="s">
        <v>117</v>
      </c>
      <c r="AS1569">
        <v>2024</v>
      </c>
      <c r="AT1569" t="s">
        <v>44</v>
      </c>
    </row>
    <row r="1570" spans="2:46">
      <c r="B1570" t="s">
        <v>95</v>
      </c>
      <c r="C1570" t="s">
        <v>118</v>
      </c>
      <c r="W1570">
        <v>5130718</v>
      </c>
      <c r="AJ1570" t="s">
        <v>554</v>
      </c>
      <c r="AK1570" t="s">
        <v>555</v>
      </c>
      <c r="AL1570" t="s">
        <v>57</v>
      </c>
      <c r="AM1570" t="s">
        <v>90</v>
      </c>
      <c r="AN1570" t="s">
        <v>59</v>
      </c>
      <c r="AO1570" t="s">
        <v>115</v>
      </c>
      <c r="AP1570" t="s">
        <v>61</v>
      </c>
      <c r="AQ1570" t="s">
        <v>62</v>
      </c>
      <c r="AR1570" t="s">
        <v>94</v>
      </c>
      <c r="AS1570">
        <v>2022</v>
      </c>
      <c r="AT1570" t="s">
        <v>44</v>
      </c>
    </row>
    <row r="1571" spans="2:46">
      <c r="B1571" t="s">
        <v>44</v>
      </c>
      <c r="C1571" t="s">
        <v>64</v>
      </c>
      <c r="W1571">
        <v>18335321</v>
      </c>
      <c r="AJ1571" t="s">
        <v>556</v>
      </c>
      <c r="AK1571" t="s">
        <v>557</v>
      </c>
      <c r="AL1571" t="s">
        <v>114</v>
      </c>
      <c r="AM1571" t="s">
        <v>90</v>
      </c>
      <c r="AN1571" t="s">
        <v>76</v>
      </c>
      <c r="AO1571" t="s">
        <v>60</v>
      </c>
      <c r="AP1571" t="s">
        <v>77</v>
      </c>
      <c r="AQ1571" t="s">
        <v>93</v>
      </c>
      <c r="AR1571" t="s">
        <v>117</v>
      </c>
      <c r="AS1571">
        <v>2022</v>
      </c>
      <c r="AT1571" t="s">
        <v>44</v>
      </c>
    </row>
    <row r="1572" spans="2:46">
      <c r="B1572" t="s">
        <v>95</v>
      </c>
      <c r="C1572" t="s">
        <v>118</v>
      </c>
      <c r="W1572">
        <v>770093</v>
      </c>
      <c r="AJ1572" t="s">
        <v>558</v>
      </c>
      <c r="AK1572" t="s">
        <v>132</v>
      </c>
      <c r="AL1572" t="s">
        <v>165</v>
      </c>
      <c r="AM1572" t="s">
        <v>95</v>
      </c>
      <c r="AN1572" t="s">
        <v>59</v>
      </c>
      <c r="AO1572" t="s">
        <v>115</v>
      </c>
      <c r="AP1572" t="s">
        <v>61</v>
      </c>
      <c r="AQ1572" t="s">
        <v>78</v>
      </c>
      <c r="AR1572" t="s">
        <v>79</v>
      </c>
      <c r="AS1572">
        <v>2023</v>
      </c>
      <c r="AT1572" t="s">
        <v>44</v>
      </c>
    </row>
    <row r="1573" spans="2:46">
      <c r="B1573" t="s">
        <v>95</v>
      </c>
      <c r="C1573" t="s">
        <v>64</v>
      </c>
      <c r="W1573">
        <v>4263405</v>
      </c>
      <c r="AJ1573" t="s">
        <v>559</v>
      </c>
      <c r="AK1573" t="s">
        <v>560</v>
      </c>
      <c r="AL1573" t="s">
        <v>57</v>
      </c>
      <c r="AM1573" t="s">
        <v>58</v>
      </c>
      <c r="AN1573" t="s">
        <v>59</v>
      </c>
      <c r="AO1573" t="s">
        <v>115</v>
      </c>
      <c r="AP1573" t="s">
        <v>92</v>
      </c>
      <c r="AQ1573" t="s">
        <v>143</v>
      </c>
      <c r="AR1573" t="s">
        <v>117</v>
      </c>
      <c r="AS1573">
        <v>2022</v>
      </c>
      <c r="AT1573" t="s">
        <v>44</v>
      </c>
    </row>
    <row r="1574" spans="2:46">
      <c r="B1574" t="s">
        <v>95</v>
      </c>
      <c r="C1574" t="s">
        <v>118</v>
      </c>
      <c r="W1574">
        <v>15930975</v>
      </c>
      <c r="AJ1574" t="s">
        <v>561</v>
      </c>
      <c r="AK1574" t="s">
        <v>562</v>
      </c>
      <c r="AL1574" t="s">
        <v>127</v>
      </c>
      <c r="AM1574" t="s">
        <v>58</v>
      </c>
      <c r="AN1574" t="s">
        <v>76</v>
      </c>
      <c r="AO1574" t="s">
        <v>91</v>
      </c>
      <c r="AP1574" t="s">
        <v>116</v>
      </c>
      <c r="AQ1574" t="s">
        <v>78</v>
      </c>
      <c r="AR1574" t="s">
        <v>117</v>
      </c>
      <c r="AS1574">
        <v>2024</v>
      </c>
      <c r="AT1574" t="s">
        <v>44</v>
      </c>
    </row>
    <row r="1575" spans="2:46">
      <c r="B1575" t="s">
        <v>44</v>
      </c>
      <c r="C1575" t="s">
        <v>64</v>
      </c>
      <c r="W1575">
        <v>28347343</v>
      </c>
      <c r="AJ1575" t="s">
        <v>563</v>
      </c>
      <c r="AK1575" t="s">
        <v>564</v>
      </c>
      <c r="AL1575" t="s">
        <v>104</v>
      </c>
      <c r="AM1575" t="s">
        <v>90</v>
      </c>
      <c r="AN1575" t="s">
        <v>59</v>
      </c>
      <c r="AO1575" t="s">
        <v>105</v>
      </c>
      <c r="AP1575" t="s">
        <v>77</v>
      </c>
      <c r="AQ1575" t="s">
        <v>62</v>
      </c>
      <c r="AR1575" t="s">
        <v>100</v>
      </c>
      <c r="AS1575">
        <v>2024</v>
      </c>
      <c r="AT1575" t="s">
        <v>44</v>
      </c>
    </row>
    <row r="1576" spans="2:46">
      <c r="B1576" t="s">
        <v>95</v>
      </c>
      <c r="C1576" t="s">
        <v>64</v>
      </c>
      <c r="W1576">
        <v>15285186</v>
      </c>
      <c r="AJ1576" t="s">
        <v>565</v>
      </c>
      <c r="AK1576" t="s">
        <v>566</v>
      </c>
      <c r="AL1576" t="s">
        <v>57</v>
      </c>
      <c r="AM1576" t="s">
        <v>90</v>
      </c>
      <c r="AN1576" t="s">
        <v>76</v>
      </c>
      <c r="AO1576" t="s">
        <v>60</v>
      </c>
      <c r="AP1576" t="s">
        <v>61</v>
      </c>
      <c r="AQ1576" t="s">
        <v>62</v>
      </c>
      <c r="AR1576" t="s">
        <v>79</v>
      </c>
      <c r="AS1576">
        <v>2022</v>
      </c>
      <c r="AT1576" t="s">
        <v>44</v>
      </c>
    </row>
    <row r="1577" spans="2:46">
      <c r="B1577" t="s">
        <v>95</v>
      </c>
      <c r="C1577" t="s">
        <v>45</v>
      </c>
      <c r="W1577">
        <v>23952030</v>
      </c>
      <c r="AJ1577" t="s">
        <v>567</v>
      </c>
      <c r="AK1577" t="s">
        <v>568</v>
      </c>
      <c r="AL1577" t="s">
        <v>89</v>
      </c>
      <c r="AM1577" t="s">
        <v>90</v>
      </c>
      <c r="AN1577" t="s">
        <v>76</v>
      </c>
      <c r="AO1577" t="s">
        <v>105</v>
      </c>
      <c r="AP1577" t="s">
        <v>61</v>
      </c>
      <c r="AQ1577" t="s">
        <v>143</v>
      </c>
      <c r="AR1577" t="s">
        <v>79</v>
      </c>
      <c r="AS1577">
        <v>2023</v>
      </c>
      <c r="AT1577" t="s">
        <v>44</v>
      </c>
    </row>
    <row r="1578" spans="2:46">
      <c r="B1578" t="s">
        <v>44</v>
      </c>
      <c r="C1578" t="s">
        <v>64</v>
      </c>
      <c r="W1578">
        <v>36841873</v>
      </c>
      <c r="AJ1578" t="s">
        <v>569</v>
      </c>
      <c r="AK1578" t="s">
        <v>570</v>
      </c>
      <c r="AL1578" t="s">
        <v>165</v>
      </c>
      <c r="AM1578" t="s">
        <v>95</v>
      </c>
      <c r="AN1578" t="s">
        <v>59</v>
      </c>
      <c r="AO1578" t="s">
        <v>60</v>
      </c>
      <c r="AP1578" t="s">
        <v>116</v>
      </c>
      <c r="AQ1578" t="s">
        <v>143</v>
      </c>
      <c r="AR1578" t="s">
        <v>100</v>
      </c>
      <c r="AS1578">
        <v>2024</v>
      </c>
      <c r="AT1578" t="s">
        <v>44</v>
      </c>
    </row>
    <row r="1579" spans="2:46">
      <c r="B1579" t="s">
        <v>95</v>
      </c>
      <c r="C1579" t="s">
        <v>118</v>
      </c>
      <c r="W1579">
        <v>13101015</v>
      </c>
      <c r="AJ1579" t="s">
        <v>571</v>
      </c>
      <c r="AK1579" t="s">
        <v>572</v>
      </c>
      <c r="AL1579" t="s">
        <v>57</v>
      </c>
      <c r="AM1579" t="s">
        <v>58</v>
      </c>
      <c r="AN1579" t="s">
        <v>59</v>
      </c>
      <c r="AO1579" t="s">
        <v>128</v>
      </c>
      <c r="AP1579" t="s">
        <v>77</v>
      </c>
      <c r="AQ1579" t="s">
        <v>93</v>
      </c>
      <c r="AR1579" t="s">
        <v>117</v>
      </c>
      <c r="AS1579">
        <v>2022</v>
      </c>
      <c r="AT1579" t="s">
        <v>44</v>
      </c>
    </row>
    <row r="1580" spans="2:46">
      <c r="B1580" t="s">
        <v>95</v>
      </c>
      <c r="C1580" t="s">
        <v>118</v>
      </c>
      <c r="W1580">
        <v>11445993</v>
      </c>
      <c r="AJ1580" t="s">
        <v>573</v>
      </c>
      <c r="AK1580" t="s">
        <v>574</v>
      </c>
      <c r="AL1580" t="s">
        <v>114</v>
      </c>
      <c r="AM1580" t="s">
        <v>95</v>
      </c>
      <c r="AN1580" t="s">
        <v>76</v>
      </c>
      <c r="AO1580" t="s">
        <v>91</v>
      </c>
      <c r="AP1580" t="s">
        <v>149</v>
      </c>
      <c r="AQ1580" t="s">
        <v>78</v>
      </c>
      <c r="AR1580" t="s">
        <v>117</v>
      </c>
      <c r="AS1580">
        <v>2023</v>
      </c>
      <c r="AT1580" t="s">
        <v>44</v>
      </c>
    </row>
    <row r="1581" spans="2:46">
      <c r="B1581" t="s">
        <v>95</v>
      </c>
      <c r="C1581" t="s">
        <v>118</v>
      </c>
      <c r="W1581">
        <v>23702483</v>
      </c>
      <c r="AJ1581" t="s">
        <v>575</v>
      </c>
      <c r="AK1581" t="s">
        <v>576</v>
      </c>
      <c r="AL1581" t="s">
        <v>127</v>
      </c>
      <c r="AM1581" t="s">
        <v>95</v>
      </c>
      <c r="AN1581" t="s">
        <v>76</v>
      </c>
      <c r="AO1581" t="s">
        <v>115</v>
      </c>
      <c r="AP1581" t="s">
        <v>61</v>
      </c>
      <c r="AQ1581" t="s">
        <v>78</v>
      </c>
      <c r="AR1581" t="s">
        <v>117</v>
      </c>
      <c r="AS1581">
        <v>2023</v>
      </c>
      <c r="AT1581" t="s">
        <v>44</v>
      </c>
    </row>
    <row r="1582" spans="2:46">
      <c r="B1582" t="s">
        <v>44</v>
      </c>
      <c r="C1582" t="s">
        <v>45</v>
      </c>
      <c r="W1582">
        <v>32156054</v>
      </c>
      <c r="AJ1582" t="s">
        <v>577</v>
      </c>
      <c r="AK1582" t="s">
        <v>578</v>
      </c>
      <c r="AL1582" t="s">
        <v>57</v>
      </c>
      <c r="AM1582" t="s">
        <v>90</v>
      </c>
      <c r="AN1582" t="s">
        <v>59</v>
      </c>
      <c r="AO1582" t="s">
        <v>115</v>
      </c>
      <c r="AP1582" t="s">
        <v>92</v>
      </c>
      <c r="AQ1582" t="s">
        <v>135</v>
      </c>
      <c r="AR1582" t="s">
        <v>79</v>
      </c>
      <c r="AS1582">
        <v>2023</v>
      </c>
      <c r="AT1582" t="s">
        <v>44</v>
      </c>
    </row>
    <row r="1583" spans="2:46">
      <c r="B1583" t="s">
        <v>95</v>
      </c>
      <c r="C1583" t="s">
        <v>45</v>
      </c>
      <c r="W1583">
        <v>15614363</v>
      </c>
      <c r="AJ1583" t="s">
        <v>579</v>
      </c>
      <c r="AK1583" t="s">
        <v>580</v>
      </c>
      <c r="AL1583" t="s">
        <v>127</v>
      </c>
      <c r="AM1583" t="s">
        <v>58</v>
      </c>
      <c r="AN1583" t="s">
        <v>76</v>
      </c>
      <c r="AO1583" t="s">
        <v>216</v>
      </c>
      <c r="AP1583" t="s">
        <v>61</v>
      </c>
      <c r="AQ1583" t="s">
        <v>143</v>
      </c>
      <c r="AR1583" t="s">
        <v>63</v>
      </c>
      <c r="AS1583">
        <v>2024</v>
      </c>
      <c r="AT1583" t="s">
        <v>44</v>
      </c>
    </row>
    <row r="1584" spans="2:46">
      <c r="B1584" t="s">
        <v>95</v>
      </c>
      <c r="C1584" t="s">
        <v>118</v>
      </c>
      <c r="W1584">
        <v>24125473</v>
      </c>
      <c r="AJ1584" t="s">
        <v>581</v>
      </c>
      <c r="AK1584" t="s">
        <v>582</v>
      </c>
      <c r="AL1584" t="s">
        <v>127</v>
      </c>
      <c r="AM1584" t="s">
        <v>95</v>
      </c>
      <c r="AN1584" t="s">
        <v>59</v>
      </c>
      <c r="AO1584" t="s">
        <v>192</v>
      </c>
      <c r="AP1584" t="s">
        <v>77</v>
      </c>
      <c r="AQ1584" t="s">
        <v>62</v>
      </c>
      <c r="AR1584" t="s">
        <v>94</v>
      </c>
      <c r="AS1584">
        <v>2023</v>
      </c>
      <c r="AT1584" t="s">
        <v>44</v>
      </c>
    </row>
    <row r="1585" spans="2:46">
      <c r="B1585" t="s">
        <v>44</v>
      </c>
      <c r="C1585" t="s">
        <v>118</v>
      </c>
      <c r="W1585">
        <v>32904078</v>
      </c>
      <c r="AJ1585" t="s">
        <v>583</v>
      </c>
      <c r="AK1585" t="s">
        <v>584</v>
      </c>
      <c r="AL1585" t="s">
        <v>89</v>
      </c>
      <c r="AM1585" t="s">
        <v>58</v>
      </c>
      <c r="AN1585" t="s">
        <v>59</v>
      </c>
      <c r="AO1585" t="s">
        <v>105</v>
      </c>
      <c r="AP1585" t="s">
        <v>61</v>
      </c>
      <c r="AQ1585" t="s">
        <v>143</v>
      </c>
      <c r="AR1585" t="s">
        <v>117</v>
      </c>
      <c r="AS1585">
        <v>2022</v>
      </c>
      <c r="AT1585" t="s">
        <v>44</v>
      </c>
    </row>
    <row r="1586" spans="2:46">
      <c r="B1586" t="s">
        <v>95</v>
      </c>
      <c r="C1586" t="s">
        <v>64</v>
      </c>
      <c r="W1586">
        <v>3808259</v>
      </c>
      <c r="AJ1586" t="s">
        <v>585</v>
      </c>
      <c r="AK1586" t="s">
        <v>586</v>
      </c>
      <c r="AL1586" t="s">
        <v>104</v>
      </c>
      <c r="AM1586" t="s">
        <v>90</v>
      </c>
      <c r="AN1586" t="s">
        <v>59</v>
      </c>
      <c r="AO1586" t="s">
        <v>115</v>
      </c>
      <c r="AP1586" t="s">
        <v>77</v>
      </c>
      <c r="AQ1586" t="s">
        <v>143</v>
      </c>
      <c r="AR1586" t="s">
        <v>129</v>
      </c>
      <c r="AS1586">
        <v>2022</v>
      </c>
      <c r="AT1586" t="s">
        <v>44</v>
      </c>
    </row>
    <row r="1587" spans="2:46">
      <c r="B1587" t="s">
        <v>95</v>
      </c>
      <c r="C1587" t="s">
        <v>45</v>
      </c>
      <c r="W1587">
        <v>39244049</v>
      </c>
      <c r="AJ1587" t="s">
        <v>587</v>
      </c>
      <c r="AK1587" t="s">
        <v>588</v>
      </c>
      <c r="AL1587" t="s">
        <v>75</v>
      </c>
      <c r="AM1587" t="s">
        <v>95</v>
      </c>
      <c r="AN1587" t="s">
        <v>76</v>
      </c>
      <c r="AO1587" t="s">
        <v>105</v>
      </c>
      <c r="AP1587" t="s">
        <v>116</v>
      </c>
      <c r="AQ1587" t="s">
        <v>135</v>
      </c>
      <c r="AR1587" t="s">
        <v>117</v>
      </c>
      <c r="AS1587">
        <v>2023</v>
      </c>
      <c r="AT1587" t="s">
        <v>44</v>
      </c>
    </row>
    <row r="1588" spans="2:46">
      <c r="B1588" t="s">
        <v>44</v>
      </c>
      <c r="C1588" t="s">
        <v>45</v>
      </c>
      <c r="W1588">
        <v>24397988</v>
      </c>
      <c r="AJ1588" t="s">
        <v>589</v>
      </c>
      <c r="AK1588" t="s">
        <v>590</v>
      </c>
      <c r="AL1588" t="s">
        <v>57</v>
      </c>
      <c r="AM1588" t="s">
        <v>95</v>
      </c>
      <c r="AN1588" t="s">
        <v>76</v>
      </c>
      <c r="AO1588" t="s">
        <v>115</v>
      </c>
      <c r="AP1588" t="s">
        <v>92</v>
      </c>
      <c r="AQ1588" t="s">
        <v>93</v>
      </c>
      <c r="AR1588" t="s">
        <v>79</v>
      </c>
      <c r="AS1588">
        <v>2023</v>
      </c>
      <c r="AT1588" t="s">
        <v>44</v>
      </c>
    </row>
    <row r="1589" spans="2:46">
      <c r="B1589" t="s">
        <v>44</v>
      </c>
      <c r="C1589" t="s">
        <v>64</v>
      </c>
      <c r="W1589">
        <v>33640752</v>
      </c>
      <c r="AJ1589" t="s">
        <v>591</v>
      </c>
      <c r="AK1589" t="s">
        <v>213</v>
      </c>
      <c r="AL1589" t="s">
        <v>75</v>
      </c>
      <c r="AM1589" t="s">
        <v>90</v>
      </c>
      <c r="AN1589" t="s">
        <v>59</v>
      </c>
      <c r="AO1589" t="s">
        <v>91</v>
      </c>
      <c r="AP1589" t="s">
        <v>149</v>
      </c>
      <c r="AQ1589" t="s">
        <v>78</v>
      </c>
      <c r="AR1589" t="s">
        <v>79</v>
      </c>
      <c r="AS1589">
        <v>2022</v>
      </c>
      <c r="AT1589" t="s">
        <v>44</v>
      </c>
    </row>
    <row r="1590" spans="2:46">
      <c r="B1590" t="s">
        <v>95</v>
      </c>
      <c r="C1590" t="s">
        <v>118</v>
      </c>
      <c r="W1590">
        <v>7454767</v>
      </c>
      <c r="AJ1590" t="s">
        <v>592</v>
      </c>
      <c r="AK1590" t="s">
        <v>593</v>
      </c>
      <c r="AL1590" t="s">
        <v>57</v>
      </c>
      <c r="AM1590" t="s">
        <v>58</v>
      </c>
      <c r="AN1590" t="s">
        <v>59</v>
      </c>
      <c r="AO1590" t="s">
        <v>105</v>
      </c>
      <c r="AP1590" t="s">
        <v>61</v>
      </c>
      <c r="AQ1590" t="s">
        <v>78</v>
      </c>
      <c r="AR1590" t="s">
        <v>94</v>
      </c>
      <c r="AS1590">
        <v>2023</v>
      </c>
      <c r="AT1590" t="s">
        <v>44</v>
      </c>
    </row>
    <row r="1591" spans="2:46">
      <c r="B1591" t="s">
        <v>44</v>
      </c>
      <c r="C1591" t="s">
        <v>45</v>
      </c>
      <c r="W1591">
        <v>31836090</v>
      </c>
      <c r="AJ1591" t="s">
        <v>594</v>
      </c>
      <c r="AK1591" t="s">
        <v>124</v>
      </c>
      <c r="AL1591" t="s">
        <v>165</v>
      </c>
      <c r="AM1591" t="s">
        <v>90</v>
      </c>
      <c r="AN1591" t="s">
        <v>59</v>
      </c>
      <c r="AO1591" t="s">
        <v>105</v>
      </c>
      <c r="AP1591" t="s">
        <v>77</v>
      </c>
      <c r="AQ1591" t="s">
        <v>93</v>
      </c>
      <c r="AR1591" t="s">
        <v>79</v>
      </c>
      <c r="AS1591">
        <v>2023</v>
      </c>
      <c r="AT1591" t="s">
        <v>44</v>
      </c>
    </row>
    <row r="1592" spans="2:46">
      <c r="B1592" t="s">
        <v>44</v>
      </c>
      <c r="C1592" t="s">
        <v>118</v>
      </c>
      <c r="W1592">
        <v>20941112</v>
      </c>
      <c r="AJ1592" t="s">
        <v>595</v>
      </c>
      <c r="AK1592" t="s">
        <v>596</v>
      </c>
      <c r="AL1592" t="s">
        <v>89</v>
      </c>
      <c r="AM1592" t="s">
        <v>58</v>
      </c>
      <c r="AN1592" t="s">
        <v>59</v>
      </c>
      <c r="AO1592" t="s">
        <v>115</v>
      </c>
      <c r="AP1592" t="s">
        <v>149</v>
      </c>
      <c r="AQ1592" t="s">
        <v>62</v>
      </c>
      <c r="AR1592" t="s">
        <v>100</v>
      </c>
      <c r="AS1592">
        <v>2024</v>
      </c>
      <c r="AT1592" t="s">
        <v>44</v>
      </c>
    </row>
    <row r="1593" spans="2:46">
      <c r="B1593" t="s">
        <v>95</v>
      </c>
      <c r="C1593" t="s">
        <v>64</v>
      </c>
      <c r="W1593">
        <v>29229841</v>
      </c>
      <c r="AJ1593" t="s">
        <v>597</v>
      </c>
      <c r="AK1593" t="s">
        <v>598</v>
      </c>
      <c r="AL1593" t="s">
        <v>127</v>
      </c>
      <c r="AM1593" t="s">
        <v>95</v>
      </c>
      <c r="AN1593" t="s">
        <v>76</v>
      </c>
      <c r="AO1593" t="s">
        <v>115</v>
      </c>
      <c r="AP1593" t="s">
        <v>77</v>
      </c>
      <c r="AQ1593" t="s">
        <v>62</v>
      </c>
      <c r="AR1593" t="s">
        <v>79</v>
      </c>
      <c r="AS1593">
        <v>2023</v>
      </c>
      <c r="AT1593" t="s">
        <v>44</v>
      </c>
    </row>
    <row r="1594" spans="2:46">
      <c r="B1594" t="s">
        <v>44</v>
      </c>
      <c r="C1594" t="s">
        <v>64</v>
      </c>
      <c r="W1594">
        <v>6487966</v>
      </c>
      <c r="AJ1594" t="s">
        <v>599</v>
      </c>
      <c r="AK1594" t="s">
        <v>600</v>
      </c>
      <c r="AL1594" t="s">
        <v>165</v>
      </c>
      <c r="AM1594" t="s">
        <v>90</v>
      </c>
      <c r="AN1594" t="s">
        <v>59</v>
      </c>
      <c r="AO1594" t="s">
        <v>115</v>
      </c>
      <c r="AP1594" t="s">
        <v>61</v>
      </c>
      <c r="AQ1594" t="s">
        <v>62</v>
      </c>
      <c r="AR1594" t="s">
        <v>100</v>
      </c>
      <c r="AS1594">
        <v>2022</v>
      </c>
      <c r="AT1594" t="s">
        <v>44</v>
      </c>
    </row>
    <row r="1595" spans="2:46">
      <c r="B1595" t="s">
        <v>95</v>
      </c>
      <c r="C1595" t="s">
        <v>118</v>
      </c>
      <c r="W1595">
        <v>23607545</v>
      </c>
      <c r="AJ1595" t="s">
        <v>601</v>
      </c>
      <c r="AK1595" t="s">
        <v>602</v>
      </c>
      <c r="AL1595" t="s">
        <v>89</v>
      </c>
      <c r="AM1595" t="s">
        <v>90</v>
      </c>
      <c r="AN1595" t="s">
        <v>76</v>
      </c>
      <c r="AO1595" t="s">
        <v>105</v>
      </c>
      <c r="AP1595" t="s">
        <v>149</v>
      </c>
      <c r="AQ1595" t="s">
        <v>135</v>
      </c>
      <c r="AR1595" t="s">
        <v>117</v>
      </c>
      <c r="AS1595">
        <v>2023</v>
      </c>
      <c r="AT1595" t="s">
        <v>44</v>
      </c>
    </row>
    <row r="1596" spans="2:46">
      <c r="B1596" t="s">
        <v>44</v>
      </c>
      <c r="C1596" t="s">
        <v>64</v>
      </c>
      <c r="W1596">
        <v>36428655</v>
      </c>
      <c r="AJ1596" t="s">
        <v>603</v>
      </c>
      <c r="AK1596" t="s">
        <v>604</v>
      </c>
      <c r="AL1596" t="s">
        <v>57</v>
      </c>
      <c r="AM1596" t="s">
        <v>90</v>
      </c>
      <c r="AN1596" t="s">
        <v>59</v>
      </c>
      <c r="AO1596" t="s">
        <v>60</v>
      </c>
      <c r="AP1596" t="s">
        <v>77</v>
      </c>
      <c r="AQ1596" t="s">
        <v>143</v>
      </c>
      <c r="AR1596" t="s">
        <v>100</v>
      </c>
      <c r="AS1596">
        <v>2023</v>
      </c>
      <c r="AT1596" t="s">
        <v>44</v>
      </c>
    </row>
    <row r="1597" spans="2:46">
      <c r="B1597" t="s">
        <v>44</v>
      </c>
      <c r="C1597" t="s">
        <v>64</v>
      </c>
      <c r="W1597">
        <v>1525999</v>
      </c>
      <c r="AJ1597" t="s">
        <v>605</v>
      </c>
      <c r="AK1597" t="s">
        <v>606</v>
      </c>
      <c r="AL1597" t="s">
        <v>114</v>
      </c>
      <c r="AM1597" t="s">
        <v>58</v>
      </c>
      <c r="AN1597" t="s">
        <v>59</v>
      </c>
      <c r="AO1597" t="s">
        <v>115</v>
      </c>
      <c r="AP1597" t="s">
        <v>92</v>
      </c>
      <c r="AQ1597" t="s">
        <v>143</v>
      </c>
      <c r="AR1597" t="s">
        <v>100</v>
      </c>
      <c r="AS1597">
        <v>2022</v>
      </c>
      <c r="AT1597" t="s">
        <v>44</v>
      </c>
    </row>
    <row r="1598" spans="2:46">
      <c r="B1598" t="s">
        <v>95</v>
      </c>
      <c r="C1598" t="s">
        <v>45</v>
      </c>
      <c r="W1598">
        <v>32911088</v>
      </c>
      <c r="AJ1598" t="s">
        <v>607</v>
      </c>
      <c r="AK1598" t="s">
        <v>608</v>
      </c>
      <c r="AL1598" t="s">
        <v>57</v>
      </c>
      <c r="AM1598" t="s">
        <v>58</v>
      </c>
      <c r="AN1598" t="s">
        <v>76</v>
      </c>
      <c r="AO1598" t="s">
        <v>91</v>
      </c>
      <c r="AP1598" t="s">
        <v>149</v>
      </c>
      <c r="AQ1598" t="s">
        <v>78</v>
      </c>
      <c r="AR1598" t="s">
        <v>129</v>
      </c>
      <c r="AS1598">
        <v>2023</v>
      </c>
      <c r="AT1598" t="s">
        <v>44</v>
      </c>
    </row>
    <row r="1599" spans="2:46">
      <c r="B1599" t="s">
        <v>95</v>
      </c>
      <c r="C1599" t="s">
        <v>45</v>
      </c>
      <c r="W1599">
        <v>5157559</v>
      </c>
      <c r="AJ1599" t="s">
        <v>609</v>
      </c>
      <c r="AK1599" t="s">
        <v>610</v>
      </c>
      <c r="AL1599" t="s">
        <v>127</v>
      </c>
      <c r="AM1599" t="s">
        <v>58</v>
      </c>
      <c r="AN1599" t="s">
        <v>59</v>
      </c>
      <c r="AO1599" t="s">
        <v>91</v>
      </c>
      <c r="AP1599" t="s">
        <v>92</v>
      </c>
      <c r="AQ1599" t="s">
        <v>62</v>
      </c>
      <c r="AR1599" t="s">
        <v>94</v>
      </c>
      <c r="AS1599">
        <v>2024</v>
      </c>
      <c r="AT1599" t="s">
        <v>44</v>
      </c>
    </row>
    <row r="1600" spans="2:46">
      <c r="B1600" t="s">
        <v>44</v>
      </c>
      <c r="C1600" t="s">
        <v>118</v>
      </c>
      <c r="W1600">
        <v>21641567</v>
      </c>
      <c r="AJ1600" t="s">
        <v>611</v>
      </c>
      <c r="AK1600" t="s">
        <v>612</v>
      </c>
      <c r="AL1600" t="s">
        <v>127</v>
      </c>
      <c r="AM1600" t="s">
        <v>90</v>
      </c>
      <c r="AN1600" t="s">
        <v>59</v>
      </c>
      <c r="AO1600" t="s">
        <v>192</v>
      </c>
      <c r="AP1600" t="s">
        <v>116</v>
      </c>
      <c r="AQ1600" t="s">
        <v>93</v>
      </c>
      <c r="AR1600" t="s">
        <v>79</v>
      </c>
      <c r="AS1600">
        <v>2022</v>
      </c>
      <c r="AT1600" t="s">
        <v>44</v>
      </c>
    </row>
    <row r="1601" spans="2:46">
      <c r="B1601" t="s">
        <v>44</v>
      </c>
      <c r="C1601" t="s">
        <v>64</v>
      </c>
      <c r="W1601">
        <v>34449735</v>
      </c>
      <c r="AJ1601" t="s">
        <v>613</v>
      </c>
      <c r="AK1601" t="s">
        <v>614</v>
      </c>
      <c r="AL1601" t="s">
        <v>114</v>
      </c>
      <c r="AM1601" t="s">
        <v>58</v>
      </c>
      <c r="AN1601" t="s">
        <v>59</v>
      </c>
      <c r="AO1601" t="s">
        <v>115</v>
      </c>
      <c r="AP1601" t="s">
        <v>116</v>
      </c>
      <c r="AQ1601" t="s">
        <v>93</v>
      </c>
      <c r="AR1601" t="s">
        <v>79</v>
      </c>
      <c r="AS1601">
        <v>2022</v>
      </c>
      <c r="AT1601" t="s">
        <v>44</v>
      </c>
    </row>
    <row r="1602" spans="2:46">
      <c r="B1602" t="s">
        <v>44</v>
      </c>
      <c r="C1602" t="s">
        <v>64</v>
      </c>
      <c r="W1602">
        <v>10127463</v>
      </c>
      <c r="AJ1602" t="s">
        <v>615</v>
      </c>
      <c r="AK1602" t="s">
        <v>616</v>
      </c>
      <c r="AL1602" t="s">
        <v>75</v>
      </c>
      <c r="AM1602" t="s">
        <v>58</v>
      </c>
      <c r="AN1602" t="s">
        <v>59</v>
      </c>
      <c r="AO1602" t="s">
        <v>105</v>
      </c>
      <c r="AP1602" t="s">
        <v>61</v>
      </c>
      <c r="AQ1602" t="s">
        <v>135</v>
      </c>
      <c r="AR1602" t="s">
        <v>129</v>
      </c>
      <c r="AS1602">
        <v>2022</v>
      </c>
      <c r="AT1602" t="s">
        <v>44</v>
      </c>
    </row>
    <row r="1603" spans="2:46">
      <c r="B1603" t="s">
        <v>95</v>
      </c>
      <c r="C1603" t="s">
        <v>64</v>
      </c>
      <c r="W1603">
        <v>38228392</v>
      </c>
      <c r="AJ1603" t="s">
        <v>617</v>
      </c>
      <c r="AK1603" t="s">
        <v>618</v>
      </c>
      <c r="AL1603" t="s">
        <v>165</v>
      </c>
      <c r="AM1603" t="s">
        <v>58</v>
      </c>
      <c r="AN1603" t="s">
        <v>59</v>
      </c>
      <c r="AO1603" t="s">
        <v>115</v>
      </c>
      <c r="AP1603" t="s">
        <v>92</v>
      </c>
      <c r="AQ1603" t="s">
        <v>135</v>
      </c>
      <c r="AR1603" t="s">
        <v>100</v>
      </c>
      <c r="AS1603">
        <v>2023</v>
      </c>
      <c r="AT1603" t="s">
        <v>44</v>
      </c>
    </row>
    <row r="1604" spans="2:46">
      <c r="B1604" t="s">
        <v>95</v>
      </c>
      <c r="C1604" t="s">
        <v>64</v>
      </c>
      <c r="W1604">
        <v>18030772</v>
      </c>
      <c r="AJ1604" t="s">
        <v>619</v>
      </c>
      <c r="AK1604" t="s">
        <v>620</v>
      </c>
      <c r="AL1604" t="s">
        <v>104</v>
      </c>
      <c r="AM1604" t="s">
        <v>90</v>
      </c>
      <c r="AN1604" t="s">
        <v>59</v>
      </c>
      <c r="AO1604" t="s">
        <v>192</v>
      </c>
      <c r="AP1604" t="s">
        <v>116</v>
      </c>
      <c r="AQ1604" t="s">
        <v>78</v>
      </c>
      <c r="AR1604" t="s">
        <v>117</v>
      </c>
      <c r="AS1604">
        <v>2022</v>
      </c>
      <c r="AT1604" t="s">
        <v>44</v>
      </c>
    </row>
    <row r="1605" spans="2:46">
      <c r="B1605" t="s">
        <v>95</v>
      </c>
      <c r="C1605" t="s">
        <v>45</v>
      </c>
      <c r="W1605">
        <v>5026732</v>
      </c>
      <c r="AJ1605" t="s">
        <v>621</v>
      </c>
      <c r="AK1605" t="s">
        <v>52</v>
      </c>
      <c r="AL1605" t="s">
        <v>127</v>
      </c>
      <c r="AM1605" t="s">
        <v>95</v>
      </c>
      <c r="AN1605" t="s">
        <v>59</v>
      </c>
      <c r="AO1605" t="s">
        <v>128</v>
      </c>
      <c r="AP1605" t="s">
        <v>149</v>
      </c>
      <c r="AQ1605" t="s">
        <v>78</v>
      </c>
      <c r="AR1605" t="s">
        <v>79</v>
      </c>
      <c r="AS1605">
        <v>2024</v>
      </c>
      <c r="AT1605" t="s">
        <v>44</v>
      </c>
    </row>
    <row r="1606" spans="2:46">
      <c r="B1606" t="s">
        <v>44</v>
      </c>
      <c r="C1606" t="s">
        <v>118</v>
      </c>
      <c r="W1606">
        <v>36194825</v>
      </c>
      <c r="AJ1606" t="s">
        <v>622</v>
      </c>
      <c r="AK1606" t="s">
        <v>623</v>
      </c>
      <c r="AL1606" t="s">
        <v>75</v>
      </c>
      <c r="AM1606" t="s">
        <v>58</v>
      </c>
      <c r="AN1606" t="s">
        <v>76</v>
      </c>
      <c r="AO1606" t="s">
        <v>216</v>
      </c>
      <c r="AP1606" t="s">
        <v>61</v>
      </c>
      <c r="AQ1606" t="s">
        <v>78</v>
      </c>
      <c r="AR1606" t="s">
        <v>94</v>
      </c>
      <c r="AS1606">
        <v>2023</v>
      </c>
      <c r="AT1606" t="s">
        <v>44</v>
      </c>
    </row>
    <row r="1607" spans="2:46">
      <c r="B1607" t="s">
        <v>95</v>
      </c>
      <c r="C1607" t="s">
        <v>118</v>
      </c>
      <c r="W1607">
        <v>34740688</v>
      </c>
      <c r="AJ1607" t="s">
        <v>624</v>
      </c>
      <c r="AK1607" t="s">
        <v>625</v>
      </c>
      <c r="AL1607" t="s">
        <v>75</v>
      </c>
      <c r="AM1607" t="s">
        <v>90</v>
      </c>
      <c r="AN1607" t="s">
        <v>59</v>
      </c>
      <c r="AO1607" t="s">
        <v>192</v>
      </c>
      <c r="AP1607" t="s">
        <v>61</v>
      </c>
      <c r="AQ1607" t="s">
        <v>62</v>
      </c>
      <c r="AR1607" t="s">
        <v>79</v>
      </c>
      <c r="AS1607">
        <v>2022</v>
      </c>
      <c r="AT1607" t="s">
        <v>44</v>
      </c>
    </row>
    <row r="1608" spans="2:46">
      <c r="B1608" t="s">
        <v>95</v>
      </c>
      <c r="C1608" t="s">
        <v>45</v>
      </c>
      <c r="W1608">
        <v>26957116</v>
      </c>
      <c r="AJ1608" t="s">
        <v>626</v>
      </c>
      <c r="AK1608" t="s">
        <v>627</v>
      </c>
      <c r="AL1608" t="s">
        <v>127</v>
      </c>
      <c r="AM1608" t="s">
        <v>58</v>
      </c>
      <c r="AN1608" t="s">
        <v>59</v>
      </c>
      <c r="AO1608" t="s">
        <v>60</v>
      </c>
      <c r="AP1608" t="s">
        <v>149</v>
      </c>
      <c r="AQ1608" t="s">
        <v>62</v>
      </c>
      <c r="AR1608" t="s">
        <v>117</v>
      </c>
      <c r="AS1608">
        <v>2022</v>
      </c>
      <c r="AT1608" t="s">
        <v>44</v>
      </c>
    </row>
    <row r="1609" spans="2:46">
      <c r="B1609" t="s">
        <v>95</v>
      </c>
      <c r="C1609" t="s">
        <v>118</v>
      </c>
      <c r="W1609">
        <v>33448179</v>
      </c>
      <c r="AJ1609" t="s">
        <v>628</v>
      </c>
      <c r="AK1609" t="s">
        <v>101</v>
      </c>
      <c r="AL1609" t="s">
        <v>75</v>
      </c>
      <c r="AM1609" t="s">
        <v>90</v>
      </c>
      <c r="AN1609" t="s">
        <v>76</v>
      </c>
      <c r="AO1609" t="s">
        <v>105</v>
      </c>
      <c r="AP1609" t="s">
        <v>61</v>
      </c>
      <c r="AQ1609" t="s">
        <v>62</v>
      </c>
      <c r="AR1609" t="s">
        <v>270</v>
      </c>
      <c r="AS1609">
        <v>2024</v>
      </c>
      <c r="AT1609" t="s">
        <v>44</v>
      </c>
    </row>
    <row r="1610" spans="2:46">
      <c r="B1610" t="s">
        <v>95</v>
      </c>
      <c r="C1610" t="s">
        <v>45</v>
      </c>
      <c r="W1610">
        <v>5322490</v>
      </c>
      <c r="AJ1610" t="s">
        <v>629</v>
      </c>
      <c r="AK1610" t="s">
        <v>630</v>
      </c>
      <c r="AL1610" t="s">
        <v>127</v>
      </c>
      <c r="AM1610" t="s">
        <v>58</v>
      </c>
      <c r="AN1610" t="s">
        <v>59</v>
      </c>
      <c r="AO1610" t="s">
        <v>128</v>
      </c>
      <c r="AP1610" t="s">
        <v>92</v>
      </c>
      <c r="AQ1610" t="s">
        <v>93</v>
      </c>
      <c r="AR1610" t="s">
        <v>129</v>
      </c>
      <c r="AS1610">
        <v>2023</v>
      </c>
      <c r="AT1610" t="s">
        <v>44</v>
      </c>
    </row>
    <row r="1611" spans="2:46">
      <c r="B1611" t="s">
        <v>95</v>
      </c>
      <c r="C1611" t="s">
        <v>64</v>
      </c>
      <c r="W1611">
        <v>9378365</v>
      </c>
      <c r="AJ1611" t="s">
        <v>631</v>
      </c>
      <c r="AK1611" t="s">
        <v>110</v>
      </c>
      <c r="AL1611" t="s">
        <v>114</v>
      </c>
      <c r="AM1611" t="s">
        <v>90</v>
      </c>
      <c r="AN1611" t="s">
        <v>76</v>
      </c>
      <c r="AO1611" t="s">
        <v>216</v>
      </c>
      <c r="AP1611" t="s">
        <v>61</v>
      </c>
      <c r="AQ1611" t="s">
        <v>93</v>
      </c>
      <c r="AR1611" t="s">
        <v>79</v>
      </c>
      <c r="AS1611">
        <v>2022</v>
      </c>
      <c r="AT1611" t="s">
        <v>44</v>
      </c>
    </row>
    <row r="1612" spans="2:46">
      <c r="B1612" t="s">
        <v>95</v>
      </c>
      <c r="C1612" t="s">
        <v>64</v>
      </c>
      <c r="W1612">
        <v>5448588</v>
      </c>
      <c r="AJ1612" t="s">
        <v>632</v>
      </c>
      <c r="AK1612" t="s">
        <v>633</v>
      </c>
      <c r="AL1612" t="s">
        <v>57</v>
      </c>
      <c r="AM1612" t="s">
        <v>58</v>
      </c>
      <c r="AN1612" t="s">
        <v>76</v>
      </c>
      <c r="AO1612" t="s">
        <v>128</v>
      </c>
      <c r="AP1612" t="s">
        <v>149</v>
      </c>
      <c r="AQ1612" t="s">
        <v>78</v>
      </c>
      <c r="AR1612" t="s">
        <v>100</v>
      </c>
      <c r="AS1612">
        <v>2023</v>
      </c>
      <c r="AT1612" t="s">
        <v>44</v>
      </c>
    </row>
    <row r="1613" spans="2:46">
      <c r="B1613" t="s">
        <v>44</v>
      </c>
      <c r="C1613" t="s">
        <v>45</v>
      </c>
      <c r="W1613">
        <v>7199252</v>
      </c>
      <c r="AJ1613" t="s">
        <v>634</v>
      </c>
      <c r="AK1613" t="s">
        <v>635</v>
      </c>
      <c r="AL1613" t="s">
        <v>165</v>
      </c>
      <c r="AM1613" t="s">
        <v>90</v>
      </c>
      <c r="AN1613" t="s">
        <v>76</v>
      </c>
      <c r="AO1613" t="s">
        <v>115</v>
      </c>
      <c r="AP1613" t="s">
        <v>149</v>
      </c>
      <c r="AQ1613" t="s">
        <v>93</v>
      </c>
      <c r="AR1613" t="s">
        <v>129</v>
      </c>
      <c r="AS1613">
        <v>2022</v>
      </c>
      <c r="AT1613" t="s">
        <v>44</v>
      </c>
    </row>
    <row r="1614" spans="2:46">
      <c r="B1614" t="s">
        <v>44</v>
      </c>
      <c r="C1614" t="s">
        <v>64</v>
      </c>
      <c r="W1614">
        <v>33020612</v>
      </c>
      <c r="AJ1614" t="s">
        <v>636</v>
      </c>
      <c r="AK1614" t="s">
        <v>637</v>
      </c>
      <c r="AL1614" t="s">
        <v>127</v>
      </c>
      <c r="AM1614" t="s">
        <v>90</v>
      </c>
      <c r="AN1614" t="s">
        <v>59</v>
      </c>
      <c r="AO1614" t="s">
        <v>115</v>
      </c>
      <c r="AP1614" t="s">
        <v>77</v>
      </c>
      <c r="AQ1614" t="s">
        <v>78</v>
      </c>
      <c r="AR1614" t="s">
        <v>100</v>
      </c>
      <c r="AS1614">
        <v>2022</v>
      </c>
      <c r="AT1614" t="s">
        <v>44</v>
      </c>
    </row>
    <row r="1615" spans="2:46">
      <c r="B1615" t="s">
        <v>44</v>
      </c>
      <c r="C1615" t="s">
        <v>64</v>
      </c>
      <c r="W1615">
        <v>25555990</v>
      </c>
      <c r="AJ1615" t="s">
        <v>638</v>
      </c>
      <c r="AK1615" t="s">
        <v>639</v>
      </c>
      <c r="AL1615" t="s">
        <v>165</v>
      </c>
      <c r="AM1615" t="s">
        <v>90</v>
      </c>
      <c r="AN1615" t="s">
        <v>76</v>
      </c>
      <c r="AO1615" t="s">
        <v>192</v>
      </c>
      <c r="AP1615" t="s">
        <v>116</v>
      </c>
      <c r="AQ1615" t="s">
        <v>143</v>
      </c>
      <c r="AR1615" t="s">
        <v>94</v>
      </c>
      <c r="AS1615">
        <v>2022</v>
      </c>
      <c r="AT1615" t="s">
        <v>44</v>
      </c>
    </row>
    <row r="1616" spans="2:46">
      <c r="B1616" t="s">
        <v>44</v>
      </c>
      <c r="C1616" t="s">
        <v>64</v>
      </c>
      <c r="W1616">
        <v>1591706</v>
      </c>
      <c r="AJ1616" t="s">
        <v>640</v>
      </c>
      <c r="AK1616" t="s">
        <v>641</v>
      </c>
      <c r="AL1616" t="s">
        <v>104</v>
      </c>
      <c r="AM1616" t="s">
        <v>95</v>
      </c>
      <c r="AN1616" t="s">
        <v>76</v>
      </c>
      <c r="AO1616" t="s">
        <v>216</v>
      </c>
      <c r="AP1616" t="s">
        <v>92</v>
      </c>
      <c r="AQ1616" t="s">
        <v>135</v>
      </c>
      <c r="AR1616" t="s">
        <v>117</v>
      </c>
      <c r="AS1616">
        <v>2022</v>
      </c>
      <c r="AT1616" t="s">
        <v>44</v>
      </c>
    </row>
    <row r="1617" spans="2:46">
      <c r="B1617" t="s">
        <v>95</v>
      </c>
      <c r="C1617" t="s">
        <v>64</v>
      </c>
      <c r="W1617">
        <v>6071620</v>
      </c>
      <c r="AJ1617" t="s">
        <v>642</v>
      </c>
      <c r="AK1617" t="s">
        <v>643</v>
      </c>
      <c r="AL1617" t="s">
        <v>104</v>
      </c>
      <c r="AM1617" t="s">
        <v>90</v>
      </c>
      <c r="AN1617" t="s">
        <v>59</v>
      </c>
      <c r="AO1617" t="s">
        <v>115</v>
      </c>
      <c r="AP1617" t="s">
        <v>92</v>
      </c>
      <c r="AQ1617" t="s">
        <v>143</v>
      </c>
      <c r="AR1617" t="s">
        <v>117</v>
      </c>
      <c r="AS1617">
        <v>2022</v>
      </c>
      <c r="AT1617" t="s">
        <v>44</v>
      </c>
    </row>
    <row r="1618" spans="2:46">
      <c r="B1618" t="s">
        <v>95</v>
      </c>
      <c r="C1618" t="s">
        <v>118</v>
      </c>
      <c r="W1618">
        <v>8509534</v>
      </c>
      <c r="AJ1618" t="s">
        <v>55</v>
      </c>
      <c r="AK1618" t="s">
        <v>56</v>
      </c>
      <c r="AL1618" t="s">
        <v>89</v>
      </c>
      <c r="AM1618" t="s">
        <v>58</v>
      </c>
      <c r="AN1618" t="s">
        <v>59</v>
      </c>
      <c r="AO1618" t="s">
        <v>192</v>
      </c>
      <c r="AP1618" t="s">
        <v>116</v>
      </c>
      <c r="AQ1618" t="s">
        <v>78</v>
      </c>
      <c r="AR1618" t="s">
        <v>63</v>
      </c>
      <c r="AS1618">
        <v>2023</v>
      </c>
      <c r="AT1618" t="s">
        <v>44</v>
      </c>
    </row>
    <row r="1619" spans="2:46">
      <c r="B1619" t="s">
        <v>44</v>
      </c>
      <c r="C1619" t="s">
        <v>118</v>
      </c>
      <c r="W1619">
        <v>1962327</v>
      </c>
      <c r="AJ1619" t="s">
        <v>73</v>
      </c>
      <c r="AK1619" t="s">
        <v>74</v>
      </c>
      <c r="AL1619" t="s">
        <v>114</v>
      </c>
      <c r="AM1619" t="s">
        <v>58</v>
      </c>
      <c r="AN1619" t="s">
        <v>76</v>
      </c>
      <c r="AO1619" t="s">
        <v>91</v>
      </c>
      <c r="AP1619" t="s">
        <v>149</v>
      </c>
      <c r="AQ1619" t="s">
        <v>143</v>
      </c>
      <c r="AR1619" t="s">
        <v>79</v>
      </c>
      <c r="AS1619">
        <v>2022</v>
      </c>
      <c r="AT1619" t="s">
        <v>44</v>
      </c>
    </row>
    <row r="1620" spans="2:46">
      <c r="B1620" t="s">
        <v>44</v>
      </c>
      <c r="C1620" t="s">
        <v>118</v>
      </c>
      <c r="W1620">
        <v>21231648</v>
      </c>
      <c r="AJ1620" t="s">
        <v>87</v>
      </c>
      <c r="AK1620" t="s">
        <v>88</v>
      </c>
      <c r="AL1620" t="s">
        <v>57</v>
      </c>
      <c r="AM1620" t="s">
        <v>95</v>
      </c>
      <c r="AN1620" t="s">
        <v>76</v>
      </c>
      <c r="AO1620" t="s">
        <v>216</v>
      </c>
      <c r="AP1620" t="s">
        <v>61</v>
      </c>
      <c r="AQ1620" t="s">
        <v>135</v>
      </c>
      <c r="AR1620" t="s">
        <v>94</v>
      </c>
      <c r="AS1620">
        <v>2022</v>
      </c>
      <c r="AT1620" t="s">
        <v>44</v>
      </c>
    </row>
    <row r="1621" spans="2:46">
      <c r="B1621" t="s">
        <v>44</v>
      </c>
      <c r="C1621" t="s">
        <v>45</v>
      </c>
      <c r="W1621">
        <v>36731260</v>
      </c>
      <c r="AJ1621" t="s">
        <v>102</v>
      </c>
      <c r="AK1621" t="s">
        <v>103</v>
      </c>
      <c r="AL1621" t="s">
        <v>127</v>
      </c>
      <c r="AM1621" t="s">
        <v>58</v>
      </c>
      <c r="AN1621" t="s">
        <v>59</v>
      </c>
      <c r="AO1621" t="s">
        <v>91</v>
      </c>
      <c r="AP1621" t="s">
        <v>92</v>
      </c>
      <c r="AQ1621" t="s">
        <v>143</v>
      </c>
      <c r="AR1621" t="s">
        <v>79</v>
      </c>
      <c r="AS1621">
        <v>2023</v>
      </c>
      <c r="AT1621" t="s">
        <v>44</v>
      </c>
    </row>
    <row r="1622" spans="2:46">
      <c r="B1622" t="s">
        <v>44</v>
      </c>
      <c r="C1622" t="s">
        <v>64</v>
      </c>
      <c r="W1622">
        <v>34466812</v>
      </c>
      <c r="AJ1622" t="s">
        <v>112</v>
      </c>
      <c r="AK1622" t="s">
        <v>113</v>
      </c>
      <c r="AL1622" t="s">
        <v>104</v>
      </c>
      <c r="AM1622" t="s">
        <v>95</v>
      </c>
      <c r="AN1622" t="s">
        <v>76</v>
      </c>
      <c r="AO1622" t="s">
        <v>192</v>
      </c>
      <c r="AP1622" t="s">
        <v>61</v>
      </c>
      <c r="AQ1622" t="s">
        <v>143</v>
      </c>
      <c r="AR1622" t="s">
        <v>117</v>
      </c>
      <c r="AS1622">
        <v>2022</v>
      </c>
      <c r="AT1622" t="s">
        <v>44</v>
      </c>
    </row>
    <row r="1623" spans="2:46">
      <c r="B1623" t="s">
        <v>95</v>
      </c>
      <c r="C1623" t="s">
        <v>118</v>
      </c>
      <c r="W1623">
        <v>34227794</v>
      </c>
      <c r="AJ1623" t="s">
        <v>125</v>
      </c>
      <c r="AK1623" t="s">
        <v>126</v>
      </c>
      <c r="AL1623" t="s">
        <v>75</v>
      </c>
      <c r="AM1623" t="s">
        <v>58</v>
      </c>
      <c r="AN1623" t="s">
        <v>59</v>
      </c>
      <c r="AO1623" t="s">
        <v>105</v>
      </c>
      <c r="AP1623" t="s">
        <v>77</v>
      </c>
      <c r="AQ1623" t="s">
        <v>62</v>
      </c>
      <c r="AR1623" t="s">
        <v>129</v>
      </c>
      <c r="AS1623">
        <v>2022</v>
      </c>
      <c r="AT1623" t="s">
        <v>44</v>
      </c>
    </row>
    <row r="1624" spans="2:46">
      <c r="B1624" t="s">
        <v>44</v>
      </c>
      <c r="C1624" t="s">
        <v>118</v>
      </c>
      <c r="W1624">
        <v>4976835</v>
      </c>
      <c r="AJ1624" t="s">
        <v>133</v>
      </c>
      <c r="AK1624" t="s">
        <v>134</v>
      </c>
      <c r="AL1624" t="s">
        <v>89</v>
      </c>
      <c r="AM1624" t="s">
        <v>95</v>
      </c>
      <c r="AN1624" t="s">
        <v>59</v>
      </c>
      <c r="AO1624" t="s">
        <v>128</v>
      </c>
      <c r="AP1624" t="s">
        <v>149</v>
      </c>
      <c r="AQ1624" t="s">
        <v>62</v>
      </c>
      <c r="AR1624" t="s">
        <v>129</v>
      </c>
      <c r="AS1624">
        <v>2023</v>
      </c>
      <c r="AT1624" t="s">
        <v>44</v>
      </c>
    </row>
    <row r="1625" spans="2:46">
      <c r="B1625" t="s">
        <v>95</v>
      </c>
      <c r="C1625" t="s">
        <v>118</v>
      </c>
      <c r="W1625">
        <v>39475469</v>
      </c>
      <c r="AJ1625" t="s">
        <v>141</v>
      </c>
      <c r="AK1625" t="s">
        <v>142</v>
      </c>
      <c r="AL1625" t="s">
        <v>114</v>
      </c>
      <c r="AM1625" t="s">
        <v>58</v>
      </c>
      <c r="AN1625" t="s">
        <v>59</v>
      </c>
      <c r="AO1625" t="s">
        <v>105</v>
      </c>
      <c r="AP1625" t="s">
        <v>61</v>
      </c>
      <c r="AQ1625" t="s">
        <v>78</v>
      </c>
      <c r="AR1625" t="s">
        <v>129</v>
      </c>
      <c r="AS1625">
        <v>2024</v>
      </c>
      <c r="AT1625" t="s">
        <v>44</v>
      </c>
    </row>
    <row r="1626" spans="2:46">
      <c r="B1626" t="s">
        <v>44</v>
      </c>
      <c r="C1626" t="s">
        <v>118</v>
      </c>
      <c r="W1626">
        <v>18551203</v>
      </c>
      <c r="AJ1626" t="s">
        <v>148</v>
      </c>
      <c r="AK1626" t="s">
        <v>71</v>
      </c>
      <c r="AL1626" t="s">
        <v>114</v>
      </c>
      <c r="AM1626" t="s">
        <v>90</v>
      </c>
      <c r="AN1626" t="s">
        <v>59</v>
      </c>
      <c r="AO1626" t="s">
        <v>105</v>
      </c>
      <c r="AP1626" t="s">
        <v>77</v>
      </c>
      <c r="AQ1626" t="s">
        <v>93</v>
      </c>
      <c r="AR1626" t="s">
        <v>79</v>
      </c>
      <c r="AS1626">
        <v>2024</v>
      </c>
      <c r="AT1626" t="s">
        <v>44</v>
      </c>
    </row>
    <row r="1627" spans="2:46">
      <c r="B1627" t="s">
        <v>95</v>
      </c>
      <c r="C1627" t="s">
        <v>45</v>
      </c>
      <c r="W1627">
        <v>27902162</v>
      </c>
      <c r="AJ1627" t="s">
        <v>156</v>
      </c>
      <c r="AK1627" t="s">
        <v>157</v>
      </c>
      <c r="AL1627" t="s">
        <v>114</v>
      </c>
      <c r="AM1627" t="s">
        <v>58</v>
      </c>
      <c r="AN1627" t="s">
        <v>76</v>
      </c>
      <c r="AO1627" t="s">
        <v>192</v>
      </c>
      <c r="AP1627" t="s">
        <v>61</v>
      </c>
      <c r="AQ1627" t="s">
        <v>135</v>
      </c>
      <c r="AR1627" t="s">
        <v>100</v>
      </c>
      <c r="AS1627">
        <v>2023</v>
      </c>
      <c r="AT1627" t="s">
        <v>44</v>
      </c>
    </row>
    <row r="1628" spans="2:46">
      <c r="B1628" t="s">
        <v>44</v>
      </c>
      <c r="C1628" t="s">
        <v>118</v>
      </c>
      <c r="W1628">
        <v>20542781</v>
      </c>
      <c r="AJ1628" t="s">
        <v>163</v>
      </c>
      <c r="AK1628" t="s">
        <v>164</v>
      </c>
      <c r="AL1628" t="s">
        <v>57</v>
      </c>
      <c r="AM1628" t="s">
        <v>90</v>
      </c>
      <c r="AN1628" t="s">
        <v>76</v>
      </c>
      <c r="AO1628" t="s">
        <v>128</v>
      </c>
      <c r="AP1628" t="s">
        <v>61</v>
      </c>
      <c r="AQ1628" t="s">
        <v>143</v>
      </c>
      <c r="AR1628" t="s">
        <v>79</v>
      </c>
      <c r="AS1628">
        <v>2022</v>
      </c>
      <c r="AT1628" t="s">
        <v>44</v>
      </c>
    </row>
    <row r="1629" spans="2:46">
      <c r="B1629" t="s">
        <v>95</v>
      </c>
      <c r="C1629" t="s">
        <v>64</v>
      </c>
      <c r="W1629">
        <v>36253571</v>
      </c>
      <c r="AJ1629" t="s">
        <v>171</v>
      </c>
      <c r="AK1629" t="s">
        <v>172</v>
      </c>
      <c r="AL1629" t="s">
        <v>89</v>
      </c>
      <c r="AM1629" t="s">
        <v>90</v>
      </c>
      <c r="AN1629" t="s">
        <v>59</v>
      </c>
      <c r="AO1629" t="s">
        <v>91</v>
      </c>
      <c r="AP1629" t="s">
        <v>116</v>
      </c>
      <c r="AQ1629" t="s">
        <v>93</v>
      </c>
      <c r="AR1629" t="s">
        <v>79</v>
      </c>
      <c r="AS1629">
        <v>2022</v>
      </c>
      <c r="AT1629" t="s">
        <v>44</v>
      </c>
    </row>
    <row r="1630" spans="2:46">
      <c r="B1630" t="s">
        <v>95</v>
      </c>
      <c r="C1630" t="s">
        <v>118</v>
      </c>
      <c r="W1630">
        <v>4266468</v>
      </c>
      <c r="AJ1630" t="s">
        <v>178</v>
      </c>
      <c r="AK1630" t="s">
        <v>179</v>
      </c>
      <c r="AL1630" t="s">
        <v>57</v>
      </c>
      <c r="AM1630" t="s">
        <v>58</v>
      </c>
      <c r="AN1630" t="s">
        <v>59</v>
      </c>
      <c r="AO1630" t="s">
        <v>60</v>
      </c>
      <c r="AP1630" t="s">
        <v>61</v>
      </c>
      <c r="AQ1630" t="s">
        <v>143</v>
      </c>
      <c r="AR1630" t="s">
        <v>129</v>
      </c>
      <c r="AS1630">
        <v>2022</v>
      </c>
      <c r="AT1630" t="s">
        <v>44</v>
      </c>
    </row>
    <row r="1631" spans="2:46">
      <c r="B1631" t="s">
        <v>95</v>
      </c>
      <c r="C1631" t="s">
        <v>45</v>
      </c>
      <c r="W1631">
        <v>33440932</v>
      </c>
      <c r="AJ1631" t="s">
        <v>183</v>
      </c>
      <c r="AK1631" t="s">
        <v>184</v>
      </c>
      <c r="AL1631" t="s">
        <v>114</v>
      </c>
      <c r="AM1631" t="s">
        <v>90</v>
      </c>
      <c r="AN1631" t="s">
        <v>76</v>
      </c>
      <c r="AO1631" t="s">
        <v>115</v>
      </c>
      <c r="AP1631" t="s">
        <v>149</v>
      </c>
      <c r="AQ1631" t="s">
        <v>143</v>
      </c>
      <c r="AR1631" t="s">
        <v>94</v>
      </c>
      <c r="AS1631">
        <v>2022</v>
      </c>
      <c r="AT1631" t="s">
        <v>44</v>
      </c>
    </row>
    <row r="1632" spans="2:46">
      <c r="B1632" t="s">
        <v>95</v>
      </c>
      <c r="C1632" t="s">
        <v>118</v>
      </c>
      <c r="W1632">
        <v>3417996</v>
      </c>
      <c r="AJ1632" t="s">
        <v>190</v>
      </c>
      <c r="AK1632" t="s">
        <v>191</v>
      </c>
      <c r="AL1632" t="s">
        <v>89</v>
      </c>
      <c r="AM1632" t="s">
        <v>90</v>
      </c>
      <c r="AN1632" t="s">
        <v>59</v>
      </c>
      <c r="AO1632" t="s">
        <v>192</v>
      </c>
      <c r="AP1632" t="s">
        <v>61</v>
      </c>
      <c r="AQ1632" t="s">
        <v>78</v>
      </c>
      <c r="AR1632" t="s">
        <v>63</v>
      </c>
      <c r="AS1632">
        <v>2024</v>
      </c>
      <c r="AT1632" t="s">
        <v>44</v>
      </c>
    </row>
    <row r="1633" spans="2:46">
      <c r="B1633" t="s">
        <v>44</v>
      </c>
      <c r="C1633" t="s">
        <v>45</v>
      </c>
      <c r="W1633">
        <v>35181691</v>
      </c>
      <c r="AJ1633" t="s">
        <v>197</v>
      </c>
      <c r="AK1633" t="s">
        <v>198</v>
      </c>
      <c r="AL1633" t="s">
        <v>127</v>
      </c>
      <c r="AM1633" t="s">
        <v>58</v>
      </c>
      <c r="AN1633" t="s">
        <v>76</v>
      </c>
      <c r="AO1633" t="s">
        <v>91</v>
      </c>
      <c r="AP1633" t="s">
        <v>116</v>
      </c>
      <c r="AQ1633" t="s">
        <v>78</v>
      </c>
      <c r="AR1633" t="s">
        <v>129</v>
      </c>
      <c r="AS1633">
        <v>2024</v>
      </c>
      <c r="AT1633" t="s">
        <v>44</v>
      </c>
    </row>
    <row r="1634" spans="2:46">
      <c r="B1634" t="s">
        <v>95</v>
      </c>
      <c r="C1634" t="s">
        <v>64</v>
      </c>
      <c r="W1634">
        <v>18500398</v>
      </c>
      <c r="AJ1634" t="s">
        <v>203</v>
      </c>
      <c r="AK1634" t="s">
        <v>195</v>
      </c>
      <c r="AL1634" t="s">
        <v>104</v>
      </c>
      <c r="AM1634" t="s">
        <v>95</v>
      </c>
      <c r="AN1634" t="s">
        <v>59</v>
      </c>
      <c r="AO1634" t="s">
        <v>60</v>
      </c>
      <c r="AP1634" t="s">
        <v>77</v>
      </c>
      <c r="AQ1634" t="s">
        <v>135</v>
      </c>
      <c r="AR1634" t="s">
        <v>79</v>
      </c>
      <c r="AS1634">
        <v>2024</v>
      </c>
      <c r="AT1634" t="s">
        <v>44</v>
      </c>
    </row>
    <row r="1635" spans="2:46">
      <c r="B1635" t="s">
        <v>95</v>
      </c>
      <c r="C1635" t="s">
        <v>45</v>
      </c>
      <c r="W1635">
        <v>25115104</v>
      </c>
      <c r="AJ1635" t="s">
        <v>209</v>
      </c>
      <c r="AK1635" t="s">
        <v>210</v>
      </c>
      <c r="AL1635" t="s">
        <v>127</v>
      </c>
      <c r="AM1635" t="s">
        <v>58</v>
      </c>
      <c r="AN1635" t="s">
        <v>76</v>
      </c>
      <c r="AO1635" t="s">
        <v>105</v>
      </c>
      <c r="AP1635" t="s">
        <v>149</v>
      </c>
      <c r="AQ1635" t="s">
        <v>143</v>
      </c>
      <c r="AR1635" t="s">
        <v>79</v>
      </c>
      <c r="AS1635">
        <v>2022</v>
      </c>
      <c r="AT1635" t="s">
        <v>44</v>
      </c>
    </row>
    <row r="1636" spans="2:46">
      <c r="B1636" t="s">
        <v>95</v>
      </c>
      <c r="C1636" t="s">
        <v>118</v>
      </c>
      <c r="W1636">
        <v>15831133</v>
      </c>
      <c r="AJ1636" t="s">
        <v>214</v>
      </c>
      <c r="AK1636" t="s">
        <v>215</v>
      </c>
      <c r="AL1636" t="s">
        <v>165</v>
      </c>
      <c r="AM1636" t="s">
        <v>95</v>
      </c>
      <c r="AN1636" t="s">
        <v>59</v>
      </c>
      <c r="AO1636" t="s">
        <v>128</v>
      </c>
      <c r="AP1636" t="s">
        <v>116</v>
      </c>
      <c r="AQ1636" t="s">
        <v>135</v>
      </c>
      <c r="AR1636" t="s">
        <v>129</v>
      </c>
      <c r="AS1636">
        <v>2024</v>
      </c>
      <c r="AT1636" t="s">
        <v>44</v>
      </c>
    </row>
    <row r="1637" spans="2:46">
      <c r="B1637" t="s">
        <v>95</v>
      </c>
      <c r="C1637" t="s">
        <v>118</v>
      </c>
      <c r="W1637">
        <v>1035532</v>
      </c>
      <c r="AJ1637" t="s">
        <v>221</v>
      </c>
      <c r="AK1637" t="s">
        <v>222</v>
      </c>
      <c r="AL1637" t="s">
        <v>75</v>
      </c>
      <c r="AM1637" t="s">
        <v>95</v>
      </c>
      <c r="AN1637" t="s">
        <v>76</v>
      </c>
      <c r="AO1637" t="s">
        <v>105</v>
      </c>
      <c r="AP1637" t="s">
        <v>61</v>
      </c>
      <c r="AQ1637" t="s">
        <v>78</v>
      </c>
      <c r="AR1637" t="s">
        <v>117</v>
      </c>
      <c r="AS1637">
        <v>2024</v>
      </c>
      <c r="AT1637" t="s">
        <v>44</v>
      </c>
    </row>
    <row r="1638" spans="2:46">
      <c r="B1638" t="s">
        <v>95</v>
      </c>
      <c r="C1638" t="s">
        <v>118</v>
      </c>
      <c r="W1638">
        <v>28634337</v>
      </c>
      <c r="AJ1638" t="s">
        <v>226</v>
      </c>
      <c r="AK1638" t="s">
        <v>227</v>
      </c>
      <c r="AL1638" t="s">
        <v>165</v>
      </c>
      <c r="AM1638" t="s">
        <v>90</v>
      </c>
      <c r="AN1638" t="s">
        <v>59</v>
      </c>
      <c r="AO1638" t="s">
        <v>91</v>
      </c>
      <c r="AP1638" t="s">
        <v>149</v>
      </c>
      <c r="AQ1638" t="s">
        <v>93</v>
      </c>
      <c r="AR1638" t="s">
        <v>63</v>
      </c>
      <c r="AS1638">
        <v>2023</v>
      </c>
      <c r="AT1638" t="s">
        <v>44</v>
      </c>
    </row>
    <row r="1639" spans="2:46">
      <c r="B1639" t="s">
        <v>44</v>
      </c>
      <c r="C1639" t="s">
        <v>64</v>
      </c>
      <c r="W1639">
        <v>27029995</v>
      </c>
      <c r="AJ1639" t="s">
        <v>230</v>
      </c>
      <c r="AK1639" t="s">
        <v>231</v>
      </c>
      <c r="AL1639" t="s">
        <v>127</v>
      </c>
      <c r="AM1639" t="s">
        <v>58</v>
      </c>
      <c r="AN1639" t="s">
        <v>76</v>
      </c>
      <c r="AO1639" t="s">
        <v>216</v>
      </c>
      <c r="AP1639" t="s">
        <v>77</v>
      </c>
      <c r="AQ1639" t="s">
        <v>135</v>
      </c>
      <c r="AR1639" t="s">
        <v>129</v>
      </c>
      <c r="AS1639">
        <v>2022</v>
      </c>
      <c r="AT1639" t="s">
        <v>44</v>
      </c>
    </row>
    <row r="1640" spans="2:46">
      <c r="B1640" t="s">
        <v>44</v>
      </c>
      <c r="C1640" t="s">
        <v>45</v>
      </c>
      <c r="W1640">
        <v>28519023</v>
      </c>
      <c r="AJ1640" t="s">
        <v>234</v>
      </c>
      <c r="AK1640" t="s">
        <v>235</v>
      </c>
      <c r="AL1640" t="s">
        <v>127</v>
      </c>
      <c r="AM1640" t="s">
        <v>95</v>
      </c>
      <c r="AN1640" t="s">
        <v>76</v>
      </c>
      <c r="AO1640" t="s">
        <v>115</v>
      </c>
      <c r="AP1640" t="s">
        <v>92</v>
      </c>
      <c r="AQ1640" t="s">
        <v>135</v>
      </c>
      <c r="AR1640" t="s">
        <v>79</v>
      </c>
      <c r="AS1640">
        <v>2023</v>
      </c>
      <c r="AT1640" t="s">
        <v>44</v>
      </c>
    </row>
    <row r="1641" spans="2:46">
      <c r="B1641" t="s">
        <v>95</v>
      </c>
      <c r="C1641" t="s">
        <v>64</v>
      </c>
      <c r="W1641">
        <v>33597321</v>
      </c>
      <c r="AJ1641" t="s">
        <v>237</v>
      </c>
      <c r="AK1641" t="s">
        <v>238</v>
      </c>
      <c r="AL1641" t="s">
        <v>127</v>
      </c>
      <c r="AM1641" t="s">
        <v>58</v>
      </c>
      <c r="AN1641" t="s">
        <v>76</v>
      </c>
      <c r="AO1641" t="s">
        <v>192</v>
      </c>
      <c r="AP1641" t="s">
        <v>116</v>
      </c>
      <c r="AQ1641" t="s">
        <v>93</v>
      </c>
      <c r="AR1641" t="s">
        <v>117</v>
      </c>
      <c r="AS1641">
        <v>2024</v>
      </c>
      <c r="AT1641" t="s">
        <v>44</v>
      </c>
    </row>
    <row r="1642" spans="2:46">
      <c r="B1642" t="s">
        <v>44</v>
      </c>
      <c r="C1642" t="s">
        <v>45</v>
      </c>
      <c r="W1642">
        <v>32594740</v>
      </c>
      <c r="AJ1642" t="s">
        <v>240</v>
      </c>
      <c r="AK1642" t="s">
        <v>241</v>
      </c>
      <c r="AL1642" t="s">
        <v>57</v>
      </c>
      <c r="AM1642" t="s">
        <v>95</v>
      </c>
      <c r="AN1642" t="s">
        <v>76</v>
      </c>
      <c r="AO1642" t="s">
        <v>128</v>
      </c>
      <c r="AP1642" t="s">
        <v>61</v>
      </c>
      <c r="AQ1642" t="s">
        <v>62</v>
      </c>
      <c r="AR1642" t="s">
        <v>129</v>
      </c>
      <c r="AS1642">
        <v>2022</v>
      </c>
      <c r="AT1642" t="s">
        <v>44</v>
      </c>
    </row>
    <row r="1643" spans="2:46">
      <c r="B1643" t="s">
        <v>95</v>
      </c>
      <c r="C1643" t="s">
        <v>118</v>
      </c>
      <c r="W1643">
        <v>10610098</v>
      </c>
      <c r="AJ1643" t="s">
        <v>244</v>
      </c>
      <c r="AK1643" t="s">
        <v>245</v>
      </c>
      <c r="AL1643" t="s">
        <v>75</v>
      </c>
      <c r="AM1643" t="s">
        <v>95</v>
      </c>
      <c r="AN1643" t="s">
        <v>76</v>
      </c>
      <c r="AO1643" t="s">
        <v>91</v>
      </c>
      <c r="AP1643" t="s">
        <v>116</v>
      </c>
      <c r="AQ1643" t="s">
        <v>135</v>
      </c>
      <c r="AR1643" t="s">
        <v>129</v>
      </c>
      <c r="AS1643">
        <v>2023</v>
      </c>
      <c r="AT1643" t="s">
        <v>44</v>
      </c>
    </row>
    <row r="1644" spans="2:46">
      <c r="B1644" t="s">
        <v>44</v>
      </c>
      <c r="C1644" t="s">
        <v>118</v>
      </c>
      <c r="W1644">
        <v>15127317</v>
      </c>
      <c r="AJ1644" t="s">
        <v>247</v>
      </c>
      <c r="AK1644" t="s">
        <v>248</v>
      </c>
      <c r="AL1644" t="s">
        <v>75</v>
      </c>
      <c r="AM1644" t="s">
        <v>90</v>
      </c>
      <c r="AN1644" t="s">
        <v>76</v>
      </c>
      <c r="AO1644" t="s">
        <v>216</v>
      </c>
      <c r="AP1644" t="s">
        <v>92</v>
      </c>
      <c r="AQ1644" t="s">
        <v>135</v>
      </c>
      <c r="AR1644" t="s">
        <v>100</v>
      </c>
      <c r="AS1644">
        <v>2022</v>
      </c>
      <c r="AT1644" t="s">
        <v>44</v>
      </c>
    </row>
    <row r="1645" spans="2:46">
      <c r="B1645" t="s">
        <v>95</v>
      </c>
      <c r="C1645" t="s">
        <v>118</v>
      </c>
      <c r="W1645">
        <v>3309888</v>
      </c>
      <c r="AJ1645" t="s">
        <v>251</v>
      </c>
      <c r="AK1645" t="s">
        <v>188</v>
      </c>
      <c r="AL1645" t="s">
        <v>114</v>
      </c>
      <c r="AM1645" t="s">
        <v>95</v>
      </c>
      <c r="AN1645" t="s">
        <v>59</v>
      </c>
      <c r="AO1645" t="s">
        <v>128</v>
      </c>
      <c r="AP1645" t="s">
        <v>116</v>
      </c>
      <c r="AQ1645" t="s">
        <v>62</v>
      </c>
      <c r="AR1645" t="s">
        <v>79</v>
      </c>
      <c r="AS1645">
        <v>2024</v>
      </c>
      <c r="AT1645" t="s">
        <v>44</v>
      </c>
    </row>
    <row r="1646" spans="2:46">
      <c r="B1646" t="s">
        <v>95</v>
      </c>
      <c r="C1646" t="s">
        <v>64</v>
      </c>
      <c r="W1646">
        <v>15394349</v>
      </c>
      <c r="AJ1646" t="s">
        <v>253</v>
      </c>
      <c r="AK1646" t="s">
        <v>254</v>
      </c>
      <c r="AL1646" t="s">
        <v>165</v>
      </c>
      <c r="AM1646" t="s">
        <v>58</v>
      </c>
      <c r="AN1646" t="s">
        <v>59</v>
      </c>
      <c r="AO1646" t="s">
        <v>91</v>
      </c>
      <c r="AP1646" t="s">
        <v>92</v>
      </c>
      <c r="AQ1646" t="s">
        <v>143</v>
      </c>
      <c r="AR1646" t="s">
        <v>117</v>
      </c>
      <c r="AS1646">
        <v>2024</v>
      </c>
      <c r="AT1646" t="s">
        <v>44</v>
      </c>
    </row>
    <row r="1647" spans="2:46">
      <c r="B1647" t="s">
        <v>44</v>
      </c>
      <c r="C1647" t="s">
        <v>45</v>
      </c>
      <c r="W1647">
        <v>23272919</v>
      </c>
      <c r="AJ1647" t="s">
        <v>256</v>
      </c>
      <c r="AK1647" t="s">
        <v>257</v>
      </c>
      <c r="AL1647" t="s">
        <v>114</v>
      </c>
      <c r="AM1647" t="s">
        <v>90</v>
      </c>
      <c r="AN1647" t="s">
        <v>59</v>
      </c>
      <c r="AO1647" t="s">
        <v>105</v>
      </c>
      <c r="AP1647" t="s">
        <v>61</v>
      </c>
      <c r="AQ1647" t="s">
        <v>143</v>
      </c>
      <c r="AR1647" t="s">
        <v>117</v>
      </c>
      <c r="AS1647">
        <v>2022</v>
      </c>
      <c r="AT1647" t="s">
        <v>44</v>
      </c>
    </row>
    <row r="1648" spans="2:46">
      <c r="B1648" t="s">
        <v>44</v>
      </c>
      <c r="C1648" t="s">
        <v>45</v>
      </c>
      <c r="W1648">
        <v>15424079</v>
      </c>
      <c r="AJ1648" t="s">
        <v>259</v>
      </c>
      <c r="AK1648" t="s">
        <v>260</v>
      </c>
      <c r="AL1648" t="s">
        <v>57</v>
      </c>
      <c r="AM1648" t="s">
        <v>58</v>
      </c>
      <c r="AN1648" t="s">
        <v>59</v>
      </c>
      <c r="AO1648" t="s">
        <v>115</v>
      </c>
      <c r="AP1648" t="s">
        <v>116</v>
      </c>
      <c r="AQ1648" t="s">
        <v>78</v>
      </c>
      <c r="AR1648" t="s">
        <v>117</v>
      </c>
      <c r="AS1648">
        <v>2023</v>
      </c>
      <c r="AT1648" t="s">
        <v>44</v>
      </c>
    </row>
    <row r="1649" spans="2:46">
      <c r="B1649" t="s">
        <v>95</v>
      </c>
      <c r="C1649" t="s">
        <v>45</v>
      </c>
      <c r="W1649">
        <v>22029291</v>
      </c>
      <c r="AJ1649" t="s">
        <v>262</v>
      </c>
      <c r="AK1649" t="s">
        <v>263</v>
      </c>
      <c r="AL1649" t="s">
        <v>104</v>
      </c>
      <c r="AM1649" t="s">
        <v>58</v>
      </c>
      <c r="AN1649" t="s">
        <v>59</v>
      </c>
      <c r="AO1649" t="s">
        <v>91</v>
      </c>
      <c r="AP1649" t="s">
        <v>149</v>
      </c>
      <c r="AQ1649" t="s">
        <v>62</v>
      </c>
      <c r="AR1649" t="s">
        <v>100</v>
      </c>
      <c r="AS1649">
        <v>2023</v>
      </c>
      <c r="AT1649" t="s">
        <v>44</v>
      </c>
    </row>
    <row r="1650" spans="2:46">
      <c r="B1650" t="s">
        <v>44</v>
      </c>
      <c r="C1650" t="s">
        <v>118</v>
      </c>
      <c r="W1650">
        <v>30158182</v>
      </c>
      <c r="AJ1650" t="s">
        <v>265</v>
      </c>
      <c r="AK1650" t="s">
        <v>266</v>
      </c>
      <c r="AL1650" t="s">
        <v>165</v>
      </c>
      <c r="AM1650" t="s">
        <v>90</v>
      </c>
      <c r="AN1650" t="s">
        <v>76</v>
      </c>
      <c r="AO1650" t="s">
        <v>60</v>
      </c>
      <c r="AP1650" t="s">
        <v>149</v>
      </c>
      <c r="AQ1650" t="s">
        <v>78</v>
      </c>
      <c r="AR1650" t="s">
        <v>117</v>
      </c>
      <c r="AS1650">
        <v>2024</v>
      </c>
      <c r="AT1650" t="s">
        <v>44</v>
      </c>
    </row>
    <row r="1651" spans="2:46">
      <c r="B1651" t="s">
        <v>95</v>
      </c>
      <c r="C1651" t="s">
        <v>118</v>
      </c>
      <c r="W1651">
        <v>6109301</v>
      </c>
      <c r="AJ1651" t="s">
        <v>268</v>
      </c>
      <c r="AK1651" t="s">
        <v>269</v>
      </c>
      <c r="AL1651" t="s">
        <v>75</v>
      </c>
      <c r="AM1651" t="s">
        <v>95</v>
      </c>
      <c r="AN1651" t="s">
        <v>76</v>
      </c>
      <c r="AO1651" t="s">
        <v>105</v>
      </c>
      <c r="AP1651" t="s">
        <v>149</v>
      </c>
      <c r="AQ1651" t="s">
        <v>78</v>
      </c>
      <c r="AR1651" t="s">
        <v>270</v>
      </c>
      <c r="AS1651">
        <v>2024</v>
      </c>
      <c r="AT1651" t="s">
        <v>44</v>
      </c>
    </row>
    <row r="1652" spans="2:46">
      <c r="B1652" t="s">
        <v>44</v>
      </c>
      <c r="C1652" t="s">
        <v>45</v>
      </c>
      <c r="W1652">
        <v>33821907</v>
      </c>
      <c r="AJ1652" t="s">
        <v>272</v>
      </c>
      <c r="AK1652" t="s">
        <v>273</v>
      </c>
      <c r="AL1652" t="s">
        <v>114</v>
      </c>
      <c r="AM1652" t="s">
        <v>58</v>
      </c>
      <c r="AN1652" t="s">
        <v>76</v>
      </c>
      <c r="AO1652" t="s">
        <v>60</v>
      </c>
      <c r="AP1652" t="s">
        <v>61</v>
      </c>
      <c r="AQ1652" t="s">
        <v>93</v>
      </c>
      <c r="AR1652" t="s">
        <v>117</v>
      </c>
      <c r="AS1652">
        <v>2023</v>
      </c>
      <c r="AT1652" t="s">
        <v>44</v>
      </c>
    </row>
    <row r="1653" spans="2:46">
      <c r="B1653" t="s">
        <v>95</v>
      </c>
      <c r="C1653" t="s">
        <v>118</v>
      </c>
      <c r="W1653">
        <v>22243470</v>
      </c>
      <c r="AJ1653" t="s">
        <v>275</v>
      </c>
      <c r="AK1653" t="s">
        <v>276</v>
      </c>
      <c r="AL1653" t="s">
        <v>114</v>
      </c>
      <c r="AM1653" t="s">
        <v>58</v>
      </c>
      <c r="AN1653" t="s">
        <v>76</v>
      </c>
      <c r="AO1653" t="s">
        <v>91</v>
      </c>
      <c r="AP1653" t="s">
        <v>92</v>
      </c>
      <c r="AQ1653" t="s">
        <v>135</v>
      </c>
      <c r="AR1653" t="s">
        <v>117</v>
      </c>
      <c r="AS1653">
        <v>2024</v>
      </c>
      <c r="AT1653" t="s">
        <v>44</v>
      </c>
    </row>
    <row r="1654" spans="2:46">
      <c r="B1654" t="s">
        <v>44</v>
      </c>
      <c r="C1654" t="s">
        <v>118</v>
      </c>
      <c r="W1654">
        <v>32709193</v>
      </c>
      <c r="AJ1654" t="s">
        <v>278</v>
      </c>
      <c r="AK1654" t="s">
        <v>279</v>
      </c>
      <c r="AL1654" t="s">
        <v>57</v>
      </c>
      <c r="AM1654" t="s">
        <v>90</v>
      </c>
      <c r="AN1654" t="s">
        <v>76</v>
      </c>
      <c r="AO1654" t="s">
        <v>115</v>
      </c>
      <c r="AP1654" t="s">
        <v>61</v>
      </c>
      <c r="AQ1654" t="s">
        <v>93</v>
      </c>
      <c r="AR1654" t="s">
        <v>129</v>
      </c>
      <c r="AS1654">
        <v>2023</v>
      </c>
      <c r="AT1654" t="s">
        <v>44</v>
      </c>
    </row>
    <row r="1655" spans="2:46">
      <c r="B1655" t="s">
        <v>44</v>
      </c>
      <c r="C1655" t="s">
        <v>45</v>
      </c>
      <c r="W1655">
        <v>35730830</v>
      </c>
      <c r="AJ1655" t="s">
        <v>281</v>
      </c>
      <c r="AK1655" t="s">
        <v>282</v>
      </c>
      <c r="AL1655" t="s">
        <v>57</v>
      </c>
      <c r="AM1655" t="s">
        <v>90</v>
      </c>
      <c r="AN1655" t="s">
        <v>76</v>
      </c>
      <c r="AO1655" t="s">
        <v>60</v>
      </c>
      <c r="AP1655" t="s">
        <v>116</v>
      </c>
      <c r="AQ1655" t="s">
        <v>135</v>
      </c>
      <c r="AR1655" t="s">
        <v>100</v>
      </c>
      <c r="AS1655">
        <v>2023</v>
      </c>
      <c r="AT1655" t="s">
        <v>44</v>
      </c>
    </row>
    <row r="1656" spans="2:46">
      <c r="B1656" t="s">
        <v>95</v>
      </c>
      <c r="C1656" t="s">
        <v>118</v>
      </c>
      <c r="W1656">
        <v>33422925</v>
      </c>
      <c r="AJ1656" t="s">
        <v>284</v>
      </c>
      <c r="AK1656" t="s">
        <v>285</v>
      </c>
      <c r="AL1656" t="s">
        <v>75</v>
      </c>
      <c r="AM1656" t="s">
        <v>95</v>
      </c>
      <c r="AN1656" t="s">
        <v>59</v>
      </c>
      <c r="AO1656" t="s">
        <v>128</v>
      </c>
      <c r="AP1656" t="s">
        <v>61</v>
      </c>
      <c r="AQ1656" t="s">
        <v>135</v>
      </c>
      <c r="AR1656" t="s">
        <v>129</v>
      </c>
      <c r="AS1656">
        <v>2022</v>
      </c>
      <c r="AT1656" t="s">
        <v>44</v>
      </c>
    </row>
    <row r="1657" spans="2:46">
      <c r="B1657" t="s">
        <v>95</v>
      </c>
      <c r="C1657" t="s">
        <v>64</v>
      </c>
      <c r="W1657">
        <v>28604488</v>
      </c>
      <c r="AJ1657" t="s">
        <v>287</v>
      </c>
      <c r="AK1657" t="s">
        <v>288</v>
      </c>
      <c r="AL1657" t="s">
        <v>114</v>
      </c>
      <c r="AM1657" t="s">
        <v>95</v>
      </c>
      <c r="AN1657" t="s">
        <v>59</v>
      </c>
      <c r="AO1657" t="s">
        <v>105</v>
      </c>
      <c r="AP1657" t="s">
        <v>116</v>
      </c>
      <c r="AQ1657" t="s">
        <v>78</v>
      </c>
      <c r="AR1657" t="s">
        <v>117</v>
      </c>
      <c r="AS1657">
        <v>2024</v>
      </c>
      <c r="AT1657" t="s">
        <v>44</v>
      </c>
    </row>
    <row r="1658" spans="2:46">
      <c r="B1658" t="s">
        <v>44</v>
      </c>
      <c r="C1658" t="s">
        <v>45</v>
      </c>
      <c r="W1658">
        <v>1840669</v>
      </c>
      <c r="AJ1658" t="s">
        <v>290</v>
      </c>
      <c r="AK1658" t="s">
        <v>291</v>
      </c>
      <c r="AL1658" t="s">
        <v>104</v>
      </c>
      <c r="AM1658" t="s">
        <v>90</v>
      </c>
      <c r="AN1658" t="s">
        <v>59</v>
      </c>
      <c r="AO1658" t="s">
        <v>115</v>
      </c>
      <c r="AP1658" t="s">
        <v>149</v>
      </c>
      <c r="AQ1658" t="s">
        <v>93</v>
      </c>
      <c r="AR1658" t="s">
        <v>117</v>
      </c>
      <c r="AS1658">
        <v>2023</v>
      </c>
      <c r="AT1658" t="s">
        <v>44</v>
      </c>
    </row>
    <row r="1659" spans="2:46">
      <c r="B1659" t="s">
        <v>95</v>
      </c>
      <c r="C1659" t="s">
        <v>64</v>
      </c>
      <c r="W1659">
        <v>29648919</v>
      </c>
      <c r="AJ1659" t="s">
        <v>293</v>
      </c>
      <c r="AK1659" t="s">
        <v>294</v>
      </c>
      <c r="AL1659" t="s">
        <v>114</v>
      </c>
      <c r="AM1659" t="s">
        <v>95</v>
      </c>
      <c r="AN1659" t="s">
        <v>76</v>
      </c>
      <c r="AO1659" t="s">
        <v>115</v>
      </c>
      <c r="AP1659" t="s">
        <v>92</v>
      </c>
      <c r="AQ1659" t="s">
        <v>62</v>
      </c>
      <c r="AR1659" t="s">
        <v>100</v>
      </c>
      <c r="AS1659">
        <v>2023</v>
      </c>
      <c r="AT1659" t="s">
        <v>44</v>
      </c>
    </row>
    <row r="1660" spans="2:46">
      <c r="B1660" t="s">
        <v>95</v>
      </c>
      <c r="C1660" t="s">
        <v>64</v>
      </c>
      <c r="W1660">
        <v>3314494</v>
      </c>
      <c r="AJ1660" t="s">
        <v>296</v>
      </c>
      <c r="AK1660" t="s">
        <v>297</v>
      </c>
      <c r="AL1660" t="s">
        <v>75</v>
      </c>
      <c r="AM1660" t="s">
        <v>90</v>
      </c>
      <c r="AN1660" t="s">
        <v>59</v>
      </c>
      <c r="AO1660" t="s">
        <v>115</v>
      </c>
      <c r="AP1660" t="s">
        <v>92</v>
      </c>
      <c r="AQ1660" t="s">
        <v>143</v>
      </c>
      <c r="AR1660" t="s">
        <v>129</v>
      </c>
      <c r="AS1660">
        <v>2024</v>
      </c>
      <c r="AT1660" t="s">
        <v>44</v>
      </c>
    </row>
    <row r="1661" spans="2:46">
      <c r="B1661" t="s">
        <v>44</v>
      </c>
      <c r="C1661" t="s">
        <v>45</v>
      </c>
      <c r="W1661">
        <v>17887398</v>
      </c>
      <c r="AJ1661" t="s">
        <v>299</v>
      </c>
      <c r="AK1661" t="s">
        <v>300</v>
      </c>
      <c r="AL1661" t="s">
        <v>127</v>
      </c>
      <c r="AM1661" t="s">
        <v>95</v>
      </c>
      <c r="AN1661" t="s">
        <v>76</v>
      </c>
      <c r="AO1661" t="s">
        <v>60</v>
      </c>
      <c r="AP1661" t="s">
        <v>149</v>
      </c>
      <c r="AQ1661" t="s">
        <v>143</v>
      </c>
      <c r="AR1661" t="s">
        <v>117</v>
      </c>
      <c r="AS1661">
        <v>2024</v>
      </c>
      <c r="AT1661" t="s">
        <v>44</v>
      </c>
    </row>
    <row r="1662" spans="2:46">
      <c r="B1662" t="s">
        <v>44</v>
      </c>
      <c r="C1662" t="s">
        <v>118</v>
      </c>
      <c r="W1662">
        <v>19973517</v>
      </c>
      <c r="AJ1662" t="s">
        <v>302</v>
      </c>
      <c r="AK1662" t="s">
        <v>176</v>
      </c>
      <c r="AL1662" t="s">
        <v>89</v>
      </c>
      <c r="AM1662" t="s">
        <v>95</v>
      </c>
      <c r="AN1662" t="s">
        <v>59</v>
      </c>
      <c r="AO1662" t="s">
        <v>128</v>
      </c>
      <c r="AP1662" t="s">
        <v>77</v>
      </c>
      <c r="AQ1662" t="s">
        <v>135</v>
      </c>
      <c r="AR1662" t="s">
        <v>79</v>
      </c>
      <c r="AS1662">
        <v>2023</v>
      </c>
      <c r="AT1662" t="s">
        <v>44</v>
      </c>
    </row>
    <row r="1663" spans="2:46">
      <c r="B1663" t="s">
        <v>44</v>
      </c>
      <c r="C1663" t="s">
        <v>64</v>
      </c>
      <c r="W1663">
        <v>16130629</v>
      </c>
      <c r="AJ1663" t="s">
        <v>304</v>
      </c>
      <c r="AK1663" t="s">
        <v>305</v>
      </c>
      <c r="AL1663" t="s">
        <v>57</v>
      </c>
      <c r="AM1663" t="s">
        <v>58</v>
      </c>
      <c r="AN1663" t="s">
        <v>59</v>
      </c>
      <c r="AO1663" t="s">
        <v>91</v>
      </c>
      <c r="AP1663" t="s">
        <v>149</v>
      </c>
      <c r="AQ1663" t="s">
        <v>93</v>
      </c>
      <c r="AR1663" t="s">
        <v>129</v>
      </c>
      <c r="AS1663">
        <v>2024</v>
      </c>
      <c r="AT1663" t="s">
        <v>44</v>
      </c>
    </row>
    <row r="1664" spans="2:46">
      <c r="B1664" t="s">
        <v>95</v>
      </c>
      <c r="C1664" t="s">
        <v>64</v>
      </c>
      <c r="W1664">
        <v>33780531</v>
      </c>
      <c r="AJ1664" t="s">
        <v>307</v>
      </c>
      <c r="AK1664" t="s">
        <v>201</v>
      </c>
      <c r="AL1664" t="s">
        <v>127</v>
      </c>
      <c r="AM1664" t="s">
        <v>58</v>
      </c>
      <c r="AN1664" t="s">
        <v>59</v>
      </c>
      <c r="AO1664" t="s">
        <v>91</v>
      </c>
      <c r="AP1664" t="s">
        <v>77</v>
      </c>
      <c r="AQ1664" t="s">
        <v>62</v>
      </c>
      <c r="AR1664" t="s">
        <v>79</v>
      </c>
      <c r="AS1664">
        <v>2022</v>
      </c>
      <c r="AT1664" t="s">
        <v>44</v>
      </c>
    </row>
    <row r="1665" spans="2:46">
      <c r="B1665" t="s">
        <v>44</v>
      </c>
      <c r="C1665" t="s">
        <v>64</v>
      </c>
      <c r="W1665">
        <v>10873250</v>
      </c>
      <c r="AJ1665" t="s">
        <v>309</v>
      </c>
      <c r="AK1665" t="s">
        <v>310</v>
      </c>
      <c r="AL1665" t="s">
        <v>57</v>
      </c>
      <c r="AM1665" t="s">
        <v>95</v>
      </c>
      <c r="AN1665" t="s">
        <v>76</v>
      </c>
      <c r="AO1665" t="s">
        <v>60</v>
      </c>
      <c r="AP1665" t="s">
        <v>92</v>
      </c>
      <c r="AQ1665" t="s">
        <v>78</v>
      </c>
      <c r="AR1665" t="s">
        <v>79</v>
      </c>
      <c r="AS1665">
        <v>2023</v>
      </c>
      <c r="AT1665" t="s">
        <v>44</v>
      </c>
    </row>
    <row r="1666" spans="2:46">
      <c r="B1666" t="s">
        <v>44</v>
      </c>
      <c r="C1666" t="s">
        <v>64</v>
      </c>
      <c r="W1666">
        <v>39450862</v>
      </c>
      <c r="AJ1666" t="s">
        <v>312</v>
      </c>
      <c r="AK1666" t="s">
        <v>313</v>
      </c>
      <c r="AL1666" t="s">
        <v>89</v>
      </c>
      <c r="AM1666" t="s">
        <v>58</v>
      </c>
      <c r="AN1666" t="s">
        <v>76</v>
      </c>
      <c r="AO1666" t="s">
        <v>105</v>
      </c>
      <c r="AP1666" t="s">
        <v>61</v>
      </c>
      <c r="AQ1666" t="s">
        <v>93</v>
      </c>
      <c r="AR1666" t="s">
        <v>100</v>
      </c>
      <c r="AS1666">
        <v>2024</v>
      </c>
      <c r="AT1666" t="s">
        <v>44</v>
      </c>
    </row>
    <row r="1667" spans="2:46">
      <c r="B1667" t="s">
        <v>44</v>
      </c>
      <c r="C1667" t="s">
        <v>45</v>
      </c>
      <c r="W1667">
        <v>16567682</v>
      </c>
      <c r="AJ1667" t="s">
        <v>315</v>
      </c>
      <c r="AK1667" t="s">
        <v>316</v>
      </c>
      <c r="AL1667" t="s">
        <v>127</v>
      </c>
      <c r="AM1667" t="s">
        <v>58</v>
      </c>
      <c r="AN1667" t="s">
        <v>59</v>
      </c>
      <c r="AO1667" t="s">
        <v>128</v>
      </c>
      <c r="AP1667" t="s">
        <v>77</v>
      </c>
      <c r="AQ1667" t="s">
        <v>78</v>
      </c>
      <c r="AR1667" t="s">
        <v>117</v>
      </c>
      <c r="AS1667">
        <v>2023</v>
      </c>
      <c r="AT1667" t="s">
        <v>44</v>
      </c>
    </row>
    <row r="1668" spans="2:46">
      <c r="B1668" t="s">
        <v>44</v>
      </c>
      <c r="C1668" t="s">
        <v>64</v>
      </c>
      <c r="W1668">
        <v>3157643</v>
      </c>
      <c r="AJ1668" t="s">
        <v>318</v>
      </c>
      <c r="AK1668" t="s">
        <v>181</v>
      </c>
      <c r="AL1668" t="s">
        <v>104</v>
      </c>
      <c r="AM1668" t="s">
        <v>90</v>
      </c>
      <c r="AN1668" t="s">
        <v>59</v>
      </c>
      <c r="AO1668" t="s">
        <v>105</v>
      </c>
      <c r="AP1668" t="s">
        <v>61</v>
      </c>
      <c r="AQ1668" t="s">
        <v>135</v>
      </c>
      <c r="AR1668" t="s">
        <v>79</v>
      </c>
      <c r="AS1668">
        <v>2022</v>
      </c>
      <c r="AT1668" t="s">
        <v>44</v>
      </c>
    </row>
    <row r="1669" spans="2:46">
      <c r="B1669" t="s">
        <v>44</v>
      </c>
      <c r="C1669" t="s">
        <v>64</v>
      </c>
      <c r="W1669">
        <v>12661544</v>
      </c>
      <c r="AJ1669" t="s">
        <v>320</v>
      </c>
      <c r="AK1669" t="s">
        <v>321</v>
      </c>
      <c r="AL1669" t="s">
        <v>114</v>
      </c>
      <c r="AM1669" t="s">
        <v>95</v>
      </c>
      <c r="AN1669" t="s">
        <v>76</v>
      </c>
      <c r="AO1669" t="s">
        <v>216</v>
      </c>
      <c r="AP1669" t="s">
        <v>77</v>
      </c>
      <c r="AQ1669" t="s">
        <v>135</v>
      </c>
      <c r="AR1669" t="s">
        <v>117</v>
      </c>
      <c r="AS1669">
        <v>2023</v>
      </c>
      <c r="AT1669" t="s">
        <v>44</v>
      </c>
    </row>
    <row r="1670" spans="2:46">
      <c r="B1670" t="s">
        <v>95</v>
      </c>
      <c r="C1670" t="s">
        <v>45</v>
      </c>
      <c r="W1670">
        <v>7440146</v>
      </c>
      <c r="AJ1670" t="s">
        <v>323</v>
      </c>
      <c r="AK1670" t="s">
        <v>324</v>
      </c>
      <c r="AL1670" t="s">
        <v>127</v>
      </c>
      <c r="AM1670" t="s">
        <v>58</v>
      </c>
      <c r="AN1670" t="s">
        <v>59</v>
      </c>
      <c r="AO1670" t="s">
        <v>216</v>
      </c>
      <c r="AP1670" t="s">
        <v>77</v>
      </c>
      <c r="AQ1670" t="s">
        <v>62</v>
      </c>
      <c r="AR1670" t="s">
        <v>129</v>
      </c>
      <c r="AS1670">
        <v>2024</v>
      </c>
      <c r="AT1670" t="s">
        <v>44</v>
      </c>
    </row>
    <row r="1671" spans="2:46">
      <c r="B1671" t="s">
        <v>44</v>
      </c>
      <c r="C1671" t="s">
        <v>118</v>
      </c>
      <c r="W1671">
        <v>6681910</v>
      </c>
      <c r="AJ1671" t="s">
        <v>326</v>
      </c>
      <c r="AK1671" t="s">
        <v>327</v>
      </c>
      <c r="AL1671" t="s">
        <v>114</v>
      </c>
      <c r="AM1671" t="s">
        <v>58</v>
      </c>
      <c r="AN1671" t="s">
        <v>76</v>
      </c>
      <c r="AO1671" t="s">
        <v>192</v>
      </c>
      <c r="AP1671" t="s">
        <v>116</v>
      </c>
      <c r="AQ1671" t="s">
        <v>78</v>
      </c>
      <c r="AR1671" t="s">
        <v>129</v>
      </c>
      <c r="AS1671">
        <v>2022</v>
      </c>
      <c r="AT1671" t="s">
        <v>44</v>
      </c>
    </row>
    <row r="1672" spans="2:46">
      <c r="B1672" t="s">
        <v>44</v>
      </c>
      <c r="C1672" t="s">
        <v>45</v>
      </c>
      <c r="W1672">
        <v>11224775</v>
      </c>
      <c r="AJ1672" t="s">
        <v>329</v>
      </c>
      <c r="AK1672" t="s">
        <v>330</v>
      </c>
      <c r="AL1672" t="s">
        <v>127</v>
      </c>
      <c r="AM1672" t="s">
        <v>95</v>
      </c>
      <c r="AN1672" t="s">
        <v>59</v>
      </c>
      <c r="AO1672" t="s">
        <v>105</v>
      </c>
      <c r="AP1672" t="s">
        <v>149</v>
      </c>
      <c r="AQ1672" t="s">
        <v>93</v>
      </c>
      <c r="AR1672" t="s">
        <v>129</v>
      </c>
      <c r="AS1672">
        <v>2023</v>
      </c>
      <c r="AT1672" t="s">
        <v>44</v>
      </c>
    </row>
    <row r="1673" spans="2:46">
      <c r="B1673" t="s">
        <v>44</v>
      </c>
      <c r="C1673" t="s">
        <v>64</v>
      </c>
      <c r="W1673">
        <v>12047028</v>
      </c>
      <c r="AJ1673" t="s">
        <v>332</v>
      </c>
      <c r="AK1673" t="s">
        <v>333</v>
      </c>
      <c r="AL1673" t="s">
        <v>165</v>
      </c>
      <c r="AM1673" t="s">
        <v>95</v>
      </c>
      <c r="AN1673" t="s">
        <v>59</v>
      </c>
      <c r="AO1673" t="s">
        <v>128</v>
      </c>
      <c r="AP1673" t="s">
        <v>149</v>
      </c>
      <c r="AQ1673" t="s">
        <v>143</v>
      </c>
      <c r="AR1673" t="s">
        <v>94</v>
      </c>
      <c r="AS1673">
        <v>2023</v>
      </c>
      <c r="AT1673" t="s">
        <v>44</v>
      </c>
    </row>
    <row r="1674" spans="2:46">
      <c r="B1674" t="s">
        <v>95</v>
      </c>
      <c r="C1674" t="s">
        <v>45</v>
      </c>
      <c r="W1674">
        <v>33258715</v>
      </c>
      <c r="AJ1674" t="s">
        <v>335</v>
      </c>
      <c r="AK1674" t="s">
        <v>336</v>
      </c>
      <c r="AL1674" t="s">
        <v>127</v>
      </c>
      <c r="AM1674" t="s">
        <v>58</v>
      </c>
      <c r="AN1674" t="s">
        <v>59</v>
      </c>
      <c r="AO1674" t="s">
        <v>105</v>
      </c>
      <c r="AP1674" t="s">
        <v>92</v>
      </c>
      <c r="AQ1674" t="s">
        <v>143</v>
      </c>
      <c r="AR1674" t="s">
        <v>129</v>
      </c>
      <c r="AS1674">
        <v>2024</v>
      </c>
      <c r="AT1674" t="s">
        <v>44</v>
      </c>
    </row>
    <row r="1675" spans="2:46">
      <c r="B1675" t="s">
        <v>44</v>
      </c>
      <c r="C1675" t="s">
        <v>45</v>
      </c>
      <c r="W1675">
        <v>26271622</v>
      </c>
      <c r="AJ1675" t="s">
        <v>338</v>
      </c>
      <c r="AK1675" t="s">
        <v>339</v>
      </c>
      <c r="AL1675" t="s">
        <v>57</v>
      </c>
      <c r="AM1675" t="s">
        <v>90</v>
      </c>
      <c r="AN1675" t="s">
        <v>76</v>
      </c>
      <c r="AO1675" t="s">
        <v>115</v>
      </c>
      <c r="AP1675" t="s">
        <v>92</v>
      </c>
      <c r="AQ1675" t="s">
        <v>143</v>
      </c>
      <c r="AR1675" t="s">
        <v>117</v>
      </c>
      <c r="AS1675">
        <v>2023</v>
      </c>
      <c r="AT1675" t="s">
        <v>44</v>
      </c>
    </row>
    <row r="1676" spans="2:46">
      <c r="B1676" t="s">
        <v>44</v>
      </c>
      <c r="C1676" t="s">
        <v>64</v>
      </c>
      <c r="W1676">
        <v>28156896</v>
      </c>
      <c r="AJ1676" t="s">
        <v>341</v>
      </c>
      <c r="AK1676" t="s">
        <v>342</v>
      </c>
      <c r="AL1676" t="s">
        <v>127</v>
      </c>
      <c r="AM1676" t="s">
        <v>95</v>
      </c>
      <c r="AN1676" t="s">
        <v>59</v>
      </c>
      <c r="AO1676" t="s">
        <v>115</v>
      </c>
      <c r="AP1676" t="s">
        <v>77</v>
      </c>
      <c r="AQ1676" t="s">
        <v>78</v>
      </c>
      <c r="AR1676" t="s">
        <v>117</v>
      </c>
      <c r="AS1676">
        <v>2024</v>
      </c>
      <c r="AT1676" t="s">
        <v>44</v>
      </c>
    </row>
    <row r="1677" spans="2:46">
      <c r="B1677" t="s">
        <v>44</v>
      </c>
      <c r="C1677" t="s">
        <v>64</v>
      </c>
      <c r="W1677">
        <v>20143322</v>
      </c>
      <c r="AJ1677" t="s">
        <v>344</v>
      </c>
      <c r="AK1677" t="s">
        <v>345</v>
      </c>
      <c r="AL1677" t="s">
        <v>89</v>
      </c>
      <c r="AM1677" t="s">
        <v>95</v>
      </c>
      <c r="AN1677" t="s">
        <v>59</v>
      </c>
      <c r="AO1677" t="s">
        <v>91</v>
      </c>
      <c r="AP1677" t="s">
        <v>61</v>
      </c>
      <c r="AQ1677" t="s">
        <v>78</v>
      </c>
      <c r="AR1677" t="s">
        <v>79</v>
      </c>
      <c r="AS1677">
        <v>2022</v>
      </c>
      <c r="AT1677" t="s">
        <v>44</v>
      </c>
    </row>
    <row r="1678" spans="2:46">
      <c r="B1678" t="s">
        <v>44</v>
      </c>
      <c r="C1678" t="s">
        <v>45</v>
      </c>
      <c r="W1678">
        <v>35919998</v>
      </c>
      <c r="AJ1678" t="s">
        <v>347</v>
      </c>
      <c r="AK1678" t="s">
        <v>348</v>
      </c>
      <c r="AL1678" t="s">
        <v>57</v>
      </c>
      <c r="AM1678" t="s">
        <v>90</v>
      </c>
      <c r="AN1678" t="s">
        <v>76</v>
      </c>
      <c r="AO1678" t="s">
        <v>128</v>
      </c>
      <c r="AP1678" t="s">
        <v>61</v>
      </c>
      <c r="AQ1678" t="s">
        <v>62</v>
      </c>
      <c r="AR1678" t="s">
        <v>117</v>
      </c>
      <c r="AS1678">
        <v>2024</v>
      </c>
      <c r="AT1678" t="s">
        <v>44</v>
      </c>
    </row>
    <row r="1679" spans="2:46">
      <c r="B1679" t="s">
        <v>95</v>
      </c>
      <c r="C1679" t="s">
        <v>118</v>
      </c>
      <c r="W1679">
        <v>19288589</v>
      </c>
      <c r="AJ1679" t="s">
        <v>350</v>
      </c>
      <c r="AK1679" t="s">
        <v>351</v>
      </c>
      <c r="AL1679" t="s">
        <v>104</v>
      </c>
      <c r="AM1679" t="s">
        <v>95</v>
      </c>
      <c r="AN1679" t="s">
        <v>76</v>
      </c>
      <c r="AO1679" t="s">
        <v>105</v>
      </c>
      <c r="AP1679" t="s">
        <v>77</v>
      </c>
      <c r="AQ1679" t="s">
        <v>78</v>
      </c>
      <c r="AR1679" t="s">
        <v>100</v>
      </c>
      <c r="AS1679">
        <v>2023</v>
      </c>
      <c r="AT1679" t="s">
        <v>44</v>
      </c>
    </row>
    <row r="1680" spans="2:46">
      <c r="B1680" t="s">
        <v>44</v>
      </c>
      <c r="C1680" t="s">
        <v>118</v>
      </c>
      <c r="W1680">
        <v>6114980</v>
      </c>
      <c r="AJ1680" t="s">
        <v>353</v>
      </c>
      <c r="AK1680" t="s">
        <v>354</v>
      </c>
      <c r="AL1680" t="s">
        <v>75</v>
      </c>
      <c r="AM1680" t="s">
        <v>58</v>
      </c>
      <c r="AN1680" t="s">
        <v>59</v>
      </c>
      <c r="AO1680" t="s">
        <v>105</v>
      </c>
      <c r="AP1680" t="s">
        <v>149</v>
      </c>
      <c r="AQ1680" t="s">
        <v>143</v>
      </c>
      <c r="AR1680" t="s">
        <v>79</v>
      </c>
      <c r="AS1680">
        <v>2022</v>
      </c>
      <c r="AT1680" t="s">
        <v>44</v>
      </c>
    </row>
    <row r="1681" spans="2:46">
      <c r="B1681" t="s">
        <v>95</v>
      </c>
      <c r="C1681" t="s">
        <v>45</v>
      </c>
      <c r="W1681">
        <v>10246590</v>
      </c>
      <c r="AJ1681" t="s">
        <v>356</v>
      </c>
      <c r="AK1681" t="s">
        <v>85</v>
      </c>
      <c r="AL1681" t="s">
        <v>75</v>
      </c>
      <c r="AM1681" t="s">
        <v>58</v>
      </c>
      <c r="AN1681" t="s">
        <v>76</v>
      </c>
      <c r="AO1681" t="s">
        <v>91</v>
      </c>
      <c r="AP1681" t="s">
        <v>77</v>
      </c>
      <c r="AQ1681" t="s">
        <v>135</v>
      </c>
      <c r="AR1681" t="s">
        <v>79</v>
      </c>
      <c r="AS1681">
        <v>2022</v>
      </c>
      <c r="AT1681" t="s">
        <v>44</v>
      </c>
    </row>
    <row r="1682" spans="2:46">
      <c r="B1682" t="s">
        <v>95</v>
      </c>
      <c r="C1682" t="s">
        <v>118</v>
      </c>
      <c r="W1682">
        <v>1464007</v>
      </c>
      <c r="AJ1682" t="s">
        <v>358</v>
      </c>
      <c r="AK1682" t="s">
        <v>359</v>
      </c>
      <c r="AL1682" t="s">
        <v>104</v>
      </c>
      <c r="AM1682" t="s">
        <v>90</v>
      </c>
      <c r="AN1682" t="s">
        <v>59</v>
      </c>
      <c r="AO1682" t="s">
        <v>216</v>
      </c>
      <c r="AP1682" t="s">
        <v>77</v>
      </c>
      <c r="AQ1682" t="s">
        <v>143</v>
      </c>
      <c r="AR1682" t="s">
        <v>117</v>
      </c>
      <c r="AS1682">
        <v>2023</v>
      </c>
      <c r="AT1682" t="s">
        <v>44</v>
      </c>
    </row>
    <row r="1683" spans="2:46">
      <c r="B1683" t="s">
        <v>95</v>
      </c>
      <c r="C1683" t="s">
        <v>45</v>
      </c>
      <c r="W1683">
        <v>205115</v>
      </c>
      <c r="AJ1683" t="s">
        <v>361</v>
      </c>
      <c r="AK1683" t="s">
        <v>362</v>
      </c>
      <c r="AL1683" t="s">
        <v>114</v>
      </c>
      <c r="AM1683" t="s">
        <v>95</v>
      </c>
      <c r="AN1683" t="s">
        <v>76</v>
      </c>
      <c r="AO1683" t="s">
        <v>192</v>
      </c>
      <c r="AP1683" t="s">
        <v>92</v>
      </c>
      <c r="AQ1683" t="s">
        <v>62</v>
      </c>
      <c r="AR1683" t="s">
        <v>117</v>
      </c>
      <c r="AS1683">
        <v>2022</v>
      </c>
      <c r="AT1683" t="s">
        <v>44</v>
      </c>
    </row>
    <row r="1684" spans="2:46">
      <c r="B1684" t="s">
        <v>95</v>
      </c>
      <c r="C1684" t="s">
        <v>118</v>
      </c>
      <c r="W1684">
        <v>17433590</v>
      </c>
      <c r="AJ1684" t="s">
        <v>364</v>
      </c>
      <c r="AK1684" t="s">
        <v>365</v>
      </c>
      <c r="AL1684" t="s">
        <v>75</v>
      </c>
      <c r="AM1684" t="s">
        <v>58</v>
      </c>
      <c r="AN1684" t="s">
        <v>76</v>
      </c>
      <c r="AO1684" t="s">
        <v>60</v>
      </c>
      <c r="AP1684" t="s">
        <v>77</v>
      </c>
      <c r="AQ1684" t="s">
        <v>93</v>
      </c>
      <c r="AR1684" t="s">
        <v>79</v>
      </c>
      <c r="AS1684">
        <v>2024</v>
      </c>
      <c r="AT1684" t="s">
        <v>44</v>
      </c>
    </row>
    <row r="1685" spans="2:46">
      <c r="B1685" t="s">
        <v>44</v>
      </c>
      <c r="C1685" t="s">
        <v>45</v>
      </c>
      <c r="W1685">
        <v>37874463</v>
      </c>
      <c r="AJ1685" t="s">
        <v>367</v>
      </c>
      <c r="AK1685" t="s">
        <v>368</v>
      </c>
      <c r="AL1685" t="s">
        <v>57</v>
      </c>
      <c r="AM1685" t="s">
        <v>90</v>
      </c>
      <c r="AN1685" t="s">
        <v>59</v>
      </c>
      <c r="AO1685" t="s">
        <v>91</v>
      </c>
      <c r="AP1685" t="s">
        <v>92</v>
      </c>
      <c r="AQ1685" t="s">
        <v>143</v>
      </c>
      <c r="AR1685" t="s">
        <v>79</v>
      </c>
      <c r="AS1685">
        <v>2024</v>
      </c>
      <c r="AT1685" t="s">
        <v>44</v>
      </c>
    </row>
    <row r="1686" spans="2:46">
      <c r="B1686" t="s">
        <v>44</v>
      </c>
      <c r="C1686" t="s">
        <v>45</v>
      </c>
      <c r="W1686">
        <v>38367939</v>
      </c>
      <c r="AJ1686" t="s">
        <v>370</v>
      </c>
      <c r="AK1686" t="s">
        <v>371</v>
      </c>
      <c r="AL1686" t="s">
        <v>114</v>
      </c>
      <c r="AM1686" t="s">
        <v>90</v>
      </c>
      <c r="AN1686" t="s">
        <v>59</v>
      </c>
      <c r="AO1686" t="s">
        <v>115</v>
      </c>
      <c r="AP1686" t="s">
        <v>149</v>
      </c>
      <c r="AQ1686" t="s">
        <v>93</v>
      </c>
      <c r="AR1686" t="s">
        <v>117</v>
      </c>
      <c r="AS1686">
        <v>2024</v>
      </c>
      <c r="AT1686" t="s">
        <v>44</v>
      </c>
    </row>
    <row r="1687" spans="2:46">
      <c r="B1687" t="s">
        <v>44</v>
      </c>
      <c r="C1687" t="s">
        <v>118</v>
      </c>
      <c r="W1687">
        <v>5148784</v>
      </c>
      <c r="AJ1687" t="s">
        <v>373</v>
      </c>
      <c r="AK1687" t="s">
        <v>169</v>
      </c>
      <c r="AL1687" t="s">
        <v>75</v>
      </c>
      <c r="AM1687" t="s">
        <v>58</v>
      </c>
      <c r="AN1687" t="s">
        <v>59</v>
      </c>
      <c r="AO1687" t="s">
        <v>60</v>
      </c>
      <c r="AP1687" t="s">
        <v>116</v>
      </c>
      <c r="AQ1687" t="s">
        <v>143</v>
      </c>
      <c r="AR1687" t="s">
        <v>79</v>
      </c>
      <c r="AS1687">
        <v>2022</v>
      </c>
      <c r="AT1687" t="s">
        <v>44</v>
      </c>
    </row>
    <row r="1688" spans="2:46">
      <c r="B1688" t="s">
        <v>95</v>
      </c>
      <c r="C1688" t="s">
        <v>118</v>
      </c>
      <c r="W1688">
        <v>10852639</v>
      </c>
      <c r="AJ1688" t="s">
        <v>375</v>
      </c>
      <c r="AK1688" t="s">
        <v>376</v>
      </c>
      <c r="AL1688" t="s">
        <v>57</v>
      </c>
      <c r="AM1688" t="s">
        <v>95</v>
      </c>
      <c r="AN1688" t="s">
        <v>59</v>
      </c>
      <c r="AO1688" t="s">
        <v>192</v>
      </c>
      <c r="AP1688" t="s">
        <v>77</v>
      </c>
      <c r="AQ1688" t="s">
        <v>135</v>
      </c>
      <c r="AR1688" t="s">
        <v>129</v>
      </c>
      <c r="AS1688">
        <v>2023</v>
      </c>
      <c r="AT1688" t="s">
        <v>44</v>
      </c>
    </row>
    <row r="1689" spans="2:46">
      <c r="B1689" t="s">
        <v>95</v>
      </c>
      <c r="C1689" t="s">
        <v>64</v>
      </c>
      <c r="W1689">
        <v>22621431</v>
      </c>
      <c r="AJ1689" t="s">
        <v>378</v>
      </c>
      <c r="AK1689" t="s">
        <v>379</v>
      </c>
      <c r="AL1689" t="s">
        <v>104</v>
      </c>
      <c r="AM1689" t="s">
        <v>95</v>
      </c>
      <c r="AN1689" t="s">
        <v>76</v>
      </c>
      <c r="AO1689" t="s">
        <v>91</v>
      </c>
      <c r="AP1689" t="s">
        <v>61</v>
      </c>
      <c r="AQ1689" t="s">
        <v>78</v>
      </c>
      <c r="AR1689" t="s">
        <v>129</v>
      </c>
      <c r="AS1689">
        <v>2022</v>
      </c>
      <c r="AT1689" t="s">
        <v>44</v>
      </c>
    </row>
    <row r="1690" spans="2:46">
      <c r="B1690" t="s">
        <v>95</v>
      </c>
      <c r="C1690" t="s">
        <v>118</v>
      </c>
      <c r="W1690">
        <v>22326121</v>
      </c>
      <c r="AJ1690" t="s">
        <v>381</v>
      </c>
      <c r="AK1690" t="s">
        <v>382</v>
      </c>
      <c r="AL1690" t="s">
        <v>89</v>
      </c>
      <c r="AM1690" t="s">
        <v>90</v>
      </c>
      <c r="AN1690" t="s">
        <v>59</v>
      </c>
      <c r="AO1690" t="s">
        <v>105</v>
      </c>
      <c r="AP1690" t="s">
        <v>116</v>
      </c>
      <c r="AQ1690" t="s">
        <v>78</v>
      </c>
      <c r="AR1690" t="s">
        <v>117</v>
      </c>
      <c r="AS1690">
        <v>2023</v>
      </c>
      <c r="AT1690" t="s">
        <v>44</v>
      </c>
    </row>
    <row r="1691" spans="2:46">
      <c r="B1691" t="s">
        <v>44</v>
      </c>
      <c r="C1691" t="s">
        <v>64</v>
      </c>
      <c r="W1691">
        <v>37973185</v>
      </c>
      <c r="AJ1691" t="s">
        <v>384</v>
      </c>
      <c r="AK1691" t="s">
        <v>385</v>
      </c>
      <c r="AL1691" t="s">
        <v>89</v>
      </c>
      <c r="AM1691" t="s">
        <v>58</v>
      </c>
      <c r="AN1691" t="s">
        <v>59</v>
      </c>
      <c r="AO1691" t="s">
        <v>216</v>
      </c>
      <c r="AP1691" t="s">
        <v>77</v>
      </c>
      <c r="AQ1691" t="s">
        <v>78</v>
      </c>
      <c r="AR1691" t="s">
        <v>117</v>
      </c>
      <c r="AS1691">
        <v>2022</v>
      </c>
      <c r="AT1691" t="s">
        <v>44</v>
      </c>
    </row>
    <row r="1692" spans="2:46">
      <c r="B1692" t="s">
        <v>44</v>
      </c>
      <c r="C1692" t="s">
        <v>64</v>
      </c>
      <c r="W1692">
        <v>26081988</v>
      </c>
      <c r="AJ1692" t="s">
        <v>387</v>
      </c>
      <c r="AK1692" t="s">
        <v>388</v>
      </c>
      <c r="AL1692" t="s">
        <v>57</v>
      </c>
      <c r="AM1692" t="s">
        <v>90</v>
      </c>
      <c r="AN1692" t="s">
        <v>59</v>
      </c>
      <c r="AO1692" t="s">
        <v>128</v>
      </c>
      <c r="AP1692" t="s">
        <v>116</v>
      </c>
      <c r="AQ1692" t="s">
        <v>135</v>
      </c>
      <c r="AR1692" t="s">
        <v>129</v>
      </c>
      <c r="AS1692">
        <v>2024</v>
      </c>
      <c r="AT1692" t="s">
        <v>44</v>
      </c>
    </row>
    <row r="1693" spans="2:46">
      <c r="B1693" t="s">
        <v>44</v>
      </c>
      <c r="C1693" t="s">
        <v>118</v>
      </c>
      <c r="W1693">
        <v>23253917</v>
      </c>
      <c r="AJ1693" t="s">
        <v>390</v>
      </c>
      <c r="AK1693" t="s">
        <v>391</v>
      </c>
      <c r="AL1693" t="s">
        <v>104</v>
      </c>
      <c r="AM1693" t="s">
        <v>95</v>
      </c>
      <c r="AN1693" t="s">
        <v>76</v>
      </c>
      <c r="AO1693" t="s">
        <v>192</v>
      </c>
      <c r="AP1693" t="s">
        <v>61</v>
      </c>
      <c r="AQ1693" t="s">
        <v>62</v>
      </c>
      <c r="AR1693" t="s">
        <v>129</v>
      </c>
      <c r="AS1693">
        <v>2024</v>
      </c>
      <c r="AT1693" t="s">
        <v>44</v>
      </c>
    </row>
    <row r="1694" spans="2:46">
      <c r="B1694" t="s">
        <v>44</v>
      </c>
      <c r="C1694" t="s">
        <v>64</v>
      </c>
      <c r="W1694">
        <v>9741542</v>
      </c>
      <c r="AJ1694" t="s">
        <v>393</v>
      </c>
      <c r="AK1694" t="s">
        <v>394</v>
      </c>
      <c r="AL1694" t="s">
        <v>127</v>
      </c>
      <c r="AM1694" t="s">
        <v>95</v>
      </c>
      <c r="AN1694" t="s">
        <v>59</v>
      </c>
      <c r="AO1694" t="s">
        <v>91</v>
      </c>
      <c r="AP1694" t="s">
        <v>149</v>
      </c>
      <c r="AQ1694" t="s">
        <v>78</v>
      </c>
      <c r="AR1694" t="s">
        <v>79</v>
      </c>
      <c r="AS1694">
        <v>2022</v>
      </c>
      <c r="AT1694" t="s">
        <v>44</v>
      </c>
    </row>
    <row r="1695" spans="2:46">
      <c r="B1695" t="s">
        <v>44</v>
      </c>
      <c r="C1695" t="s">
        <v>118</v>
      </c>
      <c r="W1695">
        <v>2056210</v>
      </c>
      <c r="AJ1695" t="s">
        <v>396</v>
      </c>
      <c r="AK1695" t="s">
        <v>397</v>
      </c>
      <c r="AL1695" t="s">
        <v>57</v>
      </c>
      <c r="AM1695" t="s">
        <v>58</v>
      </c>
      <c r="AN1695" t="s">
        <v>59</v>
      </c>
      <c r="AO1695" t="s">
        <v>91</v>
      </c>
      <c r="AP1695" t="s">
        <v>149</v>
      </c>
      <c r="AQ1695" t="s">
        <v>143</v>
      </c>
      <c r="AR1695" t="s">
        <v>129</v>
      </c>
      <c r="AS1695">
        <v>2022</v>
      </c>
      <c r="AT1695" t="s">
        <v>44</v>
      </c>
    </row>
    <row r="1696" spans="2:46">
      <c r="B1696" t="s">
        <v>44</v>
      </c>
      <c r="C1696" t="s">
        <v>118</v>
      </c>
      <c r="W1696">
        <v>37141960</v>
      </c>
      <c r="AJ1696" t="s">
        <v>399</v>
      </c>
      <c r="AK1696" t="s">
        <v>400</v>
      </c>
      <c r="AL1696" t="s">
        <v>89</v>
      </c>
      <c r="AM1696" t="s">
        <v>58</v>
      </c>
      <c r="AN1696" t="s">
        <v>59</v>
      </c>
      <c r="AO1696" t="s">
        <v>115</v>
      </c>
      <c r="AP1696" t="s">
        <v>61</v>
      </c>
      <c r="AQ1696" t="s">
        <v>135</v>
      </c>
      <c r="AR1696" t="s">
        <v>79</v>
      </c>
      <c r="AS1696">
        <v>2023</v>
      </c>
      <c r="AT1696" t="s">
        <v>44</v>
      </c>
    </row>
    <row r="1697" spans="2:46">
      <c r="B1697" t="s">
        <v>95</v>
      </c>
      <c r="C1697" t="s">
        <v>118</v>
      </c>
      <c r="W1697">
        <v>16640138</v>
      </c>
      <c r="AJ1697" t="s">
        <v>402</v>
      </c>
      <c r="AK1697" t="s">
        <v>403</v>
      </c>
      <c r="AL1697" t="s">
        <v>75</v>
      </c>
      <c r="AM1697" t="s">
        <v>58</v>
      </c>
      <c r="AN1697" t="s">
        <v>76</v>
      </c>
      <c r="AO1697" t="s">
        <v>128</v>
      </c>
      <c r="AP1697" t="s">
        <v>149</v>
      </c>
      <c r="AQ1697" t="s">
        <v>93</v>
      </c>
      <c r="AR1697" t="s">
        <v>79</v>
      </c>
      <c r="AS1697">
        <v>2023</v>
      </c>
      <c r="AT1697" t="s">
        <v>44</v>
      </c>
    </row>
    <row r="1698" spans="2:46">
      <c r="B1698" t="s">
        <v>95</v>
      </c>
      <c r="C1698" t="s">
        <v>118</v>
      </c>
      <c r="W1698">
        <v>32373021</v>
      </c>
      <c r="AJ1698" t="s">
        <v>405</v>
      </c>
      <c r="AK1698" t="s">
        <v>406</v>
      </c>
      <c r="AL1698" t="s">
        <v>165</v>
      </c>
      <c r="AM1698" t="s">
        <v>90</v>
      </c>
      <c r="AN1698" t="s">
        <v>76</v>
      </c>
      <c r="AO1698" t="s">
        <v>128</v>
      </c>
      <c r="AP1698" t="s">
        <v>77</v>
      </c>
      <c r="AQ1698" t="s">
        <v>78</v>
      </c>
      <c r="AR1698" t="s">
        <v>63</v>
      </c>
      <c r="AS1698">
        <v>2022</v>
      </c>
      <c r="AT1698" t="s">
        <v>44</v>
      </c>
    </row>
    <row r="1699" spans="2:46">
      <c r="B1699" t="s">
        <v>44</v>
      </c>
      <c r="C1699" t="s">
        <v>45</v>
      </c>
      <c r="W1699">
        <v>32503235</v>
      </c>
      <c r="AJ1699" t="s">
        <v>408</v>
      </c>
      <c r="AK1699" t="s">
        <v>409</v>
      </c>
      <c r="AL1699" t="s">
        <v>57</v>
      </c>
      <c r="AM1699" t="s">
        <v>90</v>
      </c>
      <c r="AN1699" t="s">
        <v>76</v>
      </c>
      <c r="AO1699" t="s">
        <v>115</v>
      </c>
      <c r="AP1699" t="s">
        <v>77</v>
      </c>
      <c r="AQ1699" t="s">
        <v>62</v>
      </c>
      <c r="AR1699" t="s">
        <v>100</v>
      </c>
      <c r="AS1699">
        <v>2023</v>
      </c>
      <c r="AT1699" t="s">
        <v>44</v>
      </c>
    </row>
    <row r="1700" spans="2:46">
      <c r="B1700" t="s">
        <v>95</v>
      </c>
      <c r="C1700" t="s">
        <v>118</v>
      </c>
      <c r="W1700">
        <v>21662486</v>
      </c>
      <c r="AJ1700" t="s">
        <v>411</v>
      </c>
      <c r="AK1700" t="s">
        <v>412</v>
      </c>
      <c r="AL1700" t="s">
        <v>89</v>
      </c>
      <c r="AM1700" t="s">
        <v>95</v>
      </c>
      <c r="AN1700" t="s">
        <v>76</v>
      </c>
      <c r="AO1700" t="s">
        <v>115</v>
      </c>
      <c r="AP1700" t="s">
        <v>77</v>
      </c>
      <c r="AQ1700" t="s">
        <v>78</v>
      </c>
      <c r="AR1700" t="s">
        <v>94</v>
      </c>
      <c r="AS1700">
        <v>2023</v>
      </c>
      <c r="AT1700" t="s">
        <v>44</v>
      </c>
    </row>
    <row r="1701" spans="2:46">
      <c r="B1701" t="s">
        <v>95</v>
      </c>
      <c r="C1701" t="s">
        <v>64</v>
      </c>
      <c r="W1701">
        <v>37612775</v>
      </c>
      <c r="AJ1701" t="s">
        <v>414</v>
      </c>
      <c r="AK1701" t="s">
        <v>415</v>
      </c>
      <c r="AL1701" t="s">
        <v>57</v>
      </c>
      <c r="AM1701" t="s">
        <v>58</v>
      </c>
      <c r="AN1701" t="s">
        <v>59</v>
      </c>
      <c r="AO1701" t="s">
        <v>216</v>
      </c>
      <c r="AP1701" t="s">
        <v>149</v>
      </c>
      <c r="AQ1701" t="s">
        <v>62</v>
      </c>
      <c r="AR1701" t="s">
        <v>94</v>
      </c>
      <c r="AS1701">
        <v>2024</v>
      </c>
      <c r="AT1701" t="s">
        <v>44</v>
      </c>
    </row>
    <row r="1702" spans="2:46">
      <c r="B1702" t="s">
        <v>95</v>
      </c>
      <c r="C1702" t="s">
        <v>64</v>
      </c>
      <c r="W1702">
        <v>30791596</v>
      </c>
      <c r="AJ1702" t="s">
        <v>417</v>
      </c>
      <c r="AK1702" t="s">
        <v>418</v>
      </c>
      <c r="AL1702" t="s">
        <v>75</v>
      </c>
      <c r="AM1702" t="s">
        <v>58</v>
      </c>
      <c r="AN1702" t="s">
        <v>59</v>
      </c>
      <c r="AO1702" t="s">
        <v>216</v>
      </c>
      <c r="AP1702" t="s">
        <v>77</v>
      </c>
      <c r="AQ1702" t="s">
        <v>143</v>
      </c>
      <c r="AR1702" t="s">
        <v>79</v>
      </c>
      <c r="AS1702">
        <v>2024</v>
      </c>
      <c r="AT1702" t="s">
        <v>44</v>
      </c>
    </row>
    <row r="1703" spans="2:46">
      <c r="B1703" t="s">
        <v>95</v>
      </c>
      <c r="C1703" t="s">
        <v>45</v>
      </c>
      <c r="W1703">
        <v>5394585</v>
      </c>
      <c r="AJ1703" t="s">
        <v>420</v>
      </c>
      <c r="AK1703" t="s">
        <v>421</v>
      </c>
      <c r="AL1703" t="s">
        <v>89</v>
      </c>
      <c r="AM1703" t="s">
        <v>95</v>
      </c>
      <c r="AN1703" t="s">
        <v>76</v>
      </c>
      <c r="AO1703" t="s">
        <v>192</v>
      </c>
      <c r="AP1703" t="s">
        <v>77</v>
      </c>
      <c r="AQ1703" t="s">
        <v>78</v>
      </c>
      <c r="AR1703" t="s">
        <v>94</v>
      </c>
      <c r="AS1703">
        <v>2023</v>
      </c>
      <c r="AT1703" t="s">
        <v>44</v>
      </c>
    </row>
    <row r="1704" spans="2:46">
      <c r="B1704" t="s">
        <v>44</v>
      </c>
      <c r="C1704" t="s">
        <v>118</v>
      </c>
      <c r="W1704">
        <v>34983658</v>
      </c>
      <c r="AJ1704" t="s">
        <v>423</v>
      </c>
      <c r="AK1704" t="s">
        <v>424</v>
      </c>
      <c r="AL1704" t="s">
        <v>114</v>
      </c>
      <c r="AM1704" t="s">
        <v>95</v>
      </c>
      <c r="AN1704" t="s">
        <v>59</v>
      </c>
      <c r="AO1704" t="s">
        <v>60</v>
      </c>
      <c r="AP1704" t="s">
        <v>149</v>
      </c>
      <c r="AQ1704" t="s">
        <v>93</v>
      </c>
      <c r="AR1704" t="s">
        <v>79</v>
      </c>
      <c r="AS1704">
        <v>2024</v>
      </c>
      <c r="AT1704" t="s">
        <v>44</v>
      </c>
    </row>
    <row r="1705" spans="2:46">
      <c r="B1705" t="s">
        <v>95</v>
      </c>
      <c r="C1705" t="s">
        <v>118</v>
      </c>
      <c r="W1705">
        <v>31556561</v>
      </c>
      <c r="AJ1705" t="s">
        <v>425</v>
      </c>
      <c r="AK1705" t="s">
        <v>426</v>
      </c>
      <c r="AL1705" t="s">
        <v>75</v>
      </c>
      <c r="AM1705" t="s">
        <v>95</v>
      </c>
      <c r="AN1705" t="s">
        <v>59</v>
      </c>
      <c r="AO1705" t="s">
        <v>128</v>
      </c>
      <c r="AP1705" t="s">
        <v>92</v>
      </c>
      <c r="AQ1705" t="s">
        <v>93</v>
      </c>
      <c r="AR1705" t="s">
        <v>129</v>
      </c>
      <c r="AS1705">
        <v>2022</v>
      </c>
      <c r="AT1705" t="s">
        <v>44</v>
      </c>
    </row>
    <row r="1706" spans="2:46">
      <c r="B1706" t="s">
        <v>44</v>
      </c>
      <c r="C1706" t="s">
        <v>64</v>
      </c>
      <c r="W1706">
        <v>24735095</v>
      </c>
      <c r="AJ1706" t="s">
        <v>427</v>
      </c>
      <c r="AK1706" t="s">
        <v>225</v>
      </c>
      <c r="AL1706" t="s">
        <v>114</v>
      </c>
      <c r="AM1706" t="s">
        <v>90</v>
      </c>
      <c r="AN1706" t="s">
        <v>59</v>
      </c>
      <c r="AO1706" t="s">
        <v>192</v>
      </c>
      <c r="AP1706" t="s">
        <v>77</v>
      </c>
      <c r="AQ1706" t="s">
        <v>135</v>
      </c>
      <c r="AR1706" t="s">
        <v>100</v>
      </c>
      <c r="AS1706">
        <v>2023</v>
      </c>
      <c r="AT1706" t="s">
        <v>44</v>
      </c>
    </row>
    <row r="1707" spans="2:46">
      <c r="B1707" t="s">
        <v>95</v>
      </c>
      <c r="C1707" t="s">
        <v>118</v>
      </c>
      <c r="W1707">
        <v>25217510</v>
      </c>
      <c r="AJ1707" t="s">
        <v>428</v>
      </c>
      <c r="AK1707" t="s">
        <v>429</v>
      </c>
      <c r="AL1707" t="s">
        <v>89</v>
      </c>
      <c r="AM1707" t="s">
        <v>90</v>
      </c>
      <c r="AN1707" t="s">
        <v>76</v>
      </c>
      <c r="AO1707" t="s">
        <v>105</v>
      </c>
      <c r="AP1707" t="s">
        <v>149</v>
      </c>
      <c r="AQ1707" t="s">
        <v>78</v>
      </c>
      <c r="AR1707" t="s">
        <v>94</v>
      </c>
      <c r="AS1707">
        <v>2024</v>
      </c>
      <c r="AT1707" t="s">
        <v>44</v>
      </c>
    </row>
    <row r="1708" spans="2:46">
      <c r="B1708" t="s">
        <v>44</v>
      </c>
      <c r="C1708" t="s">
        <v>118</v>
      </c>
      <c r="W1708">
        <v>8411401</v>
      </c>
      <c r="AJ1708" t="s">
        <v>430</v>
      </c>
      <c r="AK1708" t="s">
        <v>431</v>
      </c>
      <c r="AL1708" t="s">
        <v>75</v>
      </c>
      <c r="AM1708" t="s">
        <v>90</v>
      </c>
      <c r="AN1708" t="s">
        <v>76</v>
      </c>
      <c r="AO1708" t="s">
        <v>115</v>
      </c>
      <c r="AP1708" t="s">
        <v>92</v>
      </c>
      <c r="AQ1708" t="s">
        <v>93</v>
      </c>
      <c r="AR1708" t="s">
        <v>79</v>
      </c>
      <c r="AS1708">
        <v>2022</v>
      </c>
      <c r="AT1708" t="s">
        <v>44</v>
      </c>
    </row>
    <row r="1709" spans="2:46">
      <c r="B1709" t="s">
        <v>95</v>
      </c>
      <c r="C1709" t="s">
        <v>118</v>
      </c>
      <c r="W1709">
        <v>24947774</v>
      </c>
      <c r="AJ1709" t="s">
        <v>432</v>
      </c>
      <c r="AK1709" t="s">
        <v>433</v>
      </c>
      <c r="AL1709" t="s">
        <v>104</v>
      </c>
      <c r="AM1709" t="s">
        <v>90</v>
      </c>
      <c r="AN1709" t="s">
        <v>76</v>
      </c>
      <c r="AO1709" t="s">
        <v>216</v>
      </c>
      <c r="AP1709" t="s">
        <v>116</v>
      </c>
      <c r="AQ1709" t="s">
        <v>135</v>
      </c>
      <c r="AR1709" t="s">
        <v>117</v>
      </c>
      <c r="AS1709">
        <v>2024</v>
      </c>
      <c r="AT1709" t="s">
        <v>44</v>
      </c>
    </row>
    <row r="1710" spans="2:46">
      <c r="B1710" t="s">
        <v>44</v>
      </c>
      <c r="C1710" t="s">
        <v>64</v>
      </c>
      <c r="W1710">
        <v>7041622</v>
      </c>
      <c r="AJ1710" t="s">
        <v>434</v>
      </c>
      <c r="AK1710" t="s">
        <v>435</v>
      </c>
      <c r="AL1710" t="s">
        <v>57</v>
      </c>
      <c r="AM1710" t="s">
        <v>58</v>
      </c>
      <c r="AN1710" t="s">
        <v>76</v>
      </c>
      <c r="AO1710" t="s">
        <v>115</v>
      </c>
      <c r="AP1710" t="s">
        <v>149</v>
      </c>
      <c r="AQ1710" t="s">
        <v>93</v>
      </c>
      <c r="AR1710" t="s">
        <v>100</v>
      </c>
      <c r="AS1710">
        <v>2022</v>
      </c>
      <c r="AT1710" t="s">
        <v>44</v>
      </c>
    </row>
    <row r="1711" spans="2:46">
      <c r="B1711" t="s">
        <v>44</v>
      </c>
      <c r="C1711" t="s">
        <v>45</v>
      </c>
      <c r="W1711">
        <v>14696746</v>
      </c>
      <c r="AJ1711" t="s">
        <v>436</v>
      </c>
      <c r="AK1711" t="s">
        <v>437</v>
      </c>
      <c r="AL1711" t="s">
        <v>165</v>
      </c>
      <c r="AM1711" t="s">
        <v>90</v>
      </c>
      <c r="AN1711" t="s">
        <v>76</v>
      </c>
      <c r="AO1711" t="s">
        <v>60</v>
      </c>
      <c r="AP1711" t="s">
        <v>77</v>
      </c>
      <c r="AQ1711" t="s">
        <v>78</v>
      </c>
      <c r="AR1711" t="s">
        <v>94</v>
      </c>
      <c r="AS1711">
        <v>2022</v>
      </c>
      <c r="AT1711" t="s">
        <v>44</v>
      </c>
    </row>
    <row r="1712" spans="2:46">
      <c r="B1712" t="s">
        <v>44</v>
      </c>
      <c r="C1712" t="s">
        <v>64</v>
      </c>
      <c r="W1712">
        <v>31409324</v>
      </c>
      <c r="AJ1712" t="s">
        <v>438</v>
      </c>
      <c r="AK1712" t="s">
        <v>439</v>
      </c>
      <c r="AL1712" t="s">
        <v>89</v>
      </c>
      <c r="AM1712" t="s">
        <v>95</v>
      </c>
      <c r="AN1712" t="s">
        <v>76</v>
      </c>
      <c r="AO1712" t="s">
        <v>216</v>
      </c>
      <c r="AP1712" t="s">
        <v>77</v>
      </c>
      <c r="AQ1712" t="s">
        <v>62</v>
      </c>
      <c r="AR1712" t="s">
        <v>79</v>
      </c>
      <c r="AS1712">
        <v>2022</v>
      </c>
      <c r="AT1712" t="s">
        <v>44</v>
      </c>
    </row>
    <row r="1713" spans="2:46">
      <c r="B1713" t="s">
        <v>95</v>
      </c>
      <c r="C1713" t="s">
        <v>45</v>
      </c>
      <c r="W1713">
        <v>16030907</v>
      </c>
      <c r="AJ1713" t="s">
        <v>440</v>
      </c>
      <c r="AK1713" t="s">
        <v>441</v>
      </c>
      <c r="AL1713" t="s">
        <v>114</v>
      </c>
      <c r="AM1713" t="s">
        <v>95</v>
      </c>
      <c r="AN1713" t="s">
        <v>76</v>
      </c>
      <c r="AO1713" t="s">
        <v>192</v>
      </c>
      <c r="AP1713" t="s">
        <v>92</v>
      </c>
      <c r="AQ1713" t="s">
        <v>135</v>
      </c>
      <c r="AR1713" t="s">
        <v>100</v>
      </c>
      <c r="AS1713">
        <v>2022</v>
      </c>
      <c r="AT1713" t="s">
        <v>44</v>
      </c>
    </row>
    <row r="1714" spans="2:46">
      <c r="B1714" t="s">
        <v>44</v>
      </c>
      <c r="C1714" t="s">
        <v>45</v>
      </c>
      <c r="W1714">
        <v>23005764</v>
      </c>
      <c r="AJ1714" t="s">
        <v>442</v>
      </c>
      <c r="AK1714" t="s">
        <v>443</v>
      </c>
      <c r="AL1714" t="s">
        <v>89</v>
      </c>
      <c r="AM1714" t="s">
        <v>58</v>
      </c>
      <c r="AN1714" t="s">
        <v>59</v>
      </c>
      <c r="AO1714" t="s">
        <v>192</v>
      </c>
      <c r="AP1714" t="s">
        <v>61</v>
      </c>
      <c r="AQ1714" t="s">
        <v>135</v>
      </c>
      <c r="AR1714" t="s">
        <v>79</v>
      </c>
      <c r="AS1714">
        <v>2024</v>
      </c>
      <c r="AT1714" t="s">
        <v>44</v>
      </c>
    </row>
    <row r="1715" spans="2:46">
      <c r="B1715" t="s">
        <v>95</v>
      </c>
      <c r="C1715" t="s">
        <v>118</v>
      </c>
      <c r="W1715">
        <v>19314690</v>
      </c>
      <c r="AJ1715" t="s">
        <v>444</v>
      </c>
      <c r="AK1715" t="s">
        <v>445</v>
      </c>
      <c r="AL1715" t="s">
        <v>75</v>
      </c>
      <c r="AM1715" t="s">
        <v>90</v>
      </c>
      <c r="AN1715" t="s">
        <v>76</v>
      </c>
      <c r="AO1715" t="s">
        <v>91</v>
      </c>
      <c r="AP1715" t="s">
        <v>92</v>
      </c>
      <c r="AQ1715" t="s">
        <v>93</v>
      </c>
      <c r="AR1715" t="s">
        <v>94</v>
      </c>
      <c r="AS1715">
        <v>2024</v>
      </c>
      <c r="AT1715" t="s">
        <v>44</v>
      </c>
    </row>
    <row r="1716" spans="2:46">
      <c r="B1716" t="s">
        <v>44</v>
      </c>
      <c r="C1716" t="s">
        <v>118</v>
      </c>
      <c r="W1716">
        <v>7787115</v>
      </c>
      <c r="AJ1716" t="s">
        <v>446</v>
      </c>
      <c r="AK1716" t="s">
        <v>447</v>
      </c>
      <c r="AL1716" t="s">
        <v>165</v>
      </c>
      <c r="AM1716" t="s">
        <v>90</v>
      </c>
      <c r="AN1716" t="s">
        <v>76</v>
      </c>
      <c r="AO1716" t="s">
        <v>60</v>
      </c>
      <c r="AP1716" t="s">
        <v>77</v>
      </c>
      <c r="AQ1716" t="s">
        <v>93</v>
      </c>
      <c r="AR1716" t="s">
        <v>117</v>
      </c>
      <c r="AS1716">
        <v>2022</v>
      </c>
      <c r="AT1716" t="s">
        <v>44</v>
      </c>
    </row>
    <row r="1717" spans="2:46">
      <c r="B1717" t="s">
        <v>95</v>
      </c>
      <c r="C1717" t="s">
        <v>45</v>
      </c>
      <c r="W1717">
        <v>33493723</v>
      </c>
      <c r="AJ1717" t="s">
        <v>448</v>
      </c>
      <c r="AK1717" t="s">
        <v>449</v>
      </c>
      <c r="AL1717" t="s">
        <v>104</v>
      </c>
      <c r="AM1717" t="s">
        <v>95</v>
      </c>
      <c r="AN1717" t="s">
        <v>76</v>
      </c>
      <c r="AO1717" t="s">
        <v>105</v>
      </c>
      <c r="AP1717" t="s">
        <v>92</v>
      </c>
      <c r="AQ1717" t="s">
        <v>135</v>
      </c>
      <c r="AR1717" t="s">
        <v>117</v>
      </c>
      <c r="AS1717">
        <v>2022</v>
      </c>
      <c r="AT1717" t="s">
        <v>44</v>
      </c>
    </row>
    <row r="1718" spans="2:46">
      <c r="B1718" t="s">
        <v>95</v>
      </c>
      <c r="C1718" t="s">
        <v>45</v>
      </c>
      <c r="W1718">
        <v>28527349</v>
      </c>
      <c r="AJ1718" t="s">
        <v>450</v>
      </c>
      <c r="AK1718" t="s">
        <v>451</v>
      </c>
      <c r="AL1718" t="s">
        <v>75</v>
      </c>
      <c r="AM1718" t="s">
        <v>95</v>
      </c>
      <c r="AN1718" t="s">
        <v>76</v>
      </c>
      <c r="AO1718" t="s">
        <v>115</v>
      </c>
      <c r="AP1718" t="s">
        <v>116</v>
      </c>
      <c r="AQ1718" t="s">
        <v>143</v>
      </c>
      <c r="AR1718" t="s">
        <v>94</v>
      </c>
      <c r="AS1718">
        <v>2022</v>
      </c>
      <c r="AT1718" t="s">
        <v>44</v>
      </c>
    </row>
    <row r="1719" spans="2:46">
      <c r="B1719" t="s">
        <v>44</v>
      </c>
      <c r="C1719" t="s">
        <v>118</v>
      </c>
      <c r="W1719">
        <v>8214602</v>
      </c>
      <c r="AJ1719" t="s">
        <v>452</v>
      </c>
      <c r="AK1719" t="s">
        <v>453</v>
      </c>
      <c r="AL1719" t="s">
        <v>75</v>
      </c>
      <c r="AM1719" t="s">
        <v>95</v>
      </c>
      <c r="AN1719" t="s">
        <v>59</v>
      </c>
      <c r="AO1719" t="s">
        <v>115</v>
      </c>
      <c r="AP1719" t="s">
        <v>149</v>
      </c>
      <c r="AQ1719" t="s">
        <v>78</v>
      </c>
      <c r="AR1719" t="s">
        <v>79</v>
      </c>
      <c r="AS1719">
        <v>2022</v>
      </c>
      <c r="AT1719" t="s">
        <v>44</v>
      </c>
    </row>
    <row r="1720" spans="2:46">
      <c r="B1720" t="s">
        <v>44</v>
      </c>
      <c r="C1720" t="s">
        <v>118</v>
      </c>
      <c r="W1720">
        <v>28744092</v>
      </c>
      <c r="AJ1720" t="s">
        <v>454</v>
      </c>
      <c r="AK1720" t="s">
        <v>455</v>
      </c>
      <c r="AL1720" t="s">
        <v>114</v>
      </c>
      <c r="AM1720" t="s">
        <v>58</v>
      </c>
      <c r="AN1720" t="s">
        <v>76</v>
      </c>
      <c r="AO1720" t="s">
        <v>115</v>
      </c>
      <c r="AP1720" t="s">
        <v>77</v>
      </c>
      <c r="AQ1720" t="s">
        <v>93</v>
      </c>
      <c r="AR1720" t="s">
        <v>79</v>
      </c>
      <c r="AS1720">
        <v>2024</v>
      </c>
      <c r="AT1720" t="s">
        <v>44</v>
      </c>
    </row>
    <row r="1721" spans="2:46">
      <c r="B1721" t="s">
        <v>44</v>
      </c>
      <c r="C1721" t="s">
        <v>64</v>
      </c>
      <c r="W1721">
        <v>25417385</v>
      </c>
      <c r="AJ1721" t="s">
        <v>456</v>
      </c>
      <c r="AK1721" t="s">
        <v>457</v>
      </c>
      <c r="AL1721" t="s">
        <v>104</v>
      </c>
      <c r="AM1721" t="s">
        <v>95</v>
      </c>
      <c r="AN1721" t="s">
        <v>59</v>
      </c>
      <c r="AO1721" t="s">
        <v>128</v>
      </c>
      <c r="AP1721" t="s">
        <v>92</v>
      </c>
      <c r="AQ1721" t="s">
        <v>78</v>
      </c>
      <c r="AR1721" t="s">
        <v>79</v>
      </c>
      <c r="AS1721">
        <v>2023</v>
      </c>
      <c r="AT1721" t="s">
        <v>44</v>
      </c>
    </row>
    <row r="1722" spans="2:46">
      <c r="B1722" t="s">
        <v>95</v>
      </c>
      <c r="C1722" t="s">
        <v>45</v>
      </c>
      <c r="W1722">
        <v>33670062</v>
      </c>
      <c r="AJ1722" t="s">
        <v>458</v>
      </c>
      <c r="AK1722" t="s">
        <v>459</v>
      </c>
      <c r="AL1722" t="s">
        <v>89</v>
      </c>
      <c r="AM1722" t="s">
        <v>90</v>
      </c>
      <c r="AN1722" t="s">
        <v>76</v>
      </c>
      <c r="AO1722" t="s">
        <v>216</v>
      </c>
      <c r="AP1722" t="s">
        <v>92</v>
      </c>
      <c r="AQ1722" t="s">
        <v>143</v>
      </c>
      <c r="AR1722" t="s">
        <v>117</v>
      </c>
      <c r="AS1722">
        <v>2022</v>
      </c>
      <c r="AT1722" t="s">
        <v>44</v>
      </c>
    </row>
    <row r="1723" spans="2:46">
      <c r="B1723" t="s">
        <v>44</v>
      </c>
      <c r="C1723" t="s">
        <v>64</v>
      </c>
      <c r="W1723">
        <v>24342779</v>
      </c>
      <c r="AJ1723" t="s">
        <v>460</v>
      </c>
      <c r="AK1723" t="s">
        <v>461</v>
      </c>
      <c r="AL1723" t="s">
        <v>165</v>
      </c>
      <c r="AM1723" t="s">
        <v>90</v>
      </c>
      <c r="AN1723" t="s">
        <v>76</v>
      </c>
      <c r="AO1723" t="s">
        <v>115</v>
      </c>
      <c r="AP1723" t="s">
        <v>77</v>
      </c>
      <c r="AQ1723" t="s">
        <v>135</v>
      </c>
      <c r="AR1723" t="s">
        <v>117</v>
      </c>
      <c r="AS1723">
        <v>2024</v>
      </c>
      <c r="AT1723" t="s">
        <v>44</v>
      </c>
    </row>
    <row r="1724" spans="2:46">
      <c r="B1724" t="s">
        <v>95</v>
      </c>
      <c r="C1724" t="s">
        <v>45</v>
      </c>
      <c r="W1724">
        <v>15616714</v>
      </c>
      <c r="AJ1724" t="s">
        <v>462</v>
      </c>
      <c r="AK1724" t="s">
        <v>463</v>
      </c>
      <c r="AL1724" t="s">
        <v>127</v>
      </c>
      <c r="AM1724" t="s">
        <v>95</v>
      </c>
      <c r="AN1724" t="s">
        <v>76</v>
      </c>
      <c r="AO1724" t="s">
        <v>91</v>
      </c>
      <c r="AP1724" t="s">
        <v>92</v>
      </c>
      <c r="AQ1724" t="s">
        <v>93</v>
      </c>
      <c r="AR1724" t="s">
        <v>100</v>
      </c>
      <c r="AS1724">
        <v>2023</v>
      </c>
      <c r="AT1724" t="s">
        <v>44</v>
      </c>
    </row>
    <row r="1725" spans="2:46">
      <c r="B1725" t="s">
        <v>95</v>
      </c>
      <c r="C1725" t="s">
        <v>64</v>
      </c>
      <c r="W1725">
        <v>37383981</v>
      </c>
      <c r="AJ1725" t="s">
        <v>464</v>
      </c>
      <c r="AK1725" t="s">
        <v>465</v>
      </c>
      <c r="AL1725" t="s">
        <v>89</v>
      </c>
      <c r="AM1725" t="s">
        <v>90</v>
      </c>
      <c r="AN1725" t="s">
        <v>76</v>
      </c>
      <c r="AO1725" t="s">
        <v>91</v>
      </c>
      <c r="AP1725" t="s">
        <v>77</v>
      </c>
      <c r="AQ1725" t="s">
        <v>93</v>
      </c>
      <c r="AR1725" t="s">
        <v>63</v>
      </c>
      <c r="AS1725">
        <v>2024</v>
      </c>
      <c r="AT1725" t="s">
        <v>44</v>
      </c>
    </row>
    <row r="1726" spans="2:46">
      <c r="B1726" t="s">
        <v>44</v>
      </c>
      <c r="C1726" t="s">
        <v>118</v>
      </c>
      <c r="W1726">
        <v>13424035</v>
      </c>
      <c r="AJ1726" t="s">
        <v>466</v>
      </c>
      <c r="AK1726" t="s">
        <v>467</v>
      </c>
      <c r="AL1726" t="s">
        <v>75</v>
      </c>
      <c r="AM1726" t="s">
        <v>58</v>
      </c>
      <c r="AN1726" t="s">
        <v>76</v>
      </c>
      <c r="AO1726" t="s">
        <v>105</v>
      </c>
      <c r="AP1726" t="s">
        <v>116</v>
      </c>
      <c r="AQ1726" t="s">
        <v>78</v>
      </c>
      <c r="AR1726" t="s">
        <v>117</v>
      </c>
      <c r="AS1726">
        <v>2023</v>
      </c>
      <c r="AT1726" t="s">
        <v>44</v>
      </c>
    </row>
    <row r="1727" spans="2:46">
      <c r="B1727" t="s">
        <v>95</v>
      </c>
      <c r="C1727" t="s">
        <v>118</v>
      </c>
      <c r="W1727">
        <v>16494105</v>
      </c>
      <c r="AJ1727" t="s">
        <v>468</v>
      </c>
      <c r="AK1727" t="s">
        <v>469</v>
      </c>
      <c r="AL1727" t="s">
        <v>89</v>
      </c>
      <c r="AM1727" t="s">
        <v>95</v>
      </c>
      <c r="AN1727" t="s">
        <v>59</v>
      </c>
      <c r="AO1727" t="s">
        <v>91</v>
      </c>
      <c r="AP1727" t="s">
        <v>92</v>
      </c>
      <c r="AQ1727" t="s">
        <v>78</v>
      </c>
      <c r="AR1727" t="s">
        <v>79</v>
      </c>
      <c r="AS1727">
        <v>2023</v>
      </c>
      <c r="AT1727" t="s">
        <v>44</v>
      </c>
    </row>
    <row r="1728" spans="2:46">
      <c r="B1728" t="s">
        <v>44</v>
      </c>
      <c r="C1728" t="s">
        <v>64</v>
      </c>
      <c r="W1728">
        <v>36962384</v>
      </c>
      <c r="AJ1728" t="s">
        <v>470</v>
      </c>
      <c r="AK1728" t="s">
        <v>471</v>
      </c>
      <c r="AL1728" t="s">
        <v>165</v>
      </c>
      <c r="AM1728" t="s">
        <v>58</v>
      </c>
      <c r="AN1728" t="s">
        <v>59</v>
      </c>
      <c r="AO1728" t="s">
        <v>128</v>
      </c>
      <c r="AP1728" t="s">
        <v>92</v>
      </c>
      <c r="AQ1728" t="s">
        <v>78</v>
      </c>
      <c r="AR1728" t="s">
        <v>100</v>
      </c>
      <c r="AS1728">
        <v>2024</v>
      </c>
      <c r="AT1728" t="s">
        <v>44</v>
      </c>
    </row>
    <row r="1729" spans="2:46">
      <c r="B1729" t="s">
        <v>44</v>
      </c>
      <c r="C1729" t="s">
        <v>64</v>
      </c>
      <c r="W1729">
        <v>30622142</v>
      </c>
      <c r="AJ1729" t="s">
        <v>472</v>
      </c>
      <c r="AK1729" t="s">
        <v>473</v>
      </c>
      <c r="AL1729" t="s">
        <v>75</v>
      </c>
      <c r="AM1729" t="s">
        <v>95</v>
      </c>
      <c r="AN1729" t="s">
        <v>59</v>
      </c>
      <c r="AO1729" t="s">
        <v>105</v>
      </c>
      <c r="AP1729" t="s">
        <v>92</v>
      </c>
      <c r="AQ1729" t="s">
        <v>135</v>
      </c>
      <c r="AR1729" t="s">
        <v>117</v>
      </c>
      <c r="AS1729">
        <v>2023</v>
      </c>
      <c r="AT1729" t="s">
        <v>44</v>
      </c>
    </row>
    <row r="1730" spans="2:46">
      <c r="B1730" t="s">
        <v>95</v>
      </c>
      <c r="C1730" t="s">
        <v>118</v>
      </c>
      <c r="W1730">
        <v>31402145</v>
      </c>
      <c r="AJ1730" t="s">
        <v>474</v>
      </c>
      <c r="AK1730" t="s">
        <v>475</v>
      </c>
      <c r="AL1730" t="s">
        <v>57</v>
      </c>
      <c r="AM1730" t="s">
        <v>95</v>
      </c>
      <c r="AN1730" t="s">
        <v>76</v>
      </c>
      <c r="AO1730" t="s">
        <v>105</v>
      </c>
      <c r="AP1730" t="s">
        <v>61</v>
      </c>
      <c r="AQ1730" t="s">
        <v>135</v>
      </c>
      <c r="AR1730" t="s">
        <v>117</v>
      </c>
      <c r="AS1730">
        <v>2024</v>
      </c>
      <c r="AT1730" t="s">
        <v>44</v>
      </c>
    </row>
    <row r="1731" spans="2:46">
      <c r="B1731" t="s">
        <v>44</v>
      </c>
      <c r="C1731" t="s">
        <v>45</v>
      </c>
      <c r="W1731">
        <v>10328835</v>
      </c>
      <c r="AJ1731" t="s">
        <v>476</v>
      </c>
      <c r="AK1731" t="s">
        <v>477</v>
      </c>
      <c r="AL1731" t="s">
        <v>75</v>
      </c>
      <c r="AM1731" t="s">
        <v>90</v>
      </c>
      <c r="AN1731" t="s">
        <v>76</v>
      </c>
      <c r="AO1731" t="s">
        <v>192</v>
      </c>
      <c r="AP1731" t="s">
        <v>92</v>
      </c>
      <c r="AQ1731" t="s">
        <v>93</v>
      </c>
      <c r="AR1731" t="s">
        <v>129</v>
      </c>
      <c r="AS1731">
        <v>2023</v>
      </c>
      <c r="AT1731" t="s">
        <v>44</v>
      </c>
    </row>
    <row r="1732" spans="2:46">
      <c r="B1732" t="s">
        <v>95</v>
      </c>
      <c r="C1732" t="s">
        <v>64</v>
      </c>
      <c r="W1732">
        <v>31722831</v>
      </c>
      <c r="AJ1732" t="s">
        <v>478</v>
      </c>
      <c r="AK1732" t="s">
        <v>479</v>
      </c>
      <c r="AL1732" t="s">
        <v>89</v>
      </c>
      <c r="AM1732" t="s">
        <v>90</v>
      </c>
      <c r="AN1732" t="s">
        <v>59</v>
      </c>
      <c r="AO1732" t="s">
        <v>60</v>
      </c>
      <c r="AP1732" t="s">
        <v>116</v>
      </c>
      <c r="AQ1732" t="s">
        <v>93</v>
      </c>
      <c r="AR1732" t="s">
        <v>100</v>
      </c>
      <c r="AS1732">
        <v>2024</v>
      </c>
      <c r="AT1732" t="s">
        <v>44</v>
      </c>
    </row>
    <row r="1733" spans="2:46">
      <c r="B1733" t="s">
        <v>95</v>
      </c>
      <c r="C1733" t="s">
        <v>64</v>
      </c>
      <c r="W1733">
        <v>24719379</v>
      </c>
      <c r="AJ1733" t="s">
        <v>480</v>
      </c>
      <c r="AK1733" t="s">
        <v>481</v>
      </c>
      <c r="AL1733" t="s">
        <v>127</v>
      </c>
      <c r="AM1733" t="s">
        <v>58</v>
      </c>
      <c r="AN1733" t="s">
        <v>59</v>
      </c>
      <c r="AO1733" t="s">
        <v>192</v>
      </c>
      <c r="AP1733" t="s">
        <v>92</v>
      </c>
      <c r="AQ1733" t="s">
        <v>93</v>
      </c>
      <c r="AR1733" t="s">
        <v>79</v>
      </c>
      <c r="AS1733">
        <v>2024</v>
      </c>
      <c r="AT1733" t="s">
        <v>44</v>
      </c>
    </row>
    <row r="1734" spans="2:46">
      <c r="B1734" t="s">
        <v>44</v>
      </c>
      <c r="C1734" t="s">
        <v>118</v>
      </c>
      <c r="W1734">
        <v>8643736</v>
      </c>
      <c r="AJ1734" t="s">
        <v>482</v>
      </c>
      <c r="AK1734" t="s">
        <v>483</v>
      </c>
      <c r="AL1734" t="s">
        <v>127</v>
      </c>
      <c r="AM1734" t="s">
        <v>58</v>
      </c>
      <c r="AN1734" t="s">
        <v>76</v>
      </c>
      <c r="AO1734" t="s">
        <v>128</v>
      </c>
      <c r="AP1734" t="s">
        <v>92</v>
      </c>
      <c r="AQ1734" t="s">
        <v>62</v>
      </c>
      <c r="AR1734" t="s">
        <v>100</v>
      </c>
      <c r="AS1734">
        <v>2024</v>
      </c>
      <c r="AT1734" t="s">
        <v>44</v>
      </c>
    </row>
    <row r="1735" spans="2:46">
      <c r="B1735" t="s">
        <v>95</v>
      </c>
      <c r="C1735" t="s">
        <v>45</v>
      </c>
      <c r="W1735">
        <v>29073683</v>
      </c>
      <c r="AJ1735" t="s">
        <v>484</v>
      </c>
      <c r="AK1735" t="s">
        <v>147</v>
      </c>
      <c r="AL1735" t="s">
        <v>89</v>
      </c>
      <c r="AM1735" t="s">
        <v>58</v>
      </c>
      <c r="AN1735" t="s">
        <v>59</v>
      </c>
      <c r="AO1735" t="s">
        <v>60</v>
      </c>
      <c r="AP1735" t="s">
        <v>149</v>
      </c>
      <c r="AQ1735" t="s">
        <v>78</v>
      </c>
      <c r="AR1735" t="s">
        <v>79</v>
      </c>
      <c r="AS1735">
        <v>2023</v>
      </c>
      <c r="AT1735" t="s">
        <v>44</v>
      </c>
    </row>
    <row r="1736" spans="2:46">
      <c r="B1736" t="s">
        <v>95</v>
      </c>
      <c r="C1736" t="s">
        <v>118</v>
      </c>
      <c r="W1736">
        <v>6374943</v>
      </c>
      <c r="AJ1736" t="s">
        <v>485</v>
      </c>
      <c r="AK1736" t="s">
        <v>486</v>
      </c>
      <c r="AL1736" t="s">
        <v>114</v>
      </c>
      <c r="AM1736" t="s">
        <v>95</v>
      </c>
      <c r="AN1736" t="s">
        <v>59</v>
      </c>
      <c r="AO1736" t="s">
        <v>192</v>
      </c>
      <c r="AP1736" t="s">
        <v>77</v>
      </c>
      <c r="AQ1736" t="s">
        <v>62</v>
      </c>
      <c r="AR1736" t="s">
        <v>129</v>
      </c>
      <c r="AS1736">
        <v>2024</v>
      </c>
      <c r="AT1736" t="s">
        <v>44</v>
      </c>
    </row>
    <row r="1737" spans="2:46">
      <c r="B1737" t="s">
        <v>44</v>
      </c>
      <c r="C1737" t="s">
        <v>45</v>
      </c>
      <c r="W1737">
        <v>27589676</v>
      </c>
      <c r="AJ1737" t="s">
        <v>487</v>
      </c>
      <c r="AK1737" t="s">
        <v>488</v>
      </c>
      <c r="AL1737" t="s">
        <v>127</v>
      </c>
      <c r="AM1737" t="s">
        <v>58</v>
      </c>
      <c r="AN1737" t="s">
        <v>76</v>
      </c>
      <c r="AO1737" t="s">
        <v>105</v>
      </c>
      <c r="AP1737" t="s">
        <v>77</v>
      </c>
      <c r="AQ1737" t="s">
        <v>93</v>
      </c>
      <c r="AR1737" t="s">
        <v>94</v>
      </c>
      <c r="AS1737">
        <v>2022</v>
      </c>
      <c r="AT1737" t="s">
        <v>44</v>
      </c>
    </row>
    <row r="1738" spans="2:46">
      <c r="B1738" t="s">
        <v>95</v>
      </c>
      <c r="C1738" t="s">
        <v>64</v>
      </c>
      <c r="W1738">
        <v>23270852</v>
      </c>
      <c r="AJ1738" t="s">
        <v>489</v>
      </c>
      <c r="AK1738" t="s">
        <v>490</v>
      </c>
      <c r="AL1738" t="s">
        <v>165</v>
      </c>
      <c r="AM1738" t="s">
        <v>95</v>
      </c>
      <c r="AN1738" t="s">
        <v>59</v>
      </c>
      <c r="AO1738" t="s">
        <v>115</v>
      </c>
      <c r="AP1738" t="s">
        <v>61</v>
      </c>
      <c r="AQ1738" t="s">
        <v>62</v>
      </c>
      <c r="AR1738" t="s">
        <v>117</v>
      </c>
      <c r="AS1738">
        <v>2022</v>
      </c>
      <c r="AT1738" t="s">
        <v>44</v>
      </c>
    </row>
    <row r="1739" spans="2:46">
      <c r="B1739" t="s">
        <v>95</v>
      </c>
      <c r="C1739" t="s">
        <v>45</v>
      </c>
      <c r="W1739">
        <v>31761001</v>
      </c>
      <c r="AJ1739" t="s">
        <v>491</v>
      </c>
      <c r="AK1739" t="s">
        <v>492</v>
      </c>
      <c r="AL1739" t="s">
        <v>75</v>
      </c>
      <c r="AM1739" t="s">
        <v>90</v>
      </c>
      <c r="AN1739" t="s">
        <v>76</v>
      </c>
      <c r="AO1739" t="s">
        <v>91</v>
      </c>
      <c r="AP1739" t="s">
        <v>149</v>
      </c>
      <c r="AQ1739" t="s">
        <v>143</v>
      </c>
      <c r="AR1739" t="s">
        <v>100</v>
      </c>
      <c r="AS1739">
        <v>2024</v>
      </c>
      <c r="AT1739" t="s">
        <v>44</v>
      </c>
    </row>
    <row r="1740" spans="2:46">
      <c r="B1740" t="s">
        <v>95</v>
      </c>
      <c r="C1740" t="s">
        <v>118</v>
      </c>
      <c r="W1740">
        <v>7050862</v>
      </c>
      <c r="AJ1740" t="s">
        <v>493</v>
      </c>
      <c r="AK1740" t="s">
        <v>494</v>
      </c>
      <c r="AL1740" t="s">
        <v>165</v>
      </c>
      <c r="AM1740" t="s">
        <v>58</v>
      </c>
      <c r="AN1740" t="s">
        <v>76</v>
      </c>
      <c r="AO1740" t="s">
        <v>60</v>
      </c>
      <c r="AP1740" t="s">
        <v>61</v>
      </c>
      <c r="AQ1740" t="s">
        <v>62</v>
      </c>
      <c r="AR1740" t="s">
        <v>117</v>
      </c>
      <c r="AS1740">
        <v>2022</v>
      </c>
      <c r="AT1740" t="s">
        <v>44</v>
      </c>
    </row>
    <row r="1741" spans="2:46">
      <c r="B1741" t="s">
        <v>95</v>
      </c>
      <c r="C1741" t="s">
        <v>45</v>
      </c>
      <c r="W1741">
        <v>16015220</v>
      </c>
      <c r="AJ1741" t="s">
        <v>495</v>
      </c>
      <c r="AK1741" t="s">
        <v>496</v>
      </c>
      <c r="AL1741" t="s">
        <v>75</v>
      </c>
      <c r="AM1741" t="s">
        <v>90</v>
      </c>
      <c r="AN1741" t="s">
        <v>59</v>
      </c>
      <c r="AO1741" t="s">
        <v>105</v>
      </c>
      <c r="AP1741" t="s">
        <v>116</v>
      </c>
      <c r="AQ1741" t="s">
        <v>143</v>
      </c>
      <c r="AR1741" t="s">
        <v>100</v>
      </c>
      <c r="AS1741">
        <v>2022</v>
      </c>
      <c r="AT1741" t="s">
        <v>44</v>
      </c>
    </row>
    <row r="1742" spans="2:46">
      <c r="B1742" t="s">
        <v>95</v>
      </c>
      <c r="C1742" t="s">
        <v>118</v>
      </c>
      <c r="W1742">
        <v>20515919</v>
      </c>
      <c r="AJ1742" t="s">
        <v>497</v>
      </c>
      <c r="AK1742" t="s">
        <v>498</v>
      </c>
      <c r="AL1742" t="s">
        <v>127</v>
      </c>
      <c r="AM1742" t="s">
        <v>90</v>
      </c>
      <c r="AN1742" t="s">
        <v>59</v>
      </c>
      <c r="AO1742" t="s">
        <v>115</v>
      </c>
      <c r="AP1742" t="s">
        <v>77</v>
      </c>
      <c r="AQ1742" t="s">
        <v>143</v>
      </c>
      <c r="AR1742" t="s">
        <v>63</v>
      </c>
      <c r="AS1742">
        <v>2022</v>
      </c>
      <c r="AT1742" t="s">
        <v>44</v>
      </c>
    </row>
    <row r="1743" spans="2:46">
      <c r="B1743" t="s">
        <v>95</v>
      </c>
      <c r="C1743" t="s">
        <v>45</v>
      </c>
      <c r="W1743">
        <v>13335224</v>
      </c>
      <c r="AJ1743" t="s">
        <v>499</v>
      </c>
      <c r="AK1743" t="s">
        <v>140</v>
      </c>
      <c r="AL1743" t="s">
        <v>165</v>
      </c>
      <c r="AM1743" t="s">
        <v>95</v>
      </c>
      <c r="AN1743" t="s">
        <v>59</v>
      </c>
      <c r="AO1743" t="s">
        <v>105</v>
      </c>
      <c r="AP1743" t="s">
        <v>92</v>
      </c>
      <c r="AQ1743" t="s">
        <v>143</v>
      </c>
      <c r="AR1743" t="s">
        <v>79</v>
      </c>
      <c r="AS1743">
        <v>2022</v>
      </c>
      <c r="AT1743" t="s">
        <v>44</v>
      </c>
    </row>
    <row r="1744" spans="2:46">
      <c r="B1744" t="s">
        <v>44</v>
      </c>
      <c r="C1744" t="s">
        <v>64</v>
      </c>
      <c r="W1744">
        <v>27256471</v>
      </c>
      <c r="AJ1744" t="s">
        <v>500</v>
      </c>
      <c r="AK1744" t="s">
        <v>501</v>
      </c>
      <c r="AL1744" t="s">
        <v>114</v>
      </c>
      <c r="AM1744" t="s">
        <v>90</v>
      </c>
      <c r="AN1744" t="s">
        <v>59</v>
      </c>
      <c r="AO1744" t="s">
        <v>60</v>
      </c>
      <c r="AP1744" t="s">
        <v>116</v>
      </c>
      <c r="AQ1744" t="s">
        <v>78</v>
      </c>
      <c r="AR1744" t="s">
        <v>100</v>
      </c>
      <c r="AS1744">
        <v>2023</v>
      </c>
      <c r="AT1744" t="s">
        <v>44</v>
      </c>
    </row>
    <row r="1745" spans="2:46">
      <c r="B1745" t="s">
        <v>95</v>
      </c>
      <c r="C1745" t="s">
        <v>118</v>
      </c>
      <c r="W1745">
        <v>23806774</v>
      </c>
      <c r="AJ1745" t="s">
        <v>502</v>
      </c>
      <c r="AK1745" t="s">
        <v>503</v>
      </c>
      <c r="AL1745" t="s">
        <v>89</v>
      </c>
      <c r="AM1745" t="s">
        <v>58</v>
      </c>
      <c r="AN1745" t="s">
        <v>76</v>
      </c>
      <c r="AO1745" t="s">
        <v>60</v>
      </c>
      <c r="AP1745" t="s">
        <v>116</v>
      </c>
      <c r="AQ1745" t="s">
        <v>62</v>
      </c>
      <c r="AR1745" t="s">
        <v>129</v>
      </c>
      <c r="AS1745">
        <v>2022</v>
      </c>
      <c r="AT1745" t="s">
        <v>44</v>
      </c>
    </row>
    <row r="1746" spans="2:46">
      <c r="B1746" t="s">
        <v>95</v>
      </c>
      <c r="C1746" t="s">
        <v>64</v>
      </c>
      <c r="W1746">
        <v>28561307</v>
      </c>
      <c r="AJ1746" t="s">
        <v>504</v>
      </c>
      <c r="AK1746" t="s">
        <v>505</v>
      </c>
      <c r="AL1746" t="s">
        <v>127</v>
      </c>
      <c r="AM1746" t="s">
        <v>95</v>
      </c>
      <c r="AN1746" t="s">
        <v>76</v>
      </c>
      <c r="AO1746" t="s">
        <v>105</v>
      </c>
      <c r="AP1746" t="s">
        <v>61</v>
      </c>
      <c r="AQ1746" t="s">
        <v>143</v>
      </c>
      <c r="AR1746" t="s">
        <v>117</v>
      </c>
      <c r="AS1746">
        <v>2022</v>
      </c>
      <c r="AT1746" t="s">
        <v>44</v>
      </c>
    </row>
    <row r="1747" spans="2:46">
      <c r="B1747" t="s">
        <v>95</v>
      </c>
      <c r="C1747" t="s">
        <v>64</v>
      </c>
      <c r="W1747">
        <v>32998324</v>
      </c>
      <c r="AJ1747" t="s">
        <v>506</v>
      </c>
      <c r="AK1747" t="s">
        <v>507</v>
      </c>
      <c r="AL1747" t="s">
        <v>114</v>
      </c>
      <c r="AM1747" t="s">
        <v>90</v>
      </c>
      <c r="AN1747" t="s">
        <v>76</v>
      </c>
      <c r="AO1747" t="s">
        <v>60</v>
      </c>
      <c r="AP1747" t="s">
        <v>61</v>
      </c>
      <c r="AQ1747" t="s">
        <v>135</v>
      </c>
      <c r="AR1747" t="s">
        <v>117</v>
      </c>
      <c r="AS1747">
        <v>2024</v>
      </c>
      <c r="AT1747" t="s">
        <v>44</v>
      </c>
    </row>
    <row r="1748" spans="2:46">
      <c r="B1748" t="s">
        <v>44</v>
      </c>
      <c r="C1748" t="s">
        <v>118</v>
      </c>
      <c r="W1748">
        <v>23966205</v>
      </c>
      <c r="AJ1748" t="s">
        <v>508</v>
      </c>
      <c r="AK1748" t="s">
        <v>509</v>
      </c>
      <c r="AL1748" t="s">
        <v>165</v>
      </c>
      <c r="AM1748" t="s">
        <v>90</v>
      </c>
      <c r="AN1748" t="s">
        <v>59</v>
      </c>
      <c r="AO1748" t="s">
        <v>216</v>
      </c>
      <c r="AP1748" t="s">
        <v>61</v>
      </c>
      <c r="AQ1748" t="s">
        <v>62</v>
      </c>
      <c r="AR1748" t="s">
        <v>100</v>
      </c>
      <c r="AS1748">
        <v>2024</v>
      </c>
      <c r="AT1748" t="s">
        <v>44</v>
      </c>
    </row>
    <row r="1749" spans="2:46">
      <c r="B1749" t="s">
        <v>44</v>
      </c>
      <c r="C1749" t="s">
        <v>45</v>
      </c>
      <c r="W1749">
        <v>21645018</v>
      </c>
      <c r="AJ1749" t="s">
        <v>510</v>
      </c>
      <c r="AK1749" t="s">
        <v>511</v>
      </c>
      <c r="AL1749" t="s">
        <v>104</v>
      </c>
      <c r="AM1749" t="s">
        <v>95</v>
      </c>
      <c r="AN1749" t="s">
        <v>59</v>
      </c>
      <c r="AO1749" t="s">
        <v>105</v>
      </c>
      <c r="AP1749" t="s">
        <v>92</v>
      </c>
      <c r="AQ1749" t="s">
        <v>62</v>
      </c>
      <c r="AR1749" t="s">
        <v>79</v>
      </c>
      <c r="AS1749">
        <v>2024</v>
      </c>
      <c r="AT1749" t="s">
        <v>44</v>
      </c>
    </row>
    <row r="1750" spans="2:46">
      <c r="B1750" t="s">
        <v>95</v>
      </c>
      <c r="C1750" t="s">
        <v>64</v>
      </c>
      <c r="W1750">
        <v>37234700</v>
      </c>
      <c r="AJ1750" t="s">
        <v>512</v>
      </c>
      <c r="AK1750" t="s">
        <v>513</v>
      </c>
      <c r="AL1750" t="s">
        <v>75</v>
      </c>
      <c r="AM1750" t="s">
        <v>58</v>
      </c>
      <c r="AN1750" t="s">
        <v>59</v>
      </c>
      <c r="AO1750" t="s">
        <v>91</v>
      </c>
      <c r="AP1750" t="s">
        <v>116</v>
      </c>
      <c r="AQ1750" t="s">
        <v>143</v>
      </c>
      <c r="AR1750" t="s">
        <v>94</v>
      </c>
      <c r="AS1750">
        <v>2024</v>
      </c>
      <c r="AT1750" t="s">
        <v>44</v>
      </c>
    </row>
    <row r="1751" spans="2:46">
      <c r="B1751" t="s">
        <v>95</v>
      </c>
      <c r="C1751" t="s">
        <v>45</v>
      </c>
      <c r="W1751">
        <v>31726236</v>
      </c>
      <c r="AJ1751" t="s">
        <v>514</v>
      </c>
      <c r="AK1751" t="s">
        <v>515</v>
      </c>
      <c r="AL1751" t="s">
        <v>127</v>
      </c>
      <c r="AM1751" t="s">
        <v>95</v>
      </c>
      <c r="AN1751" t="s">
        <v>76</v>
      </c>
      <c r="AO1751" t="s">
        <v>192</v>
      </c>
      <c r="AP1751" t="s">
        <v>61</v>
      </c>
      <c r="AQ1751" t="s">
        <v>62</v>
      </c>
      <c r="AR1751" t="s">
        <v>63</v>
      </c>
      <c r="AS1751">
        <v>2023</v>
      </c>
      <c r="AT1751" t="s">
        <v>44</v>
      </c>
    </row>
    <row r="1752" spans="2:46">
      <c r="B1752" t="s">
        <v>44</v>
      </c>
      <c r="C1752" t="s">
        <v>45</v>
      </c>
      <c r="W1752">
        <v>19604709</v>
      </c>
      <c r="AJ1752" t="s">
        <v>516</v>
      </c>
      <c r="AK1752" t="s">
        <v>517</v>
      </c>
      <c r="AL1752" t="s">
        <v>127</v>
      </c>
      <c r="AM1752" t="s">
        <v>90</v>
      </c>
      <c r="AN1752" t="s">
        <v>59</v>
      </c>
      <c r="AO1752" t="s">
        <v>91</v>
      </c>
      <c r="AP1752" t="s">
        <v>61</v>
      </c>
      <c r="AQ1752" t="s">
        <v>93</v>
      </c>
      <c r="AR1752" t="s">
        <v>100</v>
      </c>
      <c r="AS1752">
        <v>2022</v>
      </c>
      <c r="AT1752" t="s">
        <v>44</v>
      </c>
    </row>
    <row r="1753" spans="2:46">
      <c r="B1753" t="s">
        <v>44</v>
      </c>
      <c r="C1753" t="s">
        <v>64</v>
      </c>
      <c r="W1753">
        <v>30250174</v>
      </c>
      <c r="AJ1753" t="s">
        <v>518</v>
      </c>
      <c r="AK1753" t="s">
        <v>519</v>
      </c>
      <c r="AL1753" t="s">
        <v>104</v>
      </c>
      <c r="AM1753" t="s">
        <v>58</v>
      </c>
      <c r="AN1753" t="s">
        <v>76</v>
      </c>
      <c r="AO1753" t="s">
        <v>128</v>
      </c>
      <c r="AP1753" t="s">
        <v>149</v>
      </c>
      <c r="AQ1753" t="s">
        <v>78</v>
      </c>
      <c r="AR1753" t="s">
        <v>129</v>
      </c>
      <c r="AS1753">
        <v>2024</v>
      </c>
      <c r="AT1753" t="s">
        <v>44</v>
      </c>
    </row>
    <row r="1754" spans="2:46">
      <c r="B1754" t="s">
        <v>44</v>
      </c>
      <c r="C1754" t="s">
        <v>118</v>
      </c>
      <c r="W1754">
        <v>23913489</v>
      </c>
      <c r="AJ1754" t="s">
        <v>520</v>
      </c>
      <c r="AK1754" t="s">
        <v>521</v>
      </c>
      <c r="AL1754" t="s">
        <v>114</v>
      </c>
      <c r="AM1754" t="s">
        <v>95</v>
      </c>
      <c r="AN1754" t="s">
        <v>59</v>
      </c>
      <c r="AO1754" t="s">
        <v>216</v>
      </c>
      <c r="AP1754" t="s">
        <v>77</v>
      </c>
      <c r="AQ1754" t="s">
        <v>135</v>
      </c>
      <c r="AR1754" t="s">
        <v>100</v>
      </c>
      <c r="AS1754">
        <v>2022</v>
      </c>
      <c r="AT1754" t="s">
        <v>44</v>
      </c>
    </row>
    <row r="1755" spans="2:46">
      <c r="B1755" t="s">
        <v>95</v>
      </c>
      <c r="C1755" t="s">
        <v>118</v>
      </c>
      <c r="W1755">
        <v>18267614</v>
      </c>
      <c r="AJ1755" t="s">
        <v>522</v>
      </c>
      <c r="AK1755" t="s">
        <v>523</v>
      </c>
      <c r="AL1755" t="s">
        <v>104</v>
      </c>
      <c r="AM1755" t="s">
        <v>58</v>
      </c>
      <c r="AN1755" t="s">
        <v>76</v>
      </c>
      <c r="AO1755" t="s">
        <v>105</v>
      </c>
      <c r="AP1755" t="s">
        <v>77</v>
      </c>
      <c r="AQ1755" t="s">
        <v>78</v>
      </c>
      <c r="AR1755" t="s">
        <v>129</v>
      </c>
      <c r="AS1755">
        <v>2024</v>
      </c>
      <c r="AT1755" t="s">
        <v>44</v>
      </c>
    </row>
    <row r="1756" spans="2:46">
      <c r="B1756" t="s">
        <v>44</v>
      </c>
      <c r="C1756" t="s">
        <v>118</v>
      </c>
      <c r="W1756">
        <v>11531194</v>
      </c>
      <c r="AJ1756" t="s">
        <v>524</v>
      </c>
      <c r="AK1756" t="s">
        <v>525</v>
      </c>
      <c r="AL1756" t="s">
        <v>114</v>
      </c>
      <c r="AM1756" t="s">
        <v>90</v>
      </c>
      <c r="AN1756" t="s">
        <v>76</v>
      </c>
      <c r="AO1756" t="s">
        <v>192</v>
      </c>
      <c r="AP1756" t="s">
        <v>149</v>
      </c>
      <c r="AQ1756" t="s">
        <v>78</v>
      </c>
      <c r="AR1756" t="s">
        <v>129</v>
      </c>
      <c r="AS1756">
        <v>2023</v>
      </c>
      <c r="AT1756" t="s">
        <v>44</v>
      </c>
    </row>
    <row r="1757" spans="2:46">
      <c r="B1757" t="s">
        <v>44</v>
      </c>
      <c r="C1757" t="s">
        <v>64</v>
      </c>
      <c r="W1757">
        <v>37906765</v>
      </c>
      <c r="AJ1757" t="s">
        <v>526</v>
      </c>
      <c r="AK1757" t="s">
        <v>527</v>
      </c>
      <c r="AL1757" t="s">
        <v>104</v>
      </c>
      <c r="AM1757" t="s">
        <v>58</v>
      </c>
      <c r="AN1757" t="s">
        <v>76</v>
      </c>
      <c r="AO1757" t="s">
        <v>105</v>
      </c>
      <c r="AP1757" t="s">
        <v>61</v>
      </c>
      <c r="AQ1757" t="s">
        <v>62</v>
      </c>
      <c r="AR1757" t="s">
        <v>100</v>
      </c>
      <c r="AS1757">
        <v>2022</v>
      </c>
      <c r="AT1757" t="s">
        <v>44</v>
      </c>
    </row>
    <row r="1758" spans="2:46">
      <c r="B1758" t="s">
        <v>44</v>
      </c>
      <c r="C1758" t="s">
        <v>64</v>
      </c>
      <c r="W1758">
        <v>8835154</v>
      </c>
      <c r="AJ1758" t="s">
        <v>528</v>
      </c>
      <c r="AK1758" t="s">
        <v>529</v>
      </c>
      <c r="AL1758" t="s">
        <v>75</v>
      </c>
      <c r="AM1758" t="s">
        <v>95</v>
      </c>
      <c r="AN1758" t="s">
        <v>76</v>
      </c>
      <c r="AO1758" t="s">
        <v>60</v>
      </c>
      <c r="AP1758" t="s">
        <v>116</v>
      </c>
      <c r="AQ1758" t="s">
        <v>93</v>
      </c>
      <c r="AR1758" t="s">
        <v>79</v>
      </c>
      <c r="AS1758">
        <v>2022</v>
      </c>
      <c r="AT1758" t="s">
        <v>44</v>
      </c>
    </row>
    <row r="1759" spans="2:46">
      <c r="B1759" t="s">
        <v>95</v>
      </c>
      <c r="C1759" t="s">
        <v>118</v>
      </c>
      <c r="W1759">
        <v>13828522</v>
      </c>
      <c r="AJ1759" t="s">
        <v>530</v>
      </c>
      <c r="AK1759" t="s">
        <v>531</v>
      </c>
      <c r="AL1759" t="s">
        <v>114</v>
      </c>
      <c r="AM1759" t="s">
        <v>90</v>
      </c>
      <c r="AN1759" t="s">
        <v>76</v>
      </c>
      <c r="AO1759" t="s">
        <v>60</v>
      </c>
      <c r="AP1759" t="s">
        <v>116</v>
      </c>
      <c r="AQ1759" t="s">
        <v>135</v>
      </c>
      <c r="AR1759" t="s">
        <v>79</v>
      </c>
      <c r="AS1759">
        <v>2023</v>
      </c>
      <c r="AT1759" t="s">
        <v>44</v>
      </c>
    </row>
    <row r="1760" spans="2:46">
      <c r="B1760" t="s">
        <v>44</v>
      </c>
      <c r="C1760" t="s">
        <v>64</v>
      </c>
      <c r="W1760">
        <v>8932544</v>
      </c>
      <c r="AJ1760" t="s">
        <v>532</v>
      </c>
      <c r="AK1760" t="s">
        <v>161</v>
      </c>
      <c r="AL1760" t="s">
        <v>75</v>
      </c>
      <c r="AM1760" t="s">
        <v>58</v>
      </c>
      <c r="AN1760" t="s">
        <v>76</v>
      </c>
      <c r="AO1760" t="s">
        <v>216</v>
      </c>
      <c r="AP1760" t="s">
        <v>61</v>
      </c>
      <c r="AQ1760" t="s">
        <v>135</v>
      </c>
      <c r="AR1760" t="s">
        <v>94</v>
      </c>
      <c r="AS1760">
        <v>2024</v>
      </c>
      <c r="AT1760" t="s">
        <v>44</v>
      </c>
    </row>
    <row r="1761" spans="2:46">
      <c r="B1761" t="s">
        <v>44</v>
      </c>
      <c r="C1761" t="s">
        <v>64</v>
      </c>
      <c r="W1761">
        <v>27587273</v>
      </c>
      <c r="AJ1761" t="s">
        <v>533</v>
      </c>
      <c r="AK1761" t="s">
        <v>534</v>
      </c>
      <c r="AL1761" t="s">
        <v>165</v>
      </c>
      <c r="AM1761" t="s">
        <v>58</v>
      </c>
      <c r="AN1761" t="s">
        <v>76</v>
      </c>
      <c r="AO1761" t="s">
        <v>192</v>
      </c>
      <c r="AP1761" t="s">
        <v>92</v>
      </c>
      <c r="AQ1761" t="s">
        <v>135</v>
      </c>
      <c r="AR1761" t="s">
        <v>100</v>
      </c>
      <c r="AS1761">
        <v>2023</v>
      </c>
      <c r="AT1761" t="s">
        <v>44</v>
      </c>
    </row>
    <row r="1762" spans="2:46">
      <c r="B1762" t="s">
        <v>95</v>
      </c>
      <c r="C1762" t="s">
        <v>64</v>
      </c>
      <c r="W1762">
        <v>18974656</v>
      </c>
      <c r="AJ1762" t="s">
        <v>535</v>
      </c>
      <c r="AK1762" t="s">
        <v>536</v>
      </c>
      <c r="AL1762" t="s">
        <v>89</v>
      </c>
      <c r="AM1762" t="s">
        <v>95</v>
      </c>
      <c r="AN1762" t="s">
        <v>59</v>
      </c>
      <c r="AO1762" t="s">
        <v>115</v>
      </c>
      <c r="AP1762" t="s">
        <v>116</v>
      </c>
      <c r="AQ1762" t="s">
        <v>135</v>
      </c>
      <c r="AR1762" t="s">
        <v>79</v>
      </c>
      <c r="AS1762">
        <v>2022</v>
      </c>
      <c r="AT1762" t="s">
        <v>44</v>
      </c>
    </row>
    <row r="1763" spans="2:46">
      <c r="B1763" t="s">
        <v>95</v>
      </c>
      <c r="C1763" t="s">
        <v>64</v>
      </c>
      <c r="W1763">
        <v>33105372</v>
      </c>
      <c r="AJ1763" t="s">
        <v>537</v>
      </c>
      <c r="AK1763" t="s">
        <v>538</v>
      </c>
      <c r="AL1763" t="s">
        <v>89</v>
      </c>
      <c r="AM1763" t="s">
        <v>95</v>
      </c>
      <c r="AN1763" t="s">
        <v>59</v>
      </c>
      <c r="AO1763" t="s">
        <v>192</v>
      </c>
      <c r="AP1763" t="s">
        <v>92</v>
      </c>
      <c r="AQ1763" t="s">
        <v>143</v>
      </c>
      <c r="AR1763" t="s">
        <v>79</v>
      </c>
      <c r="AS1763">
        <v>2022</v>
      </c>
      <c r="AT1763" t="s">
        <v>44</v>
      </c>
    </row>
    <row r="1764" spans="2:46">
      <c r="B1764" t="s">
        <v>95</v>
      </c>
      <c r="C1764" t="s">
        <v>118</v>
      </c>
      <c r="W1764">
        <v>23096741</v>
      </c>
      <c r="AJ1764" t="s">
        <v>539</v>
      </c>
      <c r="AK1764" t="s">
        <v>207</v>
      </c>
      <c r="AL1764" t="s">
        <v>127</v>
      </c>
      <c r="AM1764" t="s">
        <v>90</v>
      </c>
      <c r="AN1764" t="s">
        <v>59</v>
      </c>
      <c r="AO1764" t="s">
        <v>91</v>
      </c>
      <c r="AP1764" t="s">
        <v>149</v>
      </c>
      <c r="AQ1764" t="s">
        <v>62</v>
      </c>
      <c r="AR1764" t="s">
        <v>79</v>
      </c>
      <c r="AS1764">
        <v>2022</v>
      </c>
      <c r="AT1764" t="s">
        <v>44</v>
      </c>
    </row>
    <row r="1765" spans="2:46">
      <c r="B1765" t="s">
        <v>44</v>
      </c>
      <c r="C1765" t="s">
        <v>118</v>
      </c>
      <c r="W1765">
        <v>9070909</v>
      </c>
      <c r="AJ1765" t="s">
        <v>540</v>
      </c>
      <c r="AK1765" t="s">
        <v>541</v>
      </c>
      <c r="AL1765" t="s">
        <v>89</v>
      </c>
      <c r="AM1765" t="s">
        <v>95</v>
      </c>
      <c r="AN1765" t="s">
        <v>76</v>
      </c>
      <c r="AO1765" t="s">
        <v>128</v>
      </c>
      <c r="AP1765" t="s">
        <v>92</v>
      </c>
      <c r="AQ1765" t="s">
        <v>62</v>
      </c>
      <c r="AR1765" t="s">
        <v>117</v>
      </c>
      <c r="AS1765">
        <v>2023</v>
      </c>
      <c r="AT1765" t="s">
        <v>44</v>
      </c>
    </row>
    <row r="1766" spans="2:46">
      <c r="B1766" t="s">
        <v>95</v>
      </c>
      <c r="C1766" t="s">
        <v>118</v>
      </c>
      <c r="W1766">
        <v>1800758</v>
      </c>
      <c r="AJ1766" t="s">
        <v>542</v>
      </c>
      <c r="AK1766" t="s">
        <v>543</v>
      </c>
      <c r="AL1766" t="s">
        <v>89</v>
      </c>
      <c r="AM1766" t="s">
        <v>95</v>
      </c>
      <c r="AN1766" t="s">
        <v>76</v>
      </c>
      <c r="AO1766" t="s">
        <v>128</v>
      </c>
      <c r="AP1766" t="s">
        <v>149</v>
      </c>
      <c r="AQ1766" t="s">
        <v>135</v>
      </c>
      <c r="AR1766" t="s">
        <v>129</v>
      </c>
      <c r="AS1766">
        <v>2023</v>
      </c>
      <c r="AT1766" t="s">
        <v>44</v>
      </c>
    </row>
    <row r="1767" spans="2:46">
      <c r="B1767" t="s">
        <v>44</v>
      </c>
      <c r="C1767" t="s">
        <v>45</v>
      </c>
      <c r="W1767">
        <v>22546363</v>
      </c>
      <c r="AJ1767" t="s">
        <v>544</v>
      </c>
      <c r="AK1767" t="s">
        <v>545</v>
      </c>
      <c r="AL1767" t="s">
        <v>114</v>
      </c>
      <c r="AM1767" t="s">
        <v>90</v>
      </c>
      <c r="AN1767" t="s">
        <v>59</v>
      </c>
      <c r="AO1767" t="s">
        <v>216</v>
      </c>
      <c r="AP1767" t="s">
        <v>116</v>
      </c>
      <c r="AQ1767" t="s">
        <v>143</v>
      </c>
      <c r="AR1767" t="s">
        <v>129</v>
      </c>
      <c r="AS1767">
        <v>2023</v>
      </c>
      <c r="AT1767" t="s">
        <v>44</v>
      </c>
    </row>
    <row r="1768" spans="2:46">
      <c r="B1768" t="s">
        <v>44</v>
      </c>
      <c r="C1768" t="s">
        <v>118</v>
      </c>
      <c r="W1768">
        <v>29990854</v>
      </c>
      <c r="AJ1768" t="s">
        <v>546</v>
      </c>
      <c r="AK1768" t="s">
        <v>547</v>
      </c>
      <c r="AL1768" t="s">
        <v>104</v>
      </c>
      <c r="AM1768" t="s">
        <v>95</v>
      </c>
      <c r="AN1768" t="s">
        <v>59</v>
      </c>
      <c r="AO1768" t="s">
        <v>60</v>
      </c>
      <c r="AP1768" t="s">
        <v>77</v>
      </c>
      <c r="AQ1768" t="s">
        <v>135</v>
      </c>
      <c r="AR1768" t="s">
        <v>129</v>
      </c>
      <c r="AS1768">
        <v>2022</v>
      </c>
      <c r="AT1768" t="s">
        <v>44</v>
      </c>
    </row>
    <row r="1769" spans="2:46">
      <c r="B1769" t="s">
        <v>44</v>
      </c>
      <c r="C1769" t="s">
        <v>45</v>
      </c>
      <c r="W1769">
        <v>24695375</v>
      </c>
      <c r="AJ1769" t="s">
        <v>548</v>
      </c>
      <c r="AK1769" t="s">
        <v>549</v>
      </c>
      <c r="AL1769" t="s">
        <v>57</v>
      </c>
      <c r="AM1769" t="s">
        <v>90</v>
      </c>
      <c r="AN1769" t="s">
        <v>76</v>
      </c>
      <c r="AO1769" t="s">
        <v>216</v>
      </c>
      <c r="AP1769" t="s">
        <v>61</v>
      </c>
      <c r="AQ1769" t="s">
        <v>78</v>
      </c>
      <c r="AR1769" t="s">
        <v>100</v>
      </c>
      <c r="AS1769">
        <v>2023</v>
      </c>
      <c r="AT1769" t="s">
        <v>44</v>
      </c>
    </row>
    <row r="1770" spans="2:46">
      <c r="B1770" t="s">
        <v>44</v>
      </c>
      <c r="C1770" t="s">
        <v>64</v>
      </c>
      <c r="W1770">
        <v>36317635</v>
      </c>
      <c r="AJ1770" t="s">
        <v>550</v>
      </c>
      <c r="AK1770" t="s">
        <v>551</v>
      </c>
      <c r="AL1770" t="s">
        <v>165</v>
      </c>
      <c r="AM1770" t="s">
        <v>90</v>
      </c>
      <c r="AN1770" t="s">
        <v>59</v>
      </c>
      <c r="AO1770" t="s">
        <v>105</v>
      </c>
      <c r="AP1770" t="s">
        <v>61</v>
      </c>
      <c r="AQ1770" t="s">
        <v>135</v>
      </c>
      <c r="AR1770" t="s">
        <v>79</v>
      </c>
      <c r="AS1770">
        <v>2023</v>
      </c>
      <c r="AT1770" t="s">
        <v>44</v>
      </c>
    </row>
    <row r="1771" spans="2:46">
      <c r="B1771" t="s">
        <v>44</v>
      </c>
      <c r="C1771" t="s">
        <v>45</v>
      </c>
      <c r="W1771">
        <v>2460224</v>
      </c>
      <c r="AJ1771" t="s">
        <v>552</v>
      </c>
      <c r="AK1771" t="s">
        <v>553</v>
      </c>
      <c r="AL1771" t="s">
        <v>104</v>
      </c>
      <c r="AM1771" t="s">
        <v>58</v>
      </c>
      <c r="AN1771" t="s">
        <v>59</v>
      </c>
      <c r="AO1771" t="s">
        <v>128</v>
      </c>
      <c r="AP1771" t="s">
        <v>92</v>
      </c>
      <c r="AQ1771" t="s">
        <v>143</v>
      </c>
      <c r="AR1771" t="s">
        <v>117</v>
      </c>
      <c r="AS1771">
        <v>2024</v>
      </c>
      <c r="AT1771" t="s">
        <v>44</v>
      </c>
    </row>
    <row r="1772" spans="2:46">
      <c r="B1772" t="s">
        <v>44</v>
      </c>
      <c r="C1772" t="s">
        <v>64</v>
      </c>
      <c r="W1772">
        <v>18062297</v>
      </c>
      <c r="AJ1772" t="s">
        <v>554</v>
      </c>
      <c r="AK1772" t="s">
        <v>555</v>
      </c>
      <c r="AL1772" t="s">
        <v>165</v>
      </c>
      <c r="AM1772" t="s">
        <v>58</v>
      </c>
      <c r="AN1772" t="s">
        <v>59</v>
      </c>
      <c r="AO1772" t="s">
        <v>60</v>
      </c>
      <c r="AP1772" t="s">
        <v>116</v>
      </c>
      <c r="AQ1772" t="s">
        <v>62</v>
      </c>
      <c r="AR1772" t="s">
        <v>94</v>
      </c>
      <c r="AS1772">
        <v>2024</v>
      </c>
      <c r="AT1772" t="s">
        <v>44</v>
      </c>
    </row>
    <row r="1773" spans="2:46">
      <c r="B1773" t="s">
        <v>44</v>
      </c>
      <c r="C1773" t="s">
        <v>118</v>
      </c>
      <c r="W1773">
        <v>19071775</v>
      </c>
      <c r="AJ1773" t="s">
        <v>556</v>
      </c>
      <c r="AK1773" t="s">
        <v>557</v>
      </c>
      <c r="AL1773" t="s">
        <v>89</v>
      </c>
      <c r="AM1773" t="s">
        <v>90</v>
      </c>
      <c r="AN1773" t="s">
        <v>76</v>
      </c>
      <c r="AO1773" t="s">
        <v>128</v>
      </c>
      <c r="AP1773" t="s">
        <v>77</v>
      </c>
      <c r="AQ1773" t="s">
        <v>62</v>
      </c>
      <c r="AR1773" t="s">
        <v>117</v>
      </c>
      <c r="AS1773">
        <v>2023</v>
      </c>
      <c r="AT1773" t="s">
        <v>44</v>
      </c>
    </row>
    <row r="1774" spans="2:46">
      <c r="B1774" t="s">
        <v>44</v>
      </c>
      <c r="C1774" t="s">
        <v>118</v>
      </c>
      <c r="W1774">
        <v>34105744</v>
      </c>
      <c r="AJ1774" t="s">
        <v>558</v>
      </c>
      <c r="AK1774" t="s">
        <v>132</v>
      </c>
      <c r="AL1774" t="s">
        <v>75</v>
      </c>
      <c r="AM1774" t="s">
        <v>95</v>
      </c>
      <c r="AN1774" t="s">
        <v>76</v>
      </c>
      <c r="AO1774" t="s">
        <v>105</v>
      </c>
      <c r="AP1774" t="s">
        <v>116</v>
      </c>
      <c r="AQ1774" t="s">
        <v>78</v>
      </c>
      <c r="AR1774" t="s">
        <v>79</v>
      </c>
      <c r="AS1774">
        <v>2023</v>
      </c>
      <c r="AT1774" t="s">
        <v>44</v>
      </c>
    </row>
    <row r="1775" spans="2:46">
      <c r="B1775" t="s">
        <v>44</v>
      </c>
      <c r="C1775" t="s">
        <v>45</v>
      </c>
      <c r="W1775">
        <v>1064292</v>
      </c>
      <c r="AJ1775" t="s">
        <v>559</v>
      </c>
      <c r="AK1775" t="s">
        <v>560</v>
      </c>
      <c r="AL1775" t="s">
        <v>104</v>
      </c>
      <c r="AM1775" t="s">
        <v>90</v>
      </c>
      <c r="AN1775" t="s">
        <v>59</v>
      </c>
      <c r="AO1775" t="s">
        <v>192</v>
      </c>
      <c r="AP1775" t="s">
        <v>61</v>
      </c>
      <c r="AQ1775" t="s">
        <v>135</v>
      </c>
      <c r="AR1775" t="s">
        <v>117</v>
      </c>
      <c r="AS1775">
        <v>2023</v>
      </c>
      <c r="AT1775" t="s">
        <v>44</v>
      </c>
    </row>
    <row r="1776" spans="2:46">
      <c r="B1776" t="s">
        <v>95</v>
      </c>
      <c r="C1776" t="s">
        <v>45</v>
      </c>
      <c r="W1776">
        <v>17656539</v>
      </c>
      <c r="AJ1776" t="s">
        <v>561</v>
      </c>
      <c r="AK1776" t="s">
        <v>562</v>
      </c>
      <c r="AL1776" t="s">
        <v>165</v>
      </c>
      <c r="AM1776" t="s">
        <v>90</v>
      </c>
      <c r="AN1776" t="s">
        <v>76</v>
      </c>
      <c r="AO1776" t="s">
        <v>91</v>
      </c>
      <c r="AP1776" t="s">
        <v>61</v>
      </c>
      <c r="AQ1776" t="s">
        <v>135</v>
      </c>
      <c r="AR1776" t="s">
        <v>117</v>
      </c>
      <c r="AS1776">
        <v>2023</v>
      </c>
      <c r="AT1776" t="s">
        <v>44</v>
      </c>
    </row>
    <row r="1777" spans="2:46">
      <c r="B1777" t="s">
        <v>44</v>
      </c>
      <c r="C1777" t="s">
        <v>64</v>
      </c>
      <c r="W1777">
        <v>3879053</v>
      </c>
      <c r="AJ1777" t="s">
        <v>563</v>
      </c>
      <c r="AK1777" t="s">
        <v>564</v>
      </c>
      <c r="AL1777" t="s">
        <v>114</v>
      </c>
      <c r="AM1777" t="s">
        <v>90</v>
      </c>
      <c r="AN1777" t="s">
        <v>76</v>
      </c>
      <c r="AO1777" t="s">
        <v>105</v>
      </c>
      <c r="AP1777" t="s">
        <v>92</v>
      </c>
      <c r="AQ1777" t="s">
        <v>93</v>
      </c>
      <c r="AR1777" t="s">
        <v>100</v>
      </c>
      <c r="AS1777">
        <v>2023</v>
      </c>
      <c r="AT1777" t="s">
        <v>44</v>
      </c>
    </row>
    <row r="1778" spans="2:46">
      <c r="B1778" t="s">
        <v>44</v>
      </c>
      <c r="C1778" t="s">
        <v>118</v>
      </c>
      <c r="W1778">
        <v>8022857</v>
      </c>
      <c r="AJ1778" t="s">
        <v>565</v>
      </c>
      <c r="AK1778" t="s">
        <v>566</v>
      </c>
      <c r="AL1778" t="s">
        <v>127</v>
      </c>
      <c r="AM1778" t="s">
        <v>90</v>
      </c>
      <c r="AN1778" t="s">
        <v>76</v>
      </c>
      <c r="AO1778" t="s">
        <v>192</v>
      </c>
      <c r="AP1778" t="s">
        <v>77</v>
      </c>
      <c r="AQ1778" t="s">
        <v>78</v>
      </c>
      <c r="AR1778" t="s">
        <v>79</v>
      </c>
      <c r="AS1778">
        <v>2024</v>
      </c>
      <c r="AT1778" t="s">
        <v>44</v>
      </c>
    </row>
    <row r="1779" spans="2:46">
      <c r="B1779" t="s">
        <v>44</v>
      </c>
      <c r="C1779" t="s">
        <v>118</v>
      </c>
      <c r="W1779">
        <v>5157095</v>
      </c>
      <c r="AJ1779" t="s">
        <v>567</v>
      </c>
      <c r="AK1779" t="s">
        <v>568</v>
      </c>
      <c r="AL1779" t="s">
        <v>89</v>
      </c>
      <c r="AM1779" t="s">
        <v>90</v>
      </c>
      <c r="AN1779" t="s">
        <v>76</v>
      </c>
      <c r="AO1779" t="s">
        <v>60</v>
      </c>
      <c r="AP1779" t="s">
        <v>61</v>
      </c>
      <c r="AQ1779" t="s">
        <v>93</v>
      </c>
      <c r="AR1779" t="s">
        <v>79</v>
      </c>
      <c r="AS1779">
        <v>2024</v>
      </c>
      <c r="AT1779" t="s">
        <v>44</v>
      </c>
    </row>
    <row r="1780" spans="2:46">
      <c r="B1780" t="s">
        <v>95</v>
      </c>
      <c r="C1780" t="s">
        <v>64</v>
      </c>
      <c r="W1780">
        <v>17703559</v>
      </c>
      <c r="AJ1780" t="s">
        <v>569</v>
      </c>
      <c r="AK1780" t="s">
        <v>570</v>
      </c>
      <c r="AL1780" t="s">
        <v>165</v>
      </c>
      <c r="AM1780" t="s">
        <v>90</v>
      </c>
      <c r="AN1780" t="s">
        <v>59</v>
      </c>
      <c r="AO1780" t="s">
        <v>105</v>
      </c>
      <c r="AP1780" t="s">
        <v>92</v>
      </c>
      <c r="AQ1780" t="s">
        <v>143</v>
      </c>
      <c r="AR1780" t="s">
        <v>100</v>
      </c>
      <c r="AS1780">
        <v>2024</v>
      </c>
      <c r="AT1780" t="s">
        <v>44</v>
      </c>
    </row>
    <row r="1781" spans="2:46">
      <c r="B1781" t="s">
        <v>44</v>
      </c>
      <c r="C1781" t="s">
        <v>118</v>
      </c>
      <c r="W1781">
        <v>39304634</v>
      </c>
      <c r="AJ1781" t="s">
        <v>571</v>
      </c>
      <c r="AK1781" t="s">
        <v>572</v>
      </c>
      <c r="AL1781" t="s">
        <v>75</v>
      </c>
      <c r="AM1781" t="s">
        <v>90</v>
      </c>
      <c r="AN1781" t="s">
        <v>76</v>
      </c>
      <c r="AO1781" t="s">
        <v>216</v>
      </c>
      <c r="AP1781" t="s">
        <v>149</v>
      </c>
      <c r="AQ1781" t="s">
        <v>93</v>
      </c>
      <c r="AR1781" t="s">
        <v>117</v>
      </c>
      <c r="AS1781">
        <v>2024</v>
      </c>
      <c r="AT1781" t="s">
        <v>44</v>
      </c>
    </row>
    <row r="1782" spans="2:46">
      <c r="B1782" t="s">
        <v>95</v>
      </c>
      <c r="C1782" t="s">
        <v>64</v>
      </c>
      <c r="W1782">
        <v>5700099</v>
      </c>
      <c r="AJ1782" t="s">
        <v>573</v>
      </c>
      <c r="AK1782" t="s">
        <v>574</v>
      </c>
      <c r="AL1782" t="s">
        <v>57</v>
      </c>
      <c r="AM1782" t="s">
        <v>90</v>
      </c>
      <c r="AN1782" t="s">
        <v>59</v>
      </c>
      <c r="AO1782" t="s">
        <v>192</v>
      </c>
      <c r="AP1782" t="s">
        <v>149</v>
      </c>
      <c r="AQ1782" t="s">
        <v>62</v>
      </c>
      <c r="AR1782" t="s">
        <v>117</v>
      </c>
      <c r="AS1782">
        <v>2024</v>
      </c>
      <c r="AT1782" t="s">
        <v>44</v>
      </c>
    </row>
    <row r="1783" spans="2:46">
      <c r="B1783" t="s">
        <v>95</v>
      </c>
      <c r="C1783" t="s">
        <v>118</v>
      </c>
      <c r="W1783">
        <v>16439860</v>
      </c>
      <c r="AJ1783" t="s">
        <v>575</v>
      </c>
      <c r="AK1783" t="s">
        <v>576</v>
      </c>
      <c r="AL1783" t="s">
        <v>114</v>
      </c>
      <c r="AM1783" t="s">
        <v>58</v>
      </c>
      <c r="AN1783" t="s">
        <v>76</v>
      </c>
      <c r="AO1783" t="s">
        <v>128</v>
      </c>
      <c r="AP1783" t="s">
        <v>149</v>
      </c>
      <c r="AQ1783" t="s">
        <v>135</v>
      </c>
      <c r="AR1783" t="s">
        <v>117</v>
      </c>
      <c r="AS1783">
        <v>2022</v>
      </c>
      <c r="AT1783" t="s">
        <v>44</v>
      </c>
    </row>
    <row r="1784" spans="2:46">
      <c r="B1784" t="s">
        <v>95</v>
      </c>
      <c r="C1784" t="s">
        <v>45</v>
      </c>
      <c r="W1784">
        <v>1460719</v>
      </c>
      <c r="AJ1784" t="s">
        <v>577</v>
      </c>
      <c r="AK1784" t="s">
        <v>578</v>
      </c>
      <c r="AL1784" t="s">
        <v>75</v>
      </c>
      <c r="AM1784" t="s">
        <v>95</v>
      </c>
      <c r="AN1784" t="s">
        <v>76</v>
      </c>
      <c r="AO1784" t="s">
        <v>128</v>
      </c>
      <c r="AP1784" t="s">
        <v>116</v>
      </c>
      <c r="AQ1784" t="s">
        <v>62</v>
      </c>
      <c r="AR1784" t="s">
        <v>79</v>
      </c>
      <c r="AS1784">
        <v>2023</v>
      </c>
      <c r="AT1784" t="s">
        <v>44</v>
      </c>
    </row>
    <row r="1785" spans="2:46">
      <c r="B1785" t="s">
        <v>95</v>
      </c>
      <c r="C1785" t="s">
        <v>118</v>
      </c>
      <c r="W1785">
        <v>19114872</v>
      </c>
      <c r="AJ1785" t="s">
        <v>579</v>
      </c>
      <c r="AK1785" t="s">
        <v>580</v>
      </c>
      <c r="AL1785" t="s">
        <v>114</v>
      </c>
      <c r="AM1785" t="s">
        <v>90</v>
      </c>
      <c r="AN1785" t="s">
        <v>76</v>
      </c>
      <c r="AO1785" t="s">
        <v>60</v>
      </c>
      <c r="AP1785" t="s">
        <v>92</v>
      </c>
      <c r="AQ1785" t="s">
        <v>143</v>
      </c>
      <c r="AR1785" t="s">
        <v>63</v>
      </c>
      <c r="AS1785">
        <v>2022</v>
      </c>
      <c r="AT1785" t="s">
        <v>44</v>
      </c>
    </row>
    <row r="1786" spans="2:46">
      <c r="B1786" t="s">
        <v>44</v>
      </c>
      <c r="C1786" t="s">
        <v>118</v>
      </c>
      <c r="W1786">
        <v>11765407</v>
      </c>
      <c r="AJ1786" t="s">
        <v>581</v>
      </c>
      <c r="AK1786" t="s">
        <v>582</v>
      </c>
      <c r="AL1786" t="s">
        <v>57</v>
      </c>
      <c r="AM1786" t="s">
        <v>58</v>
      </c>
      <c r="AN1786" t="s">
        <v>76</v>
      </c>
      <c r="AO1786" t="s">
        <v>128</v>
      </c>
      <c r="AP1786" t="s">
        <v>149</v>
      </c>
      <c r="AQ1786" t="s">
        <v>93</v>
      </c>
      <c r="AR1786" t="s">
        <v>94</v>
      </c>
      <c r="AS1786">
        <v>2024</v>
      </c>
      <c r="AT1786" t="s">
        <v>44</v>
      </c>
    </row>
    <row r="1787" spans="2:46">
      <c r="B1787" t="s">
        <v>95</v>
      </c>
      <c r="C1787" t="s">
        <v>118</v>
      </c>
      <c r="W1787">
        <v>9087607</v>
      </c>
      <c r="AJ1787" t="s">
        <v>583</v>
      </c>
      <c r="AK1787" t="s">
        <v>584</v>
      </c>
      <c r="AL1787" t="s">
        <v>165</v>
      </c>
      <c r="AM1787" t="s">
        <v>58</v>
      </c>
      <c r="AN1787" t="s">
        <v>59</v>
      </c>
      <c r="AO1787" t="s">
        <v>216</v>
      </c>
      <c r="AP1787" t="s">
        <v>77</v>
      </c>
      <c r="AQ1787" t="s">
        <v>93</v>
      </c>
      <c r="AR1787" t="s">
        <v>117</v>
      </c>
      <c r="AS1787">
        <v>2022</v>
      </c>
      <c r="AT1787" t="s">
        <v>44</v>
      </c>
    </row>
    <row r="1788" spans="2:46">
      <c r="B1788" t="s">
        <v>95</v>
      </c>
      <c r="C1788" t="s">
        <v>118</v>
      </c>
      <c r="W1788">
        <v>11186718</v>
      </c>
      <c r="AJ1788" t="s">
        <v>585</v>
      </c>
      <c r="AK1788" t="s">
        <v>586</v>
      </c>
      <c r="AL1788" t="s">
        <v>57</v>
      </c>
      <c r="AM1788" t="s">
        <v>90</v>
      </c>
      <c r="AN1788" t="s">
        <v>59</v>
      </c>
      <c r="AO1788" t="s">
        <v>91</v>
      </c>
      <c r="AP1788" t="s">
        <v>61</v>
      </c>
      <c r="AQ1788" t="s">
        <v>78</v>
      </c>
      <c r="AR1788" t="s">
        <v>129</v>
      </c>
      <c r="AS1788">
        <v>2023</v>
      </c>
      <c r="AT1788" t="s">
        <v>44</v>
      </c>
    </row>
    <row r="1789" spans="2:46">
      <c r="B1789" t="s">
        <v>95</v>
      </c>
      <c r="C1789" t="s">
        <v>45</v>
      </c>
      <c r="W1789">
        <v>5998326</v>
      </c>
      <c r="AJ1789" t="s">
        <v>587</v>
      </c>
      <c r="AK1789" t="s">
        <v>588</v>
      </c>
      <c r="AL1789" t="s">
        <v>114</v>
      </c>
      <c r="AM1789" t="s">
        <v>90</v>
      </c>
      <c r="AN1789" t="s">
        <v>59</v>
      </c>
      <c r="AO1789" t="s">
        <v>128</v>
      </c>
      <c r="AP1789" t="s">
        <v>149</v>
      </c>
      <c r="AQ1789" t="s">
        <v>62</v>
      </c>
      <c r="AR1789" t="s">
        <v>117</v>
      </c>
      <c r="AS1789">
        <v>2022</v>
      </c>
      <c r="AT1789" t="s">
        <v>44</v>
      </c>
    </row>
    <row r="1790" spans="2:46">
      <c r="B1790" t="s">
        <v>44</v>
      </c>
      <c r="C1790" t="s">
        <v>64</v>
      </c>
      <c r="W1790">
        <v>36994761</v>
      </c>
      <c r="AJ1790" t="s">
        <v>589</v>
      </c>
      <c r="AK1790" t="s">
        <v>590</v>
      </c>
      <c r="AL1790" t="s">
        <v>57</v>
      </c>
      <c r="AM1790" t="s">
        <v>90</v>
      </c>
      <c r="AN1790" t="s">
        <v>76</v>
      </c>
      <c r="AO1790" t="s">
        <v>60</v>
      </c>
      <c r="AP1790" t="s">
        <v>61</v>
      </c>
      <c r="AQ1790" t="s">
        <v>62</v>
      </c>
      <c r="AR1790" t="s">
        <v>79</v>
      </c>
      <c r="AS1790">
        <v>2024</v>
      </c>
      <c r="AT1790" t="s">
        <v>44</v>
      </c>
    </row>
    <row r="1791" spans="2:46">
      <c r="B1791" t="s">
        <v>44</v>
      </c>
      <c r="C1791" t="s">
        <v>45</v>
      </c>
      <c r="W1791">
        <v>37909140</v>
      </c>
      <c r="AJ1791" t="s">
        <v>591</v>
      </c>
      <c r="AK1791" t="s">
        <v>213</v>
      </c>
      <c r="AL1791" t="s">
        <v>89</v>
      </c>
      <c r="AM1791" t="s">
        <v>90</v>
      </c>
      <c r="AN1791" t="s">
        <v>76</v>
      </c>
      <c r="AO1791" t="s">
        <v>128</v>
      </c>
      <c r="AP1791" t="s">
        <v>92</v>
      </c>
      <c r="AQ1791" t="s">
        <v>78</v>
      </c>
      <c r="AR1791" t="s">
        <v>79</v>
      </c>
      <c r="AS1791">
        <v>2024</v>
      </c>
      <c r="AT1791" t="s">
        <v>44</v>
      </c>
    </row>
    <row r="1792" spans="2:46">
      <c r="B1792" t="s">
        <v>44</v>
      </c>
      <c r="C1792" t="s">
        <v>45</v>
      </c>
      <c r="W1792">
        <v>21026374</v>
      </c>
      <c r="AJ1792" t="s">
        <v>592</v>
      </c>
      <c r="AK1792" t="s">
        <v>593</v>
      </c>
      <c r="AL1792" t="s">
        <v>75</v>
      </c>
      <c r="AM1792" t="s">
        <v>95</v>
      </c>
      <c r="AN1792" t="s">
        <v>76</v>
      </c>
      <c r="AO1792" t="s">
        <v>91</v>
      </c>
      <c r="AP1792" t="s">
        <v>116</v>
      </c>
      <c r="AQ1792" t="s">
        <v>135</v>
      </c>
      <c r="AR1792" t="s">
        <v>94</v>
      </c>
      <c r="AS1792">
        <v>2023</v>
      </c>
      <c r="AT1792" t="s">
        <v>44</v>
      </c>
    </row>
    <row r="1793" spans="2:46">
      <c r="B1793" t="s">
        <v>44</v>
      </c>
      <c r="C1793" t="s">
        <v>118</v>
      </c>
      <c r="W1793">
        <v>13290352</v>
      </c>
      <c r="AJ1793" t="s">
        <v>594</v>
      </c>
      <c r="AK1793" t="s">
        <v>124</v>
      </c>
      <c r="AL1793" t="s">
        <v>57</v>
      </c>
      <c r="AM1793" t="s">
        <v>58</v>
      </c>
      <c r="AN1793" t="s">
        <v>59</v>
      </c>
      <c r="AO1793" t="s">
        <v>60</v>
      </c>
      <c r="AP1793" t="s">
        <v>61</v>
      </c>
      <c r="AQ1793" t="s">
        <v>78</v>
      </c>
      <c r="AR1793" t="s">
        <v>79</v>
      </c>
      <c r="AS1793">
        <v>2024</v>
      </c>
      <c r="AT1793" t="s">
        <v>44</v>
      </c>
    </row>
    <row r="1794" spans="2:46">
      <c r="B1794" t="s">
        <v>95</v>
      </c>
      <c r="C1794" t="s">
        <v>64</v>
      </c>
      <c r="W1794">
        <v>13414022</v>
      </c>
      <c r="AJ1794" t="s">
        <v>595</v>
      </c>
      <c r="AK1794" t="s">
        <v>596</v>
      </c>
      <c r="AL1794" t="s">
        <v>57</v>
      </c>
      <c r="AM1794" t="s">
        <v>58</v>
      </c>
      <c r="AN1794" t="s">
        <v>59</v>
      </c>
      <c r="AO1794" t="s">
        <v>128</v>
      </c>
      <c r="AP1794" t="s">
        <v>116</v>
      </c>
      <c r="AQ1794" t="s">
        <v>135</v>
      </c>
      <c r="AR1794" t="s">
        <v>100</v>
      </c>
      <c r="AS1794">
        <v>2022</v>
      </c>
      <c r="AT1794" t="s">
        <v>44</v>
      </c>
    </row>
    <row r="1795" spans="2:46">
      <c r="B1795" t="s">
        <v>44</v>
      </c>
      <c r="C1795" t="s">
        <v>45</v>
      </c>
      <c r="W1795">
        <v>38720058</v>
      </c>
      <c r="AJ1795" t="s">
        <v>597</v>
      </c>
      <c r="AK1795" t="s">
        <v>598</v>
      </c>
      <c r="AL1795" t="s">
        <v>57</v>
      </c>
      <c r="AM1795" t="s">
        <v>90</v>
      </c>
      <c r="AN1795" t="s">
        <v>59</v>
      </c>
      <c r="AO1795" t="s">
        <v>60</v>
      </c>
      <c r="AP1795" t="s">
        <v>149</v>
      </c>
      <c r="AQ1795" t="s">
        <v>62</v>
      </c>
      <c r="AR1795" t="s">
        <v>79</v>
      </c>
      <c r="AS1795">
        <v>2023</v>
      </c>
      <c r="AT1795" t="s">
        <v>44</v>
      </c>
    </row>
    <row r="1796" spans="2:46">
      <c r="B1796" t="s">
        <v>44</v>
      </c>
      <c r="C1796" t="s">
        <v>118</v>
      </c>
      <c r="W1796">
        <v>5041343</v>
      </c>
      <c r="AJ1796" t="s">
        <v>599</v>
      </c>
      <c r="AK1796" t="s">
        <v>600</v>
      </c>
      <c r="AL1796" t="s">
        <v>104</v>
      </c>
      <c r="AM1796" t="s">
        <v>58</v>
      </c>
      <c r="AN1796" t="s">
        <v>76</v>
      </c>
      <c r="AO1796" t="s">
        <v>105</v>
      </c>
      <c r="AP1796" t="s">
        <v>61</v>
      </c>
      <c r="AQ1796" t="s">
        <v>135</v>
      </c>
      <c r="AR1796" t="s">
        <v>100</v>
      </c>
      <c r="AS1796">
        <v>2024</v>
      </c>
      <c r="AT1796" t="s">
        <v>44</v>
      </c>
    </row>
    <row r="1797" spans="2:46">
      <c r="B1797" t="s">
        <v>95</v>
      </c>
      <c r="C1797" t="s">
        <v>118</v>
      </c>
      <c r="W1797">
        <v>64324</v>
      </c>
      <c r="AJ1797" t="s">
        <v>601</v>
      </c>
      <c r="AK1797" t="s">
        <v>602</v>
      </c>
      <c r="AL1797" t="s">
        <v>75</v>
      </c>
      <c r="AM1797" t="s">
        <v>90</v>
      </c>
      <c r="AN1797" t="s">
        <v>59</v>
      </c>
      <c r="AO1797" t="s">
        <v>192</v>
      </c>
      <c r="AP1797" t="s">
        <v>92</v>
      </c>
      <c r="AQ1797" t="s">
        <v>93</v>
      </c>
      <c r="AR1797" t="s">
        <v>117</v>
      </c>
      <c r="AS1797">
        <v>2022</v>
      </c>
      <c r="AT1797" t="s">
        <v>44</v>
      </c>
    </row>
    <row r="1798" spans="2:46">
      <c r="B1798" t="s">
        <v>95</v>
      </c>
      <c r="C1798" t="s">
        <v>45</v>
      </c>
      <c r="W1798">
        <v>9928925</v>
      </c>
      <c r="AJ1798" t="s">
        <v>603</v>
      </c>
      <c r="AK1798" t="s">
        <v>604</v>
      </c>
      <c r="AL1798" t="s">
        <v>127</v>
      </c>
      <c r="AM1798" t="s">
        <v>58</v>
      </c>
      <c r="AN1798" t="s">
        <v>59</v>
      </c>
      <c r="AO1798" t="s">
        <v>115</v>
      </c>
      <c r="AP1798" t="s">
        <v>61</v>
      </c>
      <c r="AQ1798" t="s">
        <v>135</v>
      </c>
      <c r="AR1798" t="s">
        <v>100</v>
      </c>
      <c r="AS1798">
        <v>2023</v>
      </c>
      <c r="AT1798" t="s">
        <v>44</v>
      </c>
    </row>
    <row r="1799" spans="2:46">
      <c r="B1799" t="s">
        <v>95</v>
      </c>
      <c r="C1799" t="s">
        <v>118</v>
      </c>
      <c r="W1799">
        <v>31484134</v>
      </c>
      <c r="AJ1799" t="s">
        <v>605</v>
      </c>
      <c r="AK1799" t="s">
        <v>606</v>
      </c>
      <c r="AL1799" t="s">
        <v>75</v>
      </c>
      <c r="AM1799" t="s">
        <v>58</v>
      </c>
      <c r="AN1799" t="s">
        <v>59</v>
      </c>
      <c r="AO1799" t="s">
        <v>60</v>
      </c>
      <c r="AP1799" t="s">
        <v>61</v>
      </c>
      <c r="AQ1799" t="s">
        <v>78</v>
      </c>
      <c r="AR1799" t="s">
        <v>100</v>
      </c>
      <c r="AS1799">
        <v>2022</v>
      </c>
      <c r="AT1799" t="s">
        <v>44</v>
      </c>
    </row>
    <row r="1800" spans="2:46">
      <c r="B1800" t="s">
        <v>95</v>
      </c>
      <c r="C1800" t="s">
        <v>118</v>
      </c>
      <c r="W1800">
        <v>10670202</v>
      </c>
      <c r="AJ1800" t="s">
        <v>607</v>
      </c>
      <c r="AK1800" t="s">
        <v>608</v>
      </c>
      <c r="AL1800" t="s">
        <v>165</v>
      </c>
      <c r="AM1800" t="s">
        <v>58</v>
      </c>
      <c r="AN1800" t="s">
        <v>76</v>
      </c>
      <c r="AO1800" t="s">
        <v>105</v>
      </c>
      <c r="AP1800" t="s">
        <v>61</v>
      </c>
      <c r="AQ1800" t="s">
        <v>62</v>
      </c>
      <c r="AR1800" t="s">
        <v>129</v>
      </c>
      <c r="AS1800">
        <v>2024</v>
      </c>
      <c r="AT1800" t="s">
        <v>44</v>
      </c>
    </row>
    <row r="1801" spans="2:46">
      <c r="B1801" t="s">
        <v>44</v>
      </c>
      <c r="C1801" t="s">
        <v>45</v>
      </c>
      <c r="W1801">
        <v>20366863</v>
      </c>
      <c r="AJ1801" t="s">
        <v>609</v>
      </c>
      <c r="AK1801" t="s">
        <v>610</v>
      </c>
      <c r="AL1801" t="s">
        <v>57</v>
      </c>
      <c r="AM1801" t="s">
        <v>95</v>
      </c>
      <c r="AN1801" t="s">
        <v>59</v>
      </c>
      <c r="AO1801" t="s">
        <v>60</v>
      </c>
      <c r="AP1801" t="s">
        <v>116</v>
      </c>
      <c r="AQ1801" t="s">
        <v>78</v>
      </c>
      <c r="AR1801" t="s">
        <v>94</v>
      </c>
      <c r="AS1801">
        <v>2023</v>
      </c>
      <c r="AT1801" t="s">
        <v>44</v>
      </c>
    </row>
    <row r="1802" spans="2:46">
      <c r="B1802" t="s">
        <v>44</v>
      </c>
      <c r="C1802" t="s">
        <v>64</v>
      </c>
      <c r="W1802">
        <v>1284749</v>
      </c>
      <c r="AJ1802" t="s">
        <v>611</v>
      </c>
      <c r="AK1802" t="s">
        <v>612</v>
      </c>
      <c r="AL1802" t="s">
        <v>57</v>
      </c>
      <c r="AM1802" t="s">
        <v>95</v>
      </c>
      <c r="AN1802" t="s">
        <v>59</v>
      </c>
      <c r="AO1802" t="s">
        <v>105</v>
      </c>
      <c r="AP1802" t="s">
        <v>61</v>
      </c>
      <c r="AQ1802" t="s">
        <v>135</v>
      </c>
      <c r="AR1802" t="s">
        <v>79</v>
      </c>
      <c r="AS1802">
        <v>2024</v>
      </c>
      <c r="AT1802" t="s">
        <v>44</v>
      </c>
    </row>
    <row r="1803" spans="2:46">
      <c r="B1803" t="s">
        <v>44</v>
      </c>
      <c r="C1803" t="s">
        <v>45</v>
      </c>
      <c r="W1803">
        <v>4966933</v>
      </c>
      <c r="AJ1803" t="s">
        <v>613</v>
      </c>
      <c r="AK1803" t="s">
        <v>614</v>
      </c>
      <c r="AL1803" t="s">
        <v>75</v>
      </c>
      <c r="AM1803" t="s">
        <v>90</v>
      </c>
      <c r="AN1803" t="s">
        <v>76</v>
      </c>
      <c r="AO1803" t="s">
        <v>91</v>
      </c>
      <c r="AP1803" t="s">
        <v>92</v>
      </c>
      <c r="AQ1803" t="s">
        <v>78</v>
      </c>
      <c r="AR1803" t="s">
        <v>79</v>
      </c>
      <c r="AS1803">
        <v>2022</v>
      </c>
      <c r="AT1803" t="s">
        <v>44</v>
      </c>
    </row>
    <row r="1804" spans="2:46">
      <c r="B1804" t="s">
        <v>44</v>
      </c>
      <c r="C1804" t="s">
        <v>64</v>
      </c>
      <c r="W1804">
        <v>34090654</v>
      </c>
      <c r="AJ1804" t="s">
        <v>615</v>
      </c>
      <c r="AK1804" t="s">
        <v>616</v>
      </c>
      <c r="AL1804" t="s">
        <v>127</v>
      </c>
      <c r="AM1804" t="s">
        <v>90</v>
      </c>
      <c r="AN1804" t="s">
        <v>59</v>
      </c>
      <c r="AO1804" t="s">
        <v>216</v>
      </c>
      <c r="AP1804" t="s">
        <v>77</v>
      </c>
      <c r="AQ1804" t="s">
        <v>135</v>
      </c>
      <c r="AR1804" t="s">
        <v>129</v>
      </c>
      <c r="AS1804">
        <v>2024</v>
      </c>
      <c r="AT1804" t="s">
        <v>44</v>
      </c>
    </row>
    <row r="1805" spans="2:46">
      <c r="B1805" t="s">
        <v>95</v>
      </c>
      <c r="C1805" t="s">
        <v>45</v>
      </c>
      <c r="W1805">
        <v>22947448</v>
      </c>
      <c r="AJ1805" t="s">
        <v>617</v>
      </c>
      <c r="AK1805" t="s">
        <v>618</v>
      </c>
      <c r="AL1805" t="s">
        <v>57</v>
      </c>
      <c r="AM1805" t="s">
        <v>95</v>
      </c>
      <c r="AN1805" t="s">
        <v>59</v>
      </c>
      <c r="AO1805" t="s">
        <v>216</v>
      </c>
      <c r="AP1805" t="s">
        <v>61</v>
      </c>
      <c r="AQ1805" t="s">
        <v>93</v>
      </c>
      <c r="AR1805" t="s">
        <v>100</v>
      </c>
      <c r="AS1805">
        <v>2023</v>
      </c>
      <c r="AT1805" t="s">
        <v>44</v>
      </c>
    </row>
    <row r="1806" spans="2:46">
      <c r="B1806" t="s">
        <v>44</v>
      </c>
      <c r="C1806" t="s">
        <v>64</v>
      </c>
      <c r="W1806">
        <v>27242065</v>
      </c>
      <c r="AJ1806" t="s">
        <v>619</v>
      </c>
      <c r="AK1806" t="s">
        <v>620</v>
      </c>
      <c r="AL1806" t="s">
        <v>104</v>
      </c>
      <c r="AM1806" t="s">
        <v>58</v>
      </c>
      <c r="AN1806" t="s">
        <v>76</v>
      </c>
      <c r="AO1806" t="s">
        <v>216</v>
      </c>
      <c r="AP1806" t="s">
        <v>116</v>
      </c>
      <c r="AQ1806" t="s">
        <v>78</v>
      </c>
      <c r="AR1806" t="s">
        <v>117</v>
      </c>
      <c r="AS1806">
        <v>2024</v>
      </c>
      <c r="AT1806" t="s">
        <v>44</v>
      </c>
    </row>
    <row r="1807" spans="2:46">
      <c r="B1807" t="s">
        <v>95</v>
      </c>
      <c r="C1807" t="s">
        <v>118</v>
      </c>
      <c r="W1807">
        <v>12927020</v>
      </c>
      <c r="AJ1807" t="s">
        <v>621</v>
      </c>
      <c r="AK1807" t="s">
        <v>52</v>
      </c>
      <c r="AL1807" t="s">
        <v>165</v>
      </c>
      <c r="AM1807" t="s">
        <v>95</v>
      </c>
      <c r="AN1807" t="s">
        <v>59</v>
      </c>
      <c r="AO1807" t="s">
        <v>105</v>
      </c>
      <c r="AP1807" t="s">
        <v>77</v>
      </c>
      <c r="AQ1807" t="s">
        <v>143</v>
      </c>
      <c r="AR1807" t="s">
        <v>79</v>
      </c>
      <c r="AS1807">
        <v>2022</v>
      </c>
      <c r="AT1807" t="s">
        <v>44</v>
      </c>
    </row>
    <row r="1808" spans="2:46">
      <c r="B1808" t="s">
        <v>44</v>
      </c>
      <c r="C1808" t="s">
        <v>45</v>
      </c>
      <c r="W1808">
        <v>23376821</v>
      </c>
      <c r="AJ1808" t="s">
        <v>622</v>
      </c>
      <c r="AK1808" t="s">
        <v>623</v>
      </c>
      <c r="AL1808" t="s">
        <v>127</v>
      </c>
      <c r="AM1808" t="s">
        <v>95</v>
      </c>
      <c r="AN1808" t="s">
        <v>76</v>
      </c>
      <c r="AO1808" t="s">
        <v>91</v>
      </c>
      <c r="AP1808" t="s">
        <v>77</v>
      </c>
      <c r="AQ1808" t="s">
        <v>143</v>
      </c>
      <c r="AR1808" t="s">
        <v>94</v>
      </c>
      <c r="AS1808">
        <v>2023</v>
      </c>
      <c r="AT1808" t="s">
        <v>44</v>
      </c>
    </row>
    <row r="1809" spans="2:46">
      <c r="B1809" t="s">
        <v>44</v>
      </c>
      <c r="C1809" t="s">
        <v>45</v>
      </c>
      <c r="W1809">
        <v>10896195</v>
      </c>
      <c r="AJ1809" t="s">
        <v>624</v>
      </c>
      <c r="AK1809" t="s">
        <v>625</v>
      </c>
      <c r="AL1809" t="s">
        <v>114</v>
      </c>
      <c r="AM1809" t="s">
        <v>90</v>
      </c>
      <c r="AN1809" t="s">
        <v>59</v>
      </c>
      <c r="AO1809" t="s">
        <v>60</v>
      </c>
      <c r="AP1809" t="s">
        <v>116</v>
      </c>
      <c r="AQ1809" t="s">
        <v>143</v>
      </c>
      <c r="AR1809" t="s">
        <v>79</v>
      </c>
      <c r="AS1809">
        <v>2023</v>
      </c>
      <c r="AT1809" t="s">
        <v>44</v>
      </c>
    </row>
    <row r="1810" spans="2:46">
      <c r="B1810" t="s">
        <v>44</v>
      </c>
      <c r="C1810" t="s">
        <v>64</v>
      </c>
      <c r="W1810">
        <v>31205570</v>
      </c>
      <c r="AJ1810" t="s">
        <v>626</v>
      </c>
      <c r="AK1810" t="s">
        <v>627</v>
      </c>
      <c r="AL1810" t="s">
        <v>165</v>
      </c>
      <c r="AM1810" t="s">
        <v>58</v>
      </c>
      <c r="AN1810" t="s">
        <v>76</v>
      </c>
      <c r="AO1810" t="s">
        <v>128</v>
      </c>
      <c r="AP1810" t="s">
        <v>92</v>
      </c>
      <c r="AQ1810" t="s">
        <v>135</v>
      </c>
      <c r="AR1810" t="s">
        <v>117</v>
      </c>
      <c r="AS1810">
        <v>2024</v>
      </c>
      <c r="AT1810" t="s">
        <v>44</v>
      </c>
    </row>
    <row r="1811" spans="2:46">
      <c r="B1811" t="s">
        <v>44</v>
      </c>
      <c r="C1811" t="s">
        <v>118</v>
      </c>
      <c r="W1811">
        <v>4395444</v>
      </c>
      <c r="AJ1811" t="s">
        <v>628</v>
      </c>
      <c r="AK1811" t="s">
        <v>101</v>
      </c>
      <c r="AL1811" t="s">
        <v>127</v>
      </c>
      <c r="AM1811" t="s">
        <v>58</v>
      </c>
      <c r="AN1811" t="s">
        <v>76</v>
      </c>
      <c r="AO1811" t="s">
        <v>105</v>
      </c>
      <c r="AP1811" t="s">
        <v>92</v>
      </c>
      <c r="AQ1811" t="s">
        <v>135</v>
      </c>
      <c r="AR1811" t="s">
        <v>270</v>
      </c>
      <c r="AS1811">
        <v>2023</v>
      </c>
      <c r="AT1811" t="s">
        <v>44</v>
      </c>
    </row>
    <row r="1812" spans="2:46">
      <c r="B1812" t="s">
        <v>95</v>
      </c>
      <c r="C1812" t="s">
        <v>64</v>
      </c>
      <c r="W1812">
        <v>13730213</v>
      </c>
      <c r="AJ1812" t="s">
        <v>629</v>
      </c>
      <c r="AK1812" t="s">
        <v>630</v>
      </c>
      <c r="AL1812" t="s">
        <v>104</v>
      </c>
      <c r="AM1812" t="s">
        <v>58</v>
      </c>
      <c r="AN1812" t="s">
        <v>76</v>
      </c>
      <c r="AO1812" t="s">
        <v>192</v>
      </c>
      <c r="AP1812" t="s">
        <v>61</v>
      </c>
      <c r="AQ1812" t="s">
        <v>93</v>
      </c>
      <c r="AR1812" t="s">
        <v>129</v>
      </c>
      <c r="AS1812">
        <v>2024</v>
      </c>
      <c r="AT1812" t="s">
        <v>44</v>
      </c>
    </row>
    <row r="1813" spans="2:46">
      <c r="B1813" t="s">
        <v>95</v>
      </c>
      <c r="C1813" t="s">
        <v>45</v>
      </c>
      <c r="W1813">
        <v>26051887</v>
      </c>
      <c r="AJ1813" t="s">
        <v>631</v>
      </c>
      <c r="AK1813" t="s">
        <v>110</v>
      </c>
      <c r="AL1813" t="s">
        <v>57</v>
      </c>
      <c r="AM1813" t="s">
        <v>58</v>
      </c>
      <c r="AN1813" t="s">
        <v>59</v>
      </c>
      <c r="AO1813" t="s">
        <v>192</v>
      </c>
      <c r="AP1813" t="s">
        <v>61</v>
      </c>
      <c r="AQ1813" t="s">
        <v>143</v>
      </c>
      <c r="AR1813" t="s">
        <v>79</v>
      </c>
      <c r="AS1813">
        <v>2022</v>
      </c>
      <c r="AT1813" t="s">
        <v>44</v>
      </c>
    </row>
    <row r="1814" spans="2:46">
      <c r="B1814" t="s">
        <v>44</v>
      </c>
      <c r="C1814" t="s">
        <v>118</v>
      </c>
      <c r="W1814">
        <v>36989999</v>
      </c>
      <c r="AJ1814" t="s">
        <v>632</v>
      </c>
      <c r="AK1814" t="s">
        <v>633</v>
      </c>
      <c r="AL1814" t="s">
        <v>75</v>
      </c>
      <c r="AM1814" t="s">
        <v>58</v>
      </c>
      <c r="AN1814" t="s">
        <v>59</v>
      </c>
      <c r="AO1814" t="s">
        <v>91</v>
      </c>
      <c r="AP1814" t="s">
        <v>116</v>
      </c>
      <c r="AQ1814" t="s">
        <v>143</v>
      </c>
      <c r="AR1814" t="s">
        <v>100</v>
      </c>
      <c r="AS1814">
        <v>2023</v>
      </c>
      <c r="AT1814" t="s">
        <v>44</v>
      </c>
    </row>
    <row r="1815" spans="2:46">
      <c r="B1815" t="s">
        <v>95</v>
      </c>
      <c r="C1815" t="s">
        <v>64</v>
      </c>
      <c r="W1815">
        <v>19502946</v>
      </c>
      <c r="AJ1815" t="s">
        <v>634</v>
      </c>
      <c r="AK1815" t="s">
        <v>635</v>
      </c>
      <c r="AL1815" t="s">
        <v>104</v>
      </c>
      <c r="AM1815" t="s">
        <v>58</v>
      </c>
      <c r="AN1815" t="s">
        <v>76</v>
      </c>
      <c r="AO1815" t="s">
        <v>60</v>
      </c>
      <c r="AP1815" t="s">
        <v>149</v>
      </c>
      <c r="AQ1815" t="s">
        <v>62</v>
      </c>
      <c r="AR1815" t="s">
        <v>129</v>
      </c>
      <c r="AS1815">
        <v>2024</v>
      </c>
      <c r="AT1815" t="s">
        <v>44</v>
      </c>
    </row>
    <row r="1816" spans="2:46">
      <c r="B1816" t="s">
        <v>95</v>
      </c>
      <c r="C1816" t="s">
        <v>118</v>
      </c>
      <c r="W1816">
        <v>16432960</v>
      </c>
      <c r="AJ1816" t="s">
        <v>636</v>
      </c>
      <c r="AK1816" t="s">
        <v>637</v>
      </c>
      <c r="AL1816" t="s">
        <v>57</v>
      </c>
      <c r="AM1816" t="s">
        <v>95</v>
      </c>
      <c r="AN1816" t="s">
        <v>59</v>
      </c>
      <c r="AO1816" t="s">
        <v>91</v>
      </c>
      <c r="AP1816" t="s">
        <v>61</v>
      </c>
      <c r="AQ1816" t="s">
        <v>93</v>
      </c>
      <c r="AR1816" t="s">
        <v>100</v>
      </c>
      <c r="AS1816">
        <v>2022</v>
      </c>
      <c r="AT1816" t="s">
        <v>44</v>
      </c>
    </row>
    <row r="1817" spans="2:46">
      <c r="B1817" t="s">
        <v>44</v>
      </c>
      <c r="C1817" t="s">
        <v>118</v>
      </c>
      <c r="W1817">
        <v>14829270</v>
      </c>
      <c r="AJ1817" t="s">
        <v>638</v>
      </c>
      <c r="AK1817" t="s">
        <v>639</v>
      </c>
      <c r="AL1817" t="s">
        <v>127</v>
      </c>
      <c r="AM1817" t="s">
        <v>90</v>
      </c>
      <c r="AN1817" t="s">
        <v>76</v>
      </c>
      <c r="AO1817" t="s">
        <v>115</v>
      </c>
      <c r="AP1817" t="s">
        <v>92</v>
      </c>
      <c r="AQ1817" t="s">
        <v>62</v>
      </c>
      <c r="AR1817" t="s">
        <v>94</v>
      </c>
      <c r="AS1817">
        <v>2022</v>
      </c>
      <c r="AT1817" t="s">
        <v>44</v>
      </c>
    </row>
    <row r="1818" spans="2:46">
      <c r="B1818" t="s">
        <v>44</v>
      </c>
      <c r="C1818" t="s">
        <v>45</v>
      </c>
      <c r="W1818">
        <v>16752784</v>
      </c>
      <c r="AJ1818" t="s">
        <v>640</v>
      </c>
      <c r="AK1818" t="s">
        <v>641</v>
      </c>
      <c r="AL1818" t="s">
        <v>57</v>
      </c>
      <c r="AM1818" t="s">
        <v>58</v>
      </c>
      <c r="AN1818" t="s">
        <v>59</v>
      </c>
      <c r="AO1818" t="s">
        <v>128</v>
      </c>
      <c r="AP1818" t="s">
        <v>92</v>
      </c>
      <c r="AQ1818" t="s">
        <v>78</v>
      </c>
      <c r="AR1818" t="s">
        <v>117</v>
      </c>
      <c r="AS1818">
        <v>2023</v>
      </c>
      <c r="AT1818" t="s">
        <v>44</v>
      </c>
    </row>
    <row r="1819" spans="2:46">
      <c r="B1819" t="s">
        <v>44</v>
      </c>
      <c r="C1819" t="s">
        <v>45</v>
      </c>
      <c r="W1819">
        <v>3656088</v>
      </c>
      <c r="AJ1819" t="s">
        <v>642</v>
      </c>
      <c r="AK1819" t="s">
        <v>643</v>
      </c>
      <c r="AL1819" t="s">
        <v>114</v>
      </c>
      <c r="AM1819" t="s">
        <v>95</v>
      </c>
      <c r="AN1819" t="s">
        <v>76</v>
      </c>
      <c r="AO1819" t="s">
        <v>60</v>
      </c>
      <c r="AP1819" t="s">
        <v>61</v>
      </c>
      <c r="AQ1819" t="s">
        <v>62</v>
      </c>
      <c r="AR1819" t="s">
        <v>117</v>
      </c>
      <c r="AS1819">
        <v>2024</v>
      </c>
      <c r="AT1819" t="s">
        <v>44</v>
      </c>
    </row>
    <row r="1820" spans="2:46">
      <c r="B1820" t="s">
        <v>44</v>
      </c>
      <c r="C1820" t="s">
        <v>118</v>
      </c>
      <c r="W1820">
        <v>12771785</v>
      </c>
      <c r="AJ1820" t="s">
        <v>55</v>
      </c>
      <c r="AK1820" t="s">
        <v>56</v>
      </c>
      <c r="AL1820" t="s">
        <v>75</v>
      </c>
      <c r="AM1820" t="s">
        <v>95</v>
      </c>
      <c r="AN1820" t="s">
        <v>59</v>
      </c>
      <c r="AO1820" t="s">
        <v>115</v>
      </c>
      <c r="AP1820" t="s">
        <v>149</v>
      </c>
      <c r="AQ1820" t="s">
        <v>143</v>
      </c>
      <c r="AR1820" t="s">
        <v>63</v>
      </c>
      <c r="AS1820">
        <v>2023</v>
      </c>
      <c r="AT1820" t="s">
        <v>44</v>
      </c>
    </row>
    <row r="1821" spans="2:46">
      <c r="B1821" t="s">
        <v>44</v>
      </c>
      <c r="C1821" t="s">
        <v>118</v>
      </c>
      <c r="W1821">
        <v>20346160</v>
      </c>
      <c r="AJ1821" t="s">
        <v>73</v>
      </c>
      <c r="AK1821" t="s">
        <v>74</v>
      </c>
      <c r="AL1821" t="s">
        <v>104</v>
      </c>
      <c r="AM1821" t="s">
        <v>90</v>
      </c>
      <c r="AN1821" t="s">
        <v>59</v>
      </c>
      <c r="AO1821" t="s">
        <v>91</v>
      </c>
      <c r="AP1821" t="s">
        <v>77</v>
      </c>
      <c r="AQ1821" t="s">
        <v>135</v>
      </c>
      <c r="AR1821" t="s">
        <v>79</v>
      </c>
      <c r="AS1821">
        <v>2023</v>
      </c>
      <c r="AT1821" t="s">
        <v>44</v>
      </c>
    </row>
    <row r="1822" spans="2:46">
      <c r="B1822" t="s">
        <v>44</v>
      </c>
      <c r="C1822" t="s">
        <v>45</v>
      </c>
      <c r="W1822">
        <v>35788647</v>
      </c>
      <c r="AJ1822" t="s">
        <v>87</v>
      </c>
      <c r="AK1822" t="s">
        <v>88</v>
      </c>
      <c r="AL1822" t="s">
        <v>165</v>
      </c>
      <c r="AM1822" t="s">
        <v>95</v>
      </c>
      <c r="AN1822" t="s">
        <v>76</v>
      </c>
      <c r="AO1822" t="s">
        <v>91</v>
      </c>
      <c r="AP1822" t="s">
        <v>92</v>
      </c>
      <c r="AQ1822" t="s">
        <v>78</v>
      </c>
      <c r="AR1822" t="s">
        <v>94</v>
      </c>
      <c r="AS1822">
        <v>2023</v>
      </c>
      <c r="AT1822" t="s">
        <v>44</v>
      </c>
    </row>
    <row r="1823" spans="2:46">
      <c r="B1823" t="s">
        <v>44</v>
      </c>
      <c r="C1823" t="s">
        <v>118</v>
      </c>
      <c r="W1823">
        <v>13419189</v>
      </c>
      <c r="AJ1823" t="s">
        <v>102</v>
      </c>
      <c r="AK1823" t="s">
        <v>103</v>
      </c>
      <c r="AL1823" t="s">
        <v>127</v>
      </c>
      <c r="AM1823" t="s">
        <v>90</v>
      </c>
      <c r="AN1823" t="s">
        <v>59</v>
      </c>
      <c r="AO1823" t="s">
        <v>105</v>
      </c>
      <c r="AP1823" t="s">
        <v>92</v>
      </c>
      <c r="AQ1823" t="s">
        <v>78</v>
      </c>
      <c r="AR1823" t="s">
        <v>79</v>
      </c>
      <c r="AS1823">
        <v>2024</v>
      </c>
      <c r="AT1823" t="s">
        <v>44</v>
      </c>
    </row>
    <row r="1824" spans="2:46">
      <c r="B1824" t="s">
        <v>95</v>
      </c>
      <c r="C1824" t="s">
        <v>64</v>
      </c>
      <c r="W1824">
        <v>19945081</v>
      </c>
      <c r="AJ1824" t="s">
        <v>112</v>
      </c>
      <c r="AK1824" t="s">
        <v>113</v>
      </c>
      <c r="AL1824" t="s">
        <v>57</v>
      </c>
      <c r="AM1824" t="s">
        <v>58</v>
      </c>
      <c r="AN1824" t="s">
        <v>76</v>
      </c>
      <c r="AO1824" t="s">
        <v>60</v>
      </c>
      <c r="AP1824" t="s">
        <v>116</v>
      </c>
      <c r="AQ1824" t="s">
        <v>62</v>
      </c>
      <c r="AR1824" t="s">
        <v>117</v>
      </c>
      <c r="AS1824">
        <v>2022</v>
      </c>
      <c r="AT1824" t="s">
        <v>44</v>
      </c>
    </row>
    <row r="1825" spans="2:46">
      <c r="B1825" t="s">
        <v>44</v>
      </c>
      <c r="C1825" t="s">
        <v>45</v>
      </c>
      <c r="W1825">
        <v>26139</v>
      </c>
      <c r="AJ1825" t="s">
        <v>125</v>
      </c>
      <c r="AK1825" t="s">
        <v>126</v>
      </c>
      <c r="AL1825" t="s">
        <v>165</v>
      </c>
      <c r="AM1825" t="s">
        <v>90</v>
      </c>
      <c r="AN1825" t="s">
        <v>59</v>
      </c>
      <c r="AO1825" t="s">
        <v>105</v>
      </c>
      <c r="AP1825" t="s">
        <v>116</v>
      </c>
      <c r="AQ1825" t="s">
        <v>143</v>
      </c>
      <c r="AR1825" t="s">
        <v>129</v>
      </c>
      <c r="AS1825">
        <v>2024</v>
      </c>
      <c r="AT1825" t="s">
        <v>44</v>
      </c>
    </row>
    <row r="1826" spans="2:46">
      <c r="B1826" t="s">
        <v>44</v>
      </c>
      <c r="C1826" t="s">
        <v>64</v>
      </c>
      <c r="W1826">
        <v>29252271</v>
      </c>
      <c r="AJ1826" t="s">
        <v>133</v>
      </c>
      <c r="AK1826" t="s">
        <v>134</v>
      </c>
      <c r="AL1826" t="s">
        <v>114</v>
      </c>
      <c r="AM1826" t="s">
        <v>58</v>
      </c>
      <c r="AN1826" t="s">
        <v>59</v>
      </c>
      <c r="AO1826" t="s">
        <v>115</v>
      </c>
      <c r="AP1826" t="s">
        <v>92</v>
      </c>
      <c r="AQ1826" t="s">
        <v>78</v>
      </c>
      <c r="AR1826" t="s">
        <v>129</v>
      </c>
      <c r="AS1826">
        <v>2022</v>
      </c>
      <c r="AT1826" t="s">
        <v>44</v>
      </c>
    </row>
    <row r="1827" spans="2:46">
      <c r="B1827" t="s">
        <v>95</v>
      </c>
      <c r="C1827" t="s">
        <v>45</v>
      </c>
      <c r="W1827">
        <v>27794627</v>
      </c>
      <c r="AJ1827" t="s">
        <v>141</v>
      </c>
      <c r="AK1827" t="s">
        <v>142</v>
      </c>
      <c r="AL1827" t="s">
        <v>104</v>
      </c>
      <c r="AM1827" t="s">
        <v>58</v>
      </c>
      <c r="AN1827" t="s">
        <v>59</v>
      </c>
      <c r="AO1827" t="s">
        <v>192</v>
      </c>
      <c r="AP1827" t="s">
        <v>92</v>
      </c>
      <c r="AQ1827" t="s">
        <v>93</v>
      </c>
      <c r="AR1827" t="s">
        <v>129</v>
      </c>
      <c r="AS1827">
        <v>2023</v>
      </c>
      <c r="AT1827" t="s">
        <v>44</v>
      </c>
    </row>
    <row r="1828" spans="2:46">
      <c r="B1828" t="s">
        <v>44</v>
      </c>
      <c r="C1828" t="s">
        <v>64</v>
      </c>
      <c r="W1828">
        <v>9347963</v>
      </c>
      <c r="AJ1828" t="s">
        <v>148</v>
      </c>
      <c r="AK1828" t="s">
        <v>71</v>
      </c>
      <c r="AL1828" t="s">
        <v>104</v>
      </c>
      <c r="AM1828" t="s">
        <v>90</v>
      </c>
      <c r="AN1828" t="s">
        <v>76</v>
      </c>
      <c r="AO1828" t="s">
        <v>105</v>
      </c>
      <c r="AP1828" t="s">
        <v>149</v>
      </c>
      <c r="AQ1828" t="s">
        <v>135</v>
      </c>
      <c r="AR1828" t="s">
        <v>79</v>
      </c>
      <c r="AS1828">
        <v>2022</v>
      </c>
      <c r="AT1828" t="s">
        <v>44</v>
      </c>
    </row>
    <row r="1829" spans="2:46">
      <c r="B1829" t="s">
        <v>95</v>
      </c>
      <c r="C1829" t="s">
        <v>64</v>
      </c>
      <c r="W1829">
        <v>36425203</v>
      </c>
      <c r="AJ1829" t="s">
        <v>156</v>
      </c>
      <c r="AK1829" t="s">
        <v>157</v>
      </c>
      <c r="AL1829" t="s">
        <v>57</v>
      </c>
      <c r="AM1829" t="s">
        <v>95</v>
      </c>
      <c r="AN1829" t="s">
        <v>59</v>
      </c>
      <c r="AO1829" t="s">
        <v>60</v>
      </c>
      <c r="AP1829" t="s">
        <v>77</v>
      </c>
      <c r="AQ1829" t="s">
        <v>143</v>
      </c>
      <c r="AR1829" t="s">
        <v>100</v>
      </c>
      <c r="AS1829">
        <v>2024</v>
      </c>
      <c r="AT1829" t="s">
        <v>44</v>
      </c>
    </row>
    <row r="1830" spans="2:46">
      <c r="B1830" t="s">
        <v>44</v>
      </c>
      <c r="C1830" t="s">
        <v>64</v>
      </c>
      <c r="W1830">
        <v>7662321</v>
      </c>
      <c r="AJ1830" t="s">
        <v>163</v>
      </c>
      <c r="AK1830" t="s">
        <v>164</v>
      </c>
      <c r="AL1830" t="s">
        <v>165</v>
      </c>
      <c r="AM1830" t="s">
        <v>95</v>
      </c>
      <c r="AN1830" t="s">
        <v>76</v>
      </c>
      <c r="AO1830" t="s">
        <v>192</v>
      </c>
      <c r="AP1830" t="s">
        <v>149</v>
      </c>
      <c r="AQ1830" t="s">
        <v>62</v>
      </c>
      <c r="AR1830" t="s">
        <v>79</v>
      </c>
      <c r="AS1830">
        <v>2024</v>
      </c>
      <c r="AT1830" t="s">
        <v>44</v>
      </c>
    </row>
    <row r="1831" spans="2:46">
      <c r="B1831" t="s">
        <v>95</v>
      </c>
      <c r="C1831" t="s">
        <v>45</v>
      </c>
      <c r="W1831">
        <v>15627288</v>
      </c>
      <c r="AJ1831" t="s">
        <v>171</v>
      </c>
      <c r="AK1831" t="s">
        <v>172</v>
      </c>
      <c r="AL1831" t="s">
        <v>89</v>
      </c>
      <c r="AM1831" t="s">
        <v>90</v>
      </c>
      <c r="AN1831" t="s">
        <v>76</v>
      </c>
      <c r="AO1831" t="s">
        <v>60</v>
      </c>
      <c r="AP1831" t="s">
        <v>92</v>
      </c>
      <c r="AQ1831" t="s">
        <v>143</v>
      </c>
      <c r="AR1831" t="s">
        <v>79</v>
      </c>
      <c r="AS1831">
        <v>2023</v>
      </c>
      <c r="AT1831" t="s">
        <v>44</v>
      </c>
    </row>
    <row r="1832" spans="2:46">
      <c r="B1832" t="s">
        <v>95</v>
      </c>
      <c r="C1832" t="s">
        <v>45</v>
      </c>
      <c r="W1832">
        <v>6841835</v>
      </c>
      <c r="AJ1832" t="s">
        <v>178</v>
      </c>
      <c r="AK1832" t="s">
        <v>179</v>
      </c>
      <c r="AL1832" t="s">
        <v>104</v>
      </c>
      <c r="AM1832" t="s">
        <v>90</v>
      </c>
      <c r="AN1832" t="s">
        <v>76</v>
      </c>
      <c r="AO1832" t="s">
        <v>91</v>
      </c>
      <c r="AP1832" t="s">
        <v>77</v>
      </c>
      <c r="AQ1832" t="s">
        <v>135</v>
      </c>
      <c r="AR1832" t="s">
        <v>129</v>
      </c>
      <c r="AS1832">
        <v>2023</v>
      </c>
      <c r="AT1832" t="s">
        <v>44</v>
      </c>
    </row>
    <row r="1833" spans="2:46">
      <c r="B1833" t="s">
        <v>95</v>
      </c>
      <c r="C1833" t="s">
        <v>45</v>
      </c>
      <c r="W1833">
        <v>14153727</v>
      </c>
      <c r="AJ1833" t="s">
        <v>183</v>
      </c>
      <c r="AK1833" t="s">
        <v>184</v>
      </c>
      <c r="AL1833" t="s">
        <v>89</v>
      </c>
      <c r="AM1833" t="s">
        <v>95</v>
      </c>
      <c r="AN1833" t="s">
        <v>59</v>
      </c>
      <c r="AO1833" t="s">
        <v>60</v>
      </c>
      <c r="AP1833" t="s">
        <v>149</v>
      </c>
      <c r="AQ1833" t="s">
        <v>135</v>
      </c>
      <c r="AR1833" t="s">
        <v>94</v>
      </c>
      <c r="AS1833">
        <v>2024</v>
      </c>
      <c r="AT1833" t="s">
        <v>44</v>
      </c>
    </row>
    <row r="1834" spans="2:46">
      <c r="B1834" t="s">
        <v>95</v>
      </c>
      <c r="C1834" t="s">
        <v>118</v>
      </c>
      <c r="W1834">
        <v>17176434</v>
      </c>
      <c r="AJ1834" t="s">
        <v>190</v>
      </c>
      <c r="AK1834" t="s">
        <v>191</v>
      </c>
      <c r="AL1834" t="s">
        <v>75</v>
      </c>
      <c r="AM1834" t="s">
        <v>90</v>
      </c>
      <c r="AN1834" t="s">
        <v>59</v>
      </c>
      <c r="AO1834" t="s">
        <v>216</v>
      </c>
      <c r="AP1834" t="s">
        <v>61</v>
      </c>
      <c r="AQ1834" t="s">
        <v>93</v>
      </c>
      <c r="AR1834" t="s">
        <v>63</v>
      </c>
      <c r="AS1834">
        <v>2023</v>
      </c>
      <c r="AT1834" t="s">
        <v>44</v>
      </c>
    </row>
    <row r="1835" spans="2:46">
      <c r="B1835" t="s">
        <v>95</v>
      </c>
      <c r="C1835" t="s">
        <v>64</v>
      </c>
      <c r="W1835">
        <v>15509882</v>
      </c>
      <c r="AJ1835" t="s">
        <v>197</v>
      </c>
      <c r="AK1835" t="s">
        <v>198</v>
      </c>
      <c r="AL1835" t="s">
        <v>104</v>
      </c>
      <c r="AM1835" t="s">
        <v>58</v>
      </c>
      <c r="AN1835" t="s">
        <v>59</v>
      </c>
      <c r="AO1835" t="s">
        <v>60</v>
      </c>
      <c r="AP1835" t="s">
        <v>116</v>
      </c>
      <c r="AQ1835" t="s">
        <v>135</v>
      </c>
      <c r="AR1835" t="s">
        <v>129</v>
      </c>
      <c r="AS1835">
        <v>2024</v>
      </c>
      <c r="AT1835" t="s">
        <v>44</v>
      </c>
    </row>
    <row r="1836" spans="2:46">
      <c r="B1836" t="s">
        <v>95</v>
      </c>
      <c r="C1836" t="s">
        <v>45</v>
      </c>
      <c r="W1836">
        <v>7202560</v>
      </c>
      <c r="AJ1836" t="s">
        <v>203</v>
      </c>
      <c r="AK1836" t="s">
        <v>195</v>
      </c>
      <c r="AL1836" t="s">
        <v>114</v>
      </c>
      <c r="AM1836" t="s">
        <v>95</v>
      </c>
      <c r="AN1836" t="s">
        <v>59</v>
      </c>
      <c r="AO1836" t="s">
        <v>216</v>
      </c>
      <c r="AP1836" t="s">
        <v>116</v>
      </c>
      <c r="AQ1836" t="s">
        <v>135</v>
      </c>
      <c r="AR1836" t="s">
        <v>79</v>
      </c>
      <c r="AS1836">
        <v>2023</v>
      </c>
      <c r="AT1836" t="s">
        <v>44</v>
      </c>
    </row>
    <row r="1837" spans="2:46">
      <c r="B1837" t="s">
        <v>44</v>
      </c>
      <c r="C1837" t="s">
        <v>45</v>
      </c>
      <c r="W1837">
        <v>19987971</v>
      </c>
      <c r="AJ1837" t="s">
        <v>209</v>
      </c>
      <c r="AK1837" t="s">
        <v>210</v>
      </c>
      <c r="AL1837" t="s">
        <v>89</v>
      </c>
      <c r="AM1837" t="s">
        <v>58</v>
      </c>
      <c r="AN1837" t="s">
        <v>76</v>
      </c>
      <c r="AO1837" t="s">
        <v>128</v>
      </c>
      <c r="AP1837" t="s">
        <v>61</v>
      </c>
      <c r="AQ1837" t="s">
        <v>135</v>
      </c>
      <c r="AR1837" t="s">
        <v>79</v>
      </c>
      <c r="AS1837">
        <v>2024</v>
      </c>
      <c r="AT1837" t="s">
        <v>44</v>
      </c>
    </row>
    <row r="1838" spans="2:46">
      <c r="B1838" t="s">
        <v>95</v>
      </c>
      <c r="C1838" t="s">
        <v>64</v>
      </c>
      <c r="W1838">
        <v>484729</v>
      </c>
      <c r="AJ1838" t="s">
        <v>214</v>
      </c>
      <c r="AK1838" t="s">
        <v>215</v>
      </c>
      <c r="AL1838" t="s">
        <v>57</v>
      </c>
      <c r="AM1838" t="s">
        <v>95</v>
      </c>
      <c r="AN1838" t="s">
        <v>59</v>
      </c>
      <c r="AO1838" t="s">
        <v>192</v>
      </c>
      <c r="AP1838" t="s">
        <v>92</v>
      </c>
      <c r="AQ1838" t="s">
        <v>78</v>
      </c>
      <c r="AR1838" t="s">
        <v>129</v>
      </c>
      <c r="AS1838">
        <v>2024</v>
      </c>
      <c r="AT1838" t="s">
        <v>44</v>
      </c>
    </row>
    <row r="1839" spans="2:46">
      <c r="B1839" t="s">
        <v>95</v>
      </c>
      <c r="C1839" t="s">
        <v>118</v>
      </c>
      <c r="W1839">
        <v>8497519</v>
      </c>
      <c r="AJ1839" t="s">
        <v>221</v>
      </c>
      <c r="AK1839" t="s">
        <v>222</v>
      </c>
      <c r="AL1839" t="s">
        <v>127</v>
      </c>
      <c r="AM1839" t="s">
        <v>95</v>
      </c>
      <c r="AN1839" t="s">
        <v>59</v>
      </c>
      <c r="AO1839" t="s">
        <v>115</v>
      </c>
      <c r="AP1839" t="s">
        <v>77</v>
      </c>
      <c r="AQ1839" t="s">
        <v>143</v>
      </c>
      <c r="AR1839" t="s">
        <v>117</v>
      </c>
      <c r="AS1839">
        <v>2023</v>
      </c>
      <c r="AT1839" t="s">
        <v>44</v>
      </c>
    </row>
    <row r="1840" spans="2:46">
      <c r="B1840" t="s">
        <v>95</v>
      </c>
      <c r="C1840" t="s">
        <v>118</v>
      </c>
      <c r="W1840">
        <v>21170815</v>
      </c>
      <c r="AJ1840" t="s">
        <v>226</v>
      </c>
      <c r="AK1840" t="s">
        <v>227</v>
      </c>
      <c r="AL1840" t="s">
        <v>89</v>
      </c>
      <c r="AM1840" t="s">
        <v>90</v>
      </c>
      <c r="AN1840" t="s">
        <v>59</v>
      </c>
      <c r="AO1840" t="s">
        <v>60</v>
      </c>
      <c r="AP1840" t="s">
        <v>149</v>
      </c>
      <c r="AQ1840" t="s">
        <v>78</v>
      </c>
      <c r="AR1840" t="s">
        <v>63</v>
      </c>
      <c r="AS1840">
        <v>2023</v>
      </c>
      <c r="AT1840" t="s">
        <v>44</v>
      </c>
    </row>
    <row r="1841" spans="2:46">
      <c r="B1841" t="s">
        <v>95</v>
      </c>
      <c r="C1841" t="s">
        <v>118</v>
      </c>
      <c r="W1841">
        <v>30863425</v>
      </c>
      <c r="AJ1841" t="s">
        <v>230</v>
      </c>
      <c r="AK1841" t="s">
        <v>231</v>
      </c>
      <c r="AL1841" t="s">
        <v>114</v>
      </c>
      <c r="AM1841" t="s">
        <v>58</v>
      </c>
      <c r="AN1841" t="s">
        <v>76</v>
      </c>
      <c r="AO1841" t="s">
        <v>192</v>
      </c>
      <c r="AP1841" t="s">
        <v>77</v>
      </c>
      <c r="AQ1841" t="s">
        <v>135</v>
      </c>
      <c r="AR1841" t="s">
        <v>129</v>
      </c>
      <c r="AS1841">
        <v>2024</v>
      </c>
      <c r="AT1841" t="s">
        <v>44</v>
      </c>
    </row>
    <row r="1842" spans="2:46">
      <c r="B1842" t="s">
        <v>95</v>
      </c>
      <c r="C1842" t="s">
        <v>118</v>
      </c>
      <c r="W1842">
        <v>27697073</v>
      </c>
      <c r="AJ1842" t="s">
        <v>234</v>
      </c>
      <c r="AK1842" t="s">
        <v>235</v>
      </c>
      <c r="AL1842" t="s">
        <v>114</v>
      </c>
      <c r="AM1842" t="s">
        <v>90</v>
      </c>
      <c r="AN1842" t="s">
        <v>59</v>
      </c>
      <c r="AO1842" t="s">
        <v>192</v>
      </c>
      <c r="AP1842" t="s">
        <v>77</v>
      </c>
      <c r="AQ1842" t="s">
        <v>143</v>
      </c>
      <c r="AR1842" t="s">
        <v>79</v>
      </c>
      <c r="AS1842">
        <v>2024</v>
      </c>
      <c r="AT1842" t="s">
        <v>44</v>
      </c>
    </row>
    <row r="1843" spans="2:46">
      <c r="B1843" t="s">
        <v>95</v>
      </c>
      <c r="C1843" t="s">
        <v>64</v>
      </c>
      <c r="W1843">
        <v>5164563</v>
      </c>
      <c r="AJ1843" t="s">
        <v>237</v>
      </c>
      <c r="AK1843" t="s">
        <v>238</v>
      </c>
      <c r="AL1843" t="s">
        <v>75</v>
      </c>
      <c r="AM1843" t="s">
        <v>58</v>
      </c>
      <c r="AN1843" t="s">
        <v>59</v>
      </c>
      <c r="AO1843" t="s">
        <v>216</v>
      </c>
      <c r="AP1843" t="s">
        <v>61</v>
      </c>
      <c r="AQ1843" t="s">
        <v>93</v>
      </c>
      <c r="AR1843" t="s">
        <v>117</v>
      </c>
      <c r="AS1843">
        <v>2024</v>
      </c>
      <c r="AT1843" t="s">
        <v>44</v>
      </c>
    </row>
    <row r="1844" spans="2:46">
      <c r="B1844" t="s">
        <v>95</v>
      </c>
      <c r="C1844" t="s">
        <v>64</v>
      </c>
      <c r="W1844">
        <v>29852715</v>
      </c>
      <c r="AJ1844" t="s">
        <v>240</v>
      </c>
      <c r="AK1844" t="s">
        <v>241</v>
      </c>
      <c r="AL1844" t="s">
        <v>104</v>
      </c>
      <c r="AM1844" t="s">
        <v>95</v>
      </c>
      <c r="AN1844" t="s">
        <v>76</v>
      </c>
      <c r="AO1844" t="s">
        <v>91</v>
      </c>
      <c r="AP1844" t="s">
        <v>116</v>
      </c>
      <c r="AQ1844" t="s">
        <v>62</v>
      </c>
      <c r="AR1844" t="s">
        <v>129</v>
      </c>
      <c r="AS1844">
        <v>2024</v>
      </c>
      <c r="AT1844" t="s">
        <v>44</v>
      </c>
    </row>
    <row r="1845" spans="2:46">
      <c r="B1845" t="s">
        <v>95</v>
      </c>
      <c r="C1845" t="s">
        <v>118</v>
      </c>
      <c r="W1845">
        <v>3961433</v>
      </c>
      <c r="AJ1845" t="s">
        <v>244</v>
      </c>
      <c r="AK1845" t="s">
        <v>245</v>
      </c>
      <c r="AL1845" t="s">
        <v>114</v>
      </c>
      <c r="AM1845" t="s">
        <v>90</v>
      </c>
      <c r="AN1845" t="s">
        <v>59</v>
      </c>
      <c r="AO1845" t="s">
        <v>60</v>
      </c>
      <c r="AP1845" t="s">
        <v>61</v>
      </c>
      <c r="AQ1845" t="s">
        <v>62</v>
      </c>
      <c r="AR1845" t="s">
        <v>129</v>
      </c>
      <c r="AS1845">
        <v>2024</v>
      </c>
      <c r="AT1845" t="s">
        <v>44</v>
      </c>
    </row>
    <row r="1846" spans="2:46">
      <c r="B1846" t="s">
        <v>44</v>
      </c>
      <c r="C1846" t="s">
        <v>45</v>
      </c>
      <c r="W1846">
        <v>3047735</v>
      </c>
      <c r="AJ1846" t="s">
        <v>247</v>
      </c>
      <c r="AK1846" t="s">
        <v>248</v>
      </c>
      <c r="AL1846" t="s">
        <v>89</v>
      </c>
      <c r="AM1846" t="s">
        <v>95</v>
      </c>
      <c r="AN1846" t="s">
        <v>76</v>
      </c>
      <c r="AO1846" t="s">
        <v>105</v>
      </c>
      <c r="AP1846" t="s">
        <v>77</v>
      </c>
      <c r="AQ1846" t="s">
        <v>143</v>
      </c>
      <c r="AR1846" t="s">
        <v>100</v>
      </c>
      <c r="AS1846">
        <v>2023</v>
      </c>
      <c r="AT1846" t="s">
        <v>44</v>
      </c>
    </row>
    <row r="1847" spans="2:46">
      <c r="B1847" t="s">
        <v>95</v>
      </c>
      <c r="C1847" t="s">
        <v>64</v>
      </c>
      <c r="W1847">
        <v>21827154</v>
      </c>
      <c r="AJ1847" t="s">
        <v>251</v>
      </c>
      <c r="AK1847" t="s">
        <v>188</v>
      </c>
      <c r="AL1847" t="s">
        <v>89</v>
      </c>
      <c r="AM1847" t="s">
        <v>58</v>
      </c>
      <c r="AN1847" t="s">
        <v>59</v>
      </c>
      <c r="AO1847" t="s">
        <v>60</v>
      </c>
      <c r="AP1847" t="s">
        <v>116</v>
      </c>
      <c r="AQ1847" t="s">
        <v>78</v>
      </c>
      <c r="AR1847" t="s">
        <v>79</v>
      </c>
      <c r="AS1847">
        <v>2023</v>
      </c>
      <c r="AT1847" t="s">
        <v>44</v>
      </c>
    </row>
    <row r="1848" spans="2:46">
      <c r="B1848" t="s">
        <v>44</v>
      </c>
      <c r="C1848" t="s">
        <v>64</v>
      </c>
      <c r="W1848">
        <v>22897396</v>
      </c>
      <c r="AJ1848" t="s">
        <v>253</v>
      </c>
      <c r="AK1848" t="s">
        <v>254</v>
      </c>
      <c r="AL1848" t="s">
        <v>114</v>
      </c>
      <c r="AM1848" t="s">
        <v>90</v>
      </c>
      <c r="AN1848" t="s">
        <v>76</v>
      </c>
      <c r="AO1848" t="s">
        <v>115</v>
      </c>
      <c r="AP1848" t="s">
        <v>77</v>
      </c>
      <c r="AQ1848" t="s">
        <v>135</v>
      </c>
      <c r="AR1848" t="s">
        <v>117</v>
      </c>
      <c r="AS1848">
        <v>2024</v>
      </c>
      <c r="AT1848" t="s">
        <v>44</v>
      </c>
    </row>
    <row r="1849" spans="2:46">
      <c r="B1849" t="s">
        <v>95</v>
      </c>
      <c r="C1849" t="s">
        <v>64</v>
      </c>
      <c r="W1849">
        <v>39891482</v>
      </c>
      <c r="AJ1849" t="s">
        <v>256</v>
      </c>
      <c r="AK1849" t="s">
        <v>257</v>
      </c>
      <c r="AL1849" t="s">
        <v>114</v>
      </c>
      <c r="AM1849" t="s">
        <v>58</v>
      </c>
      <c r="AN1849" t="s">
        <v>76</v>
      </c>
      <c r="AO1849" t="s">
        <v>105</v>
      </c>
      <c r="AP1849" t="s">
        <v>61</v>
      </c>
      <c r="AQ1849" t="s">
        <v>78</v>
      </c>
      <c r="AR1849" t="s">
        <v>117</v>
      </c>
      <c r="AS1849">
        <v>2023</v>
      </c>
      <c r="AT1849" t="s">
        <v>44</v>
      </c>
    </row>
    <row r="1850" spans="2:46">
      <c r="B1850" t="s">
        <v>95</v>
      </c>
      <c r="C1850" t="s">
        <v>45</v>
      </c>
      <c r="W1850">
        <v>20279622</v>
      </c>
      <c r="AJ1850" t="s">
        <v>259</v>
      </c>
      <c r="AK1850" t="s">
        <v>260</v>
      </c>
      <c r="AL1850" t="s">
        <v>127</v>
      </c>
      <c r="AM1850" t="s">
        <v>95</v>
      </c>
      <c r="AN1850" t="s">
        <v>59</v>
      </c>
      <c r="AO1850" t="s">
        <v>216</v>
      </c>
      <c r="AP1850" t="s">
        <v>92</v>
      </c>
      <c r="AQ1850" t="s">
        <v>135</v>
      </c>
      <c r="AR1850" t="s">
        <v>117</v>
      </c>
      <c r="AS1850">
        <v>2022</v>
      </c>
      <c r="AT1850" t="s">
        <v>44</v>
      </c>
    </row>
    <row r="1851" spans="2:46">
      <c r="B1851" t="s">
        <v>44</v>
      </c>
      <c r="C1851" t="s">
        <v>118</v>
      </c>
      <c r="W1851">
        <v>29985164</v>
      </c>
      <c r="AJ1851" t="s">
        <v>262</v>
      </c>
      <c r="AK1851" t="s">
        <v>263</v>
      </c>
      <c r="AL1851" t="s">
        <v>104</v>
      </c>
      <c r="AM1851" t="s">
        <v>58</v>
      </c>
      <c r="AN1851" t="s">
        <v>59</v>
      </c>
      <c r="AO1851" t="s">
        <v>91</v>
      </c>
      <c r="AP1851" t="s">
        <v>116</v>
      </c>
      <c r="AQ1851" t="s">
        <v>62</v>
      </c>
      <c r="AR1851" t="s">
        <v>100</v>
      </c>
      <c r="AS1851">
        <v>2024</v>
      </c>
      <c r="AT1851" t="s">
        <v>44</v>
      </c>
    </row>
    <row r="1852" spans="2:46">
      <c r="B1852" t="s">
        <v>95</v>
      </c>
      <c r="C1852" t="s">
        <v>64</v>
      </c>
      <c r="W1852">
        <v>35200500</v>
      </c>
      <c r="AJ1852" t="s">
        <v>265</v>
      </c>
      <c r="AK1852" t="s">
        <v>266</v>
      </c>
      <c r="AL1852" t="s">
        <v>104</v>
      </c>
      <c r="AM1852" t="s">
        <v>95</v>
      </c>
      <c r="AN1852" t="s">
        <v>76</v>
      </c>
      <c r="AO1852" t="s">
        <v>115</v>
      </c>
      <c r="AP1852" t="s">
        <v>61</v>
      </c>
      <c r="AQ1852" t="s">
        <v>93</v>
      </c>
      <c r="AR1852" t="s">
        <v>117</v>
      </c>
      <c r="AS1852">
        <v>2024</v>
      </c>
      <c r="AT1852" t="s">
        <v>44</v>
      </c>
    </row>
    <row r="1853" spans="2:46">
      <c r="B1853" t="s">
        <v>95</v>
      </c>
      <c r="C1853" t="s">
        <v>118</v>
      </c>
      <c r="W1853">
        <v>38735308</v>
      </c>
      <c r="AJ1853" t="s">
        <v>268</v>
      </c>
      <c r="AK1853" t="s">
        <v>269</v>
      </c>
      <c r="AL1853" t="s">
        <v>57</v>
      </c>
      <c r="AM1853" t="s">
        <v>90</v>
      </c>
      <c r="AN1853" t="s">
        <v>59</v>
      </c>
      <c r="AO1853" t="s">
        <v>216</v>
      </c>
      <c r="AP1853" t="s">
        <v>149</v>
      </c>
      <c r="AQ1853" t="s">
        <v>135</v>
      </c>
      <c r="AR1853" t="s">
        <v>270</v>
      </c>
      <c r="AS1853">
        <v>2024</v>
      </c>
      <c r="AT1853" t="s">
        <v>44</v>
      </c>
    </row>
    <row r="1854" spans="2:46">
      <c r="B1854" t="s">
        <v>44</v>
      </c>
      <c r="C1854" t="s">
        <v>45</v>
      </c>
      <c r="W1854">
        <v>2748871</v>
      </c>
      <c r="AJ1854" t="s">
        <v>272</v>
      </c>
      <c r="AK1854" t="s">
        <v>273</v>
      </c>
      <c r="AL1854" t="s">
        <v>165</v>
      </c>
      <c r="AM1854" t="s">
        <v>90</v>
      </c>
      <c r="AN1854" t="s">
        <v>76</v>
      </c>
      <c r="AO1854" t="s">
        <v>128</v>
      </c>
      <c r="AP1854" t="s">
        <v>149</v>
      </c>
      <c r="AQ1854" t="s">
        <v>62</v>
      </c>
      <c r="AR1854" t="s">
        <v>117</v>
      </c>
      <c r="AS1854">
        <v>2023</v>
      </c>
      <c r="AT1854" t="s">
        <v>44</v>
      </c>
    </row>
    <row r="1855" spans="2:46">
      <c r="B1855" t="s">
        <v>44</v>
      </c>
      <c r="C1855" t="s">
        <v>64</v>
      </c>
      <c r="W1855">
        <v>26478594</v>
      </c>
      <c r="AJ1855" t="s">
        <v>275</v>
      </c>
      <c r="AK1855" t="s">
        <v>276</v>
      </c>
      <c r="AL1855" t="s">
        <v>114</v>
      </c>
      <c r="AM1855" t="s">
        <v>58</v>
      </c>
      <c r="AN1855" t="s">
        <v>76</v>
      </c>
      <c r="AO1855" t="s">
        <v>128</v>
      </c>
      <c r="AP1855" t="s">
        <v>77</v>
      </c>
      <c r="AQ1855" t="s">
        <v>135</v>
      </c>
      <c r="AR1855" t="s">
        <v>117</v>
      </c>
      <c r="AS1855">
        <v>2022</v>
      </c>
      <c r="AT1855" t="s">
        <v>44</v>
      </c>
    </row>
    <row r="1856" spans="2:46">
      <c r="B1856" t="s">
        <v>95</v>
      </c>
      <c r="C1856" t="s">
        <v>64</v>
      </c>
      <c r="W1856">
        <v>36475700</v>
      </c>
      <c r="AJ1856" t="s">
        <v>278</v>
      </c>
      <c r="AK1856" t="s">
        <v>279</v>
      </c>
      <c r="AL1856" t="s">
        <v>165</v>
      </c>
      <c r="AM1856" t="s">
        <v>90</v>
      </c>
      <c r="AN1856" t="s">
        <v>59</v>
      </c>
      <c r="AO1856" t="s">
        <v>128</v>
      </c>
      <c r="AP1856" t="s">
        <v>116</v>
      </c>
      <c r="AQ1856" t="s">
        <v>143</v>
      </c>
      <c r="AR1856" t="s">
        <v>129</v>
      </c>
      <c r="AS1856">
        <v>2022</v>
      </c>
      <c r="AT1856" t="s">
        <v>44</v>
      </c>
    </row>
    <row r="1857" spans="2:46">
      <c r="B1857" t="s">
        <v>44</v>
      </c>
      <c r="C1857" t="s">
        <v>45</v>
      </c>
      <c r="W1857">
        <v>36118284</v>
      </c>
      <c r="AJ1857" t="s">
        <v>281</v>
      </c>
      <c r="AK1857" t="s">
        <v>282</v>
      </c>
      <c r="AL1857" t="s">
        <v>75</v>
      </c>
      <c r="AM1857" t="s">
        <v>90</v>
      </c>
      <c r="AN1857" t="s">
        <v>76</v>
      </c>
      <c r="AO1857" t="s">
        <v>60</v>
      </c>
      <c r="AP1857" t="s">
        <v>149</v>
      </c>
      <c r="AQ1857" t="s">
        <v>93</v>
      </c>
      <c r="AR1857" t="s">
        <v>100</v>
      </c>
      <c r="AS1857">
        <v>2022</v>
      </c>
      <c r="AT1857" t="s">
        <v>44</v>
      </c>
    </row>
    <row r="1858" spans="2:46">
      <c r="B1858" t="s">
        <v>44</v>
      </c>
      <c r="C1858" t="s">
        <v>64</v>
      </c>
      <c r="W1858">
        <v>4683758</v>
      </c>
      <c r="AJ1858" t="s">
        <v>284</v>
      </c>
      <c r="AK1858" t="s">
        <v>285</v>
      </c>
      <c r="AL1858" t="s">
        <v>104</v>
      </c>
      <c r="AM1858" t="s">
        <v>58</v>
      </c>
      <c r="AN1858" t="s">
        <v>76</v>
      </c>
      <c r="AO1858" t="s">
        <v>91</v>
      </c>
      <c r="AP1858" t="s">
        <v>77</v>
      </c>
      <c r="AQ1858" t="s">
        <v>93</v>
      </c>
      <c r="AR1858" t="s">
        <v>129</v>
      </c>
      <c r="AS1858">
        <v>2022</v>
      </c>
      <c r="AT1858" t="s">
        <v>44</v>
      </c>
    </row>
    <row r="1859" spans="2:46">
      <c r="B1859" t="s">
        <v>95</v>
      </c>
      <c r="C1859" t="s">
        <v>118</v>
      </c>
      <c r="W1859">
        <v>6736650</v>
      </c>
      <c r="AJ1859" t="s">
        <v>287</v>
      </c>
      <c r="AK1859" t="s">
        <v>288</v>
      </c>
      <c r="AL1859" t="s">
        <v>127</v>
      </c>
      <c r="AM1859" t="s">
        <v>95</v>
      </c>
      <c r="AN1859" t="s">
        <v>59</v>
      </c>
      <c r="AO1859" t="s">
        <v>105</v>
      </c>
      <c r="AP1859" t="s">
        <v>92</v>
      </c>
      <c r="AQ1859" t="s">
        <v>93</v>
      </c>
      <c r="AR1859" t="s">
        <v>117</v>
      </c>
      <c r="AS1859">
        <v>2022</v>
      </c>
      <c r="AT1859" t="s">
        <v>44</v>
      </c>
    </row>
    <row r="1860" spans="2:46">
      <c r="B1860" t="s">
        <v>44</v>
      </c>
      <c r="C1860" t="s">
        <v>118</v>
      </c>
      <c r="W1860">
        <v>27913010</v>
      </c>
      <c r="AJ1860" t="s">
        <v>290</v>
      </c>
      <c r="AK1860" t="s">
        <v>291</v>
      </c>
      <c r="AL1860" t="s">
        <v>104</v>
      </c>
      <c r="AM1860" t="s">
        <v>90</v>
      </c>
      <c r="AN1860" t="s">
        <v>76</v>
      </c>
      <c r="AO1860" t="s">
        <v>105</v>
      </c>
      <c r="AP1860" t="s">
        <v>92</v>
      </c>
      <c r="AQ1860" t="s">
        <v>143</v>
      </c>
      <c r="AR1860" t="s">
        <v>117</v>
      </c>
      <c r="AS1860">
        <v>2023</v>
      </c>
      <c r="AT1860" t="s">
        <v>44</v>
      </c>
    </row>
    <row r="1861" spans="2:46">
      <c r="B1861" t="s">
        <v>95</v>
      </c>
      <c r="C1861" t="s">
        <v>45</v>
      </c>
      <c r="W1861">
        <v>24019617</v>
      </c>
      <c r="AJ1861" t="s">
        <v>293</v>
      </c>
      <c r="AK1861" t="s">
        <v>294</v>
      </c>
      <c r="AL1861" t="s">
        <v>75</v>
      </c>
      <c r="AM1861" t="s">
        <v>58</v>
      </c>
      <c r="AN1861" t="s">
        <v>76</v>
      </c>
      <c r="AO1861" t="s">
        <v>60</v>
      </c>
      <c r="AP1861" t="s">
        <v>116</v>
      </c>
      <c r="AQ1861" t="s">
        <v>78</v>
      </c>
      <c r="AR1861" t="s">
        <v>100</v>
      </c>
      <c r="AS1861">
        <v>2023</v>
      </c>
      <c r="AT1861" t="s">
        <v>44</v>
      </c>
    </row>
    <row r="1862" spans="2:46">
      <c r="B1862" t="s">
        <v>95</v>
      </c>
      <c r="C1862" t="s">
        <v>118</v>
      </c>
      <c r="W1862">
        <v>2336231</v>
      </c>
      <c r="AJ1862" t="s">
        <v>296</v>
      </c>
      <c r="AK1862" t="s">
        <v>297</v>
      </c>
      <c r="AL1862" t="s">
        <v>104</v>
      </c>
      <c r="AM1862" t="s">
        <v>95</v>
      </c>
      <c r="AN1862" t="s">
        <v>59</v>
      </c>
      <c r="AO1862" t="s">
        <v>91</v>
      </c>
      <c r="AP1862" t="s">
        <v>77</v>
      </c>
      <c r="AQ1862" t="s">
        <v>135</v>
      </c>
      <c r="AR1862" t="s">
        <v>129</v>
      </c>
      <c r="AS1862">
        <v>2022</v>
      </c>
      <c r="AT1862" t="s">
        <v>44</v>
      </c>
    </row>
    <row r="1863" spans="2:46">
      <c r="B1863" t="s">
        <v>95</v>
      </c>
      <c r="C1863" t="s">
        <v>45</v>
      </c>
      <c r="W1863">
        <v>13190896</v>
      </c>
      <c r="AJ1863" t="s">
        <v>299</v>
      </c>
      <c r="AK1863" t="s">
        <v>300</v>
      </c>
      <c r="AL1863" t="s">
        <v>75</v>
      </c>
      <c r="AM1863" t="s">
        <v>95</v>
      </c>
      <c r="AN1863" t="s">
        <v>76</v>
      </c>
      <c r="AO1863" t="s">
        <v>216</v>
      </c>
      <c r="AP1863" t="s">
        <v>61</v>
      </c>
      <c r="AQ1863" t="s">
        <v>93</v>
      </c>
      <c r="AR1863" t="s">
        <v>117</v>
      </c>
      <c r="AS1863">
        <v>2024</v>
      </c>
      <c r="AT1863" t="s">
        <v>44</v>
      </c>
    </row>
    <row r="1864" spans="2:46">
      <c r="B1864" t="s">
        <v>44</v>
      </c>
      <c r="C1864" t="s">
        <v>118</v>
      </c>
      <c r="W1864">
        <v>8839992</v>
      </c>
      <c r="AJ1864" t="s">
        <v>302</v>
      </c>
      <c r="AK1864" t="s">
        <v>176</v>
      </c>
      <c r="AL1864" t="s">
        <v>127</v>
      </c>
      <c r="AM1864" t="s">
        <v>95</v>
      </c>
      <c r="AN1864" t="s">
        <v>59</v>
      </c>
      <c r="AO1864" t="s">
        <v>192</v>
      </c>
      <c r="AP1864" t="s">
        <v>61</v>
      </c>
      <c r="AQ1864" t="s">
        <v>78</v>
      </c>
      <c r="AR1864" t="s">
        <v>79</v>
      </c>
      <c r="AS1864">
        <v>2023</v>
      </c>
      <c r="AT1864" t="s">
        <v>44</v>
      </c>
    </row>
    <row r="1865" spans="2:46">
      <c r="B1865" t="s">
        <v>44</v>
      </c>
      <c r="C1865" t="s">
        <v>45</v>
      </c>
      <c r="W1865">
        <v>11208354</v>
      </c>
      <c r="AJ1865" t="s">
        <v>304</v>
      </c>
      <c r="AK1865" t="s">
        <v>305</v>
      </c>
      <c r="AL1865" t="s">
        <v>57</v>
      </c>
      <c r="AM1865" t="s">
        <v>58</v>
      </c>
      <c r="AN1865" t="s">
        <v>59</v>
      </c>
      <c r="AO1865" t="s">
        <v>91</v>
      </c>
      <c r="AP1865" t="s">
        <v>149</v>
      </c>
      <c r="AQ1865" t="s">
        <v>143</v>
      </c>
      <c r="AR1865" t="s">
        <v>129</v>
      </c>
      <c r="AS1865">
        <v>2022</v>
      </c>
      <c r="AT1865" t="s">
        <v>44</v>
      </c>
    </row>
    <row r="1866" spans="2:46">
      <c r="B1866" t="s">
        <v>95</v>
      </c>
      <c r="C1866" t="s">
        <v>118</v>
      </c>
      <c r="W1866">
        <v>36015663</v>
      </c>
      <c r="AJ1866" t="s">
        <v>307</v>
      </c>
      <c r="AK1866" t="s">
        <v>201</v>
      </c>
      <c r="AL1866" t="s">
        <v>127</v>
      </c>
      <c r="AM1866" t="s">
        <v>95</v>
      </c>
      <c r="AN1866" t="s">
        <v>59</v>
      </c>
      <c r="AO1866" t="s">
        <v>128</v>
      </c>
      <c r="AP1866" t="s">
        <v>92</v>
      </c>
      <c r="AQ1866" t="s">
        <v>62</v>
      </c>
      <c r="AR1866" t="s">
        <v>79</v>
      </c>
      <c r="AS1866">
        <v>2024</v>
      </c>
      <c r="AT1866" t="s">
        <v>44</v>
      </c>
    </row>
    <row r="1867" spans="2:46">
      <c r="B1867" t="s">
        <v>44</v>
      </c>
      <c r="C1867" t="s">
        <v>64</v>
      </c>
      <c r="W1867">
        <v>12272686</v>
      </c>
      <c r="AJ1867" t="s">
        <v>309</v>
      </c>
      <c r="AK1867" t="s">
        <v>310</v>
      </c>
      <c r="AL1867" t="s">
        <v>75</v>
      </c>
      <c r="AM1867" t="s">
        <v>90</v>
      </c>
      <c r="AN1867" t="s">
        <v>76</v>
      </c>
      <c r="AO1867" t="s">
        <v>192</v>
      </c>
      <c r="AP1867" t="s">
        <v>116</v>
      </c>
      <c r="AQ1867" t="s">
        <v>143</v>
      </c>
      <c r="AR1867" t="s">
        <v>79</v>
      </c>
      <c r="AS1867">
        <v>2024</v>
      </c>
      <c r="AT1867" t="s">
        <v>44</v>
      </c>
    </row>
    <row r="1868" spans="2:46">
      <c r="B1868" t="s">
        <v>44</v>
      </c>
      <c r="C1868" t="s">
        <v>64</v>
      </c>
      <c r="W1868">
        <v>35731811</v>
      </c>
      <c r="AJ1868" t="s">
        <v>312</v>
      </c>
      <c r="AK1868" t="s">
        <v>313</v>
      </c>
      <c r="AL1868" t="s">
        <v>127</v>
      </c>
      <c r="AM1868" t="s">
        <v>95</v>
      </c>
      <c r="AN1868" t="s">
        <v>76</v>
      </c>
      <c r="AO1868" t="s">
        <v>192</v>
      </c>
      <c r="AP1868" t="s">
        <v>77</v>
      </c>
      <c r="AQ1868" t="s">
        <v>78</v>
      </c>
      <c r="AR1868" t="s">
        <v>100</v>
      </c>
      <c r="AS1868">
        <v>2022</v>
      </c>
      <c r="AT1868" t="s">
        <v>44</v>
      </c>
    </row>
    <row r="1869" spans="2:46">
      <c r="B1869" t="s">
        <v>95</v>
      </c>
      <c r="C1869" t="s">
        <v>118</v>
      </c>
      <c r="W1869">
        <v>18321951</v>
      </c>
      <c r="AJ1869" t="s">
        <v>315</v>
      </c>
      <c r="AK1869" t="s">
        <v>316</v>
      </c>
      <c r="AL1869" t="s">
        <v>114</v>
      </c>
      <c r="AM1869" t="s">
        <v>58</v>
      </c>
      <c r="AN1869" t="s">
        <v>76</v>
      </c>
      <c r="AO1869" t="s">
        <v>192</v>
      </c>
      <c r="AP1869" t="s">
        <v>92</v>
      </c>
      <c r="AQ1869" t="s">
        <v>78</v>
      </c>
      <c r="AR1869" t="s">
        <v>117</v>
      </c>
      <c r="AS1869">
        <v>2024</v>
      </c>
      <c r="AT1869" t="s">
        <v>44</v>
      </c>
    </row>
    <row r="1870" spans="2:46">
      <c r="B1870" t="s">
        <v>44</v>
      </c>
      <c r="C1870" t="s">
        <v>45</v>
      </c>
      <c r="W1870">
        <v>3985595</v>
      </c>
      <c r="AJ1870" t="s">
        <v>318</v>
      </c>
      <c r="AK1870" t="s">
        <v>181</v>
      </c>
      <c r="AL1870" t="s">
        <v>75</v>
      </c>
      <c r="AM1870" t="s">
        <v>95</v>
      </c>
      <c r="AN1870" t="s">
        <v>76</v>
      </c>
      <c r="AO1870" t="s">
        <v>60</v>
      </c>
      <c r="AP1870" t="s">
        <v>92</v>
      </c>
      <c r="AQ1870" t="s">
        <v>135</v>
      </c>
      <c r="AR1870" t="s">
        <v>79</v>
      </c>
      <c r="AS1870">
        <v>2023</v>
      </c>
      <c r="AT1870" t="s">
        <v>44</v>
      </c>
    </row>
    <row r="1871" spans="2:46">
      <c r="B1871" t="s">
        <v>95</v>
      </c>
      <c r="C1871" t="s">
        <v>64</v>
      </c>
      <c r="W1871">
        <v>3737062</v>
      </c>
      <c r="AJ1871" t="s">
        <v>320</v>
      </c>
      <c r="AK1871" t="s">
        <v>321</v>
      </c>
      <c r="AL1871" t="s">
        <v>104</v>
      </c>
      <c r="AM1871" t="s">
        <v>58</v>
      </c>
      <c r="AN1871" t="s">
        <v>59</v>
      </c>
      <c r="AO1871" t="s">
        <v>91</v>
      </c>
      <c r="AP1871" t="s">
        <v>61</v>
      </c>
      <c r="AQ1871" t="s">
        <v>143</v>
      </c>
      <c r="AR1871" t="s">
        <v>117</v>
      </c>
      <c r="AS1871">
        <v>2023</v>
      </c>
      <c r="AT1871" t="s">
        <v>44</v>
      </c>
    </row>
    <row r="1872" spans="2:46">
      <c r="B1872" t="s">
        <v>95</v>
      </c>
      <c r="C1872" t="s">
        <v>45</v>
      </c>
      <c r="W1872">
        <v>11061786</v>
      </c>
      <c r="AJ1872" t="s">
        <v>323</v>
      </c>
      <c r="AK1872" t="s">
        <v>324</v>
      </c>
      <c r="AL1872" t="s">
        <v>127</v>
      </c>
      <c r="AM1872" t="s">
        <v>90</v>
      </c>
      <c r="AN1872" t="s">
        <v>59</v>
      </c>
      <c r="AO1872" t="s">
        <v>60</v>
      </c>
      <c r="AP1872" t="s">
        <v>92</v>
      </c>
      <c r="AQ1872" t="s">
        <v>143</v>
      </c>
      <c r="AR1872" t="s">
        <v>129</v>
      </c>
      <c r="AS1872">
        <v>2024</v>
      </c>
      <c r="AT1872" t="s">
        <v>44</v>
      </c>
    </row>
    <row r="1873" spans="2:46">
      <c r="B1873" t="s">
        <v>44</v>
      </c>
      <c r="C1873" t="s">
        <v>64</v>
      </c>
      <c r="W1873">
        <v>39905908</v>
      </c>
      <c r="AJ1873" t="s">
        <v>326</v>
      </c>
      <c r="AK1873" t="s">
        <v>327</v>
      </c>
      <c r="AL1873" t="s">
        <v>165</v>
      </c>
      <c r="AM1873" t="s">
        <v>58</v>
      </c>
      <c r="AN1873" t="s">
        <v>59</v>
      </c>
      <c r="AO1873" t="s">
        <v>216</v>
      </c>
      <c r="AP1873" t="s">
        <v>77</v>
      </c>
      <c r="AQ1873" t="s">
        <v>78</v>
      </c>
      <c r="AR1873" t="s">
        <v>129</v>
      </c>
      <c r="AS1873">
        <v>2023</v>
      </c>
      <c r="AT1873" t="s">
        <v>44</v>
      </c>
    </row>
    <row r="1874" spans="2:46">
      <c r="B1874" t="s">
        <v>95</v>
      </c>
      <c r="C1874" t="s">
        <v>45</v>
      </c>
      <c r="W1874">
        <v>12446976</v>
      </c>
      <c r="AJ1874" t="s">
        <v>329</v>
      </c>
      <c r="AK1874" t="s">
        <v>330</v>
      </c>
      <c r="AL1874" t="s">
        <v>89</v>
      </c>
      <c r="AM1874" t="s">
        <v>90</v>
      </c>
      <c r="AN1874" t="s">
        <v>59</v>
      </c>
      <c r="AO1874" t="s">
        <v>216</v>
      </c>
      <c r="AP1874" t="s">
        <v>77</v>
      </c>
      <c r="AQ1874" t="s">
        <v>62</v>
      </c>
      <c r="AR1874" t="s">
        <v>129</v>
      </c>
      <c r="AS1874">
        <v>2023</v>
      </c>
      <c r="AT1874" t="s">
        <v>44</v>
      </c>
    </row>
    <row r="1875" spans="2:46">
      <c r="B1875" t="s">
        <v>44</v>
      </c>
      <c r="C1875" t="s">
        <v>45</v>
      </c>
      <c r="W1875">
        <v>28805927</v>
      </c>
      <c r="AJ1875" t="s">
        <v>332</v>
      </c>
      <c r="AK1875" t="s">
        <v>333</v>
      </c>
      <c r="AL1875" t="s">
        <v>127</v>
      </c>
      <c r="AM1875" t="s">
        <v>58</v>
      </c>
      <c r="AN1875" t="s">
        <v>76</v>
      </c>
      <c r="AO1875" t="s">
        <v>105</v>
      </c>
      <c r="AP1875" t="s">
        <v>116</v>
      </c>
      <c r="AQ1875" t="s">
        <v>93</v>
      </c>
      <c r="AR1875" t="s">
        <v>94</v>
      </c>
      <c r="AS1875">
        <v>2022</v>
      </c>
      <c r="AT1875" t="s">
        <v>44</v>
      </c>
    </row>
    <row r="1876" spans="2:46">
      <c r="B1876" t="s">
        <v>44</v>
      </c>
      <c r="C1876" t="s">
        <v>64</v>
      </c>
      <c r="W1876">
        <v>13317468</v>
      </c>
      <c r="AJ1876" t="s">
        <v>335</v>
      </c>
      <c r="AK1876" t="s">
        <v>336</v>
      </c>
      <c r="AL1876" t="s">
        <v>57</v>
      </c>
      <c r="AM1876" t="s">
        <v>90</v>
      </c>
      <c r="AN1876" t="s">
        <v>76</v>
      </c>
      <c r="AO1876" t="s">
        <v>128</v>
      </c>
      <c r="AP1876" t="s">
        <v>92</v>
      </c>
      <c r="AQ1876" t="s">
        <v>62</v>
      </c>
      <c r="AR1876" t="s">
        <v>129</v>
      </c>
      <c r="AS1876">
        <v>2022</v>
      </c>
      <c r="AT1876" t="s">
        <v>44</v>
      </c>
    </row>
    <row r="1877" spans="2:46">
      <c r="B1877" t="s">
        <v>95</v>
      </c>
      <c r="C1877" t="s">
        <v>118</v>
      </c>
      <c r="W1877">
        <v>30250929</v>
      </c>
      <c r="AJ1877" t="s">
        <v>338</v>
      </c>
      <c r="AK1877" t="s">
        <v>339</v>
      </c>
      <c r="AL1877" t="s">
        <v>89</v>
      </c>
      <c r="AM1877" t="s">
        <v>90</v>
      </c>
      <c r="AN1877" t="s">
        <v>76</v>
      </c>
      <c r="AO1877" t="s">
        <v>128</v>
      </c>
      <c r="AP1877" t="s">
        <v>116</v>
      </c>
      <c r="AQ1877" t="s">
        <v>78</v>
      </c>
      <c r="AR1877" t="s">
        <v>117</v>
      </c>
      <c r="AS1877">
        <v>2023</v>
      </c>
      <c r="AT1877" t="s">
        <v>44</v>
      </c>
    </row>
    <row r="1878" spans="2:46">
      <c r="B1878" t="s">
        <v>44</v>
      </c>
      <c r="C1878" t="s">
        <v>118</v>
      </c>
      <c r="W1878">
        <v>15394949</v>
      </c>
      <c r="AJ1878" t="s">
        <v>341</v>
      </c>
      <c r="AK1878" t="s">
        <v>342</v>
      </c>
      <c r="AL1878" t="s">
        <v>127</v>
      </c>
      <c r="AM1878" t="s">
        <v>95</v>
      </c>
      <c r="AN1878" t="s">
        <v>76</v>
      </c>
      <c r="AO1878" t="s">
        <v>192</v>
      </c>
      <c r="AP1878" t="s">
        <v>116</v>
      </c>
      <c r="AQ1878" t="s">
        <v>143</v>
      </c>
      <c r="AR1878" t="s">
        <v>117</v>
      </c>
      <c r="AS1878">
        <v>2024</v>
      </c>
      <c r="AT1878" t="s">
        <v>44</v>
      </c>
    </row>
    <row r="1879" spans="2:46">
      <c r="B1879" t="s">
        <v>44</v>
      </c>
      <c r="C1879" t="s">
        <v>118</v>
      </c>
      <c r="W1879">
        <v>215982</v>
      </c>
      <c r="AJ1879" t="s">
        <v>344</v>
      </c>
      <c r="AK1879" t="s">
        <v>345</v>
      </c>
      <c r="AL1879" t="s">
        <v>165</v>
      </c>
      <c r="AM1879" t="s">
        <v>58</v>
      </c>
      <c r="AN1879" t="s">
        <v>76</v>
      </c>
      <c r="AO1879" t="s">
        <v>60</v>
      </c>
      <c r="AP1879" t="s">
        <v>92</v>
      </c>
      <c r="AQ1879" t="s">
        <v>93</v>
      </c>
      <c r="AR1879" t="s">
        <v>79</v>
      </c>
      <c r="AS1879">
        <v>2023</v>
      </c>
      <c r="AT1879" t="s">
        <v>44</v>
      </c>
    </row>
    <row r="1880" spans="2:46">
      <c r="B1880" t="s">
        <v>44</v>
      </c>
      <c r="C1880" t="s">
        <v>64</v>
      </c>
      <c r="W1880">
        <v>10183814</v>
      </c>
      <c r="AJ1880" t="s">
        <v>347</v>
      </c>
      <c r="AK1880" t="s">
        <v>348</v>
      </c>
      <c r="AL1880" t="s">
        <v>89</v>
      </c>
      <c r="AM1880" t="s">
        <v>95</v>
      </c>
      <c r="AN1880" t="s">
        <v>59</v>
      </c>
      <c r="AO1880" t="s">
        <v>216</v>
      </c>
      <c r="AP1880" t="s">
        <v>61</v>
      </c>
      <c r="AQ1880" t="s">
        <v>93</v>
      </c>
      <c r="AR1880" t="s">
        <v>117</v>
      </c>
      <c r="AS1880">
        <v>2023</v>
      </c>
      <c r="AT1880" t="s">
        <v>44</v>
      </c>
    </row>
    <row r="1881" spans="2:46">
      <c r="B1881" t="s">
        <v>44</v>
      </c>
      <c r="C1881" t="s">
        <v>64</v>
      </c>
      <c r="W1881">
        <v>24504504</v>
      </c>
      <c r="AJ1881" t="s">
        <v>350</v>
      </c>
      <c r="AK1881" t="s">
        <v>351</v>
      </c>
      <c r="AL1881" t="s">
        <v>57</v>
      </c>
      <c r="AM1881" t="s">
        <v>90</v>
      </c>
      <c r="AN1881" t="s">
        <v>59</v>
      </c>
      <c r="AO1881" t="s">
        <v>115</v>
      </c>
      <c r="AP1881" t="s">
        <v>149</v>
      </c>
      <c r="AQ1881" t="s">
        <v>62</v>
      </c>
      <c r="AR1881" t="s">
        <v>100</v>
      </c>
      <c r="AS1881">
        <v>2022</v>
      </c>
      <c r="AT1881" t="s">
        <v>44</v>
      </c>
    </row>
    <row r="1882" spans="2:46">
      <c r="B1882" t="s">
        <v>44</v>
      </c>
      <c r="C1882" t="s">
        <v>45</v>
      </c>
      <c r="W1882">
        <v>11172155</v>
      </c>
      <c r="AJ1882" t="s">
        <v>353</v>
      </c>
      <c r="AK1882" t="s">
        <v>354</v>
      </c>
      <c r="AL1882" t="s">
        <v>75</v>
      </c>
      <c r="AM1882" t="s">
        <v>95</v>
      </c>
      <c r="AN1882" t="s">
        <v>59</v>
      </c>
      <c r="AO1882" t="s">
        <v>216</v>
      </c>
      <c r="AP1882" t="s">
        <v>61</v>
      </c>
      <c r="AQ1882" t="s">
        <v>143</v>
      </c>
      <c r="AR1882" t="s">
        <v>79</v>
      </c>
      <c r="AS1882">
        <v>2022</v>
      </c>
      <c r="AT1882" t="s">
        <v>44</v>
      </c>
    </row>
    <row r="1883" spans="2:46">
      <c r="B1883" t="s">
        <v>95</v>
      </c>
      <c r="C1883" t="s">
        <v>64</v>
      </c>
      <c r="W1883">
        <v>34531933</v>
      </c>
      <c r="AJ1883" t="s">
        <v>356</v>
      </c>
      <c r="AK1883" t="s">
        <v>85</v>
      </c>
      <c r="AL1883" t="s">
        <v>89</v>
      </c>
      <c r="AM1883" t="s">
        <v>58</v>
      </c>
      <c r="AN1883" t="s">
        <v>76</v>
      </c>
      <c r="AO1883" t="s">
        <v>216</v>
      </c>
      <c r="AP1883" t="s">
        <v>116</v>
      </c>
      <c r="AQ1883" t="s">
        <v>143</v>
      </c>
      <c r="AR1883" t="s">
        <v>79</v>
      </c>
      <c r="AS1883">
        <v>2022</v>
      </c>
      <c r="AT1883" t="s">
        <v>44</v>
      </c>
    </row>
    <row r="1884" spans="2:46">
      <c r="B1884" t="s">
        <v>44</v>
      </c>
      <c r="C1884" t="s">
        <v>118</v>
      </c>
      <c r="W1884">
        <v>37241210</v>
      </c>
      <c r="AJ1884" t="s">
        <v>358</v>
      </c>
      <c r="AK1884" t="s">
        <v>359</v>
      </c>
      <c r="AL1884" t="s">
        <v>114</v>
      </c>
      <c r="AM1884" t="s">
        <v>90</v>
      </c>
      <c r="AN1884" t="s">
        <v>76</v>
      </c>
      <c r="AO1884" t="s">
        <v>115</v>
      </c>
      <c r="AP1884" t="s">
        <v>61</v>
      </c>
      <c r="AQ1884" t="s">
        <v>78</v>
      </c>
      <c r="AR1884" t="s">
        <v>117</v>
      </c>
      <c r="AS1884">
        <v>2024</v>
      </c>
      <c r="AT1884" t="s">
        <v>44</v>
      </c>
    </row>
    <row r="1885" spans="2:46">
      <c r="B1885" t="s">
        <v>44</v>
      </c>
      <c r="C1885" t="s">
        <v>64</v>
      </c>
      <c r="W1885">
        <v>8345800</v>
      </c>
      <c r="AJ1885" t="s">
        <v>361</v>
      </c>
      <c r="AK1885" t="s">
        <v>362</v>
      </c>
      <c r="AL1885" t="s">
        <v>127</v>
      </c>
      <c r="AM1885" t="s">
        <v>90</v>
      </c>
      <c r="AN1885" t="s">
        <v>59</v>
      </c>
      <c r="AO1885" t="s">
        <v>115</v>
      </c>
      <c r="AP1885" t="s">
        <v>149</v>
      </c>
      <c r="AQ1885" t="s">
        <v>93</v>
      </c>
      <c r="AR1885" t="s">
        <v>117</v>
      </c>
      <c r="AS1885">
        <v>2024</v>
      </c>
      <c r="AT1885" t="s">
        <v>44</v>
      </c>
    </row>
    <row r="1886" spans="2:46">
      <c r="B1886" t="s">
        <v>95</v>
      </c>
      <c r="C1886" t="s">
        <v>64</v>
      </c>
      <c r="W1886">
        <v>24776958</v>
      </c>
      <c r="AJ1886" t="s">
        <v>364</v>
      </c>
      <c r="AK1886" t="s">
        <v>365</v>
      </c>
      <c r="AL1886" t="s">
        <v>89</v>
      </c>
      <c r="AM1886" t="s">
        <v>95</v>
      </c>
      <c r="AN1886" t="s">
        <v>59</v>
      </c>
      <c r="AO1886" t="s">
        <v>105</v>
      </c>
      <c r="AP1886" t="s">
        <v>92</v>
      </c>
      <c r="AQ1886" t="s">
        <v>135</v>
      </c>
      <c r="AR1886" t="s">
        <v>79</v>
      </c>
      <c r="AS1886">
        <v>2024</v>
      </c>
      <c r="AT1886" t="s">
        <v>44</v>
      </c>
    </row>
    <row r="1887" spans="2:46">
      <c r="B1887" t="s">
        <v>44</v>
      </c>
      <c r="C1887" t="s">
        <v>45</v>
      </c>
      <c r="W1887">
        <v>27423812</v>
      </c>
      <c r="AJ1887" t="s">
        <v>367</v>
      </c>
      <c r="AK1887" t="s">
        <v>368</v>
      </c>
      <c r="AL1887" t="s">
        <v>89</v>
      </c>
      <c r="AM1887" t="s">
        <v>90</v>
      </c>
      <c r="AN1887" t="s">
        <v>59</v>
      </c>
      <c r="AO1887" t="s">
        <v>60</v>
      </c>
      <c r="AP1887" t="s">
        <v>77</v>
      </c>
      <c r="AQ1887" t="s">
        <v>93</v>
      </c>
      <c r="AR1887" t="s">
        <v>79</v>
      </c>
      <c r="AS1887">
        <v>2022</v>
      </c>
      <c r="AT1887" t="s">
        <v>44</v>
      </c>
    </row>
    <row r="1888" spans="2:46">
      <c r="B1888" t="s">
        <v>44</v>
      </c>
      <c r="C1888" t="s">
        <v>64</v>
      </c>
      <c r="W1888">
        <v>9915</v>
      </c>
      <c r="AJ1888" t="s">
        <v>370</v>
      </c>
      <c r="AK1888" t="s">
        <v>371</v>
      </c>
      <c r="AL1888" t="s">
        <v>114</v>
      </c>
      <c r="AM1888" t="s">
        <v>95</v>
      </c>
      <c r="AN1888" t="s">
        <v>76</v>
      </c>
      <c r="AO1888" t="s">
        <v>91</v>
      </c>
      <c r="AP1888" t="s">
        <v>77</v>
      </c>
      <c r="AQ1888" t="s">
        <v>135</v>
      </c>
      <c r="AR1888" t="s">
        <v>117</v>
      </c>
      <c r="AS1888">
        <v>2022</v>
      </c>
      <c r="AT1888" t="s">
        <v>44</v>
      </c>
    </row>
    <row r="1889" spans="2:46">
      <c r="B1889" t="s">
        <v>95</v>
      </c>
      <c r="C1889" t="s">
        <v>118</v>
      </c>
      <c r="W1889">
        <v>8108490</v>
      </c>
      <c r="AJ1889" t="s">
        <v>373</v>
      </c>
      <c r="AK1889" t="s">
        <v>169</v>
      </c>
      <c r="AL1889" t="s">
        <v>104</v>
      </c>
      <c r="AM1889" t="s">
        <v>95</v>
      </c>
      <c r="AN1889" t="s">
        <v>59</v>
      </c>
      <c r="AO1889" t="s">
        <v>60</v>
      </c>
      <c r="AP1889" t="s">
        <v>61</v>
      </c>
      <c r="AQ1889" t="s">
        <v>143</v>
      </c>
      <c r="AR1889" t="s">
        <v>79</v>
      </c>
      <c r="AS1889">
        <v>2023</v>
      </c>
      <c r="AT1889" t="s">
        <v>44</v>
      </c>
    </row>
    <row r="1890" spans="2:46">
      <c r="B1890" t="s">
        <v>44</v>
      </c>
      <c r="C1890" t="s">
        <v>64</v>
      </c>
      <c r="W1890">
        <v>39948184</v>
      </c>
      <c r="AJ1890" t="s">
        <v>375</v>
      </c>
      <c r="AK1890" t="s">
        <v>376</v>
      </c>
      <c r="AL1890" t="s">
        <v>127</v>
      </c>
      <c r="AM1890" t="s">
        <v>90</v>
      </c>
      <c r="AN1890" t="s">
        <v>76</v>
      </c>
      <c r="AO1890" t="s">
        <v>216</v>
      </c>
      <c r="AP1890" t="s">
        <v>116</v>
      </c>
      <c r="AQ1890" t="s">
        <v>143</v>
      </c>
      <c r="AR1890" t="s">
        <v>129</v>
      </c>
      <c r="AS1890">
        <v>2024</v>
      </c>
      <c r="AT1890" t="s">
        <v>44</v>
      </c>
    </row>
    <row r="1891" spans="2:46">
      <c r="B1891" t="s">
        <v>95</v>
      </c>
      <c r="C1891" t="s">
        <v>45</v>
      </c>
      <c r="W1891">
        <v>29543619</v>
      </c>
      <c r="AJ1891" t="s">
        <v>378</v>
      </c>
      <c r="AK1891" t="s">
        <v>379</v>
      </c>
      <c r="AL1891" t="s">
        <v>57</v>
      </c>
      <c r="AM1891" t="s">
        <v>58</v>
      </c>
      <c r="AN1891" t="s">
        <v>76</v>
      </c>
      <c r="AO1891" t="s">
        <v>105</v>
      </c>
      <c r="AP1891" t="s">
        <v>92</v>
      </c>
      <c r="AQ1891" t="s">
        <v>143</v>
      </c>
      <c r="AR1891" t="s">
        <v>129</v>
      </c>
      <c r="AS1891">
        <v>2024</v>
      </c>
      <c r="AT1891" t="s">
        <v>44</v>
      </c>
    </row>
    <row r="1892" spans="2:46">
      <c r="B1892" t="s">
        <v>44</v>
      </c>
      <c r="C1892" t="s">
        <v>118</v>
      </c>
      <c r="W1892">
        <v>17293916</v>
      </c>
      <c r="AJ1892" t="s">
        <v>381</v>
      </c>
      <c r="AK1892" t="s">
        <v>382</v>
      </c>
      <c r="AL1892" t="s">
        <v>165</v>
      </c>
      <c r="AM1892" t="s">
        <v>90</v>
      </c>
      <c r="AN1892" t="s">
        <v>76</v>
      </c>
      <c r="AO1892" t="s">
        <v>128</v>
      </c>
      <c r="AP1892" t="s">
        <v>149</v>
      </c>
      <c r="AQ1892" t="s">
        <v>143</v>
      </c>
      <c r="AR1892" t="s">
        <v>117</v>
      </c>
      <c r="AS1892">
        <v>2023</v>
      </c>
      <c r="AT1892" t="s">
        <v>44</v>
      </c>
    </row>
    <row r="1893" spans="2:46">
      <c r="B1893" t="s">
        <v>95</v>
      </c>
      <c r="C1893" t="s">
        <v>118</v>
      </c>
      <c r="W1893">
        <v>18023663</v>
      </c>
      <c r="AJ1893" t="s">
        <v>384</v>
      </c>
      <c r="AK1893" t="s">
        <v>385</v>
      </c>
      <c r="AL1893" t="s">
        <v>57</v>
      </c>
      <c r="AM1893" t="s">
        <v>95</v>
      </c>
      <c r="AN1893" t="s">
        <v>59</v>
      </c>
      <c r="AO1893" t="s">
        <v>91</v>
      </c>
      <c r="AP1893" t="s">
        <v>92</v>
      </c>
      <c r="AQ1893" t="s">
        <v>78</v>
      </c>
      <c r="AR1893" t="s">
        <v>117</v>
      </c>
      <c r="AS1893">
        <v>2023</v>
      </c>
      <c r="AT1893" t="s">
        <v>44</v>
      </c>
    </row>
    <row r="1894" spans="2:46">
      <c r="B1894" t="s">
        <v>44</v>
      </c>
      <c r="C1894" t="s">
        <v>118</v>
      </c>
      <c r="W1894">
        <v>2036391</v>
      </c>
      <c r="AJ1894" t="s">
        <v>387</v>
      </c>
      <c r="AK1894" t="s">
        <v>388</v>
      </c>
      <c r="AL1894" t="s">
        <v>57</v>
      </c>
      <c r="AM1894" t="s">
        <v>90</v>
      </c>
      <c r="AN1894" t="s">
        <v>59</v>
      </c>
      <c r="AO1894" t="s">
        <v>216</v>
      </c>
      <c r="AP1894" t="s">
        <v>77</v>
      </c>
      <c r="AQ1894" t="s">
        <v>135</v>
      </c>
      <c r="AR1894" t="s">
        <v>129</v>
      </c>
      <c r="AS1894">
        <v>2024</v>
      </c>
      <c r="AT1894" t="s">
        <v>44</v>
      </c>
    </row>
    <row r="1895" spans="2:46">
      <c r="B1895" t="s">
        <v>44</v>
      </c>
      <c r="C1895" t="s">
        <v>64</v>
      </c>
      <c r="W1895">
        <v>17090251</v>
      </c>
      <c r="AJ1895" t="s">
        <v>390</v>
      </c>
      <c r="AK1895" t="s">
        <v>391</v>
      </c>
      <c r="AL1895" t="s">
        <v>127</v>
      </c>
      <c r="AM1895" t="s">
        <v>95</v>
      </c>
      <c r="AN1895" t="s">
        <v>76</v>
      </c>
      <c r="AO1895" t="s">
        <v>91</v>
      </c>
      <c r="AP1895" t="s">
        <v>61</v>
      </c>
      <c r="AQ1895" t="s">
        <v>78</v>
      </c>
      <c r="AR1895" t="s">
        <v>129</v>
      </c>
      <c r="AS1895">
        <v>2023</v>
      </c>
      <c r="AT1895" t="s">
        <v>44</v>
      </c>
    </row>
    <row r="1896" spans="2:46">
      <c r="B1896" t="s">
        <v>95</v>
      </c>
      <c r="C1896" t="s">
        <v>64</v>
      </c>
      <c r="W1896">
        <v>3756933</v>
      </c>
      <c r="AJ1896" t="s">
        <v>393</v>
      </c>
      <c r="AK1896" t="s">
        <v>394</v>
      </c>
      <c r="AL1896" t="s">
        <v>165</v>
      </c>
      <c r="AM1896" t="s">
        <v>90</v>
      </c>
      <c r="AN1896" t="s">
        <v>76</v>
      </c>
      <c r="AO1896" t="s">
        <v>115</v>
      </c>
      <c r="AP1896" t="s">
        <v>61</v>
      </c>
      <c r="AQ1896" t="s">
        <v>78</v>
      </c>
      <c r="AR1896" t="s">
        <v>79</v>
      </c>
      <c r="AS1896">
        <v>2022</v>
      </c>
      <c r="AT1896" t="s">
        <v>44</v>
      </c>
    </row>
    <row r="1897" spans="2:46">
      <c r="B1897" t="s">
        <v>95</v>
      </c>
      <c r="C1897" t="s">
        <v>45</v>
      </c>
      <c r="W1897">
        <v>21507088</v>
      </c>
      <c r="AJ1897" t="s">
        <v>396</v>
      </c>
      <c r="AK1897" t="s">
        <v>397</v>
      </c>
      <c r="AL1897" t="s">
        <v>114</v>
      </c>
      <c r="AM1897" t="s">
        <v>95</v>
      </c>
      <c r="AN1897" t="s">
        <v>59</v>
      </c>
      <c r="AO1897" t="s">
        <v>128</v>
      </c>
      <c r="AP1897" t="s">
        <v>92</v>
      </c>
      <c r="AQ1897" t="s">
        <v>62</v>
      </c>
      <c r="AR1897" t="s">
        <v>129</v>
      </c>
      <c r="AS1897">
        <v>2023</v>
      </c>
      <c r="AT1897" t="s">
        <v>44</v>
      </c>
    </row>
    <row r="1898" spans="2:46">
      <c r="B1898" t="s">
        <v>95</v>
      </c>
      <c r="C1898" t="s">
        <v>64</v>
      </c>
      <c r="W1898">
        <v>35088112</v>
      </c>
      <c r="AJ1898" t="s">
        <v>399</v>
      </c>
      <c r="AK1898" t="s">
        <v>400</v>
      </c>
      <c r="AL1898" t="s">
        <v>89</v>
      </c>
      <c r="AM1898" t="s">
        <v>90</v>
      </c>
      <c r="AN1898" t="s">
        <v>59</v>
      </c>
      <c r="AO1898" t="s">
        <v>105</v>
      </c>
      <c r="AP1898" t="s">
        <v>149</v>
      </c>
      <c r="AQ1898" t="s">
        <v>93</v>
      </c>
      <c r="AR1898" t="s">
        <v>79</v>
      </c>
      <c r="AS1898">
        <v>2023</v>
      </c>
      <c r="AT1898" t="s">
        <v>44</v>
      </c>
    </row>
    <row r="1899" spans="2:46">
      <c r="B1899" t="s">
        <v>44</v>
      </c>
      <c r="C1899" t="s">
        <v>45</v>
      </c>
      <c r="W1899">
        <v>12833139</v>
      </c>
      <c r="AJ1899" t="s">
        <v>402</v>
      </c>
      <c r="AK1899" t="s">
        <v>403</v>
      </c>
      <c r="AL1899" t="s">
        <v>165</v>
      </c>
      <c r="AM1899" t="s">
        <v>58</v>
      </c>
      <c r="AN1899" t="s">
        <v>59</v>
      </c>
      <c r="AO1899" t="s">
        <v>115</v>
      </c>
      <c r="AP1899" t="s">
        <v>61</v>
      </c>
      <c r="AQ1899" t="s">
        <v>135</v>
      </c>
      <c r="AR1899" t="s">
        <v>79</v>
      </c>
      <c r="AS1899">
        <v>2023</v>
      </c>
      <c r="AT1899" t="s">
        <v>44</v>
      </c>
    </row>
    <row r="1900" spans="2:46">
      <c r="B1900" t="s">
        <v>95</v>
      </c>
      <c r="C1900" t="s">
        <v>45</v>
      </c>
      <c r="W1900">
        <v>8031236</v>
      </c>
      <c r="AJ1900" t="s">
        <v>405</v>
      </c>
      <c r="AK1900" t="s">
        <v>406</v>
      </c>
      <c r="AL1900" t="s">
        <v>89</v>
      </c>
      <c r="AM1900" t="s">
        <v>95</v>
      </c>
      <c r="AN1900" t="s">
        <v>59</v>
      </c>
      <c r="AO1900" t="s">
        <v>105</v>
      </c>
      <c r="AP1900" t="s">
        <v>77</v>
      </c>
      <c r="AQ1900" t="s">
        <v>78</v>
      </c>
      <c r="AR1900" t="s">
        <v>63</v>
      </c>
      <c r="AS1900">
        <v>2022</v>
      </c>
      <c r="AT1900" t="s">
        <v>44</v>
      </c>
    </row>
    <row r="1901" spans="2:46">
      <c r="B1901" t="s">
        <v>95</v>
      </c>
      <c r="C1901" t="s">
        <v>64</v>
      </c>
      <c r="W1901">
        <v>2832416</v>
      </c>
      <c r="AJ1901" t="s">
        <v>408</v>
      </c>
      <c r="AK1901" t="s">
        <v>409</v>
      </c>
      <c r="AL1901" t="s">
        <v>165</v>
      </c>
      <c r="AM1901" t="s">
        <v>90</v>
      </c>
      <c r="AN1901" t="s">
        <v>76</v>
      </c>
      <c r="AO1901" t="s">
        <v>91</v>
      </c>
      <c r="AP1901" t="s">
        <v>92</v>
      </c>
      <c r="AQ1901" t="s">
        <v>143</v>
      </c>
      <c r="AR1901" t="s">
        <v>100</v>
      </c>
      <c r="AS1901">
        <v>2024</v>
      </c>
      <c r="AT1901" t="s">
        <v>44</v>
      </c>
    </row>
    <row r="1902" spans="2:46">
      <c r="B1902" t="s">
        <v>44</v>
      </c>
      <c r="C1902" t="s">
        <v>45</v>
      </c>
      <c r="W1902">
        <v>3649444</v>
      </c>
      <c r="AJ1902" t="s">
        <v>411</v>
      </c>
      <c r="AK1902" t="s">
        <v>412</v>
      </c>
      <c r="AL1902" t="s">
        <v>165</v>
      </c>
      <c r="AM1902" t="s">
        <v>90</v>
      </c>
      <c r="AN1902" t="s">
        <v>76</v>
      </c>
      <c r="AO1902" t="s">
        <v>60</v>
      </c>
      <c r="AP1902" t="s">
        <v>61</v>
      </c>
      <c r="AQ1902" t="s">
        <v>78</v>
      </c>
      <c r="AR1902" t="s">
        <v>94</v>
      </c>
      <c r="AS1902">
        <v>2022</v>
      </c>
      <c r="AT1902" t="s">
        <v>44</v>
      </c>
    </row>
    <row r="1903" spans="2:46">
      <c r="B1903" t="s">
        <v>44</v>
      </c>
      <c r="C1903" t="s">
        <v>45</v>
      </c>
      <c r="W1903">
        <v>20606959</v>
      </c>
      <c r="AJ1903" t="s">
        <v>414</v>
      </c>
      <c r="AK1903" t="s">
        <v>415</v>
      </c>
      <c r="AL1903" t="s">
        <v>127</v>
      </c>
      <c r="AM1903" t="s">
        <v>90</v>
      </c>
      <c r="AN1903" t="s">
        <v>59</v>
      </c>
      <c r="AO1903" t="s">
        <v>91</v>
      </c>
      <c r="AP1903" t="s">
        <v>116</v>
      </c>
      <c r="AQ1903" t="s">
        <v>143</v>
      </c>
      <c r="AR1903" t="s">
        <v>94</v>
      </c>
      <c r="AS1903">
        <v>2022</v>
      </c>
      <c r="AT1903" t="s">
        <v>44</v>
      </c>
    </row>
    <row r="1904" spans="2:46">
      <c r="B1904" t="s">
        <v>44</v>
      </c>
      <c r="C1904" t="s">
        <v>45</v>
      </c>
      <c r="W1904">
        <v>600736</v>
      </c>
      <c r="AJ1904" t="s">
        <v>417</v>
      </c>
      <c r="AK1904" t="s">
        <v>418</v>
      </c>
      <c r="AL1904" t="s">
        <v>114</v>
      </c>
      <c r="AM1904" t="s">
        <v>95</v>
      </c>
      <c r="AN1904" t="s">
        <v>76</v>
      </c>
      <c r="AO1904" t="s">
        <v>60</v>
      </c>
      <c r="AP1904" t="s">
        <v>92</v>
      </c>
      <c r="AQ1904" t="s">
        <v>78</v>
      </c>
      <c r="AR1904" t="s">
        <v>79</v>
      </c>
      <c r="AS1904">
        <v>2024</v>
      </c>
      <c r="AT1904" t="s">
        <v>44</v>
      </c>
    </row>
    <row r="1905" spans="2:46">
      <c r="B1905" t="s">
        <v>44</v>
      </c>
      <c r="C1905" t="s">
        <v>64</v>
      </c>
      <c r="W1905">
        <v>16945014</v>
      </c>
      <c r="AJ1905" t="s">
        <v>420</v>
      </c>
      <c r="AK1905" t="s">
        <v>421</v>
      </c>
      <c r="AL1905" t="s">
        <v>57</v>
      </c>
      <c r="AM1905" t="s">
        <v>90</v>
      </c>
      <c r="AN1905" t="s">
        <v>59</v>
      </c>
      <c r="AO1905" t="s">
        <v>115</v>
      </c>
      <c r="AP1905" t="s">
        <v>116</v>
      </c>
      <c r="AQ1905" t="s">
        <v>78</v>
      </c>
      <c r="AR1905" t="s">
        <v>94</v>
      </c>
      <c r="AS1905">
        <v>2022</v>
      </c>
      <c r="AT1905" t="s">
        <v>44</v>
      </c>
    </row>
    <row r="1906" spans="2:46">
      <c r="B1906" t="s">
        <v>95</v>
      </c>
      <c r="C1906" t="s">
        <v>118</v>
      </c>
      <c r="W1906">
        <v>26414730</v>
      </c>
      <c r="AJ1906" t="s">
        <v>423</v>
      </c>
      <c r="AK1906" t="s">
        <v>424</v>
      </c>
      <c r="AL1906" t="s">
        <v>104</v>
      </c>
      <c r="AM1906" t="s">
        <v>90</v>
      </c>
      <c r="AN1906" t="s">
        <v>76</v>
      </c>
      <c r="AO1906" t="s">
        <v>192</v>
      </c>
      <c r="AP1906" t="s">
        <v>116</v>
      </c>
      <c r="AQ1906" t="s">
        <v>143</v>
      </c>
      <c r="AR1906" t="s">
        <v>79</v>
      </c>
      <c r="AS1906">
        <v>2023</v>
      </c>
      <c r="AT1906" t="s">
        <v>44</v>
      </c>
    </row>
    <row r="1907" spans="2:46">
      <c r="B1907" t="s">
        <v>44</v>
      </c>
      <c r="C1907" t="s">
        <v>45</v>
      </c>
      <c r="W1907">
        <v>32884531</v>
      </c>
      <c r="AJ1907" t="s">
        <v>425</v>
      </c>
      <c r="AK1907" t="s">
        <v>426</v>
      </c>
      <c r="AL1907" t="s">
        <v>114</v>
      </c>
      <c r="AM1907" t="s">
        <v>90</v>
      </c>
      <c r="AN1907" t="s">
        <v>59</v>
      </c>
      <c r="AO1907" t="s">
        <v>91</v>
      </c>
      <c r="AP1907" t="s">
        <v>77</v>
      </c>
      <c r="AQ1907" t="s">
        <v>78</v>
      </c>
      <c r="AR1907" t="s">
        <v>129</v>
      </c>
      <c r="AS1907">
        <v>2023</v>
      </c>
      <c r="AT1907" t="s">
        <v>44</v>
      </c>
    </row>
    <row r="1908" spans="2:46">
      <c r="B1908" t="s">
        <v>95</v>
      </c>
      <c r="C1908" t="s">
        <v>118</v>
      </c>
      <c r="W1908">
        <v>27161708</v>
      </c>
      <c r="AJ1908" t="s">
        <v>427</v>
      </c>
      <c r="AK1908" t="s">
        <v>225</v>
      </c>
      <c r="AL1908" t="s">
        <v>104</v>
      </c>
      <c r="AM1908" t="s">
        <v>58</v>
      </c>
      <c r="AN1908" t="s">
        <v>59</v>
      </c>
      <c r="AO1908" t="s">
        <v>105</v>
      </c>
      <c r="AP1908" t="s">
        <v>77</v>
      </c>
      <c r="AQ1908" t="s">
        <v>93</v>
      </c>
      <c r="AR1908" t="s">
        <v>100</v>
      </c>
      <c r="AS1908">
        <v>2022</v>
      </c>
      <c r="AT1908" t="s">
        <v>44</v>
      </c>
    </row>
    <row r="1909" spans="2:46">
      <c r="B1909" t="s">
        <v>95</v>
      </c>
      <c r="C1909" t="s">
        <v>64</v>
      </c>
      <c r="W1909">
        <v>3950890</v>
      </c>
      <c r="AJ1909" t="s">
        <v>428</v>
      </c>
      <c r="AK1909" t="s">
        <v>429</v>
      </c>
      <c r="AL1909" t="s">
        <v>104</v>
      </c>
      <c r="AM1909" t="s">
        <v>58</v>
      </c>
      <c r="AN1909" t="s">
        <v>59</v>
      </c>
      <c r="AO1909" t="s">
        <v>216</v>
      </c>
      <c r="AP1909" t="s">
        <v>149</v>
      </c>
      <c r="AQ1909" t="s">
        <v>143</v>
      </c>
      <c r="AR1909" t="s">
        <v>94</v>
      </c>
      <c r="AS1909">
        <v>2024</v>
      </c>
      <c r="AT1909" t="s">
        <v>44</v>
      </c>
    </row>
    <row r="1910" spans="2:46">
      <c r="B1910" t="s">
        <v>44</v>
      </c>
      <c r="C1910" t="s">
        <v>118</v>
      </c>
      <c r="W1910">
        <v>38218037</v>
      </c>
      <c r="AJ1910" t="s">
        <v>430</v>
      </c>
      <c r="AK1910" t="s">
        <v>431</v>
      </c>
      <c r="AL1910" t="s">
        <v>165</v>
      </c>
      <c r="AM1910" t="s">
        <v>95</v>
      </c>
      <c r="AN1910" t="s">
        <v>76</v>
      </c>
      <c r="AO1910" t="s">
        <v>105</v>
      </c>
      <c r="AP1910" t="s">
        <v>149</v>
      </c>
      <c r="AQ1910" t="s">
        <v>135</v>
      </c>
      <c r="AR1910" t="s">
        <v>79</v>
      </c>
      <c r="AS1910">
        <v>2023</v>
      </c>
      <c r="AT1910" t="s">
        <v>44</v>
      </c>
    </row>
    <row r="1911" spans="2:46">
      <c r="B1911" t="s">
        <v>95</v>
      </c>
      <c r="C1911" t="s">
        <v>45</v>
      </c>
      <c r="W1911">
        <v>19792454</v>
      </c>
      <c r="AJ1911" t="s">
        <v>432</v>
      </c>
      <c r="AK1911" t="s">
        <v>433</v>
      </c>
      <c r="AL1911" t="s">
        <v>57</v>
      </c>
      <c r="AM1911" t="s">
        <v>90</v>
      </c>
      <c r="AN1911" t="s">
        <v>59</v>
      </c>
      <c r="AO1911" t="s">
        <v>60</v>
      </c>
      <c r="AP1911" t="s">
        <v>116</v>
      </c>
      <c r="AQ1911" t="s">
        <v>135</v>
      </c>
      <c r="AR1911" t="s">
        <v>117</v>
      </c>
      <c r="AS1911">
        <v>2023</v>
      </c>
      <c r="AT1911" t="s">
        <v>44</v>
      </c>
    </row>
    <row r="1912" spans="2:46">
      <c r="B1912" t="s">
        <v>44</v>
      </c>
      <c r="C1912" t="s">
        <v>118</v>
      </c>
      <c r="W1912">
        <v>39100315</v>
      </c>
      <c r="AJ1912" t="s">
        <v>434</v>
      </c>
      <c r="AK1912" t="s">
        <v>435</v>
      </c>
      <c r="AL1912" t="s">
        <v>104</v>
      </c>
      <c r="AM1912" t="s">
        <v>90</v>
      </c>
      <c r="AN1912" t="s">
        <v>76</v>
      </c>
      <c r="AO1912" t="s">
        <v>115</v>
      </c>
      <c r="AP1912" t="s">
        <v>77</v>
      </c>
      <c r="AQ1912" t="s">
        <v>93</v>
      </c>
      <c r="AR1912" t="s">
        <v>100</v>
      </c>
      <c r="AS1912">
        <v>2022</v>
      </c>
      <c r="AT1912" t="s">
        <v>44</v>
      </c>
    </row>
    <row r="1913" spans="2:46">
      <c r="B1913" t="s">
        <v>95</v>
      </c>
      <c r="C1913" t="s">
        <v>45</v>
      </c>
      <c r="W1913">
        <v>32439928</v>
      </c>
      <c r="AJ1913" t="s">
        <v>436</v>
      </c>
      <c r="AK1913" t="s">
        <v>437</v>
      </c>
      <c r="AL1913" t="s">
        <v>57</v>
      </c>
      <c r="AM1913" t="s">
        <v>58</v>
      </c>
      <c r="AN1913" t="s">
        <v>59</v>
      </c>
      <c r="AO1913" t="s">
        <v>105</v>
      </c>
      <c r="AP1913" t="s">
        <v>92</v>
      </c>
      <c r="AQ1913" t="s">
        <v>78</v>
      </c>
      <c r="AR1913" t="s">
        <v>94</v>
      </c>
      <c r="AS1913">
        <v>2023</v>
      </c>
      <c r="AT1913" t="s">
        <v>44</v>
      </c>
    </row>
    <row r="1914" spans="2:46">
      <c r="B1914" t="s">
        <v>44</v>
      </c>
      <c r="C1914" t="s">
        <v>118</v>
      </c>
      <c r="W1914">
        <v>12307643</v>
      </c>
      <c r="AJ1914" t="s">
        <v>438</v>
      </c>
      <c r="AK1914" t="s">
        <v>439</v>
      </c>
      <c r="AL1914" t="s">
        <v>104</v>
      </c>
      <c r="AM1914" t="s">
        <v>90</v>
      </c>
      <c r="AN1914" t="s">
        <v>59</v>
      </c>
      <c r="AO1914" t="s">
        <v>115</v>
      </c>
      <c r="AP1914" t="s">
        <v>116</v>
      </c>
      <c r="AQ1914" t="s">
        <v>135</v>
      </c>
      <c r="AR1914" t="s">
        <v>79</v>
      </c>
      <c r="AS1914">
        <v>2023</v>
      </c>
      <c r="AT1914" t="s">
        <v>44</v>
      </c>
    </row>
    <row r="1915" spans="2:46">
      <c r="B1915" t="s">
        <v>95</v>
      </c>
      <c r="C1915" t="s">
        <v>64</v>
      </c>
      <c r="W1915">
        <v>35120306</v>
      </c>
      <c r="AJ1915" t="s">
        <v>440</v>
      </c>
      <c r="AK1915" t="s">
        <v>441</v>
      </c>
      <c r="AL1915" t="s">
        <v>89</v>
      </c>
      <c r="AM1915" t="s">
        <v>95</v>
      </c>
      <c r="AN1915" t="s">
        <v>76</v>
      </c>
      <c r="AO1915" t="s">
        <v>91</v>
      </c>
      <c r="AP1915" t="s">
        <v>77</v>
      </c>
      <c r="AQ1915" t="s">
        <v>135</v>
      </c>
      <c r="AR1915" t="s">
        <v>100</v>
      </c>
      <c r="AS1915">
        <v>2023</v>
      </c>
      <c r="AT1915" t="s">
        <v>44</v>
      </c>
    </row>
    <row r="1916" spans="2:46">
      <c r="B1916" t="s">
        <v>95</v>
      </c>
      <c r="C1916" t="s">
        <v>64</v>
      </c>
      <c r="W1916">
        <v>39047973</v>
      </c>
      <c r="AJ1916" t="s">
        <v>442</v>
      </c>
      <c r="AK1916" t="s">
        <v>443</v>
      </c>
      <c r="AL1916" t="s">
        <v>165</v>
      </c>
      <c r="AM1916" t="s">
        <v>90</v>
      </c>
      <c r="AN1916" t="s">
        <v>76</v>
      </c>
      <c r="AO1916" t="s">
        <v>216</v>
      </c>
      <c r="AP1916" t="s">
        <v>61</v>
      </c>
      <c r="AQ1916" t="s">
        <v>135</v>
      </c>
      <c r="AR1916" t="s">
        <v>79</v>
      </c>
      <c r="AS1916">
        <v>2022</v>
      </c>
      <c r="AT1916" t="s">
        <v>44</v>
      </c>
    </row>
    <row r="1917" spans="2:46">
      <c r="B1917" t="s">
        <v>95</v>
      </c>
      <c r="C1917" t="s">
        <v>45</v>
      </c>
      <c r="W1917">
        <v>24340824</v>
      </c>
      <c r="AJ1917" t="s">
        <v>444</v>
      </c>
      <c r="AK1917" t="s">
        <v>445</v>
      </c>
      <c r="AL1917" t="s">
        <v>114</v>
      </c>
      <c r="AM1917" t="s">
        <v>95</v>
      </c>
      <c r="AN1917" t="s">
        <v>59</v>
      </c>
      <c r="AO1917" t="s">
        <v>192</v>
      </c>
      <c r="AP1917" t="s">
        <v>92</v>
      </c>
      <c r="AQ1917" t="s">
        <v>78</v>
      </c>
      <c r="AR1917" t="s">
        <v>94</v>
      </c>
      <c r="AS1917">
        <v>2024</v>
      </c>
      <c r="AT1917" t="s">
        <v>44</v>
      </c>
    </row>
    <row r="1918" spans="2:46">
      <c r="B1918" t="s">
        <v>95</v>
      </c>
      <c r="C1918" t="s">
        <v>45</v>
      </c>
      <c r="W1918">
        <v>15074067</v>
      </c>
      <c r="AJ1918" t="s">
        <v>446</v>
      </c>
      <c r="AK1918" t="s">
        <v>447</v>
      </c>
      <c r="AL1918" t="s">
        <v>114</v>
      </c>
      <c r="AM1918" t="s">
        <v>90</v>
      </c>
      <c r="AN1918" t="s">
        <v>59</v>
      </c>
      <c r="AO1918" t="s">
        <v>128</v>
      </c>
      <c r="AP1918" t="s">
        <v>149</v>
      </c>
      <c r="AQ1918" t="s">
        <v>135</v>
      </c>
      <c r="AR1918" t="s">
        <v>117</v>
      </c>
      <c r="AS1918">
        <v>2024</v>
      </c>
      <c r="AT1918" t="s">
        <v>44</v>
      </c>
    </row>
    <row r="1919" spans="2:46">
      <c r="B1919" t="s">
        <v>95</v>
      </c>
      <c r="C1919" t="s">
        <v>64</v>
      </c>
      <c r="W1919">
        <v>33464350</v>
      </c>
      <c r="AJ1919" t="s">
        <v>448</v>
      </c>
      <c r="AK1919" t="s">
        <v>449</v>
      </c>
      <c r="AL1919" t="s">
        <v>89</v>
      </c>
      <c r="AM1919" t="s">
        <v>58</v>
      </c>
      <c r="AN1919" t="s">
        <v>76</v>
      </c>
      <c r="AO1919" t="s">
        <v>216</v>
      </c>
      <c r="AP1919" t="s">
        <v>92</v>
      </c>
      <c r="AQ1919" t="s">
        <v>135</v>
      </c>
      <c r="AR1919" t="s">
        <v>117</v>
      </c>
      <c r="AS1919">
        <v>2022</v>
      </c>
      <c r="AT1919" t="s">
        <v>44</v>
      </c>
    </row>
    <row r="1920" spans="2:46">
      <c r="B1920" t="s">
        <v>44</v>
      </c>
      <c r="C1920" t="s">
        <v>64</v>
      </c>
      <c r="W1920">
        <v>13910305</v>
      </c>
      <c r="AJ1920" t="s">
        <v>450</v>
      </c>
      <c r="AK1920" t="s">
        <v>451</v>
      </c>
      <c r="AL1920" t="s">
        <v>89</v>
      </c>
      <c r="AM1920" t="s">
        <v>90</v>
      </c>
      <c r="AN1920" t="s">
        <v>59</v>
      </c>
      <c r="AO1920" t="s">
        <v>91</v>
      </c>
      <c r="AP1920" t="s">
        <v>61</v>
      </c>
      <c r="AQ1920" t="s">
        <v>93</v>
      </c>
      <c r="AR1920" t="s">
        <v>94</v>
      </c>
      <c r="AS1920">
        <v>2023</v>
      </c>
      <c r="AT1920" t="s">
        <v>44</v>
      </c>
    </row>
    <row r="1921" spans="2:46">
      <c r="B1921" t="s">
        <v>44</v>
      </c>
      <c r="C1921" t="s">
        <v>118</v>
      </c>
      <c r="W1921">
        <v>29902967</v>
      </c>
      <c r="AJ1921" t="s">
        <v>452</v>
      </c>
      <c r="AK1921" t="s">
        <v>453</v>
      </c>
      <c r="AL1921" t="s">
        <v>89</v>
      </c>
      <c r="AM1921" t="s">
        <v>58</v>
      </c>
      <c r="AN1921" t="s">
        <v>76</v>
      </c>
      <c r="AO1921" t="s">
        <v>60</v>
      </c>
      <c r="AP1921" t="s">
        <v>116</v>
      </c>
      <c r="AQ1921" t="s">
        <v>143</v>
      </c>
      <c r="AR1921" t="s">
        <v>79</v>
      </c>
      <c r="AS1921">
        <v>2022</v>
      </c>
      <c r="AT1921" t="s">
        <v>44</v>
      </c>
    </row>
    <row r="1922" spans="2:46">
      <c r="B1922" t="s">
        <v>44</v>
      </c>
      <c r="C1922" t="s">
        <v>118</v>
      </c>
      <c r="W1922">
        <v>2094464</v>
      </c>
      <c r="AJ1922" t="s">
        <v>454</v>
      </c>
      <c r="AK1922" t="s">
        <v>455</v>
      </c>
      <c r="AL1922" t="s">
        <v>165</v>
      </c>
      <c r="AM1922" t="s">
        <v>95</v>
      </c>
      <c r="AN1922" t="s">
        <v>59</v>
      </c>
      <c r="AO1922" t="s">
        <v>128</v>
      </c>
      <c r="AP1922" t="s">
        <v>116</v>
      </c>
      <c r="AQ1922" t="s">
        <v>62</v>
      </c>
      <c r="AR1922" t="s">
        <v>79</v>
      </c>
      <c r="AS1922">
        <v>2022</v>
      </c>
      <c r="AT1922" t="s">
        <v>44</v>
      </c>
    </row>
    <row r="1923" spans="2:46">
      <c r="B1923" t="s">
        <v>44</v>
      </c>
      <c r="C1923" t="s">
        <v>45</v>
      </c>
      <c r="W1923">
        <v>16755379</v>
      </c>
      <c r="AJ1923" t="s">
        <v>456</v>
      </c>
      <c r="AK1923" t="s">
        <v>457</v>
      </c>
      <c r="AL1923" t="s">
        <v>127</v>
      </c>
      <c r="AM1923" t="s">
        <v>58</v>
      </c>
      <c r="AN1923" t="s">
        <v>76</v>
      </c>
      <c r="AO1923" t="s">
        <v>115</v>
      </c>
      <c r="AP1923" t="s">
        <v>61</v>
      </c>
      <c r="AQ1923" t="s">
        <v>143</v>
      </c>
      <c r="AR1923" t="s">
        <v>79</v>
      </c>
      <c r="AS1923">
        <v>2024</v>
      </c>
      <c r="AT1923" t="s">
        <v>44</v>
      </c>
    </row>
    <row r="1924" spans="2:46">
      <c r="B1924" t="s">
        <v>44</v>
      </c>
      <c r="C1924" t="s">
        <v>118</v>
      </c>
      <c r="W1924">
        <v>19200673</v>
      </c>
      <c r="AJ1924" t="s">
        <v>458</v>
      </c>
      <c r="AK1924" t="s">
        <v>459</v>
      </c>
      <c r="AL1924" t="s">
        <v>165</v>
      </c>
      <c r="AM1924" t="s">
        <v>58</v>
      </c>
      <c r="AN1924" t="s">
        <v>59</v>
      </c>
      <c r="AO1924" t="s">
        <v>115</v>
      </c>
      <c r="AP1924" t="s">
        <v>116</v>
      </c>
      <c r="AQ1924" t="s">
        <v>62</v>
      </c>
      <c r="AR1924" t="s">
        <v>117</v>
      </c>
      <c r="AS1924">
        <v>2022</v>
      </c>
      <c r="AT1924" t="s">
        <v>44</v>
      </c>
    </row>
    <row r="1925" spans="2:46">
      <c r="B1925" t="s">
        <v>95</v>
      </c>
      <c r="C1925" t="s">
        <v>45</v>
      </c>
      <c r="W1925">
        <v>34346440</v>
      </c>
      <c r="AJ1925" t="s">
        <v>460</v>
      </c>
      <c r="AK1925" t="s">
        <v>461</v>
      </c>
      <c r="AL1925" t="s">
        <v>114</v>
      </c>
      <c r="AM1925" t="s">
        <v>58</v>
      </c>
      <c r="AN1925" t="s">
        <v>59</v>
      </c>
      <c r="AO1925" t="s">
        <v>105</v>
      </c>
      <c r="AP1925" t="s">
        <v>92</v>
      </c>
      <c r="AQ1925" t="s">
        <v>135</v>
      </c>
      <c r="AR1925" t="s">
        <v>117</v>
      </c>
      <c r="AS1925">
        <v>2022</v>
      </c>
      <c r="AT1925" t="s">
        <v>44</v>
      </c>
    </row>
    <row r="1926" spans="2:46">
      <c r="B1926" t="s">
        <v>95</v>
      </c>
      <c r="C1926" t="s">
        <v>118</v>
      </c>
      <c r="W1926">
        <v>7168641</v>
      </c>
      <c r="AJ1926" t="s">
        <v>462</v>
      </c>
      <c r="AK1926" t="s">
        <v>463</v>
      </c>
      <c r="AL1926" t="s">
        <v>75</v>
      </c>
      <c r="AM1926" t="s">
        <v>90</v>
      </c>
      <c r="AN1926" t="s">
        <v>59</v>
      </c>
      <c r="AO1926" t="s">
        <v>91</v>
      </c>
      <c r="AP1926" t="s">
        <v>77</v>
      </c>
      <c r="AQ1926" t="s">
        <v>78</v>
      </c>
      <c r="AR1926" t="s">
        <v>100</v>
      </c>
      <c r="AS1926">
        <v>2024</v>
      </c>
      <c r="AT1926" t="s">
        <v>44</v>
      </c>
    </row>
    <row r="1927" spans="2:46">
      <c r="B1927" t="s">
        <v>95</v>
      </c>
      <c r="C1927" t="s">
        <v>64</v>
      </c>
      <c r="W1927">
        <v>22514552</v>
      </c>
      <c r="AJ1927" t="s">
        <v>464</v>
      </c>
      <c r="AK1927" t="s">
        <v>465</v>
      </c>
      <c r="AL1927" t="s">
        <v>57</v>
      </c>
      <c r="AM1927" t="s">
        <v>95</v>
      </c>
      <c r="AN1927" t="s">
        <v>76</v>
      </c>
      <c r="AO1927" t="s">
        <v>192</v>
      </c>
      <c r="AP1927" t="s">
        <v>92</v>
      </c>
      <c r="AQ1927" t="s">
        <v>62</v>
      </c>
      <c r="AR1927" t="s">
        <v>63</v>
      </c>
      <c r="AS1927">
        <v>2023</v>
      </c>
      <c r="AT1927" t="s">
        <v>44</v>
      </c>
    </row>
    <row r="1928" spans="2:46">
      <c r="B1928" t="s">
        <v>95</v>
      </c>
      <c r="C1928" t="s">
        <v>118</v>
      </c>
      <c r="W1928">
        <v>9878824</v>
      </c>
      <c r="AJ1928" t="s">
        <v>466</v>
      </c>
      <c r="AK1928" t="s">
        <v>467</v>
      </c>
      <c r="AL1928" t="s">
        <v>104</v>
      </c>
      <c r="AM1928" t="s">
        <v>95</v>
      </c>
      <c r="AN1928" t="s">
        <v>59</v>
      </c>
      <c r="AO1928" t="s">
        <v>216</v>
      </c>
      <c r="AP1928" t="s">
        <v>92</v>
      </c>
      <c r="AQ1928" t="s">
        <v>93</v>
      </c>
      <c r="AR1928" t="s">
        <v>117</v>
      </c>
      <c r="AS1928">
        <v>2023</v>
      </c>
      <c r="AT1928" t="s">
        <v>44</v>
      </c>
    </row>
    <row r="1929" spans="2:46">
      <c r="B1929" t="s">
        <v>95</v>
      </c>
      <c r="C1929" t="s">
        <v>45</v>
      </c>
      <c r="W1929">
        <v>33099273</v>
      </c>
      <c r="AJ1929" t="s">
        <v>468</v>
      </c>
      <c r="AK1929" t="s">
        <v>469</v>
      </c>
      <c r="AL1929" t="s">
        <v>57</v>
      </c>
      <c r="AM1929" t="s">
        <v>90</v>
      </c>
      <c r="AN1929" t="s">
        <v>76</v>
      </c>
      <c r="AO1929" t="s">
        <v>115</v>
      </c>
      <c r="AP1929" t="s">
        <v>92</v>
      </c>
      <c r="AQ1929" t="s">
        <v>93</v>
      </c>
      <c r="AR1929" t="s">
        <v>79</v>
      </c>
      <c r="AS1929">
        <v>2024</v>
      </c>
      <c r="AT1929" t="s">
        <v>44</v>
      </c>
    </row>
    <row r="1930" spans="2:46">
      <c r="B1930" t="s">
        <v>44</v>
      </c>
      <c r="C1930" t="s">
        <v>45</v>
      </c>
      <c r="W1930">
        <v>35091626</v>
      </c>
      <c r="AJ1930" t="s">
        <v>470</v>
      </c>
      <c r="AK1930" t="s">
        <v>471</v>
      </c>
      <c r="AL1930" t="s">
        <v>114</v>
      </c>
      <c r="AM1930" t="s">
        <v>58</v>
      </c>
      <c r="AN1930" t="s">
        <v>59</v>
      </c>
      <c r="AO1930" t="s">
        <v>216</v>
      </c>
      <c r="AP1930" t="s">
        <v>61</v>
      </c>
      <c r="AQ1930" t="s">
        <v>62</v>
      </c>
      <c r="AR1930" t="s">
        <v>100</v>
      </c>
      <c r="AS1930">
        <v>2023</v>
      </c>
      <c r="AT1930" t="s">
        <v>44</v>
      </c>
    </row>
    <row r="1931" spans="2:46">
      <c r="B1931" t="s">
        <v>44</v>
      </c>
      <c r="C1931" t="s">
        <v>118</v>
      </c>
      <c r="W1931">
        <v>24341854</v>
      </c>
      <c r="AJ1931" t="s">
        <v>472</v>
      </c>
      <c r="AK1931" t="s">
        <v>473</v>
      </c>
      <c r="AL1931" t="s">
        <v>104</v>
      </c>
      <c r="AM1931" t="s">
        <v>95</v>
      </c>
      <c r="AN1931" t="s">
        <v>76</v>
      </c>
      <c r="AO1931" t="s">
        <v>115</v>
      </c>
      <c r="AP1931" t="s">
        <v>77</v>
      </c>
      <c r="AQ1931" t="s">
        <v>93</v>
      </c>
      <c r="AR1931" t="s">
        <v>117</v>
      </c>
      <c r="AS1931">
        <v>2023</v>
      </c>
      <c r="AT1931" t="s">
        <v>44</v>
      </c>
    </row>
    <row r="1932" spans="2:46">
      <c r="B1932" t="s">
        <v>44</v>
      </c>
      <c r="C1932" t="s">
        <v>64</v>
      </c>
      <c r="W1932">
        <v>9780706</v>
      </c>
      <c r="AJ1932" t="s">
        <v>474</v>
      </c>
      <c r="AK1932" t="s">
        <v>475</v>
      </c>
      <c r="AL1932" t="s">
        <v>114</v>
      </c>
      <c r="AM1932" t="s">
        <v>58</v>
      </c>
      <c r="AN1932" t="s">
        <v>76</v>
      </c>
      <c r="AO1932" t="s">
        <v>216</v>
      </c>
      <c r="AP1932" t="s">
        <v>92</v>
      </c>
      <c r="AQ1932" t="s">
        <v>135</v>
      </c>
      <c r="AR1932" t="s">
        <v>117</v>
      </c>
      <c r="AS1932">
        <v>2024</v>
      </c>
      <c r="AT1932" t="s">
        <v>44</v>
      </c>
    </row>
    <row r="1933" spans="2:46">
      <c r="B1933" t="s">
        <v>44</v>
      </c>
      <c r="C1933" t="s">
        <v>64</v>
      </c>
      <c r="W1933">
        <v>23920717</v>
      </c>
      <c r="AJ1933" t="s">
        <v>476</v>
      </c>
      <c r="AK1933" t="s">
        <v>477</v>
      </c>
      <c r="AL1933" t="s">
        <v>104</v>
      </c>
      <c r="AM1933" t="s">
        <v>95</v>
      </c>
      <c r="AN1933" t="s">
        <v>59</v>
      </c>
      <c r="AO1933" t="s">
        <v>115</v>
      </c>
      <c r="AP1933" t="s">
        <v>77</v>
      </c>
      <c r="AQ1933" t="s">
        <v>143</v>
      </c>
      <c r="AR1933" t="s">
        <v>129</v>
      </c>
      <c r="AS1933">
        <v>2023</v>
      </c>
      <c r="AT1933" t="s">
        <v>44</v>
      </c>
    </row>
    <row r="1934" spans="2:46">
      <c r="B1934" t="s">
        <v>95</v>
      </c>
      <c r="C1934" t="s">
        <v>45</v>
      </c>
      <c r="W1934">
        <v>2841575</v>
      </c>
      <c r="AJ1934" t="s">
        <v>478</v>
      </c>
      <c r="AK1934" t="s">
        <v>479</v>
      </c>
      <c r="AL1934" t="s">
        <v>127</v>
      </c>
      <c r="AM1934" t="s">
        <v>90</v>
      </c>
      <c r="AN1934" t="s">
        <v>76</v>
      </c>
      <c r="AO1934" t="s">
        <v>105</v>
      </c>
      <c r="AP1934" t="s">
        <v>116</v>
      </c>
      <c r="AQ1934" t="s">
        <v>135</v>
      </c>
      <c r="AR1934" t="s">
        <v>100</v>
      </c>
      <c r="AS1934">
        <v>2022</v>
      </c>
      <c r="AT1934" t="s">
        <v>44</v>
      </c>
    </row>
    <row r="1935" spans="2:46">
      <c r="B1935" t="s">
        <v>44</v>
      </c>
      <c r="C1935" t="s">
        <v>64</v>
      </c>
      <c r="W1935">
        <v>34347105</v>
      </c>
      <c r="AJ1935" t="s">
        <v>480</v>
      </c>
      <c r="AK1935" t="s">
        <v>481</v>
      </c>
      <c r="AL1935" t="s">
        <v>75</v>
      </c>
      <c r="AM1935" t="s">
        <v>90</v>
      </c>
      <c r="AN1935" t="s">
        <v>76</v>
      </c>
      <c r="AO1935" t="s">
        <v>105</v>
      </c>
      <c r="AP1935" t="s">
        <v>77</v>
      </c>
      <c r="AQ1935" t="s">
        <v>62</v>
      </c>
      <c r="AR1935" t="s">
        <v>79</v>
      </c>
      <c r="AS1935">
        <v>2022</v>
      </c>
      <c r="AT1935" t="s">
        <v>44</v>
      </c>
    </row>
    <row r="1936" spans="2:46">
      <c r="B1936" t="s">
        <v>44</v>
      </c>
      <c r="C1936" t="s">
        <v>64</v>
      </c>
      <c r="W1936">
        <v>1161768</v>
      </c>
      <c r="AJ1936" t="s">
        <v>482</v>
      </c>
      <c r="AK1936" t="s">
        <v>483</v>
      </c>
      <c r="AL1936" t="s">
        <v>89</v>
      </c>
      <c r="AM1936" t="s">
        <v>95</v>
      </c>
      <c r="AN1936" t="s">
        <v>76</v>
      </c>
      <c r="AO1936" t="s">
        <v>91</v>
      </c>
      <c r="AP1936" t="s">
        <v>61</v>
      </c>
      <c r="AQ1936" t="s">
        <v>135</v>
      </c>
      <c r="AR1936" t="s">
        <v>100</v>
      </c>
      <c r="AS1936">
        <v>2024</v>
      </c>
      <c r="AT1936" t="s">
        <v>44</v>
      </c>
    </row>
    <row r="1937" spans="2:46">
      <c r="B1937" t="s">
        <v>95</v>
      </c>
      <c r="C1937" t="s">
        <v>118</v>
      </c>
      <c r="W1937">
        <v>19526596</v>
      </c>
      <c r="AJ1937" t="s">
        <v>484</v>
      </c>
      <c r="AK1937" t="s">
        <v>147</v>
      </c>
      <c r="AL1937" t="s">
        <v>114</v>
      </c>
      <c r="AM1937" t="s">
        <v>90</v>
      </c>
      <c r="AN1937" t="s">
        <v>76</v>
      </c>
      <c r="AO1937" t="s">
        <v>105</v>
      </c>
      <c r="AP1937" t="s">
        <v>116</v>
      </c>
      <c r="AQ1937" t="s">
        <v>62</v>
      </c>
      <c r="AR1937" t="s">
        <v>79</v>
      </c>
      <c r="AS1937">
        <v>2023</v>
      </c>
      <c r="AT1937" t="s">
        <v>44</v>
      </c>
    </row>
    <row r="1938" spans="2:46">
      <c r="B1938" t="s">
        <v>95</v>
      </c>
      <c r="C1938" t="s">
        <v>64</v>
      </c>
      <c r="W1938">
        <v>35829753</v>
      </c>
      <c r="AJ1938" t="s">
        <v>485</v>
      </c>
      <c r="AK1938" t="s">
        <v>486</v>
      </c>
      <c r="AL1938" t="s">
        <v>89</v>
      </c>
      <c r="AM1938" t="s">
        <v>58</v>
      </c>
      <c r="AN1938" t="s">
        <v>76</v>
      </c>
      <c r="AO1938" t="s">
        <v>216</v>
      </c>
      <c r="AP1938" t="s">
        <v>92</v>
      </c>
      <c r="AQ1938" t="s">
        <v>143</v>
      </c>
      <c r="AR1938" t="s">
        <v>129</v>
      </c>
      <c r="AS1938">
        <v>2022</v>
      </c>
      <c r="AT1938" t="s">
        <v>44</v>
      </c>
    </row>
    <row r="1939" spans="2:46">
      <c r="B1939" t="s">
        <v>95</v>
      </c>
      <c r="C1939" t="s">
        <v>118</v>
      </c>
      <c r="W1939">
        <v>8392923</v>
      </c>
      <c r="AJ1939" t="s">
        <v>487</v>
      </c>
      <c r="AK1939" t="s">
        <v>488</v>
      </c>
      <c r="AL1939" t="s">
        <v>75</v>
      </c>
      <c r="AM1939" t="s">
        <v>90</v>
      </c>
      <c r="AN1939" t="s">
        <v>76</v>
      </c>
      <c r="AO1939" t="s">
        <v>115</v>
      </c>
      <c r="AP1939" t="s">
        <v>116</v>
      </c>
      <c r="AQ1939" t="s">
        <v>78</v>
      </c>
      <c r="AR1939" t="s">
        <v>94</v>
      </c>
      <c r="AS1939">
        <v>2022</v>
      </c>
      <c r="AT1939" t="s">
        <v>44</v>
      </c>
    </row>
    <row r="1940" spans="2:46">
      <c r="B1940" t="s">
        <v>44</v>
      </c>
      <c r="C1940" t="s">
        <v>45</v>
      </c>
      <c r="W1940">
        <v>15976655</v>
      </c>
      <c r="AJ1940" t="s">
        <v>489</v>
      </c>
      <c r="AK1940" t="s">
        <v>490</v>
      </c>
      <c r="AL1940" t="s">
        <v>89</v>
      </c>
      <c r="AM1940" t="s">
        <v>58</v>
      </c>
      <c r="AN1940" t="s">
        <v>59</v>
      </c>
      <c r="AO1940" t="s">
        <v>128</v>
      </c>
      <c r="AP1940" t="s">
        <v>61</v>
      </c>
      <c r="AQ1940" t="s">
        <v>93</v>
      </c>
      <c r="AR1940" t="s">
        <v>117</v>
      </c>
      <c r="AS1940">
        <v>2023</v>
      </c>
      <c r="AT1940" t="s">
        <v>44</v>
      </c>
    </row>
    <row r="1941" spans="2:46">
      <c r="B1941" t="s">
        <v>44</v>
      </c>
      <c r="C1941" t="s">
        <v>45</v>
      </c>
      <c r="W1941">
        <v>29996903</v>
      </c>
      <c r="AJ1941" t="s">
        <v>491</v>
      </c>
      <c r="AK1941" t="s">
        <v>492</v>
      </c>
      <c r="AL1941" t="s">
        <v>75</v>
      </c>
      <c r="AM1941" t="s">
        <v>58</v>
      </c>
      <c r="AN1941" t="s">
        <v>59</v>
      </c>
      <c r="AO1941" t="s">
        <v>115</v>
      </c>
      <c r="AP1941" t="s">
        <v>92</v>
      </c>
      <c r="AQ1941" t="s">
        <v>78</v>
      </c>
      <c r="AR1941" t="s">
        <v>100</v>
      </c>
      <c r="AS1941">
        <v>2023</v>
      </c>
      <c r="AT1941" t="s">
        <v>44</v>
      </c>
    </row>
    <row r="1942" spans="2:46">
      <c r="B1942" t="s">
        <v>95</v>
      </c>
      <c r="C1942" t="s">
        <v>64</v>
      </c>
      <c r="W1942">
        <v>21750667</v>
      </c>
      <c r="AJ1942" t="s">
        <v>493</v>
      </c>
      <c r="AK1942" t="s">
        <v>494</v>
      </c>
      <c r="AL1942" t="s">
        <v>89</v>
      </c>
      <c r="AM1942" t="s">
        <v>58</v>
      </c>
      <c r="AN1942" t="s">
        <v>76</v>
      </c>
      <c r="AO1942" t="s">
        <v>91</v>
      </c>
      <c r="AP1942" t="s">
        <v>116</v>
      </c>
      <c r="AQ1942" t="s">
        <v>78</v>
      </c>
      <c r="AR1942" t="s">
        <v>117</v>
      </c>
      <c r="AS1942">
        <v>2023</v>
      </c>
      <c r="AT1942" t="s">
        <v>44</v>
      </c>
    </row>
    <row r="1943" spans="2:46">
      <c r="B1943" t="s">
        <v>44</v>
      </c>
      <c r="C1943" t="s">
        <v>45</v>
      </c>
      <c r="W1943">
        <v>15533800</v>
      </c>
      <c r="AJ1943" t="s">
        <v>495</v>
      </c>
      <c r="AK1943" t="s">
        <v>496</v>
      </c>
      <c r="AL1943" t="s">
        <v>114</v>
      </c>
      <c r="AM1943" t="s">
        <v>95</v>
      </c>
      <c r="AN1943" t="s">
        <v>76</v>
      </c>
      <c r="AO1943" t="s">
        <v>91</v>
      </c>
      <c r="AP1943" t="s">
        <v>61</v>
      </c>
      <c r="AQ1943" t="s">
        <v>143</v>
      </c>
      <c r="AR1943" t="s">
        <v>100</v>
      </c>
      <c r="AS1943">
        <v>2022</v>
      </c>
      <c r="AT1943" t="s">
        <v>44</v>
      </c>
    </row>
    <row r="1944" spans="2:46">
      <c r="B1944" t="s">
        <v>44</v>
      </c>
      <c r="C1944" t="s">
        <v>64</v>
      </c>
      <c r="W1944">
        <v>33798954</v>
      </c>
      <c r="AJ1944" t="s">
        <v>497</v>
      </c>
      <c r="AK1944" t="s">
        <v>498</v>
      </c>
      <c r="AL1944" t="s">
        <v>89</v>
      </c>
      <c r="AM1944" t="s">
        <v>95</v>
      </c>
      <c r="AN1944" t="s">
        <v>59</v>
      </c>
      <c r="AO1944" t="s">
        <v>128</v>
      </c>
      <c r="AP1944" t="s">
        <v>77</v>
      </c>
      <c r="AQ1944" t="s">
        <v>93</v>
      </c>
      <c r="AR1944" t="s">
        <v>63</v>
      </c>
      <c r="AS1944">
        <v>2024</v>
      </c>
      <c r="AT1944" t="s">
        <v>44</v>
      </c>
    </row>
    <row r="1945" spans="2:46">
      <c r="B1945" t="s">
        <v>95</v>
      </c>
      <c r="C1945" t="s">
        <v>64</v>
      </c>
      <c r="W1945">
        <v>4996161</v>
      </c>
      <c r="AJ1945" t="s">
        <v>499</v>
      </c>
      <c r="AK1945" t="s">
        <v>140</v>
      </c>
      <c r="AL1945" t="s">
        <v>75</v>
      </c>
      <c r="AM1945" t="s">
        <v>58</v>
      </c>
      <c r="AN1945" t="s">
        <v>59</v>
      </c>
      <c r="AO1945" t="s">
        <v>115</v>
      </c>
      <c r="AP1945" t="s">
        <v>77</v>
      </c>
      <c r="AQ1945" t="s">
        <v>62</v>
      </c>
      <c r="AR1945" t="s">
        <v>79</v>
      </c>
      <c r="AS1945">
        <v>2024</v>
      </c>
      <c r="AT1945" t="s">
        <v>44</v>
      </c>
    </row>
    <row r="1946" spans="2:46">
      <c r="B1946" t="s">
        <v>44</v>
      </c>
      <c r="C1946" t="s">
        <v>64</v>
      </c>
      <c r="W1946">
        <v>24012795</v>
      </c>
      <c r="AJ1946" t="s">
        <v>500</v>
      </c>
      <c r="AK1946" t="s">
        <v>501</v>
      </c>
      <c r="AL1946" t="s">
        <v>89</v>
      </c>
      <c r="AM1946" t="s">
        <v>90</v>
      </c>
      <c r="AN1946" t="s">
        <v>59</v>
      </c>
      <c r="AO1946" t="s">
        <v>115</v>
      </c>
      <c r="AP1946" t="s">
        <v>149</v>
      </c>
      <c r="AQ1946" t="s">
        <v>143</v>
      </c>
      <c r="AR1946" t="s">
        <v>100</v>
      </c>
      <c r="AS1946">
        <v>2024</v>
      </c>
      <c r="AT1946" t="s">
        <v>44</v>
      </c>
    </row>
    <row r="1947" spans="2:46">
      <c r="B1947" t="s">
        <v>44</v>
      </c>
      <c r="C1947" t="s">
        <v>118</v>
      </c>
      <c r="W1947">
        <v>10974341</v>
      </c>
      <c r="AJ1947" t="s">
        <v>502</v>
      </c>
      <c r="AK1947" t="s">
        <v>503</v>
      </c>
      <c r="AL1947" t="s">
        <v>114</v>
      </c>
      <c r="AM1947" t="s">
        <v>58</v>
      </c>
      <c r="AN1947" t="s">
        <v>59</v>
      </c>
      <c r="AO1947" t="s">
        <v>192</v>
      </c>
      <c r="AP1947" t="s">
        <v>149</v>
      </c>
      <c r="AQ1947" t="s">
        <v>143</v>
      </c>
      <c r="AR1947" t="s">
        <v>129</v>
      </c>
      <c r="AS1947">
        <v>2022</v>
      </c>
      <c r="AT1947" t="s">
        <v>44</v>
      </c>
    </row>
    <row r="1948" spans="2:46">
      <c r="B1948" t="s">
        <v>44</v>
      </c>
      <c r="C1948" t="s">
        <v>64</v>
      </c>
      <c r="W1948">
        <v>31796354</v>
      </c>
      <c r="AJ1948" t="s">
        <v>504</v>
      </c>
      <c r="AK1948" t="s">
        <v>505</v>
      </c>
      <c r="AL1948" t="s">
        <v>114</v>
      </c>
      <c r="AM1948" t="s">
        <v>95</v>
      </c>
      <c r="AN1948" t="s">
        <v>59</v>
      </c>
      <c r="AO1948" t="s">
        <v>128</v>
      </c>
      <c r="AP1948" t="s">
        <v>77</v>
      </c>
      <c r="AQ1948" t="s">
        <v>135</v>
      </c>
      <c r="AR1948" t="s">
        <v>117</v>
      </c>
      <c r="AS1948">
        <v>2023</v>
      </c>
      <c r="AT1948" t="s">
        <v>44</v>
      </c>
    </row>
    <row r="1949" spans="2:46">
      <c r="B1949" t="s">
        <v>95</v>
      </c>
      <c r="C1949" t="s">
        <v>45</v>
      </c>
      <c r="W1949">
        <v>33013587</v>
      </c>
      <c r="AJ1949" t="s">
        <v>506</v>
      </c>
      <c r="AK1949" t="s">
        <v>507</v>
      </c>
      <c r="AL1949" t="s">
        <v>127</v>
      </c>
      <c r="AM1949" t="s">
        <v>90</v>
      </c>
      <c r="AN1949" t="s">
        <v>76</v>
      </c>
      <c r="AO1949" t="s">
        <v>91</v>
      </c>
      <c r="AP1949" t="s">
        <v>149</v>
      </c>
      <c r="AQ1949" t="s">
        <v>78</v>
      </c>
      <c r="AR1949" t="s">
        <v>117</v>
      </c>
      <c r="AS1949">
        <v>2024</v>
      </c>
      <c r="AT1949" t="s">
        <v>44</v>
      </c>
    </row>
    <row r="1950" spans="2:46">
      <c r="B1950" t="s">
        <v>95</v>
      </c>
      <c r="C1950" t="s">
        <v>64</v>
      </c>
      <c r="W1950">
        <v>3571072</v>
      </c>
      <c r="AJ1950" t="s">
        <v>508</v>
      </c>
      <c r="AK1950" t="s">
        <v>509</v>
      </c>
      <c r="AL1950" t="s">
        <v>104</v>
      </c>
      <c r="AM1950" t="s">
        <v>90</v>
      </c>
      <c r="AN1950" t="s">
        <v>76</v>
      </c>
      <c r="AO1950" t="s">
        <v>60</v>
      </c>
      <c r="AP1950" t="s">
        <v>61</v>
      </c>
      <c r="AQ1950" t="s">
        <v>78</v>
      </c>
      <c r="AR1950" t="s">
        <v>100</v>
      </c>
      <c r="AS1950">
        <v>2023</v>
      </c>
      <c r="AT1950" t="s">
        <v>44</v>
      </c>
    </row>
    <row r="1951" spans="2:46">
      <c r="B1951" t="s">
        <v>95</v>
      </c>
      <c r="C1951" t="s">
        <v>45</v>
      </c>
      <c r="W1951">
        <v>11999819</v>
      </c>
      <c r="AJ1951" t="s">
        <v>510</v>
      </c>
      <c r="AK1951" t="s">
        <v>511</v>
      </c>
      <c r="AL1951" t="s">
        <v>57</v>
      </c>
      <c r="AM1951" t="s">
        <v>58</v>
      </c>
      <c r="AN1951" t="s">
        <v>76</v>
      </c>
      <c r="AO1951" t="s">
        <v>105</v>
      </c>
      <c r="AP1951" t="s">
        <v>61</v>
      </c>
      <c r="AQ1951" t="s">
        <v>143</v>
      </c>
      <c r="AR1951" t="s">
        <v>79</v>
      </c>
      <c r="AS1951">
        <v>2023</v>
      </c>
      <c r="AT1951" t="s">
        <v>44</v>
      </c>
    </row>
    <row r="1952" spans="2:46">
      <c r="B1952" t="s">
        <v>95</v>
      </c>
      <c r="C1952" t="s">
        <v>118</v>
      </c>
      <c r="W1952">
        <v>15344453</v>
      </c>
      <c r="AJ1952" t="s">
        <v>512</v>
      </c>
      <c r="AK1952" t="s">
        <v>513</v>
      </c>
      <c r="AL1952" t="s">
        <v>89</v>
      </c>
      <c r="AM1952" t="s">
        <v>58</v>
      </c>
      <c r="AN1952" t="s">
        <v>59</v>
      </c>
      <c r="AO1952" t="s">
        <v>115</v>
      </c>
      <c r="AP1952" t="s">
        <v>116</v>
      </c>
      <c r="AQ1952" t="s">
        <v>135</v>
      </c>
      <c r="AR1952" t="s">
        <v>94</v>
      </c>
      <c r="AS1952">
        <v>2023</v>
      </c>
      <c r="AT1952" t="s">
        <v>44</v>
      </c>
    </row>
    <row r="1953" spans="2:46">
      <c r="B1953" t="s">
        <v>95</v>
      </c>
      <c r="C1953" t="s">
        <v>64</v>
      </c>
      <c r="W1953">
        <v>5377368</v>
      </c>
      <c r="AJ1953" t="s">
        <v>514</v>
      </c>
      <c r="AK1953" t="s">
        <v>515</v>
      </c>
      <c r="AL1953" t="s">
        <v>104</v>
      </c>
      <c r="AM1953" t="s">
        <v>95</v>
      </c>
      <c r="AN1953" t="s">
        <v>76</v>
      </c>
      <c r="AO1953" t="s">
        <v>60</v>
      </c>
      <c r="AP1953" t="s">
        <v>61</v>
      </c>
      <c r="AQ1953" t="s">
        <v>78</v>
      </c>
      <c r="AR1953" t="s">
        <v>63</v>
      </c>
      <c r="AS1953">
        <v>2023</v>
      </c>
      <c r="AT1953" t="s">
        <v>44</v>
      </c>
    </row>
    <row r="1954" spans="2:46">
      <c r="B1954" t="s">
        <v>95</v>
      </c>
      <c r="C1954" t="s">
        <v>118</v>
      </c>
      <c r="W1954">
        <v>15771207</v>
      </c>
      <c r="AJ1954" t="s">
        <v>516</v>
      </c>
      <c r="AK1954" t="s">
        <v>517</v>
      </c>
      <c r="AL1954" t="s">
        <v>75</v>
      </c>
      <c r="AM1954" t="s">
        <v>58</v>
      </c>
      <c r="AN1954" t="s">
        <v>76</v>
      </c>
      <c r="AO1954" t="s">
        <v>105</v>
      </c>
      <c r="AP1954" t="s">
        <v>116</v>
      </c>
      <c r="AQ1954" t="s">
        <v>93</v>
      </c>
      <c r="AR1954" t="s">
        <v>100</v>
      </c>
      <c r="AS1954">
        <v>2024</v>
      </c>
      <c r="AT1954" t="s">
        <v>44</v>
      </c>
    </row>
    <row r="1955" spans="2:46">
      <c r="B1955" t="s">
        <v>44</v>
      </c>
      <c r="C1955" t="s">
        <v>64</v>
      </c>
      <c r="W1955">
        <v>24454047</v>
      </c>
      <c r="AJ1955" t="s">
        <v>518</v>
      </c>
      <c r="AK1955" t="s">
        <v>519</v>
      </c>
      <c r="AL1955" t="s">
        <v>75</v>
      </c>
      <c r="AM1955" t="s">
        <v>58</v>
      </c>
      <c r="AN1955" t="s">
        <v>76</v>
      </c>
      <c r="AO1955" t="s">
        <v>60</v>
      </c>
      <c r="AP1955" t="s">
        <v>61</v>
      </c>
      <c r="AQ1955" t="s">
        <v>62</v>
      </c>
      <c r="AR1955" t="s">
        <v>129</v>
      </c>
      <c r="AS1955">
        <v>2022</v>
      </c>
      <c r="AT1955" t="s">
        <v>44</v>
      </c>
    </row>
    <row r="1956" spans="2:46">
      <c r="B1956" t="s">
        <v>95</v>
      </c>
      <c r="C1956" t="s">
        <v>64</v>
      </c>
      <c r="W1956">
        <v>5415881</v>
      </c>
      <c r="AJ1956" t="s">
        <v>520</v>
      </c>
      <c r="AK1956" t="s">
        <v>521</v>
      </c>
      <c r="AL1956" t="s">
        <v>89</v>
      </c>
      <c r="AM1956" t="s">
        <v>90</v>
      </c>
      <c r="AN1956" t="s">
        <v>59</v>
      </c>
      <c r="AO1956" t="s">
        <v>91</v>
      </c>
      <c r="AP1956" t="s">
        <v>116</v>
      </c>
      <c r="AQ1956" t="s">
        <v>143</v>
      </c>
      <c r="AR1956" t="s">
        <v>100</v>
      </c>
      <c r="AS1956">
        <v>2024</v>
      </c>
      <c r="AT1956" t="s">
        <v>44</v>
      </c>
    </row>
    <row r="1957" spans="2:46">
      <c r="B1957" t="s">
        <v>44</v>
      </c>
      <c r="C1957" t="s">
        <v>118</v>
      </c>
      <c r="W1957">
        <v>29077996</v>
      </c>
      <c r="AJ1957" t="s">
        <v>522</v>
      </c>
      <c r="AK1957" t="s">
        <v>523</v>
      </c>
      <c r="AL1957" t="s">
        <v>89</v>
      </c>
      <c r="AM1957" t="s">
        <v>58</v>
      </c>
      <c r="AN1957" t="s">
        <v>59</v>
      </c>
      <c r="AO1957" t="s">
        <v>60</v>
      </c>
      <c r="AP1957" t="s">
        <v>61</v>
      </c>
      <c r="AQ1957" t="s">
        <v>78</v>
      </c>
      <c r="AR1957" t="s">
        <v>129</v>
      </c>
      <c r="AS1957">
        <v>2024</v>
      </c>
      <c r="AT1957" t="s">
        <v>44</v>
      </c>
    </row>
    <row r="1958" spans="2:46">
      <c r="B1958" t="s">
        <v>95</v>
      </c>
      <c r="C1958" t="s">
        <v>64</v>
      </c>
      <c r="W1958">
        <v>11374572</v>
      </c>
      <c r="AJ1958" t="s">
        <v>524</v>
      </c>
      <c r="AK1958" t="s">
        <v>525</v>
      </c>
      <c r="AL1958" t="s">
        <v>104</v>
      </c>
      <c r="AM1958" t="s">
        <v>58</v>
      </c>
      <c r="AN1958" t="s">
        <v>76</v>
      </c>
      <c r="AO1958" t="s">
        <v>128</v>
      </c>
      <c r="AP1958" t="s">
        <v>92</v>
      </c>
      <c r="AQ1958" t="s">
        <v>78</v>
      </c>
      <c r="AR1958" t="s">
        <v>129</v>
      </c>
      <c r="AS1958">
        <v>2022</v>
      </c>
      <c r="AT1958" t="s">
        <v>44</v>
      </c>
    </row>
    <row r="1959" spans="2:46">
      <c r="B1959" t="s">
        <v>95</v>
      </c>
      <c r="C1959" t="s">
        <v>45</v>
      </c>
      <c r="W1959">
        <v>22051638</v>
      </c>
      <c r="AJ1959" t="s">
        <v>526</v>
      </c>
      <c r="AK1959" t="s">
        <v>527</v>
      </c>
      <c r="AL1959" t="s">
        <v>89</v>
      </c>
      <c r="AM1959" t="s">
        <v>58</v>
      </c>
      <c r="AN1959" t="s">
        <v>59</v>
      </c>
      <c r="AO1959" t="s">
        <v>115</v>
      </c>
      <c r="AP1959" t="s">
        <v>61</v>
      </c>
      <c r="AQ1959" t="s">
        <v>143</v>
      </c>
      <c r="AR1959" t="s">
        <v>100</v>
      </c>
      <c r="AS1959">
        <v>2024</v>
      </c>
      <c r="AT1959" t="s">
        <v>44</v>
      </c>
    </row>
    <row r="1960" spans="2:46">
      <c r="B1960" t="s">
        <v>44</v>
      </c>
      <c r="C1960" t="s">
        <v>64</v>
      </c>
      <c r="W1960">
        <v>1894535</v>
      </c>
      <c r="AJ1960" t="s">
        <v>528</v>
      </c>
      <c r="AK1960" t="s">
        <v>529</v>
      </c>
      <c r="AL1960" t="s">
        <v>89</v>
      </c>
      <c r="AM1960" t="s">
        <v>58</v>
      </c>
      <c r="AN1960" t="s">
        <v>76</v>
      </c>
      <c r="AO1960" t="s">
        <v>128</v>
      </c>
      <c r="AP1960" t="s">
        <v>92</v>
      </c>
      <c r="AQ1960" t="s">
        <v>143</v>
      </c>
      <c r="AR1960" t="s">
        <v>79</v>
      </c>
      <c r="AS1960">
        <v>2023</v>
      </c>
      <c r="AT1960" t="s">
        <v>44</v>
      </c>
    </row>
    <row r="1961" spans="2:46">
      <c r="B1961" t="s">
        <v>95</v>
      </c>
      <c r="C1961" t="s">
        <v>118</v>
      </c>
      <c r="W1961">
        <v>1776741</v>
      </c>
      <c r="AJ1961" t="s">
        <v>530</v>
      </c>
      <c r="AK1961" t="s">
        <v>531</v>
      </c>
      <c r="AL1961" t="s">
        <v>114</v>
      </c>
      <c r="AM1961" t="s">
        <v>90</v>
      </c>
      <c r="AN1961" t="s">
        <v>76</v>
      </c>
      <c r="AO1961" t="s">
        <v>128</v>
      </c>
      <c r="AP1961" t="s">
        <v>116</v>
      </c>
      <c r="AQ1961" t="s">
        <v>135</v>
      </c>
      <c r="AR1961" t="s">
        <v>79</v>
      </c>
      <c r="AS1961">
        <v>2024</v>
      </c>
      <c r="AT1961" t="s">
        <v>44</v>
      </c>
    </row>
    <row r="1962" spans="2:46">
      <c r="B1962" t="s">
        <v>95</v>
      </c>
      <c r="C1962" t="s">
        <v>118</v>
      </c>
      <c r="W1962">
        <v>36919791</v>
      </c>
      <c r="AJ1962" t="s">
        <v>532</v>
      </c>
      <c r="AK1962" t="s">
        <v>161</v>
      </c>
      <c r="AL1962" t="s">
        <v>57</v>
      </c>
      <c r="AM1962" t="s">
        <v>58</v>
      </c>
      <c r="AN1962" t="s">
        <v>76</v>
      </c>
      <c r="AO1962" t="s">
        <v>216</v>
      </c>
      <c r="AP1962" t="s">
        <v>61</v>
      </c>
      <c r="AQ1962" t="s">
        <v>143</v>
      </c>
      <c r="AR1962" t="s">
        <v>94</v>
      </c>
      <c r="AS1962">
        <v>2023</v>
      </c>
      <c r="AT1962" t="s">
        <v>44</v>
      </c>
    </row>
    <row r="1963" spans="2:46">
      <c r="B1963" t="s">
        <v>95</v>
      </c>
      <c r="C1963" t="s">
        <v>64</v>
      </c>
      <c r="W1963">
        <v>26662787</v>
      </c>
      <c r="AJ1963" t="s">
        <v>533</v>
      </c>
      <c r="AK1963" t="s">
        <v>534</v>
      </c>
      <c r="AL1963" t="s">
        <v>165</v>
      </c>
      <c r="AM1963" t="s">
        <v>90</v>
      </c>
      <c r="AN1963" t="s">
        <v>59</v>
      </c>
      <c r="AO1963" t="s">
        <v>192</v>
      </c>
      <c r="AP1963" t="s">
        <v>92</v>
      </c>
      <c r="AQ1963" t="s">
        <v>93</v>
      </c>
      <c r="AR1963" t="s">
        <v>100</v>
      </c>
      <c r="AS1963">
        <v>2022</v>
      </c>
      <c r="AT1963" t="s">
        <v>44</v>
      </c>
    </row>
    <row r="1964" spans="2:46">
      <c r="B1964" t="s">
        <v>95</v>
      </c>
      <c r="C1964" t="s">
        <v>64</v>
      </c>
      <c r="W1964">
        <v>36435038</v>
      </c>
      <c r="AJ1964" t="s">
        <v>535</v>
      </c>
      <c r="AK1964" t="s">
        <v>536</v>
      </c>
      <c r="AL1964" t="s">
        <v>75</v>
      </c>
      <c r="AM1964" t="s">
        <v>95</v>
      </c>
      <c r="AN1964" t="s">
        <v>59</v>
      </c>
      <c r="AO1964" t="s">
        <v>192</v>
      </c>
      <c r="AP1964" t="s">
        <v>77</v>
      </c>
      <c r="AQ1964" t="s">
        <v>93</v>
      </c>
      <c r="AR1964" t="s">
        <v>79</v>
      </c>
      <c r="AS1964">
        <v>2023</v>
      </c>
      <c r="AT1964" t="s">
        <v>44</v>
      </c>
    </row>
    <row r="1965" spans="2:46">
      <c r="B1965" t="s">
        <v>44</v>
      </c>
      <c r="C1965" t="s">
        <v>45</v>
      </c>
      <c r="W1965">
        <v>11363012</v>
      </c>
      <c r="AJ1965" t="s">
        <v>537</v>
      </c>
      <c r="AK1965" t="s">
        <v>538</v>
      </c>
      <c r="AL1965" t="s">
        <v>57</v>
      </c>
      <c r="AM1965" t="s">
        <v>95</v>
      </c>
      <c r="AN1965" t="s">
        <v>59</v>
      </c>
      <c r="AO1965" t="s">
        <v>216</v>
      </c>
      <c r="AP1965" t="s">
        <v>149</v>
      </c>
      <c r="AQ1965" t="s">
        <v>93</v>
      </c>
      <c r="AR1965" t="s">
        <v>79</v>
      </c>
      <c r="AS1965">
        <v>2023</v>
      </c>
      <c r="AT1965" t="s">
        <v>44</v>
      </c>
    </row>
    <row r="1966" spans="2:46">
      <c r="B1966" t="s">
        <v>95</v>
      </c>
      <c r="C1966" t="s">
        <v>64</v>
      </c>
      <c r="W1966">
        <v>33378472</v>
      </c>
      <c r="AJ1966" t="s">
        <v>539</v>
      </c>
      <c r="AK1966" t="s">
        <v>207</v>
      </c>
      <c r="AL1966" t="s">
        <v>165</v>
      </c>
      <c r="AM1966" t="s">
        <v>90</v>
      </c>
      <c r="AN1966" t="s">
        <v>59</v>
      </c>
      <c r="AO1966" t="s">
        <v>128</v>
      </c>
      <c r="AP1966" t="s">
        <v>61</v>
      </c>
      <c r="AQ1966" t="s">
        <v>93</v>
      </c>
      <c r="AR1966" t="s">
        <v>79</v>
      </c>
      <c r="AS1966">
        <v>2022</v>
      </c>
      <c r="AT1966" t="s">
        <v>44</v>
      </c>
    </row>
    <row r="1967" spans="2:46">
      <c r="B1967" t="s">
        <v>44</v>
      </c>
      <c r="C1967" t="s">
        <v>45</v>
      </c>
      <c r="W1967">
        <v>37209666</v>
      </c>
      <c r="AJ1967" t="s">
        <v>540</v>
      </c>
      <c r="AK1967" t="s">
        <v>541</v>
      </c>
      <c r="AL1967" t="s">
        <v>57</v>
      </c>
      <c r="AM1967" t="s">
        <v>95</v>
      </c>
      <c r="AN1967" t="s">
        <v>76</v>
      </c>
      <c r="AO1967" t="s">
        <v>192</v>
      </c>
      <c r="AP1967" t="s">
        <v>92</v>
      </c>
      <c r="AQ1967" t="s">
        <v>93</v>
      </c>
      <c r="AR1967" t="s">
        <v>117</v>
      </c>
      <c r="AS1967">
        <v>2022</v>
      </c>
      <c r="AT1967" t="s">
        <v>44</v>
      </c>
    </row>
    <row r="1968" spans="2:46">
      <c r="B1968" t="s">
        <v>44</v>
      </c>
      <c r="C1968" t="s">
        <v>118</v>
      </c>
      <c r="W1968">
        <v>14368535</v>
      </c>
      <c r="AJ1968" t="s">
        <v>542</v>
      </c>
      <c r="AK1968" t="s">
        <v>543</v>
      </c>
      <c r="AL1968" t="s">
        <v>75</v>
      </c>
      <c r="AM1968" t="s">
        <v>90</v>
      </c>
      <c r="AN1968" t="s">
        <v>59</v>
      </c>
      <c r="AO1968" t="s">
        <v>60</v>
      </c>
      <c r="AP1968" t="s">
        <v>77</v>
      </c>
      <c r="AQ1968" t="s">
        <v>93</v>
      </c>
      <c r="AR1968" t="s">
        <v>129</v>
      </c>
      <c r="AS1968">
        <v>2023</v>
      </c>
      <c r="AT1968" t="s">
        <v>44</v>
      </c>
    </row>
    <row r="1969" spans="2:46">
      <c r="B1969" t="s">
        <v>95</v>
      </c>
      <c r="C1969" t="s">
        <v>64</v>
      </c>
      <c r="W1969">
        <v>32913112</v>
      </c>
      <c r="AJ1969" t="s">
        <v>544</v>
      </c>
      <c r="AK1969" t="s">
        <v>545</v>
      </c>
      <c r="AL1969" t="s">
        <v>114</v>
      </c>
      <c r="AM1969" t="s">
        <v>90</v>
      </c>
      <c r="AN1969" t="s">
        <v>76</v>
      </c>
      <c r="AO1969" t="s">
        <v>216</v>
      </c>
      <c r="AP1969" t="s">
        <v>149</v>
      </c>
      <c r="AQ1969" t="s">
        <v>135</v>
      </c>
      <c r="AR1969" t="s">
        <v>129</v>
      </c>
      <c r="AS1969">
        <v>2022</v>
      </c>
      <c r="AT1969" t="s">
        <v>44</v>
      </c>
    </row>
    <row r="1970" spans="2:46">
      <c r="B1970" t="s">
        <v>95</v>
      </c>
      <c r="C1970" t="s">
        <v>45</v>
      </c>
      <c r="W1970">
        <v>10154388</v>
      </c>
      <c r="AJ1970" t="s">
        <v>546</v>
      </c>
      <c r="AK1970" t="s">
        <v>547</v>
      </c>
      <c r="AL1970" t="s">
        <v>104</v>
      </c>
      <c r="AM1970" t="s">
        <v>58</v>
      </c>
      <c r="AN1970" t="s">
        <v>76</v>
      </c>
      <c r="AO1970" t="s">
        <v>192</v>
      </c>
      <c r="AP1970" t="s">
        <v>92</v>
      </c>
      <c r="AQ1970" t="s">
        <v>93</v>
      </c>
      <c r="AR1970" t="s">
        <v>129</v>
      </c>
      <c r="AS1970">
        <v>2024</v>
      </c>
      <c r="AT1970" t="s">
        <v>44</v>
      </c>
    </row>
    <row r="1971" spans="2:46">
      <c r="B1971" t="s">
        <v>95</v>
      </c>
      <c r="C1971" t="s">
        <v>64</v>
      </c>
      <c r="W1971">
        <v>32674970</v>
      </c>
      <c r="AJ1971" t="s">
        <v>548</v>
      </c>
      <c r="AK1971" t="s">
        <v>549</v>
      </c>
      <c r="AL1971" t="s">
        <v>165</v>
      </c>
      <c r="AM1971" t="s">
        <v>95</v>
      </c>
      <c r="AN1971" t="s">
        <v>59</v>
      </c>
      <c r="AO1971" t="s">
        <v>91</v>
      </c>
      <c r="AP1971" t="s">
        <v>92</v>
      </c>
      <c r="AQ1971" t="s">
        <v>93</v>
      </c>
      <c r="AR1971" t="s">
        <v>100</v>
      </c>
      <c r="AS1971">
        <v>2022</v>
      </c>
      <c r="AT1971" t="s">
        <v>44</v>
      </c>
    </row>
    <row r="1972" spans="2:46">
      <c r="B1972" t="s">
        <v>95</v>
      </c>
      <c r="C1972" t="s">
        <v>64</v>
      </c>
      <c r="W1972">
        <v>33792566</v>
      </c>
      <c r="AJ1972" t="s">
        <v>550</v>
      </c>
      <c r="AK1972" t="s">
        <v>551</v>
      </c>
      <c r="AL1972" t="s">
        <v>127</v>
      </c>
      <c r="AM1972" t="s">
        <v>95</v>
      </c>
      <c r="AN1972" t="s">
        <v>76</v>
      </c>
      <c r="AO1972" t="s">
        <v>91</v>
      </c>
      <c r="AP1972" t="s">
        <v>92</v>
      </c>
      <c r="AQ1972" t="s">
        <v>78</v>
      </c>
      <c r="AR1972" t="s">
        <v>79</v>
      </c>
      <c r="AS1972">
        <v>2022</v>
      </c>
      <c r="AT1972" t="s">
        <v>44</v>
      </c>
    </row>
    <row r="1973" spans="2:46">
      <c r="B1973" t="s">
        <v>95</v>
      </c>
      <c r="C1973" t="s">
        <v>45</v>
      </c>
      <c r="W1973">
        <v>14004060</v>
      </c>
      <c r="AJ1973" t="s">
        <v>552</v>
      </c>
      <c r="AK1973" t="s">
        <v>553</v>
      </c>
      <c r="AL1973" t="s">
        <v>89</v>
      </c>
      <c r="AM1973" t="s">
        <v>90</v>
      </c>
      <c r="AN1973" t="s">
        <v>76</v>
      </c>
      <c r="AO1973" t="s">
        <v>60</v>
      </c>
      <c r="AP1973" t="s">
        <v>116</v>
      </c>
      <c r="AQ1973" t="s">
        <v>143</v>
      </c>
      <c r="AR1973" t="s">
        <v>117</v>
      </c>
      <c r="AS1973">
        <v>2024</v>
      </c>
      <c r="AT1973" t="s">
        <v>44</v>
      </c>
    </row>
    <row r="1974" spans="2:46">
      <c r="B1974" t="s">
        <v>44</v>
      </c>
      <c r="C1974" t="s">
        <v>64</v>
      </c>
      <c r="W1974">
        <v>2208024</v>
      </c>
      <c r="AJ1974" t="s">
        <v>554</v>
      </c>
      <c r="AK1974" t="s">
        <v>555</v>
      </c>
      <c r="AL1974" t="s">
        <v>75</v>
      </c>
      <c r="AM1974" t="s">
        <v>58</v>
      </c>
      <c r="AN1974" t="s">
        <v>76</v>
      </c>
      <c r="AO1974" t="s">
        <v>115</v>
      </c>
      <c r="AP1974" t="s">
        <v>149</v>
      </c>
      <c r="AQ1974" t="s">
        <v>62</v>
      </c>
      <c r="AR1974" t="s">
        <v>94</v>
      </c>
      <c r="AS1974">
        <v>2022</v>
      </c>
      <c r="AT1974" t="s">
        <v>44</v>
      </c>
    </row>
    <row r="1975" spans="2:46">
      <c r="B1975" t="s">
        <v>95</v>
      </c>
      <c r="C1975" t="s">
        <v>118</v>
      </c>
      <c r="W1975">
        <v>25201397</v>
      </c>
      <c r="AJ1975" t="s">
        <v>556</v>
      </c>
      <c r="AK1975" t="s">
        <v>557</v>
      </c>
      <c r="AL1975" t="s">
        <v>57</v>
      </c>
      <c r="AM1975" t="s">
        <v>90</v>
      </c>
      <c r="AN1975" t="s">
        <v>76</v>
      </c>
      <c r="AO1975" t="s">
        <v>192</v>
      </c>
      <c r="AP1975" t="s">
        <v>61</v>
      </c>
      <c r="AQ1975" t="s">
        <v>62</v>
      </c>
      <c r="AR1975" t="s">
        <v>117</v>
      </c>
      <c r="AS1975">
        <v>2022</v>
      </c>
      <c r="AT1975" t="s">
        <v>44</v>
      </c>
    </row>
    <row r="1976" spans="2:46">
      <c r="B1976" t="s">
        <v>44</v>
      </c>
      <c r="C1976" t="s">
        <v>64</v>
      </c>
      <c r="W1976">
        <v>37738490</v>
      </c>
      <c r="AJ1976" t="s">
        <v>558</v>
      </c>
      <c r="AK1976" t="s">
        <v>132</v>
      </c>
      <c r="AL1976" t="s">
        <v>89</v>
      </c>
      <c r="AM1976" t="s">
        <v>95</v>
      </c>
      <c r="AN1976" t="s">
        <v>59</v>
      </c>
      <c r="AO1976" t="s">
        <v>91</v>
      </c>
      <c r="AP1976" t="s">
        <v>92</v>
      </c>
      <c r="AQ1976" t="s">
        <v>143</v>
      </c>
      <c r="AR1976" t="s">
        <v>79</v>
      </c>
      <c r="AS1976">
        <v>2022</v>
      </c>
      <c r="AT1976" t="s">
        <v>44</v>
      </c>
    </row>
    <row r="1977" spans="2:46">
      <c r="B1977" t="s">
        <v>95</v>
      </c>
      <c r="C1977" t="s">
        <v>45</v>
      </c>
      <c r="W1977">
        <v>7660160</v>
      </c>
      <c r="AJ1977" t="s">
        <v>559</v>
      </c>
      <c r="AK1977" t="s">
        <v>560</v>
      </c>
      <c r="AL1977" t="s">
        <v>165</v>
      </c>
      <c r="AM1977" t="s">
        <v>58</v>
      </c>
      <c r="AN1977" t="s">
        <v>59</v>
      </c>
      <c r="AO1977" t="s">
        <v>105</v>
      </c>
      <c r="AP1977" t="s">
        <v>92</v>
      </c>
      <c r="AQ1977" t="s">
        <v>78</v>
      </c>
      <c r="AR1977" t="s">
        <v>117</v>
      </c>
      <c r="AS1977">
        <v>2022</v>
      </c>
      <c r="AT1977" t="s">
        <v>44</v>
      </c>
    </row>
    <row r="1978" spans="2:46">
      <c r="B1978" t="s">
        <v>44</v>
      </c>
      <c r="C1978" t="s">
        <v>64</v>
      </c>
      <c r="W1978">
        <v>20152529</v>
      </c>
      <c r="AJ1978" t="s">
        <v>561</v>
      </c>
      <c r="AK1978" t="s">
        <v>562</v>
      </c>
      <c r="AL1978" t="s">
        <v>127</v>
      </c>
      <c r="AM1978" t="s">
        <v>90</v>
      </c>
      <c r="AN1978" t="s">
        <v>76</v>
      </c>
      <c r="AO1978" t="s">
        <v>91</v>
      </c>
      <c r="AP1978" t="s">
        <v>61</v>
      </c>
      <c r="AQ1978" t="s">
        <v>135</v>
      </c>
      <c r="AR1978" t="s">
        <v>117</v>
      </c>
      <c r="AS1978">
        <v>2022</v>
      </c>
      <c r="AT1978" t="s">
        <v>44</v>
      </c>
    </row>
    <row r="1979" spans="2:46">
      <c r="B1979" t="s">
        <v>44</v>
      </c>
      <c r="C1979" t="s">
        <v>45</v>
      </c>
      <c r="W1979">
        <v>22128122</v>
      </c>
      <c r="AJ1979" t="s">
        <v>563</v>
      </c>
      <c r="AK1979" t="s">
        <v>564</v>
      </c>
      <c r="AL1979" t="s">
        <v>165</v>
      </c>
      <c r="AM1979" t="s">
        <v>95</v>
      </c>
      <c r="AN1979" t="s">
        <v>59</v>
      </c>
      <c r="AO1979" t="s">
        <v>115</v>
      </c>
      <c r="AP1979" t="s">
        <v>149</v>
      </c>
      <c r="AQ1979" t="s">
        <v>78</v>
      </c>
      <c r="AR1979" t="s">
        <v>100</v>
      </c>
      <c r="AS1979">
        <v>2023</v>
      </c>
      <c r="AT1979" t="s">
        <v>44</v>
      </c>
    </row>
    <row r="1980" spans="2:46">
      <c r="B1980" t="s">
        <v>95</v>
      </c>
      <c r="C1980" t="s">
        <v>118</v>
      </c>
      <c r="W1980">
        <v>28252349</v>
      </c>
      <c r="AJ1980" t="s">
        <v>565</v>
      </c>
      <c r="AK1980" t="s">
        <v>566</v>
      </c>
      <c r="AL1980" t="s">
        <v>75</v>
      </c>
      <c r="AM1980" t="s">
        <v>90</v>
      </c>
      <c r="AN1980" t="s">
        <v>59</v>
      </c>
      <c r="AO1980" t="s">
        <v>192</v>
      </c>
      <c r="AP1980" t="s">
        <v>92</v>
      </c>
      <c r="AQ1980" t="s">
        <v>135</v>
      </c>
      <c r="AR1980" t="s">
        <v>79</v>
      </c>
      <c r="AS1980">
        <v>2022</v>
      </c>
      <c r="AT1980" t="s">
        <v>44</v>
      </c>
    </row>
    <row r="1981" spans="2:46">
      <c r="B1981" t="s">
        <v>95</v>
      </c>
      <c r="C1981" t="s">
        <v>45</v>
      </c>
      <c r="W1981">
        <v>36681482</v>
      </c>
      <c r="AJ1981" t="s">
        <v>567</v>
      </c>
      <c r="AK1981" t="s">
        <v>568</v>
      </c>
      <c r="AL1981" t="s">
        <v>75</v>
      </c>
      <c r="AM1981" t="s">
        <v>90</v>
      </c>
      <c r="AN1981" t="s">
        <v>76</v>
      </c>
      <c r="AO1981" t="s">
        <v>105</v>
      </c>
      <c r="AP1981" t="s">
        <v>61</v>
      </c>
      <c r="AQ1981" t="s">
        <v>93</v>
      </c>
      <c r="AR1981" t="s">
        <v>79</v>
      </c>
      <c r="AS1981">
        <v>2022</v>
      </c>
      <c r="AT1981" t="s">
        <v>44</v>
      </c>
    </row>
    <row r="1982" spans="2:46">
      <c r="B1982" t="s">
        <v>95</v>
      </c>
      <c r="C1982" t="s">
        <v>45</v>
      </c>
      <c r="W1982">
        <v>37977534</v>
      </c>
      <c r="AJ1982" t="s">
        <v>569</v>
      </c>
      <c r="AK1982" t="s">
        <v>570</v>
      </c>
      <c r="AL1982" t="s">
        <v>165</v>
      </c>
      <c r="AM1982" t="s">
        <v>95</v>
      </c>
      <c r="AN1982" t="s">
        <v>59</v>
      </c>
      <c r="AO1982" t="s">
        <v>105</v>
      </c>
      <c r="AP1982" t="s">
        <v>61</v>
      </c>
      <c r="AQ1982" t="s">
        <v>135</v>
      </c>
      <c r="AR1982" t="s">
        <v>100</v>
      </c>
      <c r="AS1982">
        <v>2023</v>
      </c>
      <c r="AT1982" t="s">
        <v>44</v>
      </c>
    </row>
    <row r="1983" spans="2:46">
      <c r="B1983" t="s">
        <v>44</v>
      </c>
      <c r="C1983" t="s">
        <v>64</v>
      </c>
      <c r="W1983">
        <v>16118708</v>
      </c>
      <c r="AJ1983" t="s">
        <v>571</v>
      </c>
      <c r="AK1983" t="s">
        <v>572</v>
      </c>
      <c r="AL1983" t="s">
        <v>114</v>
      </c>
      <c r="AM1983" t="s">
        <v>95</v>
      </c>
      <c r="AN1983" t="s">
        <v>59</v>
      </c>
      <c r="AO1983" t="s">
        <v>105</v>
      </c>
      <c r="AP1983" t="s">
        <v>92</v>
      </c>
      <c r="AQ1983" t="s">
        <v>62</v>
      </c>
      <c r="AR1983" t="s">
        <v>117</v>
      </c>
      <c r="AS1983">
        <v>2023</v>
      </c>
      <c r="AT1983" t="s">
        <v>44</v>
      </c>
    </row>
    <row r="1984" spans="2:46">
      <c r="B1984" t="s">
        <v>95</v>
      </c>
      <c r="C1984" t="s">
        <v>45</v>
      </c>
      <c r="W1984">
        <v>34662372</v>
      </c>
      <c r="AJ1984" t="s">
        <v>573</v>
      </c>
      <c r="AK1984" t="s">
        <v>574</v>
      </c>
      <c r="AL1984" t="s">
        <v>75</v>
      </c>
      <c r="AM1984" t="s">
        <v>90</v>
      </c>
      <c r="AN1984" t="s">
        <v>59</v>
      </c>
      <c r="AO1984" t="s">
        <v>216</v>
      </c>
      <c r="AP1984" t="s">
        <v>149</v>
      </c>
      <c r="AQ1984" t="s">
        <v>93</v>
      </c>
      <c r="AR1984" t="s">
        <v>117</v>
      </c>
      <c r="AS1984">
        <v>2023</v>
      </c>
      <c r="AT1984" t="s">
        <v>44</v>
      </c>
    </row>
    <row r="1985" spans="2:46">
      <c r="B1985" t="s">
        <v>95</v>
      </c>
      <c r="C1985" t="s">
        <v>45</v>
      </c>
      <c r="W1985">
        <v>2012252</v>
      </c>
      <c r="AJ1985" t="s">
        <v>575</v>
      </c>
      <c r="AK1985" t="s">
        <v>576</v>
      </c>
      <c r="AL1985" t="s">
        <v>104</v>
      </c>
      <c r="AM1985" t="s">
        <v>95</v>
      </c>
      <c r="AN1985" t="s">
        <v>76</v>
      </c>
      <c r="AO1985" t="s">
        <v>105</v>
      </c>
      <c r="AP1985" t="s">
        <v>149</v>
      </c>
      <c r="AQ1985" t="s">
        <v>143</v>
      </c>
      <c r="AR1985" t="s">
        <v>117</v>
      </c>
      <c r="AS1985">
        <v>2022</v>
      </c>
      <c r="AT1985" t="s">
        <v>44</v>
      </c>
    </row>
    <row r="1986" spans="2:46">
      <c r="B1986" t="s">
        <v>44</v>
      </c>
      <c r="C1986" t="s">
        <v>118</v>
      </c>
      <c r="W1986">
        <v>6880325</v>
      </c>
      <c r="AJ1986" t="s">
        <v>577</v>
      </c>
      <c r="AK1986" t="s">
        <v>578</v>
      </c>
      <c r="AL1986" t="s">
        <v>165</v>
      </c>
      <c r="AM1986" t="s">
        <v>95</v>
      </c>
      <c r="AN1986" t="s">
        <v>76</v>
      </c>
      <c r="AO1986" t="s">
        <v>192</v>
      </c>
      <c r="AP1986" t="s">
        <v>61</v>
      </c>
      <c r="AQ1986" t="s">
        <v>135</v>
      </c>
      <c r="AR1986" t="s">
        <v>79</v>
      </c>
      <c r="AS1986">
        <v>2023</v>
      </c>
      <c r="AT1986" t="s">
        <v>44</v>
      </c>
    </row>
    <row r="1987" spans="2:46">
      <c r="B1987" t="s">
        <v>95</v>
      </c>
      <c r="C1987" t="s">
        <v>45</v>
      </c>
      <c r="W1987">
        <v>15280310</v>
      </c>
      <c r="AJ1987" t="s">
        <v>579</v>
      </c>
      <c r="AK1987" t="s">
        <v>580</v>
      </c>
      <c r="AL1987" t="s">
        <v>165</v>
      </c>
      <c r="AM1987" t="s">
        <v>95</v>
      </c>
      <c r="AN1987" t="s">
        <v>59</v>
      </c>
      <c r="AO1987" t="s">
        <v>91</v>
      </c>
      <c r="AP1987" t="s">
        <v>61</v>
      </c>
      <c r="AQ1987" t="s">
        <v>135</v>
      </c>
      <c r="AR1987" t="s">
        <v>63</v>
      </c>
      <c r="AS1987">
        <v>2024</v>
      </c>
      <c r="AT1987" t="s">
        <v>44</v>
      </c>
    </row>
    <row r="1988" spans="2:46">
      <c r="B1988" t="s">
        <v>44</v>
      </c>
      <c r="C1988" t="s">
        <v>45</v>
      </c>
      <c r="W1988">
        <v>24816420</v>
      </c>
      <c r="AJ1988" t="s">
        <v>581</v>
      </c>
      <c r="AK1988" t="s">
        <v>582</v>
      </c>
      <c r="AL1988" t="s">
        <v>114</v>
      </c>
      <c r="AM1988" t="s">
        <v>58</v>
      </c>
      <c r="AN1988" t="s">
        <v>59</v>
      </c>
      <c r="AO1988" t="s">
        <v>105</v>
      </c>
      <c r="AP1988" t="s">
        <v>149</v>
      </c>
      <c r="AQ1988" t="s">
        <v>78</v>
      </c>
      <c r="AR1988" t="s">
        <v>94</v>
      </c>
      <c r="AS1988">
        <v>2023</v>
      </c>
      <c r="AT1988" t="s">
        <v>44</v>
      </c>
    </row>
    <row r="1989" spans="2:46">
      <c r="B1989" t="s">
        <v>95</v>
      </c>
      <c r="C1989" t="s">
        <v>45</v>
      </c>
      <c r="W1989">
        <v>2526559</v>
      </c>
      <c r="AJ1989" t="s">
        <v>583</v>
      </c>
      <c r="AK1989" t="s">
        <v>584</v>
      </c>
      <c r="AL1989" t="s">
        <v>114</v>
      </c>
      <c r="AM1989" t="s">
        <v>58</v>
      </c>
      <c r="AN1989" t="s">
        <v>59</v>
      </c>
      <c r="AO1989" t="s">
        <v>91</v>
      </c>
      <c r="AP1989" t="s">
        <v>149</v>
      </c>
      <c r="AQ1989" t="s">
        <v>78</v>
      </c>
      <c r="AR1989" t="s">
        <v>117</v>
      </c>
      <c r="AS1989">
        <v>2023</v>
      </c>
      <c r="AT1989" t="s">
        <v>44</v>
      </c>
    </row>
    <row r="1990" spans="2:46">
      <c r="B1990" t="s">
        <v>44</v>
      </c>
      <c r="C1990" t="s">
        <v>45</v>
      </c>
      <c r="W1990">
        <v>5729991</v>
      </c>
      <c r="AJ1990" t="s">
        <v>585</v>
      </c>
      <c r="AK1990" t="s">
        <v>586</v>
      </c>
      <c r="AL1990" t="s">
        <v>127</v>
      </c>
      <c r="AM1990" t="s">
        <v>58</v>
      </c>
      <c r="AN1990" t="s">
        <v>76</v>
      </c>
      <c r="AO1990" t="s">
        <v>216</v>
      </c>
      <c r="AP1990" t="s">
        <v>116</v>
      </c>
      <c r="AQ1990" t="s">
        <v>62</v>
      </c>
      <c r="AR1990" t="s">
        <v>129</v>
      </c>
      <c r="AS1990">
        <v>2023</v>
      </c>
      <c r="AT1990" t="s">
        <v>44</v>
      </c>
    </row>
    <row r="1991" spans="2:46">
      <c r="B1991" t="s">
        <v>44</v>
      </c>
      <c r="C1991" t="s">
        <v>64</v>
      </c>
      <c r="W1991">
        <v>19121065</v>
      </c>
      <c r="AJ1991" t="s">
        <v>587</v>
      </c>
      <c r="AK1991" t="s">
        <v>588</v>
      </c>
      <c r="AL1991" t="s">
        <v>57</v>
      </c>
      <c r="AM1991" t="s">
        <v>95</v>
      </c>
      <c r="AN1991" t="s">
        <v>76</v>
      </c>
      <c r="AO1991" t="s">
        <v>216</v>
      </c>
      <c r="AP1991" t="s">
        <v>149</v>
      </c>
      <c r="AQ1991" t="s">
        <v>135</v>
      </c>
      <c r="AR1991" t="s">
        <v>117</v>
      </c>
      <c r="AS1991">
        <v>2024</v>
      </c>
      <c r="AT1991" t="s">
        <v>44</v>
      </c>
    </row>
    <row r="1992" spans="2:46">
      <c r="B1992" t="s">
        <v>95</v>
      </c>
      <c r="C1992" t="s">
        <v>64</v>
      </c>
      <c r="W1992">
        <v>6134122</v>
      </c>
      <c r="AJ1992" t="s">
        <v>589</v>
      </c>
      <c r="AK1992" t="s">
        <v>590</v>
      </c>
      <c r="AL1992" t="s">
        <v>127</v>
      </c>
      <c r="AM1992" t="s">
        <v>95</v>
      </c>
      <c r="AN1992" t="s">
        <v>76</v>
      </c>
      <c r="AO1992" t="s">
        <v>115</v>
      </c>
      <c r="AP1992" t="s">
        <v>149</v>
      </c>
      <c r="AQ1992" t="s">
        <v>78</v>
      </c>
      <c r="AR1992" t="s">
        <v>79</v>
      </c>
      <c r="AS1992">
        <v>2023</v>
      </c>
      <c r="AT1992" t="s">
        <v>44</v>
      </c>
    </row>
    <row r="1993" spans="2:46">
      <c r="B1993" t="s">
        <v>95</v>
      </c>
      <c r="C1993" t="s">
        <v>64</v>
      </c>
      <c r="W1993">
        <v>4012971</v>
      </c>
      <c r="AJ1993" t="s">
        <v>591</v>
      </c>
      <c r="AK1993" t="s">
        <v>213</v>
      </c>
      <c r="AL1993" t="s">
        <v>57</v>
      </c>
      <c r="AM1993" t="s">
        <v>95</v>
      </c>
      <c r="AN1993" t="s">
        <v>76</v>
      </c>
      <c r="AO1993" t="s">
        <v>128</v>
      </c>
      <c r="AP1993" t="s">
        <v>92</v>
      </c>
      <c r="AQ1993" t="s">
        <v>78</v>
      </c>
      <c r="AR1993" t="s">
        <v>79</v>
      </c>
      <c r="AS1993">
        <v>2024</v>
      </c>
      <c r="AT1993" t="s">
        <v>44</v>
      </c>
    </row>
    <row r="1994" spans="2:46">
      <c r="B1994" t="s">
        <v>95</v>
      </c>
      <c r="C1994" t="s">
        <v>64</v>
      </c>
      <c r="W1994">
        <v>24188240</v>
      </c>
      <c r="AJ1994" t="s">
        <v>592</v>
      </c>
      <c r="AK1994" t="s">
        <v>593</v>
      </c>
      <c r="AL1994" t="s">
        <v>104</v>
      </c>
      <c r="AM1994" t="s">
        <v>95</v>
      </c>
      <c r="AN1994" t="s">
        <v>59</v>
      </c>
      <c r="AO1994" t="s">
        <v>216</v>
      </c>
      <c r="AP1994" t="s">
        <v>149</v>
      </c>
      <c r="AQ1994" t="s">
        <v>143</v>
      </c>
      <c r="AR1994" t="s">
        <v>94</v>
      </c>
      <c r="AS1994">
        <v>2023</v>
      </c>
      <c r="AT1994" t="s">
        <v>44</v>
      </c>
    </row>
    <row r="1995" spans="2:46">
      <c r="B1995" t="s">
        <v>44</v>
      </c>
      <c r="C1995" t="s">
        <v>64</v>
      </c>
      <c r="W1995">
        <v>3753948</v>
      </c>
      <c r="AJ1995" t="s">
        <v>594</v>
      </c>
      <c r="AK1995" t="s">
        <v>124</v>
      </c>
      <c r="AL1995" t="s">
        <v>127</v>
      </c>
      <c r="AM1995" t="s">
        <v>95</v>
      </c>
      <c r="AN1995" t="s">
        <v>76</v>
      </c>
      <c r="AO1995" t="s">
        <v>128</v>
      </c>
      <c r="AP1995" t="s">
        <v>77</v>
      </c>
      <c r="AQ1995" t="s">
        <v>135</v>
      </c>
      <c r="AR1995" t="s">
        <v>79</v>
      </c>
      <c r="AS1995">
        <v>2023</v>
      </c>
      <c r="AT1995" t="s">
        <v>44</v>
      </c>
    </row>
    <row r="1996" spans="2:46">
      <c r="B1996" t="s">
        <v>95</v>
      </c>
      <c r="C1996" t="s">
        <v>45</v>
      </c>
      <c r="W1996">
        <v>33765135</v>
      </c>
      <c r="AJ1996" t="s">
        <v>595</v>
      </c>
      <c r="AK1996" t="s">
        <v>596</v>
      </c>
      <c r="AL1996" t="s">
        <v>57</v>
      </c>
      <c r="AM1996" t="s">
        <v>95</v>
      </c>
      <c r="AN1996" t="s">
        <v>59</v>
      </c>
      <c r="AO1996" t="s">
        <v>128</v>
      </c>
      <c r="AP1996" t="s">
        <v>149</v>
      </c>
      <c r="AQ1996" t="s">
        <v>135</v>
      </c>
      <c r="AR1996" t="s">
        <v>100</v>
      </c>
      <c r="AS1996">
        <v>2023</v>
      </c>
      <c r="AT1996" t="s">
        <v>44</v>
      </c>
    </row>
    <row r="1997" spans="2:46">
      <c r="B1997" t="s">
        <v>44</v>
      </c>
      <c r="C1997" t="s">
        <v>45</v>
      </c>
      <c r="W1997">
        <v>30812957</v>
      </c>
      <c r="AJ1997" t="s">
        <v>597</v>
      </c>
      <c r="AK1997" t="s">
        <v>598</v>
      </c>
      <c r="AL1997" t="s">
        <v>127</v>
      </c>
      <c r="AM1997" t="s">
        <v>58</v>
      </c>
      <c r="AN1997" t="s">
        <v>59</v>
      </c>
      <c r="AO1997" t="s">
        <v>128</v>
      </c>
      <c r="AP1997" t="s">
        <v>77</v>
      </c>
      <c r="AQ1997" t="s">
        <v>62</v>
      </c>
      <c r="AR1997" t="s">
        <v>79</v>
      </c>
      <c r="AS1997">
        <v>2022</v>
      </c>
      <c r="AT1997" t="s">
        <v>44</v>
      </c>
    </row>
    <row r="1998" spans="2:46">
      <c r="B1998" t="s">
        <v>95</v>
      </c>
      <c r="C1998" t="s">
        <v>45</v>
      </c>
      <c r="W1998">
        <v>35650540</v>
      </c>
      <c r="AJ1998" t="s">
        <v>599</v>
      </c>
      <c r="AK1998" t="s">
        <v>600</v>
      </c>
      <c r="AL1998" t="s">
        <v>104</v>
      </c>
      <c r="AM1998" t="s">
        <v>95</v>
      </c>
      <c r="AN1998" t="s">
        <v>59</v>
      </c>
      <c r="AO1998" t="s">
        <v>216</v>
      </c>
      <c r="AP1998" t="s">
        <v>61</v>
      </c>
      <c r="AQ1998" t="s">
        <v>93</v>
      </c>
      <c r="AR1998" t="s">
        <v>100</v>
      </c>
      <c r="AS1998">
        <v>2024</v>
      </c>
      <c r="AT1998" t="s">
        <v>44</v>
      </c>
    </row>
    <row r="1999" spans="2:46">
      <c r="B1999" t="s">
        <v>44</v>
      </c>
      <c r="C1999" t="s">
        <v>118</v>
      </c>
      <c r="W1999">
        <v>38918297</v>
      </c>
      <c r="AJ1999" t="s">
        <v>601</v>
      </c>
      <c r="AK1999" t="s">
        <v>602</v>
      </c>
      <c r="AL1999" t="s">
        <v>114</v>
      </c>
      <c r="AM1999" t="s">
        <v>90</v>
      </c>
      <c r="AN1999" t="s">
        <v>59</v>
      </c>
      <c r="AO1999" t="s">
        <v>105</v>
      </c>
      <c r="AP1999" t="s">
        <v>116</v>
      </c>
      <c r="AQ1999" t="s">
        <v>135</v>
      </c>
      <c r="AR1999" t="s">
        <v>117</v>
      </c>
      <c r="AS1999">
        <v>2022</v>
      </c>
      <c r="AT1999" t="s">
        <v>44</v>
      </c>
    </row>
    <row r="2000" spans="2:46">
      <c r="B2000" t="s">
        <v>95</v>
      </c>
      <c r="C2000" t="s">
        <v>118</v>
      </c>
      <c r="W2000">
        <v>16626919</v>
      </c>
      <c r="AJ2000" t="s">
        <v>603</v>
      </c>
      <c r="AK2000" t="s">
        <v>604</v>
      </c>
      <c r="AL2000" t="s">
        <v>57</v>
      </c>
      <c r="AM2000" t="s">
        <v>95</v>
      </c>
      <c r="AN2000" t="s">
        <v>76</v>
      </c>
      <c r="AO2000" t="s">
        <v>192</v>
      </c>
      <c r="AP2000" t="s">
        <v>77</v>
      </c>
      <c r="AQ2000" t="s">
        <v>78</v>
      </c>
      <c r="AR2000" t="s">
        <v>100</v>
      </c>
      <c r="AS2000">
        <v>2023</v>
      </c>
      <c r="AT2000" t="s">
        <v>44</v>
      </c>
    </row>
    <row r="2001" spans="2:46">
      <c r="B2001" t="s">
        <v>95</v>
      </c>
      <c r="C2001" t="s">
        <v>64</v>
      </c>
      <c r="W2001">
        <v>18208269</v>
      </c>
      <c r="AJ2001" t="s">
        <v>605</v>
      </c>
      <c r="AK2001" t="s">
        <v>606</v>
      </c>
      <c r="AL2001" t="s">
        <v>127</v>
      </c>
      <c r="AM2001" t="s">
        <v>90</v>
      </c>
      <c r="AN2001" t="s">
        <v>59</v>
      </c>
      <c r="AO2001" t="s">
        <v>91</v>
      </c>
      <c r="AP2001" t="s">
        <v>116</v>
      </c>
      <c r="AQ2001" t="s">
        <v>78</v>
      </c>
      <c r="AR2001" t="s">
        <v>100</v>
      </c>
      <c r="AS2001">
        <v>2023</v>
      </c>
      <c r="AT2001" t="s">
        <v>44</v>
      </c>
    </row>
    <row r="2002" spans="2:46">
      <c r="B2002" t="s">
        <v>44</v>
      </c>
      <c r="C2002" t="s">
        <v>118</v>
      </c>
      <c r="W2002">
        <v>16686442</v>
      </c>
      <c r="AJ2002" t="s">
        <v>607</v>
      </c>
      <c r="AK2002" t="s">
        <v>608</v>
      </c>
      <c r="AL2002" t="s">
        <v>57</v>
      </c>
      <c r="AM2002" t="s">
        <v>95</v>
      </c>
      <c r="AN2002" t="s">
        <v>59</v>
      </c>
      <c r="AO2002" t="s">
        <v>60</v>
      </c>
      <c r="AP2002" t="s">
        <v>61</v>
      </c>
      <c r="AQ2002" t="s">
        <v>78</v>
      </c>
      <c r="AR2002" t="s">
        <v>129</v>
      </c>
      <c r="AS2002">
        <v>2023</v>
      </c>
      <c r="AT2002" t="s">
        <v>44</v>
      </c>
    </row>
    <row r="2003" spans="2:46">
      <c r="B2003" t="s">
        <v>95</v>
      </c>
      <c r="C2003" t="s">
        <v>45</v>
      </c>
      <c r="W2003">
        <v>1468451</v>
      </c>
      <c r="AJ2003" t="s">
        <v>609</v>
      </c>
      <c r="AK2003" t="s">
        <v>610</v>
      </c>
      <c r="AL2003" t="s">
        <v>75</v>
      </c>
      <c r="AM2003" t="s">
        <v>58</v>
      </c>
      <c r="AN2003" t="s">
        <v>76</v>
      </c>
      <c r="AO2003" t="s">
        <v>60</v>
      </c>
      <c r="AP2003" t="s">
        <v>92</v>
      </c>
      <c r="AQ2003" t="s">
        <v>135</v>
      </c>
      <c r="AR2003" t="s">
        <v>94</v>
      </c>
      <c r="AS2003">
        <v>2022</v>
      </c>
      <c r="AT2003" t="s">
        <v>44</v>
      </c>
    </row>
    <row r="2004" spans="2:46">
      <c r="B2004" t="s">
        <v>44</v>
      </c>
      <c r="C2004" t="s">
        <v>64</v>
      </c>
      <c r="W2004">
        <v>2991032</v>
      </c>
      <c r="AJ2004" t="s">
        <v>611</v>
      </c>
      <c r="AK2004" t="s">
        <v>612</v>
      </c>
      <c r="AL2004" t="s">
        <v>57</v>
      </c>
      <c r="AM2004" t="s">
        <v>58</v>
      </c>
      <c r="AN2004" t="s">
        <v>59</v>
      </c>
      <c r="AO2004" t="s">
        <v>128</v>
      </c>
      <c r="AP2004" t="s">
        <v>61</v>
      </c>
      <c r="AQ2004" t="s">
        <v>143</v>
      </c>
      <c r="AR2004" t="s">
        <v>79</v>
      </c>
      <c r="AS2004">
        <v>2023</v>
      </c>
      <c r="AT2004" t="s">
        <v>44</v>
      </c>
    </row>
    <row r="2005" spans="2:46">
      <c r="B2005" t="s">
        <v>44</v>
      </c>
      <c r="C2005" t="s">
        <v>64</v>
      </c>
      <c r="W2005">
        <v>37603212</v>
      </c>
      <c r="AJ2005" t="s">
        <v>613</v>
      </c>
      <c r="AK2005" t="s">
        <v>614</v>
      </c>
      <c r="AL2005" t="s">
        <v>165</v>
      </c>
      <c r="AM2005" t="s">
        <v>58</v>
      </c>
      <c r="AN2005" t="s">
        <v>76</v>
      </c>
      <c r="AO2005" t="s">
        <v>91</v>
      </c>
      <c r="AP2005" t="s">
        <v>77</v>
      </c>
      <c r="AQ2005" t="s">
        <v>93</v>
      </c>
      <c r="AR2005" t="s">
        <v>79</v>
      </c>
      <c r="AS2005">
        <v>2024</v>
      </c>
      <c r="AT2005" t="s">
        <v>44</v>
      </c>
    </row>
    <row r="2006" spans="2:46">
      <c r="B2006" t="s">
        <v>95</v>
      </c>
      <c r="C2006" t="s">
        <v>118</v>
      </c>
      <c r="W2006">
        <v>13387543</v>
      </c>
      <c r="AJ2006" t="s">
        <v>615</v>
      </c>
      <c r="AK2006" t="s">
        <v>616</v>
      </c>
      <c r="AL2006" t="s">
        <v>75</v>
      </c>
      <c r="AM2006" t="s">
        <v>95</v>
      </c>
      <c r="AN2006" t="s">
        <v>76</v>
      </c>
      <c r="AO2006" t="s">
        <v>115</v>
      </c>
      <c r="AP2006" t="s">
        <v>92</v>
      </c>
      <c r="AQ2006" t="s">
        <v>135</v>
      </c>
      <c r="AR2006" t="s">
        <v>129</v>
      </c>
      <c r="AS2006">
        <v>2024</v>
      </c>
      <c r="AT2006" t="s">
        <v>44</v>
      </c>
    </row>
    <row r="2007" spans="2:46">
      <c r="B2007" t="s">
        <v>95</v>
      </c>
      <c r="C2007" t="s">
        <v>45</v>
      </c>
      <c r="W2007">
        <v>33420572</v>
      </c>
      <c r="AJ2007" t="s">
        <v>617</v>
      </c>
      <c r="AK2007" t="s">
        <v>618</v>
      </c>
      <c r="AL2007" t="s">
        <v>89</v>
      </c>
      <c r="AM2007" t="s">
        <v>90</v>
      </c>
      <c r="AN2007" t="s">
        <v>59</v>
      </c>
      <c r="AO2007" t="s">
        <v>192</v>
      </c>
      <c r="AP2007" t="s">
        <v>61</v>
      </c>
      <c r="AQ2007" t="s">
        <v>135</v>
      </c>
      <c r="AR2007" t="s">
        <v>100</v>
      </c>
      <c r="AS2007">
        <v>2024</v>
      </c>
      <c r="AT2007" t="s">
        <v>44</v>
      </c>
    </row>
    <row r="2008" spans="2:46">
      <c r="B2008" t="s">
        <v>44</v>
      </c>
      <c r="C2008" t="s">
        <v>118</v>
      </c>
      <c r="W2008">
        <v>7602566</v>
      </c>
      <c r="AJ2008" t="s">
        <v>619</v>
      </c>
      <c r="AK2008" t="s">
        <v>620</v>
      </c>
      <c r="AL2008" t="s">
        <v>114</v>
      </c>
      <c r="AM2008" t="s">
        <v>95</v>
      </c>
      <c r="AN2008" t="s">
        <v>59</v>
      </c>
      <c r="AO2008" t="s">
        <v>128</v>
      </c>
      <c r="AP2008" t="s">
        <v>61</v>
      </c>
      <c r="AQ2008" t="s">
        <v>93</v>
      </c>
      <c r="AR2008" t="s">
        <v>117</v>
      </c>
      <c r="AS2008">
        <v>2024</v>
      </c>
      <c r="AT2008" t="s">
        <v>44</v>
      </c>
    </row>
    <row r="2009" spans="2:46">
      <c r="B2009" t="s">
        <v>44</v>
      </c>
      <c r="C2009" t="s">
        <v>64</v>
      </c>
      <c r="W2009">
        <v>16533430</v>
      </c>
      <c r="AJ2009" t="s">
        <v>621</v>
      </c>
      <c r="AK2009" t="s">
        <v>52</v>
      </c>
      <c r="AL2009" t="s">
        <v>75</v>
      </c>
      <c r="AM2009" t="s">
        <v>90</v>
      </c>
      <c r="AN2009" t="s">
        <v>76</v>
      </c>
      <c r="AO2009" t="s">
        <v>60</v>
      </c>
      <c r="AP2009" t="s">
        <v>149</v>
      </c>
      <c r="AQ2009" t="s">
        <v>62</v>
      </c>
      <c r="AR2009" t="s">
        <v>79</v>
      </c>
      <c r="AS2009">
        <v>2022</v>
      </c>
      <c r="AT2009" t="s">
        <v>44</v>
      </c>
    </row>
    <row r="2010" spans="2:46">
      <c r="B2010" t="s">
        <v>95</v>
      </c>
      <c r="C2010" t="s">
        <v>64</v>
      </c>
      <c r="W2010">
        <v>15778939</v>
      </c>
      <c r="AJ2010" t="s">
        <v>622</v>
      </c>
      <c r="AK2010" t="s">
        <v>623</v>
      </c>
      <c r="AL2010" t="s">
        <v>165</v>
      </c>
      <c r="AM2010" t="s">
        <v>58</v>
      </c>
      <c r="AN2010" t="s">
        <v>59</v>
      </c>
      <c r="AO2010" t="s">
        <v>60</v>
      </c>
      <c r="AP2010" t="s">
        <v>92</v>
      </c>
      <c r="AQ2010" t="s">
        <v>135</v>
      </c>
      <c r="AR2010" t="s">
        <v>94</v>
      </c>
      <c r="AS2010">
        <v>2022</v>
      </c>
      <c r="AT2010" t="s">
        <v>44</v>
      </c>
    </row>
    <row r="2011" spans="2:46">
      <c r="B2011" t="s">
        <v>44</v>
      </c>
      <c r="C2011" t="s">
        <v>45</v>
      </c>
      <c r="W2011">
        <v>34760035</v>
      </c>
      <c r="AJ2011" t="s">
        <v>624</v>
      </c>
      <c r="AK2011" t="s">
        <v>625</v>
      </c>
      <c r="AL2011" t="s">
        <v>89</v>
      </c>
      <c r="AM2011" t="s">
        <v>95</v>
      </c>
      <c r="AN2011" t="s">
        <v>76</v>
      </c>
      <c r="AO2011" t="s">
        <v>216</v>
      </c>
      <c r="AP2011" t="s">
        <v>92</v>
      </c>
      <c r="AQ2011" t="s">
        <v>143</v>
      </c>
      <c r="AR2011" t="s">
        <v>79</v>
      </c>
      <c r="AS2011">
        <v>2024</v>
      </c>
      <c r="AT2011" t="s">
        <v>44</v>
      </c>
    </row>
    <row r="2012" spans="2:46">
      <c r="B2012" t="s">
        <v>44</v>
      </c>
      <c r="C2012" t="s">
        <v>45</v>
      </c>
      <c r="W2012">
        <v>2570177</v>
      </c>
      <c r="AJ2012" t="s">
        <v>626</v>
      </c>
      <c r="AK2012" t="s">
        <v>627</v>
      </c>
      <c r="AL2012" t="s">
        <v>165</v>
      </c>
      <c r="AM2012" t="s">
        <v>58</v>
      </c>
      <c r="AN2012" t="s">
        <v>59</v>
      </c>
      <c r="AO2012" t="s">
        <v>60</v>
      </c>
      <c r="AP2012" t="s">
        <v>149</v>
      </c>
      <c r="AQ2012" t="s">
        <v>135</v>
      </c>
      <c r="AR2012" t="s">
        <v>117</v>
      </c>
      <c r="AS2012">
        <v>2022</v>
      </c>
      <c r="AT2012" t="s">
        <v>44</v>
      </c>
    </row>
    <row r="2013" spans="2:46">
      <c r="B2013" t="s">
        <v>44</v>
      </c>
      <c r="C2013" t="s">
        <v>64</v>
      </c>
      <c r="W2013">
        <v>30161234</v>
      </c>
      <c r="AJ2013" t="s">
        <v>628</v>
      </c>
      <c r="AK2013" t="s">
        <v>101</v>
      </c>
      <c r="AL2013" t="s">
        <v>75</v>
      </c>
      <c r="AM2013" t="s">
        <v>58</v>
      </c>
      <c r="AN2013" t="s">
        <v>76</v>
      </c>
      <c r="AO2013" t="s">
        <v>128</v>
      </c>
      <c r="AP2013" t="s">
        <v>61</v>
      </c>
      <c r="AQ2013" t="s">
        <v>93</v>
      </c>
      <c r="AR2013" t="s">
        <v>270</v>
      </c>
      <c r="AS2013">
        <v>2023</v>
      </c>
      <c r="AT2013" t="s">
        <v>44</v>
      </c>
    </row>
    <row r="2014" spans="2:46">
      <c r="B2014" t="s">
        <v>95</v>
      </c>
      <c r="C2014" t="s">
        <v>45</v>
      </c>
      <c r="W2014">
        <v>896145</v>
      </c>
      <c r="AJ2014" t="s">
        <v>629</v>
      </c>
      <c r="AK2014" t="s">
        <v>630</v>
      </c>
      <c r="AL2014" t="s">
        <v>165</v>
      </c>
      <c r="AM2014" t="s">
        <v>58</v>
      </c>
      <c r="AN2014" t="s">
        <v>76</v>
      </c>
      <c r="AO2014" t="s">
        <v>216</v>
      </c>
      <c r="AP2014" t="s">
        <v>116</v>
      </c>
      <c r="AQ2014" t="s">
        <v>143</v>
      </c>
      <c r="AR2014" t="s">
        <v>129</v>
      </c>
      <c r="AS2014">
        <v>2024</v>
      </c>
      <c r="AT2014" t="s">
        <v>44</v>
      </c>
    </row>
    <row r="2015" spans="2:46">
      <c r="B2015" t="s">
        <v>44</v>
      </c>
      <c r="C2015" t="s">
        <v>118</v>
      </c>
      <c r="W2015">
        <v>6635040</v>
      </c>
      <c r="AJ2015" t="s">
        <v>631</v>
      </c>
      <c r="AK2015" t="s">
        <v>110</v>
      </c>
      <c r="AL2015" t="s">
        <v>57</v>
      </c>
      <c r="AM2015" t="s">
        <v>58</v>
      </c>
      <c r="AN2015" t="s">
        <v>59</v>
      </c>
      <c r="AO2015" t="s">
        <v>105</v>
      </c>
      <c r="AP2015" t="s">
        <v>92</v>
      </c>
      <c r="AQ2015" t="s">
        <v>78</v>
      </c>
      <c r="AR2015" t="s">
        <v>79</v>
      </c>
      <c r="AS2015">
        <v>2024</v>
      </c>
      <c r="AT2015" t="s">
        <v>44</v>
      </c>
    </row>
    <row r="2016" spans="2:46">
      <c r="B2016" t="s">
        <v>95</v>
      </c>
      <c r="C2016" t="s">
        <v>118</v>
      </c>
      <c r="W2016">
        <v>262893</v>
      </c>
      <c r="AJ2016" t="s">
        <v>632</v>
      </c>
      <c r="AK2016" t="s">
        <v>633</v>
      </c>
      <c r="AL2016" t="s">
        <v>127</v>
      </c>
      <c r="AM2016" t="s">
        <v>58</v>
      </c>
      <c r="AN2016" t="s">
        <v>59</v>
      </c>
      <c r="AO2016" t="s">
        <v>91</v>
      </c>
      <c r="AP2016" t="s">
        <v>92</v>
      </c>
      <c r="AQ2016" t="s">
        <v>143</v>
      </c>
      <c r="AR2016" t="s">
        <v>100</v>
      </c>
      <c r="AS2016">
        <v>2024</v>
      </c>
      <c r="AT2016" t="s">
        <v>44</v>
      </c>
    </row>
    <row r="2017" spans="2:46">
      <c r="B2017" t="s">
        <v>95</v>
      </c>
      <c r="C2017" t="s">
        <v>45</v>
      </c>
      <c r="W2017">
        <v>16662749</v>
      </c>
      <c r="AJ2017" t="s">
        <v>634</v>
      </c>
      <c r="AK2017" t="s">
        <v>635</v>
      </c>
      <c r="AL2017" t="s">
        <v>75</v>
      </c>
      <c r="AM2017" t="s">
        <v>95</v>
      </c>
      <c r="AN2017" t="s">
        <v>59</v>
      </c>
      <c r="AO2017" t="s">
        <v>105</v>
      </c>
      <c r="AP2017" t="s">
        <v>116</v>
      </c>
      <c r="AQ2017" t="s">
        <v>78</v>
      </c>
      <c r="AR2017" t="s">
        <v>129</v>
      </c>
      <c r="AS2017">
        <v>2024</v>
      </c>
      <c r="AT2017" t="s">
        <v>44</v>
      </c>
    </row>
    <row r="2018" spans="2:46">
      <c r="B2018" t="s">
        <v>44</v>
      </c>
      <c r="C2018" t="s">
        <v>64</v>
      </c>
      <c r="W2018">
        <v>10517077</v>
      </c>
      <c r="AJ2018" t="s">
        <v>636</v>
      </c>
      <c r="AK2018" t="s">
        <v>637</v>
      </c>
      <c r="AL2018" t="s">
        <v>104</v>
      </c>
      <c r="AM2018" t="s">
        <v>95</v>
      </c>
      <c r="AN2018" t="s">
        <v>76</v>
      </c>
      <c r="AO2018" t="s">
        <v>128</v>
      </c>
      <c r="AP2018" t="s">
        <v>77</v>
      </c>
      <c r="AQ2018" t="s">
        <v>78</v>
      </c>
      <c r="AR2018" t="s">
        <v>100</v>
      </c>
      <c r="AS2018">
        <v>2023</v>
      </c>
      <c r="AT2018" t="s">
        <v>44</v>
      </c>
    </row>
    <row r="2019" spans="2:46">
      <c r="B2019" t="s">
        <v>95</v>
      </c>
      <c r="C2019" t="s">
        <v>45</v>
      </c>
      <c r="W2019">
        <v>9398491</v>
      </c>
      <c r="AJ2019" t="s">
        <v>638</v>
      </c>
      <c r="AK2019" t="s">
        <v>639</v>
      </c>
      <c r="AL2019" t="s">
        <v>75</v>
      </c>
      <c r="AM2019" t="s">
        <v>90</v>
      </c>
      <c r="AN2019" t="s">
        <v>76</v>
      </c>
      <c r="AO2019" t="s">
        <v>60</v>
      </c>
      <c r="AP2019" t="s">
        <v>149</v>
      </c>
      <c r="AQ2019" t="s">
        <v>135</v>
      </c>
      <c r="AR2019" t="s">
        <v>94</v>
      </c>
      <c r="AS2019">
        <v>2023</v>
      </c>
      <c r="AT2019" t="s">
        <v>44</v>
      </c>
    </row>
    <row r="2020" spans="2:46">
      <c r="B2020" t="s">
        <v>44</v>
      </c>
      <c r="C2020" t="s">
        <v>64</v>
      </c>
      <c r="W2020">
        <v>13135692</v>
      </c>
      <c r="AJ2020" t="s">
        <v>640</v>
      </c>
      <c r="AK2020" t="s">
        <v>641</v>
      </c>
      <c r="AL2020" t="s">
        <v>89</v>
      </c>
      <c r="AM2020" t="s">
        <v>90</v>
      </c>
      <c r="AN2020" t="s">
        <v>76</v>
      </c>
      <c r="AO2020" t="s">
        <v>192</v>
      </c>
      <c r="AP2020" t="s">
        <v>77</v>
      </c>
      <c r="AQ2020" t="s">
        <v>78</v>
      </c>
      <c r="AR2020" t="s">
        <v>117</v>
      </c>
      <c r="AS2020">
        <v>2022</v>
      </c>
      <c r="AT2020" t="s">
        <v>44</v>
      </c>
    </row>
    <row r="2021" spans="2:46">
      <c r="B2021" t="s">
        <v>44</v>
      </c>
      <c r="C2021" t="s">
        <v>64</v>
      </c>
      <c r="W2021">
        <v>5660478</v>
      </c>
      <c r="AJ2021" t="s">
        <v>642</v>
      </c>
      <c r="AK2021" t="s">
        <v>643</v>
      </c>
      <c r="AL2021" t="s">
        <v>57</v>
      </c>
      <c r="AM2021" t="s">
        <v>58</v>
      </c>
      <c r="AN2021" t="s">
        <v>59</v>
      </c>
      <c r="AO2021" t="s">
        <v>128</v>
      </c>
      <c r="AP2021" t="s">
        <v>61</v>
      </c>
      <c r="AQ2021" t="s">
        <v>78</v>
      </c>
      <c r="AR2021" t="s">
        <v>117</v>
      </c>
      <c r="AS2021">
        <v>2023</v>
      </c>
      <c r="AT2021" t="s">
        <v>44</v>
      </c>
    </row>
    <row r="2022" spans="2:46">
      <c r="B2022" t="s">
        <v>44</v>
      </c>
      <c r="C2022" t="s">
        <v>118</v>
      </c>
      <c r="W2022">
        <v>12111971</v>
      </c>
      <c r="AJ2022" t="s">
        <v>55</v>
      </c>
      <c r="AK2022" t="s">
        <v>56</v>
      </c>
      <c r="AL2022" t="s">
        <v>165</v>
      </c>
      <c r="AM2022" t="s">
        <v>58</v>
      </c>
      <c r="AN2022" t="s">
        <v>76</v>
      </c>
      <c r="AO2022" t="s">
        <v>105</v>
      </c>
      <c r="AP2022" t="s">
        <v>61</v>
      </c>
      <c r="AQ2022" t="s">
        <v>78</v>
      </c>
      <c r="AR2022" t="s">
        <v>63</v>
      </c>
      <c r="AS2022">
        <v>2023</v>
      </c>
      <c r="AT2022" t="s">
        <v>44</v>
      </c>
    </row>
    <row r="2023" spans="2:46">
      <c r="B2023" t="s">
        <v>95</v>
      </c>
      <c r="C2023" t="s">
        <v>64</v>
      </c>
      <c r="W2023">
        <v>6519466</v>
      </c>
      <c r="AJ2023" t="s">
        <v>73</v>
      </c>
      <c r="AK2023" t="s">
        <v>74</v>
      </c>
      <c r="AL2023" t="s">
        <v>127</v>
      </c>
      <c r="AM2023" t="s">
        <v>58</v>
      </c>
      <c r="AN2023" t="s">
        <v>76</v>
      </c>
      <c r="AO2023" t="s">
        <v>115</v>
      </c>
      <c r="AP2023" t="s">
        <v>149</v>
      </c>
      <c r="AQ2023" t="s">
        <v>93</v>
      </c>
      <c r="AR2023" t="s">
        <v>79</v>
      </c>
      <c r="AS2023">
        <v>2024</v>
      </c>
      <c r="AT2023" t="s">
        <v>44</v>
      </c>
    </row>
    <row r="2024" spans="2:46">
      <c r="B2024" t="s">
        <v>44</v>
      </c>
      <c r="C2024" t="s">
        <v>118</v>
      </c>
      <c r="W2024">
        <v>19679239</v>
      </c>
      <c r="AJ2024" t="s">
        <v>87</v>
      </c>
      <c r="AK2024" t="s">
        <v>88</v>
      </c>
      <c r="AL2024" t="s">
        <v>104</v>
      </c>
      <c r="AM2024" t="s">
        <v>58</v>
      </c>
      <c r="AN2024" t="s">
        <v>59</v>
      </c>
      <c r="AO2024" t="s">
        <v>216</v>
      </c>
      <c r="AP2024" t="s">
        <v>77</v>
      </c>
      <c r="AQ2024" t="s">
        <v>143</v>
      </c>
      <c r="AR2024" t="s">
        <v>94</v>
      </c>
      <c r="AS2024">
        <v>2022</v>
      </c>
      <c r="AT2024" t="s">
        <v>44</v>
      </c>
    </row>
    <row r="2025" spans="2:46">
      <c r="B2025" t="s">
        <v>44</v>
      </c>
      <c r="C2025" t="s">
        <v>64</v>
      </c>
      <c r="W2025">
        <v>11140052</v>
      </c>
      <c r="AJ2025" t="s">
        <v>102</v>
      </c>
      <c r="AK2025" t="s">
        <v>103</v>
      </c>
      <c r="AL2025" t="s">
        <v>57</v>
      </c>
      <c r="AM2025" t="s">
        <v>95</v>
      </c>
      <c r="AN2025" t="s">
        <v>59</v>
      </c>
      <c r="AO2025" t="s">
        <v>216</v>
      </c>
      <c r="AP2025" t="s">
        <v>77</v>
      </c>
      <c r="AQ2025" t="s">
        <v>62</v>
      </c>
      <c r="AR2025" t="s">
        <v>79</v>
      </c>
      <c r="AS2025">
        <v>2024</v>
      </c>
      <c r="AT2025" t="s">
        <v>44</v>
      </c>
    </row>
    <row r="2026" spans="2:46">
      <c r="B2026" t="s">
        <v>44</v>
      </c>
      <c r="C2026" t="s">
        <v>118</v>
      </c>
      <c r="W2026">
        <v>21847917</v>
      </c>
      <c r="AJ2026" t="s">
        <v>112</v>
      </c>
      <c r="AK2026" t="s">
        <v>113</v>
      </c>
      <c r="AL2026" t="s">
        <v>57</v>
      </c>
      <c r="AM2026" t="s">
        <v>58</v>
      </c>
      <c r="AN2026" t="s">
        <v>76</v>
      </c>
      <c r="AO2026" t="s">
        <v>128</v>
      </c>
      <c r="AP2026" t="s">
        <v>61</v>
      </c>
      <c r="AQ2026" t="s">
        <v>143</v>
      </c>
      <c r="AR2026" t="s">
        <v>117</v>
      </c>
      <c r="AS2026">
        <v>2024</v>
      </c>
      <c r="AT2026" t="s">
        <v>44</v>
      </c>
    </row>
    <row r="2027" spans="2:46">
      <c r="B2027" t="s">
        <v>95</v>
      </c>
      <c r="C2027" t="s">
        <v>64</v>
      </c>
      <c r="W2027">
        <v>8485399</v>
      </c>
      <c r="AJ2027" t="s">
        <v>125</v>
      </c>
      <c r="AK2027" t="s">
        <v>126</v>
      </c>
      <c r="AL2027" t="s">
        <v>104</v>
      </c>
      <c r="AM2027" t="s">
        <v>95</v>
      </c>
      <c r="AN2027" t="s">
        <v>59</v>
      </c>
      <c r="AO2027" t="s">
        <v>91</v>
      </c>
      <c r="AP2027" t="s">
        <v>61</v>
      </c>
      <c r="AQ2027" t="s">
        <v>78</v>
      </c>
      <c r="AR2027" t="s">
        <v>129</v>
      </c>
      <c r="AS2027">
        <v>2023</v>
      </c>
      <c r="AT2027" t="s">
        <v>44</v>
      </c>
    </row>
    <row r="2028" spans="2:46">
      <c r="B2028" t="s">
        <v>44</v>
      </c>
      <c r="C2028" t="s">
        <v>64</v>
      </c>
      <c r="W2028">
        <v>7878400</v>
      </c>
      <c r="AJ2028" t="s">
        <v>133</v>
      </c>
      <c r="AK2028" t="s">
        <v>134</v>
      </c>
      <c r="AL2028" t="s">
        <v>114</v>
      </c>
      <c r="AM2028" t="s">
        <v>95</v>
      </c>
      <c r="AN2028" t="s">
        <v>76</v>
      </c>
      <c r="AO2028" t="s">
        <v>128</v>
      </c>
      <c r="AP2028" t="s">
        <v>61</v>
      </c>
      <c r="AQ2028" t="s">
        <v>135</v>
      </c>
      <c r="AR2028" t="s">
        <v>129</v>
      </c>
      <c r="AS2028">
        <v>2022</v>
      </c>
      <c r="AT2028" t="s">
        <v>44</v>
      </c>
    </row>
    <row r="2029" spans="2:46">
      <c r="B2029" t="s">
        <v>44</v>
      </c>
      <c r="C2029" t="s">
        <v>118</v>
      </c>
      <c r="W2029">
        <v>15418759</v>
      </c>
      <c r="AJ2029" t="s">
        <v>141</v>
      </c>
      <c r="AK2029" t="s">
        <v>142</v>
      </c>
      <c r="AL2029" t="s">
        <v>165</v>
      </c>
      <c r="AM2029" t="s">
        <v>95</v>
      </c>
      <c r="AN2029" t="s">
        <v>59</v>
      </c>
      <c r="AO2029" t="s">
        <v>128</v>
      </c>
      <c r="AP2029" t="s">
        <v>149</v>
      </c>
      <c r="AQ2029" t="s">
        <v>135</v>
      </c>
      <c r="AR2029" t="s">
        <v>129</v>
      </c>
      <c r="AS2029">
        <v>2024</v>
      </c>
      <c r="AT2029" t="s">
        <v>44</v>
      </c>
    </row>
    <row r="2030" spans="2:46">
      <c r="B2030" t="s">
        <v>95</v>
      </c>
      <c r="C2030" t="s">
        <v>45</v>
      </c>
      <c r="W2030">
        <v>6300759</v>
      </c>
      <c r="AJ2030" t="s">
        <v>148</v>
      </c>
      <c r="AK2030" t="s">
        <v>71</v>
      </c>
      <c r="AL2030" t="s">
        <v>165</v>
      </c>
      <c r="AM2030" t="s">
        <v>58</v>
      </c>
      <c r="AN2030" t="s">
        <v>76</v>
      </c>
      <c r="AO2030" t="s">
        <v>216</v>
      </c>
      <c r="AP2030" t="s">
        <v>116</v>
      </c>
      <c r="AQ2030" t="s">
        <v>135</v>
      </c>
      <c r="AR2030" t="s">
        <v>79</v>
      </c>
      <c r="AS2030">
        <v>2023</v>
      </c>
      <c r="AT2030" t="s">
        <v>44</v>
      </c>
    </row>
    <row r="2031" spans="2:46">
      <c r="B2031" t="s">
        <v>44</v>
      </c>
      <c r="C2031" t="s">
        <v>64</v>
      </c>
      <c r="W2031">
        <v>37736139</v>
      </c>
      <c r="AJ2031" t="s">
        <v>156</v>
      </c>
      <c r="AK2031" t="s">
        <v>157</v>
      </c>
      <c r="AL2031" t="s">
        <v>89</v>
      </c>
      <c r="AM2031" t="s">
        <v>58</v>
      </c>
      <c r="AN2031" t="s">
        <v>76</v>
      </c>
      <c r="AO2031" t="s">
        <v>105</v>
      </c>
      <c r="AP2031" t="s">
        <v>77</v>
      </c>
      <c r="AQ2031" t="s">
        <v>135</v>
      </c>
      <c r="AR2031" t="s">
        <v>100</v>
      </c>
      <c r="AS2031">
        <v>2022</v>
      </c>
      <c r="AT2031" t="s">
        <v>44</v>
      </c>
    </row>
    <row r="2032" spans="2:46">
      <c r="B2032" t="s">
        <v>95</v>
      </c>
      <c r="C2032" t="s">
        <v>45</v>
      </c>
      <c r="W2032">
        <v>20369507</v>
      </c>
      <c r="AJ2032" t="s">
        <v>163</v>
      </c>
      <c r="AK2032" t="s">
        <v>164</v>
      </c>
      <c r="AL2032" t="s">
        <v>75</v>
      </c>
      <c r="AM2032" t="s">
        <v>95</v>
      </c>
      <c r="AN2032" t="s">
        <v>59</v>
      </c>
      <c r="AO2032" t="s">
        <v>192</v>
      </c>
      <c r="AP2032" t="s">
        <v>92</v>
      </c>
      <c r="AQ2032" t="s">
        <v>78</v>
      </c>
      <c r="AR2032" t="s">
        <v>79</v>
      </c>
      <c r="AS2032">
        <v>2024</v>
      </c>
      <c r="AT2032" t="s">
        <v>44</v>
      </c>
    </row>
    <row r="2033" spans="2:46">
      <c r="B2033" t="s">
        <v>95</v>
      </c>
      <c r="C2033" t="s">
        <v>64</v>
      </c>
      <c r="W2033">
        <v>28267154</v>
      </c>
      <c r="AJ2033" t="s">
        <v>171</v>
      </c>
      <c r="AK2033" t="s">
        <v>172</v>
      </c>
      <c r="AL2033" t="s">
        <v>104</v>
      </c>
      <c r="AM2033" t="s">
        <v>95</v>
      </c>
      <c r="AN2033" t="s">
        <v>59</v>
      </c>
      <c r="AO2033" t="s">
        <v>128</v>
      </c>
      <c r="AP2033" t="s">
        <v>61</v>
      </c>
      <c r="AQ2033" t="s">
        <v>135</v>
      </c>
      <c r="AR2033" t="s">
        <v>79</v>
      </c>
      <c r="AS2033">
        <v>2023</v>
      </c>
      <c r="AT2033" t="s">
        <v>44</v>
      </c>
    </row>
    <row r="2034" spans="2:46">
      <c r="B2034" t="s">
        <v>95</v>
      </c>
      <c r="C2034" t="s">
        <v>64</v>
      </c>
      <c r="W2034">
        <v>28846386</v>
      </c>
      <c r="AJ2034" t="s">
        <v>178</v>
      </c>
      <c r="AK2034" t="s">
        <v>179</v>
      </c>
      <c r="AL2034" t="s">
        <v>57</v>
      </c>
      <c r="AM2034" t="s">
        <v>95</v>
      </c>
      <c r="AN2034" t="s">
        <v>59</v>
      </c>
      <c r="AO2034" t="s">
        <v>192</v>
      </c>
      <c r="AP2034" t="s">
        <v>92</v>
      </c>
      <c r="AQ2034" t="s">
        <v>78</v>
      </c>
      <c r="AR2034" t="s">
        <v>129</v>
      </c>
      <c r="AS2034">
        <v>2023</v>
      </c>
      <c r="AT2034" t="s">
        <v>44</v>
      </c>
    </row>
    <row r="2035" spans="2:46">
      <c r="B2035" t="s">
        <v>95</v>
      </c>
      <c r="C2035" t="s">
        <v>118</v>
      </c>
      <c r="W2035">
        <v>36899375</v>
      </c>
      <c r="AJ2035" t="s">
        <v>183</v>
      </c>
      <c r="AK2035" t="s">
        <v>184</v>
      </c>
      <c r="AL2035" t="s">
        <v>57</v>
      </c>
      <c r="AM2035" t="s">
        <v>95</v>
      </c>
      <c r="AN2035" t="s">
        <v>76</v>
      </c>
      <c r="AO2035" t="s">
        <v>60</v>
      </c>
      <c r="AP2035" t="s">
        <v>92</v>
      </c>
      <c r="AQ2035" t="s">
        <v>143</v>
      </c>
      <c r="AR2035" t="s">
        <v>94</v>
      </c>
      <c r="AS2035">
        <v>2022</v>
      </c>
      <c r="AT2035" t="s">
        <v>44</v>
      </c>
    </row>
    <row r="2036" spans="2:46">
      <c r="B2036" t="s">
        <v>44</v>
      </c>
      <c r="C2036" t="s">
        <v>118</v>
      </c>
      <c r="W2036">
        <v>24185338</v>
      </c>
      <c r="AJ2036" t="s">
        <v>190</v>
      </c>
      <c r="AK2036" t="s">
        <v>191</v>
      </c>
      <c r="AL2036" t="s">
        <v>75</v>
      </c>
      <c r="AM2036" t="s">
        <v>58</v>
      </c>
      <c r="AN2036" t="s">
        <v>76</v>
      </c>
      <c r="AO2036" t="s">
        <v>105</v>
      </c>
      <c r="AP2036" t="s">
        <v>92</v>
      </c>
      <c r="AQ2036" t="s">
        <v>143</v>
      </c>
      <c r="AR2036" t="s">
        <v>63</v>
      </c>
      <c r="AS2036">
        <v>2023</v>
      </c>
      <c r="AT2036" t="s">
        <v>44</v>
      </c>
    </row>
    <row r="2037" spans="2:46">
      <c r="B2037" t="s">
        <v>95</v>
      </c>
      <c r="C2037" t="s">
        <v>64</v>
      </c>
      <c r="W2037">
        <v>26230354</v>
      </c>
      <c r="AJ2037" t="s">
        <v>197</v>
      </c>
      <c r="AK2037" t="s">
        <v>198</v>
      </c>
      <c r="AL2037" t="s">
        <v>114</v>
      </c>
      <c r="AM2037" t="s">
        <v>95</v>
      </c>
      <c r="AN2037" t="s">
        <v>76</v>
      </c>
      <c r="AO2037" t="s">
        <v>105</v>
      </c>
      <c r="AP2037" t="s">
        <v>77</v>
      </c>
      <c r="AQ2037" t="s">
        <v>93</v>
      </c>
      <c r="AR2037" t="s">
        <v>129</v>
      </c>
      <c r="AS2037">
        <v>2023</v>
      </c>
      <c r="AT2037" t="s">
        <v>44</v>
      </c>
    </row>
    <row r="2038" spans="2:46">
      <c r="B2038" t="s">
        <v>44</v>
      </c>
      <c r="C2038" t="s">
        <v>64</v>
      </c>
      <c r="W2038">
        <v>26522091</v>
      </c>
      <c r="AJ2038" t="s">
        <v>203</v>
      </c>
      <c r="AK2038" t="s">
        <v>195</v>
      </c>
      <c r="AL2038" t="s">
        <v>57</v>
      </c>
      <c r="AM2038" t="s">
        <v>95</v>
      </c>
      <c r="AN2038" t="s">
        <v>59</v>
      </c>
      <c r="AO2038" t="s">
        <v>128</v>
      </c>
      <c r="AP2038" t="s">
        <v>92</v>
      </c>
      <c r="AQ2038" t="s">
        <v>143</v>
      </c>
      <c r="AR2038" t="s">
        <v>79</v>
      </c>
      <c r="AS2038">
        <v>2023</v>
      </c>
      <c r="AT2038" t="s">
        <v>44</v>
      </c>
    </row>
    <row r="2039" spans="2:46">
      <c r="B2039" t="s">
        <v>95</v>
      </c>
      <c r="C2039" t="s">
        <v>64</v>
      </c>
      <c r="W2039">
        <v>1686506</v>
      </c>
      <c r="AJ2039" t="s">
        <v>209</v>
      </c>
      <c r="AK2039" t="s">
        <v>210</v>
      </c>
      <c r="AL2039" t="s">
        <v>127</v>
      </c>
      <c r="AM2039" t="s">
        <v>90</v>
      </c>
      <c r="AN2039" t="s">
        <v>76</v>
      </c>
      <c r="AO2039" t="s">
        <v>216</v>
      </c>
      <c r="AP2039" t="s">
        <v>116</v>
      </c>
      <c r="AQ2039" t="s">
        <v>93</v>
      </c>
      <c r="AR2039" t="s">
        <v>79</v>
      </c>
      <c r="AS2039">
        <v>2022</v>
      </c>
      <c r="AT2039" t="s">
        <v>44</v>
      </c>
    </row>
    <row r="2040" spans="2:46">
      <c r="B2040" t="s">
        <v>95</v>
      </c>
      <c r="C2040" t="s">
        <v>64</v>
      </c>
      <c r="W2040">
        <v>32798458</v>
      </c>
      <c r="AJ2040" t="s">
        <v>214</v>
      </c>
      <c r="AK2040" t="s">
        <v>215</v>
      </c>
      <c r="AL2040" t="s">
        <v>114</v>
      </c>
      <c r="AM2040" t="s">
        <v>90</v>
      </c>
      <c r="AN2040" t="s">
        <v>76</v>
      </c>
      <c r="AO2040" t="s">
        <v>60</v>
      </c>
      <c r="AP2040" t="s">
        <v>116</v>
      </c>
      <c r="AQ2040" t="s">
        <v>93</v>
      </c>
      <c r="AR2040" t="s">
        <v>129</v>
      </c>
      <c r="AS2040">
        <v>2022</v>
      </c>
      <c r="AT2040" t="s">
        <v>44</v>
      </c>
    </row>
    <row r="2041" spans="2:46">
      <c r="B2041" t="s">
        <v>44</v>
      </c>
      <c r="C2041" t="s">
        <v>118</v>
      </c>
      <c r="W2041">
        <v>8541087</v>
      </c>
      <c r="AJ2041" t="s">
        <v>221</v>
      </c>
      <c r="AK2041" t="s">
        <v>222</v>
      </c>
      <c r="AL2041" t="s">
        <v>57</v>
      </c>
      <c r="AM2041" t="s">
        <v>95</v>
      </c>
      <c r="AN2041" t="s">
        <v>76</v>
      </c>
      <c r="AO2041" t="s">
        <v>105</v>
      </c>
      <c r="AP2041" t="s">
        <v>61</v>
      </c>
      <c r="AQ2041" t="s">
        <v>93</v>
      </c>
      <c r="AR2041" t="s">
        <v>117</v>
      </c>
      <c r="AS2041">
        <v>2022</v>
      </c>
      <c r="AT2041" t="s">
        <v>44</v>
      </c>
    </row>
    <row r="2042" spans="2:46">
      <c r="B2042" t="s">
        <v>44</v>
      </c>
      <c r="C2042" t="s">
        <v>118</v>
      </c>
      <c r="W2042">
        <v>18655568</v>
      </c>
      <c r="AJ2042" t="s">
        <v>226</v>
      </c>
      <c r="AK2042" t="s">
        <v>227</v>
      </c>
      <c r="AL2042" t="s">
        <v>165</v>
      </c>
      <c r="AM2042" t="s">
        <v>58</v>
      </c>
      <c r="AN2042" t="s">
        <v>59</v>
      </c>
      <c r="AO2042" t="s">
        <v>105</v>
      </c>
      <c r="AP2042" t="s">
        <v>149</v>
      </c>
      <c r="AQ2042" t="s">
        <v>93</v>
      </c>
      <c r="AR2042" t="s">
        <v>63</v>
      </c>
      <c r="AS2042">
        <v>2022</v>
      </c>
      <c r="AT2042" t="s">
        <v>44</v>
      </c>
    </row>
    <row r="2043" spans="2:46">
      <c r="B2043" t="s">
        <v>95</v>
      </c>
      <c r="C2043" t="s">
        <v>45</v>
      </c>
      <c r="W2043">
        <v>8896305</v>
      </c>
      <c r="AJ2043" t="s">
        <v>230</v>
      </c>
      <c r="AK2043" t="s">
        <v>231</v>
      </c>
      <c r="AL2043" t="s">
        <v>89</v>
      </c>
      <c r="AM2043" t="s">
        <v>90</v>
      </c>
      <c r="AN2043" t="s">
        <v>59</v>
      </c>
      <c r="AO2043" t="s">
        <v>216</v>
      </c>
      <c r="AP2043" t="s">
        <v>116</v>
      </c>
      <c r="AQ2043" t="s">
        <v>78</v>
      </c>
      <c r="AR2043" t="s">
        <v>129</v>
      </c>
      <c r="AS2043">
        <v>2024</v>
      </c>
      <c r="AT2043" t="s">
        <v>44</v>
      </c>
    </row>
    <row r="2044" spans="2:46">
      <c r="B2044" t="s">
        <v>95</v>
      </c>
      <c r="C2044" t="s">
        <v>45</v>
      </c>
      <c r="W2044">
        <v>33471036</v>
      </c>
      <c r="AJ2044" t="s">
        <v>234</v>
      </c>
      <c r="AK2044" t="s">
        <v>235</v>
      </c>
      <c r="AL2044" t="s">
        <v>104</v>
      </c>
      <c r="AM2044" t="s">
        <v>58</v>
      </c>
      <c r="AN2044" t="s">
        <v>76</v>
      </c>
      <c r="AO2044" t="s">
        <v>60</v>
      </c>
      <c r="AP2044" t="s">
        <v>149</v>
      </c>
      <c r="AQ2044" t="s">
        <v>93</v>
      </c>
      <c r="AR2044" t="s">
        <v>79</v>
      </c>
      <c r="AS2044">
        <v>2022</v>
      </c>
      <c r="AT2044" t="s">
        <v>44</v>
      </c>
    </row>
    <row r="2045" spans="2:46">
      <c r="B2045" t="s">
        <v>44</v>
      </c>
      <c r="C2045" t="s">
        <v>45</v>
      </c>
      <c r="W2045">
        <v>17699765</v>
      </c>
      <c r="AJ2045" t="s">
        <v>237</v>
      </c>
      <c r="AK2045" t="s">
        <v>238</v>
      </c>
      <c r="AL2045" t="s">
        <v>127</v>
      </c>
      <c r="AM2045" t="s">
        <v>58</v>
      </c>
      <c r="AN2045" t="s">
        <v>76</v>
      </c>
      <c r="AO2045" t="s">
        <v>60</v>
      </c>
      <c r="AP2045" t="s">
        <v>92</v>
      </c>
      <c r="AQ2045" t="s">
        <v>62</v>
      </c>
      <c r="AR2045" t="s">
        <v>117</v>
      </c>
      <c r="AS2045">
        <v>2023</v>
      </c>
      <c r="AT2045" t="s">
        <v>44</v>
      </c>
    </row>
    <row r="2046" spans="2:46">
      <c r="B2046" t="s">
        <v>44</v>
      </c>
      <c r="C2046" t="s">
        <v>118</v>
      </c>
      <c r="W2046">
        <v>2982241</v>
      </c>
      <c r="AJ2046" t="s">
        <v>240</v>
      </c>
      <c r="AK2046" t="s">
        <v>241</v>
      </c>
      <c r="AL2046" t="s">
        <v>57</v>
      </c>
      <c r="AM2046" t="s">
        <v>58</v>
      </c>
      <c r="AN2046" t="s">
        <v>76</v>
      </c>
      <c r="AO2046" t="s">
        <v>192</v>
      </c>
      <c r="AP2046" t="s">
        <v>92</v>
      </c>
      <c r="AQ2046" t="s">
        <v>135</v>
      </c>
      <c r="AR2046" t="s">
        <v>129</v>
      </c>
      <c r="AS2046">
        <v>2022</v>
      </c>
      <c r="AT2046" t="s">
        <v>44</v>
      </c>
    </row>
    <row r="2047" spans="2:46">
      <c r="B2047" t="s">
        <v>95</v>
      </c>
      <c r="C2047" t="s">
        <v>64</v>
      </c>
      <c r="W2047">
        <v>22474867</v>
      </c>
      <c r="AJ2047" t="s">
        <v>244</v>
      </c>
      <c r="AK2047" t="s">
        <v>245</v>
      </c>
      <c r="AL2047" t="s">
        <v>114</v>
      </c>
      <c r="AM2047" t="s">
        <v>95</v>
      </c>
      <c r="AN2047" t="s">
        <v>59</v>
      </c>
      <c r="AO2047" t="s">
        <v>216</v>
      </c>
      <c r="AP2047" t="s">
        <v>116</v>
      </c>
      <c r="AQ2047" t="s">
        <v>135</v>
      </c>
      <c r="AR2047" t="s">
        <v>129</v>
      </c>
      <c r="AS2047">
        <v>2022</v>
      </c>
      <c r="AT2047" t="s">
        <v>44</v>
      </c>
    </row>
    <row r="2048" spans="2:46">
      <c r="B2048" t="s">
        <v>95</v>
      </c>
      <c r="C2048" t="s">
        <v>64</v>
      </c>
      <c r="W2048">
        <v>23414134</v>
      </c>
      <c r="AJ2048" t="s">
        <v>247</v>
      </c>
      <c r="AK2048" t="s">
        <v>248</v>
      </c>
      <c r="AL2048" t="s">
        <v>165</v>
      </c>
      <c r="AM2048" t="s">
        <v>90</v>
      </c>
      <c r="AN2048" t="s">
        <v>59</v>
      </c>
      <c r="AO2048" t="s">
        <v>115</v>
      </c>
      <c r="AP2048" t="s">
        <v>61</v>
      </c>
      <c r="AQ2048" t="s">
        <v>135</v>
      </c>
      <c r="AR2048" t="s">
        <v>100</v>
      </c>
      <c r="AS2048">
        <v>2022</v>
      </c>
      <c r="AT2048" t="s">
        <v>44</v>
      </c>
    </row>
    <row r="2049" spans="2:46">
      <c r="B2049" t="s">
        <v>44</v>
      </c>
      <c r="C2049" t="s">
        <v>118</v>
      </c>
      <c r="W2049">
        <v>13741369</v>
      </c>
      <c r="AJ2049" t="s">
        <v>251</v>
      </c>
      <c r="AK2049" t="s">
        <v>188</v>
      </c>
      <c r="AL2049" t="s">
        <v>57</v>
      </c>
      <c r="AM2049" t="s">
        <v>58</v>
      </c>
      <c r="AN2049" t="s">
        <v>59</v>
      </c>
      <c r="AO2049" t="s">
        <v>115</v>
      </c>
      <c r="AP2049" t="s">
        <v>61</v>
      </c>
      <c r="AQ2049" t="s">
        <v>143</v>
      </c>
      <c r="AR2049" t="s">
        <v>79</v>
      </c>
      <c r="AS2049">
        <v>2023</v>
      </c>
      <c r="AT2049" t="s">
        <v>44</v>
      </c>
    </row>
    <row r="2050" spans="2:46">
      <c r="B2050" t="s">
        <v>95</v>
      </c>
      <c r="C2050" t="s">
        <v>64</v>
      </c>
      <c r="W2050">
        <v>28610377</v>
      </c>
      <c r="AJ2050" t="s">
        <v>253</v>
      </c>
      <c r="AK2050" t="s">
        <v>254</v>
      </c>
      <c r="AL2050" t="s">
        <v>75</v>
      </c>
      <c r="AM2050" t="s">
        <v>90</v>
      </c>
      <c r="AN2050" t="s">
        <v>59</v>
      </c>
      <c r="AO2050" t="s">
        <v>91</v>
      </c>
      <c r="AP2050" t="s">
        <v>149</v>
      </c>
      <c r="AQ2050" t="s">
        <v>135</v>
      </c>
      <c r="AR2050" t="s">
        <v>117</v>
      </c>
      <c r="AS2050">
        <v>2023</v>
      </c>
      <c r="AT2050" t="s">
        <v>44</v>
      </c>
    </row>
    <row r="2051" spans="2:46">
      <c r="B2051" t="s">
        <v>95</v>
      </c>
      <c r="C2051" t="s">
        <v>45</v>
      </c>
      <c r="W2051">
        <v>33761397</v>
      </c>
      <c r="AJ2051" t="s">
        <v>256</v>
      </c>
      <c r="AK2051" t="s">
        <v>257</v>
      </c>
      <c r="AL2051" t="s">
        <v>75</v>
      </c>
      <c r="AM2051" t="s">
        <v>95</v>
      </c>
      <c r="AN2051" t="s">
        <v>76</v>
      </c>
      <c r="AO2051" t="s">
        <v>91</v>
      </c>
      <c r="AP2051" t="s">
        <v>92</v>
      </c>
      <c r="AQ2051" t="s">
        <v>62</v>
      </c>
      <c r="AR2051" t="s">
        <v>117</v>
      </c>
      <c r="AS2051">
        <v>2023</v>
      </c>
      <c r="AT2051" t="s">
        <v>44</v>
      </c>
    </row>
    <row r="2052" spans="2:46">
      <c r="B2052" t="s">
        <v>44</v>
      </c>
      <c r="C2052" t="s">
        <v>45</v>
      </c>
      <c r="W2052">
        <v>9412811</v>
      </c>
      <c r="AJ2052" t="s">
        <v>259</v>
      </c>
      <c r="AK2052" t="s">
        <v>260</v>
      </c>
      <c r="AL2052" t="s">
        <v>104</v>
      </c>
      <c r="AM2052" t="s">
        <v>90</v>
      </c>
      <c r="AN2052" t="s">
        <v>76</v>
      </c>
      <c r="AO2052" t="s">
        <v>60</v>
      </c>
      <c r="AP2052" t="s">
        <v>149</v>
      </c>
      <c r="AQ2052" t="s">
        <v>143</v>
      </c>
      <c r="AR2052" t="s">
        <v>117</v>
      </c>
      <c r="AS2052">
        <v>2023</v>
      </c>
      <c r="AT2052" t="s">
        <v>44</v>
      </c>
    </row>
    <row r="2053" spans="2:46">
      <c r="B2053" t="s">
        <v>44</v>
      </c>
      <c r="C2053" t="s">
        <v>118</v>
      </c>
      <c r="W2053">
        <v>26512501</v>
      </c>
      <c r="AJ2053" t="s">
        <v>262</v>
      </c>
      <c r="AK2053" t="s">
        <v>263</v>
      </c>
      <c r="AL2053" t="s">
        <v>89</v>
      </c>
      <c r="AM2053" t="s">
        <v>58</v>
      </c>
      <c r="AN2053" t="s">
        <v>76</v>
      </c>
      <c r="AO2053" t="s">
        <v>192</v>
      </c>
      <c r="AP2053" t="s">
        <v>92</v>
      </c>
      <c r="AQ2053" t="s">
        <v>78</v>
      </c>
      <c r="AR2053" t="s">
        <v>100</v>
      </c>
      <c r="AS2053">
        <v>2023</v>
      </c>
      <c r="AT2053" t="s">
        <v>44</v>
      </c>
    </row>
    <row r="2054" spans="2:46">
      <c r="B2054" t="s">
        <v>44</v>
      </c>
      <c r="C2054" t="s">
        <v>45</v>
      </c>
      <c r="W2054">
        <v>9247341</v>
      </c>
      <c r="AJ2054" t="s">
        <v>265</v>
      </c>
      <c r="AK2054" t="s">
        <v>266</v>
      </c>
      <c r="AL2054" t="s">
        <v>75</v>
      </c>
      <c r="AM2054" t="s">
        <v>95</v>
      </c>
      <c r="AN2054" t="s">
        <v>76</v>
      </c>
      <c r="AO2054" t="s">
        <v>105</v>
      </c>
      <c r="AP2054" t="s">
        <v>149</v>
      </c>
      <c r="AQ2054" t="s">
        <v>62</v>
      </c>
      <c r="AR2054" t="s">
        <v>117</v>
      </c>
      <c r="AS2054">
        <v>2022</v>
      </c>
      <c r="AT2054" t="s">
        <v>44</v>
      </c>
    </row>
    <row r="2055" spans="2:46">
      <c r="B2055" t="s">
        <v>95</v>
      </c>
      <c r="C2055" t="s">
        <v>45</v>
      </c>
      <c r="W2055">
        <v>37900181</v>
      </c>
      <c r="AJ2055" t="s">
        <v>268</v>
      </c>
      <c r="AK2055" t="s">
        <v>269</v>
      </c>
      <c r="AL2055" t="s">
        <v>165</v>
      </c>
      <c r="AM2055" t="s">
        <v>95</v>
      </c>
      <c r="AN2055" t="s">
        <v>76</v>
      </c>
      <c r="AO2055" t="s">
        <v>105</v>
      </c>
      <c r="AP2055" t="s">
        <v>116</v>
      </c>
      <c r="AQ2055" t="s">
        <v>93</v>
      </c>
      <c r="AR2055" t="s">
        <v>270</v>
      </c>
      <c r="AS2055">
        <v>2024</v>
      </c>
      <c r="AT2055" t="s">
        <v>44</v>
      </c>
    </row>
    <row r="2056" spans="2:46">
      <c r="B2056" t="s">
        <v>95</v>
      </c>
      <c r="C2056" t="s">
        <v>64</v>
      </c>
      <c r="W2056">
        <v>5041649</v>
      </c>
      <c r="AJ2056" t="s">
        <v>272</v>
      </c>
      <c r="AK2056" t="s">
        <v>273</v>
      </c>
      <c r="AL2056" t="s">
        <v>114</v>
      </c>
      <c r="AM2056" t="s">
        <v>95</v>
      </c>
      <c r="AN2056" t="s">
        <v>76</v>
      </c>
      <c r="AO2056" t="s">
        <v>115</v>
      </c>
      <c r="AP2056" t="s">
        <v>77</v>
      </c>
      <c r="AQ2056" t="s">
        <v>78</v>
      </c>
      <c r="AR2056" t="s">
        <v>117</v>
      </c>
      <c r="AS2056">
        <v>2024</v>
      </c>
      <c r="AT2056" t="s">
        <v>44</v>
      </c>
    </row>
    <row r="2057" spans="2:46">
      <c r="B2057" t="s">
        <v>44</v>
      </c>
      <c r="C2057" t="s">
        <v>64</v>
      </c>
      <c r="W2057">
        <v>8529230</v>
      </c>
      <c r="AJ2057" t="s">
        <v>275</v>
      </c>
      <c r="AK2057" t="s">
        <v>276</v>
      </c>
      <c r="AL2057" t="s">
        <v>75</v>
      </c>
      <c r="AM2057" t="s">
        <v>90</v>
      </c>
      <c r="AN2057" t="s">
        <v>76</v>
      </c>
      <c r="AO2057" t="s">
        <v>115</v>
      </c>
      <c r="AP2057" t="s">
        <v>77</v>
      </c>
      <c r="AQ2057" t="s">
        <v>78</v>
      </c>
      <c r="AR2057" t="s">
        <v>117</v>
      </c>
      <c r="AS2057">
        <v>2023</v>
      </c>
      <c r="AT2057" t="s">
        <v>44</v>
      </c>
    </row>
    <row r="2058" spans="2:46">
      <c r="B2058" t="s">
        <v>95</v>
      </c>
      <c r="C2058" t="s">
        <v>64</v>
      </c>
      <c r="W2058">
        <v>23773712</v>
      </c>
      <c r="AJ2058" t="s">
        <v>278</v>
      </c>
      <c r="AK2058" t="s">
        <v>279</v>
      </c>
      <c r="AL2058" t="s">
        <v>165</v>
      </c>
      <c r="AM2058" t="s">
        <v>58</v>
      </c>
      <c r="AN2058" t="s">
        <v>59</v>
      </c>
      <c r="AO2058" t="s">
        <v>128</v>
      </c>
      <c r="AP2058" t="s">
        <v>149</v>
      </c>
      <c r="AQ2058" t="s">
        <v>135</v>
      </c>
      <c r="AR2058" t="s">
        <v>129</v>
      </c>
      <c r="AS2058">
        <v>2023</v>
      </c>
      <c r="AT2058" t="s">
        <v>44</v>
      </c>
    </row>
    <row r="2059" spans="2:46">
      <c r="B2059" t="s">
        <v>95</v>
      </c>
      <c r="C2059" t="s">
        <v>64</v>
      </c>
      <c r="W2059">
        <v>35481061</v>
      </c>
      <c r="AJ2059" t="s">
        <v>281</v>
      </c>
      <c r="AK2059" t="s">
        <v>282</v>
      </c>
      <c r="AL2059" t="s">
        <v>89</v>
      </c>
      <c r="AM2059" t="s">
        <v>58</v>
      </c>
      <c r="AN2059" t="s">
        <v>59</v>
      </c>
      <c r="AO2059" t="s">
        <v>128</v>
      </c>
      <c r="AP2059" t="s">
        <v>149</v>
      </c>
      <c r="AQ2059" t="s">
        <v>62</v>
      </c>
      <c r="AR2059" t="s">
        <v>100</v>
      </c>
      <c r="AS2059">
        <v>2024</v>
      </c>
      <c r="AT2059" t="s">
        <v>44</v>
      </c>
    </row>
    <row r="2060" spans="2:46">
      <c r="B2060" t="s">
        <v>95</v>
      </c>
      <c r="C2060" t="s">
        <v>118</v>
      </c>
      <c r="W2060">
        <v>22236093</v>
      </c>
      <c r="AJ2060" t="s">
        <v>284</v>
      </c>
      <c r="AK2060" t="s">
        <v>285</v>
      </c>
      <c r="AL2060" t="s">
        <v>89</v>
      </c>
      <c r="AM2060" t="s">
        <v>95</v>
      </c>
      <c r="AN2060" t="s">
        <v>59</v>
      </c>
      <c r="AO2060" t="s">
        <v>115</v>
      </c>
      <c r="AP2060" t="s">
        <v>116</v>
      </c>
      <c r="AQ2060" t="s">
        <v>78</v>
      </c>
      <c r="AR2060" t="s">
        <v>129</v>
      </c>
      <c r="AS2060">
        <v>2024</v>
      </c>
      <c r="AT2060" t="s">
        <v>44</v>
      </c>
    </row>
    <row r="2061" spans="2:46">
      <c r="B2061" t="s">
        <v>95</v>
      </c>
      <c r="C2061" t="s">
        <v>45</v>
      </c>
      <c r="W2061">
        <v>39998337</v>
      </c>
      <c r="AJ2061" t="s">
        <v>287</v>
      </c>
      <c r="AK2061" t="s">
        <v>288</v>
      </c>
      <c r="AL2061" t="s">
        <v>114</v>
      </c>
      <c r="AM2061" t="s">
        <v>58</v>
      </c>
      <c r="AN2061" t="s">
        <v>59</v>
      </c>
      <c r="AO2061" t="s">
        <v>115</v>
      </c>
      <c r="AP2061" t="s">
        <v>92</v>
      </c>
      <c r="AQ2061" t="s">
        <v>78</v>
      </c>
      <c r="AR2061" t="s">
        <v>117</v>
      </c>
      <c r="AS2061">
        <v>2024</v>
      </c>
      <c r="AT2061" t="s">
        <v>44</v>
      </c>
    </row>
    <row r="2062" spans="2:46">
      <c r="B2062" t="s">
        <v>44</v>
      </c>
      <c r="C2062" t="s">
        <v>45</v>
      </c>
      <c r="W2062">
        <v>35432693</v>
      </c>
      <c r="AJ2062" t="s">
        <v>290</v>
      </c>
      <c r="AK2062" t="s">
        <v>291</v>
      </c>
      <c r="AL2062" t="s">
        <v>127</v>
      </c>
      <c r="AM2062" t="s">
        <v>90</v>
      </c>
      <c r="AN2062" t="s">
        <v>59</v>
      </c>
      <c r="AO2062" t="s">
        <v>105</v>
      </c>
      <c r="AP2062" t="s">
        <v>149</v>
      </c>
      <c r="AQ2062" t="s">
        <v>143</v>
      </c>
      <c r="AR2062" t="s">
        <v>117</v>
      </c>
      <c r="AS2062">
        <v>2024</v>
      </c>
      <c r="AT2062" t="s">
        <v>44</v>
      </c>
    </row>
    <row r="2063" spans="2:46">
      <c r="B2063" t="s">
        <v>44</v>
      </c>
      <c r="C2063" t="s">
        <v>64</v>
      </c>
      <c r="W2063">
        <v>33571574</v>
      </c>
      <c r="AJ2063" t="s">
        <v>293</v>
      </c>
      <c r="AK2063" t="s">
        <v>294</v>
      </c>
      <c r="AL2063" t="s">
        <v>114</v>
      </c>
      <c r="AM2063" t="s">
        <v>58</v>
      </c>
      <c r="AN2063" t="s">
        <v>76</v>
      </c>
      <c r="AO2063" t="s">
        <v>192</v>
      </c>
      <c r="AP2063" t="s">
        <v>149</v>
      </c>
      <c r="AQ2063" t="s">
        <v>143</v>
      </c>
      <c r="AR2063" t="s">
        <v>100</v>
      </c>
      <c r="AS2063">
        <v>2023</v>
      </c>
      <c r="AT2063" t="s">
        <v>44</v>
      </c>
    </row>
    <row r="2064" spans="2:46">
      <c r="B2064" t="s">
        <v>44</v>
      </c>
      <c r="C2064" t="s">
        <v>45</v>
      </c>
      <c r="W2064">
        <v>28369944</v>
      </c>
      <c r="AJ2064" t="s">
        <v>296</v>
      </c>
      <c r="AK2064" t="s">
        <v>297</v>
      </c>
      <c r="AL2064" t="s">
        <v>75</v>
      </c>
      <c r="AM2064" t="s">
        <v>95</v>
      </c>
      <c r="AN2064" t="s">
        <v>59</v>
      </c>
      <c r="AO2064" t="s">
        <v>192</v>
      </c>
      <c r="AP2064" t="s">
        <v>116</v>
      </c>
      <c r="AQ2064" t="s">
        <v>62</v>
      </c>
      <c r="AR2064" t="s">
        <v>129</v>
      </c>
      <c r="AS2064">
        <v>2023</v>
      </c>
      <c r="AT2064" t="s">
        <v>44</v>
      </c>
    </row>
    <row r="2065" spans="2:46">
      <c r="B2065" t="s">
        <v>95</v>
      </c>
      <c r="C2065" t="s">
        <v>45</v>
      </c>
      <c r="W2065">
        <v>35368026</v>
      </c>
      <c r="AJ2065" t="s">
        <v>299</v>
      </c>
      <c r="AK2065" t="s">
        <v>300</v>
      </c>
      <c r="AL2065" t="s">
        <v>57</v>
      </c>
      <c r="AM2065" t="s">
        <v>90</v>
      </c>
      <c r="AN2065" t="s">
        <v>59</v>
      </c>
      <c r="AO2065" t="s">
        <v>91</v>
      </c>
      <c r="AP2065" t="s">
        <v>61</v>
      </c>
      <c r="AQ2065" t="s">
        <v>62</v>
      </c>
      <c r="AR2065" t="s">
        <v>117</v>
      </c>
      <c r="AS2065">
        <v>2024</v>
      </c>
      <c r="AT2065" t="s">
        <v>44</v>
      </c>
    </row>
    <row r="2066" spans="2:46">
      <c r="B2066" t="s">
        <v>44</v>
      </c>
      <c r="C2066" t="s">
        <v>45</v>
      </c>
      <c r="W2066">
        <v>20388476</v>
      </c>
      <c r="AJ2066" t="s">
        <v>302</v>
      </c>
      <c r="AK2066" t="s">
        <v>176</v>
      </c>
      <c r="AL2066" t="s">
        <v>75</v>
      </c>
      <c r="AM2066" t="s">
        <v>58</v>
      </c>
      <c r="AN2066" t="s">
        <v>59</v>
      </c>
      <c r="AO2066" t="s">
        <v>115</v>
      </c>
      <c r="AP2066" t="s">
        <v>92</v>
      </c>
      <c r="AQ2066" t="s">
        <v>93</v>
      </c>
      <c r="AR2066" t="s">
        <v>79</v>
      </c>
      <c r="AS2066">
        <v>2024</v>
      </c>
      <c r="AT2066" t="s">
        <v>44</v>
      </c>
    </row>
    <row r="2067" spans="2:46">
      <c r="B2067" t="s">
        <v>95</v>
      </c>
      <c r="C2067" t="s">
        <v>64</v>
      </c>
      <c r="W2067">
        <v>8951117</v>
      </c>
      <c r="AJ2067" t="s">
        <v>304</v>
      </c>
      <c r="AK2067" t="s">
        <v>305</v>
      </c>
      <c r="AL2067" t="s">
        <v>104</v>
      </c>
      <c r="AM2067" t="s">
        <v>58</v>
      </c>
      <c r="AN2067" t="s">
        <v>76</v>
      </c>
      <c r="AO2067" t="s">
        <v>105</v>
      </c>
      <c r="AP2067" t="s">
        <v>116</v>
      </c>
      <c r="AQ2067" t="s">
        <v>78</v>
      </c>
      <c r="AR2067" t="s">
        <v>129</v>
      </c>
      <c r="AS2067">
        <v>2024</v>
      </c>
      <c r="AT2067" t="s">
        <v>44</v>
      </c>
    </row>
    <row r="2068" spans="2:46">
      <c r="B2068" t="s">
        <v>44</v>
      </c>
      <c r="C2068" t="s">
        <v>45</v>
      </c>
      <c r="W2068">
        <v>17382822</v>
      </c>
      <c r="AJ2068" t="s">
        <v>307</v>
      </c>
      <c r="AK2068" t="s">
        <v>201</v>
      </c>
      <c r="AL2068" t="s">
        <v>114</v>
      </c>
      <c r="AM2068" t="s">
        <v>58</v>
      </c>
      <c r="AN2068" t="s">
        <v>76</v>
      </c>
      <c r="AO2068" t="s">
        <v>192</v>
      </c>
      <c r="AP2068" t="s">
        <v>77</v>
      </c>
      <c r="AQ2068" t="s">
        <v>143</v>
      </c>
      <c r="AR2068" t="s">
        <v>79</v>
      </c>
      <c r="AS2068">
        <v>2024</v>
      </c>
      <c r="AT2068" t="s">
        <v>44</v>
      </c>
    </row>
    <row r="2069" spans="2:46">
      <c r="B2069" t="s">
        <v>44</v>
      </c>
      <c r="C2069" t="s">
        <v>118</v>
      </c>
      <c r="W2069">
        <v>37432682</v>
      </c>
      <c r="AJ2069" t="s">
        <v>309</v>
      </c>
      <c r="AK2069" t="s">
        <v>310</v>
      </c>
      <c r="AL2069" t="s">
        <v>114</v>
      </c>
      <c r="AM2069" t="s">
        <v>90</v>
      </c>
      <c r="AN2069" t="s">
        <v>76</v>
      </c>
      <c r="AO2069" t="s">
        <v>60</v>
      </c>
      <c r="AP2069" t="s">
        <v>116</v>
      </c>
      <c r="AQ2069" t="s">
        <v>78</v>
      </c>
      <c r="AR2069" t="s">
        <v>79</v>
      </c>
      <c r="AS2069">
        <v>2024</v>
      </c>
      <c r="AT2069" t="s">
        <v>44</v>
      </c>
    </row>
    <row r="2070" spans="2:46">
      <c r="B2070" t="s">
        <v>95</v>
      </c>
      <c r="C2070" t="s">
        <v>64</v>
      </c>
      <c r="W2070">
        <v>27143582</v>
      </c>
      <c r="AJ2070" t="s">
        <v>312</v>
      </c>
      <c r="AK2070" t="s">
        <v>313</v>
      </c>
      <c r="AL2070" t="s">
        <v>57</v>
      </c>
      <c r="AM2070" t="s">
        <v>90</v>
      </c>
      <c r="AN2070" t="s">
        <v>76</v>
      </c>
      <c r="AO2070" t="s">
        <v>91</v>
      </c>
      <c r="AP2070" t="s">
        <v>149</v>
      </c>
      <c r="AQ2070" t="s">
        <v>143</v>
      </c>
      <c r="AR2070" t="s">
        <v>100</v>
      </c>
      <c r="AS2070">
        <v>2022</v>
      </c>
      <c r="AT2070" t="s">
        <v>44</v>
      </c>
    </row>
    <row r="2071" spans="2:46">
      <c r="B2071" t="s">
        <v>95</v>
      </c>
      <c r="C2071" t="s">
        <v>45</v>
      </c>
      <c r="W2071">
        <v>7955070</v>
      </c>
      <c r="AJ2071" t="s">
        <v>315</v>
      </c>
      <c r="AK2071" t="s">
        <v>316</v>
      </c>
      <c r="AL2071" t="s">
        <v>114</v>
      </c>
      <c r="AM2071" t="s">
        <v>90</v>
      </c>
      <c r="AN2071" t="s">
        <v>59</v>
      </c>
      <c r="AO2071" t="s">
        <v>128</v>
      </c>
      <c r="AP2071" t="s">
        <v>77</v>
      </c>
      <c r="AQ2071" t="s">
        <v>143</v>
      </c>
      <c r="AR2071" t="s">
        <v>117</v>
      </c>
      <c r="AS2071">
        <v>2023</v>
      </c>
      <c r="AT2071" t="s">
        <v>44</v>
      </c>
    </row>
    <row r="2072" spans="2:46">
      <c r="B2072" t="s">
        <v>44</v>
      </c>
      <c r="C2072" t="s">
        <v>45</v>
      </c>
      <c r="W2072">
        <v>21916930</v>
      </c>
      <c r="AJ2072" t="s">
        <v>318</v>
      </c>
      <c r="AK2072" t="s">
        <v>181</v>
      </c>
      <c r="AL2072" t="s">
        <v>75</v>
      </c>
      <c r="AM2072" t="s">
        <v>90</v>
      </c>
      <c r="AN2072" t="s">
        <v>59</v>
      </c>
      <c r="AO2072" t="s">
        <v>105</v>
      </c>
      <c r="AP2072" t="s">
        <v>149</v>
      </c>
      <c r="AQ2072" t="s">
        <v>62</v>
      </c>
      <c r="AR2072" t="s">
        <v>79</v>
      </c>
      <c r="AS2072">
        <v>2022</v>
      </c>
      <c r="AT2072" t="s">
        <v>44</v>
      </c>
    </row>
    <row r="2073" spans="2:46">
      <c r="B2073" t="s">
        <v>44</v>
      </c>
      <c r="C2073" t="s">
        <v>64</v>
      </c>
      <c r="W2073">
        <v>33852676</v>
      </c>
      <c r="AJ2073" t="s">
        <v>320</v>
      </c>
      <c r="AK2073" t="s">
        <v>321</v>
      </c>
      <c r="AL2073" t="s">
        <v>114</v>
      </c>
      <c r="AM2073" t="s">
        <v>95</v>
      </c>
      <c r="AN2073" t="s">
        <v>59</v>
      </c>
      <c r="AO2073" t="s">
        <v>192</v>
      </c>
      <c r="AP2073" t="s">
        <v>77</v>
      </c>
      <c r="AQ2073" t="s">
        <v>143</v>
      </c>
      <c r="AR2073" t="s">
        <v>117</v>
      </c>
      <c r="AS2073">
        <v>2024</v>
      </c>
      <c r="AT2073" t="s">
        <v>44</v>
      </c>
    </row>
    <row r="2074" spans="2:46">
      <c r="B2074" t="s">
        <v>95</v>
      </c>
      <c r="C2074" t="s">
        <v>118</v>
      </c>
      <c r="W2074">
        <v>31813113</v>
      </c>
      <c r="AJ2074" t="s">
        <v>323</v>
      </c>
      <c r="AK2074" t="s">
        <v>324</v>
      </c>
      <c r="AL2074" t="s">
        <v>165</v>
      </c>
      <c r="AM2074" t="s">
        <v>90</v>
      </c>
      <c r="AN2074" t="s">
        <v>59</v>
      </c>
      <c r="AO2074" t="s">
        <v>192</v>
      </c>
      <c r="AP2074" t="s">
        <v>61</v>
      </c>
      <c r="AQ2074" t="s">
        <v>143</v>
      </c>
      <c r="AR2074" t="s">
        <v>129</v>
      </c>
      <c r="AS2074">
        <v>2023</v>
      </c>
      <c r="AT2074" t="s">
        <v>44</v>
      </c>
    </row>
    <row r="2075" spans="2:46">
      <c r="B2075" t="s">
        <v>44</v>
      </c>
      <c r="C2075" t="s">
        <v>45</v>
      </c>
      <c r="W2075">
        <v>39263312</v>
      </c>
      <c r="AJ2075" t="s">
        <v>326</v>
      </c>
      <c r="AK2075" t="s">
        <v>327</v>
      </c>
      <c r="AL2075" t="s">
        <v>114</v>
      </c>
      <c r="AM2075" t="s">
        <v>95</v>
      </c>
      <c r="AN2075" t="s">
        <v>76</v>
      </c>
      <c r="AO2075" t="s">
        <v>216</v>
      </c>
      <c r="AP2075" t="s">
        <v>92</v>
      </c>
      <c r="AQ2075" t="s">
        <v>93</v>
      </c>
      <c r="AR2075" t="s">
        <v>129</v>
      </c>
      <c r="AS2075">
        <v>2024</v>
      </c>
      <c r="AT2075" t="s">
        <v>44</v>
      </c>
    </row>
    <row r="2076" spans="2:46">
      <c r="B2076" t="s">
        <v>95</v>
      </c>
      <c r="C2076" t="s">
        <v>45</v>
      </c>
      <c r="W2076">
        <v>11947328</v>
      </c>
      <c r="AJ2076" t="s">
        <v>329</v>
      </c>
      <c r="AK2076" t="s">
        <v>330</v>
      </c>
      <c r="AL2076" t="s">
        <v>89</v>
      </c>
      <c r="AM2076" t="s">
        <v>90</v>
      </c>
      <c r="AN2076" t="s">
        <v>76</v>
      </c>
      <c r="AO2076" t="s">
        <v>216</v>
      </c>
      <c r="AP2076" t="s">
        <v>116</v>
      </c>
      <c r="AQ2076" t="s">
        <v>143</v>
      </c>
      <c r="AR2076" t="s">
        <v>129</v>
      </c>
      <c r="AS2076">
        <v>2022</v>
      </c>
      <c r="AT2076" t="s">
        <v>44</v>
      </c>
    </row>
    <row r="2077" spans="2:46">
      <c r="B2077" t="s">
        <v>95</v>
      </c>
      <c r="C2077" t="s">
        <v>118</v>
      </c>
      <c r="W2077">
        <v>33162621</v>
      </c>
      <c r="AJ2077" t="s">
        <v>332</v>
      </c>
      <c r="AK2077" t="s">
        <v>333</v>
      </c>
      <c r="AL2077" t="s">
        <v>165</v>
      </c>
      <c r="AM2077" t="s">
        <v>95</v>
      </c>
      <c r="AN2077" t="s">
        <v>76</v>
      </c>
      <c r="AO2077" t="s">
        <v>91</v>
      </c>
      <c r="AP2077" t="s">
        <v>92</v>
      </c>
      <c r="AQ2077" t="s">
        <v>62</v>
      </c>
      <c r="AR2077" t="s">
        <v>94</v>
      </c>
      <c r="AS2077">
        <v>2022</v>
      </c>
      <c r="AT2077" t="s">
        <v>44</v>
      </c>
    </row>
    <row r="2078" spans="2:46">
      <c r="B2078" t="s">
        <v>44</v>
      </c>
      <c r="C2078" t="s">
        <v>64</v>
      </c>
      <c r="W2078">
        <v>27436144</v>
      </c>
      <c r="AJ2078" t="s">
        <v>335</v>
      </c>
      <c r="AK2078" t="s">
        <v>336</v>
      </c>
      <c r="AL2078" t="s">
        <v>114</v>
      </c>
      <c r="AM2078" t="s">
        <v>95</v>
      </c>
      <c r="AN2078" t="s">
        <v>76</v>
      </c>
      <c r="AO2078" t="s">
        <v>216</v>
      </c>
      <c r="AP2078" t="s">
        <v>77</v>
      </c>
      <c r="AQ2078" t="s">
        <v>143</v>
      </c>
      <c r="AR2078" t="s">
        <v>129</v>
      </c>
      <c r="AS2078">
        <v>2024</v>
      </c>
      <c r="AT2078" t="s">
        <v>44</v>
      </c>
    </row>
    <row r="2079" spans="2:46">
      <c r="B2079" t="s">
        <v>95</v>
      </c>
      <c r="C2079" t="s">
        <v>45</v>
      </c>
      <c r="W2079">
        <v>2119448</v>
      </c>
      <c r="AJ2079" t="s">
        <v>338</v>
      </c>
      <c r="AK2079" t="s">
        <v>339</v>
      </c>
      <c r="AL2079" t="s">
        <v>57</v>
      </c>
      <c r="AM2079" t="s">
        <v>90</v>
      </c>
      <c r="AN2079" t="s">
        <v>76</v>
      </c>
      <c r="AO2079" t="s">
        <v>128</v>
      </c>
      <c r="AP2079" t="s">
        <v>77</v>
      </c>
      <c r="AQ2079" t="s">
        <v>62</v>
      </c>
      <c r="AR2079" t="s">
        <v>117</v>
      </c>
      <c r="AS2079">
        <v>2023</v>
      </c>
      <c r="AT2079" t="s">
        <v>44</v>
      </c>
    </row>
    <row r="2080" spans="2:46">
      <c r="B2080" t="s">
        <v>44</v>
      </c>
      <c r="C2080" t="s">
        <v>118</v>
      </c>
      <c r="W2080">
        <v>29463908</v>
      </c>
      <c r="AJ2080" t="s">
        <v>341</v>
      </c>
      <c r="AK2080" t="s">
        <v>342</v>
      </c>
      <c r="AL2080" t="s">
        <v>89</v>
      </c>
      <c r="AM2080" t="s">
        <v>90</v>
      </c>
      <c r="AN2080" t="s">
        <v>76</v>
      </c>
      <c r="AO2080" t="s">
        <v>91</v>
      </c>
      <c r="AP2080" t="s">
        <v>116</v>
      </c>
      <c r="AQ2080" t="s">
        <v>62</v>
      </c>
      <c r="AR2080" t="s">
        <v>117</v>
      </c>
      <c r="AS2080">
        <v>2022</v>
      </c>
      <c r="AT2080" t="s">
        <v>44</v>
      </c>
    </row>
    <row r="2081" spans="2:46">
      <c r="B2081" t="s">
        <v>95</v>
      </c>
      <c r="C2081" t="s">
        <v>64</v>
      </c>
      <c r="W2081">
        <v>21760649</v>
      </c>
      <c r="AJ2081" t="s">
        <v>344</v>
      </c>
      <c r="AK2081" t="s">
        <v>345</v>
      </c>
      <c r="AL2081" t="s">
        <v>57</v>
      </c>
      <c r="AM2081" t="s">
        <v>58</v>
      </c>
      <c r="AN2081" t="s">
        <v>76</v>
      </c>
      <c r="AO2081" t="s">
        <v>60</v>
      </c>
      <c r="AP2081" t="s">
        <v>61</v>
      </c>
      <c r="AQ2081" t="s">
        <v>78</v>
      </c>
      <c r="AR2081" t="s">
        <v>79</v>
      </c>
      <c r="AS2081">
        <v>2024</v>
      </c>
      <c r="AT2081" t="s">
        <v>44</v>
      </c>
    </row>
    <row r="2082" spans="2:46">
      <c r="B2082" t="s">
        <v>44</v>
      </c>
      <c r="C2082" t="s">
        <v>64</v>
      </c>
      <c r="W2082">
        <v>20783810</v>
      </c>
      <c r="AJ2082" t="s">
        <v>347</v>
      </c>
      <c r="AK2082" t="s">
        <v>348</v>
      </c>
      <c r="AL2082" t="s">
        <v>114</v>
      </c>
      <c r="AM2082" t="s">
        <v>58</v>
      </c>
      <c r="AN2082" t="s">
        <v>76</v>
      </c>
      <c r="AO2082" t="s">
        <v>216</v>
      </c>
      <c r="AP2082" t="s">
        <v>92</v>
      </c>
      <c r="AQ2082" t="s">
        <v>93</v>
      </c>
      <c r="AR2082" t="s">
        <v>117</v>
      </c>
      <c r="AS2082">
        <v>2022</v>
      </c>
      <c r="AT2082" t="s">
        <v>44</v>
      </c>
    </row>
    <row r="2083" spans="2:46">
      <c r="B2083" t="s">
        <v>44</v>
      </c>
      <c r="C2083" t="s">
        <v>118</v>
      </c>
      <c r="W2083">
        <v>34214804</v>
      </c>
      <c r="AJ2083" t="s">
        <v>350</v>
      </c>
      <c r="AK2083" t="s">
        <v>351</v>
      </c>
      <c r="AL2083" t="s">
        <v>57</v>
      </c>
      <c r="AM2083" t="s">
        <v>90</v>
      </c>
      <c r="AN2083" t="s">
        <v>59</v>
      </c>
      <c r="AO2083" t="s">
        <v>91</v>
      </c>
      <c r="AP2083" t="s">
        <v>92</v>
      </c>
      <c r="AQ2083" t="s">
        <v>78</v>
      </c>
      <c r="AR2083" t="s">
        <v>100</v>
      </c>
      <c r="AS2083">
        <v>2022</v>
      </c>
      <c r="AT2083" t="s">
        <v>44</v>
      </c>
    </row>
    <row r="2084" spans="2:46">
      <c r="B2084" t="s">
        <v>95</v>
      </c>
      <c r="C2084" t="s">
        <v>64</v>
      </c>
      <c r="W2084">
        <v>231355</v>
      </c>
      <c r="AJ2084" t="s">
        <v>353</v>
      </c>
      <c r="AK2084" t="s">
        <v>354</v>
      </c>
      <c r="AL2084" t="s">
        <v>114</v>
      </c>
      <c r="AM2084" t="s">
        <v>58</v>
      </c>
      <c r="AN2084" t="s">
        <v>59</v>
      </c>
      <c r="AO2084" t="s">
        <v>115</v>
      </c>
      <c r="AP2084" t="s">
        <v>149</v>
      </c>
      <c r="AQ2084" t="s">
        <v>143</v>
      </c>
      <c r="AR2084" t="s">
        <v>79</v>
      </c>
      <c r="AS2084">
        <v>2024</v>
      </c>
      <c r="AT2084" t="s">
        <v>44</v>
      </c>
    </row>
    <row r="2085" spans="2:46">
      <c r="B2085" t="s">
        <v>44</v>
      </c>
      <c r="C2085" t="s">
        <v>118</v>
      </c>
      <c r="W2085">
        <v>2808028</v>
      </c>
      <c r="AJ2085" t="s">
        <v>356</v>
      </c>
      <c r="AK2085" t="s">
        <v>85</v>
      </c>
      <c r="AL2085" t="s">
        <v>127</v>
      </c>
      <c r="AM2085" t="s">
        <v>90</v>
      </c>
      <c r="AN2085" t="s">
        <v>76</v>
      </c>
      <c r="AO2085" t="s">
        <v>128</v>
      </c>
      <c r="AP2085" t="s">
        <v>61</v>
      </c>
      <c r="AQ2085" t="s">
        <v>93</v>
      </c>
      <c r="AR2085" t="s">
        <v>79</v>
      </c>
      <c r="AS2085">
        <v>2022</v>
      </c>
      <c r="AT2085" t="s">
        <v>44</v>
      </c>
    </row>
    <row r="2086" spans="2:46">
      <c r="B2086" t="s">
        <v>95</v>
      </c>
      <c r="C2086" t="s">
        <v>45</v>
      </c>
      <c r="W2086">
        <v>35407771</v>
      </c>
      <c r="AJ2086" t="s">
        <v>358</v>
      </c>
      <c r="AK2086" t="s">
        <v>359</v>
      </c>
      <c r="AL2086" t="s">
        <v>104</v>
      </c>
      <c r="AM2086" t="s">
        <v>95</v>
      </c>
      <c r="AN2086" t="s">
        <v>59</v>
      </c>
      <c r="AO2086" t="s">
        <v>216</v>
      </c>
      <c r="AP2086" t="s">
        <v>92</v>
      </c>
      <c r="AQ2086" t="s">
        <v>143</v>
      </c>
      <c r="AR2086" t="s">
        <v>117</v>
      </c>
      <c r="AS2086">
        <v>2022</v>
      </c>
      <c r="AT2086" t="s">
        <v>44</v>
      </c>
    </row>
    <row r="2087" spans="2:46">
      <c r="B2087" t="s">
        <v>95</v>
      </c>
      <c r="C2087" t="s">
        <v>45</v>
      </c>
      <c r="W2087">
        <v>3626014</v>
      </c>
      <c r="AJ2087" t="s">
        <v>361</v>
      </c>
      <c r="AK2087" t="s">
        <v>362</v>
      </c>
      <c r="AL2087" t="s">
        <v>127</v>
      </c>
      <c r="AM2087" t="s">
        <v>90</v>
      </c>
      <c r="AN2087" t="s">
        <v>59</v>
      </c>
      <c r="AO2087" t="s">
        <v>105</v>
      </c>
      <c r="AP2087" t="s">
        <v>77</v>
      </c>
      <c r="AQ2087" t="s">
        <v>93</v>
      </c>
      <c r="AR2087" t="s">
        <v>117</v>
      </c>
      <c r="AS2087">
        <v>2024</v>
      </c>
      <c r="AT2087" t="s">
        <v>44</v>
      </c>
    </row>
    <row r="2088" spans="2:46">
      <c r="B2088" t="s">
        <v>44</v>
      </c>
      <c r="C2088" t="s">
        <v>118</v>
      </c>
      <c r="W2088">
        <v>26918712</v>
      </c>
      <c r="AJ2088" t="s">
        <v>364</v>
      </c>
      <c r="AK2088" t="s">
        <v>365</v>
      </c>
      <c r="AL2088" t="s">
        <v>104</v>
      </c>
      <c r="AM2088" t="s">
        <v>90</v>
      </c>
      <c r="AN2088" t="s">
        <v>76</v>
      </c>
      <c r="AO2088" t="s">
        <v>91</v>
      </c>
      <c r="AP2088" t="s">
        <v>92</v>
      </c>
      <c r="AQ2088" t="s">
        <v>143</v>
      </c>
      <c r="AR2088" t="s">
        <v>79</v>
      </c>
      <c r="AS2088">
        <v>2022</v>
      </c>
      <c r="AT2088" t="s">
        <v>44</v>
      </c>
    </row>
    <row r="2089" spans="2:46">
      <c r="B2089" t="s">
        <v>44</v>
      </c>
      <c r="C2089" t="s">
        <v>64</v>
      </c>
      <c r="W2089">
        <v>6575927</v>
      </c>
      <c r="AJ2089" t="s">
        <v>367</v>
      </c>
      <c r="AK2089" t="s">
        <v>368</v>
      </c>
      <c r="AL2089" t="s">
        <v>75</v>
      </c>
      <c r="AM2089" t="s">
        <v>90</v>
      </c>
      <c r="AN2089" t="s">
        <v>59</v>
      </c>
      <c r="AO2089" t="s">
        <v>105</v>
      </c>
      <c r="AP2089" t="s">
        <v>77</v>
      </c>
      <c r="AQ2089" t="s">
        <v>143</v>
      </c>
      <c r="AR2089" t="s">
        <v>79</v>
      </c>
      <c r="AS2089">
        <v>2023</v>
      </c>
      <c r="AT2089" t="s">
        <v>44</v>
      </c>
    </row>
    <row r="2090" spans="2:46">
      <c r="B2090" t="s">
        <v>44</v>
      </c>
      <c r="C2090" t="s">
        <v>64</v>
      </c>
      <c r="W2090">
        <v>11753452</v>
      </c>
      <c r="AJ2090" t="s">
        <v>370</v>
      </c>
      <c r="AK2090" t="s">
        <v>371</v>
      </c>
      <c r="AL2090" t="s">
        <v>104</v>
      </c>
      <c r="AM2090" t="s">
        <v>90</v>
      </c>
      <c r="AN2090" t="s">
        <v>59</v>
      </c>
      <c r="AO2090" t="s">
        <v>115</v>
      </c>
      <c r="AP2090" t="s">
        <v>92</v>
      </c>
      <c r="AQ2090" t="s">
        <v>62</v>
      </c>
      <c r="AR2090" t="s">
        <v>117</v>
      </c>
      <c r="AS2090">
        <v>2022</v>
      </c>
      <c r="AT2090" t="s">
        <v>44</v>
      </c>
    </row>
    <row r="2091" spans="2:46">
      <c r="B2091" t="s">
        <v>95</v>
      </c>
      <c r="C2091" t="s">
        <v>45</v>
      </c>
      <c r="W2091">
        <v>39878365</v>
      </c>
      <c r="AJ2091" t="s">
        <v>373</v>
      </c>
      <c r="AK2091" t="s">
        <v>169</v>
      </c>
      <c r="AL2091" t="s">
        <v>89</v>
      </c>
      <c r="AM2091" t="s">
        <v>58</v>
      </c>
      <c r="AN2091" t="s">
        <v>76</v>
      </c>
      <c r="AO2091" t="s">
        <v>216</v>
      </c>
      <c r="AP2091" t="s">
        <v>61</v>
      </c>
      <c r="AQ2091" t="s">
        <v>135</v>
      </c>
      <c r="AR2091" t="s">
        <v>79</v>
      </c>
      <c r="AS2091">
        <v>2022</v>
      </c>
      <c r="AT2091" t="s">
        <v>44</v>
      </c>
    </row>
    <row r="2092" spans="2:46">
      <c r="B2092" t="s">
        <v>44</v>
      </c>
      <c r="C2092" t="s">
        <v>64</v>
      </c>
      <c r="W2092">
        <v>14038376</v>
      </c>
      <c r="AJ2092" t="s">
        <v>375</v>
      </c>
      <c r="AK2092" t="s">
        <v>376</v>
      </c>
      <c r="AL2092" t="s">
        <v>165</v>
      </c>
      <c r="AM2092" t="s">
        <v>90</v>
      </c>
      <c r="AN2092" t="s">
        <v>59</v>
      </c>
      <c r="AO2092" t="s">
        <v>91</v>
      </c>
      <c r="AP2092" t="s">
        <v>61</v>
      </c>
      <c r="AQ2092" t="s">
        <v>93</v>
      </c>
      <c r="AR2092" t="s">
        <v>129</v>
      </c>
      <c r="AS2092">
        <v>2023</v>
      </c>
      <c r="AT2092" t="s">
        <v>44</v>
      </c>
    </row>
    <row r="2093" spans="2:46">
      <c r="B2093" t="s">
        <v>95</v>
      </c>
      <c r="C2093" t="s">
        <v>118</v>
      </c>
      <c r="W2093">
        <v>24359956</v>
      </c>
      <c r="AJ2093" t="s">
        <v>378</v>
      </c>
      <c r="AK2093" t="s">
        <v>379</v>
      </c>
      <c r="AL2093" t="s">
        <v>165</v>
      </c>
      <c r="AM2093" t="s">
        <v>90</v>
      </c>
      <c r="AN2093" t="s">
        <v>59</v>
      </c>
      <c r="AO2093" t="s">
        <v>192</v>
      </c>
      <c r="AP2093" t="s">
        <v>149</v>
      </c>
      <c r="AQ2093" t="s">
        <v>135</v>
      </c>
      <c r="AR2093" t="s">
        <v>129</v>
      </c>
      <c r="AS2093">
        <v>2024</v>
      </c>
      <c r="AT2093" t="s">
        <v>44</v>
      </c>
    </row>
    <row r="2094" spans="2:46">
      <c r="B2094" t="s">
        <v>44</v>
      </c>
      <c r="C2094" t="s">
        <v>45</v>
      </c>
      <c r="W2094">
        <v>2158406</v>
      </c>
      <c r="AJ2094" t="s">
        <v>381</v>
      </c>
      <c r="AK2094" t="s">
        <v>382</v>
      </c>
      <c r="AL2094" t="s">
        <v>127</v>
      </c>
      <c r="AM2094" t="s">
        <v>58</v>
      </c>
      <c r="AN2094" t="s">
        <v>76</v>
      </c>
      <c r="AO2094" t="s">
        <v>60</v>
      </c>
      <c r="AP2094" t="s">
        <v>92</v>
      </c>
      <c r="AQ2094" t="s">
        <v>143</v>
      </c>
      <c r="AR2094" t="s">
        <v>117</v>
      </c>
      <c r="AS2094">
        <v>2024</v>
      </c>
      <c r="AT2094" t="s">
        <v>44</v>
      </c>
    </row>
    <row r="2095" spans="2:46">
      <c r="B2095" t="s">
        <v>95</v>
      </c>
      <c r="C2095" t="s">
        <v>45</v>
      </c>
      <c r="W2095">
        <v>5791498</v>
      </c>
      <c r="AJ2095" t="s">
        <v>384</v>
      </c>
      <c r="AK2095" t="s">
        <v>385</v>
      </c>
      <c r="AL2095" t="s">
        <v>165</v>
      </c>
      <c r="AM2095" t="s">
        <v>58</v>
      </c>
      <c r="AN2095" t="s">
        <v>76</v>
      </c>
      <c r="AO2095" t="s">
        <v>91</v>
      </c>
      <c r="AP2095" t="s">
        <v>77</v>
      </c>
      <c r="AQ2095" t="s">
        <v>143</v>
      </c>
      <c r="AR2095" t="s">
        <v>117</v>
      </c>
      <c r="AS2095">
        <v>2023</v>
      </c>
      <c r="AT2095" t="s">
        <v>44</v>
      </c>
    </row>
    <row r="2096" spans="2:46">
      <c r="B2096" t="s">
        <v>95</v>
      </c>
      <c r="C2096" t="s">
        <v>64</v>
      </c>
      <c r="W2096">
        <v>10031465</v>
      </c>
      <c r="AJ2096" t="s">
        <v>387</v>
      </c>
      <c r="AK2096" t="s">
        <v>388</v>
      </c>
      <c r="AL2096" t="s">
        <v>75</v>
      </c>
      <c r="AM2096" t="s">
        <v>90</v>
      </c>
      <c r="AN2096" t="s">
        <v>59</v>
      </c>
      <c r="AO2096" t="s">
        <v>105</v>
      </c>
      <c r="AP2096" t="s">
        <v>149</v>
      </c>
      <c r="AQ2096" t="s">
        <v>135</v>
      </c>
      <c r="AR2096" t="s">
        <v>129</v>
      </c>
      <c r="AS2096">
        <v>2023</v>
      </c>
      <c r="AT2096" t="s">
        <v>44</v>
      </c>
    </row>
    <row r="2097" spans="2:46">
      <c r="B2097" t="s">
        <v>44</v>
      </c>
      <c r="C2097" t="s">
        <v>45</v>
      </c>
      <c r="W2097">
        <v>33420983</v>
      </c>
      <c r="AJ2097" t="s">
        <v>390</v>
      </c>
      <c r="AK2097" t="s">
        <v>391</v>
      </c>
      <c r="AL2097" t="s">
        <v>104</v>
      </c>
      <c r="AM2097" t="s">
        <v>95</v>
      </c>
      <c r="AN2097" t="s">
        <v>59</v>
      </c>
      <c r="AO2097" t="s">
        <v>91</v>
      </c>
      <c r="AP2097" t="s">
        <v>92</v>
      </c>
      <c r="AQ2097" t="s">
        <v>143</v>
      </c>
      <c r="AR2097" t="s">
        <v>129</v>
      </c>
      <c r="AS2097">
        <v>2023</v>
      </c>
      <c r="AT2097" t="s">
        <v>44</v>
      </c>
    </row>
    <row r="2098" spans="2:46">
      <c r="B2098" t="s">
        <v>44</v>
      </c>
      <c r="C2098" t="s">
        <v>64</v>
      </c>
      <c r="W2098">
        <v>38799105</v>
      </c>
      <c r="AJ2098" t="s">
        <v>393</v>
      </c>
      <c r="AK2098" t="s">
        <v>394</v>
      </c>
      <c r="AL2098" t="s">
        <v>165</v>
      </c>
      <c r="AM2098" t="s">
        <v>90</v>
      </c>
      <c r="AN2098" t="s">
        <v>76</v>
      </c>
      <c r="AO2098" t="s">
        <v>60</v>
      </c>
      <c r="AP2098" t="s">
        <v>149</v>
      </c>
      <c r="AQ2098" t="s">
        <v>78</v>
      </c>
      <c r="AR2098" t="s">
        <v>79</v>
      </c>
      <c r="AS2098">
        <v>2022</v>
      </c>
      <c r="AT2098" t="s">
        <v>44</v>
      </c>
    </row>
    <row r="2099" spans="2:46">
      <c r="B2099" t="s">
        <v>95</v>
      </c>
      <c r="C2099" t="s">
        <v>118</v>
      </c>
      <c r="W2099">
        <v>23972792</v>
      </c>
      <c r="AJ2099" t="s">
        <v>396</v>
      </c>
      <c r="AK2099" t="s">
        <v>397</v>
      </c>
      <c r="AL2099" t="s">
        <v>127</v>
      </c>
      <c r="AM2099" t="s">
        <v>90</v>
      </c>
      <c r="AN2099" t="s">
        <v>59</v>
      </c>
      <c r="AO2099" t="s">
        <v>60</v>
      </c>
      <c r="AP2099" t="s">
        <v>77</v>
      </c>
      <c r="AQ2099" t="s">
        <v>143</v>
      </c>
      <c r="AR2099" t="s">
        <v>129</v>
      </c>
      <c r="AS2099">
        <v>2024</v>
      </c>
      <c r="AT2099" t="s">
        <v>44</v>
      </c>
    </row>
    <row r="2100" spans="2:46">
      <c r="B2100" t="s">
        <v>44</v>
      </c>
      <c r="C2100" t="s">
        <v>45</v>
      </c>
      <c r="W2100">
        <v>24745835</v>
      </c>
      <c r="AJ2100" t="s">
        <v>399</v>
      </c>
      <c r="AK2100" t="s">
        <v>400</v>
      </c>
      <c r="AL2100" t="s">
        <v>75</v>
      </c>
      <c r="AM2100" t="s">
        <v>95</v>
      </c>
      <c r="AN2100" t="s">
        <v>76</v>
      </c>
      <c r="AO2100" t="s">
        <v>128</v>
      </c>
      <c r="AP2100" t="s">
        <v>77</v>
      </c>
      <c r="AQ2100" t="s">
        <v>135</v>
      </c>
      <c r="AR2100" t="s">
        <v>79</v>
      </c>
      <c r="AS2100">
        <v>2024</v>
      </c>
      <c r="AT2100" t="s">
        <v>44</v>
      </c>
    </row>
    <row r="2101" spans="2:46">
      <c r="B2101" t="s">
        <v>44</v>
      </c>
      <c r="C2101" t="s">
        <v>64</v>
      </c>
      <c r="W2101">
        <v>27952075</v>
      </c>
      <c r="AJ2101" t="s">
        <v>402</v>
      </c>
      <c r="AK2101" t="s">
        <v>403</v>
      </c>
      <c r="AL2101" t="s">
        <v>165</v>
      </c>
      <c r="AM2101" t="s">
        <v>58</v>
      </c>
      <c r="AN2101" t="s">
        <v>59</v>
      </c>
      <c r="AO2101" t="s">
        <v>60</v>
      </c>
      <c r="AP2101" t="s">
        <v>61</v>
      </c>
      <c r="AQ2101" t="s">
        <v>62</v>
      </c>
      <c r="AR2101" t="s">
        <v>79</v>
      </c>
      <c r="AS2101">
        <v>2023</v>
      </c>
      <c r="AT2101" t="s">
        <v>44</v>
      </c>
    </row>
    <row r="2102" spans="2:46">
      <c r="B2102" t="s">
        <v>95</v>
      </c>
      <c r="C2102" t="s">
        <v>45</v>
      </c>
      <c r="W2102">
        <v>22531055</v>
      </c>
      <c r="AJ2102" t="s">
        <v>405</v>
      </c>
      <c r="AK2102" t="s">
        <v>406</v>
      </c>
      <c r="AL2102" t="s">
        <v>165</v>
      </c>
      <c r="AM2102" t="s">
        <v>58</v>
      </c>
      <c r="AN2102" t="s">
        <v>76</v>
      </c>
      <c r="AO2102" t="s">
        <v>216</v>
      </c>
      <c r="AP2102" t="s">
        <v>149</v>
      </c>
      <c r="AQ2102" t="s">
        <v>143</v>
      </c>
      <c r="AR2102" t="s">
        <v>63</v>
      </c>
      <c r="AS2102">
        <v>2022</v>
      </c>
      <c r="AT2102" t="s">
        <v>44</v>
      </c>
    </row>
    <row r="2103" spans="2:46">
      <c r="B2103" t="s">
        <v>95</v>
      </c>
      <c r="C2103" t="s">
        <v>64</v>
      </c>
      <c r="W2103">
        <v>39699557</v>
      </c>
      <c r="AJ2103" t="s">
        <v>408</v>
      </c>
      <c r="AK2103" t="s">
        <v>409</v>
      </c>
      <c r="AL2103" t="s">
        <v>127</v>
      </c>
      <c r="AM2103" t="s">
        <v>90</v>
      </c>
      <c r="AN2103" t="s">
        <v>59</v>
      </c>
      <c r="AO2103" t="s">
        <v>192</v>
      </c>
      <c r="AP2103" t="s">
        <v>61</v>
      </c>
      <c r="AQ2103" t="s">
        <v>143</v>
      </c>
      <c r="AR2103" t="s">
        <v>100</v>
      </c>
      <c r="AS2103">
        <v>2022</v>
      </c>
      <c r="AT2103" t="s">
        <v>44</v>
      </c>
    </row>
    <row r="2104" spans="2:46">
      <c r="B2104" t="s">
        <v>44</v>
      </c>
      <c r="C2104" t="s">
        <v>118</v>
      </c>
      <c r="W2104">
        <v>21899309</v>
      </c>
      <c r="AJ2104" t="s">
        <v>411</v>
      </c>
      <c r="AK2104" t="s">
        <v>412</v>
      </c>
      <c r="AL2104" t="s">
        <v>75</v>
      </c>
      <c r="AM2104" t="s">
        <v>95</v>
      </c>
      <c r="AN2104" t="s">
        <v>59</v>
      </c>
      <c r="AO2104" t="s">
        <v>216</v>
      </c>
      <c r="AP2104" t="s">
        <v>61</v>
      </c>
      <c r="AQ2104" t="s">
        <v>78</v>
      </c>
      <c r="AR2104" t="s">
        <v>94</v>
      </c>
      <c r="AS2104">
        <v>2024</v>
      </c>
      <c r="AT2104" t="s">
        <v>44</v>
      </c>
    </row>
    <row r="2105" spans="2:46">
      <c r="B2105" t="s">
        <v>95</v>
      </c>
      <c r="C2105" t="s">
        <v>64</v>
      </c>
      <c r="W2105">
        <v>20178950</v>
      </c>
      <c r="AJ2105" t="s">
        <v>414</v>
      </c>
      <c r="AK2105" t="s">
        <v>415</v>
      </c>
      <c r="AL2105" t="s">
        <v>89</v>
      </c>
      <c r="AM2105" t="s">
        <v>95</v>
      </c>
      <c r="AN2105" t="s">
        <v>59</v>
      </c>
      <c r="AO2105" t="s">
        <v>60</v>
      </c>
      <c r="AP2105" t="s">
        <v>77</v>
      </c>
      <c r="AQ2105" t="s">
        <v>62</v>
      </c>
      <c r="AR2105" t="s">
        <v>94</v>
      </c>
      <c r="AS2105">
        <v>2024</v>
      </c>
      <c r="AT2105" t="s">
        <v>44</v>
      </c>
    </row>
    <row r="2106" spans="2:46">
      <c r="B2106" t="s">
        <v>44</v>
      </c>
      <c r="C2106" t="s">
        <v>64</v>
      </c>
      <c r="W2106">
        <v>18256061</v>
      </c>
      <c r="AJ2106" t="s">
        <v>417</v>
      </c>
      <c r="AK2106" t="s">
        <v>418</v>
      </c>
      <c r="AL2106" t="s">
        <v>104</v>
      </c>
      <c r="AM2106" t="s">
        <v>58</v>
      </c>
      <c r="AN2106" t="s">
        <v>76</v>
      </c>
      <c r="AO2106" t="s">
        <v>192</v>
      </c>
      <c r="AP2106" t="s">
        <v>116</v>
      </c>
      <c r="AQ2106" t="s">
        <v>93</v>
      </c>
      <c r="AR2106" t="s">
        <v>79</v>
      </c>
      <c r="AS2106">
        <v>2024</v>
      </c>
      <c r="AT2106" t="s">
        <v>44</v>
      </c>
    </row>
    <row r="2107" spans="2:46">
      <c r="B2107" t="s">
        <v>95</v>
      </c>
      <c r="C2107" t="s">
        <v>64</v>
      </c>
      <c r="W2107">
        <v>17371804</v>
      </c>
      <c r="AJ2107" t="s">
        <v>420</v>
      </c>
      <c r="AK2107" t="s">
        <v>421</v>
      </c>
      <c r="AL2107" t="s">
        <v>57</v>
      </c>
      <c r="AM2107" t="s">
        <v>90</v>
      </c>
      <c r="AN2107" t="s">
        <v>76</v>
      </c>
      <c r="AO2107" t="s">
        <v>216</v>
      </c>
      <c r="AP2107" t="s">
        <v>149</v>
      </c>
      <c r="AQ2107" t="s">
        <v>78</v>
      </c>
      <c r="AR2107" t="s">
        <v>94</v>
      </c>
      <c r="AS2107">
        <v>2022</v>
      </c>
      <c r="AT2107" t="s">
        <v>44</v>
      </c>
    </row>
    <row r="2108" spans="2:46">
      <c r="B2108" t="s">
        <v>44</v>
      </c>
      <c r="C2108" t="s">
        <v>118</v>
      </c>
      <c r="W2108">
        <v>4375504</v>
      </c>
      <c r="AJ2108" t="s">
        <v>423</v>
      </c>
      <c r="AK2108" t="s">
        <v>424</v>
      </c>
      <c r="AL2108" t="s">
        <v>57</v>
      </c>
      <c r="AM2108" t="s">
        <v>95</v>
      </c>
      <c r="AN2108" t="s">
        <v>59</v>
      </c>
      <c r="AO2108" t="s">
        <v>91</v>
      </c>
      <c r="AP2108" t="s">
        <v>92</v>
      </c>
      <c r="AQ2108" t="s">
        <v>135</v>
      </c>
      <c r="AR2108" t="s">
        <v>79</v>
      </c>
      <c r="AS2108">
        <v>2024</v>
      </c>
      <c r="AT2108" t="s">
        <v>44</v>
      </c>
    </row>
    <row r="2109" spans="2:46">
      <c r="B2109" t="s">
        <v>95</v>
      </c>
      <c r="C2109" t="s">
        <v>45</v>
      </c>
      <c r="W2109">
        <v>17976545</v>
      </c>
      <c r="AJ2109" t="s">
        <v>425</v>
      </c>
      <c r="AK2109" t="s">
        <v>426</v>
      </c>
      <c r="AL2109" t="s">
        <v>75</v>
      </c>
      <c r="AM2109" t="s">
        <v>58</v>
      </c>
      <c r="AN2109" t="s">
        <v>59</v>
      </c>
      <c r="AO2109" t="s">
        <v>216</v>
      </c>
      <c r="AP2109" t="s">
        <v>77</v>
      </c>
      <c r="AQ2109" t="s">
        <v>78</v>
      </c>
      <c r="AR2109" t="s">
        <v>129</v>
      </c>
      <c r="AS2109">
        <v>2022</v>
      </c>
      <c r="AT2109" t="s">
        <v>44</v>
      </c>
    </row>
    <row r="2110" spans="2:46">
      <c r="B2110" t="s">
        <v>95</v>
      </c>
      <c r="C2110" t="s">
        <v>64</v>
      </c>
      <c r="W2110">
        <v>9083002</v>
      </c>
      <c r="AJ2110" t="s">
        <v>427</v>
      </c>
      <c r="AK2110" t="s">
        <v>225</v>
      </c>
      <c r="AL2110" t="s">
        <v>104</v>
      </c>
      <c r="AM2110" t="s">
        <v>90</v>
      </c>
      <c r="AN2110" t="s">
        <v>76</v>
      </c>
      <c r="AO2110" t="s">
        <v>91</v>
      </c>
      <c r="AP2110" t="s">
        <v>61</v>
      </c>
      <c r="AQ2110" t="s">
        <v>62</v>
      </c>
      <c r="AR2110" t="s">
        <v>100</v>
      </c>
      <c r="AS2110">
        <v>2022</v>
      </c>
      <c r="AT2110" t="s">
        <v>44</v>
      </c>
    </row>
    <row r="2111" spans="2:46">
      <c r="B2111" t="s">
        <v>95</v>
      </c>
      <c r="C2111" t="s">
        <v>118</v>
      </c>
      <c r="W2111">
        <v>7957644</v>
      </c>
      <c r="AJ2111" t="s">
        <v>428</v>
      </c>
      <c r="AK2111" t="s">
        <v>429</v>
      </c>
      <c r="AL2111" t="s">
        <v>57</v>
      </c>
      <c r="AM2111" t="s">
        <v>58</v>
      </c>
      <c r="AN2111" t="s">
        <v>59</v>
      </c>
      <c r="AO2111" t="s">
        <v>60</v>
      </c>
      <c r="AP2111" t="s">
        <v>61</v>
      </c>
      <c r="AQ2111" t="s">
        <v>135</v>
      </c>
      <c r="AR2111" t="s">
        <v>94</v>
      </c>
      <c r="AS2111">
        <v>2024</v>
      </c>
      <c r="AT2111" t="s">
        <v>44</v>
      </c>
    </row>
    <row r="2112" spans="2:46">
      <c r="B2112" t="s">
        <v>44</v>
      </c>
      <c r="C2112" t="s">
        <v>118</v>
      </c>
      <c r="W2112">
        <v>28607727</v>
      </c>
      <c r="AJ2112" t="s">
        <v>430</v>
      </c>
      <c r="AK2112" t="s">
        <v>431</v>
      </c>
      <c r="AL2112" t="s">
        <v>57</v>
      </c>
      <c r="AM2112" t="s">
        <v>95</v>
      </c>
      <c r="AN2112" t="s">
        <v>59</v>
      </c>
      <c r="AO2112" t="s">
        <v>91</v>
      </c>
      <c r="AP2112" t="s">
        <v>77</v>
      </c>
      <c r="AQ2112" t="s">
        <v>93</v>
      </c>
      <c r="AR2112" t="s">
        <v>79</v>
      </c>
      <c r="AS2112">
        <v>2022</v>
      </c>
      <c r="AT2112" t="s">
        <v>44</v>
      </c>
    </row>
    <row r="2113" spans="2:46">
      <c r="B2113" t="s">
        <v>44</v>
      </c>
      <c r="C2113" t="s">
        <v>64</v>
      </c>
      <c r="W2113">
        <v>36679881</v>
      </c>
      <c r="AJ2113" t="s">
        <v>432</v>
      </c>
      <c r="AK2113" t="s">
        <v>433</v>
      </c>
      <c r="AL2113" t="s">
        <v>75</v>
      </c>
      <c r="AM2113" t="s">
        <v>95</v>
      </c>
      <c r="AN2113" t="s">
        <v>59</v>
      </c>
      <c r="AO2113" t="s">
        <v>216</v>
      </c>
      <c r="AP2113" t="s">
        <v>61</v>
      </c>
      <c r="AQ2113" t="s">
        <v>143</v>
      </c>
      <c r="AR2113" t="s">
        <v>117</v>
      </c>
      <c r="AS2113">
        <v>2023</v>
      </c>
      <c r="AT2113" t="s">
        <v>44</v>
      </c>
    </row>
    <row r="2114" spans="2:46">
      <c r="B2114" t="s">
        <v>95</v>
      </c>
      <c r="C2114" t="s">
        <v>45</v>
      </c>
      <c r="W2114">
        <v>2281040</v>
      </c>
      <c r="AJ2114" t="s">
        <v>434</v>
      </c>
      <c r="AK2114" t="s">
        <v>435</v>
      </c>
      <c r="AL2114" t="s">
        <v>114</v>
      </c>
      <c r="AM2114" t="s">
        <v>90</v>
      </c>
      <c r="AN2114" t="s">
        <v>76</v>
      </c>
      <c r="AO2114" t="s">
        <v>128</v>
      </c>
      <c r="AP2114" t="s">
        <v>77</v>
      </c>
      <c r="AQ2114" t="s">
        <v>93</v>
      </c>
      <c r="AR2114" t="s">
        <v>100</v>
      </c>
      <c r="AS2114">
        <v>2022</v>
      </c>
      <c r="AT2114" t="s">
        <v>44</v>
      </c>
    </row>
    <row r="2115" spans="2:46">
      <c r="B2115" t="s">
        <v>95</v>
      </c>
      <c r="C2115" t="s">
        <v>45</v>
      </c>
      <c r="W2115">
        <v>1316792</v>
      </c>
      <c r="AJ2115" t="s">
        <v>436</v>
      </c>
      <c r="AK2115" t="s">
        <v>437</v>
      </c>
      <c r="AL2115" t="s">
        <v>89</v>
      </c>
      <c r="AM2115" t="s">
        <v>95</v>
      </c>
      <c r="AN2115" t="s">
        <v>76</v>
      </c>
      <c r="AO2115" t="s">
        <v>192</v>
      </c>
      <c r="AP2115" t="s">
        <v>116</v>
      </c>
      <c r="AQ2115" t="s">
        <v>143</v>
      </c>
      <c r="AR2115" t="s">
        <v>94</v>
      </c>
      <c r="AS2115">
        <v>2022</v>
      </c>
      <c r="AT2115" t="s">
        <v>44</v>
      </c>
    </row>
    <row r="2116" spans="2:46">
      <c r="B2116" t="s">
        <v>44</v>
      </c>
      <c r="C2116" t="s">
        <v>45</v>
      </c>
      <c r="W2116">
        <v>17551764</v>
      </c>
      <c r="AJ2116" t="s">
        <v>438</v>
      </c>
      <c r="AK2116" t="s">
        <v>439</v>
      </c>
      <c r="AL2116" t="s">
        <v>104</v>
      </c>
      <c r="AM2116" t="s">
        <v>58</v>
      </c>
      <c r="AN2116" t="s">
        <v>59</v>
      </c>
      <c r="AO2116" t="s">
        <v>192</v>
      </c>
      <c r="AP2116" t="s">
        <v>77</v>
      </c>
      <c r="AQ2116" t="s">
        <v>143</v>
      </c>
      <c r="AR2116" t="s">
        <v>79</v>
      </c>
      <c r="AS2116">
        <v>2022</v>
      </c>
      <c r="AT2116" t="s">
        <v>44</v>
      </c>
    </row>
    <row r="2117" spans="2:46">
      <c r="B2117" t="s">
        <v>95</v>
      </c>
      <c r="C2117" t="s">
        <v>118</v>
      </c>
      <c r="W2117">
        <v>33437820</v>
      </c>
      <c r="AJ2117" t="s">
        <v>440</v>
      </c>
      <c r="AK2117" t="s">
        <v>441</v>
      </c>
      <c r="AL2117" t="s">
        <v>89</v>
      </c>
      <c r="AM2117" t="s">
        <v>58</v>
      </c>
      <c r="AN2117" t="s">
        <v>59</v>
      </c>
      <c r="AO2117" t="s">
        <v>91</v>
      </c>
      <c r="AP2117" t="s">
        <v>116</v>
      </c>
      <c r="AQ2117" t="s">
        <v>93</v>
      </c>
      <c r="AR2117" t="s">
        <v>100</v>
      </c>
      <c r="AS2117">
        <v>2022</v>
      </c>
      <c r="AT2117" t="s">
        <v>44</v>
      </c>
    </row>
    <row r="2118" spans="2:46">
      <c r="B2118" t="s">
        <v>44</v>
      </c>
      <c r="C2118" t="s">
        <v>118</v>
      </c>
      <c r="W2118">
        <v>19868877</v>
      </c>
      <c r="AJ2118" t="s">
        <v>442</v>
      </c>
      <c r="AK2118" t="s">
        <v>443</v>
      </c>
      <c r="AL2118" t="s">
        <v>114</v>
      </c>
      <c r="AM2118" t="s">
        <v>95</v>
      </c>
      <c r="AN2118" t="s">
        <v>76</v>
      </c>
      <c r="AO2118" t="s">
        <v>91</v>
      </c>
      <c r="AP2118" t="s">
        <v>149</v>
      </c>
      <c r="AQ2118" t="s">
        <v>143</v>
      </c>
      <c r="AR2118" t="s">
        <v>79</v>
      </c>
      <c r="AS2118">
        <v>2023</v>
      </c>
      <c r="AT2118" t="s">
        <v>44</v>
      </c>
    </row>
    <row r="2119" spans="2:46">
      <c r="B2119" t="s">
        <v>95</v>
      </c>
      <c r="C2119" t="s">
        <v>45</v>
      </c>
      <c r="W2119">
        <v>3058751</v>
      </c>
      <c r="AJ2119" t="s">
        <v>444</v>
      </c>
      <c r="AK2119" t="s">
        <v>445</v>
      </c>
      <c r="AL2119" t="s">
        <v>89</v>
      </c>
      <c r="AM2119" t="s">
        <v>58</v>
      </c>
      <c r="AN2119" t="s">
        <v>59</v>
      </c>
      <c r="AO2119" t="s">
        <v>216</v>
      </c>
      <c r="AP2119" t="s">
        <v>116</v>
      </c>
      <c r="AQ2119" t="s">
        <v>78</v>
      </c>
      <c r="AR2119" t="s">
        <v>94</v>
      </c>
      <c r="AS2119">
        <v>2024</v>
      </c>
      <c r="AT2119" t="s">
        <v>44</v>
      </c>
    </row>
    <row r="2120" spans="2:46">
      <c r="B2120" t="s">
        <v>95</v>
      </c>
      <c r="C2120" t="s">
        <v>118</v>
      </c>
      <c r="W2120">
        <v>19292094</v>
      </c>
      <c r="AJ2120" t="s">
        <v>446</v>
      </c>
      <c r="AK2120" t="s">
        <v>447</v>
      </c>
      <c r="AL2120" t="s">
        <v>104</v>
      </c>
      <c r="AM2120" t="s">
        <v>58</v>
      </c>
      <c r="AN2120" t="s">
        <v>59</v>
      </c>
      <c r="AO2120" t="s">
        <v>115</v>
      </c>
      <c r="AP2120" t="s">
        <v>92</v>
      </c>
      <c r="AQ2120" t="s">
        <v>78</v>
      </c>
      <c r="AR2120" t="s">
        <v>117</v>
      </c>
      <c r="AS2120">
        <v>2023</v>
      </c>
      <c r="AT2120" t="s">
        <v>44</v>
      </c>
    </row>
    <row r="2121" spans="2:46">
      <c r="B2121" t="s">
        <v>44</v>
      </c>
      <c r="C2121" t="s">
        <v>45</v>
      </c>
      <c r="W2121">
        <v>33750536</v>
      </c>
      <c r="AJ2121" t="s">
        <v>448</v>
      </c>
      <c r="AK2121" t="s">
        <v>449</v>
      </c>
      <c r="AL2121" t="s">
        <v>75</v>
      </c>
      <c r="AM2121" t="s">
        <v>90</v>
      </c>
      <c r="AN2121" t="s">
        <v>59</v>
      </c>
      <c r="AO2121" t="s">
        <v>192</v>
      </c>
      <c r="AP2121" t="s">
        <v>92</v>
      </c>
      <c r="AQ2121" t="s">
        <v>93</v>
      </c>
      <c r="AR2121" t="s">
        <v>117</v>
      </c>
      <c r="AS2121">
        <v>2022</v>
      </c>
      <c r="AT2121" t="s">
        <v>44</v>
      </c>
    </row>
    <row r="2122" spans="2:46">
      <c r="B2122" t="s">
        <v>95</v>
      </c>
      <c r="C2122" t="s">
        <v>118</v>
      </c>
      <c r="W2122">
        <v>24384713</v>
      </c>
      <c r="AJ2122" t="s">
        <v>450</v>
      </c>
      <c r="AK2122" t="s">
        <v>451</v>
      </c>
      <c r="AL2122" t="s">
        <v>165</v>
      </c>
      <c r="AM2122" t="s">
        <v>95</v>
      </c>
      <c r="AN2122" t="s">
        <v>76</v>
      </c>
      <c r="AO2122" t="s">
        <v>128</v>
      </c>
      <c r="AP2122" t="s">
        <v>149</v>
      </c>
      <c r="AQ2122" t="s">
        <v>135</v>
      </c>
      <c r="AR2122" t="s">
        <v>94</v>
      </c>
      <c r="AS2122">
        <v>2022</v>
      </c>
      <c r="AT2122" t="s">
        <v>44</v>
      </c>
    </row>
    <row r="2123" spans="2:46">
      <c r="B2123" t="s">
        <v>44</v>
      </c>
      <c r="C2123" t="s">
        <v>45</v>
      </c>
      <c r="W2123">
        <v>28747661</v>
      </c>
      <c r="AJ2123" t="s">
        <v>452</v>
      </c>
      <c r="AK2123" t="s">
        <v>453</v>
      </c>
      <c r="AL2123" t="s">
        <v>114</v>
      </c>
      <c r="AM2123" t="s">
        <v>58</v>
      </c>
      <c r="AN2123" t="s">
        <v>59</v>
      </c>
      <c r="AO2123" t="s">
        <v>216</v>
      </c>
      <c r="AP2123" t="s">
        <v>116</v>
      </c>
      <c r="AQ2123" t="s">
        <v>93</v>
      </c>
      <c r="AR2123" t="s">
        <v>79</v>
      </c>
      <c r="AS2123">
        <v>2022</v>
      </c>
      <c r="AT2123" t="s">
        <v>44</v>
      </c>
    </row>
    <row r="2124" spans="2:46">
      <c r="B2124" t="s">
        <v>95</v>
      </c>
      <c r="C2124" t="s">
        <v>45</v>
      </c>
      <c r="W2124">
        <v>28908310</v>
      </c>
      <c r="AJ2124" t="s">
        <v>454</v>
      </c>
      <c r="AK2124" t="s">
        <v>455</v>
      </c>
      <c r="AL2124" t="s">
        <v>165</v>
      </c>
      <c r="AM2124" t="s">
        <v>95</v>
      </c>
      <c r="AN2124" t="s">
        <v>76</v>
      </c>
      <c r="AO2124" t="s">
        <v>128</v>
      </c>
      <c r="AP2124" t="s">
        <v>77</v>
      </c>
      <c r="AQ2124" t="s">
        <v>62</v>
      </c>
      <c r="AR2124" t="s">
        <v>79</v>
      </c>
      <c r="AS2124">
        <v>2023</v>
      </c>
      <c r="AT2124" t="s">
        <v>44</v>
      </c>
    </row>
    <row r="2125" spans="2:46">
      <c r="B2125" t="s">
        <v>44</v>
      </c>
      <c r="C2125" t="s">
        <v>45</v>
      </c>
      <c r="W2125">
        <v>632969</v>
      </c>
      <c r="AJ2125" t="s">
        <v>456</v>
      </c>
      <c r="AK2125" t="s">
        <v>457</v>
      </c>
      <c r="AL2125" t="s">
        <v>104</v>
      </c>
      <c r="AM2125" t="s">
        <v>95</v>
      </c>
      <c r="AN2125" t="s">
        <v>76</v>
      </c>
      <c r="AO2125" t="s">
        <v>105</v>
      </c>
      <c r="AP2125" t="s">
        <v>116</v>
      </c>
      <c r="AQ2125" t="s">
        <v>135</v>
      </c>
      <c r="AR2125" t="s">
        <v>79</v>
      </c>
      <c r="AS2125">
        <v>2023</v>
      </c>
      <c r="AT2125" t="s">
        <v>44</v>
      </c>
    </row>
    <row r="2126" spans="2:46">
      <c r="B2126" t="s">
        <v>95</v>
      </c>
      <c r="C2126" t="s">
        <v>118</v>
      </c>
      <c r="W2126">
        <v>15570001</v>
      </c>
      <c r="AJ2126" t="s">
        <v>458</v>
      </c>
      <c r="AK2126" t="s">
        <v>459</v>
      </c>
      <c r="AL2126" t="s">
        <v>89</v>
      </c>
      <c r="AM2126" t="s">
        <v>58</v>
      </c>
      <c r="AN2126" t="s">
        <v>76</v>
      </c>
      <c r="AO2126" t="s">
        <v>128</v>
      </c>
      <c r="AP2126" t="s">
        <v>92</v>
      </c>
      <c r="AQ2126" t="s">
        <v>78</v>
      </c>
      <c r="AR2126" t="s">
        <v>117</v>
      </c>
      <c r="AS2126">
        <v>2022</v>
      </c>
      <c r="AT2126" t="s">
        <v>44</v>
      </c>
    </row>
    <row r="2127" spans="2:46">
      <c r="B2127" t="s">
        <v>95</v>
      </c>
      <c r="C2127" t="s">
        <v>118</v>
      </c>
      <c r="W2127">
        <v>8673190</v>
      </c>
      <c r="AJ2127" t="s">
        <v>460</v>
      </c>
      <c r="AK2127" t="s">
        <v>461</v>
      </c>
      <c r="AL2127" t="s">
        <v>114</v>
      </c>
      <c r="AM2127" t="s">
        <v>58</v>
      </c>
      <c r="AN2127" t="s">
        <v>59</v>
      </c>
      <c r="AO2127" t="s">
        <v>60</v>
      </c>
      <c r="AP2127" t="s">
        <v>149</v>
      </c>
      <c r="AQ2127" t="s">
        <v>143</v>
      </c>
      <c r="AR2127" t="s">
        <v>117</v>
      </c>
      <c r="AS2127">
        <v>2022</v>
      </c>
      <c r="AT2127" t="s">
        <v>44</v>
      </c>
    </row>
    <row r="2128" spans="2:46">
      <c r="B2128" t="s">
        <v>44</v>
      </c>
      <c r="C2128" t="s">
        <v>64</v>
      </c>
      <c r="W2128">
        <v>14236394</v>
      </c>
      <c r="AJ2128" t="s">
        <v>462</v>
      </c>
      <c r="AK2128" t="s">
        <v>463</v>
      </c>
      <c r="AL2128" t="s">
        <v>89</v>
      </c>
      <c r="AM2128" t="s">
        <v>95</v>
      </c>
      <c r="AN2128" t="s">
        <v>59</v>
      </c>
      <c r="AO2128" t="s">
        <v>128</v>
      </c>
      <c r="AP2128" t="s">
        <v>116</v>
      </c>
      <c r="AQ2128" t="s">
        <v>78</v>
      </c>
      <c r="AR2128" t="s">
        <v>100</v>
      </c>
      <c r="AS2128">
        <v>2023</v>
      </c>
      <c r="AT2128" t="s">
        <v>44</v>
      </c>
    </row>
    <row r="2129" spans="2:46">
      <c r="B2129" t="s">
        <v>44</v>
      </c>
      <c r="C2129" t="s">
        <v>45</v>
      </c>
      <c r="W2129">
        <v>4085470</v>
      </c>
      <c r="AJ2129" t="s">
        <v>464</v>
      </c>
      <c r="AK2129" t="s">
        <v>465</v>
      </c>
      <c r="AL2129" t="s">
        <v>57</v>
      </c>
      <c r="AM2129" t="s">
        <v>95</v>
      </c>
      <c r="AN2129" t="s">
        <v>76</v>
      </c>
      <c r="AO2129" t="s">
        <v>128</v>
      </c>
      <c r="AP2129" t="s">
        <v>116</v>
      </c>
      <c r="AQ2129" t="s">
        <v>143</v>
      </c>
      <c r="AR2129" t="s">
        <v>63</v>
      </c>
      <c r="AS2129">
        <v>2022</v>
      </c>
      <c r="AT2129" t="s">
        <v>44</v>
      </c>
    </row>
    <row r="2130" spans="2:46">
      <c r="B2130" t="s">
        <v>44</v>
      </c>
      <c r="C2130" t="s">
        <v>45</v>
      </c>
      <c r="W2130">
        <v>20788429</v>
      </c>
      <c r="AJ2130" t="s">
        <v>466</v>
      </c>
      <c r="AK2130" t="s">
        <v>467</v>
      </c>
      <c r="AL2130" t="s">
        <v>104</v>
      </c>
      <c r="AM2130" t="s">
        <v>58</v>
      </c>
      <c r="AN2130" t="s">
        <v>59</v>
      </c>
      <c r="AO2130" t="s">
        <v>91</v>
      </c>
      <c r="AP2130" t="s">
        <v>149</v>
      </c>
      <c r="AQ2130" t="s">
        <v>93</v>
      </c>
      <c r="AR2130" t="s">
        <v>117</v>
      </c>
      <c r="AS2130">
        <v>2022</v>
      </c>
      <c r="AT2130" t="s">
        <v>44</v>
      </c>
    </row>
    <row r="2131" spans="2:46">
      <c r="B2131" t="s">
        <v>95</v>
      </c>
      <c r="C2131" t="s">
        <v>45</v>
      </c>
      <c r="W2131">
        <v>16275237</v>
      </c>
      <c r="AJ2131" t="s">
        <v>468</v>
      </c>
      <c r="AK2131" t="s">
        <v>469</v>
      </c>
      <c r="AL2131" t="s">
        <v>165</v>
      </c>
      <c r="AM2131" t="s">
        <v>90</v>
      </c>
      <c r="AN2131" t="s">
        <v>76</v>
      </c>
      <c r="AO2131" t="s">
        <v>192</v>
      </c>
      <c r="AP2131" t="s">
        <v>149</v>
      </c>
      <c r="AQ2131" t="s">
        <v>143</v>
      </c>
      <c r="AR2131" t="s">
        <v>79</v>
      </c>
      <c r="AS2131">
        <v>2022</v>
      </c>
      <c r="AT2131" t="s">
        <v>44</v>
      </c>
    </row>
    <row r="2132" spans="2:46">
      <c r="B2132" t="s">
        <v>95</v>
      </c>
      <c r="C2132" t="s">
        <v>64</v>
      </c>
      <c r="W2132">
        <v>26310212</v>
      </c>
      <c r="AJ2132" t="s">
        <v>470</v>
      </c>
      <c r="AK2132" t="s">
        <v>471</v>
      </c>
      <c r="AL2132" t="s">
        <v>57</v>
      </c>
      <c r="AM2132" t="s">
        <v>95</v>
      </c>
      <c r="AN2132" t="s">
        <v>59</v>
      </c>
      <c r="AO2132" t="s">
        <v>128</v>
      </c>
      <c r="AP2132" t="s">
        <v>116</v>
      </c>
      <c r="AQ2132" t="s">
        <v>62</v>
      </c>
      <c r="AR2132" t="s">
        <v>100</v>
      </c>
      <c r="AS2132">
        <v>2023</v>
      </c>
      <c r="AT2132" t="s">
        <v>44</v>
      </c>
    </row>
    <row r="2133" spans="2:46">
      <c r="B2133" t="s">
        <v>44</v>
      </c>
      <c r="C2133" t="s">
        <v>45</v>
      </c>
      <c r="W2133">
        <v>16795353</v>
      </c>
      <c r="AJ2133" t="s">
        <v>472</v>
      </c>
      <c r="AK2133" t="s">
        <v>473</v>
      </c>
      <c r="AL2133" t="s">
        <v>127</v>
      </c>
      <c r="AM2133" t="s">
        <v>90</v>
      </c>
      <c r="AN2133" t="s">
        <v>76</v>
      </c>
      <c r="AO2133" t="s">
        <v>192</v>
      </c>
      <c r="AP2133" t="s">
        <v>116</v>
      </c>
      <c r="AQ2133" t="s">
        <v>135</v>
      </c>
      <c r="AR2133" t="s">
        <v>117</v>
      </c>
      <c r="AS2133">
        <v>2024</v>
      </c>
      <c r="AT2133" t="s">
        <v>44</v>
      </c>
    </row>
    <row r="2134" spans="2:46">
      <c r="B2134" t="s">
        <v>95</v>
      </c>
      <c r="C2134" t="s">
        <v>45</v>
      </c>
      <c r="W2134">
        <v>15722494</v>
      </c>
      <c r="AJ2134" t="s">
        <v>474</v>
      </c>
      <c r="AK2134" t="s">
        <v>475</v>
      </c>
      <c r="AL2134" t="s">
        <v>127</v>
      </c>
      <c r="AM2134" t="s">
        <v>95</v>
      </c>
      <c r="AN2134" t="s">
        <v>76</v>
      </c>
      <c r="AO2134" t="s">
        <v>115</v>
      </c>
      <c r="AP2134" t="s">
        <v>77</v>
      </c>
      <c r="AQ2134" t="s">
        <v>135</v>
      </c>
      <c r="AR2134" t="s">
        <v>117</v>
      </c>
      <c r="AS2134">
        <v>2022</v>
      </c>
      <c r="AT2134" t="s">
        <v>44</v>
      </c>
    </row>
    <row r="2135" spans="2:46">
      <c r="B2135" t="s">
        <v>44</v>
      </c>
      <c r="C2135" t="s">
        <v>45</v>
      </c>
      <c r="W2135">
        <v>30781588</v>
      </c>
      <c r="AJ2135" t="s">
        <v>476</v>
      </c>
      <c r="AK2135" t="s">
        <v>477</v>
      </c>
      <c r="AL2135" t="s">
        <v>57</v>
      </c>
      <c r="AM2135" t="s">
        <v>90</v>
      </c>
      <c r="AN2135" t="s">
        <v>59</v>
      </c>
      <c r="AO2135" t="s">
        <v>60</v>
      </c>
      <c r="AP2135" t="s">
        <v>149</v>
      </c>
      <c r="AQ2135" t="s">
        <v>93</v>
      </c>
      <c r="AR2135" t="s">
        <v>129</v>
      </c>
      <c r="AS2135">
        <v>2022</v>
      </c>
      <c r="AT2135" t="s">
        <v>44</v>
      </c>
    </row>
    <row r="2136" spans="2:46">
      <c r="B2136" t="s">
        <v>44</v>
      </c>
      <c r="C2136" t="s">
        <v>45</v>
      </c>
      <c r="W2136">
        <v>39626171</v>
      </c>
      <c r="AJ2136" t="s">
        <v>478</v>
      </c>
      <c r="AK2136" t="s">
        <v>479</v>
      </c>
      <c r="AL2136" t="s">
        <v>104</v>
      </c>
      <c r="AM2136" t="s">
        <v>58</v>
      </c>
      <c r="AN2136" t="s">
        <v>76</v>
      </c>
      <c r="AO2136" t="s">
        <v>216</v>
      </c>
      <c r="AP2136" t="s">
        <v>92</v>
      </c>
      <c r="AQ2136" t="s">
        <v>93</v>
      </c>
      <c r="AR2136" t="s">
        <v>100</v>
      </c>
      <c r="AS2136">
        <v>2023</v>
      </c>
      <c r="AT2136" t="s">
        <v>44</v>
      </c>
    </row>
    <row r="2137" spans="2:46">
      <c r="B2137" t="s">
        <v>44</v>
      </c>
      <c r="C2137" t="s">
        <v>118</v>
      </c>
      <c r="W2137">
        <v>4171790</v>
      </c>
      <c r="AJ2137" t="s">
        <v>480</v>
      </c>
      <c r="AK2137" t="s">
        <v>481</v>
      </c>
      <c r="AL2137" t="s">
        <v>104</v>
      </c>
      <c r="AM2137" t="s">
        <v>95</v>
      </c>
      <c r="AN2137" t="s">
        <v>76</v>
      </c>
      <c r="AO2137" t="s">
        <v>192</v>
      </c>
      <c r="AP2137" t="s">
        <v>149</v>
      </c>
      <c r="AQ2137" t="s">
        <v>78</v>
      </c>
      <c r="AR2137" t="s">
        <v>79</v>
      </c>
      <c r="AS2137">
        <v>2023</v>
      </c>
      <c r="AT2137" t="s">
        <v>44</v>
      </c>
    </row>
    <row r="2138" spans="2:46">
      <c r="B2138" t="s">
        <v>44</v>
      </c>
      <c r="C2138" t="s">
        <v>45</v>
      </c>
      <c r="W2138">
        <v>27440518</v>
      </c>
      <c r="AJ2138" t="s">
        <v>482</v>
      </c>
      <c r="AK2138" t="s">
        <v>483</v>
      </c>
      <c r="AL2138" t="s">
        <v>75</v>
      </c>
      <c r="AM2138" t="s">
        <v>90</v>
      </c>
      <c r="AN2138" t="s">
        <v>59</v>
      </c>
      <c r="AO2138" t="s">
        <v>60</v>
      </c>
      <c r="AP2138" t="s">
        <v>92</v>
      </c>
      <c r="AQ2138" t="s">
        <v>62</v>
      </c>
      <c r="AR2138" t="s">
        <v>100</v>
      </c>
      <c r="AS2138">
        <v>2024</v>
      </c>
      <c r="AT2138" t="s">
        <v>44</v>
      </c>
    </row>
    <row r="2139" spans="2:46">
      <c r="B2139" t="s">
        <v>95</v>
      </c>
      <c r="C2139" t="s">
        <v>45</v>
      </c>
      <c r="W2139">
        <v>20327255</v>
      </c>
      <c r="AJ2139" t="s">
        <v>484</v>
      </c>
      <c r="AK2139" t="s">
        <v>147</v>
      </c>
      <c r="AL2139" t="s">
        <v>165</v>
      </c>
      <c r="AM2139" t="s">
        <v>90</v>
      </c>
      <c r="AN2139" t="s">
        <v>76</v>
      </c>
      <c r="AO2139" t="s">
        <v>91</v>
      </c>
      <c r="AP2139" t="s">
        <v>77</v>
      </c>
      <c r="AQ2139" t="s">
        <v>93</v>
      </c>
      <c r="AR2139" t="s">
        <v>79</v>
      </c>
      <c r="AS2139">
        <v>2024</v>
      </c>
      <c r="AT2139" t="s">
        <v>44</v>
      </c>
    </row>
    <row r="2140" spans="2:46">
      <c r="B2140" t="s">
        <v>95</v>
      </c>
      <c r="C2140" t="s">
        <v>64</v>
      </c>
      <c r="W2140">
        <v>21687934</v>
      </c>
      <c r="AJ2140" t="s">
        <v>485</v>
      </c>
      <c r="AK2140" t="s">
        <v>486</v>
      </c>
      <c r="AL2140" t="s">
        <v>114</v>
      </c>
      <c r="AM2140" t="s">
        <v>58</v>
      </c>
      <c r="AN2140" t="s">
        <v>59</v>
      </c>
      <c r="AO2140" t="s">
        <v>105</v>
      </c>
      <c r="AP2140" t="s">
        <v>77</v>
      </c>
      <c r="AQ2140" t="s">
        <v>143</v>
      </c>
      <c r="AR2140" t="s">
        <v>129</v>
      </c>
      <c r="AS2140">
        <v>2023</v>
      </c>
      <c r="AT2140" t="s">
        <v>44</v>
      </c>
    </row>
    <row r="2141" spans="2:46">
      <c r="B2141" t="s">
        <v>95</v>
      </c>
      <c r="C2141" t="s">
        <v>118</v>
      </c>
      <c r="W2141">
        <v>32881936</v>
      </c>
      <c r="AJ2141" t="s">
        <v>487</v>
      </c>
      <c r="AK2141" t="s">
        <v>488</v>
      </c>
      <c r="AL2141" t="s">
        <v>75</v>
      </c>
      <c r="AM2141" t="s">
        <v>95</v>
      </c>
      <c r="AN2141" t="s">
        <v>59</v>
      </c>
      <c r="AO2141" t="s">
        <v>115</v>
      </c>
      <c r="AP2141" t="s">
        <v>149</v>
      </c>
      <c r="AQ2141" t="s">
        <v>62</v>
      </c>
      <c r="AR2141" t="s">
        <v>94</v>
      </c>
      <c r="AS2141">
        <v>2024</v>
      </c>
      <c r="AT2141" t="s">
        <v>44</v>
      </c>
    </row>
    <row r="2142" spans="2:46">
      <c r="B2142" t="s">
        <v>95</v>
      </c>
      <c r="C2142" t="s">
        <v>118</v>
      </c>
      <c r="W2142">
        <v>7666177</v>
      </c>
      <c r="AJ2142" t="s">
        <v>489</v>
      </c>
      <c r="AK2142" t="s">
        <v>490</v>
      </c>
      <c r="AL2142" t="s">
        <v>127</v>
      </c>
      <c r="AM2142" t="s">
        <v>58</v>
      </c>
      <c r="AN2142" t="s">
        <v>59</v>
      </c>
      <c r="AO2142" t="s">
        <v>128</v>
      </c>
      <c r="AP2142" t="s">
        <v>92</v>
      </c>
      <c r="AQ2142" t="s">
        <v>62</v>
      </c>
      <c r="AR2142" t="s">
        <v>117</v>
      </c>
      <c r="AS2142">
        <v>2023</v>
      </c>
      <c r="AT2142" t="s">
        <v>44</v>
      </c>
    </row>
    <row r="2143" spans="2:46">
      <c r="B2143" t="s">
        <v>44</v>
      </c>
      <c r="C2143" t="s">
        <v>45</v>
      </c>
      <c r="W2143">
        <v>8665191</v>
      </c>
      <c r="AJ2143" t="s">
        <v>491</v>
      </c>
      <c r="AK2143" t="s">
        <v>492</v>
      </c>
      <c r="AL2143" t="s">
        <v>127</v>
      </c>
      <c r="AM2143" t="s">
        <v>95</v>
      </c>
      <c r="AN2143" t="s">
        <v>76</v>
      </c>
      <c r="AO2143" t="s">
        <v>60</v>
      </c>
      <c r="AP2143" t="s">
        <v>149</v>
      </c>
      <c r="AQ2143" t="s">
        <v>78</v>
      </c>
      <c r="AR2143" t="s">
        <v>100</v>
      </c>
      <c r="AS2143">
        <v>2023</v>
      </c>
      <c r="AT2143" t="s">
        <v>44</v>
      </c>
    </row>
    <row r="2144" spans="2:46">
      <c r="B2144" t="s">
        <v>95</v>
      </c>
      <c r="C2144" t="s">
        <v>45</v>
      </c>
      <c r="W2144">
        <v>10387210</v>
      </c>
      <c r="AJ2144" t="s">
        <v>493</v>
      </c>
      <c r="AK2144" t="s">
        <v>494</v>
      </c>
      <c r="AL2144" t="s">
        <v>114</v>
      </c>
      <c r="AM2144" t="s">
        <v>95</v>
      </c>
      <c r="AN2144" t="s">
        <v>76</v>
      </c>
      <c r="AO2144" t="s">
        <v>216</v>
      </c>
      <c r="AP2144" t="s">
        <v>92</v>
      </c>
      <c r="AQ2144" t="s">
        <v>143</v>
      </c>
      <c r="AR2144" t="s">
        <v>117</v>
      </c>
      <c r="AS2144">
        <v>2023</v>
      </c>
      <c r="AT2144" t="s">
        <v>44</v>
      </c>
    </row>
    <row r="2145" spans="2:46">
      <c r="B2145" t="s">
        <v>95</v>
      </c>
      <c r="C2145" t="s">
        <v>64</v>
      </c>
      <c r="W2145">
        <v>32973184</v>
      </c>
      <c r="AJ2145" t="s">
        <v>495</v>
      </c>
      <c r="AK2145" t="s">
        <v>496</v>
      </c>
      <c r="AL2145" t="s">
        <v>165</v>
      </c>
      <c r="AM2145" t="s">
        <v>95</v>
      </c>
      <c r="AN2145" t="s">
        <v>76</v>
      </c>
      <c r="AO2145" t="s">
        <v>128</v>
      </c>
      <c r="AP2145" t="s">
        <v>92</v>
      </c>
      <c r="AQ2145" t="s">
        <v>135</v>
      </c>
      <c r="AR2145" t="s">
        <v>100</v>
      </c>
      <c r="AS2145">
        <v>2024</v>
      </c>
      <c r="AT2145" t="s">
        <v>44</v>
      </c>
    </row>
    <row r="2146" spans="2:46">
      <c r="B2146" t="s">
        <v>95</v>
      </c>
      <c r="C2146" t="s">
        <v>45</v>
      </c>
      <c r="W2146">
        <v>3737120</v>
      </c>
      <c r="AJ2146" t="s">
        <v>497</v>
      </c>
      <c r="AK2146" t="s">
        <v>498</v>
      </c>
      <c r="AL2146" t="s">
        <v>104</v>
      </c>
      <c r="AM2146" t="s">
        <v>90</v>
      </c>
      <c r="AN2146" t="s">
        <v>59</v>
      </c>
      <c r="AO2146" t="s">
        <v>216</v>
      </c>
      <c r="AP2146" t="s">
        <v>61</v>
      </c>
      <c r="AQ2146" t="s">
        <v>78</v>
      </c>
      <c r="AR2146" t="s">
        <v>63</v>
      </c>
      <c r="AS2146">
        <v>2022</v>
      </c>
      <c r="AT2146" t="s">
        <v>44</v>
      </c>
    </row>
    <row r="2147" spans="2:46">
      <c r="B2147" t="s">
        <v>95</v>
      </c>
      <c r="C2147" t="s">
        <v>118</v>
      </c>
      <c r="W2147">
        <v>33169064</v>
      </c>
      <c r="AJ2147" t="s">
        <v>499</v>
      </c>
      <c r="AK2147" t="s">
        <v>140</v>
      </c>
      <c r="AL2147" t="s">
        <v>75</v>
      </c>
      <c r="AM2147" t="s">
        <v>95</v>
      </c>
      <c r="AN2147" t="s">
        <v>59</v>
      </c>
      <c r="AO2147" t="s">
        <v>128</v>
      </c>
      <c r="AP2147" t="s">
        <v>149</v>
      </c>
      <c r="AQ2147" t="s">
        <v>78</v>
      </c>
      <c r="AR2147" t="s">
        <v>79</v>
      </c>
      <c r="AS2147">
        <v>2023</v>
      </c>
      <c r="AT2147" t="s">
        <v>44</v>
      </c>
    </row>
    <row r="2148" spans="2:46">
      <c r="B2148" t="s">
        <v>44</v>
      </c>
      <c r="C2148" t="s">
        <v>45</v>
      </c>
      <c r="W2148">
        <v>33259993</v>
      </c>
      <c r="AJ2148" t="s">
        <v>500</v>
      </c>
      <c r="AK2148" t="s">
        <v>501</v>
      </c>
      <c r="AL2148" t="s">
        <v>114</v>
      </c>
      <c r="AM2148" t="s">
        <v>58</v>
      </c>
      <c r="AN2148" t="s">
        <v>76</v>
      </c>
      <c r="AO2148" t="s">
        <v>192</v>
      </c>
      <c r="AP2148" t="s">
        <v>77</v>
      </c>
      <c r="AQ2148" t="s">
        <v>78</v>
      </c>
      <c r="AR2148" t="s">
        <v>100</v>
      </c>
      <c r="AS2148">
        <v>2022</v>
      </c>
      <c r="AT2148" t="s">
        <v>44</v>
      </c>
    </row>
    <row r="2149" spans="2:46">
      <c r="B2149" t="s">
        <v>95</v>
      </c>
      <c r="C2149" t="s">
        <v>64</v>
      </c>
      <c r="W2149">
        <v>6837435</v>
      </c>
      <c r="AJ2149" t="s">
        <v>502</v>
      </c>
      <c r="AK2149" t="s">
        <v>503</v>
      </c>
      <c r="AL2149" t="s">
        <v>114</v>
      </c>
      <c r="AM2149" t="s">
        <v>90</v>
      </c>
      <c r="AN2149" t="s">
        <v>76</v>
      </c>
      <c r="AO2149" t="s">
        <v>91</v>
      </c>
      <c r="AP2149" t="s">
        <v>92</v>
      </c>
      <c r="AQ2149" t="s">
        <v>93</v>
      </c>
      <c r="AR2149" t="s">
        <v>129</v>
      </c>
      <c r="AS2149">
        <v>2022</v>
      </c>
      <c r="AT2149" t="s">
        <v>44</v>
      </c>
    </row>
    <row r="2150" spans="2:46">
      <c r="B2150" t="s">
        <v>95</v>
      </c>
      <c r="C2150" t="s">
        <v>118</v>
      </c>
      <c r="W2150">
        <v>29594368</v>
      </c>
      <c r="AJ2150" t="s">
        <v>504</v>
      </c>
      <c r="AK2150" t="s">
        <v>505</v>
      </c>
      <c r="AL2150" t="s">
        <v>104</v>
      </c>
      <c r="AM2150" t="s">
        <v>90</v>
      </c>
      <c r="AN2150" t="s">
        <v>59</v>
      </c>
      <c r="AO2150" t="s">
        <v>115</v>
      </c>
      <c r="AP2150" t="s">
        <v>77</v>
      </c>
      <c r="AQ2150" t="s">
        <v>78</v>
      </c>
      <c r="AR2150" t="s">
        <v>117</v>
      </c>
      <c r="AS2150">
        <v>2023</v>
      </c>
      <c r="AT2150" t="s">
        <v>44</v>
      </c>
    </row>
    <row r="2151" spans="2:46">
      <c r="B2151" t="s">
        <v>44</v>
      </c>
      <c r="C2151" t="s">
        <v>45</v>
      </c>
      <c r="W2151">
        <v>1317413</v>
      </c>
      <c r="AJ2151" t="s">
        <v>506</v>
      </c>
      <c r="AK2151" t="s">
        <v>507</v>
      </c>
      <c r="AL2151" t="s">
        <v>114</v>
      </c>
      <c r="AM2151" t="s">
        <v>58</v>
      </c>
      <c r="AN2151" t="s">
        <v>76</v>
      </c>
      <c r="AO2151" t="s">
        <v>192</v>
      </c>
      <c r="AP2151" t="s">
        <v>116</v>
      </c>
      <c r="AQ2151" t="s">
        <v>93</v>
      </c>
      <c r="AR2151" t="s">
        <v>117</v>
      </c>
      <c r="AS2151">
        <v>2023</v>
      </c>
      <c r="AT2151" t="s">
        <v>44</v>
      </c>
    </row>
    <row r="2152" spans="2:46">
      <c r="B2152" t="s">
        <v>95</v>
      </c>
      <c r="C2152" t="s">
        <v>118</v>
      </c>
      <c r="W2152">
        <v>13834406</v>
      </c>
      <c r="AJ2152" t="s">
        <v>508</v>
      </c>
      <c r="AK2152" t="s">
        <v>509</v>
      </c>
      <c r="AL2152" t="s">
        <v>57</v>
      </c>
      <c r="AM2152" t="s">
        <v>90</v>
      </c>
      <c r="AN2152" t="s">
        <v>59</v>
      </c>
      <c r="AO2152" t="s">
        <v>216</v>
      </c>
      <c r="AP2152" t="s">
        <v>92</v>
      </c>
      <c r="AQ2152" t="s">
        <v>143</v>
      </c>
      <c r="AR2152" t="s">
        <v>100</v>
      </c>
      <c r="AS2152">
        <v>2022</v>
      </c>
      <c r="AT2152" t="s">
        <v>44</v>
      </c>
    </row>
    <row r="2153" spans="2:46">
      <c r="B2153" t="s">
        <v>95</v>
      </c>
      <c r="C2153" t="s">
        <v>64</v>
      </c>
      <c r="W2153">
        <v>13748829</v>
      </c>
      <c r="AJ2153" t="s">
        <v>510</v>
      </c>
      <c r="AK2153" t="s">
        <v>511</v>
      </c>
      <c r="AL2153" t="s">
        <v>165</v>
      </c>
      <c r="AM2153" t="s">
        <v>90</v>
      </c>
      <c r="AN2153" t="s">
        <v>76</v>
      </c>
      <c r="AO2153" t="s">
        <v>60</v>
      </c>
      <c r="AP2153" t="s">
        <v>92</v>
      </c>
      <c r="AQ2153" t="s">
        <v>143</v>
      </c>
      <c r="AR2153" t="s">
        <v>79</v>
      </c>
      <c r="AS2153">
        <v>2023</v>
      </c>
      <c r="AT2153" t="s">
        <v>44</v>
      </c>
    </row>
    <row r="2154" spans="2:46">
      <c r="B2154" t="s">
        <v>44</v>
      </c>
      <c r="C2154" t="s">
        <v>118</v>
      </c>
      <c r="W2154">
        <v>26358117</v>
      </c>
      <c r="AJ2154" t="s">
        <v>512</v>
      </c>
      <c r="AK2154" t="s">
        <v>513</v>
      </c>
      <c r="AL2154" t="s">
        <v>114</v>
      </c>
      <c r="AM2154" t="s">
        <v>90</v>
      </c>
      <c r="AN2154" t="s">
        <v>76</v>
      </c>
      <c r="AO2154" t="s">
        <v>105</v>
      </c>
      <c r="AP2154" t="s">
        <v>77</v>
      </c>
      <c r="AQ2154" t="s">
        <v>93</v>
      </c>
      <c r="AR2154" t="s">
        <v>94</v>
      </c>
      <c r="AS2154">
        <v>2023</v>
      </c>
      <c r="AT2154" t="s">
        <v>44</v>
      </c>
    </row>
    <row r="2155" spans="2:46">
      <c r="B2155" t="s">
        <v>44</v>
      </c>
      <c r="C2155" t="s">
        <v>64</v>
      </c>
      <c r="W2155">
        <v>19525529</v>
      </c>
      <c r="AJ2155" t="s">
        <v>514</v>
      </c>
      <c r="AK2155" t="s">
        <v>515</v>
      </c>
      <c r="AL2155" t="s">
        <v>127</v>
      </c>
      <c r="AM2155" t="s">
        <v>90</v>
      </c>
      <c r="AN2155" t="s">
        <v>59</v>
      </c>
      <c r="AO2155" t="s">
        <v>115</v>
      </c>
      <c r="AP2155" t="s">
        <v>61</v>
      </c>
      <c r="AQ2155" t="s">
        <v>143</v>
      </c>
      <c r="AR2155" t="s">
        <v>63</v>
      </c>
      <c r="AS2155">
        <v>2024</v>
      </c>
      <c r="AT2155" t="s">
        <v>44</v>
      </c>
    </row>
    <row r="2156" spans="2:46">
      <c r="B2156" t="s">
        <v>95</v>
      </c>
      <c r="C2156" t="s">
        <v>64</v>
      </c>
      <c r="W2156">
        <v>38477419</v>
      </c>
      <c r="AJ2156" t="s">
        <v>516</v>
      </c>
      <c r="AK2156" t="s">
        <v>517</v>
      </c>
      <c r="AL2156" t="s">
        <v>114</v>
      </c>
      <c r="AM2156" t="s">
        <v>95</v>
      </c>
      <c r="AN2156" t="s">
        <v>76</v>
      </c>
      <c r="AO2156" t="s">
        <v>105</v>
      </c>
      <c r="AP2156" t="s">
        <v>149</v>
      </c>
      <c r="AQ2156" t="s">
        <v>93</v>
      </c>
      <c r="AR2156" t="s">
        <v>100</v>
      </c>
      <c r="AS2156">
        <v>2024</v>
      </c>
      <c r="AT2156" t="s">
        <v>44</v>
      </c>
    </row>
    <row r="2157" spans="2:46">
      <c r="B2157" t="s">
        <v>44</v>
      </c>
      <c r="C2157" t="s">
        <v>118</v>
      </c>
      <c r="W2157">
        <v>554592</v>
      </c>
      <c r="AJ2157" t="s">
        <v>518</v>
      </c>
      <c r="AK2157" t="s">
        <v>519</v>
      </c>
      <c r="AL2157" t="s">
        <v>165</v>
      </c>
      <c r="AM2157" t="s">
        <v>58</v>
      </c>
      <c r="AN2157" t="s">
        <v>76</v>
      </c>
      <c r="AO2157" t="s">
        <v>60</v>
      </c>
      <c r="AP2157" t="s">
        <v>92</v>
      </c>
      <c r="AQ2157" t="s">
        <v>62</v>
      </c>
      <c r="AR2157" t="s">
        <v>129</v>
      </c>
      <c r="AS2157">
        <v>2022</v>
      </c>
      <c r="AT2157" t="s">
        <v>44</v>
      </c>
    </row>
    <row r="2158" spans="2:46">
      <c r="B2158" t="s">
        <v>95</v>
      </c>
      <c r="C2158" t="s">
        <v>64</v>
      </c>
      <c r="W2158">
        <v>24500556</v>
      </c>
      <c r="AJ2158" t="s">
        <v>520</v>
      </c>
      <c r="AK2158" t="s">
        <v>521</v>
      </c>
      <c r="AL2158" t="s">
        <v>75</v>
      </c>
      <c r="AM2158" t="s">
        <v>90</v>
      </c>
      <c r="AN2158" t="s">
        <v>76</v>
      </c>
      <c r="AO2158" t="s">
        <v>91</v>
      </c>
      <c r="AP2158" t="s">
        <v>61</v>
      </c>
      <c r="AQ2158" t="s">
        <v>78</v>
      </c>
      <c r="AR2158" t="s">
        <v>100</v>
      </c>
      <c r="AS2158">
        <v>2023</v>
      </c>
      <c r="AT2158" t="s">
        <v>44</v>
      </c>
    </row>
    <row r="2159" spans="2:46">
      <c r="B2159" t="s">
        <v>44</v>
      </c>
      <c r="C2159" t="s">
        <v>118</v>
      </c>
      <c r="W2159">
        <v>10153801</v>
      </c>
      <c r="AJ2159" t="s">
        <v>522</v>
      </c>
      <c r="AK2159" t="s">
        <v>523</v>
      </c>
      <c r="AL2159" t="s">
        <v>75</v>
      </c>
      <c r="AM2159" t="s">
        <v>90</v>
      </c>
      <c r="AN2159" t="s">
        <v>76</v>
      </c>
      <c r="AO2159" t="s">
        <v>105</v>
      </c>
      <c r="AP2159" t="s">
        <v>61</v>
      </c>
      <c r="AQ2159" t="s">
        <v>62</v>
      </c>
      <c r="AR2159" t="s">
        <v>129</v>
      </c>
      <c r="AS2159">
        <v>2023</v>
      </c>
      <c r="AT2159" t="s">
        <v>44</v>
      </c>
    </row>
    <row r="2160" spans="2:46">
      <c r="B2160" t="s">
        <v>44</v>
      </c>
      <c r="C2160" t="s">
        <v>45</v>
      </c>
      <c r="W2160">
        <v>32210134</v>
      </c>
      <c r="AJ2160" t="s">
        <v>524</v>
      </c>
      <c r="AK2160" t="s">
        <v>525</v>
      </c>
      <c r="AL2160" t="s">
        <v>104</v>
      </c>
      <c r="AM2160" t="s">
        <v>58</v>
      </c>
      <c r="AN2160" t="s">
        <v>76</v>
      </c>
      <c r="AO2160" t="s">
        <v>105</v>
      </c>
      <c r="AP2160" t="s">
        <v>77</v>
      </c>
      <c r="AQ2160" t="s">
        <v>78</v>
      </c>
      <c r="AR2160" t="s">
        <v>129</v>
      </c>
      <c r="AS2160">
        <v>2023</v>
      </c>
      <c r="AT2160" t="s">
        <v>44</v>
      </c>
    </row>
    <row r="2161" spans="2:46">
      <c r="B2161" t="s">
        <v>44</v>
      </c>
      <c r="C2161" t="s">
        <v>45</v>
      </c>
      <c r="W2161">
        <v>14438577</v>
      </c>
      <c r="AJ2161" t="s">
        <v>526</v>
      </c>
      <c r="AK2161" t="s">
        <v>527</v>
      </c>
      <c r="AL2161" t="s">
        <v>89</v>
      </c>
      <c r="AM2161" t="s">
        <v>95</v>
      </c>
      <c r="AN2161" t="s">
        <v>76</v>
      </c>
      <c r="AO2161" t="s">
        <v>91</v>
      </c>
      <c r="AP2161" t="s">
        <v>77</v>
      </c>
      <c r="AQ2161" t="s">
        <v>143</v>
      </c>
      <c r="AR2161" t="s">
        <v>100</v>
      </c>
      <c r="AS2161">
        <v>2022</v>
      </c>
      <c r="AT2161" t="s">
        <v>44</v>
      </c>
    </row>
    <row r="2162" spans="2:46">
      <c r="B2162" t="s">
        <v>44</v>
      </c>
      <c r="C2162" t="s">
        <v>118</v>
      </c>
      <c r="W2162">
        <v>9916430</v>
      </c>
      <c r="AJ2162" t="s">
        <v>528</v>
      </c>
      <c r="AK2162" t="s">
        <v>529</v>
      </c>
      <c r="AL2162" t="s">
        <v>89</v>
      </c>
      <c r="AM2162" t="s">
        <v>95</v>
      </c>
      <c r="AN2162" t="s">
        <v>76</v>
      </c>
      <c r="AO2162" t="s">
        <v>105</v>
      </c>
      <c r="AP2162" t="s">
        <v>92</v>
      </c>
      <c r="AQ2162" t="s">
        <v>62</v>
      </c>
      <c r="AR2162" t="s">
        <v>79</v>
      </c>
      <c r="AS2162">
        <v>2023</v>
      </c>
      <c r="AT2162" t="s">
        <v>44</v>
      </c>
    </row>
    <row r="2163" spans="2:46">
      <c r="B2163" t="s">
        <v>44</v>
      </c>
      <c r="C2163" t="s">
        <v>118</v>
      </c>
      <c r="W2163">
        <v>35075323</v>
      </c>
      <c r="AJ2163" t="s">
        <v>530</v>
      </c>
      <c r="AK2163" t="s">
        <v>531</v>
      </c>
      <c r="AL2163" t="s">
        <v>104</v>
      </c>
      <c r="AM2163" t="s">
        <v>95</v>
      </c>
      <c r="AN2163" t="s">
        <v>76</v>
      </c>
      <c r="AO2163" t="s">
        <v>91</v>
      </c>
      <c r="AP2163" t="s">
        <v>61</v>
      </c>
      <c r="AQ2163" t="s">
        <v>93</v>
      </c>
      <c r="AR2163" t="s">
        <v>79</v>
      </c>
      <c r="AS2163">
        <v>2023</v>
      </c>
      <c r="AT2163" t="s">
        <v>44</v>
      </c>
    </row>
    <row r="2164" spans="2:46">
      <c r="B2164" t="s">
        <v>95</v>
      </c>
      <c r="C2164" t="s">
        <v>45</v>
      </c>
      <c r="W2164">
        <v>2728348</v>
      </c>
      <c r="AJ2164" t="s">
        <v>532</v>
      </c>
      <c r="AK2164" t="s">
        <v>161</v>
      </c>
      <c r="AL2164" t="s">
        <v>104</v>
      </c>
      <c r="AM2164" t="s">
        <v>90</v>
      </c>
      <c r="AN2164" t="s">
        <v>76</v>
      </c>
      <c r="AO2164" t="s">
        <v>115</v>
      </c>
      <c r="AP2164" t="s">
        <v>149</v>
      </c>
      <c r="AQ2164" t="s">
        <v>135</v>
      </c>
      <c r="AR2164" t="s">
        <v>94</v>
      </c>
      <c r="AS2164">
        <v>2024</v>
      </c>
      <c r="AT2164" t="s">
        <v>44</v>
      </c>
    </row>
    <row r="2165" spans="2:46">
      <c r="B2165" t="s">
        <v>44</v>
      </c>
      <c r="C2165" t="s">
        <v>118</v>
      </c>
      <c r="W2165">
        <v>25704046</v>
      </c>
      <c r="AJ2165" t="s">
        <v>533</v>
      </c>
      <c r="AK2165" t="s">
        <v>534</v>
      </c>
      <c r="AL2165" t="s">
        <v>114</v>
      </c>
      <c r="AM2165" t="s">
        <v>58</v>
      </c>
      <c r="AN2165" t="s">
        <v>59</v>
      </c>
      <c r="AO2165" t="s">
        <v>192</v>
      </c>
      <c r="AP2165" t="s">
        <v>116</v>
      </c>
      <c r="AQ2165" t="s">
        <v>135</v>
      </c>
      <c r="AR2165" t="s">
        <v>100</v>
      </c>
      <c r="AS2165">
        <v>2024</v>
      </c>
      <c r="AT2165" t="s">
        <v>44</v>
      </c>
    </row>
    <row r="2166" spans="2:46">
      <c r="B2166" t="s">
        <v>44</v>
      </c>
      <c r="C2166" t="s">
        <v>45</v>
      </c>
      <c r="W2166">
        <v>17808765</v>
      </c>
      <c r="AJ2166" t="s">
        <v>535</v>
      </c>
      <c r="AK2166" t="s">
        <v>536</v>
      </c>
      <c r="AL2166" t="s">
        <v>165</v>
      </c>
      <c r="AM2166" t="s">
        <v>90</v>
      </c>
      <c r="AN2166" t="s">
        <v>59</v>
      </c>
      <c r="AO2166" t="s">
        <v>91</v>
      </c>
      <c r="AP2166" t="s">
        <v>61</v>
      </c>
      <c r="AQ2166" t="s">
        <v>93</v>
      </c>
      <c r="AR2166" t="s">
        <v>79</v>
      </c>
      <c r="AS2166">
        <v>2024</v>
      </c>
      <c r="AT2166" t="s">
        <v>44</v>
      </c>
    </row>
    <row r="2167" spans="2:46">
      <c r="B2167" t="s">
        <v>95</v>
      </c>
      <c r="C2167" t="s">
        <v>64</v>
      </c>
      <c r="W2167">
        <v>15417663</v>
      </c>
      <c r="AJ2167" t="s">
        <v>537</v>
      </c>
      <c r="AK2167" t="s">
        <v>538</v>
      </c>
      <c r="AL2167" t="s">
        <v>104</v>
      </c>
      <c r="AM2167" t="s">
        <v>90</v>
      </c>
      <c r="AN2167" t="s">
        <v>59</v>
      </c>
      <c r="AO2167" t="s">
        <v>216</v>
      </c>
      <c r="AP2167" t="s">
        <v>149</v>
      </c>
      <c r="AQ2167" t="s">
        <v>78</v>
      </c>
      <c r="AR2167" t="s">
        <v>79</v>
      </c>
      <c r="AS2167">
        <v>2023</v>
      </c>
      <c r="AT2167" t="s">
        <v>44</v>
      </c>
    </row>
    <row r="2168" spans="2:46">
      <c r="B2168" t="s">
        <v>95</v>
      </c>
      <c r="C2168" t="s">
        <v>64</v>
      </c>
      <c r="W2168">
        <v>12417506</v>
      </c>
      <c r="AJ2168" t="s">
        <v>539</v>
      </c>
      <c r="AK2168" t="s">
        <v>207</v>
      </c>
      <c r="AL2168" t="s">
        <v>114</v>
      </c>
      <c r="AM2168" t="s">
        <v>95</v>
      </c>
      <c r="AN2168" t="s">
        <v>59</v>
      </c>
      <c r="AO2168" t="s">
        <v>115</v>
      </c>
      <c r="AP2168" t="s">
        <v>61</v>
      </c>
      <c r="AQ2168" t="s">
        <v>78</v>
      </c>
      <c r="AR2168" t="s">
        <v>79</v>
      </c>
      <c r="AS2168">
        <v>2023</v>
      </c>
      <c r="AT2168" t="s">
        <v>44</v>
      </c>
    </row>
    <row r="2169" spans="2:46">
      <c r="B2169" t="s">
        <v>44</v>
      </c>
      <c r="C2169" t="s">
        <v>118</v>
      </c>
      <c r="W2169">
        <v>31815149</v>
      </c>
      <c r="AJ2169" t="s">
        <v>540</v>
      </c>
      <c r="AK2169" t="s">
        <v>541</v>
      </c>
      <c r="AL2169" t="s">
        <v>57</v>
      </c>
      <c r="AM2169" t="s">
        <v>58</v>
      </c>
      <c r="AN2169" t="s">
        <v>76</v>
      </c>
      <c r="AO2169" t="s">
        <v>128</v>
      </c>
      <c r="AP2169" t="s">
        <v>116</v>
      </c>
      <c r="AQ2169" t="s">
        <v>135</v>
      </c>
      <c r="AR2169" t="s">
        <v>117</v>
      </c>
      <c r="AS2169">
        <v>2022</v>
      </c>
      <c r="AT2169" t="s">
        <v>44</v>
      </c>
    </row>
    <row r="2170" spans="2:46">
      <c r="B2170" t="s">
        <v>95</v>
      </c>
      <c r="C2170" t="s">
        <v>45</v>
      </c>
      <c r="W2170">
        <v>34638209</v>
      </c>
      <c r="AJ2170" t="s">
        <v>542</v>
      </c>
      <c r="AK2170" t="s">
        <v>543</v>
      </c>
      <c r="AL2170" t="s">
        <v>75</v>
      </c>
      <c r="AM2170" t="s">
        <v>58</v>
      </c>
      <c r="AN2170" t="s">
        <v>76</v>
      </c>
      <c r="AO2170" t="s">
        <v>128</v>
      </c>
      <c r="AP2170" t="s">
        <v>149</v>
      </c>
      <c r="AQ2170" t="s">
        <v>62</v>
      </c>
      <c r="AR2170" t="s">
        <v>129</v>
      </c>
      <c r="AS2170">
        <v>2024</v>
      </c>
      <c r="AT2170" t="s">
        <v>44</v>
      </c>
    </row>
    <row r="2171" spans="2:46">
      <c r="B2171" t="s">
        <v>44</v>
      </c>
      <c r="C2171" t="s">
        <v>45</v>
      </c>
      <c r="W2171">
        <v>5260157</v>
      </c>
      <c r="AJ2171" t="s">
        <v>544</v>
      </c>
      <c r="AK2171" t="s">
        <v>545</v>
      </c>
      <c r="AL2171" t="s">
        <v>127</v>
      </c>
      <c r="AM2171" t="s">
        <v>58</v>
      </c>
      <c r="AN2171" t="s">
        <v>76</v>
      </c>
      <c r="AO2171" t="s">
        <v>105</v>
      </c>
      <c r="AP2171" t="s">
        <v>116</v>
      </c>
      <c r="AQ2171" t="s">
        <v>93</v>
      </c>
      <c r="AR2171" t="s">
        <v>129</v>
      </c>
      <c r="AS2171">
        <v>2024</v>
      </c>
      <c r="AT2171" t="s">
        <v>44</v>
      </c>
    </row>
    <row r="2172" spans="2:46">
      <c r="B2172" t="s">
        <v>44</v>
      </c>
      <c r="C2172" t="s">
        <v>118</v>
      </c>
      <c r="W2172">
        <v>18600505</v>
      </c>
      <c r="AJ2172" t="s">
        <v>546</v>
      </c>
      <c r="AK2172" t="s">
        <v>547</v>
      </c>
      <c r="AL2172" t="s">
        <v>57</v>
      </c>
      <c r="AM2172" t="s">
        <v>95</v>
      </c>
      <c r="AN2172" t="s">
        <v>59</v>
      </c>
      <c r="AO2172" t="s">
        <v>128</v>
      </c>
      <c r="AP2172" t="s">
        <v>77</v>
      </c>
      <c r="AQ2172" t="s">
        <v>62</v>
      </c>
      <c r="AR2172" t="s">
        <v>129</v>
      </c>
      <c r="AS2172">
        <v>2022</v>
      </c>
      <c r="AT2172" t="s">
        <v>44</v>
      </c>
    </row>
    <row r="2173" spans="2:46">
      <c r="B2173" t="s">
        <v>95</v>
      </c>
      <c r="C2173" t="s">
        <v>118</v>
      </c>
      <c r="W2173">
        <v>16849597</v>
      </c>
      <c r="AJ2173" t="s">
        <v>548</v>
      </c>
      <c r="AK2173" t="s">
        <v>549</v>
      </c>
      <c r="AL2173" t="s">
        <v>165</v>
      </c>
      <c r="AM2173" t="s">
        <v>90</v>
      </c>
      <c r="AN2173" t="s">
        <v>59</v>
      </c>
      <c r="AO2173" t="s">
        <v>115</v>
      </c>
      <c r="AP2173" t="s">
        <v>149</v>
      </c>
      <c r="AQ2173" t="s">
        <v>135</v>
      </c>
      <c r="AR2173" t="s">
        <v>100</v>
      </c>
      <c r="AS2173">
        <v>2023</v>
      </c>
      <c r="AT2173" t="s">
        <v>44</v>
      </c>
    </row>
    <row r="2174" spans="2:46">
      <c r="B2174" t="s">
        <v>44</v>
      </c>
      <c r="C2174" t="s">
        <v>118</v>
      </c>
      <c r="W2174">
        <v>10666455</v>
      </c>
      <c r="AJ2174" t="s">
        <v>550</v>
      </c>
      <c r="AK2174" t="s">
        <v>551</v>
      </c>
      <c r="AL2174" t="s">
        <v>89</v>
      </c>
      <c r="AM2174" t="s">
        <v>95</v>
      </c>
      <c r="AN2174" t="s">
        <v>59</v>
      </c>
      <c r="AO2174" t="s">
        <v>91</v>
      </c>
      <c r="AP2174" t="s">
        <v>116</v>
      </c>
      <c r="AQ2174" t="s">
        <v>143</v>
      </c>
      <c r="AR2174" t="s">
        <v>79</v>
      </c>
      <c r="AS2174">
        <v>2022</v>
      </c>
      <c r="AT2174" t="s">
        <v>44</v>
      </c>
    </row>
    <row r="2175" spans="2:46">
      <c r="B2175" t="s">
        <v>44</v>
      </c>
      <c r="C2175" t="s">
        <v>45</v>
      </c>
      <c r="W2175">
        <v>20297289</v>
      </c>
      <c r="AJ2175" t="s">
        <v>552</v>
      </c>
      <c r="AK2175" t="s">
        <v>553</v>
      </c>
      <c r="AL2175" t="s">
        <v>165</v>
      </c>
      <c r="AM2175" t="s">
        <v>58</v>
      </c>
      <c r="AN2175" t="s">
        <v>76</v>
      </c>
      <c r="AO2175" t="s">
        <v>192</v>
      </c>
      <c r="AP2175" t="s">
        <v>149</v>
      </c>
      <c r="AQ2175" t="s">
        <v>143</v>
      </c>
      <c r="AR2175" t="s">
        <v>117</v>
      </c>
      <c r="AS2175">
        <v>2023</v>
      </c>
      <c r="AT2175" t="s">
        <v>44</v>
      </c>
    </row>
    <row r="2176" spans="2:46">
      <c r="B2176" t="s">
        <v>44</v>
      </c>
      <c r="C2176" t="s">
        <v>118</v>
      </c>
      <c r="W2176">
        <v>27702909</v>
      </c>
      <c r="AJ2176" t="s">
        <v>554</v>
      </c>
      <c r="AK2176" t="s">
        <v>555</v>
      </c>
      <c r="AL2176" t="s">
        <v>114</v>
      </c>
      <c r="AM2176" t="s">
        <v>95</v>
      </c>
      <c r="AN2176" t="s">
        <v>76</v>
      </c>
      <c r="AO2176" t="s">
        <v>60</v>
      </c>
      <c r="AP2176" t="s">
        <v>149</v>
      </c>
      <c r="AQ2176" t="s">
        <v>135</v>
      </c>
      <c r="AR2176" t="s">
        <v>94</v>
      </c>
      <c r="AS2176">
        <v>2024</v>
      </c>
      <c r="AT2176" t="s">
        <v>44</v>
      </c>
    </row>
    <row r="2177" spans="2:46">
      <c r="B2177" t="s">
        <v>44</v>
      </c>
      <c r="C2177" t="s">
        <v>118</v>
      </c>
      <c r="W2177">
        <v>80819</v>
      </c>
      <c r="AJ2177" t="s">
        <v>556</v>
      </c>
      <c r="AK2177" t="s">
        <v>557</v>
      </c>
      <c r="AL2177" t="s">
        <v>114</v>
      </c>
      <c r="AM2177" t="s">
        <v>95</v>
      </c>
      <c r="AN2177" t="s">
        <v>76</v>
      </c>
      <c r="AO2177" t="s">
        <v>60</v>
      </c>
      <c r="AP2177" t="s">
        <v>116</v>
      </c>
      <c r="AQ2177" t="s">
        <v>93</v>
      </c>
      <c r="AR2177" t="s">
        <v>117</v>
      </c>
      <c r="AS2177">
        <v>2024</v>
      </c>
      <c r="AT2177" t="s">
        <v>44</v>
      </c>
    </row>
    <row r="2178" spans="2:46">
      <c r="B2178" t="s">
        <v>95</v>
      </c>
      <c r="C2178" t="s">
        <v>45</v>
      </c>
      <c r="W2178">
        <v>20943172</v>
      </c>
      <c r="AJ2178" t="s">
        <v>558</v>
      </c>
      <c r="AK2178" t="s">
        <v>132</v>
      </c>
      <c r="AL2178" t="s">
        <v>104</v>
      </c>
      <c r="AM2178" t="s">
        <v>90</v>
      </c>
      <c r="AN2178" t="s">
        <v>59</v>
      </c>
      <c r="AO2178" t="s">
        <v>216</v>
      </c>
      <c r="AP2178" t="s">
        <v>77</v>
      </c>
      <c r="AQ2178" t="s">
        <v>62</v>
      </c>
      <c r="AR2178" t="s">
        <v>79</v>
      </c>
      <c r="AS2178">
        <v>2023</v>
      </c>
      <c r="AT2178" t="s">
        <v>44</v>
      </c>
    </row>
    <row r="2179" spans="2:46">
      <c r="B2179" t="s">
        <v>95</v>
      </c>
      <c r="C2179" t="s">
        <v>64</v>
      </c>
      <c r="W2179">
        <v>8392903</v>
      </c>
      <c r="AJ2179" t="s">
        <v>559</v>
      </c>
      <c r="AK2179" t="s">
        <v>560</v>
      </c>
      <c r="AL2179" t="s">
        <v>127</v>
      </c>
      <c r="AM2179" t="s">
        <v>95</v>
      </c>
      <c r="AN2179" t="s">
        <v>59</v>
      </c>
      <c r="AO2179" t="s">
        <v>91</v>
      </c>
      <c r="AP2179" t="s">
        <v>116</v>
      </c>
      <c r="AQ2179" t="s">
        <v>143</v>
      </c>
      <c r="AR2179" t="s">
        <v>117</v>
      </c>
      <c r="AS2179">
        <v>2024</v>
      </c>
      <c r="AT2179" t="s">
        <v>44</v>
      </c>
    </row>
    <row r="2180" spans="2:46">
      <c r="B2180" t="s">
        <v>95</v>
      </c>
      <c r="C2180" t="s">
        <v>45</v>
      </c>
      <c r="W2180">
        <v>11297756</v>
      </c>
      <c r="AJ2180" t="s">
        <v>561</v>
      </c>
      <c r="AK2180" t="s">
        <v>562</v>
      </c>
      <c r="AL2180" t="s">
        <v>104</v>
      </c>
      <c r="AM2180" t="s">
        <v>90</v>
      </c>
      <c r="AN2180" t="s">
        <v>59</v>
      </c>
      <c r="AO2180" t="s">
        <v>128</v>
      </c>
      <c r="AP2180" t="s">
        <v>77</v>
      </c>
      <c r="AQ2180" t="s">
        <v>143</v>
      </c>
      <c r="AR2180" t="s">
        <v>117</v>
      </c>
      <c r="AS2180">
        <v>2023</v>
      </c>
      <c r="AT2180" t="s">
        <v>44</v>
      </c>
    </row>
    <row r="2181" spans="2:46">
      <c r="B2181" t="s">
        <v>95</v>
      </c>
      <c r="C2181" t="s">
        <v>64</v>
      </c>
      <c r="W2181">
        <v>34702428</v>
      </c>
      <c r="AJ2181" t="s">
        <v>563</v>
      </c>
      <c r="AK2181" t="s">
        <v>564</v>
      </c>
      <c r="AL2181" t="s">
        <v>165</v>
      </c>
      <c r="AM2181" t="s">
        <v>95</v>
      </c>
      <c r="AN2181" t="s">
        <v>59</v>
      </c>
      <c r="AO2181" t="s">
        <v>192</v>
      </c>
      <c r="AP2181" t="s">
        <v>149</v>
      </c>
      <c r="AQ2181" t="s">
        <v>62</v>
      </c>
      <c r="AR2181" t="s">
        <v>100</v>
      </c>
      <c r="AS2181">
        <v>2024</v>
      </c>
      <c r="AT2181" t="s">
        <v>44</v>
      </c>
    </row>
    <row r="2182" spans="2:46">
      <c r="B2182" t="s">
        <v>44</v>
      </c>
      <c r="C2182" t="s">
        <v>45</v>
      </c>
      <c r="W2182">
        <v>12399982</v>
      </c>
      <c r="AJ2182" t="s">
        <v>565</v>
      </c>
      <c r="AK2182" t="s">
        <v>566</v>
      </c>
      <c r="AL2182" t="s">
        <v>114</v>
      </c>
      <c r="AM2182" t="s">
        <v>90</v>
      </c>
      <c r="AN2182" t="s">
        <v>76</v>
      </c>
      <c r="AO2182" t="s">
        <v>60</v>
      </c>
      <c r="AP2182" t="s">
        <v>77</v>
      </c>
      <c r="AQ2182" t="s">
        <v>62</v>
      </c>
      <c r="AR2182" t="s">
        <v>79</v>
      </c>
      <c r="AS2182">
        <v>2022</v>
      </c>
      <c r="AT2182" t="s">
        <v>44</v>
      </c>
    </row>
    <row r="2183" spans="2:46">
      <c r="B2183" t="s">
        <v>44</v>
      </c>
      <c r="C2183" t="s">
        <v>64</v>
      </c>
      <c r="W2183">
        <v>21927588</v>
      </c>
      <c r="AJ2183" t="s">
        <v>567</v>
      </c>
      <c r="AK2183" t="s">
        <v>568</v>
      </c>
      <c r="AL2183" t="s">
        <v>114</v>
      </c>
      <c r="AM2183" t="s">
        <v>58</v>
      </c>
      <c r="AN2183" t="s">
        <v>59</v>
      </c>
      <c r="AO2183" t="s">
        <v>115</v>
      </c>
      <c r="AP2183" t="s">
        <v>149</v>
      </c>
      <c r="AQ2183" t="s">
        <v>93</v>
      </c>
      <c r="AR2183" t="s">
        <v>79</v>
      </c>
      <c r="AS2183">
        <v>2022</v>
      </c>
      <c r="AT2183" t="s">
        <v>44</v>
      </c>
    </row>
    <row r="2184" spans="2:46">
      <c r="B2184" t="s">
        <v>44</v>
      </c>
      <c r="C2184" t="s">
        <v>118</v>
      </c>
      <c r="W2184">
        <v>31057928</v>
      </c>
      <c r="AJ2184" t="s">
        <v>569</v>
      </c>
      <c r="AK2184" t="s">
        <v>570</v>
      </c>
      <c r="AL2184" t="s">
        <v>57</v>
      </c>
      <c r="AM2184" t="s">
        <v>90</v>
      </c>
      <c r="AN2184" t="s">
        <v>76</v>
      </c>
      <c r="AO2184" t="s">
        <v>128</v>
      </c>
      <c r="AP2184" t="s">
        <v>116</v>
      </c>
      <c r="AQ2184" t="s">
        <v>135</v>
      </c>
      <c r="AR2184" t="s">
        <v>100</v>
      </c>
      <c r="AS2184">
        <v>2022</v>
      </c>
      <c r="AT2184" t="s">
        <v>44</v>
      </c>
    </row>
    <row r="2185" spans="2:46">
      <c r="B2185" t="s">
        <v>95</v>
      </c>
      <c r="C2185" t="s">
        <v>118</v>
      </c>
      <c r="W2185">
        <v>25065200</v>
      </c>
      <c r="AJ2185" t="s">
        <v>571</v>
      </c>
      <c r="AK2185" t="s">
        <v>572</v>
      </c>
      <c r="AL2185" t="s">
        <v>127</v>
      </c>
      <c r="AM2185" t="s">
        <v>90</v>
      </c>
      <c r="AN2185" t="s">
        <v>59</v>
      </c>
      <c r="AO2185" t="s">
        <v>216</v>
      </c>
      <c r="AP2185" t="s">
        <v>77</v>
      </c>
      <c r="AQ2185" t="s">
        <v>78</v>
      </c>
      <c r="AR2185" t="s">
        <v>117</v>
      </c>
      <c r="AS2185">
        <v>2024</v>
      </c>
      <c r="AT2185" t="s">
        <v>44</v>
      </c>
    </row>
    <row r="2186" spans="2:46">
      <c r="B2186" t="s">
        <v>95</v>
      </c>
      <c r="C2186" t="s">
        <v>45</v>
      </c>
      <c r="W2186">
        <v>6004805</v>
      </c>
      <c r="AJ2186" t="s">
        <v>573</v>
      </c>
      <c r="AK2186" t="s">
        <v>574</v>
      </c>
      <c r="AL2186" t="s">
        <v>75</v>
      </c>
      <c r="AM2186" t="s">
        <v>95</v>
      </c>
      <c r="AN2186" t="s">
        <v>76</v>
      </c>
      <c r="AO2186" t="s">
        <v>60</v>
      </c>
      <c r="AP2186" t="s">
        <v>116</v>
      </c>
      <c r="AQ2186" t="s">
        <v>93</v>
      </c>
      <c r="AR2186" t="s">
        <v>117</v>
      </c>
      <c r="AS2186">
        <v>2022</v>
      </c>
      <c r="AT2186" t="s">
        <v>44</v>
      </c>
    </row>
    <row r="2187" spans="2:46">
      <c r="B2187" t="s">
        <v>44</v>
      </c>
      <c r="C2187" t="s">
        <v>118</v>
      </c>
      <c r="W2187">
        <v>22939547</v>
      </c>
      <c r="AJ2187" t="s">
        <v>575</v>
      </c>
      <c r="AK2187" t="s">
        <v>576</v>
      </c>
      <c r="AL2187" t="s">
        <v>75</v>
      </c>
      <c r="AM2187" t="s">
        <v>90</v>
      </c>
      <c r="AN2187" t="s">
        <v>59</v>
      </c>
      <c r="AO2187" t="s">
        <v>60</v>
      </c>
      <c r="AP2187" t="s">
        <v>61</v>
      </c>
      <c r="AQ2187" t="s">
        <v>78</v>
      </c>
      <c r="AR2187" t="s">
        <v>117</v>
      </c>
      <c r="AS2187">
        <v>2024</v>
      </c>
      <c r="AT2187" t="s">
        <v>44</v>
      </c>
    </row>
    <row r="2188" spans="2:46">
      <c r="B2188" t="s">
        <v>44</v>
      </c>
      <c r="C2188" t="s">
        <v>45</v>
      </c>
      <c r="W2188">
        <v>3812870</v>
      </c>
      <c r="AJ2188" t="s">
        <v>577</v>
      </c>
      <c r="AK2188" t="s">
        <v>578</v>
      </c>
      <c r="AL2188" t="s">
        <v>75</v>
      </c>
      <c r="AM2188" t="s">
        <v>90</v>
      </c>
      <c r="AN2188" t="s">
        <v>76</v>
      </c>
      <c r="AO2188" t="s">
        <v>192</v>
      </c>
      <c r="AP2188" t="s">
        <v>92</v>
      </c>
      <c r="AQ2188" t="s">
        <v>78</v>
      </c>
      <c r="AR2188" t="s">
        <v>79</v>
      </c>
      <c r="AS2188">
        <v>2023</v>
      </c>
      <c r="AT2188" t="s">
        <v>44</v>
      </c>
    </row>
    <row r="2189" spans="2:46">
      <c r="B2189" t="s">
        <v>95</v>
      </c>
      <c r="C2189" t="s">
        <v>64</v>
      </c>
      <c r="W2189">
        <v>14524057</v>
      </c>
      <c r="AJ2189" t="s">
        <v>579</v>
      </c>
      <c r="AK2189" t="s">
        <v>580</v>
      </c>
      <c r="AL2189" t="s">
        <v>57</v>
      </c>
      <c r="AM2189" t="s">
        <v>95</v>
      </c>
      <c r="AN2189" t="s">
        <v>76</v>
      </c>
      <c r="AO2189" t="s">
        <v>91</v>
      </c>
      <c r="AP2189" t="s">
        <v>92</v>
      </c>
      <c r="AQ2189" t="s">
        <v>143</v>
      </c>
      <c r="AR2189" t="s">
        <v>63</v>
      </c>
      <c r="AS2189">
        <v>2023</v>
      </c>
      <c r="AT2189" t="s">
        <v>44</v>
      </c>
    </row>
    <row r="2190" spans="2:46">
      <c r="B2190" t="s">
        <v>44</v>
      </c>
      <c r="C2190" t="s">
        <v>64</v>
      </c>
      <c r="W2190">
        <v>8237101</v>
      </c>
      <c r="AJ2190" t="s">
        <v>581</v>
      </c>
      <c r="AK2190" t="s">
        <v>582</v>
      </c>
      <c r="AL2190" t="s">
        <v>114</v>
      </c>
      <c r="AM2190" t="s">
        <v>95</v>
      </c>
      <c r="AN2190" t="s">
        <v>76</v>
      </c>
      <c r="AO2190" t="s">
        <v>216</v>
      </c>
      <c r="AP2190" t="s">
        <v>92</v>
      </c>
      <c r="AQ2190" t="s">
        <v>143</v>
      </c>
      <c r="AR2190" t="s">
        <v>94</v>
      </c>
      <c r="AS2190">
        <v>2024</v>
      </c>
      <c r="AT2190" t="s">
        <v>44</v>
      </c>
    </row>
    <row r="2191" spans="2:46">
      <c r="B2191" t="s">
        <v>44</v>
      </c>
      <c r="C2191" t="s">
        <v>118</v>
      </c>
      <c r="W2191">
        <v>10103721</v>
      </c>
      <c r="AJ2191" t="s">
        <v>583</v>
      </c>
      <c r="AK2191" t="s">
        <v>584</v>
      </c>
      <c r="AL2191" t="s">
        <v>75</v>
      </c>
      <c r="AM2191" t="s">
        <v>58</v>
      </c>
      <c r="AN2191" t="s">
        <v>76</v>
      </c>
      <c r="AO2191" t="s">
        <v>216</v>
      </c>
      <c r="AP2191" t="s">
        <v>92</v>
      </c>
      <c r="AQ2191" t="s">
        <v>93</v>
      </c>
      <c r="AR2191" t="s">
        <v>117</v>
      </c>
      <c r="AS2191">
        <v>2023</v>
      </c>
      <c r="AT2191" t="s">
        <v>44</v>
      </c>
    </row>
    <row r="2192" spans="2:46">
      <c r="B2192" t="s">
        <v>44</v>
      </c>
      <c r="C2192" t="s">
        <v>118</v>
      </c>
      <c r="W2192">
        <v>22818230</v>
      </c>
      <c r="AJ2192" t="s">
        <v>585</v>
      </c>
      <c r="AK2192" t="s">
        <v>586</v>
      </c>
      <c r="AL2192" t="s">
        <v>57</v>
      </c>
      <c r="AM2192" t="s">
        <v>95</v>
      </c>
      <c r="AN2192" t="s">
        <v>59</v>
      </c>
      <c r="AO2192" t="s">
        <v>105</v>
      </c>
      <c r="AP2192" t="s">
        <v>92</v>
      </c>
      <c r="AQ2192" t="s">
        <v>143</v>
      </c>
      <c r="AR2192" t="s">
        <v>129</v>
      </c>
      <c r="AS2192">
        <v>2023</v>
      </c>
      <c r="AT2192" t="s">
        <v>44</v>
      </c>
    </row>
    <row r="2193" spans="2:46">
      <c r="B2193" t="s">
        <v>95</v>
      </c>
      <c r="C2193" t="s">
        <v>45</v>
      </c>
      <c r="W2193">
        <v>30785835</v>
      </c>
      <c r="AJ2193" t="s">
        <v>587</v>
      </c>
      <c r="AK2193" t="s">
        <v>588</v>
      </c>
      <c r="AL2193" t="s">
        <v>75</v>
      </c>
      <c r="AM2193" t="s">
        <v>58</v>
      </c>
      <c r="AN2193" t="s">
        <v>59</v>
      </c>
      <c r="AO2193" t="s">
        <v>60</v>
      </c>
      <c r="AP2193" t="s">
        <v>61</v>
      </c>
      <c r="AQ2193" t="s">
        <v>62</v>
      </c>
      <c r="AR2193" t="s">
        <v>117</v>
      </c>
      <c r="AS2193">
        <v>2023</v>
      </c>
      <c r="AT2193" t="s">
        <v>44</v>
      </c>
    </row>
    <row r="2194" spans="2:46">
      <c r="B2194" t="s">
        <v>95</v>
      </c>
      <c r="C2194" t="s">
        <v>45</v>
      </c>
      <c r="W2194">
        <v>37286924</v>
      </c>
      <c r="AJ2194" t="s">
        <v>589</v>
      </c>
      <c r="AK2194" t="s">
        <v>590</v>
      </c>
      <c r="AL2194" t="s">
        <v>114</v>
      </c>
      <c r="AM2194" t="s">
        <v>90</v>
      </c>
      <c r="AN2194" t="s">
        <v>59</v>
      </c>
      <c r="AO2194" t="s">
        <v>60</v>
      </c>
      <c r="AP2194" t="s">
        <v>92</v>
      </c>
      <c r="AQ2194" t="s">
        <v>62</v>
      </c>
      <c r="AR2194" t="s">
        <v>79</v>
      </c>
      <c r="AS2194">
        <v>2022</v>
      </c>
      <c r="AT2194" t="s">
        <v>44</v>
      </c>
    </row>
    <row r="2195" spans="2:46">
      <c r="B2195" t="s">
        <v>95</v>
      </c>
      <c r="C2195" t="s">
        <v>45</v>
      </c>
      <c r="W2195">
        <v>29097385</v>
      </c>
      <c r="AJ2195" t="s">
        <v>591</v>
      </c>
      <c r="AK2195" t="s">
        <v>213</v>
      </c>
      <c r="AL2195" t="s">
        <v>75</v>
      </c>
      <c r="AM2195" t="s">
        <v>90</v>
      </c>
      <c r="AN2195" t="s">
        <v>76</v>
      </c>
      <c r="AO2195" t="s">
        <v>192</v>
      </c>
      <c r="AP2195" t="s">
        <v>116</v>
      </c>
      <c r="AQ2195" t="s">
        <v>78</v>
      </c>
      <c r="AR2195" t="s">
        <v>79</v>
      </c>
      <c r="AS2195">
        <v>2023</v>
      </c>
      <c r="AT2195" t="s">
        <v>44</v>
      </c>
    </row>
    <row r="2196" spans="2:46">
      <c r="B2196" t="s">
        <v>95</v>
      </c>
      <c r="C2196" t="s">
        <v>118</v>
      </c>
      <c r="W2196">
        <v>31790070</v>
      </c>
      <c r="AJ2196" t="s">
        <v>592</v>
      </c>
      <c r="AK2196" t="s">
        <v>593</v>
      </c>
      <c r="AL2196" t="s">
        <v>114</v>
      </c>
      <c r="AM2196" t="s">
        <v>58</v>
      </c>
      <c r="AN2196" t="s">
        <v>76</v>
      </c>
      <c r="AO2196" t="s">
        <v>60</v>
      </c>
      <c r="AP2196" t="s">
        <v>116</v>
      </c>
      <c r="AQ2196" t="s">
        <v>93</v>
      </c>
      <c r="AR2196" t="s">
        <v>94</v>
      </c>
      <c r="AS2196">
        <v>2022</v>
      </c>
      <c r="AT2196" t="s">
        <v>44</v>
      </c>
    </row>
    <row r="2197" spans="2:46">
      <c r="B2197" t="s">
        <v>95</v>
      </c>
      <c r="C2197" t="s">
        <v>45</v>
      </c>
      <c r="W2197">
        <v>12669030</v>
      </c>
      <c r="AJ2197" t="s">
        <v>594</v>
      </c>
      <c r="AK2197" t="s">
        <v>124</v>
      </c>
      <c r="AL2197" t="s">
        <v>104</v>
      </c>
      <c r="AM2197" t="s">
        <v>58</v>
      </c>
      <c r="AN2197" t="s">
        <v>76</v>
      </c>
      <c r="AO2197" t="s">
        <v>115</v>
      </c>
      <c r="AP2197" t="s">
        <v>116</v>
      </c>
      <c r="AQ2197" t="s">
        <v>93</v>
      </c>
      <c r="AR2197" t="s">
        <v>79</v>
      </c>
      <c r="AS2197">
        <v>2023</v>
      </c>
      <c r="AT2197" t="s">
        <v>44</v>
      </c>
    </row>
    <row r="2198" spans="2:46">
      <c r="B2198" t="s">
        <v>95</v>
      </c>
      <c r="C2198" t="s">
        <v>64</v>
      </c>
      <c r="W2198">
        <v>9751069</v>
      </c>
      <c r="AJ2198" t="s">
        <v>595</v>
      </c>
      <c r="AK2198" t="s">
        <v>596</v>
      </c>
      <c r="AL2198" t="s">
        <v>75</v>
      </c>
      <c r="AM2198" t="s">
        <v>95</v>
      </c>
      <c r="AN2198" t="s">
        <v>59</v>
      </c>
      <c r="AO2198" t="s">
        <v>216</v>
      </c>
      <c r="AP2198" t="s">
        <v>149</v>
      </c>
      <c r="AQ2198" t="s">
        <v>135</v>
      </c>
      <c r="AR2198" t="s">
        <v>100</v>
      </c>
      <c r="AS2198">
        <v>2024</v>
      </c>
      <c r="AT2198" t="s">
        <v>44</v>
      </c>
    </row>
    <row r="2199" spans="2:46">
      <c r="B2199" t="s">
        <v>44</v>
      </c>
      <c r="C2199" t="s">
        <v>64</v>
      </c>
      <c r="W2199">
        <v>4266072</v>
      </c>
      <c r="AJ2199" t="s">
        <v>597</v>
      </c>
      <c r="AK2199" t="s">
        <v>598</v>
      </c>
      <c r="AL2199" t="s">
        <v>127</v>
      </c>
      <c r="AM2199" t="s">
        <v>95</v>
      </c>
      <c r="AN2199" t="s">
        <v>59</v>
      </c>
      <c r="AO2199" t="s">
        <v>128</v>
      </c>
      <c r="AP2199" t="s">
        <v>116</v>
      </c>
      <c r="AQ2199" t="s">
        <v>62</v>
      </c>
      <c r="AR2199" t="s">
        <v>79</v>
      </c>
      <c r="AS2199">
        <v>2022</v>
      </c>
      <c r="AT2199" t="s">
        <v>44</v>
      </c>
    </row>
    <row r="2200" spans="2:46">
      <c r="B2200" t="s">
        <v>44</v>
      </c>
      <c r="C2200" t="s">
        <v>118</v>
      </c>
      <c r="W2200">
        <v>16047431</v>
      </c>
      <c r="AJ2200" t="s">
        <v>599</v>
      </c>
      <c r="AK2200" t="s">
        <v>600</v>
      </c>
      <c r="AL2200" t="s">
        <v>127</v>
      </c>
      <c r="AM2200" t="s">
        <v>90</v>
      </c>
      <c r="AN2200" t="s">
        <v>76</v>
      </c>
      <c r="AO2200" t="s">
        <v>60</v>
      </c>
      <c r="AP2200" t="s">
        <v>116</v>
      </c>
      <c r="AQ2200" t="s">
        <v>143</v>
      </c>
      <c r="AR2200" t="s">
        <v>100</v>
      </c>
      <c r="AS2200">
        <v>2023</v>
      </c>
      <c r="AT2200" t="s">
        <v>44</v>
      </c>
    </row>
    <row r="2201" spans="2:46">
      <c r="B2201" t="s">
        <v>95</v>
      </c>
      <c r="C2201" t="s">
        <v>45</v>
      </c>
      <c r="W2201">
        <v>4800515</v>
      </c>
      <c r="AJ2201" t="s">
        <v>601</v>
      </c>
      <c r="AK2201" t="s">
        <v>602</v>
      </c>
      <c r="AL2201" t="s">
        <v>57</v>
      </c>
      <c r="AM2201" t="s">
        <v>58</v>
      </c>
      <c r="AN2201" t="s">
        <v>76</v>
      </c>
      <c r="AO2201" t="s">
        <v>115</v>
      </c>
      <c r="AP2201" t="s">
        <v>77</v>
      </c>
      <c r="AQ2201" t="s">
        <v>135</v>
      </c>
      <c r="AR2201" t="s">
        <v>117</v>
      </c>
      <c r="AS2201">
        <v>2022</v>
      </c>
      <c r="AT2201" t="s">
        <v>44</v>
      </c>
    </row>
    <row r="2202" spans="2:46">
      <c r="B2202" t="s">
        <v>95</v>
      </c>
      <c r="C2202" t="s">
        <v>45</v>
      </c>
      <c r="W2202">
        <v>31545051</v>
      </c>
      <c r="AJ2202" t="s">
        <v>603</v>
      </c>
      <c r="AK2202" t="s">
        <v>604</v>
      </c>
      <c r="AL2202" t="s">
        <v>75</v>
      </c>
      <c r="AM2202" t="s">
        <v>58</v>
      </c>
      <c r="AN2202" t="s">
        <v>59</v>
      </c>
      <c r="AO2202" t="s">
        <v>115</v>
      </c>
      <c r="AP2202" t="s">
        <v>149</v>
      </c>
      <c r="AQ2202" t="s">
        <v>143</v>
      </c>
      <c r="AR2202" t="s">
        <v>100</v>
      </c>
      <c r="AS2202">
        <v>2023</v>
      </c>
      <c r="AT2202" t="s">
        <v>44</v>
      </c>
    </row>
    <row r="2203" spans="2:46">
      <c r="B2203" t="s">
        <v>44</v>
      </c>
      <c r="C2203" t="s">
        <v>45</v>
      </c>
      <c r="W2203">
        <v>5233327</v>
      </c>
      <c r="AJ2203" t="s">
        <v>605</v>
      </c>
      <c r="AK2203" t="s">
        <v>606</v>
      </c>
      <c r="AL2203" t="s">
        <v>104</v>
      </c>
      <c r="AM2203" t="s">
        <v>58</v>
      </c>
      <c r="AN2203" t="s">
        <v>59</v>
      </c>
      <c r="AO2203" t="s">
        <v>91</v>
      </c>
      <c r="AP2203" t="s">
        <v>92</v>
      </c>
      <c r="AQ2203" t="s">
        <v>143</v>
      </c>
      <c r="AR2203" t="s">
        <v>100</v>
      </c>
      <c r="AS2203">
        <v>2023</v>
      </c>
      <c r="AT2203" t="s">
        <v>44</v>
      </c>
    </row>
    <row r="2204" spans="2:46">
      <c r="B2204" t="s">
        <v>95</v>
      </c>
      <c r="C2204" t="s">
        <v>64</v>
      </c>
      <c r="W2204">
        <v>20613517</v>
      </c>
      <c r="AJ2204" t="s">
        <v>607</v>
      </c>
      <c r="AK2204" t="s">
        <v>608</v>
      </c>
      <c r="AL2204" t="s">
        <v>89</v>
      </c>
      <c r="AM2204" t="s">
        <v>58</v>
      </c>
      <c r="AN2204" t="s">
        <v>59</v>
      </c>
      <c r="AO2204" t="s">
        <v>115</v>
      </c>
      <c r="AP2204" t="s">
        <v>92</v>
      </c>
      <c r="AQ2204" t="s">
        <v>93</v>
      </c>
      <c r="AR2204" t="s">
        <v>129</v>
      </c>
      <c r="AS2204">
        <v>2022</v>
      </c>
      <c r="AT2204" t="s">
        <v>44</v>
      </c>
    </row>
    <row r="2205" spans="2:46">
      <c r="B2205" t="s">
        <v>44</v>
      </c>
      <c r="C2205" t="s">
        <v>118</v>
      </c>
      <c r="W2205">
        <v>29582223</v>
      </c>
      <c r="AJ2205" t="s">
        <v>609</v>
      </c>
      <c r="AK2205" t="s">
        <v>610</v>
      </c>
      <c r="AL2205" t="s">
        <v>165</v>
      </c>
      <c r="AM2205" t="s">
        <v>58</v>
      </c>
      <c r="AN2205" t="s">
        <v>76</v>
      </c>
      <c r="AO2205" t="s">
        <v>115</v>
      </c>
      <c r="AP2205" t="s">
        <v>77</v>
      </c>
      <c r="AQ2205" t="s">
        <v>78</v>
      </c>
      <c r="AR2205" t="s">
        <v>94</v>
      </c>
      <c r="AS2205">
        <v>2022</v>
      </c>
      <c r="AT2205" t="s">
        <v>44</v>
      </c>
    </row>
    <row r="2206" spans="2:46">
      <c r="B2206" t="s">
        <v>44</v>
      </c>
      <c r="C2206" t="s">
        <v>64</v>
      </c>
      <c r="W2206">
        <v>13373166</v>
      </c>
      <c r="AJ2206" t="s">
        <v>611</v>
      </c>
      <c r="AK2206" t="s">
        <v>612</v>
      </c>
      <c r="AL2206" t="s">
        <v>127</v>
      </c>
      <c r="AM2206" t="s">
        <v>58</v>
      </c>
      <c r="AN2206" t="s">
        <v>76</v>
      </c>
      <c r="AO2206" t="s">
        <v>105</v>
      </c>
      <c r="AP2206" t="s">
        <v>77</v>
      </c>
      <c r="AQ2206" t="s">
        <v>143</v>
      </c>
      <c r="AR2206" t="s">
        <v>79</v>
      </c>
      <c r="AS2206">
        <v>2023</v>
      </c>
      <c r="AT2206" t="s">
        <v>44</v>
      </c>
    </row>
    <row r="2207" spans="2:46">
      <c r="B2207" t="s">
        <v>44</v>
      </c>
      <c r="C2207" t="s">
        <v>45</v>
      </c>
      <c r="W2207">
        <v>5828402</v>
      </c>
      <c r="AJ2207" t="s">
        <v>613</v>
      </c>
      <c r="AK2207" t="s">
        <v>614</v>
      </c>
      <c r="AL2207" t="s">
        <v>165</v>
      </c>
      <c r="AM2207" t="s">
        <v>90</v>
      </c>
      <c r="AN2207" t="s">
        <v>76</v>
      </c>
      <c r="AO2207" t="s">
        <v>105</v>
      </c>
      <c r="AP2207" t="s">
        <v>149</v>
      </c>
      <c r="AQ2207" t="s">
        <v>143</v>
      </c>
      <c r="AR2207" t="s">
        <v>79</v>
      </c>
      <c r="AS2207">
        <v>2024</v>
      </c>
      <c r="AT2207" t="s">
        <v>44</v>
      </c>
    </row>
    <row r="2208" spans="2:46">
      <c r="B2208" t="s">
        <v>95</v>
      </c>
      <c r="C2208" t="s">
        <v>64</v>
      </c>
      <c r="W2208">
        <v>35766505</v>
      </c>
      <c r="AJ2208" t="s">
        <v>615</v>
      </c>
      <c r="AK2208" t="s">
        <v>616</v>
      </c>
      <c r="AL2208" t="s">
        <v>165</v>
      </c>
      <c r="AM2208" t="s">
        <v>90</v>
      </c>
      <c r="AN2208" t="s">
        <v>76</v>
      </c>
      <c r="AO2208" t="s">
        <v>128</v>
      </c>
      <c r="AP2208" t="s">
        <v>149</v>
      </c>
      <c r="AQ2208" t="s">
        <v>135</v>
      </c>
      <c r="AR2208" t="s">
        <v>129</v>
      </c>
      <c r="AS2208">
        <v>2023</v>
      </c>
      <c r="AT2208" t="s">
        <v>44</v>
      </c>
    </row>
    <row r="2209" spans="2:46">
      <c r="B2209" t="s">
        <v>44</v>
      </c>
      <c r="C2209" t="s">
        <v>118</v>
      </c>
      <c r="W2209">
        <v>35647984</v>
      </c>
      <c r="AJ2209" t="s">
        <v>617</v>
      </c>
      <c r="AK2209" t="s">
        <v>618</v>
      </c>
      <c r="AL2209" t="s">
        <v>57</v>
      </c>
      <c r="AM2209" t="s">
        <v>90</v>
      </c>
      <c r="AN2209" t="s">
        <v>59</v>
      </c>
      <c r="AO2209" t="s">
        <v>60</v>
      </c>
      <c r="AP2209" t="s">
        <v>77</v>
      </c>
      <c r="AQ2209" t="s">
        <v>135</v>
      </c>
      <c r="AR2209" t="s">
        <v>100</v>
      </c>
      <c r="AS2209">
        <v>2024</v>
      </c>
      <c r="AT2209" t="s">
        <v>44</v>
      </c>
    </row>
    <row r="2210" spans="2:46">
      <c r="B2210" t="s">
        <v>44</v>
      </c>
      <c r="C2210" t="s">
        <v>118</v>
      </c>
      <c r="W2210">
        <v>21622982</v>
      </c>
      <c r="AJ2210" t="s">
        <v>619</v>
      </c>
      <c r="AK2210" t="s">
        <v>620</v>
      </c>
      <c r="AL2210" t="s">
        <v>89</v>
      </c>
      <c r="AM2210" t="s">
        <v>58</v>
      </c>
      <c r="AN2210" t="s">
        <v>59</v>
      </c>
      <c r="AO2210" t="s">
        <v>105</v>
      </c>
      <c r="AP2210" t="s">
        <v>77</v>
      </c>
      <c r="AQ2210" t="s">
        <v>93</v>
      </c>
      <c r="AR2210" t="s">
        <v>117</v>
      </c>
      <c r="AS2210">
        <v>2024</v>
      </c>
      <c r="AT2210" t="s">
        <v>44</v>
      </c>
    </row>
    <row r="2211" spans="2:46">
      <c r="B2211" t="s">
        <v>44</v>
      </c>
      <c r="C2211" t="s">
        <v>64</v>
      </c>
      <c r="W2211">
        <v>19970765</v>
      </c>
      <c r="AJ2211" t="s">
        <v>621</v>
      </c>
      <c r="AK2211" t="s">
        <v>52</v>
      </c>
      <c r="AL2211" t="s">
        <v>127</v>
      </c>
      <c r="AM2211" t="s">
        <v>95</v>
      </c>
      <c r="AN2211" t="s">
        <v>76</v>
      </c>
      <c r="AO2211" t="s">
        <v>105</v>
      </c>
      <c r="AP2211" t="s">
        <v>116</v>
      </c>
      <c r="AQ2211" t="s">
        <v>93</v>
      </c>
      <c r="AR2211" t="s">
        <v>79</v>
      </c>
      <c r="AS2211">
        <v>2024</v>
      </c>
      <c r="AT2211" t="s">
        <v>44</v>
      </c>
    </row>
    <row r="2212" spans="2:46">
      <c r="B2212" t="s">
        <v>44</v>
      </c>
      <c r="C2212" t="s">
        <v>45</v>
      </c>
      <c r="W2212">
        <v>18996812</v>
      </c>
      <c r="AJ2212" t="s">
        <v>622</v>
      </c>
      <c r="AK2212" t="s">
        <v>623</v>
      </c>
      <c r="AL2212" t="s">
        <v>104</v>
      </c>
      <c r="AM2212" t="s">
        <v>58</v>
      </c>
      <c r="AN2212" t="s">
        <v>59</v>
      </c>
      <c r="AO2212" t="s">
        <v>91</v>
      </c>
      <c r="AP2212" t="s">
        <v>92</v>
      </c>
      <c r="AQ2212" t="s">
        <v>78</v>
      </c>
      <c r="AR2212" t="s">
        <v>94</v>
      </c>
      <c r="AS2212">
        <v>2022</v>
      </c>
      <c r="AT2212" t="s">
        <v>44</v>
      </c>
    </row>
    <row r="2213" spans="2:46">
      <c r="B2213" t="s">
        <v>95</v>
      </c>
      <c r="C2213" t="s">
        <v>118</v>
      </c>
      <c r="W2213">
        <v>8919411</v>
      </c>
      <c r="AJ2213" t="s">
        <v>624</v>
      </c>
      <c r="AK2213" t="s">
        <v>625</v>
      </c>
      <c r="AL2213" t="s">
        <v>104</v>
      </c>
      <c r="AM2213" t="s">
        <v>90</v>
      </c>
      <c r="AN2213" t="s">
        <v>59</v>
      </c>
      <c r="AO2213" t="s">
        <v>192</v>
      </c>
      <c r="AP2213" t="s">
        <v>92</v>
      </c>
      <c r="AQ2213" t="s">
        <v>78</v>
      </c>
      <c r="AR2213" t="s">
        <v>79</v>
      </c>
      <c r="AS2213">
        <v>2024</v>
      </c>
      <c r="AT2213" t="s">
        <v>44</v>
      </c>
    </row>
    <row r="2214" spans="2:46">
      <c r="B2214" t="s">
        <v>44</v>
      </c>
      <c r="C2214" t="s">
        <v>45</v>
      </c>
      <c r="W2214">
        <v>33873344</v>
      </c>
      <c r="AJ2214" t="s">
        <v>626</v>
      </c>
      <c r="AK2214" t="s">
        <v>627</v>
      </c>
      <c r="AL2214" t="s">
        <v>114</v>
      </c>
      <c r="AM2214" t="s">
        <v>58</v>
      </c>
      <c r="AN2214" t="s">
        <v>59</v>
      </c>
      <c r="AO2214" t="s">
        <v>192</v>
      </c>
      <c r="AP2214" t="s">
        <v>116</v>
      </c>
      <c r="AQ2214" t="s">
        <v>62</v>
      </c>
      <c r="AR2214" t="s">
        <v>117</v>
      </c>
      <c r="AS2214">
        <v>2022</v>
      </c>
      <c r="AT2214" t="s">
        <v>44</v>
      </c>
    </row>
    <row r="2215" spans="2:46">
      <c r="B2215" t="s">
        <v>95</v>
      </c>
      <c r="C2215" t="s">
        <v>45</v>
      </c>
      <c r="W2215">
        <v>30999635</v>
      </c>
      <c r="AJ2215" t="s">
        <v>628</v>
      </c>
      <c r="AK2215" t="s">
        <v>101</v>
      </c>
      <c r="AL2215" t="s">
        <v>89</v>
      </c>
      <c r="AM2215" t="s">
        <v>95</v>
      </c>
      <c r="AN2215" t="s">
        <v>59</v>
      </c>
      <c r="AO2215" t="s">
        <v>91</v>
      </c>
      <c r="AP2215" t="s">
        <v>149</v>
      </c>
      <c r="AQ2215" t="s">
        <v>93</v>
      </c>
      <c r="AR2215" t="s">
        <v>270</v>
      </c>
      <c r="AS2215">
        <v>2023</v>
      </c>
      <c r="AT2215" t="s">
        <v>44</v>
      </c>
    </row>
    <row r="2216" spans="2:46">
      <c r="B2216" t="s">
        <v>95</v>
      </c>
      <c r="C2216" t="s">
        <v>64</v>
      </c>
      <c r="W2216">
        <v>23294800</v>
      </c>
      <c r="AJ2216" t="s">
        <v>629</v>
      </c>
      <c r="AK2216" t="s">
        <v>630</v>
      </c>
      <c r="AL2216" t="s">
        <v>127</v>
      </c>
      <c r="AM2216" t="s">
        <v>90</v>
      </c>
      <c r="AN2216" t="s">
        <v>76</v>
      </c>
      <c r="AO2216" t="s">
        <v>216</v>
      </c>
      <c r="AP2216" t="s">
        <v>92</v>
      </c>
      <c r="AQ2216" t="s">
        <v>62</v>
      </c>
      <c r="AR2216" t="s">
        <v>129</v>
      </c>
      <c r="AS2216">
        <v>2022</v>
      </c>
      <c r="AT2216" t="s">
        <v>44</v>
      </c>
    </row>
    <row r="2217" spans="2:46">
      <c r="B2217" t="s">
        <v>95</v>
      </c>
      <c r="C2217" t="s">
        <v>45</v>
      </c>
      <c r="W2217">
        <v>3199603</v>
      </c>
      <c r="AJ2217" t="s">
        <v>631</v>
      </c>
      <c r="AK2217" t="s">
        <v>110</v>
      </c>
      <c r="AL2217" t="s">
        <v>114</v>
      </c>
      <c r="AM2217" t="s">
        <v>95</v>
      </c>
      <c r="AN2217" t="s">
        <v>59</v>
      </c>
      <c r="AO2217" t="s">
        <v>128</v>
      </c>
      <c r="AP2217" t="s">
        <v>116</v>
      </c>
      <c r="AQ2217" t="s">
        <v>135</v>
      </c>
      <c r="AR2217" t="s">
        <v>79</v>
      </c>
      <c r="AS2217">
        <v>2024</v>
      </c>
      <c r="AT2217" t="s">
        <v>44</v>
      </c>
    </row>
    <row r="2218" spans="2:46">
      <c r="B2218" t="s">
        <v>95</v>
      </c>
      <c r="C2218" t="s">
        <v>118</v>
      </c>
      <c r="W2218">
        <v>2313853</v>
      </c>
      <c r="AJ2218" t="s">
        <v>632</v>
      </c>
      <c r="AK2218" t="s">
        <v>633</v>
      </c>
      <c r="AL2218" t="s">
        <v>127</v>
      </c>
      <c r="AM2218" t="s">
        <v>58</v>
      </c>
      <c r="AN2218" t="s">
        <v>76</v>
      </c>
      <c r="AO2218" t="s">
        <v>128</v>
      </c>
      <c r="AP2218" t="s">
        <v>149</v>
      </c>
      <c r="AQ2218" t="s">
        <v>78</v>
      </c>
      <c r="AR2218" t="s">
        <v>100</v>
      </c>
      <c r="AS2218">
        <v>2022</v>
      </c>
      <c r="AT2218" t="s">
        <v>44</v>
      </c>
    </row>
    <row r="2219" spans="2:46">
      <c r="B2219" t="s">
        <v>95</v>
      </c>
      <c r="C2219" t="s">
        <v>118</v>
      </c>
      <c r="W2219">
        <v>16636756</v>
      </c>
      <c r="AJ2219" t="s">
        <v>634</v>
      </c>
      <c r="AK2219" t="s">
        <v>635</v>
      </c>
      <c r="AL2219" t="s">
        <v>165</v>
      </c>
      <c r="AM2219" t="s">
        <v>58</v>
      </c>
      <c r="AN2219" t="s">
        <v>76</v>
      </c>
      <c r="AO2219" t="s">
        <v>60</v>
      </c>
      <c r="AP2219" t="s">
        <v>61</v>
      </c>
      <c r="AQ2219" t="s">
        <v>62</v>
      </c>
      <c r="AR2219" t="s">
        <v>129</v>
      </c>
      <c r="AS2219">
        <v>2023</v>
      </c>
      <c r="AT2219" t="s">
        <v>44</v>
      </c>
    </row>
    <row r="2220" spans="2:46">
      <c r="B2220" t="s">
        <v>44</v>
      </c>
      <c r="C2220" t="s">
        <v>64</v>
      </c>
      <c r="W2220">
        <v>6371853</v>
      </c>
      <c r="AJ2220" t="s">
        <v>636</v>
      </c>
      <c r="AK2220" t="s">
        <v>637</v>
      </c>
      <c r="AL2220" t="s">
        <v>57</v>
      </c>
      <c r="AM2220" t="s">
        <v>90</v>
      </c>
      <c r="AN2220" t="s">
        <v>59</v>
      </c>
      <c r="AO2220" t="s">
        <v>128</v>
      </c>
      <c r="AP2220" t="s">
        <v>116</v>
      </c>
      <c r="AQ2220" t="s">
        <v>93</v>
      </c>
      <c r="AR2220" t="s">
        <v>100</v>
      </c>
      <c r="AS2220">
        <v>2024</v>
      </c>
      <c r="AT2220" t="s">
        <v>44</v>
      </c>
    </row>
    <row r="2221" spans="2:46">
      <c r="B2221" t="s">
        <v>95</v>
      </c>
      <c r="C2221" t="s">
        <v>64</v>
      </c>
      <c r="W2221">
        <v>20820507</v>
      </c>
      <c r="AJ2221" t="s">
        <v>638</v>
      </c>
      <c r="AK2221" t="s">
        <v>639</v>
      </c>
      <c r="AL2221" t="s">
        <v>89</v>
      </c>
      <c r="AM2221" t="s">
        <v>95</v>
      </c>
      <c r="AN2221" t="s">
        <v>59</v>
      </c>
      <c r="AO2221" t="s">
        <v>105</v>
      </c>
      <c r="AP2221" t="s">
        <v>149</v>
      </c>
      <c r="AQ2221" t="s">
        <v>78</v>
      </c>
      <c r="AR2221" t="s">
        <v>94</v>
      </c>
      <c r="AS2221">
        <v>2022</v>
      </c>
      <c r="AT2221" t="s">
        <v>44</v>
      </c>
    </row>
    <row r="2222" spans="2:46">
      <c r="B2222" t="s">
        <v>95</v>
      </c>
      <c r="C2222" t="s">
        <v>118</v>
      </c>
      <c r="W2222">
        <v>21294879</v>
      </c>
      <c r="AJ2222" t="s">
        <v>640</v>
      </c>
      <c r="AK2222" t="s">
        <v>641</v>
      </c>
      <c r="AL2222" t="s">
        <v>165</v>
      </c>
      <c r="AM2222" t="s">
        <v>90</v>
      </c>
      <c r="AN2222" t="s">
        <v>76</v>
      </c>
      <c r="AO2222" t="s">
        <v>91</v>
      </c>
      <c r="AP2222" t="s">
        <v>77</v>
      </c>
      <c r="AQ2222" t="s">
        <v>78</v>
      </c>
      <c r="AR2222" t="s">
        <v>117</v>
      </c>
      <c r="AS2222">
        <v>2023</v>
      </c>
      <c r="AT2222" t="s">
        <v>44</v>
      </c>
    </row>
    <row r="2223" spans="2:46">
      <c r="B2223" t="s">
        <v>44</v>
      </c>
      <c r="C2223" t="s">
        <v>118</v>
      </c>
      <c r="W2223">
        <v>10116163</v>
      </c>
      <c r="AJ2223" t="s">
        <v>642</v>
      </c>
      <c r="AK2223" t="s">
        <v>643</v>
      </c>
      <c r="AL2223" t="s">
        <v>104</v>
      </c>
      <c r="AM2223" t="s">
        <v>90</v>
      </c>
      <c r="AN2223" t="s">
        <v>76</v>
      </c>
      <c r="AO2223" t="s">
        <v>115</v>
      </c>
      <c r="AP2223" t="s">
        <v>61</v>
      </c>
      <c r="AQ2223" t="s">
        <v>62</v>
      </c>
      <c r="AR2223" t="s">
        <v>117</v>
      </c>
      <c r="AS2223">
        <v>2022</v>
      </c>
      <c r="AT2223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223"/>
  <sheetViews>
    <sheetView tabSelected="1" workbookViewId="0">
      <selection activeCell="AH1" sqref="AH1"/>
    </sheetView>
  </sheetViews>
  <sheetFormatPr defaultRowHeight="14"/>
  <cols>
    <col min="1" max="1" width="17.4140625" bestFit="1" customWidth="1"/>
    <col min="3" max="3" width="21.75" customWidth="1"/>
    <col min="4" max="4" width="12.1640625" bestFit="1" customWidth="1"/>
    <col min="5" max="5" width="31.1640625" bestFit="1" customWidth="1"/>
    <col min="6" max="6" width="33.4140625" bestFit="1" customWidth="1"/>
    <col min="8" max="8" width="17.83203125" bestFit="1" customWidth="1"/>
    <col min="9" max="9" width="79.83203125" bestFit="1" customWidth="1"/>
    <col min="10" max="10" width="19.83203125" bestFit="1" customWidth="1"/>
    <col min="11" max="11" width="23.25" bestFit="1" customWidth="1"/>
    <col min="14" max="14" width="27.58203125" bestFit="1" customWidth="1"/>
    <col min="15" max="15" width="21.75" bestFit="1" customWidth="1"/>
    <col min="16" max="16" width="14.4140625" bestFit="1" customWidth="1"/>
    <col min="19" max="19" width="13.83203125" bestFit="1" customWidth="1"/>
    <col min="20" max="20" width="10.4140625" bestFit="1" customWidth="1"/>
    <col min="22" max="22" width="33.58203125" bestFit="1" customWidth="1"/>
    <col min="23" max="23" width="34.83203125" bestFit="1" customWidth="1"/>
    <col min="24" max="24" width="26.75" bestFit="1" customWidth="1"/>
    <col min="26" max="26" width="22.1640625" bestFit="1" customWidth="1"/>
    <col min="32" max="32" width="21.25" bestFit="1" customWidth="1"/>
    <col min="33" max="33" width="37" bestFit="1" customWidth="1"/>
    <col min="34" max="34" width="34.25" customWidth="1"/>
    <col min="44" max="44" width="5" bestFit="1" customWidth="1"/>
    <col min="45" max="45" width="16" bestFit="1" customWidth="1"/>
  </cols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</v>
      </c>
      <c r="AV1" t="s">
        <v>57</v>
      </c>
    </row>
    <row r="2" spans="1:48">
      <c r="A2" t="s">
        <v>657</v>
      </c>
      <c r="B2" t="s">
        <v>95</v>
      </c>
      <c r="C2" t="s">
        <v>45</v>
      </c>
      <c r="D2" s="3">
        <v>45604</v>
      </c>
      <c r="E2" t="s">
        <v>644</v>
      </c>
      <c r="F2">
        <f ca="1">RAND() * (100000 - 50) + 50</f>
        <v>63029.751879873482</v>
      </c>
      <c r="G2">
        <f ca="1">RAND() * (100000 - 50) + 50</f>
        <v>57556.257249720133</v>
      </c>
      <c r="H2" t="str" cm="1">
        <f t="array" aca="1" ref="H2" ca="1">INDEX(Sheet1!H1:H100, RANDBETWEEN(1, COUNTA(Sheet1!H2:H100)))</f>
        <v>ORR Non-Thematic</v>
      </c>
      <c r="I2" t="str" cm="1">
        <f t="array" aca="1" ref="I2" ca="1">INDEX(Sheet1!$I$3:$I$88, RANDBETWEEN(1, 85))</f>
        <v>Nutrition – General</v>
      </c>
      <c r="J2" t="str">
        <f ca="1">INDEX(Sheet1!$AZ$3:$AZ$8, RANDBETWEEN(1, COUNTA(Sheet1!$AZ$3:$AZ$8)))</f>
        <v>Advocacy</v>
      </c>
      <c r="K2" t="str" cm="1">
        <f t="array" aca="1" ref="K2" ca="1">INDEX(Sheet1!$K$1:$K$8, RANDBETWEEN(1, 6))</f>
        <v>HAC-ECARO</v>
      </c>
      <c r="M2" t="s">
        <v>57</v>
      </c>
      <c r="N2">
        <f ca="1">RAND() * (100000 - 50) + 50</f>
        <v>31749.925118064726</v>
      </c>
      <c r="Q2" t="s">
        <v>56</v>
      </c>
      <c r="U2">
        <f ca="1">RAND() * (100000 - 50) + 50</f>
        <v>82858.070151075211</v>
      </c>
      <c r="V2">
        <v>7722932</v>
      </c>
      <c r="W2" t="str" cm="1">
        <f t="array" aca="1" ref="W2" ca="1">INDEX(Sheet1!$X$1:$X$20, RANDBETWEEN(1, 20))</f>
        <v>Global/Regional Multilaterals</v>
      </c>
      <c r="X2" t="str" cm="1">
        <f t="array" aca="1" ref="X2" ca="1">INDEX(Sheet1!$Y$2:$Y$22, RANDBETWEEN(1, 21))</f>
        <v>Private Sector</v>
      </c>
      <c r="Z2" t="str" cm="1">
        <f t="array" aca="1" ref="Z2" ca="1">INDEX(Sheet1!$AA$2:$AA$30, RANDBETWEEN(1, 29))</f>
        <v>SERBIA CO</v>
      </c>
      <c r="AA2" t="str" cm="1">
        <f t="array" aca="1" ref="AA2" ca="1">INDEX(Sheet1!$AB$2:$AB$8, RANDBETWEEN(1, 7))</f>
        <v>EAPRO</v>
      </c>
      <c r="AB2" t="str" cm="1">
        <f t="array" aca="1" ref="AB2" ca="1">INDEX(Sheet1!$AC$2:$AC$22, RANDBETWEEN(1, 21))</f>
        <v>Denmark</v>
      </c>
      <c r="AE2" t="str" cm="1">
        <f t="array" aca="1" ref="AE2" ca="1">INDEX(Sheet1!$AF$2:$AF$22, RANDBETWEEN(1, 5))</f>
        <v>ESARO</v>
      </c>
      <c r="AF2" s="3">
        <v>45604</v>
      </c>
      <c r="AG2" t="str" cm="1">
        <f t="array" aca="1" ref="AG2" ca="1">INDEX(Sheet1!$AH$2:$AH$24, RANDBETWEEN(1, 23))</f>
        <v>LEBANON CO</v>
      </c>
      <c r="AH2" t="s">
        <v>668</v>
      </c>
      <c r="AI2" t="s">
        <v>55</v>
      </c>
      <c r="AJ2" t="s">
        <v>56</v>
      </c>
      <c r="AK2" t="s">
        <v>57</v>
      </c>
      <c r="AL2" t="s">
        <v>58</v>
      </c>
      <c r="AM2" t="s">
        <v>645</v>
      </c>
      <c r="AN2" t="s">
        <v>60</v>
      </c>
      <c r="AO2" t="s">
        <v>61</v>
      </c>
      <c r="AP2" t="s">
        <v>62</v>
      </c>
      <c r="AQ2" t="s">
        <v>63</v>
      </c>
      <c r="AR2">
        <v>2022</v>
      </c>
      <c r="AS2" t="s">
        <v>44</v>
      </c>
      <c r="AV2" t="s">
        <v>75</v>
      </c>
    </row>
    <row r="3" spans="1:48">
      <c r="A3" t="s">
        <v>653</v>
      </c>
      <c r="B3" t="s">
        <v>95</v>
      </c>
      <c r="C3" t="s">
        <v>64</v>
      </c>
      <c r="D3" s="3">
        <v>45465</v>
      </c>
      <c r="E3" t="s">
        <v>644</v>
      </c>
      <c r="F3">
        <f t="shared" ref="F3:G66" ca="1" si="0">RAND() * (100000 - 50) + 50</f>
        <v>76904.851546012796</v>
      </c>
      <c r="G3">
        <f t="shared" ca="1" si="0"/>
        <v>15673.477269938901</v>
      </c>
      <c r="H3" t="str" cm="1">
        <f t="array" aca="1" ref="H3" ca="1">INDEX(Sheet1!H2:H101, RANDBETWEEN(1, COUNTA(Sheet1!H3:H101)))</f>
        <v>ORR Non-Thematic</v>
      </c>
      <c r="I3" t="str" cm="1">
        <f t="array" aca="1" ref="I3" ca="1">INDEX(Sheet1!$I$3:$I$88, RANDBETWEEN(1, 85))</f>
        <v>Care and Treatment of Children affected by HIV and AIDS</v>
      </c>
      <c r="J3" t="str">
        <f ca="1">INDEX(Sheet1!$AZ$3:$AZ$8, RANDBETWEEN(1, COUNTA(Sheet1!$AZ$3:$AZ$8)))</f>
        <v>Education</v>
      </c>
      <c r="K3" t="str" cm="1">
        <f t="array" aca="1" ref="K3" ca="1">INDEX(Sheet1!$K$1:$K$8, RANDBETWEEN(1, 6))</f>
        <v>HAC-ARMENIA</v>
      </c>
      <c r="M3" t="s">
        <v>75</v>
      </c>
      <c r="N3">
        <f t="shared" ref="N3:N66" ca="1" si="1">RAND() * (100000 - 50) + 50</f>
        <v>77992.963874756897</v>
      </c>
      <c r="Q3" t="s">
        <v>74</v>
      </c>
      <c r="U3">
        <f t="shared" ref="U3:U66" ca="1" si="2">RAND() * (100000 - 50) + 50</f>
        <v>31883.947912340631</v>
      </c>
      <c r="V3">
        <v>11159000</v>
      </c>
      <c r="W3" t="str" cm="1">
        <f t="array" aca="1" ref="W3" ca="1">INDEX(Sheet1!$X$1:$X$20, RANDBETWEEN(1, 20))</f>
        <v>Country Office</v>
      </c>
      <c r="X3" t="str" cm="1">
        <f t="array" aca="1" ref="X3" ca="1">INDEX(Sheet1!$Y$2:$Y$22, RANDBETWEEN(1, 21))</f>
        <v>Private Sector</v>
      </c>
      <c r="Z3" t="str" cm="1">
        <f t="array" aca="1" ref="Z3" ca="1">INDEX(Sheet1!$AA$2:$AA$30, RANDBETWEEN(1, 29))</f>
        <v>CHINA CO</v>
      </c>
      <c r="AA3" t="str" cm="1">
        <f t="array" aca="1" ref="AA3" ca="1">INDEX(Sheet1!$AB$2:$AB$8, RANDBETWEEN(1, 7))</f>
        <v>ECARO</v>
      </c>
      <c r="AB3" t="str" cm="1">
        <f t="array" aca="1" ref="AB3" ca="1">INDEX(Sheet1!$AC$2:$AC$22, RANDBETWEEN(1, 21))</f>
        <v>Montenegro</v>
      </c>
      <c r="AE3" t="str" cm="1">
        <f t="array" aca="1" ref="AE3" ca="1">INDEX(Sheet1!$AF$2:$AF$22, RANDBETWEEN(1, 5))</f>
        <v>ESARO</v>
      </c>
      <c r="AF3" s="3">
        <v>45465</v>
      </c>
      <c r="AG3" t="str" cm="1">
        <f t="array" aca="1" ref="AG3" ca="1">INDEX(Sheet1!$AH$2:$AH$24, RANDBETWEEN(1, 23))</f>
        <v>LEBANON CO</v>
      </c>
      <c r="AH3" t="s">
        <v>668</v>
      </c>
      <c r="AI3" t="s">
        <v>73</v>
      </c>
      <c r="AJ3" t="s">
        <v>74</v>
      </c>
      <c r="AK3" t="s">
        <v>75</v>
      </c>
      <c r="AL3" t="s">
        <v>58</v>
      </c>
      <c r="AM3" t="s">
        <v>646</v>
      </c>
      <c r="AN3" t="s">
        <v>60</v>
      </c>
      <c r="AO3" t="s">
        <v>77</v>
      </c>
      <c r="AP3" t="s">
        <v>78</v>
      </c>
      <c r="AQ3" t="s">
        <v>79</v>
      </c>
      <c r="AR3">
        <v>2022</v>
      </c>
      <c r="AS3" t="s">
        <v>44</v>
      </c>
      <c r="AV3" t="s">
        <v>89</v>
      </c>
    </row>
    <row r="4" spans="1:48">
      <c r="A4" t="s">
        <v>659</v>
      </c>
      <c r="B4" t="s">
        <v>44</v>
      </c>
      <c r="C4" t="s">
        <v>64</v>
      </c>
      <c r="D4" s="3">
        <v>45406</v>
      </c>
      <c r="E4" t="s">
        <v>644</v>
      </c>
      <c r="F4">
        <f t="shared" ca="1" si="0"/>
        <v>13132.581540188059</v>
      </c>
      <c r="G4">
        <f t="shared" ca="1" si="0"/>
        <v>45533.927250319706</v>
      </c>
      <c r="H4" t="str" cm="1">
        <f t="array" aca="1" ref="H4" ca="1">INDEX(Sheet1!H3:H102, RANDBETWEEN(1, COUNTA(Sheet1!H4:H102)))</f>
        <v>ORE-Thematic</v>
      </c>
      <c r="I4" t="str" cm="1">
        <f t="array" aca="1" ref="I4" ca="1">INDEX(Sheet1!$I$3:$I$88, RANDBETWEEN(1, 85))</f>
        <v>Human rights institutions</v>
      </c>
      <c r="J4" t="str">
        <f ca="1">INDEX(Sheet1!$AZ$3:$AZ$8, RANDBETWEEN(1, COUNTA(Sheet1!$AZ$3:$AZ$8)))</f>
        <v>Emergency Response</v>
      </c>
      <c r="K4" t="str" cm="1">
        <f t="array" aca="1" ref="K4" ca="1">INDEX(Sheet1!$K$1:$K$8, RANDBETWEEN(1, 6))</f>
        <v>Ukraine Response</v>
      </c>
      <c r="M4" t="s">
        <v>89</v>
      </c>
      <c r="N4">
        <f t="shared" ca="1" si="1"/>
        <v>82231.634292298026</v>
      </c>
      <c r="Q4" t="s">
        <v>88</v>
      </c>
      <c r="U4">
        <f t="shared" ca="1" si="2"/>
        <v>87431.50401955891</v>
      </c>
      <c r="V4">
        <v>17452391</v>
      </c>
      <c r="W4" t="str" cm="1">
        <f t="array" aca="1" ref="W4" ca="1">INDEX(Sheet1!$X$1:$X$20, RANDBETWEEN(1, 20))</f>
        <v>Corporate</v>
      </c>
      <c r="X4" t="str" cm="1">
        <f t="array" aca="1" ref="X4" ca="1">INDEX(Sheet1!$Y$2:$Y$22, RANDBETWEEN(1, 21))</f>
        <v>Public Sector</v>
      </c>
      <c r="Z4" t="str" cm="1">
        <f t="array" aca="1" ref="Z4" ca="1">INDEX(Sheet1!$AA$2:$AA$30, RANDBETWEEN(1, 29))</f>
        <v>SERBIA CO</v>
      </c>
      <c r="AA4" t="str" cm="1">
        <f t="array" aca="1" ref="AA4" ca="1">INDEX(Sheet1!$AB$2:$AB$8, RANDBETWEEN(1, 7))</f>
        <v>HQ</v>
      </c>
      <c r="AB4" t="str" cm="1">
        <f t="array" aca="1" ref="AB4" ca="1">INDEX(Sheet1!$AC$2:$AC$22, RANDBETWEEN(1, 21))</f>
        <v>Russian Federation</v>
      </c>
      <c r="AE4" t="str" cm="1">
        <f t="array" aca="1" ref="AE4" ca="1">INDEX(Sheet1!$AF$2:$AF$22, RANDBETWEEN(1, 5))</f>
        <v>NatCom</v>
      </c>
      <c r="AF4" s="3">
        <v>45406</v>
      </c>
      <c r="AG4" t="str" cm="1">
        <f t="array" aca="1" ref="AG4" ca="1">INDEX(Sheet1!$AH$2:$AH$24, RANDBETWEEN(1, 23))</f>
        <v>TAJIKISTAN CO</v>
      </c>
      <c r="AH4" t="s">
        <v>670</v>
      </c>
      <c r="AI4" t="s">
        <v>87</v>
      </c>
      <c r="AJ4" t="s">
        <v>88</v>
      </c>
      <c r="AK4" t="s">
        <v>89</v>
      </c>
      <c r="AL4" t="s">
        <v>90</v>
      </c>
      <c r="AM4" t="s">
        <v>646</v>
      </c>
      <c r="AN4" t="s">
        <v>91</v>
      </c>
      <c r="AO4" t="s">
        <v>92</v>
      </c>
      <c r="AP4" t="s">
        <v>93</v>
      </c>
      <c r="AQ4" t="s">
        <v>94</v>
      </c>
      <c r="AR4">
        <v>2022</v>
      </c>
      <c r="AS4" t="s">
        <v>44</v>
      </c>
      <c r="AV4" t="s">
        <v>104</v>
      </c>
    </row>
    <row r="5" spans="1:48">
      <c r="A5" t="s">
        <v>654</v>
      </c>
      <c r="B5" t="s">
        <v>95</v>
      </c>
      <c r="C5" t="s">
        <v>64</v>
      </c>
      <c r="D5" s="3">
        <v>45520</v>
      </c>
      <c r="E5" t="s">
        <v>644</v>
      </c>
      <c r="F5">
        <f t="shared" ca="1" si="0"/>
        <v>33486.176879266204</v>
      </c>
      <c r="G5">
        <f t="shared" ca="1" si="0"/>
        <v>9628.8909761691102</v>
      </c>
      <c r="H5" t="str" cm="1">
        <f t="array" aca="1" ref="H5" ca="1">INDEX(Sheet1!H4:H103, RANDBETWEEN(1, COUNTA(Sheet1!H4:H103)))</f>
        <v>ORE Non-Thematic</v>
      </c>
      <c r="I5" t="str" cm="1">
        <f t="array" aca="1" ref="I5" ca="1">INDEX(Sheet1!$I$3:$I$88, RANDBETWEEN(1, 85))</f>
        <v>Infant and Young child feeding</v>
      </c>
      <c r="J5" t="str">
        <f ca="1">INDEX(Sheet1!$AZ$3:$AZ$8, RANDBETWEEN(1, COUNTA(Sheet1!$AZ$3:$AZ$8)))</f>
        <v>Increased Immunization Rates</v>
      </c>
      <c r="K5" t="str" cm="1">
        <f t="array" aca="1" ref="K5" ca="1">INDEX(Sheet1!$K$1:$K$8, RANDBETWEEN(1, 6))</f>
        <v>Ukraine Response</v>
      </c>
      <c r="M5" t="s">
        <v>104</v>
      </c>
      <c r="N5">
        <f t="shared" ca="1" si="1"/>
        <v>10563.058606135095</v>
      </c>
      <c r="Q5" t="s">
        <v>103</v>
      </c>
      <c r="U5">
        <f t="shared" ca="1" si="2"/>
        <v>37124.334836564289</v>
      </c>
      <c r="V5">
        <v>27548884</v>
      </c>
      <c r="W5" t="str" cm="1">
        <f t="array" aca="1" ref="W5" ca="1">INDEX(Sheet1!$X$1:$X$20, RANDBETWEEN(1, 20))</f>
        <v>Membership based organizations</v>
      </c>
      <c r="X5" t="str" cm="1">
        <f t="array" aca="1" ref="X5" ca="1">INDEX(Sheet1!$Y$2:$Y$22, RANDBETWEEN(1, 21))</f>
        <v>Private Sector</v>
      </c>
      <c r="Z5" t="str" cm="1">
        <f t="array" aca="1" ref="Z5" ca="1">INDEX(Sheet1!$AA$2:$AA$30, RANDBETWEEN(1, 29))</f>
        <v>MOLDOVA CO</v>
      </c>
      <c r="AA5" t="str" cm="1">
        <f t="array" aca="1" ref="AA5" ca="1">INDEX(Sheet1!$AB$2:$AB$8, RANDBETWEEN(1, 7))</f>
        <v>ROSA</v>
      </c>
      <c r="AB5" t="str" cm="1">
        <f t="array" aca="1" ref="AB5" ca="1">INDEX(Sheet1!$AC$2:$AC$22, RANDBETWEEN(1, 21))</f>
        <v>Bulgaria</v>
      </c>
      <c r="AE5" t="str" cm="1">
        <f t="array" aca="1" ref="AE5" ca="1">INDEX(Sheet1!$AF$2:$AF$22, RANDBETWEEN(1, 5))</f>
        <v>NatCom</v>
      </c>
      <c r="AF5" s="3">
        <v>45520</v>
      </c>
      <c r="AG5" t="str" cm="1">
        <f t="array" aca="1" ref="AG5" ca="1">INDEX(Sheet1!$AH$2:$AH$24, RANDBETWEEN(1, 23))</f>
        <v>TURKIYE NATCOM</v>
      </c>
      <c r="AH5" t="s">
        <v>649</v>
      </c>
      <c r="AI5" t="s">
        <v>102</v>
      </c>
      <c r="AJ5" t="s">
        <v>103</v>
      </c>
      <c r="AK5" t="s">
        <v>104</v>
      </c>
      <c r="AL5" t="s">
        <v>90</v>
      </c>
      <c r="AM5" t="s">
        <v>645</v>
      </c>
      <c r="AN5" t="s">
        <v>105</v>
      </c>
      <c r="AO5" t="s">
        <v>61</v>
      </c>
      <c r="AP5" t="s">
        <v>93</v>
      </c>
      <c r="AQ5" t="s">
        <v>79</v>
      </c>
      <c r="AR5">
        <v>2024</v>
      </c>
      <c r="AS5" t="s">
        <v>44</v>
      </c>
      <c r="AV5" t="s">
        <v>114</v>
      </c>
    </row>
    <row r="6" spans="1:48">
      <c r="A6" t="s">
        <v>656</v>
      </c>
      <c r="B6" t="s">
        <v>44</v>
      </c>
      <c r="C6" t="s">
        <v>64</v>
      </c>
      <c r="D6" s="3">
        <v>45358</v>
      </c>
      <c r="E6" t="s">
        <v>644</v>
      </c>
      <c r="F6">
        <f t="shared" ca="1" si="0"/>
        <v>56134.842450754739</v>
      </c>
      <c r="G6">
        <f t="shared" ca="1" si="0"/>
        <v>8694.9444711099186</v>
      </c>
      <c r="H6" t="str" cm="1">
        <f t="array" aca="1" ref="H6" ca="1">IF(COUNTA(Sheet1!H4:H103)=0, "", INDEX(Sheet1!H4:H103, RANDBETWEEN(1, COUNTA(Sheet1!H4:H103))))</f>
        <v>ORE Non-Thematic</v>
      </c>
      <c r="I6" t="str" cm="1">
        <f t="array" aca="1" ref="I6" ca="1">INDEX(Sheet1!$I$3:$I$88, RANDBETWEEN(1, 85))</f>
        <v>Immunization</v>
      </c>
      <c r="J6" t="str">
        <f ca="1">INDEX(Sheet1!$AZ$3:$AZ$8, RANDBETWEEN(1, COUNTA(Sheet1!$AZ$3:$AZ$8)))</f>
        <v>Child Protection</v>
      </c>
      <c r="K6" t="str" cm="1">
        <f t="array" aca="1" ref="K6" ca="1">INDEX(Sheet1!$K$1:$K$8, RANDBETWEEN(1, 6))</f>
        <v>HAC-ECARO</v>
      </c>
      <c r="M6" t="s">
        <v>114</v>
      </c>
      <c r="N6">
        <f t="shared" ca="1" si="1"/>
        <v>65261.457751687238</v>
      </c>
      <c r="Q6" t="s">
        <v>113</v>
      </c>
      <c r="U6">
        <f t="shared" ca="1" si="2"/>
        <v>28777.065914058774</v>
      </c>
      <c r="V6">
        <v>2671857</v>
      </c>
      <c r="W6" t="str" cm="1">
        <f t="array" aca="1" ref="W6" ca="1">INDEX(Sheet1!$X$1:$X$20, RANDBETWEEN(1, 20))</f>
        <v>Foundation</v>
      </c>
      <c r="X6" t="str" cm="1">
        <f t="array" aca="1" ref="X6" ca="1">INDEX(Sheet1!$Y$2:$Y$22, RANDBETWEEN(1, 21))</f>
        <v>Private Sector</v>
      </c>
      <c r="Z6" t="str" cm="1">
        <f t="array" aca="1" ref="Z6" ca="1">INDEX(Sheet1!$AA$2:$AA$30, RANDBETWEEN(1, 29))</f>
        <v>UZBEKISTAN CO</v>
      </c>
      <c r="AA6" t="str" cm="1">
        <f t="array" aca="1" ref="AA6" ca="1">INDEX(Sheet1!$AB$2:$AB$8, RANDBETWEEN(1, 7))</f>
        <v>ROSA</v>
      </c>
      <c r="AB6" t="str" cm="1">
        <f t="array" aca="1" ref="AB6" ca="1">INDEX(Sheet1!$AC$2:$AC$22, RANDBETWEEN(1, 21))</f>
        <v>Japan</v>
      </c>
      <c r="AE6" t="str" cm="1">
        <f t="array" aca="1" ref="AE6" ca="1">INDEX(Sheet1!$AF$2:$AF$22, RANDBETWEEN(1, 5))</f>
        <v>NatCom</v>
      </c>
      <c r="AF6" s="3">
        <v>45358</v>
      </c>
      <c r="AG6" t="str" cm="1">
        <f t="array" aca="1" ref="AG6" ca="1">INDEX(Sheet1!$AH$2:$AH$24, RANDBETWEEN(1, 23))</f>
        <v>LEBANON CO</v>
      </c>
      <c r="AH6" t="s">
        <v>648</v>
      </c>
      <c r="AI6" t="s">
        <v>112</v>
      </c>
      <c r="AJ6" t="s">
        <v>113</v>
      </c>
      <c r="AK6" t="s">
        <v>114</v>
      </c>
      <c r="AL6" t="s">
        <v>95</v>
      </c>
      <c r="AM6" t="s">
        <v>646</v>
      </c>
      <c r="AN6" t="s">
        <v>115</v>
      </c>
      <c r="AO6" t="s">
        <v>116</v>
      </c>
      <c r="AP6" t="s">
        <v>62</v>
      </c>
      <c r="AQ6" t="s">
        <v>117</v>
      </c>
      <c r="AR6">
        <v>2023</v>
      </c>
      <c r="AS6" t="s">
        <v>44</v>
      </c>
      <c r="AV6" t="s">
        <v>127</v>
      </c>
    </row>
    <row r="7" spans="1:48">
      <c r="A7" t="s">
        <v>654</v>
      </c>
      <c r="B7" t="s">
        <v>95</v>
      </c>
      <c r="C7" t="s">
        <v>118</v>
      </c>
      <c r="D7" s="3">
        <v>45400</v>
      </c>
      <c r="E7" t="s">
        <v>644</v>
      </c>
      <c r="F7">
        <f t="shared" ca="1" si="0"/>
        <v>14618.988832386713</v>
      </c>
      <c r="G7">
        <f t="shared" ca="1" si="0"/>
        <v>90667.128922702832</v>
      </c>
      <c r="H7" t="str" cm="1">
        <f t="array" aca="1" ref="H7" ca="1">INDEX(Sheet1!H2:H4, RANDBETWEEN(1, 3))</f>
        <v>ORE-Thematic</v>
      </c>
      <c r="I7" t="str" cm="1">
        <f t="array" aca="1" ref="I7" ca="1">INDEX(Sheet1!$I$3:$I$88, RANDBETWEEN(1, 85))</f>
        <v>Capital investments</v>
      </c>
      <c r="J7" t="str">
        <f ca="1">INDEX(Sheet1!$AZ$3:$AZ$8, RANDBETWEEN(1, COUNTA(Sheet1!$AZ$3:$AZ$8)))</f>
        <v>Child Protection</v>
      </c>
      <c r="K7" t="str" cm="1">
        <f t="array" aca="1" ref="K7" ca="1">INDEX(Sheet1!$K$1:$K$8, RANDBETWEEN(1, 6))</f>
        <v>HAC-ECARO</v>
      </c>
      <c r="M7" t="s">
        <v>127</v>
      </c>
      <c r="N7">
        <f t="shared" ca="1" si="1"/>
        <v>11516.5126119996</v>
      </c>
      <c r="Q7" t="s">
        <v>126</v>
      </c>
      <c r="U7">
        <f t="shared" ca="1" si="2"/>
        <v>2318.361050244956</v>
      </c>
      <c r="V7">
        <v>33261879</v>
      </c>
      <c r="W7" t="str" cm="1">
        <f t="array" aca="1" ref="W7" ca="1">INDEX(Sheet1!$X$1:$X$20, RANDBETWEEN(1, 20))</f>
        <v>Central Government</v>
      </c>
      <c r="X7" t="str" cm="1">
        <f t="array" aca="1" ref="X7" ca="1">INDEX(Sheet1!$Y$2:$Y$22, RANDBETWEEN(1, 21))</f>
        <v>Private Sector</v>
      </c>
      <c r="Z7" t="str" cm="1">
        <f t="array" aca="1" ref="Z7" ca="1">INDEX(Sheet1!$AA$2:$AA$30, RANDBETWEEN(1, 29))</f>
        <v>BULGARIA CO</v>
      </c>
      <c r="AA7" t="str" cm="1">
        <f t="array" aca="1" ref="AA7" ca="1">INDEX(Sheet1!$AB$2:$AB$8, RANDBETWEEN(1, 7))</f>
        <v>ECARO</v>
      </c>
      <c r="AB7" t="str" cm="1">
        <f t="array" aca="1" ref="AB7" ca="1">INDEX(Sheet1!$AC$2:$AC$22, RANDBETWEEN(1, 21))</f>
        <v>Moldova</v>
      </c>
      <c r="AE7" t="str" cm="1">
        <f t="array" aca="1" ref="AE7" ca="1">INDEX(Sheet1!$AF$2:$AF$22, RANDBETWEEN(1, 5))</f>
        <v>ESARO</v>
      </c>
      <c r="AF7" s="3">
        <v>45400</v>
      </c>
      <c r="AG7" t="str" cm="1">
        <f t="array" aca="1" ref="AG7" ca="1">INDEX(Sheet1!$AH$2:$AH$24, RANDBETWEEN(1, 23))</f>
        <v>CROATIA CO</v>
      </c>
      <c r="AH7" t="s">
        <v>651</v>
      </c>
      <c r="AI7" t="s">
        <v>125</v>
      </c>
      <c r="AJ7" t="s">
        <v>126</v>
      </c>
      <c r="AK7" t="s">
        <v>127</v>
      </c>
      <c r="AL7" t="s">
        <v>95</v>
      </c>
      <c r="AM7" t="s">
        <v>646</v>
      </c>
      <c r="AN7" t="s">
        <v>128</v>
      </c>
      <c r="AO7" t="s">
        <v>116</v>
      </c>
      <c r="AP7" t="s">
        <v>62</v>
      </c>
      <c r="AQ7" t="s">
        <v>129</v>
      </c>
      <c r="AR7">
        <v>2023</v>
      </c>
      <c r="AS7" t="s">
        <v>44</v>
      </c>
      <c r="AV7" t="s">
        <v>165</v>
      </c>
    </row>
    <row r="8" spans="1:48">
      <c r="A8" t="s">
        <v>654</v>
      </c>
      <c r="B8" t="s">
        <v>95</v>
      </c>
      <c r="C8" t="s">
        <v>64</v>
      </c>
      <c r="D8" s="3">
        <v>45610</v>
      </c>
      <c r="E8" t="s">
        <v>644</v>
      </c>
      <c r="F8">
        <f t="shared" ca="1" si="0"/>
        <v>47002.745490728412</v>
      </c>
      <c r="G8">
        <f t="shared" ca="1" si="0"/>
        <v>8901.1158993004228</v>
      </c>
      <c r="H8" t="str" cm="1">
        <f t="array" aca="1" ref="H8" ca="1">INDEX(Sheet1!$H$1:$H$3, RANDBETWEEN(1, 3))</f>
        <v>Revenue Type</v>
      </c>
      <c r="I8" t="str" cm="1">
        <f t="array" aca="1" ref="I8" ca="1">INDEX(Sheet1!$I$3:$I$88, RANDBETWEEN(1, 85))</f>
        <v>UNICEF capacity for programming on Gender</v>
      </c>
      <c r="J8" t="str">
        <f ca="1">INDEX(Sheet1!$AZ$3:$AZ$8, RANDBETWEEN(1, COUNTA(Sheet1!$AZ$3:$AZ$8)))</f>
        <v>Child Protection</v>
      </c>
      <c r="K8" t="str" cm="1">
        <f t="array" aca="1" ref="K8" ca="1">INDEX(Sheet1!$K$1:$K$8, RANDBETWEEN(1, 6))</f>
        <v>HAC-ECARO</v>
      </c>
      <c r="M8" t="s">
        <v>127</v>
      </c>
      <c r="N8">
        <f t="shared" ca="1" si="1"/>
        <v>11310.109800672823</v>
      </c>
      <c r="Q8" t="s">
        <v>134</v>
      </c>
      <c r="U8">
        <f t="shared" ca="1" si="2"/>
        <v>87385.152928006413</v>
      </c>
      <c r="V8">
        <v>4716530</v>
      </c>
      <c r="W8" t="str" cm="1">
        <f t="array" aca="1" ref="W8" ca="1">INDEX(Sheet1!$X$1:$X$20, RANDBETWEEN(1, 20))</f>
        <v>Corporate</v>
      </c>
      <c r="X8" t="str" cm="1">
        <f t="array" aca="1" ref="X8" ca="1">INDEX(Sheet1!$Y$2:$Y$22, RANDBETWEEN(1, 21))</f>
        <v>Private Sector</v>
      </c>
      <c r="Z8" t="str" cm="1">
        <f t="array" aca="1" ref="Z8" ca="1">INDEX(Sheet1!$AA$2:$AA$30, RANDBETWEEN(1, 29))</f>
        <v>CROATIA CO</v>
      </c>
      <c r="AA8" t="str" cm="1">
        <f t="array" aca="1" ref="AA8" ca="1">INDEX(Sheet1!$AB$2:$AB$8, RANDBETWEEN(1, 7))</f>
        <v>EAPRO</v>
      </c>
      <c r="AB8" t="str" cm="1">
        <f t="array" aca="1" ref="AB8" ca="1">INDEX(Sheet1!$AC$2:$AC$22, RANDBETWEEN(1, 21))</f>
        <v>Montenegro</v>
      </c>
      <c r="AE8" t="str" cm="1">
        <f t="array" aca="1" ref="AE8" ca="1">INDEX(Sheet1!$AF$2:$AF$22, RANDBETWEEN(1, 5))</f>
        <v>MENARO</v>
      </c>
      <c r="AF8" s="3">
        <v>45610</v>
      </c>
      <c r="AG8" t="str" cm="1">
        <f t="array" aca="1" ref="AG8" ca="1">INDEX(Sheet1!$AH$2:$AH$24, RANDBETWEEN(1, 23))</f>
        <v>GREECE CO</v>
      </c>
      <c r="AH8" t="s">
        <v>670</v>
      </c>
      <c r="AI8" t="s">
        <v>133</v>
      </c>
      <c r="AJ8" t="s">
        <v>134</v>
      </c>
      <c r="AK8" t="s">
        <v>127</v>
      </c>
      <c r="AL8" t="s">
        <v>90</v>
      </c>
      <c r="AM8" t="s">
        <v>645</v>
      </c>
      <c r="AN8" t="s">
        <v>105</v>
      </c>
      <c r="AO8" t="s">
        <v>61</v>
      </c>
      <c r="AP8" t="s">
        <v>135</v>
      </c>
      <c r="AQ8" t="s">
        <v>129</v>
      </c>
      <c r="AR8">
        <v>2024</v>
      </c>
      <c r="AS8" t="s">
        <v>44</v>
      </c>
    </row>
    <row r="9" spans="1:48">
      <c r="A9" t="s">
        <v>653</v>
      </c>
      <c r="B9" t="s">
        <v>95</v>
      </c>
      <c r="C9" t="s">
        <v>45</v>
      </c>
      <c r="D9" s="3">
        <v>45596</v>
      </c>
      <c r="E9" t="s">
        <v>644</v>
      </c>
      <c r="F9">
        <f t="shared" ca="1" si="0"/>
        <v>53062.736471932702</v>
      </c>
      <c r="G9">
        <f t="shared" ca="1" si="0"/>
        <v>98283.877372891759</v>
      </c>
      <c r="H9" t="str" cm="1">
        <f t="array" aca="1" ref="H9" ca="1">INDEX(Sheet1!$H$1:$H$3, RANDBETWEEN(1, 3))</f>
        <v>Revenue Type</v>
      </c>
      <c r="I9" t="str" cm="1">
        <f t="array" aca="1" ref="I9" ca="1">INDEX(Sheet1!$I$3:$I$88, RANDBETWEEN(1, 85))</f>
        <v>Micronutrients</v>
      </c>
      <c r="J9" t="str">
        <f ca="1">INDEX(Sheet1!$AZ$3:$AZ$8, RANDBETWEEN(1, COUNTA(Sheet1!$AZ$3:$AZ$8)))</f>
        <v>Advocacy</v>
      </c>
      <c r="K9" t="str" cm="1">
        <f t="array" aca="1" ref="K9" ca="1">INDEX(Sheet1!$K$1:$K$8, RANDBETWEEN(1, 6))</f>
        <v>Emergency/HAC</v>
      </c>
      <c r="M9" t="s">
        <v>104</v>
      </c>
      <c r="N9">
        <f t="shared" ca="1" si="1"/>
        <v>32968.070582749344</v>
      </c>
      <c r="Q9" t="s">
        <v>142</v>
      </c>
      <c r="U9">
        <f t="shared" ca="1" si="2"/>
        <v>15696.699680216574</v>
      </c>
      <c r="V9">
        <v>8740171</v>
      </c>
      <c r="W9" t="str" cm="1">
        <f t="array" aca="1" ref="W9" ca="1">INDEX(Sheet1!$X$1:$X$20, RANDBETWEEN(1, 20))</f>
        <v>Governmental Organization</v>
      </c>
      <c r="X9" t="str" cm="1">
        <f t="array" aca="1" ref="X9" ca="1">INDEX(Sheet1!$Y$2:$Y$22, RANDBETWEEN(1, 21))</f>
        <v>Private Sector</v>
      </c>
      <c r="Z9" t="str" cm="1">
        <f t="array" aca="1" ref="Z9" ca="1">INDEX(Sheet1!$AA$2:$AA$30, RANDBETWEEN(1, 29))</f>
        <v>MOLDOVA CO</v>
      </c>
      <c r="AA9" t="str" cm="1">
        <f t="array" aca="1" ref="AA9" ca="1">INDEX(Sheet1!$AB$2:$AB$8, RANDBETWEEN(1, 7))</f>
        <v>EAPRO</v>
      </c>
      <c r="AB9" t="str" cm="1">
        <f t="array" aca="1" ref="AB9" ca="1">INDEX(Sheet1!$AC$2:$AC$22, RANDBETWEEN(1, 21))</f>
        <v>Tajikistan</v>
      </c>
      <c r="AE9" t="str" cm="1">
        <f t="array" aca="1" ref="AE9" ca="1">INDEX(Sheet1!$AF$2:$AF$22, RANDBETWEEN(1, 5))</f>
        <v>ESARO</v>
      </c>
      <c r="AF9" s="3">
        <v>45596</v>
      </c>
      <c r="AG9" t="str" cm="1">
        <f t="array" aca="1" ref="AG9" ca="1">INDEX(Sheet1!$AH$2:$AH$24, RANDBETWEEN(1, 23))</f>
        <v>LEBANON CO</v>
      </c>
      <c r="AH9" t="s">
        <v>647</v>
      </c>
      <c r="AI9" t="s">
        <v>141</v>
      </c>
      <c r="AJ9" t="s">
        <v>142</v>
      </c>
      <c r="AK9" t="s">
        <v>104</v>
      </c>
      <c r="AL9" t="s">
        <v>95</v>
      </c>
      <c r="AM9" t="s">
        <v>646</v>
      </c>
      <c r="AN9" t="s">
        <v>115</v>
      </c>
      <c r="AO9" t="s">
        <v>116</v>
      </c>
      <c r="AP9" t="s">
        <v>143</v>
      </c>
      <c r="AQ9" t="s">
        <v>129</v>
      </c>
      <c r="AR9">
        <v>2023</v>
      </c>
      <c r="AS9" t="s">
        <v>44</v>
      </c>
    </row>
    <row r="10" spans="1:48">
      <c r="A10" t="s">
        <v>659</v>
      </c>
      <c r="B10" t="s">
        <v>44</v>
      </c>
      <c r="C10" t="s">
        <v>118</v>
      </c>
      <c r="D10" s="3">
        <v>45496</v>
      </c>
      <c r="E10" t="s">
        <v>644</v>
      </c>
      <c r="F10">
        <f t="shared" ca="1" si="0"/>
        <v>45696.322857830375</v>
      </c>
      <c r="G10">
        <f t="shared" ca="1" si="0"/>
        <v>41836.296819811119</v>
      </c>
      <c r="H10" t="str" cm="1">
        <f t="array" aca="1" ref="H10" ca="1">INDEX(Sheet1!$H$1:$H$3, RANDBETWEEN(1, 3))</f>
        <v>ORR Non-Thematic</v>
      </c>
      <c r="I10" t="str" cm="1">
        <f t="array" aca="1" ref="I10" ca="1">INDEX(Sheet1!$I$3:$I$88, RANDBETWEEN(1, 85))</f>
        <v>Child Protection – General</v>
      </c>
      <c r="J10" t="str">
        <f ca="1">INDEX(Sheet1!$AZ$3:$AZ$8, RANDBETWEEN(1, COUNTA(Sheet1!$AZ$3:$AZ$8)))</f>
        <v>Health</v>
      </c>
      <c r="K10" t="str" cm="1">
        <f t="array" aca="1" ref="K10" ca="1">INDEX(Sheet1!$K$1:$K$8, RANDBETWEEN(1, 6))</f>
        <v>HAC-STATE OF PALESTINE</v>
      </c>
      <c r="M10" t="s">
        <v>104</v>
      </c>
      <c r="N10">
        <f t="shared" ca="1" si="1"/>
        <v>61436.494371926266</v>
      </c>
      <c r="Q10" t="s">
        <v>71</v>
      </c>
      <c r="U10">
        <f t="shared" ca="1" si="2"/>
        <v>28478.91918296161</v>
      </c>
      <c r="V10">
        <v>15971168</v>
      </c>
      <c r="W10" t="str" cm="1">
        <f t="array" aca="1" ref="W10" ca="1">INDEX(Sheet1!$X$1:$X$20, RANDBETWEEN(1, 20))</f>
        <v>Membership based organizations</v>
      </c>
      <c r="X10" t="str" cm="1">
        <f t="array" aca="1" ref="X10" ca="1">INDEX(Sheet1!$Y$2:$Y$22, RANDBETWEEN(1, 21))</f>
        <v>Private Sector</v>
      </c>
      <c r="Z10" t="str" cm="1">
        <f t="array" aca="1" ref="Z10" ca="1">INDEX(Sheet1!$AA$2:$AA$30, RANDBETWEEN(1, 29))</f>
        <v>BELARUS CO</v>
      </c>
      <c r="AA10" t="str" cm="1">
        <f t="array" aca="1" ref="AA10" ca="1">INDEX(Sheet1!$AB$2:$AB$8, RANDBETWEEN(1, 7))</f>
        <v>NatCom</v>
      </c>
      <c r="AB10" t="str" cm="1">
        <f t="array" aca="1" ref="AB10" ca="1">INDEX(Sheet1!$AC$2:$AC$22, RANDBETWEEN(1, 21))</f>
        <v>Bulgaria</v>
      </c>
      <c r="AE10" t="str" cm="1">
        <f t="array" aca="1" ref="AE10" ca="1">INDEX(Sheet1!$AF$2:$AF$22, RANDBETWEEN(1, 5))</f>
        <v>ESARO</v>
      </c>
      <c r="AF10" s="3">
        <v>45496</v>
      </c>
      <c r="AG10" t="str" cm="1">
        <f t="array" aca="1" ref="AG10" ca="1">INDEX(Sheet1!$AH$2:$AH$24, RANDBETWEEN(1, 23))</f>
        <v>TURKIYE CO</v>
      </c>
      <c r="AH10" t="s">
        <v>649</v>
      </c>
      <c r="AI10" t="s">
        <v>148</v>
      </c>
      <c r="AJ10" t="s">
        <v>71</v>
      </c>
      <c r="AK10" t="s">
        <v>104</v>
      </c>
      <c r="AL10" t="s">
        <v>90</v>
      </c>
      <c r="AM10" t="s">
        <v>645</v>
      </c>
      <c r="AN10" t="s">
        <v>128</v>
      </c>
      <c r="AO10" t="s">
        <v>149</v>
      </c>
      <c r="AP10" t="s">
        <v>93</v>
      </c>
      <c r="AQ10" t="s">
        <v>79</v>
      </c>
      <c r="AR10">
        <v>2024</v>
      </c>
      <c r="AS10" t="s">
        <v>44</v>
      </c>
    </row>
    <row r="11" spans="1:48">
      <c r="A11" t="s">
        <v>656</v>
      </c>
      <c r="B11" t="s">
        <v>44</v>
      </c>
      <c r="C11" t="s">
        <v>45</v>
      </c>
      <c r="D11" s="3">
        <v>45517</v>
      </c>
      <c r="E11" t="s">
        <v>644</v>
      </c>
      <c r="F11">
        <f t="shared" ca="1" si="0"/>
        <v>5441.7469108101586</v>
      </c>
      <c r="G11">
        <f t="shared" ca="1" si="0"/>
        <v>8869.1029680511656</v>
      </c>
      <c r="H11" t="str" cm="1">
        <f t="array" aca="1" ref="H11" ca="1">INDEX(Sheet1!$H$1:$H$3, RANDBETWEEN(1, 3))</f>
        <v>ORE-Thematic</v>
      </c>
      <c r="I11" t="str" cm="1">
        <f t="array" aca="1" ref="I11" ca="1">INDEX(Sheet1!$I$3:$I$88, RANDBETWEEN(1, 85))</f>
        <v>Leadership and Executive Direction</v>
      </c>
      <c r="J11" t="str">
        <f ca="1">INDEX(Sheet1!$AZ$3:$AZ$8, RANDBETWEEN(1, COUNTA(Sheet1!$AZ$3:$AZ$8)))</f>
        <v>Education</v>
      </c>
      <c r="K11" t="str" cm="1">
        <f t="array" aca="1" ref="K11" ca="1">INDEX(Sheet1!$K$1:$K$8, RANDBETWEEN(1, 6))</f>
        <v>HAC-ECARO</v>
      </c>
      <c r="M11" t="s">
        <v>127</v>
      </c>
      <c r="N11">
        <f t="shared" ca="1" si="1"/>
        <v>31445.399787329356</v>
      </c>
      <c r="Q11" t="s">
        <v>157</v>
      </c>
      <c r="U11">
        <f t="shared" ca="1" si="2"/>
        <v>22560.693466284367</v>
      </c>
      <c r="V11">
        <v>15659592</v>
      </c>
      <c r="W11" t="str" cm="1">
        <f t="array" aca="1" ref="W11" ca="1">INDEX(Sheet1!$X$1:$X$20, RANDBETWEEN(1, 20))</f>
        <v>University/Education Org.</v>
      </c>
      <c r="X11" t="str" cm="1">
        <f t="array" aca="1" ref="X11" ca="1">INDEX(Sheet1!$Y$2:$Y$22, RANDBETWEEN(1, 21))</f>
        <v>Private Sector</v>
      </c>
      <c r="Z11" t="str" cm="1">
        <f t="array" aca="1" ref="Z11" ca="1">INDEX(Sheet1!$AA$2:$AA$30, RANDBETWEEN(1, 29))</f>
        <v>ALBANIA CO</v>
      </c>
      <c r="AA11" t="str" cm="1">
        <f t="array" aca="1" ref="AA11" ca="1">INDEX(Sheet1!$AB$2:$AB$8, RANDBETWEEN(1, 7))</f>
        <v>ROSA</v>
      </c>
      <c r="AB11" t="str" cm="1">
        <f t="array" aca="1" ref="AB11" ca="1">INDEX(Sheet1!$AC$2:$AC$22, RANDBETWEEN(1, 21))</f>
        <v>Tajikistan</v>
      </c>
      <c r="AE11" t="str" cm="1">
        <f t="array" aca="1" ref="AE11" ca="1">INDEX(Sheet1!$AF$2:$AF$22, RANDBETWEEN(1, 5))</f>
        <v>ESARO</v>
      </c>
      <c r="AF11" s="3">
        <v>45517</v>
      </c>
      <c r="AG11" t="str" cm="1">
        <f t="array" aca="1" ref="AG11" ca="1">INDEX(Sheet1!$AH$2:$AH$24, RANDBETWEEN(1, 23))</f>
        <v>KOSOVO CO</v>
      </c>
      <c r="AH11" t="s">
        <v>670</v>
      </c>
      <c r="AI11" t="s">
        <v>156</v>
      </c>
      <c r="AJ11" t="s">
        <v>157</v>
      </c>
      <c r="AK11" t="s">
        <v>127</v>
      </c>
      <c r="AL11" t="s">
        <v>90</v>
      </c>
      <c r="AM11" t="s">
        <v>646</v>
      </c>
      <c r="AN11" t="s">
        <v>128</v>
      </c>
      <c r="AO11" t="s">
        <v>149</v>
      </c>
      <c r="AP11" t="s">
        <v>143</v>
      </c>
      <c r="AQ11" t="s">
        <v>100</v>
      </c>
      <c r="AR11">
        <v>2024</v>
      </c>
      <c r="AS11" t="s">
        <v>44</v>
      </c>
    </row>
    <row r="12" spans="1:48">
      <c r="A12" t="s">
        <v>659</v>
      </c>
      <c r="B12" t="s">
        <v>44</v>
      </c>
      <c r="C12" t="s">
        <v>45</v>
      </c>
      <c r="D12" s="3">
        <v>45621</v>
      </c>
      <c r="E12" t="s">
        <v>644</v>
      </c>
      <c r="F12">
        <f t="shared" ca="1" si="0"/>
        <v>52305.477818421547</v>
      </c>
      <c r="G12">
        <f t="shared" ca="1" si="0"/>
        <v>29432.254993485465</v>
      </c>
      <c r="H12" t="str" cm="1">
        <f t="array" aca="1" ref="H12" ca="1">INDEX(Sheet1!$H$1:$H$3, RANDBETWEEN(1, 3))</f>
        <v>ORR Non-Thematic</v>
      </c>
      <c r="I12" t="str" cm="1">
        <f t="array" aca="1" ref="I12" ca="1">INDEX(Sheet1!$I$3:$I$88, RANDBETWEEN(1, 85))</f>
        <v>Birth registration</v>
      </c>
      <c r="J12" t="str">
        <f ca="1">INDEX(Sheet1!$AZ$3:$AZ$8, RANDBETWEEN(1, COUNTA(Sheet1!$AZ$3:$AZ$8)))</f>
        <v>Child Protection</v>
      </c>
      <c r="K12" t="str" cm="1">
        <f t="array" aca="1" ref="K12" ca="1">INDEX(Sheet1!$K$1:$K$8, RANDBETWEEN(1, 6))</f>
        <v>HAC-ECARO</v>
      </c>
      <c r="M12" t="s">
        <v>165</v>
      </c>
      <c r="N12">
        <f t="shared" ca="1" si="1"/>
        <v>65172.469783651395</v>
      </c>
      <c r="Q12" t="s">
        <v>164</v>
      </c>
      <c r="U12">
        <f t="shared" ca="1" si="2"/>
        <v>21062.832427384023</v>
      </c>
      <c r="V12">
        <v>28212721</v>
      </c>
      <c r="W12" t="str" cm="1">
        <f t="array" aca="1" ref="W12" ca="1">INDEX(Sheet1!$X$1:$X$20, RANDBETWEEN(1, 20))</f>
        <v>UN Agency/International Agency</v>
      </c>
      <c r="X12" t="str" cm="1">
        <f t="array" aca="1" ref="X12" ca="1">INDEX(Sheet1!$Y$2:$Y$22, RANDBETWEEN(1, 21))</f>
        <v>Public Sector</v>
      </c>
      <c r="Z12" t="str" cm="1">
        <f t="array" aca="1" ref="Z12" ca="1">INDEX(Sheet1!$AA$2:$AA$30, RANDBETWEEN(1, 29))</f>
        <v>INDIA CO</v>
      </c>
      <c r="AA12" t="str" cm="1">
        <f t="array" aca="1" ref="AA12" ca="1">INDEX(Sheet1!$AB$2:$AB$8, RANDBETWEEN(1, 7))</f>
        <v>EAPRO</v>
      </c>
      <c r="AB12" t="str" cm="1">
        <f t="array" aca="1" ref="AB12" ca="1">INDEX(Sheet1!$AC$2:$AC$22, RANDBETWEEN(1, 21))</f>
        <v>Japan</v>
      </c>
      <c r="AE12" t="str" cm="1">
        <f t="array" aca="1" ref="AE12" ca="1">INDEX(Sheet1!$AF$2:$AF$22, RANDBETWEEN(1, 5))</f>
        <v>ESARO</v>
      </c>
      <c r="AF12" s="3">
        <v>45621</v>
      </c>
      <c r="AG12" t="str" cm="1">
        <f t="array" aca="1" ref="AG12" ca="1">INDEX(Sheet1!$AH$2:$AH$24, RANDBETWEEN(1, 23))</f>
        <v>BELARUS CO</v>
      </c>
      <c r="AH12" t="s">
        <v>670</v>
      </c>
      <c r="AI12" t="s">
        <v>163</v>
      </c>
      <c r="AJ12" t="s">
        <v>164</v>
      </c>
      <c r="AK12" t="s">
        <v>165</v>
      </c>
      <c r="AL12" t="s">
        <v>90</v>
      </c>
      <c r="AM12" t="s">
        <v>645</v>
      </c>
      <c r="AN12" t="s">
        <v>105</v>
      </c>
      <c r="AO12" t="s">
        <v>61</v>
      </c>
      <c r="AP12" t="s">
        <v>93</v>
      </c>
      <c r="AQ12" t="s">
        <v>79</v>
      </c>
      <c r="AR12">
        <v>2022</v>
      </c>
      <c r="AS12" t="s">
        <v>44</v>
      </c>
    </row>
    <row r="13" spans="1:48">
      <c r="A13" t="s">
        <v>656</v>
      </c>
      <c r="B13" t="s">
        <v>44</v>
      </c>
      <c r="C13" t="s">
        <v>118</v>
      </c>
      <c r="D13" s="3">
        <v>45569</v>
      </c>
      <c r="E13" t="s">
        <v>644</v>
      </c>
      <c r="F13">
        <f t="shared" ca="1" si="0"/>
        <v>64746.143114698913</v>
      </c>
      <c r="G13">
        <f t="shared" ca="1" si="0"/>
        <v>57430.810340905336</v>
      </c>
      <c r="H13" t="str" cm="1">
        <f t="array" aca="1" ref="H13" ca="1">INDEX(Sheet1!$H$1:$H$3, RANDBETWEEN(1, 3))</f>
        <v>ORE-Thematic</v>
      </c>
      <c r="I13" t="str" cm="1">
        <f t="array" aca="1" ref="I13" ca="1">INDEX(Sheet1!$I$3:$I$88, RANDBETWEEN(1, 85))</f>
        <v>Cross-Sectoral unearmarked</v>
      </c>
      <c r="J13" t="str">
        <f ca="1">INDEX(Sheet1!$AZ$3:$AZ$8, RANDBETWEEN(1, COUNTA(Sheet1!$AZ$3:$AZ$8)))</f>
        <v>Emergency Response</v>
      </c>
      <c r="K13" t="str" cm="1">
        <f t="array" aca="1" ref="K13" ca="1">INDEX(Sheet1!$K$1:$K$8, RANDBETWEEN(1, 6))</f>
        <v>Emergency/HAC</v>
      </c>
      <c r="M13" t="s">
        <v>75</v>
      </c>
      <c r="N13">
        <f t="shared" ca="1" si="1"/>
        <v>65428.279096093363</v>
      </c>
      <c r="Q13" t="s">
        <v>172</v>
      </c>
      <c r="U13">
        <f t="shared" ca="1" si="2"/>
        <v>93245.227359348151</v>
      </c>
      <c r="V13">
        <v>26520357</v>
      </c>
      <c r="W13" t="str" cm="1">
        <f t="array" aca="1" ref="W13" ca="1">INDEX(Sheet1!$X$1:$X$20, RANDBETWEEN(1, 20))</f>
        <v>Sport Associations</v>
      </c>
      <c r="X13" t="str" cm="1">
        <f t="array" aca="1" ref="X13" ca="1">INDEX(Sheet1!$Y$2:$Y$22, RANDBETWEEN(1, 21))</f>
        <v>Private Sector</v>
      </c>
      <c r="Z13" t="str" cm="1">
        <f t="array" aca="1" ref="Z13" ca="1">INDEX(Sheet1!$AA$2:$AA$30, RANDBETWEEN(1, 29))</f>
        <v>PPD</v>
      </c>
      <c r="AA13" t="str" cm="1">
        <f t="array" aca="1" ref="AA13" ca="1">INDEX(Sheet1!$AB$2:$AB$8, RANDBETWEEN(1, 7))</f>
        <v>ECARO</v>
      </c>
      <c r="AB13" t="str" cm="1">
        <f t="array" aca="1" ref="AB13" ca="1">INDEX(Sheet1!$AC$2:$AC$22, RANDBETWEEN(1, 21))</f>
        <v>Armenia</v>
      </c>
      <c r="AE13" t="str" cm="1">
        <f t="array" aca="1" ref="AE13" ca="1">INDEX(Sheet1!$AF$2:$AF$22, RANDBETWEEN(1, 5))</f>
        <v>MENARO</v>
      </c>
      <c r="AF13" s="3">
        <v>45569</v>
      </c>
      <c r="AG13" t="str" cm="1">
        <f t="array" aca="1" ref="AG13" ca="1">INDEX(Sheet1!$AH$2:$AH$24, RANDBETWEEN(1, 23))</f>
        <v>ARMENIA CO</v>
      </c>
      <c r="AH13" t="s">
        <v>648</v>
      </c>
      <c r="AI13" t="s">
        <v>171</v>
      </c>
      <c r="AJ13" t="s">
        <v>172</v>
      </c>
      <c r="AK13" t="s">
        <v>75</v>
      </c>
      <c r="AL13" t="s">
        <v>95</v>
      </c>
      <c r="AM13" t="s">
        <v>645</v>
      </c>
      <c r="AN13" t="s">
        <v>60</v>
      </c>
      <c r="AO13" t="s">
        <v>116</v>
      </c>
      <c r="AP13" t="s">
        <v>93</v>
      </c>
      <c r="AQ13" t="s">
        <v>79</v>
      </c>
      <c r="AR13">
        <v>2024</v>
      </c>
      <c r="AS13" t="s">
        <v>44</v>
      </c>
    </row>
    <row r="14" spans="1:48">
      <c r="A14" t="s">
        <v>659</v>
      </c>
      <c r="B14" t="s">
        <v>44</v>
      </c>
      <c r="C14" t="s">
        <v>64</v>
      </c>
      <c r="D14" s="3">
        <v>45578</v>
      </c>
      <c r="E14" t="s">
        <v>644</v>
      </c>
      <c r="F14">
        <f t="shared" ca="1" si="0"/>
        <v>24633.083320188991</v>
      </c>
      <c r="G14">
        <f t="shared" ca="1" si="0"/>
        <v>6739.7405578543794</v>
      </c>
      <c r="H14" t="str" cm="1">
        <f t="array" aca="1" ref="H14" ca="1">INDEX(Sheet1!$H$1:$H$3, RANDBETWEEN(1, 3))</f>
        <v>ORE-Thematic</v>
      </c>
      <c r="I14" t="str" cm="1">
        <f t="array" aca="1" ref="I14" ca="1">INDEX(Sheet1!$I$3:$I$88, RANDBETWEEN(1, 85))</f>
        <v>Cross-sectoral monitoring, data and situation analyses</v>
      </c>
      <c r="J14" t="str">
        <f ca="1">INDEX(Sheet1!$AZ$3:$AZ$8, RANDBETWEEN(1, COUNTA(Sheet1!$AZ$3:$AZ$8)))</f>
        <v>Education</v>
      </c>
      <c r="K14" t="str" cm="1">
        <f t="array" aca="1" ref="K14" ca="1">INDEX(Sheet1!$K$1:$K$8, RANDBETWEEN(1, 6))</f>
        <v>HAC-ARMENIA</v>
      </c>
      <c r="M14" t="s">
        <v>57</v>
      </c>
      <c r="N14">
        <f t="shared" ca="1" si="1"/>
        <v>45695.006156445517</v>
      </c>
      <c r="Q14" t="s">
        <v>179</v>
      </c>
      <c r="U14">
        <f t="shared" ca="1" si="2"/>
        <v>18401.057791260188</v>
      </c>
      <c r="V14">
        <v>9214428</v>
      </c>
      <c r="W14" t="str" cm="1">
        <f t="array" aca="1" ref="W14" ca="1">INDEX(Sheet1!$X$1:$X$20, RANDBETWEEN(1, 20))</f>
        <v>Central Government</v>
      </c>
      <c r="X14" t="str" cm="1">
        <f t="array" aca="1" ref="X14" ca="1">INDEX(Sheet1!$Y$2:$Y$22, RANDBETWEEN(1, 21))</f>
        <v>Private Sector</v>
      </c>
      <c r="Z14" t="str" cm="1">
        <f t="array" aca="1" ref="Z14" ca="1">INDEX(Sheet1!$AA$2:$AA$30, RANDBETWEEN(1, 29))</f>
        <v>KYRGYZSTAN CO</v>
      </c>
      <c r="AA14" t="str" cm="1">
        <f t="array" aca="1" ref="AA14" ca="1">INDEX(Sheet1!$AB$2:$AB$8, RANDBETWEEN(1, 7))</f>
        <v>ROSA</v>
      </c>
      <c r="AB14" t="str" cm="1">
        <f t="array" aca="1" ref="AB14" ca="1">INDEX(Sheet1!$AC$2:$AC$22, RANDBETWEEN(1, 21))</f>
        <v>Bulgaria</v>
      </c>
      <c r="AE14" t="str" cm="1">
        <f t="array" aca="1" ref="AE14" ca="1">INDEX(Sheet1!$AF$2:$AF$22, RANDBETWEEN(1, 5))</f>
        <v>ECARO</v>
      </c>
      <c r="AF14" s="3">
        <v>45578</v>
      </c>
      <c r="AG14" t="str" cm="1">
        <f t="array" aca="1" ref="AG14" ca="1">INDEX(Sheet1!$AH$2:$AH$24, RANDBETWEEN(1, 23))</f>
        <v>LEBANON CO</v>
      </c>
      <c r="AH14" t="s">
        <v>668</v>
      </c>
      <c r="AI14" t="s">
        <v>178</v>
      </c>
      <c r="AJ14" t="s">
        <v>179</v>
      </c>
      <c r="AK14" t="s">
        <v>57</v>
      </c>
      <c r="AL14" t="s">
        <v>58</v>
      </c>
      <c r="AM14" t="s">
        <v>645</v>
      </c>
      <c r="AN14" t="s">
        <v>60</v>
      </c>
      <c r="AO14" t="s">
        <v>61</v>
      </c>
      <c r="AP14" t="s">
        <v>93</v>
      </c>
      <c r="AQ14" t="s">
        <v>129</v>
      </c>
      <c r="AR14">
        <v>2023</v>
      </c>
      <c r="AS14" t="s">
        <v>44</v>
      </c>
    </row>
    <row r="15" spans="1:48">
      <c r="A15" t="s">
        <v>657</v>
      </c>
      <c r="B15" t="s">
        <v>95</v>
      </c>
      <c r="C15" t="s">
        <v>45</v>
      </c>
      <c r="D15" s="3">
        <v>45357</v>
      </c>
      <c r="E15" t="s">
        <v>644</v>
      </c>
      <c r="F15">
        <f t="shared" ca="1" si="0"/>
        <v>55558.784006636903</v>
      </c>
      <c r="G15">
        <f t="shared" ca="1" si="0"/>
        <v>94637.384022897662</v>
      </c>
      <c r="H15" t="str" cm="1">
        <f t="array" aca="1" ref="H15" ca="1">INDEX(Sheet1!$H$1:$H$3, RANDBETWEEN(1, 3))</f>
        <v>ORE-Thematic</v>
      </c>
      <c r="I15" t="str" cm="1">
        <f t="array" aca="1" ref="I15" ca="1">INDEX(Sheet1!$I$3:$I$88, RANDBETWEEN(1, 85))</f>
        <v>Early Childhood Development</v>
      </c>
      <c r="J15" t="str">
        <f ca="1">INDEX(Sheet1!$AZ$3:$AZ$8, RANDBETWEEN(1, COUNTA(Sheet1!$AZ$3:$AZ$8)))</f>
        <v>Child Protection</v>
      </c>
      <c r="K15" t="str" cm="1">
        <f t="array" aca="1" ref="K15" ca="1">INDEX(Sheet1!$K$1:$K$8, RANDBETWEEN(1, 6))</f>
        <v>HAC-STATE OF PALESTINE</v>
      </c>
      <c r="M15" t="s">
        <v>104</v>
      </c>
      <c r="N15">
        <f t="shared" ca="1" si="1"/>
        <v>92710.804155722784</v>
      </c>
      <c r="Q15" t="s">
        <v>184</v>
      </c>
      <c r="U15">
        <f t="shared" ca="1" si="2"/>
        <v>99240.982288079045</v>
      </c>
      <c r="V15">
        <v>14352124</v>
      </c>
      <c r="W15" t="str" cm="1">
        <f t="array" aca="1" ref="W15" ca="1">INDEX(Sheet1!$X$1:$X$20, RANDBETWEEN(1, 20))</f>
        <v>Membership based organizations</v>
      </c>
      <c r="X15" t="str" cm="1">
        <f t="array" aca="1" ref="X15" ca="1">INDEX(Sheet1!$Y$2:$Y$22, RANDBETWEEN(1, 21))</f>
        <v>Public Sector</v>
      </c>
      <c r="Z15" t="str" cm="1">
        <f t="array" aca="1" ref="Z15" ca="1">INDEX(Sheet1!$AA$2:$AA$30, RANDBETWEEN(1, 29))</f>
        <v>DENMARK NATCOM</v>
      </c>
      <c r="AA15" t="str" cm="1">
        <f t="array" aca="1" ref="AA15" ca="1">INDEX(Sheet1!$AB$2:$AB$8, RANDBETWEEN(1, 7))</f>
        <v>WCARO</v>
      </c>
      <c r="AB15" t="str" cm="1">
        <f t="array" aca="1" ref="AB15" ca="1">INDEX(Sheet1!$AC$2:$AC$22, RANDBETWEEN(1, 21))</f>
        <v>Japan</v>
      </c>
      <c r="AE15" t="str" cm="1">
        <f t="array" aca="1" ref="AE15" ca="1">INDEX(Sheet1!$AF$2:$AF$22, RANDBETWEEN(1, 5))</f>
        <v>MENARO</v>
      </c>
      <c r="AF15" s="3">
        <v>45357</v>
      </c>
      <c r="AG15" t="str" cm="1">
        <f t="array" aca="1" ref="AG15" ca="1">INDEX(Sheet1!$AH$2:$AH$24, RANDBETWEEN(1, 23))</f>
        <v>KOSOVO CO</v>
      </c>
      <c r="AH15" t="s">
        <v>647</v>
      </c>
      <c r="AI15" t="s">
        <v>183</v>
      </c>
      <c r="AJ15" t="s">
        <v>184</v>
      </c>
      <c r="AK15" t="s">
        <v>104</v>
      </c>
      <c r="AL15" t="s">
        <v>58</v>
      </c>
      <c r="AM15" t="s">
        <v>645</v>
      </c>
      <c r="AN15" t="s">
        <v>91</v>
      </c>
      <c r="AO15" t="s">
        <v>77</v>
      </c>
      <c r="AP15" t="s">
        <v>78</v>
      </c>
      <c r="AQ15" t="s">
        <v>94</v>
      </c>
      <c r="AR15">
        <v>2023</v>
      </c>
      <c r="AS15" t="s">
        <v>44</v>
      </c>
    </row>
    <row r="16" spans="1:48">
      <c r="A16" t="s">
        <v>659</v>
      </c>
      <c r="B16" t="s">
        <v>44</v>
      </c>
      <c r="C16" t="s">
        <v>118</v>
      </c>
      <c r="D16" s="3">
        <v>45479</v>
      </c>
      <c r="E16" t="s">
        <v>644</v>
      </c>
      <c r="F16">
        <f t="shared" ca="1" si="0"/>
        <v>6322.8013800786912</v>
      </c>
      <c r="G16">
        <f t="shared" ca="1" si="0"/>
        <v>42124.566006400601</v>
      </c>
      <c r="H16" t="str" cm="1">
        <f t="array" aca="1" ref="H16" ca="1">INDEX(Sheet1!$H$1:$H$3, RANDBETWEEN(1, 3))</f>
        <v>Revenue Type</v>
      </c>
      <c r="I16" t="str" cm="1">
        <f t="array" aca="1" ref="I16" ca="1">INDEX(Sheet1!$I$3:$I$88, RANDBETWEEN(1, 85))</f>
        <v>Maternal and Newborn health</v>
      </c>
      <c r="J16" t="str">
        <f ca="1">INDEX(Sheet1!$AZ$3:$AZ$8, RANDBETWEEN(1, COUNTA(Sheet1!$AZ$3:$AZ$8)))</f>
        <v>Emergency Response</v>
      </c>
      <c r="K16" t="str" cm="1">
        <f t="array" aca="1" ref="K16" ca="1">INDEX(Sheet1!$K$1:$K$8, RANDBETWEEN(1, 6))</f>
        <v>Emergency/HAC</v>
      </c>
      <c r="M16" t="s">
        <v>165</v>
      </c>
      <c r="N16">
        <f t="shared" ca="1" si="1"/>
        <v>14583.703041361849</v>
      </c>
      <c r="Q16" t="s">
        <v>191</v>
      </c>
      <c r="U16">
        <f t="shared" ca="1" si="2"/>
        <v>99797.020559259981</v>
      </c>
      <c r="V16">
        <v>15108563</v>
      </c>
      <c r="W16" t="str" cm="1">
        <f t="array" aca="1" ref="W16" ca="1">INDEX(Sheet1!$X$1:$X$20, RANDBETWEEN(1, 20))</f>
        <v>Women's and diaspora organizations</v>
      </c>
      <c r="X16" t="str" cm="1">
        <f t="array" aca="1" ref="X16" ca="1">INDEX(Sheet1!$Y$2:$Y$22, RANDBETWEEN(1, 21))</f>
        <v>Corporate Account</v>
      </c>
      <c r="Z16" t="str" cm="1">
        <f t="array" aca="1" ref="Z16" ca="1">INDEX(Sheet1!$AA$2:$AA$30, RANDBETWEEN(1, 29))</f>
        <v>ARMENIA CO</v>
      </c>
      <c r="AA16" t="str" cm="1">
        <f t="array" aca="1" ref="AA16" ca="1">INDEX(Sheet1!$AB$2:$AB$8, RANDBETWEEN(1, 7))</f>
        <v>WCARO</v>
      </c>
      <c r="AB16" t="str" cm="1">
        <f t="array" aca="1" ref="AB16" ca="1">INDEX(Sheet1!$AC$2:$AC$22, RANDBETWEEN(1, 21))</f>
        <v>Switzerland</v>
      </c>
      <c r="AE16" t="str" cm="1">
        <f t="array" aca="1" ref="AE16" ca="1">INDEX(Sheet1!$AF$2:$AF$22, RANDBETWEEN(1, 5))</f>
        <v>HQ</v>
      </c>
      <c r="AF16" s="3">
        <v>45479</v>
      </c>
      <c r="AG16" t="str" cm="1">
        <f t="array" aca="1" ref="AG16" ca="1">INDEX(Sheet1!$AH$2:$AH$24, RANDBETWEEN(1, 23))</f>
        <v>SOMALIA CO</v>
      </c>
      <c r="AH16" t="s">
        <v>668</v>
      </c>
      <c r="AI16" t="s">
        <v>190</v>
      </c>
      <c r="AJ16" t="s">
        <v>191</v>
      </c>
      <c r="AK16" t="s">
        <v>165</v>
      </c>
      <c r="AL16" t="s">
        <v>58</v>
      </c>
      <c r="AM16" t="s">
        <v>645</v>
      </c>
      <c r="AN16" t="s">
        <v>192</v>
      </c>
      <c r="AO16" t="s">
        <v>77</v>
      </c>
      <c r="AP16" t="s">
        <v>78</v>
      </c>
      <c r="AQ16" t="s">
        <v>63</v>
      </c>
      <c r="AR16">
        <v>2022</v>
      </c>
      <c r="AS16" t="s">
        <v>44</v>
      </c>
    </row>
    <row r="17" spans="1:45">
      <c r="A17" t="s">
        <v>658</v>
      </c>
      <c r="B17" t="s">
        <v>44</v>
      </c>
      <c r="C17" t="s">
        <v>64</v>
      </c>
      <c r="D17" s="3">
        <v>45445</v>
      </c>
      <c r="E17" t="s">
        <v>644</v>
      </c>
      <c r="F17">
        <f t="shared" ca="1" si="0"/>
        <v>43827.408383088201</v>
      </c>
      <c r="G17">
        <f t="shared" ca="1" si="0"/>
        <v>57610.687757234264</v>
      </c>
      <c r="H17" t="str" cm="1">
        <f t="array" aca="1" ref="H17" ca="1">INDEX(Sheet1!$H$1:$H$3, RANDBETWEEN(1, 3))</f>
        <v>Revenue Type</v>
      </c>
      <c r="I17" t="str" cm="1">
        <f t="array" aca="1" ref="I17" ca="1">INDEX(Sheet1!$I$3:$I$88, RANDBETWEEN(1, 85))</f>
        <v>Saving lives and protecting rights in humanitarian situations</v>
      </c>
      <c r="J17" t="str">
        <f ca="1">INDEX(Sheet1!$AZ$3:$AZ$8, RANDBETWEEN(1, COUNTA(Sheet1!$AZ$3:$AZ$8)))</f>
        <v>Increased Immunization Rates</v>
      </c>
      <c r="K17" t="str" cm="1">
        <f t="array" aca="1" ref="K17" ca="1">INDEX(Sheet1!$K$1:$K$8, RANDBETWEEN(1, 6))</f>
        <v>Ukraine Response</v>
      </c>
      <c r="M17" t="s">
        <v>165</v>
      </c>
      <c r="N17">
        <f t="shared" ca="1" si="1"/>
        <v>30262.38735247423</v>
      </c>
      <c r="Q17" t="s">
        <v>198</v>
      </c>
      <c r="U17">
        <f t="shared" ca="1" si="2"/>
        <v>79315.990129640821</v>
      </c>
      <c r="V17">
        <v>30059675</v>
      </c>
      <c r="W17" t="str" cm="1">
        <f t="array" aca="1" ref="W17" ca="1">INDEX(Sheet1!$X$1:$X$20, RANDBETWEEN(1, 20))</f>
        <v>Other</v>
      </c>
      <c r="X17" t="str" cm="1">
        <f t="array" aca="1" ref="X17" ca="1">INDEX(Sheet1!$Y$2:$Y$22, RANDBETWEEN(1, 21))</f>
        <v>Private Sector</v>
      </c>
      <c r="Z17" t="str" cm="1">
        <f t="array" aca="1" ref="Z17" ca="1">INDEX(Sheet1!$AA$2:$AA$30, RANDBETWEEN(1, 29))</f>
        <v>GREECE CO</v>
      </c>
      <c r="AA17" t="str" cm="1">
        <f t="array" aca="1" ref="AA17" ca="1">INDEX(Sheet1!$AB$2:$AB$8, RANDBETWEEN(1, 7))</f>
        <v>ECARO</v>
      </c>
      <c r="AB17" t="str" cm="1">
        <f t="array" aca="1" ref="AB17" ca="1">INDEX(Sheet1!$AC$2:$AC$22, RANDBETWEEN(1, 21))</f>
        <v>Belarus</v>
      </c>
      <c r="AE17" t="str" cm="1">
        <f t="array" aca="1" ref="AE17" ca="1">INDEX(Sheet1!$AF$2:$AF$22, RANDBETWEEN(1, 5))</f>
        <v>ESARO</v>
      </c>
      <c r="AF17" s="3">
        <v>45445</v>
      </c>
      <c r="AG17" t="str" cm="1">
        <f t="array" aca="1" ref="AG17" ca="1">INDEX(Sheet1!$AH$2:$AH$24, RANDBETWEEN(1, 23))</f>
        <v>KYRGYZSTAN CO</v>
      </c>
      <c r="AH17" t="s">
        <v>651</v>
      </c>
      <c r="AI17" t="s">
        <v>197</v>
      </c>
      <c r="AJ17" t="s">
        <v>198</v>
      </c>
      <c r="AK17" t="s">
        <v>165</v>
      </c>
      <c r="AL17" t="s">
        <v>95</v>
      </c>
      <c r="AM17" t="s">
        <v>645</v>
      </c>
      <c r="AN17" t="s">
        <v>192</v>
      </c>
      <c r="AO17" t="s">
        <v>149</v>
      </c>
      <c r="AP17" t="s">
        <v>135</v>
      </c>
      <c r="AQ17" t="s">
        <v>129</v>
      </c>
      <c r="AR17">
        <v>2024</v>
      </c>
      <c r="AS17" t="s">
        <v>44</v>
      </c>
    </row>
    <row r="18" spans="1:45">
      <c r="A18" t="s">
        <v>654</v>
      </c>
      <c r="B18" t="s">
        <v>95</v>
      </c>
      <c r="C18" t="s">
        <v>45</v>
      </c>
      <c r="D18" s="3">
        <v>45581</v>
      </c>
      <c r="E18" t="s">
        <v>644</v>
      </c>
      <c r="F18">
        <f t="shared" ca="1" si="0"/>
        <v>45903.356508136756</v>
      </c>
      <c r="G18">
        <f t="shared" ca="1" si="0"/>
        <v>64772.624600792275</v>
      </c>
      <c r="H18" t="str" cm="1">
        <f t="array" aca="1" ref="H18" ca="1">INDEX(Sheet1!$H$1:$H$3, RANDBETWEEN(1, 3))</f>
        <v>ORR Non-Thematic</v>
      </c>
      <c r="I18" t="str" cm="1">
        <f t="array" aca="1" ref="I18" ca="1">INDEX(Sheet1!$I$3:$I$88, RANDBETWEEN(1, 85))</f>
        <v>Special Purpose</v>
      </c>
      <c r="J18" t="str">
        <f ca="1">INDEX(Sheet1!$AZ$3:$AZ$8, RANDBETWEEN(1, COUNTA(Sheet1!$AZ$3:$AZ$8)))</f>
        <v>Child Protection</v>
      </c>
      <c r="K18" t="str" cm="1">
        <f t="array" aca="1" ref="K18" ca="1">INDEX(Sheet1!$K$1:$K$8, RANDBETWEEN(1, 6))</f>
        <v>HAC-ECARO</v>
      </c>
      <c r="M18" t="s">
        <v>127</v>
      </c>
      <c r="N18">
        <f t="shared" ca="1" si="1"/>
        <v>55479.115874932089</v>
      </c>
      <c r="Q18" t="s">
        <v>195</v>
      </c>
      <c r="U18">
        <f t="shared" ca="1" si="2"/>
        <v>81600.159978267126</v>
      </c>
      <c r="V18">
        <v>11768862</v>
      </c>
      <c r="W18" t="str" cm="1">
        <f t="array" aca="1" ref="W18" ca="1">INDEX(Sheet1!$X$1:$X$20, RANDBETWEEN(1, 20))</f>
        <v>Corporate</v>
      </c>
      <c r="X18" t="str" cm="1">
        <f t="array" aca="1" ref="X18" ca="1">INDEX(Sheet1!$Y$2:$Y$22, RANDBETWEEN(1, 21))</f>
        <v>Public Sector</v>
      </c>
      <c r="Z18" t="str" cm="1">
        <f t="array" aca="1" ref="Z18" ca="1">INDEX(Sheet1!$AA$2:$AA$30, RANDBETWEEN(1, 29))</f>
        <v>TURKIYE NATCOM</v>
      </c>
      <c r="AA18" t="str" cm="1">
        <f t="array" aca="1" ref="AA18" ca="1">INDEX(Sheet1!$AB$2:$AB$8, RANDBETWEEN(1, 7))</f>
        <v>WCARO</v>
      </c>
      <c r="AB18" t="str" cm="1">
        <f t="array" aca="1" ref="AB18" ca="1">INDEX(Sheet1!$AC$2:$AC$22, RANDBETWEEN(1, 21))</f>
        <v>Japan</v>
      </c>
      <c r="AE18" t="str" cm="1">
        <f t="array" aca="1" ref="AE18" ca="1">INDEX(Sheet1!$AF$2:$AF$22, RANDBETWEEN(1, 5))</f>
        <v>HQ</v>
      </c>
      <c r="AF18" s="3">
        <v>45581</v>
      </c>
      <c r="AG18" t="str" cm="1">
        <f t="array" aca="1" ref="AG18" ca="1">INDEX(Sheet1!$AH$2:$AH$24, RANDBETWEEN(1, 23))</f>
        <v>LEBANON CO</v>
      </c>
      <c r="AH18" t="s">
        <v>668</v>
      </c>
      <c r="AI18" t="s">
        <v>203</v>
      </c>
      <c r="AJ18" t="s">
        <v>195</v>
      </c>
      <c r="AK18" t="s">
        <v>127</v>
      </c>
      <c r="AL18" t="s">
        <v>58</v>
      </c>
      <c r="AM18" t="s">
        <v>646</v>
      </c>
      <c r="AN18" t="s">
        <v>115</v>
      </c>
      <c r="AO18" t="s">
        <v>61</v>
      </c>
      <c r="AP18" t="s">
        <v>93</v>
      </c>
      <c r="AQ18" t="s">
        <v>79</v>
      </c>
      <c r="AR18">
        <v>2023</v>
      </c>
      <c r="AS18" t="s">
        <v>44</v>
      </c>
    </row>
    <row r="19" spans="1:45">
      <c r="A19" t="s">
        <v>655</v>
      </c>
      <c r="B19" t="s">
        <v>95</v>
      </c>
      <c r="C19" t="s">
        <v>64</v>
      </c>
      <c r="D19" s="3">
        <v>45497</v>
      </c>
      <c r="E19" t="s">
        <v>644</v>
      </c>
      <c r="F19">
        <f t="shared" ca="1" si="0"/>
        <v>26774.805559118548</v>
      </c>
      <c r="G19">
        <f t="shared" ca="1" si="0"/>
        <v>39291.11073249302</v>
      </c>
      <c r="H19" t="str" cm="1">
        <f t="array" aca="1" ref="H19" ca="1">INDEX(Sheet1!$H$1:$H$3, RANDBETWEEN(1, 3))</f>
        <v>ORE-Thematic</v>
      </c>
      <c r="I19" t="str" cm="1">
        <f t="array" aca="1" ref="I19" ca="1">INDEX(Sheet1!$I$3:$I$88, RANDBETWEEN(1, 85))</f>
        <v>Child health</v>
      </c>
      <c r="J19" t="str">
        <f ca="1">INDEX(Sheet1!$AZ$3:$AZ$8, RANDBETWEEN(1, COUNTA(Sheet1!$AZ$3:$AZ$8)))</f>
        <v>Emergency Response</v>
      </c>
      <c r="K19" t="str" cm="1">
        <f t="array" aca="1" ref="K19" ca="1">INDEX(Sheet1!$K$1:$K$8, RANDBETWEEN(1, 6))</f>
        <v>Ukraine Response</v>
      </c>
      <c r="M19" t="s">
        <v>89</v>
      </c>
      <c r="N19">
        <f t="shared" ca="1" si="1"/>
        <v>93501.358950207781</v>
      </c>
      <c r="Q19" t="s">
        <v>210</v>
      </c>
      <c r="U19">
        <f t="shared" ca="1" si="2"/>
        <v>52277.842191621399</v>
      </c>
      <c r="V19">
        <v>36795991</v>
      </c>
      <c r="W19" t="str" cm="1">
        <f t="array" aca="1" ref="W19" ca="1">INDEX(Sheet1!$X$1:$X$20, RANDBETWEEN(1, 20))</f>
        <v>Corporate Foundation</v>
      </c>
      <c r="X19" t="str" cm="1">
        <f t="array" aca="1" ref="X19" ca="1">INDEX(Sheet1!$Y$2:$Y$22, RANDBETWEEN(1, 21))</f>
        <v>Private Sector</v>
      </c>
      <c r="Z19" t="str" cm="1">
        <f t="array" aca="1" ref="Z19" ca="1">INDEX(Sheet1!$AA$2:$AA$30, RANDBETWEEN(1, 29))</f>
        <v>GEORGIA CO</v>
      </c>
      <c r="AA19" t="str" cm="1">
        <f t="array" aca="1" ref="AA19" ca="1">INDEX(Sheet1!$AB$2:$AB$8, RANDBETWEEN(1, 7))</f>
        <v>WCARO</v>
      </c>
      <c r="AB19" t="str" cm="1">
        <f t="array" aca="1" ref="AB19" ca="1">INDEX(Sheet1!$AC$2:$AC$22, RANDBETWEEN(1, 21))</f>
        <v>France</v>
      </c>
      <c r="AE19" t="str" cm="1">
        <f t="array" aca="1" ref="AE19" ca="1">INDEX(Sheet1!$AF$2:$AF$22, RANDBETWEEN(1, 5))</f>
        <v>MENARO</v>
      </c>
      <c r="AF19" s="3">
        <v>45497</v>
      </c>
      <c r="AG19" t="str" cm="1">
        <f t="array" aca="1" ref="AG19" ca="1">INDEX(Sheet1!$AH$2:$AH$24, RANDBETWEEN(1, 23))</f>
        <v>GREECE CO</v>
      </c>
      <c r="AH19" t="s">
        <v>647</v>
      </c>
      <c r="AI19" t="s">
        <v>209</v>
      </c>
      <c r="AJ19" t="s">
        <v>210</v>
      </c>
      <c r="AK19" t="s">
        <v>89</v>
      </c>
      <c r="AL19" t="s">
        <v>95</v>
      </c>
      <c r="AM19" t="s">
        <v>645</v>
      </c>
      <c r="AN19" t="s">
        <v>91</v>
      </c>
      <c r="AO19" t="s">
        <v>61</v>
      </c>
      <c r="AP19" t="s">
        <v>143</v>
      </c>
      <c r="AQ19" t="s">
        <v>79</v>
      </c>
      <c r="AR19">
        <v>2024</v>
      </c>
      <c r="AS19" t="s">
        <v>44</v>
      </c>
    </row>
    <row r="20" spans="1:45">
      <c r="A20" t="s">
        <v>652</v>
      </c>
      <c r="B20" t="s">
        <v>44</v>
      </c>
      <c r="C20" t="s">
        <v>64</v>
      </c>
      <c r="D20" s="3">
        <v>45425</v>
      </c>
      <c r="E20" t="s">
        <v>644</v>
      </c>
      <c r="F20">
        <f t="shared" ca="1" si="0"/>
        <v>98821.11623447598</v>
      </c>
      <c r="G20">
        <f t="shared" ca="1" si="0"/>
        <v>32567.330553559659</v>
      </c>
      <c r="H20" t="str" cm="1">
        <f t="array" aca="1" ref="H20" ca="1">INDEX(Sheet1!$H$1:$H$3, RANDBETWEEN(1, 3))</f>
        <v>ORE-Thematic</v>
      </c>
      <c r="I20" t="str" cm="1">
        <f t="array" aca="1" ref="I20" ca="1">INDEX(Sheet1!$I$3:$I$88, RANDBETWEEN(1, 85))</f>
        <v>Early learning</v>
      </c>
      <c r="J20" t="str">
        <f ca="1">INDEX(Sheet1!$AZ$3:$AZ$8, RANDBETWEEN(1, COUNTA(Sheet1!$AZ$3:$AZ$8)))</f>
        <v>Advocacy</v>
      </c>
      <c r="K20" t="str" cm="1">
        <f t="array" aca="1" ref="K20" ca="1">INDEX(Sheet1!$K$1:$K$8, RANDBETWEEN(1, 6))</f>
        <v>HAC-ECARO</v>
      </c>
      <c r="M20" t="s">
        <v>75</v>
      </c>
      <c r="N20">
        <f t="shared" ca="1" si="1"/>
        <v>850.84227961585702</v>
      </c>
      <c r="Q20" t="s">
        <v>215</v>
      </c>
      <c r="U20">
        <f t="shared" ca="1" si="2"/>
        <v>19584.092636012585</v>
      </c>
      <c r="V20">
        <v>17931093</v>
      </c>
      <c r="W20" t="str" cm="1">
        <f t="array" aca="1" ref="W20" ca="1">INDEX(Sheet1!$X$1:$X$20, RANDBETWEEN(1, 20))</f>
        <v>IFI/RDB</v>
      </c>
      <c r="X20" t="str" cm="1">
        <f t="array" aca="1" ref="X20" ca="1">INDEX(Sheet1!$Y$2:$Y$22, RANDBETWEEN(1, 21))</f>
        <v>Public Sector</v>
      </c>
      <c r="Z20" t="str" cm="1">
        <f t="array" aca="1" ref="Z20" ca="1">INDEX(Sheet1!$AA$2:$AA$30, RANDBETWEEN(1, 29))</f>
        <v>US FUND</v>
      </c>
      <c r="AA20" t="str" cm="1">
        <f t="array" aca="1" ref="AA20" ca="1">INDEX(Sheet1!$AB$2:$AB$8, RANDBETWEEN(1, 7))</f>
        <v>MENARO</v>
      </c>
      <c r="AB20" t="str" cm="1">
        <f t="array" aca="1" ref="AB20" ca="1">INDEX(Sheet1!$AC$2:$AC$22, RANDBETWEEN(1, 21))</f>
        <v>Albania</v>
      </c>
      <c r="AE20" t="str" cm="1">
        <f t="array" aca="1" ref="AE20" ca="1">INDEX(Sheet1!$AF$2:$AF$22, RANDBETWEEN(1, 5))</f>
        <v>HQ</v>
      </c>
      <c r="AF20" s="3">
        <v>45425</v>
      </c>
      <c r="AG20" t="str" cm="1">
        <f t="array" aca="1" ref="AG20" ca="1">INDEX(Sheet1!$AH$2:$AH$24, RANDBETWEEN(1, 23))</f>
        <v>UKRAINE CO</v>
      </c>
      <c r="AH20" t="s">
        <v>668</v>
      </c>
      <c r="AI20" t="s">
        <v>214</v>
      </c>
      <c r="AJ20" t="s">
        <v>215</v>
      </c>
      <c r="AK20" t="s">
        <v>75</v>
      </c>
      <c r="AL20" t="s">
        <v>58</v>
      </c>
      <c r="AM20" t="s">
        <v>646</v>
      </c>
      <c r="AN20" t="s">
        <v>216</v>
      </c>
      <c r="AO20" t="s">
        <v>77</v>
      </c>
      <c r="AP20" t="s">
        <v>62</v>
      </c>
      <c r="AQ20" t="s">
        <v>129</v>
      </c>
      <c r="AR20">
        <v>2024</v>
      </c>
      <c r="AS20" t="s">
        <v>44</v>
      </c>
    </row>
    <row r="21" spans="1:45">
      <c r="A21" t="s">
        <v>653</v>
      </c>
      <c r="B21" t="s">
        <v>95</v>
      </c>
      <c r="C21" t="s">
        <v>64</v>
      </c>
      <c r="D21" s="3">
        <v>45578</v>
      </c>
      <c r="E21" t="s">
        <v>644</v>
      </c>
      <c r="F21">
        <f t="shared" ca="1" si="0"/>
        <v>37978.700467664727</v>
      </c>
      <c r="G21">
        <f t="shared" ca="1" si="0"/>
        <v>7785.1274843063202</v>
      </c>
      <c r="H21" t="str" cm="1">
        <f t="array" aca="1" ref="H21" ca="1">INDEX(Sheet1!$H$1:$H$3, RANDBETWEEN(1, 3))</f>
        <v>Revenue Type</v>
      </c>
      <c r="I21" t="str" cm="1">
        <f t="array" aca="1" ref="I21" ca="1">INDEX(Sheet1!$I$3:$I$88, RANDBETWEEN(1, 85))</f>
        <v>Cross-sectoral Adolescent Development</v>
      </c>
      <c r="J21" t="str">
        <f ca="1">INDEX(Sheet1!$AZ$3:$AZ$8, RANDBETWEEN(1, COUNTA(Sheet1!$AZ$3:$AZ$8)))</f>
        <v>Advocacy</v>
      </c>
      <c r="K21" t="str" cm="1">
        <f t="array" aca="1" ref="K21" ca="1">INDEX(Sheet1!$K$1:$K$8, RANDBETWEEN(1, 6))</f>
        <v>HAC-STATE OF PALESTINE</v>
      </c>
      <c r="M21" t="s">
        <v>104</v>
      </c>
      <c r="N21">
        <f t="shared" ca="1" si="1"/>
        <v>69932.245547907383</v>
      </c>
      <c r="Q21" t="s">
        <v>222</v>
      </c>
      <c r="U21">
        <f t="shared" ca="1" si="2"/>
        <v>47276.462143375276</v>
      </c>
      <c r="V21">
        <v>7119453</v>
      </c>
      <c r="W21" t="str" cm="1">
        <f t="array" aca="1" ref="W21" ca="1">INDEX(Sheet1!$X$1:$X$20, RANDBETWEEN(1, 20))</f>
        <v>Other</v>
      </c>
      <c r="X21" t="str" cm="1">
        <f t="array" aca="1" ref="X21" ca="1">INDEX(Sheet1!$Y$2:$Y$22, RANDBETWEEN(1, 21))</f>
        <v>Public Sector</v>
      </c>
      <c r="Z21" t="str" cm="1">
        <f t="array" aca="1" ref="Z21" ca="1">INDEX(Sheet1!$AA$2:$AA$30, RANDBETWEEN(1, 29))</f>
        <v>KOSOVO CO</v>
      </c>
      <c r="AA21" t="str" cm="1">
        <f t="array" aca="1" ref="AA21" ca="1">INDEX(Sheet1!$AB$2:$AB$8, RANDBETWEEN(1, 7))</f>
        <v>NatCom</v>
      </c>
      <c r="AB21" t="str" cm="1">
        <f t="array" aca="1" ref="AB21" ca="1">INDEX(Sheet1!$AC$2:$AC$22, RANDBETWEEN(1, 21))</f>
        <v>Serbia</v>
      </c>
      <c r="AE21" t="str" cm="1">
        <f t="array" aca="1" ref="AE21" ca="1">INDEX(Sheet1!$AF$2:$AF$22, RANDBETWEEN(1, 5))</f>
        <v>ECARO</v>
      </c>
      <c r="AF21" s="3">
        <v>45578</v>
      </c>
      <c r="AG21" t="str" cm="1">
        <f t="array" aca="1" ref="AG21" ca="1">INDEX(Sheet1!$AH$2:$AH$24, RANDBETWEEN(1, 23))</f>
        <v>MONTENEGRO CO</v>
      </c>
      <c r="AH21" t="s">
        <v>647</v>
      </c>
      <c r="AI21" t="s">
        <v>221</v>
      </c>
      <c r="AJ21" t="s">
        <v>222</v>
      </c>
      <c r="AK21" t="s">
        <v>104</v>
      </c>
      <c r="AL21" t="s">
        <v>95</v>
      </c>
      <c r="AM21" t="s">
        <v>646</v>
      </c>
      <c r="AN21" t="s">
        <v>128</v>
      </c>
      <c r="AO21" t="s">
        <v>61</v>
      </c>
      <c r="AP21" t="s">
        <v>135</v>
      </c>
      <c r="AQ21" t="s">
        <v>117</v>
      </c>
      <c r="AR21">
        <v>2022</v>
      </c>
      <c r="AS21" t="s">
        <v>44</v>
      </c>
    </row>
    <row r="22" spans="1:45">
      <c r="A22" t="s">
        <v>659</v>
      </c>
      <c r="B22" t="s">
        <v>44</v>
      </c>
      <c r="C22" t="s">
        <v>45</v>
      </c>
      <c r="D22" s="3">
        <v>45576</v>
      </c>
      <c r="E22" t="s">
        <v>644</v>
      </c>
      <c r="F22">
        <f t="shared" ca="1" si="0"/>
        <v>39474.084227063147</v>
      </c>
      <c r="G22">
        <f t="shared" ca="1" si="0"/>
        <v>92535.947691335765</v>
      </c>
      <c r="H22" t="str" cm="1">
        <f t="array" aca="1" ref="H22" ca="1">INDEX(Sheet1!$H$1:$H$3, RANDBETWEEN(1, 3))</f>
        <v>Revenue Type</v>
      </c>
      <c r="I22" t="str" cm="1">
        <f t="array" aca="1" ref="I22" ca="1">INDEX(Sheet1!$I$3:$I$88, RANDBETWEEN(1, 85))</f>
        <v>Cross-sectoral planning and programme reviews</v>
      </c>
      <c r="J22" t="str">
        <f ca="1">INDEX(Sheet1!$AZ$3:$AZ$8, RANDBETWEEN(1, COUNTA(Sheet1!$AZ$3:$AZ$8)))</f>
        <v>Education</v>
      </c>
      <c r="K22" t="str" cm="1">
        <f t="array" aca="1" ref="K22" ca="1">INDEX(Sheet1!$K$1:$K$8, RANDBETWEEN(1, 6))</f>
        <v>HAC-UKRAINE</v>
      </c>
      <c r="M22" t="s">
        <v>89</v>
      </c>
      <c r="N22">
        <f t="shared" ca="1" si="1"/>
        <v>18853.741861435279</v>
      </c>
      <c r="Q22" t="s">
        <v>227</v>
      </c>
      <c r="U22">
        <f t="shared" ca="1" si="2"/>
        <v>92251.376909682571</v>
      </c>
      <c r="V22">
        <v>33102401</v>
      </c>
      <c r="W22" t="str" cm="1">
        <f t="array" aca="1" ref="W22" ca="1">INDEX(Sheet1!$X$1:$X$20, RANDBETWEEN(1, 20))</f>
        <v>Non-Profit/NGO Foundations</v>
      </c>
      <c r="X22" t="str" cm="1">
        <f t="array" aca="1" ref="X22" ca="1">INDEX(Sheet1!$Y$2:$Y$22, RANDBETWEEN(1, 21))</f>
        <v>UNICEF NatCom/CO/Division</v>
      </c>
      <c r="Z22" t="str" cm="1">
        <f t="array" aca="1" ref="Z22" ca="1">INDEX(Sheet1!$AA$2:$AA$30, RANDBETWEEN(1, 29))</f>
        <v>TURKIYE CO</v>
      </c>
      <c r="AA22" t="str" cm="1">
        <f t="array" aca="1" ref="AA22" ca="1">INDEX(Sheet1!$AB$2:$AB$8, RANDBETWEEN(1, 7))</f>
        <v>ECARO</v>
      </c>
      <c r="AB22" t="str" cm="1">
        <f t="array" aca="1" ref="AB22" ca="1">INDEX(Sheet1!$AC$2:$AC$22, RANDBETWEEN(1, 21))</f>
        <v>Montenegro</v>
      </c>
      <c r="AE22" t="str" cm="1">
        <f t="array" aca="1" ref="AE22" ca="1">INDEX(Sheet1!$AF$2:$AF$22, RANDBETWEEN(1, 5))</f>
        <v>NatCom</v>
      </c>
      <c r="AF22" s="3">
        <v>45576</v>
      </c>
      <c r="AG22" t="str" cm="1">
        <f t="array" aca="1" ref="AG22" ca="1">INDEX(Sheet1!$AH$2:$AH$24, RANDBETWEEN(1, 23))</f>
        <v>ALBANIA CO</v>
      </c>
      <c r="AH22" t="s">
        <v>647</v>
      </c>
      <c r="AI22" t="s">
        <v>226</v>
      </c>
      <c r="AJ22" t="s">
        <v>227</v>
      </c>
      <c r="AK22" t="s">
        <v>89</v>
      </c>
      <c r="AL22" t="s">
        <v>58</v>
      </c>
      <c r="AM22" t="s">
        <v>646</v>
      </c>
      <c r="AN22" t="s">
        <v>128</v>
      </c>
      <c r="AO22" t="s">
        <v>116</v>
      </c>
      <c r="AP22" t="s">
        <v>143</v>
      </c>
      <c r="AQ22" t="s">
        <v>63</v>
      </c>
      <c r="AR22">
        <v>2023</v>
      </c>
      <c r="AS22" t="s">
        <v>44</v>
      </c>
    </row>
    <row r="23" spans="1:45">
      <c r="A23" t="s">
        <v>659</v>
      </c>
      <c r="B23" t="s">
        <v>44</v>
      </c>
      <c r="C23" t="s">
        <v>64</v>
      </c>
      <c r="D23" s="3">
        <v>45458</v>
      </c>
      <c r="E23" t="s">
        <v>644</v>
      </c>
      <c r="F23">
        <f t="shared" ca="1" si="0"/>
        <v>96505.766145974281</v>
      </c>
      <c r="G23">
        <f t="shared" ca="1" si="0"/>
        <v>19337.539237809451</v>
      </c>
      <c r="H23" t="str" cm="1">
        <f t="array" aca="1" ref="H23" ca="1">INDEX(Sheet1!$H$1:$H$3, RANDBETWEEN(1, 3))</f>
        <v>ORR Non-Thematic</v>
      </c>
      <c r="I23" t="str" cm="1">
        <f t="array" aca="1" ref="I23" ca="1">INDEX(Sheet1!$I$3:$I$88, RANDBETWEEN(1, 85))</f>
        <v>Humanitarian Action</v>
      </c>
      <c r="J23" t="str">
        <f ca="1">INDEX(Sheet1!$AZ$3:$AZ$8, RANDBETWEEN(1, COUNTA(Sheet1!$AZ$3:$AZ$8)))</f>
        <v>Education</v>
      </c>
      <c r="K23" t="str" cm="1">
        <f t="array" aca="1" ref="K23" ca="1">INDEX(Sheet1!$K$1:$K$8, RANDBETWEEN(1, 6))</f>
        <v>Emergency/HAC</v>
      </c>
      <c r="M23" t="s">
        <v>57</v>
      </c>
      <c r="N23">
        <f t="shared" ca="1" si="1"/>
        <v>82339.336487069872</v>
      </c>
      <c r="Q23" t="s">
        <v>231</v>
      </c>
      <c r="U23">
        <f t="shared" ca="1" si="2"/>
        <v>72814.648357030092</v>
      </c>
      <c r="V23">
        <v>31822310</v>
      </c>
      <c r="W23" t="str" cm="1">
        <f t="array" aca="1" ref="W23" ca="1">INDEX(Sheet1!$X$1:$X$20, RANDBETWEEN(1, 20))</f>
        <v>Central Government</v>
      </c>
      <c r="X23" t="str" cm="1">
        <f t="array" aca="1" ref="X23" ca="1">INDEX(Sheet1!$Y$2:$Y$22, RANDBETWEEN(1, 21))</f>
        <v>Public Sector</v>
      </c>
      <c r="Z23" t="str" cm="1">
        <f t="array" aca="1" ref="Z23" ca="1">INDEX(Sheet1!$AA$2:$AA$30, RANDBETWEEN(1, 29))</f>
        <v>NETHERLANDS NATCOM</v>
      </c>
      <c r="AA23" t="str" cm="1">
        <f t="array" aca="1" ref="AA23" ca="1">INDEX(Sheet1!$AB$2:$AB$8, RANDBETWEEN(1, 7))</f>
        <v>EAPRO</v>
      </c>
      <c r="AB23" t="str" cm="1">
        <f t="array" aca="1" ref="AB23" ca="1">INDEX(Sheet1!$AC$2:$AC$22, RANDBETWEEN(1, 21))</f>
        <v>Montenegro</v>
      </c>
      <c r="AE23" t="str" cm="1">
        <f t="array" aca="1" ref="AE23" ca="1">INDEX(Sheet1!$AF$2:$AF$22, RANDBETWEEN(1, 5))</f>
        <v>MENARO</v>
      </c>
      <c r="AF23" s="3">
        <v>45458</v>
      </c>
      <c r="AG23" t="str" cm="1">
        <f t="array" aca="1" ref="AG23" ca="1">INDEX(Sheet1!$AH$2:$AH$24, RANDBETWEEN(1, 23))</f>
        <v>TURKIYE NATCOM</v>
      </c>
      <c r="AH23" t="s">
        <v>667</v>
      </c>
      <c r="AI23" t="s">
        <v>230</v>
      </c>
      <c r="AJ23" t="s">
        <v>231</v>
      </c>
      <c r="AK23" t="s">
        <v>57</v>
      </c>
      <c r="AL23" t="s">
        <v>90</v>
      </c>
      <c r="AM23" t="s">
        <v>645</v>
      </c>
      <c r="AN23" t="s">
        <v>216</v>
      </c>
      <c r="AO23" t="s">
        <v>92</v>
      </c>
      <c r="AP23" t="s">
        <v>143</v>
      </c>
      <c r="AQ23" t="s">
        <v>129</v>
      </c>
      <c r="AR23">
        <v>2024</v>
      </c>
      <c r="AS23" t="s">
        <v>44</v>
      </c>
    </row>
    <row r="24" spans="1:45">
      <c r="A24" t="s">
        <v>657</v>
      </c>
      <c r="B24" t="s">
        <v>95</v>
      </c>
      <c r="C24" t="s">
        <v>45</v>
      </c>
      <c r="D24" s="3">
        <v>45346</v>
      </c>
      <c r="E24" t="s">
        <v>644</v>
      </c>
      <c r="F24">
        <f t="shared" ca="1" si="0"/>
        <v>93277.769315119513</v>
      </c>
      <c r="G24">
        <f t="shared" ca="1" si="0"/>
        <v>34227.919090294003</v>
      </c>
      <c r="H24" t="str" cm="1">
        <f t="array" aca="1" ref="H24" ca="1">INDEX(Sheet1!$H$1:$H$3, RANDBETWEEN(1, 3))</f>
        <v>Revenue Type</v>
      </c>
      <c r="I24" t="str" cm="1">
        <f t="array" aca="1" ref="I24" ca="1">INDEX(Sheet1!$I$3:$I$88, RANDBETWEEN(1, 85))</f>
        <v>Violence, exploitation and abuse</v>
      </c>
      <c r="J24" t="str">
        <f ca="1">INDEX(Sheet1!$AZ$3:$AZ$8, RANDBETWEEN(1, COUNTA(Sheet1!$AZ$3:$AZ$8)))</f>
        <v>Increased Immunization Rates</v>
      </c>
      <c r="K24" t="str" cm="1">
        <f t="array" aca="1" ref="K24" ca="1">INDEX(Sheet1!$K$1:$K$8, RANDBETWEEN(1, 6))</f>
        <v>HAC-STATE OF PALESTINE</v>
      </c>
      <c r="M24" t="s">
        <v>114</v>
      </c>
      <c r="N24">
        <f t="shared" ca="1" si="1"/>
        <v>95642.56633387084</v>
      </c>
      <c r="Q24" t="s">
        <v>235</v>
      </c>
      <c r="U24">
        <f t="shared" ca="1" si="2"/>
        <v>46447.498917050012</v>
      </c>
      <c r="V24">
        <v>19851421</v>
      </c>
      <c r="W24" t="str" cm="1">
        <f t="array" aca="1" ref="W24" ca="1">INDEX(Sheet1!$X$1:$X$20, RANDBETWEEN(1, 20))</f>
        <v>Other</v>
      </c>
      <c r="X24" t="str" cm="1">
        <f t="array" aca="1" ref="X24" ca="1">INDEX(Sheet1!$Y$2:$Y$22, RANDBETWEEN(1, 21))</f>
        <v>Private Sector</v>
      </c>
      <c r="Z24" t="str" cm="1">
        <f t="array" aca="1" ref="Z24" ca="1">INDEX(Sheet1!$AA$2:$AA$30, RANDBETWEEN(1, 29))</f>
        <v>CROATIA CO</v>
      </c>
      <c r="AA24" t="str" cm="1">
        <f t="array" aca="1" ref="AA24" ca="1">INDEX(Sheet1!$AB$2:$AB$8, RANDBETWEEN(1, 7))</f>
        <v>ECARO</v>
      </c>
      <c r="AB24" t="str" cm="1">
        <f t="array" aca="1" ref="AB24" ca="1">INDEX(Sheet1!$AC$2:$AC$22, RANDBETWEEN(1, 21))</f>
        <v>Tajikistan</v>
      </c>
      <c r="AE24" t="str" cm="1">
        <f t="array" aca="1" ref="AE24" ca="1">INDEX(Sheet1!$AF$2:$AF$22, RANDBETWEEN(1, 5))</f>
        <v>NatCom</v>
      </c>
      <c r="AF24" s="3">
        <v>45346</v>
      </c>
      <c r="AG24" t="str" cm="1">
        <f t="array" aca="1" ref="AG24" ca="1">INDEX(Sheet1!$AH$2:$AH$24, RANDBETWEEN(1, 23))</f>
        <v>LEBANON CO</v>
      </c>
      <c r="AH24" t="s">
        <v>668</v>
      </c>
      <c r="AI24" t="s">
        <v>234</v>
      </c>
      <c r="AJ24" t="s">
        <v>235</v>
      </c>
      <c r="AK24" t="s">
        <v>114</v>
      </c>
      <c r="AL24" t="s">
        <v>58</v>
      </c>
      <c r="AM24" t="s">
        <v>646</v>
      </c>
      <c r="AN24" t="s">
        <v>60</v>
      </c>
      <c r="AO24" t="s">
        <v>61</v>
      </c>
      <c r="AP24" t="s">
        <v>62</v>
      </c>
      <c r="AQ24" t="s">
        <v>79</v>
      </c>
      <c r="AR24">
        <v>2024</v>
      </c>
      <c r="AS24" t="s">
        <v>44</v>
      </c>
    </row>
    <row r="25" spans="1:45">
      <c r="A25" t="s">
        <v>653</v>
      </c>
      <c r="B25" t="s">
        <v>95</v>
      </c>
      <c r="C25" t="s">
        <v>64</v>
      </c>
      <c r="D25" s="3">
        <v>45543</v>
      </c>
      <c r="E25" t="s">
        <v>644</v>
      </c>
      <c r="F25">
        <f t="shared" ca="1" si="0"/>
        <v>72618.543078637987</v>
      </c>
      <c r="G25">
        <f t="shared" ca="1" si="0"/>
        <v>17457.674431506995</v>
      </c>
      <c r="H25" t="str" cm="1">
        <f t="array" aca="1" ref="H25" ca="1">INDEX(Sheet1!$H$1:$H$3, RANDBETWEEN(1, 3))</f>
        <v>ORE-Thematic</v>
      </c>
      <c r="I25" t="str" cm="1">
        <f t="array" aca="1" ref="I25" ca="1">INDEX(Sheet1!$I$3:$I$88, RANDBETWEEN(1, 85))</f>
        <v>Financial, information and communication technology and administrative managemen</v>
      </c>
      <c r="J25" t="str">
        <f ca="1">INDEX(Sheet1!$AZ$3:$AZ$8, RANDBETWEEN(1, COUNTA(Sheet1!$AZ$3:$AZ$8)))</f>
        <v>Education</v>
      </c>
      <c r="K25" t="str" cm="1">
        <f t="array" aca="1" ref="K25" ca="1">INDEX(Sheet1!$K$1:$K$8, RANDBETWEEN(1, 6))</f>
        <v>Ukraine Response</v>
      </c>
      <c r="M25" t="s">
        <v>127</v>
      </c>
      <c r="N25">
        <f t="shared" ca="1" si="1"/>
        <v>17183.677975479866</v>
      </c>
      <c r="Q25" t="s">
        <v>238</v>
      </c>
      <c r="U25">
        <f t="shared" ca="1" si="2"/>
        <v>99764.838341085924</v>
      </c>
      <c r="V25">
        <v>13937697</v>
      </c>
      <c r="W25" t="str" cm="1">
        <f t="array" aca="1" ref="W25" ca="1">INDEX(Sheet1!$X$1:$X$20, RANDBETWEEN(1, 20))</f>
        <v>Account Category</v>
      </c>
      <c r="X25" t="str" cm="1">
        <f t="array" aca="1" ref="X25" ca="1">INDEX(Sheet1!$Y$2:$Y$22, RANDBETWEEN(1, 21))</f>
        <v>Private Sector</v>
      </c>
      <c r="Z25" t="str" cm="1">
        <f t="array" aca="1" ref="Z25" ca="1">INDEX(Sheet1!$AA$2:$AA$30, RANDBETWEEN(1, 29))</f>
        <v>GREECE CO</v>
      </c>
      <c r="AA25" t="str" cm="1">
        <f t="array" aca="1" ref="AA25" ca="1">INDEX(Sheet1!$AB$2:$AB$8, RANDBETWEEN(1, 7))</f>
        <v>ROSA</v>
      </c>
      <c r="AB25" t="str" cm="1">
        <f t="array" aca="1" ref="AB25" ca="1">INDEX(Sheet1!$AC$2:$AC$22, RANDBETWEEN(1, 21))</f>
        <v>Montenegro</v>
      </c>
      <c r="AE25" t="str" cm="1">
        <f t="array" aca="1" ref="AE25" ca="1">INDEX(Sheet1!$AF$2:$AF$22, RANDBETWEEN(1, 5))</f>
        <v>HQ</v>
      </c>
      <c r="AF25" s="3">
        <v>45543</v>
      </c>
      <c r="AG25" t="str" cm="1">
        <f t="array" aca="1" ref="AG25" ca="1">INDEX(Sheet1!$AH$2:$AH$24, RANDBETWEEN(1, 23))</f>
        <v>SERBIA CO</v>
      </c>
      <c r="AH25" t="s">
        <v>651</v>
      </c>
      <c r="AI25" t="s">
        <v>237</v>
      </c>
      <c r="AJ25" t="s">
        <v>238</v>
      </c>
      <c r="AK25" t="s">
        <v>127</v>
      </c>
      <c r="AL25" t="s">
        <v>95</v>
      </c>
      <c r="AM25" t="s">
        <v>645</v>
      </c>
      <c r="AN25" t="s">
        <v>115</v>
      </c>
      <c r="AO25" t="s">
        <v>92</v>
      </c>
      <c r="AP25" t="s">
        <v>135</v>
      </c>
      <c r="AQ25" t="s">
        <v>117</v>
      </c>
      <c r="AR25">
        <v>2022</v>
      </c>
      <c r="AS25" t="s">
        <v>44</v>
      </c>
    </row>
    <row r="26" spans="1:45">
      <c r="A26" t="s">
        <v>659</v>
      </c>
      <c r="B26" t="s">
        <v>44</v>
      </c>
      <c r="C26" t="s">
        <v>45</v>
      </c>
      <c r="D26" s="3">
        <v>45524</v>
      </c>
      <c r="E26" t="s">
        <v>644</v>
      </c>
      <c r="F26">
        <f t="shared" ca="1" si="0"/>
        <v>67831.362118967678</v>
      </c>
      <c r="G26">
        <f t="shared" ca="1" si="0"/>
        <v>26164.559572734965</v>
      </c>
      <c r="H26" t="str" cm="1">
        <f t="array" aca="1" ref="H26" ca="1">INDEX(Sheet1!$H$1:$H$3, RANDBETWEEN(1, 3))</f>
        <v>Revenue Type</v>
      </c>
      <c r="I26" t="str" cm="1">
        <f t="array" aca="1" ref="I26" ca="1">INDEX(Sheet1!$I$3:$I$88, RANDBETWEEN(1, 85))</f>
        <v>Gender Equality</v>
      </c>
      <c r="J26" t="str">
        <f ca="1">INDEX(Sheet1!$AZ$3:$AZ$8, RANDBETWEEN(1, COUNTA(Sheet1!$AZ$3:$AZ$8)))</f>
        <v>Advocacy</v>
      </c>
      <c r="K26" t="str" cm="1">
        <f t="array" aca="1" ref="K26" ca="1">INDEX(Sheet1!$K$1:$K$8, RANDBETWEEN(1, 6))</f>
        <v>HAC-STATE OF PALESTINE</v>
      </c>
      <c r="M26" t="s">
        <v>75</v>
      </c>
      <c r="N26">
        <f t="shared" ca="1" si="1"/>
        <v>66333.284453975168</v>
      </c>
      <c r="Q26" t="s">
        <v>241</v>
      </c>
      <c r="U26">
        <f t="shared" ca="1" si="2"/>
        <v>32062.052398237902</v>
      </c>
      <c r="V26">
        <v>6011286</v>
      </c>
      <c r="W26" t="str" cm="1">
        <f t="array" aca="1" ref="W26" ca="1">INDEX(Sheet1!$X$1:$X$20, RANDBETWEEN(1, 20))</f>
        <v>Non-Profit/NGO Foundations</v>
      </c>
      <c r="X26" t="str" cm="1">
        <f t="array" aca="1" ref="X26" ca="1">INDEX(Sheet1!$Y$2:$Y$22, RANDBETWEEN(1, 21))</f>
        <v>Corporate Account</v>
      </c>
      <c r="Z26" t="str" cm="1">
        <f t="array" aca="1" ref="Z26" ca="1">INDEX(Sheet1!$AA$2:$AA$30, RANDBETWEEN(1, 29))</f>
        <v>QATAR CO</v>
      </c>
      <c r="AA26" t="str" cm="1">
        <f t="array" aca="1" ref="AA26" ca="1">INDEX(Sheet1!$AB$2:$AB$8, RANDBETWEEN(1, 7))</f>
        <v>MENARO</v>
      </c>
      <c r="AB26" t="str" cm="1">
        <f t="array" aca="1" ref="AB26" ca="1">INDEX(Sheet1!$AC$2:$AC$22, RANDBETWEEN(1, 21))</f>
        <v>Albania</v>
      </c>
      <c r="AE26" t="str" cm="1">
        <f t="array" aca="1" ref="AE26" ca="1">INDEX(Sheet1!$AF$2:$AF$22, RANDBETWEEN(1, 5))</f>
        <v>ECARO</v>
      </c>
      <c r="AF26" s="3">
        <v>45524</v>
      </c>
      <c r="AG26" t="str" cm="1">
        <f t="array" aca="1" ref="AG26" ca="1">INDEX(Sheet1!$AH$2:$AH$24, RANDBETWEEN(1, 23))</f>
        <v>SERBIA CO</v>
      </c>
      <c r="AH26" t="s">
        <v>649</v>
      </c>
      <c r="AI26" t="s">
        <v>240</v>
      </c>
      <c r="AJ26" t="s">
        <v>241</v>
      </c>
      <c r="AK26" t="s">
        <v>75</v>
      </c>
      <c r="AL26" t="s">
        <v>90</v>
      </c>
      <c r="AM26" t="s">
        <v>646</v>
      </c>
      <c r="AN26" t="s">
        <v>105</v>
      </c>
      <c r="AO26" t="s">
        <v>92</v>
      </c>
      <c r="AP26" t="s">
        <v>135</v>
      </c>
      <c r="AQ26" t="s">
        <v>129</v>
      </c>
      <c r="AR26">
        <v>2024</v>
      </c>
      <c r="AS26" t="s">
        <v>44</v>
      </c>
    </row>
    <row r="27" spans="1:45">
      <c r="A27" t="s">
        <v>653</v>
      </c>
      <c r="B27" t="s">
        <v>95</v>
      </c>
      <c r="C27" t="s">
        <v>64</v>
      </c>
      <c r="D27" s="3">
        <v>45361</v>
      </c>
      <c r="E27" t="s">
        <v>644</v>
      </c>
      <c r="F27">
        <f t="shared" ca="1" si="0"/>
        <v>84081.617892228373</v>
      </c>
      <c r="G27">
        <f t="shared" ca="1" si="0"/>
        <v>47339.776801575135</v>
      </c>
      <c r="H27" t="str" cm="1">
        <f t="array" aca="1" ref="H27" ca="1">INDEX(Sheet1!$H$1:$H$3, RANDBETWEEN(1, 3))</f>
        <v>Revenue Type</v>
      </c>
      <c r="I27" t="str" cm="1">
        <f t="array" aca="1" ref="I27" ca="1">INDEX(Sheet1!$I$3:$I$88, RANDBETWEEN(1, 85))</f>
        <v>Cross-Sectoral unearmarked</v>
      </c>
      <c r="J27" t="str">
        <f ca="1">INDEX(Sheet1!$AZ$3:$AZ$8, RANDBETWEEN(1, COUNTA(Sheet1!$AZ$3:$AZ$8)))</f>
        <v>Emergency Response</v>
      </c>
      <c r="K27" t="str" cm="1">
        <f t="array" aca="1" ref="K27" ca="1">INDEX(Sheet1!$K$1:$K$8, RANDBETWEEN(1, 6))</f>
        <v>HAC-STATE OF PALESTINE</v>
      </c>
      <c r="M27" t="s">
        <v>114</v>
      </c>
      <c r="N27">
        <f t="shared" ca="1" si="1"/>
        <v>55859.163101052953</v>
      </c>
      <c r="Q27" t="s">
        <v>245</v>
      </c>
      <c r="U27">
        <f t="shared" ca="1" si="2"/>
        <v>29242.85915051245</v>
      </c>
      <c r="V27">
        <v>30608757</v>
      </c>
      <c r="W27" t="str" cm="1">
        <f t="array" aca="1" ref="W27" ca="1">INDEX(Sheet1!$X$1:$X$20, RANDBETWEEN(1, 20))</f>
        <v>Membership based organizations</v>
      </c>
      <c r="X27" t="str" cm="1">
        <f t="array" aca="1" ref="X27" ca="1">INDEX(Sheet1!$Y$2:$Y$22, RANDBETWEEN(1, 21))</f>
        <v>Private Sector</v>
      </c>
      <c r="Z27" t="str" cm="1">
        <f t="array" aca="1" ref="Z27" ca="1">INDEX(Sheet1!$AA$2:$AA$30, RANDBETWEEN(1, 29))</f>
        <v>ALBANIA CO</v>
      </c>
      <c r="AA27" t="str" cm="1">
        <f t="array" aca="1" ref="AA27" ca="1">INDEX(Sheet1!$AB$2:$AB$8, RANDBETWEEN(1, 7))</f>
        <v>ECARO</v>
      </c>
      <c r="AB27" t="str" cm="1">
        <f t="array" aca="1" ref="AB27" ca="1">INDEX(Sheet1!$AC$2:$AC$22, RANDBETWEEN(1, 21))</f>
        <v>Japan</v>
      </c>
      <c r="AE27" t="str" cm="1">
        <f t="array" aca="1" ref="AE27" ca="1">INDEX(Sheet1!$AF$2:$AF$22, RANDBETWEEN(1, 5))</f>
        <v>MENARO</v>
      </c>
      <c r="AF27" s="3">
        <v>45361</v>
      </c>
      <c r="AG27" t="str" cm="1">
        <f t="array" aca="1" ref="AG27" ca="1">INDEX(Sheet1!$AH$2:$AH$24, RANDBETWEEN(1, 23))</f>
        <v>GREECE CO</v>
      </c>
      <c r="AH27" t="s">
        <v>668</v>
      </c>
      <c r="AI27" t="s">
        <v>244</v>
      </c>
      <c r="AJ27" t="s">
        <v>245</v>
      </c>
      <c r="AK27" t="s">
        <v>114</v>
      </c>
      <c r="AL27" t="s">
        <v>58</v>
      </c>
      <c r="AM27" t="s">
        <v>645</v>
      </c>
      <c r="AN27" t="s">
        <v>128</v>
      </c>
      <c r="AO27" t="s">
        <v>61</v>
      </c>
      <c r="AP27" t="s">
        <v>93</v>
      </c>
      <c r="AQ27" t="s">
        <v>129</v>
      </c>
      <c r="AR27">
        <v>2023</v>
      </c>
      <c r="AS27" t="s">
        <v>44</v>
      </c>
    </row>
    <row r="28" spans="1:45">
      <c r="A28" t="s">
        <v>655</v>
      </c>
      <c r="B28" t="s">
        <v>95</v>
      </c>
      <c r="C28" t="s">
        <v>64</v>
      </c>
      <c r="D28" s="3">
        <v>45537</v>
      </c>
      <c r="E28" t="s">
        <v>644</v>
      </c>
      <c r="F28">
        <f t="shared" ca="1" si="0"/>
        <v>81362.615589202411</v>
      </c>
      <c r="G28">
        <f t="shared" ca="1" si="0"/>
        <v>35695.470917111285</v>
      </c>
      <c r="H28" t="str" cm="1">
        <f t="array" aca="1" ref="H28" ca="1">INDEX(Sheet1!$H$1:$H$3, RANDBETWEEN(1, 3))</f>
        <v>ORE-Thematic</v>
      </c>
      <c r="I28" t="str" cm="1">
        <f t="array" aca="1" ref="I28" ca="1">INDEX(Sheet1!$I$3:$I$88, RANDBETWEEN(1, 85))</f>
        <v>Human resources management</v>
      </c>
      <c r="J28" t="str">
        <f ca="1">INDEX(Sheet1!$AZ$3:$AZ$8, RANDBETWEEN(1, COUNTA(Sheet1!$AZ$3:$AZ$8)))</f>
        <v>Increased Immunization Rates</v>
      </c>
      <c r="K28" t="str" cm="1">
        <f t="array" aca="1" ref="K28" ca="1">INDEX(Sheet1!$K$1:$K$8, RANDBETWEEN(1, 6))</f>
        <v>HAC-ECARO</v>
      </c>
      <c r="M28" t="s">
        <v>114</v>
      </c>
      <c r="N28">
        <f t="shared" ca="1" si="1"/>
        <v>57466.733252835606</v>
      </c>
      <c r="Q28" t="s">
        <v>248</v>
      </c>
      <c r="U28">
        <f t="shared" ca="1" si="2"/>
        <v>16783.571639769041</v>
      </c>
      <c r="V28">
        <v>7354129</v>
      </c>
      <c r="W28" t="str" cm="1">
        <f t="array" aca="1" ref="W28" ca="1">INDEX(Sheet1!$X$1:$X$20, RANDBETWEEN(1, 20))</f>
        <v>Other</v>
      </c>
      <c r="X28" t="str" cm="1">
        <f t="array" aca="1" ref="X28" ca="1">INDEX(Sheet1!$Y$2:$Y$22, RANDBETWEEN(1, 21))</f>
        <v>Public Sector</v>
      </c>
      <c r="Z28" t="str" cm="1">
        <f t="array" aca="1" ref="Z28" ca="1">INDEX(Sheet1!$AA$2:$AA$30, RANDBETWEEN(1, 29))</f>
        <v>SERBIA CO</v>
      </c>
      <c r="AA28" t="str" cm="1">
        <f t="array" aca="1" ref="AA28" ca="1">INDEX(Sheet1!$AB$2:$AB$8, RANDBETWEEN(1, 7))</f>
        <v>WCARO</v>
      </c>
      <c r="AB28" t="str" cm="1">
        <f t="array" aca="1" ref="AB28" ca="1">INDEX(Sheet1!$AC$2:$AC$22, RANDBETWEEN(1, 21))</f>
        <v>Netherlands</v>
      </c>
      <c r="AE28" t="str" cm="1">
        <f t="array" aca="1" ref="AE28" ca="1">INDEX(Sheet1!$AF$2:$AF$22, RANDBETWEEN(1, 5))</f>
        <v>NatCom</v>
      </c>
      <c r="AF28" s="3">
        <v>45537</v>
      </c>
      <c r="AG28" t="str" cm="1">
        <f t="array" aca="1" ref="AG28" ca="1">INDEX(Sheet1!$AH$2:$AH$24, RANDBETWEEN(1, 23))</f>
        <v>BULGARIA CO</v>
      </c>
      <c r="AH28" t="s">
        <v>668</v>
      </c>
      <c r="AI28" t="s">
        <v>247</v>
      </c>
      <c r="AJ28" t="s">
        <v>248</v>
      </c>
      <c r="AK28" t="s">
        <v>114</v>
      </c>
      <c r="AL28" t="s">
        <v>58</v>
      </c>
      <c r="AM28" t="s">
        <v>645</v>
      </c>
      <c r="AN28" t="s">
        <v>60</v>
      </c>
      <c r="AO28" t="s">
        <v>92</v>
      </c>
      <c r="AP28" t="s">
        <v>62</v>
      </c>
      <c r="AQ28" t="s">
        <v>100</v>
      </c>
      <c r="AR28">
        <v>2022</v>
      </c>
      <c r="AS28" t="s">
        <v>44</v>
      </c>
    </row>
    <row r="29" spans="1:45">
      <c r="A29" t="s">
        <v>657</v>
      </c>
      <c r="B29" t="s">
        <v>95</v>
      </c>
      <c r="C29" t="s">
        <v>45</v>
      </c>
      <c r="D29" s="3">
        <v>45598</v>
      </c>
      <c r="E29" t="s">
        <v>644</v>
      </c>
      <c r="F29">
        <f t="shared" ca="1" si="0"/>
        <v>10382.766753096003</v>
      </c>
      <c r="G29">
        <f t="shared" ca="1" si="0"/>
        <v>14550.025850558697</v>
      </c>
      <c r="H29" t="str" cm="1">
        <f t="array" aca="1" ref="H29" ca="1">INDEX(Sheet1!$H$1:$H$3, RANDBETWEEN(1, 3))</f>
        <v>ORE-Thematic</v>
      </c>
      <c r="I29" t="str" cm="1">
        <f t="array" aca="1" ref="I29" ca="1">INDEX(Sheet1!$I$3:$I$88, RANDBETWEEN(1, 85))</f>
        <v>Polio eradication</v>
      </c>
      <c r="J29" t="str">
        <f ca="1">INDEX(Sheet1!$AZ$3:$AZ$8, RANDBETWEEN(1, COUNTA(Sheet1!$AZ$3:$AZ$8)))</f>
        <v>Advocacy</v>
      </c>
      <c r="K29" t="str" cm="1">
        <f t="array" aca="1" ref="K29" ca="1">INDEX(Sheet1!$K$1:$K$8, RANDBETWEEN(1, 6))</f>
        <v>HAC-ARMENIA</v>
      </c>
      <c r="M29" t="s">
        <v>114</v>
      </c>
      <c r="N29">
        <f t="shared" ca="1" si="1"/>
        <v>23285.565442504409</v>
      </c>
      <c r="Q29" t="s">
        <v>188</v>
      </c>
      <c r="U29">
        <f t="shared" ca="1" si="2"/>
        <v>24018.994019198934</v>
      </c>
      <c r="V29">
        <v>19825358</v>
      </c>
      <c r="W29" t="str" cm="1">
        <f t="array" aca="1" ref="W29" ca="1">INDEX(Sheet1!$X$1:$X$20, RANDBETWEEN(1, 20))</f>
        <v>Corporate</v>
      </c>
      <c r="X29" t="str" cm="1">
        <f t="array" aca="1" ref="X29" ca="1">INDEX(Sheet1!$Y$2:$Y$22, RANDBETWEEN(1, 21))</f>
        <v>Private Sector</v>
      </c>
      <c r="Z29" t="str" cm="1">
        <f t="array" aca="1" ref="Z29" ca="1">INDEX(Sheet1!$AA$2:$AA$30, RANDBETWEEN(1, 29))</f>
        <v>CHINA CO</v>
      </c>
      <c r="AA29" t="str" cm="1">
        <f t="array" aca="1" ref="AA29" ca="1">INDEX(Sheet1!$AB$2:$AB$8, RANDBETWEEN(1, 7))</f>
        <v>ROSA</v>
      </c>
      <c r="AB29" t="str" cm="1">
        <f t="array" aca="1" ref="AB29" ca="1">INDEX(Sheet1!$AC$2:$AC$22, RANDBETWEEN(1, 21))</f>
        <v>United States</v>
      </c>
      <c r="AE29" t="str" cm="1">
        <f t="array" aca="1" ref="AE29" ca="1">INDEX(Sheet1!$AF$2:$AF$22, RANDBETWEEN(1, 5))</f>
        <v>NatCom</v>
      </c>
      <c r="AF29" s="3">
        <v>45598</v>
      </c>
      <c r="AG29" t="str" cm="1">
        <f t="array" aca="1" ref="AG29" ca="1">INDEX(Sheet1!$AH$2:$AH$24, RANDBETWEEN(1, 23))</f>
        <v>ECARO</v>
      </c>
      <c r="AH29" t="s">
        <v>648</v>
      </c>
      <c r="AI29" t="s">
        <v>251</v>
      </c>
      <c r="AJ29" t="s">
        <v>188</v>
      </c>
      <c r="AK29" t="s">
        <v>114</v>
      </c>
      <c r="AL29" t="s">
        <v>95</v>
      </c>
      <c r="AM29" t="s">
        <v>645</v>
      </c>
      <c r="AN29" t="s">
        <v>128</v>
      </c>
      <c r="AO29" t="s">
        <v>92</v>
      </c>
      <c r="AP29" t="s">
        <v>143</v>
      </c>
      <c r="AQ29" t="s">
        <v>79</v>
      </c>
      <c r="AR29">
        <v>2024</v>
      </c>
      <c r="AS29" t="s">
        <v>44</v>
      </c>
    </row>
    <row r="30" spans="1:45">
      <c r="A30" t="s">
        <v>653</v>
      </c>
      <c r="B30" t="s">
        <v>95</v>
      </c>
      <c r="C30" t="s">
        <v>64</v>
      </c>
      <c r="D30" s="3">
        <v>45369</v>
      </c>
      <c r="E30" t="s">
        <v>644</v>
      </c>
      <c r="F30">
        <f t="shared" ca="1" si="0"/>
        <v>84867.421891666178</v>
      </c>
      <c r="G30">
        <f t="shared" ca="1" si="0"/>
        <v>88589.374503499101</v>
      </c>
      <c r="H30" t="str" cm="1">
        <f t="array" aca="1" ref="H30" ca="1">INDEX(Sheet1!$H$1:$H$3, RANDBETWEEN(1, 3))</f>
        <v>ORR Non-Thematic</v>
      </c>
      <c r="I30" t="str" cm="1">
        <f t="array" aca="1" ref="I30" ca="1">INDEX(Sheet1!$I$3:$I$88, RANDBETWEEN(1, 85))</f>
        <v>Equity – focus on girls’ and inclusive education</v>
      </c>
      <c r="J30" t="str">
        <f ca="1">INDEX(Sheet1!$AZ$3:$AZ$8, RANDBETWEEN(1, COUNTA(Sheet1!$AZ$3:$AZ$8)))</f>
        <v>Emergency Response</v>
      </c>
      <c r="K30" t="str" cm="1">
        <f t="array" aca="1" ref="K30" ca="1">INDEX(Sheet1!$K$1:$K$8, RANDBETWEEN(1, 6))</f>
        <v>Ukraine Response</v>
      </c>
      <c r="M30" t="s">
        <v>104</v>
      </c>
      <c r="N30">
        <f t="shared" ca="1" si="1"/>
        <v>9264.7472397674719</v>
      </c>
      <c r="Q30" t="s">
        <v>254</v>
      </c>
      <c r="U30">
        <f t="shared" ca="1" si="2"/>
        <v>60148.295592722359</v>
      </c>
      <c r="V30">
        <v>24699814</v>
      </c>
      <c r="W30" t="str" cm="1">
        <f t="array" aca="1" ref="W30" ca="1">INDEX(Sheet1!$X$1:$X$20, RANDBETWEEN(1, 20))</f>
        <v>Membership based organizations</v>
      </c>
      <c r="X30" t="str" cm="1">
        <f t="array" aca="1" ref="X30" ca="1">INDEX(Sheet1!$Y$2:$Y$22, RANDBETWEEN(1, 21))</f>
        <v>Public Sector</v>
      </c>
      <c r="Z30" t="str" cm="1">
        <f t="array" aca="1" ref="Z30" ca="1">INDEX(Sheet1!$AA$2:$AA$30, RANDBETWEEN(1, 29))</f>
        <v>ARMENIA CO</v>
      </c>
      <c r="AA30" t="str" cm="1">
        <f t="array" aca="1" ref="AA30" ca="1">INDEX(Sheet1!$AB$2:$AB$8, RANDBETWEEN(1, 7))</f>
        <v>NatCom</v>
      </c>
      <c r="AB30" t="str" cm="1">
        <f t="array" aca="1" ref="AB30" ca="1">INDEX(Sheet1!$AC$2:$AC$22, RANDBETWEEN(1, 21))</f>
        <v>Bulgaria</v>
      </c>
      <c r="AE30" t="str" cm="1">
        <f t="array" aca="1" ref="AE30" ca="1">INDEX(Sheet1!$AF$2:$AF$22, RANDBETWEEN(1, 5))</f>
        <v>NatCom</v>
      </c>
      <c r="AF30" s="3">
        <v>45369</v>
      </c>
      <c r="AG30" t="str" cm="1">
        <f t="array" aca="1" ref="AG30" ca="1">INDEX(Sheet1!$AH$2:$AH$24, RANDBETWEEN(1, 23))</f>
        <v>KOSOVO CO</v>
      </c>
      <c r="AH30" t="s">
        <v>649</v>
      </c>
      <c r="AI30" t="s">
        <v>253</v>
      </c>
      <c r="AJ30" t="s">
        <v>254</v>
      </c>
      <c r="AK30" t="s">
        <v>104</v>
      </c>
      <c r="AL30" t="s">
        <v>90</v>
      </c>
      <c r="AM30" t="s">
        <v>645</v>
      </c>
      <c r="AN30" t="s">
        <v>216</v>
      </c>
      <c r="AO30" t="s">
        <v>92</v>
      </c>
      <c r="AP30" t="s">
        <v>93</v>
      </c>
      <c r="AQ30" t="s">
        <v>117</v>
      </c>
      <c r="AR30">
        <v>2022</v>
      </c>
      <c r="AS30" t="s">
        <v>44</v>
      </c>
    </row>
    <row r="31" spans="1:45">
      <c r="A31" t="s">
        <v>656</v>
      </c>
      <c r="B31" t="s">
        <v>44</v>
      </c>
      <c r="C31" t="s">
        <v>45</v>
      </c>
      <c r="D31" s="3">
        <v>45519</v>
      </c>
      <c r="E31" t="s">
        <v>644</v>
      </c>
      <c r="F31">
        <f t="shared" ca="1" si="0"/>
        <v>32186.134476695825</v>
      </c>
      <c r="G31">
        <f t="shared" ca="1" si="0"/>
        <v>74600.510324189905</v>
      </c>
      <c r="H31" t="str" cm="1">
        <f t="array" aca="1" ref="H31" ca="1">INDEX(Sheet1!$H$1:$H$3, RANDBETWEEN(1, 3))</f>
        <v>Revenue Type</v>
      </c>
      <c r="I31" t="str" cm="1">
        <f t="array" aca="1" ref="I31" ca="1">INDEX(Sheet1!$I$3:$I$88, RANDBETWEEN(1, 85))</f>
        <v>Health and emergencies</v>
      </c>
      <c r="J31" t="str">
        <f ca="1">INDEX(Sheet1!$AZ$3:$AZ$8, RANDBETWEEN(1, COUNTA(Sheet1!$AZ$3:$AZ$8)))</f>
        <v>Education</v>
      </c>
      <c r="K31" t="str" cm="1">
        <f t="array" aca="1" ref="K31" ca="1">INDEX(Sheet1!$K$1:$K$8, RANDBETWEEN(1, 6))</f>
        <v>HAC-ARMENIA</v>
      </c>
      <c r="M31" t="s">
        <v>75</v>
      </c>
      <c r="N31">
        <f t="shared" ca="1" si="1"/>
        <v>81572.604209060868</v>
      </c>
      <c r="Q31" t="s">
        <v>257</v>
      </c>
      <c r="U31">
        <f t="shared" ca="1" si="2"/>
        <v>94389.137978891566</v>
      </c>
      <c r="V31">
        <v>12959893</v>
      </c>
      <c r="W31" t="str" cm="1">
        <f t="array" aca="1" ref="W31" ca="1">INDEX(Sheet1!$X$1:$X$20, RANDBETWEEN(1, 20))</f>
        <v>Country Office</v>
      </c>
      <c r="X31" t="str" cm="1">
        <f t="array" aca="1" ref="X31" ca="1">INDEX(Sheet1!$Y$2:$Y$22, RANDBETWEEN(1, 21))</f>
        <v>Private Sector</v>
      </c>
      <c r="Z31" t="str" cm="1">
        <f t="array" aca="1" ref="Z31" ca="1">INDEX(Sheet1!$AA$2:$AA$30, RANDBETWEEN(1, 29))</f>
        <v>DENMARK NATCOM</v>
      </c>
      <c r="AA31" t="str" cm="1">
        <f t="array" aca="1" ref="AA31" ca="1">INDEX(Sheet1!$AB$2:$AB$8, RANDBETWEEN(1, 7))</f>
        <v>ROSA</v>
      </c>
      <c r="AB31" t="str" cm="1">
        <f t="array" aca="1" ref="AB31" ca="1">INDEX(Sheet1!$AC$2:$AC$22, RANDBETWEEN(1, 21))</f>
        <v>Denmark</v>
      </c>
      <c r="AE31" t="str" cm="1">
        <f t="array" aca="1" ref="AE31" ca="1">INDEX(Sheet1!$AF$2:$AF$22, RANDBETWEEN(1, 5))</f>
        <v>ESARO</v>
      </c>
      <c r="AF31" s="3">
        <v>45519</v>
      </c>
      <c r="AG31" t="str" cm="1">
        <f t="array" aca="1" ref="AG31" ca="1">INDEX(Sheet1!$AH$2:$AH$24, RANDBETWEEN(1, 23))</f>
        <v>CROATIA CO</v>
      </c>
      <c r="AH31" t="s">
        <v>668</v>
      </c>
      <c r="AI31" t="s">
        <v>256</v>
      </c>
      <c r="AJ31" t="s">
        <v>257</v>
      </c>
      <c r="AK31" t="s">
        <v>75</v>
      </c>
      <c r="AL31" t="s">
        <v>58</v>
      </c>
      <c r="AM31" t="s">
        <v>645</v>
      </c>
      <c r="AN31" t="s">
        <v>115</v>
      </c>
      <c r="AO31" t="s">
        <v>61</v>
      </c>
      <c r="AP31" t="s">
        <v>62</v>
      </c>
      <c r="AQ31" t="s">
        <v>117</v>
      </c>
      <c r="AR31">
        <v>2023</v>
      </c>
      <c r="AS31" t="s">
        <v>44</v>
      </c>
    </row>
    <row r="32" spans="1:45">
      <c r="A32" t="s">
        <v>656</v>
      </c>
      <c r="B32" t="s">
        <v>44</v>
      </c>
      <c r="C32" t="s">
        <v>118</v>
      </c>
      <c r="D32" s="3">
        <v>45303</v>
      </c>
      <c r="E32" t="s">
        <v>644</v>
      </c>
      <c r="F32">
        <f t="shared" ca="1" si="0"/>
        <v>85477.853569114115</v>
      </c>
      <c r="G32">
        <f t="shared" ca="1" si="0"/>
        <v>43252.553488645935</v>
      </c>
      <c r="H32" t="str" cm="1">
        <f t="array" aca="1" ref="H32" ca="1">INDEX(Sheet1!$H$1:$H$3, RANDBETWEEN(1, 3))</f>
        <v>ORR Non-Thematic</v>
      </c>
      <c r="I32" t="str" cm="1">
        <f t="array" aca="1" ref="I32" ca="1">INDEX(Sheet1!$I$3:$I$88, RANDBETWEEN(1, 85))</f>
        <v>United Nations Coherence and cluster coordination</v>
      </c>
      <c r="J32" t="str">
        <f ca="1">INDEX(Sheet1!$AZ$3:$AZ$8, RANDBETWEEN(1, COUNTA(Sheet1!$AZ$3:$AZ$8)))</f>
        <v>Increased Immunization Rates</v>
      </c>
      <c r="K32" t="str" cm="1">
        <f t="array" aca="1" ref="K32" ca="1">INDEX(Sheet1!$K$1:$K$8, RANDBETWEEN(1, 6))</f>
        <v>Emergency/HAC</v>
      </c>
      <c r="M32" t="s">
        <v>114</v>
      </c>
      <c r="N32">
        <f t="shared" ca="1" si="1"/>
        <v>56370.484668083802</v>
      </c>
      <c r="Q32" t="s">
        <v>260</v>
      </c>
      <c r="U32">
        <f t="shared" ca="1" si="2"/>
        <v>62752.326982331841</v>
      </c>
      <c r="V32">
        <v>13322889</v>
      </c>
      <c r="W32" t="str" cm="1">
        <f t="array" aca="1" ref="W32" ca="1">INDEX(Sheet1!$X$1:$X$20, RANDBETWEEN(1, 20))</f>
        <v>Membership based organizations</v>
      </c>
      <c r="X32" t="str" cm="1">
        <f t="array" aca="1" ref="X32" ca="1">INDEX(Sheet1!$Y$2:$Y$22, RANDBETWEEN(1, 21))</f>
        <v>Public Sector</v>
      </c>
      <c r="Z32" t="str" cm="1">
        <f t="array" aca="1" ref="Z32" ca="1">INDEX(Sheet1!$AA$2:$AA$30, RANDBETWEEN(1, 29))</f>
        <v>US FUND</v>
      </c>
      <c r="AA32" t="str" cm="1">
        <f t="array" aca="1" ref="AA32" ca="1">INDEX(Sheet1!$AB$2:$AB$8, RANDBETWEEN(1, 7))</f>
        <v>MENARO</v>
      </c>
      <c r="AB32" t="str" cm="1">
        <f t="array" aca="1" ref="AB32" ca="1">INDEX(Sheet1!$AC$2:$AC$22, RANDBETWEEN(1, 21))</f>
        <v>Denmark</v>
      </c>
      <c r="AE32" t="str" cm="1">
        <f t="array" aca="1" ref="AE32" ca="1">INDEX(Sheet1!$AF$2:$AF$22, RANDBETWEEN(1, 5))</f>
        <v>ECARO</v>
      </c>
      <c r="AF32" s="3">
        <v>45303</v>
      </c>
      <c r="AG32" t="str" cm="1">
        <f t="array" aca="1" ref="AG32" ca="1">INDEX(Sheet1!$AH$2:$AH$24, RANDBETWEEN(1, 23))</f>
        <v>ROMANIA CO</v>
      </c>
      <c r="AH32" t="s">
        <v>668</v>
      </c>
      <c r="AI32" t="s">
        <v>259</v>
      </c>
      <c r="AJ32" t="s">
        <v>260</v>
      </c>
      <c r="AK32" t="s">
        <v>114</v>
      </c>
      <c r="AL32" t="s">
        <v>58</v>
      </c>
      <c r="AM32" t="s">
        <v>646</v>
      </c>
      <c r="AN32" t="s">
        <v>115</v>
      </c>
      <c r="AO32" t="s">
        <v>77</v>
      </c>
      <c r="AP32" t="s">
        <v>62</v>
      </c>
      <c r="AQ32" t="s">
        <v>117</v>
      </c>
      <c r="AR32">
        <v>2023</v>
      </c>
      <c r="AS32" t="s">
        <v>44</v>
      </c>
    </row>
    <row r="33" spans="1:45">
      <c r="A33" t="s">
        <v>659</v>
      </c>
      <c r="B33" t="s">
        <v>44</v>
      </c>
      <c r="C33" t="s">
        <v>45</v>
      </c>
      <c r="D33" s="3">
        <v>45353</v>
      </c>
      <c r="E33" t="s">
        <v>644</v>
      </c>
      <c r="F33">
        <f t="shared" ca="1" si="0"/>
        <v>90320.571056944915</v>
      </c>
      <c r="G33">
        <f t="shared" ca="1" si="0"/>
        <v>45783.932175161564</v>
      </c>
      <c r="H33" t="str" cm="1">
        <f t="array" aca="1" ref="H33" ca="1">INDEX(Sheet1!$H$1:$H$3, RANDBETWEEN(1, 3))</f>
        <v>ORR Non-Thematic</v>
      </c>
      <c r="I33" t="str" cm="1">
        <f t="array" aca="1" ref="I33" ca="1">INDEX(Sheet1!$I$3:$I$88, RANDBETWEEN(1, 85))</f>
        <v>Child health</v>
      </c>
      <c r="J33" t="str">
        <f ca="1">INDEX(Sheet1!$AZ$3:$AZ$8, RANDBETWEEN(1, COUNTA(Sheet1!$AZ$3:$AZ$8)))</f>
        <v>Child Protection</v>
      </c>
      <c r="K33" t="str" cm="1">
        <f t="array" aca="1" ref="K33" ca="1">INDEX(Sheet1!$K$1:$K$8, RANDBETWEEN(1, 6))</f>
        <v>Emergency/HAC</v>
      </c>
      <c r="M33" t="s">
        <v>165</v>
      </c>
      <c r="N33">
        <f t="shared" ca="1" si="1"/>
        <v>25595.388521651581</v>
      </c>
      <c r="Q33" t="s">
        <v>263</v>
      </c>
      <c r="U33">
        <f t="shared" ca="1" si="2"/>
        <v>74415.645378485147</v>
      </c>
      <c r="V33">
        <v>27056065</v>
      </c>
      <c r="W33" t="str" cm="1">
        <f t="array" aca="1" ref="W33" ca="1">INDEX(Sheet1!$X$1:$X$20, RANDBETWEEN(1, 20))</f>
        <v>Ministry</v>
      </c>
      <c r="X33" t="str" cm="1">
        <f t="array" aca="1" ref="X33" ca="1">INDEX(Sheet1!$Y$2:$Y$22, RANDBETWEEN(1, 21))</f>
        <v>Public Sector</v>
      </c>
      <c r="Z33" t="str" cm="1">
        <f t="array" aca="1" ref="Z33" ca="1">INDEX(Sheet1!$AA$2:$AA$30, RANDBETWEEN(1, 29))</f>
        <v>UK NATCOM</v>
      </c>
      <c r="AA33" t="str" cm="1">
        <f t="array" aca="1" ref="AA33" ca="1">INDEX(Sheet1!$AB$2:$AB$8, RANDBETWEEN(1, 7))</f>
        <v>EAPRO</v>
      </c>
      <c r="AB33" t="str" cm="1">
        <f t="array" aca="1" ref="AB33" ca="1">INDEX(Sheet1!$AC$2:$AC$22, RANDBETWEEN(1, 21))</f>
        <v>Cyprus</v>
      </c>
      <c r="AE33" t="str" cm="1">
        <f t="array" aca="1" ref="AE33" ca="1">INDEX(Sheet1!$AF$2:$AF$22, RANDBETWEEN(1, 5))</f>
        <v>ECARO</v>
      </c>
      <c r="AF33" s="3">
        <v>45353</v>
      </c>
      <c r="AG33" t="str" cm="1">
        <f t="array" aca="1" ref="AG33" ca="1">INDEX(Sheet1!$AH$2:$AH$24, RANDBETWEEN(1, 23))</f>
        <v>PPD</v>
      </c>
      <c r="AH33" t="s">
        <v>668</v>
      </c>
      <c r="AI33" t="s">
        <v>262</v>
      </c>
      <c r="AJ33" t="s">
        <v>263</v>
      </c>
      <c r="AK33" t="s">
        <v>165</v>
      </c>
      <c r="AL33" t="s">
        <v>58</v>
      </c>
      <c r="AM33" t="s">
        <v>646</v>
      </c>
      <c r="AN33" t="s">
        <v>216</v>
      </c>
      <c r="AO33" t="s">
        <v>61</v>
      </c>
      <c r="AP33" t="s">
        <v>78</v>
      </c>
      <c r="AQ33" t="s">
        <v>100</v>
      </c>
      <c r="AR33">
        <v>2024</v>
      </c>
      <c r="AS33" t="s">
        <v>44</v>
      </c>
    </row>
    <row r="34" spans="1:45">
      <c r="A34" t="s">
        <v>658</v>
      </c>
      <c r="B34" t="s">
        <v>44</v>
      </c>
      <c r="C34" t="s">
        <v>118</v>
      </c>
      <c r="D34" s="3">
        <v>45544</v>
      </c>
      <c r="E34" t="s">
        <v>644</v>
      </c>
      <c r="F34">
        <f t="shared" ca="1" si="0"/>
        <v>29205.446716057813</v>
      </c>
      <c r="G34">
        <f t="shared" ca="1" si="0"/>
        <v>97761.118352777936</v>
      </c>
      <c r="H34" t="str" cm="1">
        <f t="array" aca="1" ref="H34" ca="1">INDEX(Sheet1!$H$1:$H$3, RANDBETWEEN(1, 3))</f>
        <v>ORR Non-Thematic</v>
      </c>
      <c r="I34" t="str" cm="1">
        <f t="array" aca="1" ref="I34" ca="1">INDEX(Sheet1!$I$3:$I$88, RANDBETWEEN(1, 85))</f>
        <v>UNICEF capacity for programming on Gender</v>
      </c>
      <c r="J34" t="str">
        <f ca="1">INDEX(Sheet1!$AZ$3:$AZ$8, RANDBETWEEN(1, COUNTA(Sheet1!$AZ$3:$AZ$8)))</f>
        <v>Emergency Response</v>
      </c>
      <c r="K34" t="str" cm="1">
        <f t="array" aca="1" ref="K34" ca="1">INDEX(Sheet1!$K$1:$K$8, RANDBETWEEN(1, 6))</f>
        <v>HAC-STATE OF PALESTINE</v>
      </c>
      <c r="M34" t="s">
        <v>127</v>
      </c>
      <c r="N34">
        <f t="shared" ca="1" si="1"/>
        <v>22479.474565866418</v>
      </c>
      <c r="Q34" t="s">
        <v>266</v>
      </c>
      <c r="U34">
        <f t="shared" ca="1" si="2"/>
        <v>53121.45448334494</v>
      </c>
      <c r="V34">
        <v>33514452</v>
      </c>
      <c r="W34" t="str" cm="1">
        <f t="array" aca="1" ref="W34" ca="1">INDEX(Sheet1!$X$1:$X$20, RANDBETWEEN(1, 20))</f>
        <v>Multi-Stakeholder Partnership</v>
      </c>
      <c r="X34" t="str" cm="1">
        <f t="array" aca="1" ref="X34" ca="1">INDEX(Sheet1!$Y$2:$Y$22, RANDBETWEEN(1, 21))</f>
        <v>Private Sector</v>
      </c>
      <c r="Z34" t="str" cm="1">
        <f t="array" aca="1" ref="Z34" ca="1">INDEX(Sheet1!$AA$2:$AA$30, RANDBETWEEN(1, 29))</f>
        <v>UK NATCOM</v>
      </c>
      <c r="AA34" t="str" cm="1">
        <f t="array" aca="1" ref="AA34" ca="1">INDEX(Sheet1!$AB$2:$AB$8, RANDBETWEEN(1, 7))</f>
        <v>NatCom</v>
      </c>
      <c r="AB34" t="str" cm="1">
        <f t="array" aca="1" ref="AB34" ca="1">INDEX(Sheet1!$AC$2:$AC$22, RANDBETWEEN(1, 21))</f>
        <v>Moldova</v>
      </c>
      <c r="AE34" t="str" cm="1">
        <f t="array" aca="1" ref="AE34" ca="1">INDEX(Sheet1!$AF$2:$AF$22, RANDBETWEEN(1, 5))</f>
        <v>NatCom</v>
      </c>
      <c r="AF34" s="3">
        <v>45544</v>
      </c>
      <c r="AG34" t="str" cm="1">
        <f t="array" aca="1" ref="AG34" ca="1">INDEX(Sheet1!$AH$2:$AH$24, RANDBETWEEN(1, 23))</f>
        <v>ALBANIA CO</v>
      </c>
      <c r="AH34" t="s">
        <v>668</v>
      </c>
      <c r="AI34" t="s">
        <v>265</v>
      </c>
      <c r="AJ34" t="s">
        <v>266</v>
      </c>
      <c r="AK34" t="s">
        <v>127</v>
      </c>
      <c r="AL34" t="s">
        <v>58</v>
      </c>
      <c r="AM34" t="s">
        <v>645</v>
      </c>
      <c r="AN34" t="s">
        <v>216</v>
      </c>
      <c r="AO34" t="s">
        <v>92</v>
      </c>
      <c r="AP34" t="s">
        <v>143</v>
      </c>
      <c r="AQ34" t="s">
        <v>117</v>
      </c>
      <c r="AR34">
        <v>2023</v>
      </c>
      <c r="AS34" t="s">
        <v>44</v>
      </c>
    </row>
    <row r="35" spans="1:45">
      <c r="A35" t="s">
        <v>656</v>
      </c>
      <c r="B35" t="s">
        <v>44</v>
      </c>
      <c r="C35" t="s">
        <v>64</v>
      </c>
      <c r="D35" s="3">
        <v>45457</v>
      </c>
      <c r="E35" t="s">
        <v>644</v>
      </c>
      <c r="F35">
        <f t="shared" ca="1" si="0"/>
        <v>53975.130484424495</v>
      </c>
      <c r="G35">
        <f t="shared" ca="1" si="0"/>
        <v>35915.384948242972</v>
      </c>
      <c r="H35" t="str" cm="1">
        <f t="array" aca="1" ref="H35" ca="1">INDEX(Sheet1!$H$1:$H$3, RANDBETWEEN(1, 3))</f>
        <v>Revenue Type</v>
      </c>
      <c r="I35" t="str" cm="1">
        <f t="array" aca="1" ref="I35" ca="1">INDEX(Sheet1!$I$3:$I$88, RANDBETWEEN(1, 85))</f>
        <v>UNICEF capacity for programming on Gender</v>
      </c>
      <c r="J35" t="str">
        <f ca="1">INDEX(Sheet1!$AZ$3:$AZ$8, RANDBETWEEN(1, COUNTA(Sheet1!$AZ$3:$AZ$8)))</f>
        <v>Increased Immunization Rates</v>
      </c>
      <c r="K35" t="str" cm="1">
        <f t="array" aca="1" ref="K35" ca="1">INDEX(Sheet1!$K$1:$K$8, RANDBETWEEN(1, 6))</f>
        <v>HAC-ECARO</v>
      </c>
      <c r="M35" t="s">
        <v>57</v>
      </c>
      <c r="N35">
        <f t="shared" ca="1" si="1"/>
        <v>93194.109545925094</v>
      </c>
      <c r="Q35" t="s">
        <v>269</v>
      </c>
      <c r="U35">
        <f t="shared" ca="1" si="2"/>
        <v>45217.054654243519</v>
      </c>
      <c r="V35">
        <v>32574570</v>
      </c>
      <c r="W35" t="str" cm="1">
        <f t="array" aca="1" ref="W35" ca="1">INDEX(Sheet1!$X$1:$X$20, RANDBETWEEN(1, 20))</f>
        <v>Sport Associations</v>
      </c>
      <c r="X35" t="str" cm="1">
        <f t="array" aca="1" ref="X35" ca="1">INDEX(Sheet1!$Y$2:$Y$22, RANDBETWEEN(1, 21))</f>
        <v>UNICEF NatCom/CO/Division</v>
      </c>
      <c r="Z35" t="str" cm="1">
        <f t="array" aca="1" ref="Z35" ca="1">INDEX(Sheet1!$AA$2:$AA$30, RANDBETWEEN(1, 29))</f>
        <v>MOLDOVA CO</v>
      </c>
      <c r="AA35" t="str" cm="1">
        <f t="array" aca="1" ref="AA35" ca="1">INDEX(Sheet1!$AB$2:$AB$8, RANDBETWEEN(1, 7))</f>
        <v>ROSA</v>
      </c>
      <c r="AB35" t="str" cm="1">
        <f t="array" aca="1" ref="AB35" ca="1">INDEX(Sheet1!$AC$2:$AC$22, RANDBETWEEN(1, 21))</f>
        <v>Denmark</v>
      </c>
      <c r="AE35" t="str" cm="1">
        <f t="array" aca="1" ref="AE35" ca="1">INDEX(Sheet1!$AF$2:$AF$22, RANDBETWEEN(1, 5))</f>
        <v>ECARO</v>
      </c>
      <c r="AF35" s="3">
        <v>45457</v>
      </c>
      <c r="AG35" t="str" cm="1">
        <f t="array" aca="1" ref="AG35" ca="1">INDEX(Sheet1!$AH$2:$AH$24, RANDBETWEEN(1, 23))</f>
        <v>TURKIYE CO</v>
      </c>
      <c r="AH35" t="s">
        <v>648</v>
      </c>
      <c r="AI35" t="s">
        <v>268</v>
      </c>
      <c r="AJ35" t="s">
        <v>269</v>
      </c>
      <c r="AK35" t="s">
        <v>57</v>
      </c>
      <c r="AL35" t="s">
        <v>95</v>
      </c>
      <c r="AM35" t="s">
        <v>646</v>
      </c>
      <c r="AN35" t="s">
        <v>60</v>
      </c>
      <c r="AO35" t="s">
        <v>61</v>
      </c>
      <c r="AP35" t="s">
        <v>78</v>
      </c>
      <c r="AQ35" t="s">
        <v>270</v>
      </c>
      <c r="AR35">
        <v>2024</v>
      </c>
      <c r="AS35" t="s">
        <v>44</v>
      </c>
    </row>
    <row r="36" spans="1:45">
      <c r="A36" t="s">
        <v>652</v>
      </c>
      <c r="B36" t="s">
        <v>44</v>
      </c>
      <c r="C36" t="s">
        <v>45</v>
      </c>
      <c r="D36" s="3">
        <v>45331</v>
      </c>
      <c r="E36" t="s">
        <v>644</v>
      </c>
      <c r="F36">
        <f t="shared" ca="1" si="0"/>
        <v>59593.246880413033</v>
      </c>
      <c r="G36">
        <f t="shared" ca="1" si="0"/>
        <v>36003.811127197005</v>
      </c>
      <c r="H36" t="str" cm="1">
        <f t="array" aca="1" ref="H36" ca="1">INDEX(Sheet1!$H$1:$H$3, RANDBETWEEN(1, 3))</f>
        <v>Revenue Type</v>
      </c>
      <c r="I36" t="str" cm="1">
        <f t="array" aca="1" ref="I36" ca="1">INDEX(Sheet1!$I$3:$I$88, RANDBETWEEN(1, 85))</f>
        <v>Policy advocacy – urban, civil society, parliament, environment</v>
      </c>
      <c r="J36" t="str">
        <f ca="1">INDEX(Sheet1!$AZ$3:$AZ$8, RANDBETWEEN(1, COUNTA(Sheet1!$AZ$3:$AZ$8)))</f>
        <v>Emergency Response</v>
      </c>
      <c r="K36" t="str" cm="1">
        <f t="array" aca="1" ref="K36" ca="1">INDEX(Sheet1!$K$1:$K$8, RANDBETWEEN(1, 6))</f>
        <v>HAC-STATE OF PALESTINE</v>
      </c>
      <c r="M36" t="s">
        <v>89</v>
      </c>
      <c r="N36">
        <f t="shared" ca="1" si="1"/>
        <v>58019.135657494124</v>
      </c>
      <c r="Q36" t="s">
        <v>273</v>
      </c>
      <c r="U36">
        <f t="shared" ca="1" si="2"/>
        <v>47647.423419434715</v>
      </c>
      <c r="V36">
        <v>23029235</v>
      </c>
      <c r="W36" t="str" cm="1">
        <f t="array" aca="1" ref="W36" ca="1">INDEX(Sheet1!$X$1:$X$20, RANDBETWEEN(1, 20))</f>
        <v>Central Government</v>
      </c>
      <c r="X36" t="str" cm="1">
        <f t="array" aca="1" ref="X36" ca="1">INDEX(Sheet1!$Y$2:$Y$22, RANDBETWEEN(1, 21))</f>
        <v>Private Sector</v>
      </c>
      <c r="Z36" t="str" cm="1">
        <f t="array" aca="1" ref="Z36" ca="1">INDEX(Sheet1!$AA$2:$AA$30, RANDBETWEEN(1, 29))</f>
        <v>KYRGYZSTAN CO</v>
      </c>
      <c r="AA36" t="str" cm="1">
        <f t="array" aca="1" ref="AA36" ca="1">INDEX(Sheet1!$AB$2:$AB$8, RANDBETWEEN(1, 7))</f>
        <v>MENARO</v>
      </c>
      <c r="AB36" t="str" cm="1">
        <f t="array" aca="1" ref="AB36" ca="1">INDEX(Sheet1!$AC$2:$AC$22, RANDBETWEEN(1, 21))</f>
        <v>Serbia</v>
      </c>
      <c r="AE36" t="str" cm="1">
        <f t="array" aca="1" ref="AE36" ca="1">INDEX(Sheet1!$AF$2:$AF$22, RANDBETWEEN(1, 5))</f>
        <v>HQ</v>
      </c>
      <c r="AF36" s="3">
        <v>45331</v>
      </c>
      <c r="AG36" t="str" cm="1">
        <f t="array" aca="1" ref="AG36" ca="1">INDEX(Sheet1!$AH$2:$AH$24, RANDBETWEEN(1, 23))</f>
        <v>US FUND</v>
      </c>
      <c r="AH36" t="s">
        <v>647</v>
      </c>
      <c r="AI36" t="s">
        <v>272</v>
      </c>
      <c r="AJ36" t="s">
        <v>273</v>
      </c>
      <c r="AK36" t="s">
        <v>89</v>
      </c>
      <c r="AL36" t="s">
        <v>95</v>
      </c>
      <c r="AM36" t="s">
        <v>645</v>
      </c>
      <c r="AN36" t="s">
        <v>60</v>
      </c>
      <c r="AO36" t="s">
        <v>92</v>
      </c>
      <c r="AP36" t="s">
        <v>62</v>
      </c>
      <c r="AQ36" t="s">
        <v>117</v>
      </c>
      <c r="AR36">
        <v>2022</v>
      </c>
      <c r="AS36" t="s">
        <v>44</v>
      </c>
    </row>
    <row r="37" spans="1:45">
      <c r="A37" t="s">
        <v>656</v>
      </c>
      <c r="B37" t="s">
        <v>44</v>
      </c>
      <c r="C37" t="s">
        <v>64</v>
      </c>
      <c r="D37" s="3">
        <v>45324</v>
      </c>
      <c r="E37" t="s">
        <v>644</v>
      </c>
      <c r="F37">
        <f t="shared" ca="1" si="0"/>
        <v>31863.435075316498</v>
      </c>
      <c r="G37">
        <f t="shared" ca="1" si="0"/>
        <v>3426.3475412143216</v>
      </c>
      <c r="H37" t="str" cm="1">
        <f t="array" aca="1" ref="H37" ca="1">INDEX(Sheet1!$H$1:$H$3, RANDBETWEEN(1, 3))</f>
        <v>Revenue Type</v>
      </c>
      <c r="I37" t="str" cm="1">
        <f t="array" aca="1" ref="I37" ca="1">INDEX(Sheet1!$I$3:$I$88, RANDBETWEEN(1, 85))</f>
        <v>WASH and emergencies</v>
      </c>
      <c r="J37" t="str">
        <f ca="1">INDEX(Sheet1!$AZ$3:$AZ$8, RANDBETWEEN(1, COUNTA(Sheet1!$AZ$3:$AZ$8)))</f>
        <v>Increased Immunization Rates</v>
      </c>
      <c r="K37" t="str" cm="1">
        <f t="array" aca="1" ref="K37" ca="1">INDEX(Sheet1!$K$1:$K$8, RANDBETWEEN(1, 6))</f>
        <v>HAC-ARMENIA</v>
      </c>
      <c r="M37" t="s">
        <v>127</v>
      </c>
      <c r="N37">
        <f t="shared" ca="1" si="1"/>
        <v>71408.998949925357</v>
      </c>
      <c r="Q37" t="s">
        <v>276</v>
      </c>
      <c r="U37">
        <f t="shared" ca="1" si="2"/>
        <v>54297.363686998571</v>
      </c>
      <c r="V37">
        <v>27663755</v>
      </c>
      <c r="W37" t="str" cm="1">
        <f t="array" aca="1" ref="W37" ca="1">INDEX(Sheet1!$X$1:$X$20, RANDBETWEEN(1, 20))</f>
        <v>Other</v>
      </c>
      <c r="X37" t="str" cm="1">
        <f t="array" aca="1" ref="X37" ca="1">INDEX(Sheet1!$Y$2:$Y$22, RANDBETWEEN(1, 21))</f>
        <v>Private Sector</v>
      </c>
      <c r="Z37" t="str" cm="1">
        <f t="array" aca="1" ref="Z37" ca="1">INDEX(Sheet1!$AA$2:$AA$30, RANDBETWEEN(1, 29))</f>
        <v>KOSOVO CO</v>
      </c>
      <c r="AA37" t="str" cm="1">
        <f t="array" aca="1" ref="AA37" ca="1">INDEX(Sheet1!$AB$2:$AB$8, RANDBETWEEN(1, 7))</f>
        <v>HQ</v>
      </c>
      <c r="AB37" t="str" cm="1">
        <f t="array" aca="1" ref="AB37" ca="1">INDEX(Sheet1!$AC$2:$AC$22, RANDBETWEEN(1, 21))</f>
        <v>Switzerland</v>
      </c>
      <c r="AE37" t="str" cm="1">
        <f t="array" aca="1" ref="AE37" ca="1">INDEX(Sheet1!$AF$2:$AF$22, RANDBETWEEN(1, 5))</f>
        <v>ECARO</v>
      </c>
      <c r="AF37" s="3">
        <v>45324</v>
      </c>
      <c r="AG37" t="str" cm="1">
        <f t="array" aca="1" ref="AG37" ca="1">INDEX(Sheet1!$AH$2:$AH$24, RANDBETWEEN(1, 23))</f>
        <v>ALBANIA CO</v>
      </c>
      <c r="AH37" t="s">
        <v>651</v>
      </c>
      <c r="AI37" t="s">
        <v>275</v>
      </c>
      <c r="AJ37" t="s">
        <v>276</v>
      </c>
      <c r="AK37" t="s">
        <v>127</v>
      </c>
      <c r="AL37" t="s">
        <v>95</v>
      </c>
      <c r="AM37" t="s">
        <v>645</v>
      </c>
      <c r="AN37" t="s">
        <v>128</v>
      </c>
      <c r="AO37" t="s">
        <v>77</v>
      </c>
      <c r="AP37" t="s">
        <v>62</v>
      </c>
      <c r="AQ37" t="s">
        <v>117</v>
      </c>
      <c r="AR37">
        <v>2023</v>
      </c>
      <c r="AS37" t="s">
        <v>95</v>
      </c>
    </row>
    <row r="38" spans="1:45">
      <c r="A38" t="s">
        <v>657</v>
      </c>
      <c r="B38" t="s">
        <v>95</v>
      </c>
      <c r="C38" t="s">
        <v>64</v>
      </c>
      <c r="D38" s="3">
        <v>45295</v>
      </c>
      <c r="E38" t="s">
        <v>644</v>
      </c>
      <c r="F38">
        <f t="shared" ca="1" si="0"/>
        <v>40287.936886449861</v>
      </c>
      <c r="G38">
        <f t="shared" ca="1" si="0"/>
        <v>5875.5228366896081</v>
      </c>
      <c r="H38" t="str" cm="1">
        <f t="array" aca="1" ref="H38" ca="1">INDEX(Sheet1!$H$1:$H$3, RANDBETWEEN(1, 3))</f>
        <v>ORR Non-Thematic</v>
      </c>
      <c r="I38" t="str" cm="1">
        <f t="array" aca="1" ref="I38" ca="1">INDEX(Sheet1!$I$3:$I$88, RANDBETWEEN(1, 85))</f>
        <v>Nutrition – General</v>
      </c>
      <c r="J38" t="str">
        <f ca="1">INDEX(Sheet1!$AZ$3:$AZ$8, RANDBETWEEN(1, COUNTA(Sheet1!$AZ$3:$AZ$8)))</f>
        <v>Emergency Response</v>
      </c>
      <c r="K38" t="str" cm="1">
        <f t="array" aca="1" ref="K38" ca="1">INDEX(Sheet1!$K$1:$K$8, RANDBETWEEN(1, 6))</f>
        <v>HAC-STATE OF PALESTINE</v>
      </c>
      <c r="M38" t="s">
        <v>89</v>
      </c>
      <c r="N38">
        <f t="shared" ca="1" si="1"/>
        <v>53148.189627056156</v>
      </c>
      <c r="Q38" t="s">
        <v>279</v>
      </c>
      <c r="U38">
        <f t="shared" ca="1" si="2"/>
        <v>96.545494641038289</v>
      </c>
      <c r="V38">
        <v>21506663</v>
      </c>
      <c r="W38" t="str" cm="1">
        <f t="array" aca="1" ref="W38" ca="1">INDEX(Sheet1!$X$1:$X$20, RANDBETWEEN(1, 20))</f>
        <v>Account Category</v>
      </c>
      <c r="X38" t="str" cm="1">
        <f t="array" aca="1" ref="X38" ca="1">INDEX(Sheet1!$Y$2:$Y$22, RANDBETWEEN(1, 21))</f>
        <v>UNICEF NatCom/CO/Division</v>
      </c>
      <c r="Z38" t="str" cm="1">
        <f t="array" aca="1" ref="Z38" ca="1">INDEX(Sheet1!$AA$2:$AA$30, RANDBETWEEN(1, 29))</f>
        <v>SENEGAL CO</v>
      </c>
      <c r="AA38" t="str" cm="1">
        <f t="array" aca="1" ref="AA38" ca="1">INDEX(Sheet1!$AB$2:$AB$8, RANDBETWEEN(1, 7))</f>
        <v>WCARO</v>
      </c>
      <c r="AB38" t="str" cm="1">
        <f t="array" aca="1" ref="AB38" ca="1">INDEX(Sheet1!$AC$2:$AC$22, RANDBETWEEN(1, 21))</f>
        <v>Serbia</v>
      </c>
      <c r="AE38" t="str" cm="1">
        <f t="array" aca="1" ref="AE38" ca="1">INDEX(Sheet1!$AF$2:$AF$22, RANDBETWEEN(1, 5))</f>
        <v>MENARO</v>
      </c>
      <c r="AF38" s="3">
        <v>45295</v>
      </c>
      <c r="AG38" t="str" cm="1">
        <f t="array" aca="1" ref="AG38" ca="1">INDEX(Sheet1!$AH$2:$AH$24, RANDBETWEEN(1, 23))</f>
        <v>UKRAINE CO</v>
      </c>
      <c r="AH38" t="s">
        <v>647</v>
      </c>
      <c r="AI38" t="s">
        <v>278</v>
      </c>
      <c r="AJ38" t="s">
        <v>279</v>
      </c>
      <c r="AK38" t="s">
        <v>89</v>
      </c>
      <c r="AL38" t="s">
        <v>95</v>
      </c>
      <c r="AM38" t="s">
        <v>646</v>
      </c>
      <c r="AN38" t="s">
        <v>128</v>
      </c>
      <c r="AO38" t="s">
        <v>77</v>
      </c>
      <c r="AP38" t="s">
        <v>78</v>
      </c>
      <c r="AQ38" t="s">
        <v>129</v>
      </c>
      <c r="AR38">
        <v>2024</v>
      </c>
      <c r="AS38" t="s">
        <v>95</v>
      </c>
    </row>
    <row r="39" spans="1:45">
      <c r="A39" t="s">
        <v>655</v>
      </c>
      <c r="B39" t="s">
        <v>95</v>
      </c>
      <c r="C39" t="s">
        <v>118</v>
      </c>
      <c r="D39" s="3">
        <v>45423</v>
      </c>
      <c r="E39" t="s">
        <v>644</v>
      </c>
      <c r="F39">
        <f t="shared" ca="1" si="0"/>
        <v>99095.815926505034</v>
      </c>
      <c r="G39">
        <f t="shared" ca="1" si="0"/>
        <v>90364.298223172067</v>
      </c>
      <c r="H39" t="str" cm="1">
        <f t="array" aca="1" ref="H39" ca="1">INDEX(Sheet1!$H$1:$H$3, RANDBETWEEN(1, 3))</f>
        <v>Revenue Type</v>
      </c>
      <c r="I39" t="str" cm="1">
        <f t="array" aca="1" ref="I39" ca="1">INDEX(Sheet1!$I$3:$I$88, RANDBETWEEN(1, 85))</f>
        <v>Other – including procurement services</v>
      </c>
      <c r="J39" t="str">
        <f ca="1">INDEX(Sheet1!$AZ$3:$AZ$8, RANDBETWEEN(1, COUNTA(Sheet1!$AZ$3:$AZ$8)))</f>
        <v>Health</v>
      </c>
      <c r="K39" t="str" cm="1">
        <f t="array" aca="1" ref="K39" ca="1">INDEX(Sheet1!$K$1:$K$8, RANDBETWEEN(1, 6))</f>
        <v>HAC-ARMENIA</v>
      </c>
      <c r="M39" t="s">
        <v>89</v>
      </c>
      <c r="N39">
        <f t="shared" ca="1" si="1"/>
        <v>54192.399667003185</v>
      </c>
      <c r="Q39" t="s">
        <v>282</v>
      </c>
      <c r="U39">
        <f t="shared" ca="1" si="2"/>
        <v>28767.198360272341</v>
      </c>
      <c r="V39">
        <v>12365228</v>
      </c>
      <c r="W39" t="str" cm="1">
        <f t="array" aca="1" ref="W39" ca="1">INDEX(Sheet1!$X$1:$X$20, RANDBETWEEN(1, 20))</f>
        <v>Ministry</v>
      </c>
      <c r="X39" t="str" cm="1">
        <f t="array" aca="1" ref="X39" ca="1">INDEX(Sheet1!$Y$2:$Y$22, RANDBETWEEN(1, 21))</f>
        <v>UNICEF NatCom/CO/Division</v>
      </c>
      <c r="Z39" t="str" cm="1">
        <f t="array" aca="1" ref="Z39" ca="1">INDEX(Sheet1!$AA$2:$AA$30, RANDBETWEEN(1, 29))</f>
        <v>CROATIA CO</v>
      </c>
      <c r="AA39" t="str" cm="1">
        <f t="array" aca="1" ref="AA39" ca="1">INDEX(Sheet1!$AB$2:$AB$8, RANDBETWEEN(1, 7))</f>
        <v>ECARO</v>
      </c>
      <c r="AB39" t="str" cm="1">
        <f t="array" aca="1" ref="AB39" ca="1">INDEX(Sheet1!$AC$2:$AC$22, RANDBETWEEN(1, 21))</f>
        <v>Qatar</v>
      </c>
      <c r="AE39" t="str" cm="1">
        <f t="array" aca="1" ref="AE39" ca="1">INDEX(Sheet1!$AF$2:$AF$22, RANDBETWEEN(1, 5))</f>
        <v>ESARO</v>
      </c>
      <c r="AF39" s="3">
        <v>45423</v>
      </c>
      <c r="AG39" t="str" cm="1">
        <f t="array" aca="1" ref="AG39" ca="1">INDEX(Sheet1!$AH$2:$AH$24, RANDBETWEEN(1, 23))</f>
        <v>ROMANIA CO</v>
      </c>
      <c r="AH39" t="s">
        <v>647</v>
      </c>
      <c r="AI39" t="s">
        <v>281</v>
      </c>
      <c r="AJ39" t="s">
        <v>282</v>
      </c>
      <c r="AK39" t="s">
        <v>89</v>
      </c>
      <c r="AL39" t="s">
        <v>95</v>
      </c>
      <c r="AM39" t="s">
        <v>646</v>
      </c>
      <c r="AN39" t="s">
        <v>192</v>
      </c>
      <c r="AO39" t="s">
        <v>61</v>
      </c>
      <c r="AP39" t="s">
        <v>78</v>
      </c>
      <c r="AQ39" t="s">
        <v>100</v>
      </c>
      <c r="AR39">
        <v>2023</v>
      </c>
      <c r="AS39" t="s">
        <v>95</v>
      </c>
    </row>
    <row r="40" spans="1:45">
      <c r="A40" t="s">
        <v>655</v>
      </c>
      <c r="B40" t="s">
        <v>95</v>
      </c>
      <c r="C40" t="s">
        <v>118</v>
      </c>
      <c r="D40" s="3">
        <v>45404</v>
      </c>
      <c r="E40" t="s">
        <v>644</v>
      </c>
      <c r="F40">
        <f t="shared" ca="1" si="0"/>
        <v>18867.469572042381</v>
      </c>
      <c r="G40">
        <f t="shared" ca="1" si="0"/>
        <v>53889.680092113653</v>
      </c>
      <c r="H40" t="str" cm="1">
        <f t="array" aca="1" ref="H40" ca="1">INDEX(Sheet1!$H$1:$H$3, RANDBETWEEN(1, 3))</f>
        <v>Revenue Type</v>
      </c>
      <c r="I40" t="str" cm="1">
        <f t="array" aca="1" ref="I40" ca="1">INDEX(Sheet1!$I$3:$I$88, RANDBETWEEN(1, 85))</f>
        <v>Nutrition – Overweight &amp; Obesity</v>
      </c>
      <c r="J40" t="str">
        <f ca="1">INDEX(Sheet1!$AZ$3:$AZ$8, RANDBETWEEN(1, COUNTA(Sheet1!$AZ$3:$AZ$8)))</f>
        <v>Health</v>
      </c>
      <c r="K40" t="str" cm="1">
        <f t="array" aca="1" ref="K40" ca="1">INDEX(Sheet1!$K$1:$K$8, RANDBETWEEN(1, 6))</f>
        <v>HAC-ARMENIA</v>
      </c>
      <c r="M40" t="s">
        <v>165</v>
      </c>
      <c r="N40">
        <f t="shared" ca="1" si="1"/>
        <v>41016.675524991544</v>
      </c>
      <c r="Q40" t="s">
        <v>285</v>
      </c>
      <c r="U40">
        <f t="shared" ca="1" si="2"/>
        <v>827.37025555800358</v>
      </c>
      <c r="V40">
        <v>25638633</v>
      </c>
      <c r="W40" t="str" cm="1">
        <f t="array" aca="1" ref="W40" ca="1">INDEX(Sheet1!$X$1:$X$20, RANDBETWEEN(1, 20))</f>
        <v>Other</v>
      </c>
      <c r="X40" t="str" cm="1">
        <f t="array" aca="1" ref="X40" ca="1">INDEX(Sheet1!$Y$2:$Y$22, RANDBETWEEN(1, 21))</f>
        <v>Corporate Account</v>
      </c>
      <c r="Z40" t="str" cm="1">
        <f t="array" aca="1" ref="Z40" ca="1">INDEX(Sheet1!$AA$2:$AA$30, RANDBETWEEN(1, 29))</f>
        <v>FRANCE NATCOM</v>
      </c>
      <c r="AA40" t="str" cm="1">
        <f t="array" aca="1" ref="AA40" ca="1">INDEX(Sheet1!$AB$2:$AB$8, RANDBETWEEN(1, 7))</f>
        <v>MENARO</v>
      </c>
      <c r="AB40" t="str" cm="1">
        <f t="array" aca="1" ref="AB40" ca="1">INDEX(Sheet1!$AC$2:$AC$22, RANDBETWEEN(1, 21))</f>
        <v>Croatia</v>
      </c>
      <c r="AE40" t="str" cm="1">
        <f t="array" aca="1" ref="AE40" ca="1">INDEX(Sheet1!$AF$2:$AF$22, RANDBETWEEN(1, 5))</f>
        <v>NatCom</v>
      </c>
      <c r="AF40" s="3">
        <v>45404</v>
      </c>
      <c r="AG40" t="str" cm="1">
        <f t="array" aca="1" ref="AG40" ca="1">INDEX(Sheet1!$AH$2:$AH$24, RANDBETWEEN(1, 23))</f>
        <v>ECARO</v>
      </c>
      <c r="AH40" t="s">
        <v>668</v>
      </c>
      <c r="AI40" t="s">
        <v>284</v>
      </c>
      <c r="AJ40" t="s">
        <v>285</v>
      </c>
      <c r="AK40" t="s">
        <v>165</v>
      </c>
      <c r="AL40" t="s">
        <v>58</v>
      </c>
      <c r="AM40" t="s">
        <v>645</v>
      </c>
      <c r="AN40" t="s">
        <v>91</v>
      </c>
      <c r="AO40" t="s">
        <v>77</v>
      </c>
      <c r="AP40" t="s">
        <v>78</v>
      </c>
      <c r="AQ40" t="s">
        <v>129</v>
      </c>
      <c r="AR40">
        <v>2024</v>
      </c>
      <c r="AS40" t="s">
        <v>95</v>
      </c>
    </row>
    <row r="41" spans="1:45">
      <c r="A41" t="s">
        <v>659</v>
      </c>
      <c r="B41" t="s">
        <v>44</v>
      </c>
      <c r="C41" t="s">
        <v>64</v>
      </c>
      <c r="D41" s="3">
        <v>45366</v>
      </c>
      <c r="E41" t="s">
        <v>644</v>
      </c>
      <c r="F41">
        <f t="shared" ca="1" si="0"/>
        <v>90270.108421824232</v>
      </c>
      <c r="G41">
        <f t="shared" ca="1" si="0"/>
        <v>7170.4417419214979</v>
      </c>
      <c r="H41" t="str" cm="1">
        <f t="array" aca="1" ref="H41" ca="1">INDEX(Sheet1!$H$1:$H$3, RANDBETWEEN(1, 3))</f>
        <v>ORR Non-Thematic</v>
      </c>
      <c r="I41" t="str" cm="1">
        <f t="array" aca="1" ref="I41" ca="1">INDEX(Sheet1!$I$3:$I$88, RANDBETWEEN(1, 85))</f>
        <v>Policy advocacy – urban, civil society, parliament, environment</v>
      </c>
      <c r="J41" t="str">
        <f ca="1">INDEX(Sheet1!$AZ$3:$AZ$8, RANDBETWEEN(1, COUNTA(Sheet1!$AZ$3:$AZ$8)))</f>
        <v>Health</v>
      </c>
      <c r="K41" t="str" cm="1">
        <f t="array" aca="1" ref="K41" ca="1">INDEX(Sheet1!$K$1:$K$8, RANDBETWEEN(1, 6))</f>
        <v>Emergency/HAC</v>
      </c>
      <c r="M41" t="s">
        <v>75</v>
      </c>
      <c r="N41">
        <f t="shared" ca="1" si="1"/>
        <v>81890.46705494287</v>
      </c>
      <c r="Q41" t="s">
        <v>288</v>
      </c>
      <c r="U41">
        <f t="shared" ca="1" si="2"/>
        <v>92619.493056435924</v>
      </c>
      <c r="V41">
        <v>34671262</v>
      </c>
      <c r="W41" t="str" cm="1">
        <f t="array" aca="1" ref="W41" ca="1">INDEX(Sheet1!$X$1:$X$20, RANDBETWEEN(1, 20))</f>
        <v>Sport Associations</v>
      </c>
      <c r="X41" t="str" cm="1">
        <f t="array" aca="1" ref="X41" ca="1">INDEX(Sheet1!$Y$2:$Y$22, RANDBETWEEN(1, 21))</f>
        <v>Public Sector</v>
      </c>
      <c r="Z41" t="str" cm="1">
        <f t="array" aca="1" ref="Z41" ca="1">INDEX(Sheet1!$AA$2:$AA$30, RANDBETWEEN(1, 29))</f>
        <v>TURKIYE NATCOM</v>
      </c>
      <c r="AA41" t="str" cm="1">
        <f t="array" aca="1" ref="AA41" ca="1">INDEX(Sheet1!$AB$2:$AB$8, RANDBETWEEN(1, 7))</f>
        <v>NatCom</v>
      </c>
      <c r="AB41" t="str" cm="1">
        <f t="array" aca="1" ref="AB41" ca="1">INDEX(Sheet1!$AC$2:$AC$22, RANDBETWEEN(1, 21))</f>
        <v>Qatar</v>
      </c>
      <c r="AE41" t="str" cm="1">
        <f t="array" aca="1" ref="AE41" ca="1">INDEX(Sheet1!$AF$2:$AF$22, RANDBETWEEN(1, 5))</f>
        <v>NatCom</v>
      </c>
      <c r="AF41" s="3">
        <v>45366</v>
      </c>
      <c r="AG41" t="str" cm="1">
        <f t="array" aca="1" ref="AG41" ca="1">INDEX(Sheet1!$AH$2:$AH$24, RANDBETWEEN(1, 23))</f>
        <v>GREECE CO</v>
      </c>
      <c r="AH41" t="s">
        <v>649</v>
      </c>
      <c r="AI41" t="s">
        <v>287</v>
      </c>
      <c r="AJ41" t="s">
        <v>288</v>
      </c>
      <c r="AK41" t="s">
        <v>75</v>
      </c>
      <c r="AL41" t="s">
        <v>90</v>
      </c>
      <c r="AM41" t="s">
        <v>645</v>
      </c>
      <c r="AN41" t="s">
        <v>128</v>
      </c>
      <c r="AO41" t="s">
        <v>61</v>
      </c>
      <c r="AP41" t="s">
        <v>93</v>
      </c>
      <c r="AQ41" t="s">
        <v>117</v>
      </c>
      <c r="AR41">
        <v>2023</v>
      </c>
      <c r="AS41" t="s">
        <v>95</v>
      </c>
    </row>
    <row r="42" spans="1:45">
      <c r="A42" t="s">
        <v>657</v>
      </c>
      <c r="B42" t="s">
        <v>95</v>
      </c>
      <c r="C42" t="s">
        <v>118</v>
      </c>
      <c r="D42" s="3">
        <v>45306</v>
      </c>
      <c r="E42" t="s">
        <v>644</v>
      </c>
      <c r="F42">
        <f t="shared" ca="1" si="0"/>
        <v>82840.911215944972</v>
      </c>
      <c r="G42">
        <f t="shared" ca="1" si="0"/>
        <v>61275.70839125089</v>
      </c>
      <c r="H42" t="str" cm="1">
        <f t="array" aca="1" ref="H42" ca="1">INDEX(Sheet1!$H$1:$H$3, RANDBETWEEN(1, 3))</f>
        <v>ORR Non-Thematic</v>
      </c>
      <c r="I42" t="str" cm="1">
        <f t="array" aca="1" ref="I42" ca="1">INDEX(Sheet1!$I$3:$I$88, RANDBETWEEN(1, 85))</f>
        <v>UNICEF capacity for programming on Gender</v>
      </c>
      <c r="J42" t="str">
        <f ca="1">INDEX(Sheet1!$AZ$3:$AZ$8, RANDBETWEEN(1, COUNTA(Sheet1!$AZ$3:$AZ$8)))</f>
        <v>Increased Immunization Rates</v>
      </c>
      <c r="K42" t="str" cm="1">
        <f t="array" aca="1" ref="K42" ca="1">INDEX(Sheet1!$K$1:$K$8, RANDBETWEEN(1, 6))</f>
        <v>HAC-STATE OF PALESTINE</v>
      </c>
      <c r="M42" t="s">
        <v>57</v>
      </c>
      <c r="N42">
        <f t="shared" ca="1" si="1"/>
        <v>70978.706727903598</v>
      </c>
      <c r="Q42" t="s">
        <v>291</v>
      </c>
      <c r="U42">
        <f t="shared" ca="1" si="2"/>
        <v>98098.394281897825</v>
      </c>
      <c r="V42">
        <v>22785726</v>
      </c>
      <c r="W42" t="str" cm="1">
        <f t="array" aca="1" ref="W42" ca="1">INDEX(Sheet1!$X$1:$X$20, RANDBETWEEN(1, 20))</f>
        <v>Corporate Foundation</v>
      </c>
      <c r="X42" t="str" cm="1">
        <f t="array" aca="1" ref="X42" ca="1">INDEX(Sheet1!$Y$2:$Y$22, RANDBETWEEN(1, 21))</f>
        <v>Private Sector</v>
      </c>
      <c r="Z42" t="str" cm="1">
        <f t="array" aca="1" ref="Z42" ca="1">INDEX(Sheet1!$AA$2:$AA$30, RANDBETWEEN(1, 29))</f>
        <v>DENMARK NATCOM</v>
      </c>
      <c r="AA42" t="str" cm="1">
        <f t="array" aca="1" ref="AA42" ca="1">INDEX(Sheet1!$AB$2:$AB$8, RANDBETWEEN(1, 7))</f>
        <v>EAPRO</v>
      </c>
      <c r="AB42" t="str" cm="1">
        <f t="array" aca="1" ref="AB42" ca="1">INDEX(Sheet1!$AC$2:$AC$22, RANDBETWEEN(1, 21))</f>
        <v>Qatar</v>
      </c>
      <c r="AE42" t="str" cm="1">
        <f t="array" aca="1" ref="AE42" ca="1">INDEX(Sheet1!$AF$2:$AF$22, RANDBETWEEN(1, 5))</f>
        <v>NatCom</v>
      </c>
      <c r="AF42" s="3">
        <v>45306</v>
      </c>
      <c r="AG42" t="str" cm="1">
        <f t="array" aca="1" ref="AG42" ca="1">INDEX(Sheet1!$AH$2:$AH$24, RANDBETWEEN(1, 23))</f>
        <v>US FUND</v>
      </c>
      <c r="AH42" t="s">
        <v>667</v>
      </c>
      <c r="AI42" t="s">
        <v>290</v>
      </c>
      <c r="AJ42" t="s">
        <v>291</v>
      </c>
      <c r="AK42" t="s">
        <v>57</v>
      </c>
      <c r="AL42" t="s">
        <v>90</v>
      </c>
      <c r="AM42" t="s">
        <v>645</v>
      </c>
      <c r="AN42" t="s">
        <v>91</v>
      </c>
      <c r="AO42" t="s">
        <v>77</v>
      </c>
      <c r="AP42" t="s">
        <v>93</v>
      </c>
      <c r="AQ42" t="s">
        <v>117</v>
      </c>
      <c r="AR42">
        <v>2023</v>
      </c>
      <c r="AS42" t="s">
        <v>95</v>
      </c>
    </row>
    <row r="43" spans="1:45">
      <c r="A43" t="s">
        <v>655</v>
      </c>
      <c r="B43" t="s">
        <v>95</v>
      </c>
      <c r="C43" t="s">
        <v>45</v>
      </c>
      <c r="D43" s="3">
        <v>45357</v>
      </c>
      <c r="E43" t="s">
        <v>644</v>
      </c>
      <c r="F43">
        <f t="shared" ca="1" si="0"/>
        <v>69505.224954660094</v>
      </c>
      <c r="G43">
        <f t="shared" ca="1" si="0"/>
        <v>51939.41245444589</v>
      </c>
      <c r="H43" t="str" cm="1">
        <f t="array" aca="1" ref="H43" ca="1">INDEX(Sheet1!$H$1:$H$3, RANDBETWEEN(1, 3))</f>
        <v>ORR Non-Thematic</v>
      </c>
      <c r="I43" t="str" cm="1">
        <f t="array" aca="1" ref="I43" ca="1">INDEX(Sheet1!$I$3:$I$88, RANDBETWEEN(1, 85))</f>
        <v>Financial, information and communication technology and administrative managemen</v>
      </c>
      <c r="J43" t="str">
        <f ca="1">INDEX(Sheet1!$AZ$3:$AZ$8, RANDBETWEEN(1, COUNTA(Sheet1!$AZ$3:$AZ$8)))</f>
        <v>Advocacy</v>
      </c>
      <c r="K43" t="str" cm="1">
        <f t="array" aca="1" ref="K43" ca="1">INDEX(Sheet1!$K$1:$K$8, RANDBETWEEN(1, 6))</f>
        <v>HAC-UKRAINE</v>
      </c>
      <c r="M43" t="s">
        <v>89</v>
      </c>
      <c r="N43">
        <f t="shared" ca="1" si="1"/>
        <v>93056.548244876467</v>
      </c>
      <c r="Q43" t="s">
        <v>294</v>
      </c>
      <c r="U43">
        <f t="shared" ca="1" si="2"/>
        <v>35183.318896541845</v>
      </c>
      <c r="V43">
        <v>23413811</v>
      </c>
      <c r="W43" t="str" cm="1">
        <f t="array" aca="1" ref="W43" ca="1">INDEX(Sheet1!$X$1:$X$20, RANDBETWEEN(1, 20))</f>
        <v>University/Education Org.</v>
      </c>
      <c r="X43" t="str" cm="1">
        <f t="array" aca="1" ref="X43" ca="1">INDEX(Sheet1!$Y$2:$Y$22, RANDBETWEEN(1, 21))</f>
        <v>Private Sector</v>
      </c>
      <c r="Z43" t="str" cm="1">
        <f t="array" aca="1" ref="Z43" ca="1">INDEX(Sheet1!$AA$2:$AA$30, RANDBETWEEN(1, 29))</f>
        <v>QATAR CO</v>
      </c>
      <c r="AA43" t="str" cm="1">
        <f t="array" aca="1" ref="AA43" ca="1">INDEX(Sheet1!$AB$2:$AB$8, RANDBETWEEN(1, 7))</f>
        <v>ECARO</v>
      </c>
      <c r="AB43" t="str" cm="1">
        <f t="array" aca="1" ref="AB43" ca="1">INDEX(Sheet1!$AC$2:$AC$22, RANDBETWEEN(1, 21))</f>
        <v>Russian Federation</v>
      </c>
      <c r="AE43" t="str" cm="1">
        <f t="array" aca="1" ref="AE43" ca="1">INDEX(Sheet1!$AF$2:$AF$22, RANDBETWEEN(1, 5))</f>
        <v>NatCom</v>
      </c>
      <c r="AF43" s="3">
        <v>45357</v>
      </c>
      <c r="AG43" t="str" cm="1">
        <f t="array" aca="1" ref="AG43" ca="1">INDEX(Sheet1!$AH$2:$AH$24, RANDBETWEEN(1, 23))</f>
        <v>GEORGIA CO</v>
      </c>
      <c r="AH43" t="s">
        <v>670</v>
      </c>
      <c r="AI43" t="s">
        <v>293</v>
      </c>
      <c r="AJ43" t="s">
        <v>294</v>
      </c>
      <c r="AK43" t="s">
        <v>89</v>
      </c>
      <c r="AL43" t="s">
        <v>90</v>
      </c>
      <c r="AM43" t="s">
        <v>645</v>
      </c>
      <c r="AN43" t="s">
        <v>60</v>
      </c>
      <c r="AO43" t="s">
        <v>61</v>
      </c>
      <c r="AP43" t="s">
        <v>78</v>
      </c>
      <c r="AQ43" t="s">
        <v>100</v>
      </c>
      <c r="AR43">
        <v>2022</v>
      </c>
      <c r="AS43" t="s">
        <v>95</v>
      </c>
    </row>
    <row r="44" spans="1:45">
      <c r="A44" t="s">
        <v>659</v>
      </c>
      <c r="B44" t="s">
        <v>44</v>
      </c>
      <c r="C44" t="s">
        <v>45</v>
      </c>
      <c r="D44" s="3">
        <v>45596</v>
      </c>
      <c r="E44" t="s">
        <v>644</v>
      </c>
      <c r="F44">
        <f t="shared" ca="1" si="0"/>
        <v>8180.5153167857352</v>
      </c>
      <c r="G44">
        <f t="shared" ca="1" si="0"/>
        <v>92219.546565180935</v>
      </c>
      <c r="H44" t="str" cm="1">
        <f t="array" aca="1" ref="H44" ca="1">INDEX(Sheet1!$H$1:$H$3, RANDBETWEEN(1, 3))</f>
        <v>ORE-Thematic</v>
      </c>
      <c r="I44" t="str" cm="1">
        <f t="array" aca="1" ref="I44" ca="1">INDEX(Sheet1!$I$3:$I$88, RANDBETWEEN(1, 85))</f>
        <v>PFP</v>
      </c>
      <c r="J44" t="str">
        <f ca="1">INDEX(Sheet1!$AZ$3:$AZ$8, RANDBETWEEN(1, COUNTA(Sheet1!$AZ$3:$AZ$8)))</f>
        <v>Health</v>
      </c>
      <c r="K44" t="str" cm="1">
        <f t="array" aca="1" ref="K44" ca="1">INDEX(Sheet1!$K$1:$K$8, RANDBETWEEN(1, 6))</f>
        <v>HAC-STATE OF PALESTINE</v>
      </c>
      <c r="M44" t="s">
        <v>57</v>
      </c>
      <c r="N44">
        <f t="shared" ca="1" si="1"/>
        <v>83378.400059242471</v>
      </c>
      <c r="Q44" t="s">
        <v>297</v>
      </c>
      <c r="U44">
        <f t="shared" ca="1" si="2"/>
        <v>80923.995137907623</v>
      </c>
      <c r="V44">
        <v>776917</v>
      </c>
      <c r="W44" t="str" cm="1">
        <f t="array" aca="1" ref="W44" ca="1">INDEX(Sheet1!$X$1:$X$20, RANDBETWEEN(1, 20))</f>
        <v>Global/Regional Multilaterals</v>
      </c>
      <c r="X44" t="str" cm="1">
        <f t="array" aca="1" ref="X44" ca="1">INDEX(Sheet1!$Y$2:$Y$22, RANDBETWEEN(1, 21))</f>
        <v>Public Sector</v>
      </c>
      <c r="Z44" t="str" cm="1">
        <f t="array" aca="1" ref="Z44" ca="1">INDEX(Sheet1!$AA$2:$AA$30, RANDBETWEEN(1, 29))</f>
        <v>NETHERLANDS NATCOM</v>
      </c>
      <c r="AA44" t="str" cm="1">
        <f t="array" aca="1" ref="AA44" ca="1">INDEX(Sheet1!$AB$2:$AB$8, RANDBETWEEN(1, 7))</f>
        <v>ECARO</v>
      </c>
      <c r="AB44" t="str" cm="1">
        <f t="array" aca="1" ref="AB44" ca="1">INDEX(Sheet1!$AC$2:$AC$22, RANDBETWEEN(1, 21))</f>
        <v>Ukraine</v>
      </c>
      <c r="AE44" t="str" cm="1">
        <f t="array" aca="1" ref="AE44" ca="1">INDEX(Sheet1!$AF$2:$AF$22, RANDBETWEEN(1, 5))</f>
        <v>MENARO</v>
      </c>
      <c r="AF44" s="3">
        <v>45596</v>
      </c>
      <c r="AG44" t="str" cm="1">
        <f t="array" aca="1" ref="AG44" ca="1">INDEX(Sheet1!$AH$2:$AH$24, RANDBETWEEN(1, 23))</f>
        <v>GEORGIA CO</v>
      </c>
      <c r="AH44" t="s">
        <v>668</v>
      </c>
      <c r="AI44" t="s">
        <v>296</v>
      </c>
      <c r="AJ44" t="s">
        <v>297</v>
      </c>
      <c r="AK44" t="s">
        <v>57</v>
      </c>
      <c r="AL44" t="s">
        <v>58</v>
      </c>
      <c r="AM44" t="s">
        <v>645</v>
      </c>
      <c r="AN44" t="s">
        <v>192</v>
      </c>
      <c r="AO44" t="s">
        <v>61</v>
      </c>
      <c r="AP44" t="s">
        <v>93</v>
      </c>
      <c r="AQ44" t="s">
        <v>129</v>
      </c>
      <c r="AR44">
        <v>2022</v>
      </c>
      <c r="AS44" t="s">
        <v>95</v>
      </c>
    </row>
    <row r="45" spans="1:45">
      <c r="A45" t="s">
        <v>656</v>
      </c>
      <c r="B45" t="s">
        <v>44</v>
      </c>
      <c r="C45" t="s">
        <v>64</v>
      </c>
      <c r="D45" s="3">
        <v>45517</v>
      </c>
      <c r="E45" t="s">
        <v>644</v>
      </c>
      <c r="F45">
        <f t="shared" ca="1" si="0"/>
        <v>5819.1781160950022</v>
      </c>
      <c r="G45">
        <f t="shared" ca="1" si="0"/>
        <v>66583.780280711668</v>
      </c>
      <c r="H45" t="str" cm="1">
        <f t="array" aca="1" ref="H45" ca="1">INDEX(Sheet1!$H$1:$H$3, RANDBETWEEN(1, 3))</f>
        <v>ORE-Thematic</v>
      </c>
      <c r="I45" t="str" cm="1">
        <f t="array" aca="1" ref="I45" ca="1">INDEX(Sheet1!$I$3:$I$88, RANDBETWEEN(1, 85))</f>
        <v>Learning and child-friendly schools</v>
      </c>
      <c r="J45" t="str">
        <f ca="1">INDEX(Sheet1!$AZ$3:$AZ$8, RANDBETWEEN(1, COUNTA(Sheet1!$AZ$3:$AZ$8)))</f>
        <v>Health</v>
      </c>
      <c r="K45" t="str" cm="1">
        <f t="array" aca="1" ref="K45" ca="1">INDEX(Sheet1!$K$1:$K$8, RANDBETWEEN(1, 6))</f>
        <v>HAC-ARMENIA</v>
      </c>
      <c r="M45" t="s">
        <v>57</v>
      </c>
      <c r="N45">
        <f t="shared" ca="1" si="1"/>
        <v>80273.134362521931</v>
      </c>
      <c r="Q45" t="s">
        <v>300</v>
      </c>
      <c r="U45">
        <f t="shared" ca="1" si="2"/>
        <v>51848.195933221708</v>
      </c>
      <c r="V45">
        <v>12513812</v>
      </c>
      <c r="W45" t="str" cm="1">
        <f t="array" aca="1" ref="W45" ca="1">INDEX(Sheet1!$X$1:$X$20, RANDBETWEEN(1, 20))</f>
        <v>Country Office</v>
      </c>
      <c r="X45" t="str" cm="1">
        <f t="array" aca="1" ref="X45" ca="1">INDEX(Sheet1!$Y$2:$Y$22, RANDBETWEEN(1, 21))</f>
        <v>Private Sector</v>
      </c>
      <c r="Z45" t="str" cm="1">
        <f t="array" aca="1" ref="Z45" ca="1">INDEX(Sheet1!$AA$2:$AA$30, RANDBETWEEN(1, 29))</f>
        <v>US FUND</v>
      </c>
      <c r="AA45" t="str" cm="1">
        <f t="array" aca="1" ref="AA45" ca="1">INDEX(Sheet1!$AB$2:$AB$8, RANDBETWEEN(1, 7))</f>
        <v>WCARO</v>
      </c>
      <c r="AB45" t="str" cm="1">
        <f t="array" aca="1" ref="AB45" ca="1">INDEX(Sheet1!$AC$2:$AC$22, RANDBETWEEN(1, 21))</f>
        <v>France</v>
      </c>
      <c r="AE45" t="str" cm="1">
        <f t="array" aca="1" ref="AE45" ca="1">INDEX(Sheet1!$AF$2:$AF$22, RANDBETWEEN(1, 5))</f>
        <v>ESARO</v>
      </c>
      <c r="AF45" s="3">
        <v>45517</v>
      </c>
      <c r="AG45" t="str" cm="1">
        <f t="array" aca="1" ref="AG45" ca="1">INDEX(Sheet1!$AH$2:$AH$24, RANDBETWEEN(1, 23))</f>
        <v>KYRGYZSTAN CO</v>
      </c>
      <c r="AH45" t="s">
        <v>650</v>
      </c>
      <c r="AI45" t="s">
        <v>299</v>
      </c>
      <c r="AJ45" t="s">
        <v>300</v>
      </c>
      <c r="AK45" t="s">
        <v>57</v>
      </c>
      <c r="AL45" t="s">
        <v>90</v>
      </c>
      <c r="AM45" t="s">
        <v>646</v>
      </c>
      <c r="AN45" t="s">
        <v>192</v>
      </c>
      <c r="AO45" t="s">
        <v>149</v>
      </c>
      <c r="AP45" t="s">
        <v>93</v>
      </c>
      <c r="AQ45" t="s">
        <v>117</v>
      </c>
      <c r="AR45">
        <v>2023</v>
      </c>
      <c r="AS45" t="s">
        <v>95</v>
      </c>
    </row>
    <row r="46" spans="1:45">
      <c r="A46" t="s">
        <v>653</v>
      </c>
      <c r="B46" t="s">
        <v>95</v>
      </c>
      <c r="C46" t="s">
        <v>64</v>
      </c>
      <c r="D46" s="3">
        <v>45492</v>
      </c>
      <c r="E46" t="s">
        <v>644</v>
      </c>
      <c r="F46">
        <f t="shared" ca="1" si="0"/>
        <v>30603.571019715906</v>
      </c>
      <c r="G46">
        <f t="shared" ca="1" si="0"/>
        <v>61775.732542349229</v>
      </c>
      <c r="H46" t="str" cm="1">
        <f t="array" aca="1" ref="H46" ca="1">INDEX(Sheet1!$H$1:$H$3, RANDBETWEEN(1, 3))</f>
        <v>ORE-Thematic</v>
      </c>
      <c r="I46" t="str" cm="1">
        <f t="array" aca="1" ref="I46" ca="1">INDEX(Sheet1!$I$3:$I$88, RANDBETWEEN(1, 85))</f>
        <v>Humanitarian Action</v>
      </c>
      <c r="J46" t="str">
        <f ca="1">INDEX(Sheet1!$AZ$3:$AZ$8, RANDBETWEEN(1, COUNTA(Sheet1!$AZ$3:$AZ$8)))</f>
        <v>Advocacy</v>
      </c>
      <c r="K46" t="str" cm="1">
        <f t="array" aca="1" ref="K46" ca="1">INDEX(Sheet1!$K$1:$K$8, RANDBETWEEN(1, 6))</f>
        <v>Ukraine Response</v>
      </c>
      <c r="M46" t="s">
        <v>89</v>
      </c>
      <c r="N46">
        <f t="shared" ca="1" si="1"/>
        <v>91108.306926461024</v>
      </c>
      <c r="Q46" t="s">
        <v>176</v>
      </c>
      <c r="U46">
        <f t="shared" ca="1" si="2"/>
        <v>44755.217746169874</v>
      </c>
      <c r="V46">
        <v>4555351</v>
      </c>
      <c r="W46" t="str" cm="1">
        <f t="array" aca="1" ref="W46" ca="1">INDEX(Sheet1!$X$1:$X$20, RANDBETWEEN(1, 20))</f>
        <v>IFI/RDB</v>
      </c>
      <c r="X46" t="str" cm="1">
        <f t="array" aca="1" ref="X46" ca="1">INDEX(Sheet1!$Y$2:$Y$22, RANDBETWEEN(1, 21))</f>
        <v>UNICEF NatCom/CO/Division</v>
      </c>
      <c r="Z46" t="str" cm="1">
        <f t="array" aca="1" ref="Z46" ca="1">INDEX(Sheet1!$AA$2:$AA$30, RANDBETWEEN(1, 29))</f>
        <v>SERBIA CO</v>
      </c>
      <c r="AA46" t="str" cm="1">
        <f t="array" aca="1" ref="AA46" ca="1">INDEX(Sheet1!$AB$2:$AB$8, RANDBETWEEN(1, 7))</f>
        <v>WCARO</v>
      </c>
      <c r="AB46" t="str" cm="1">
        <f t="array" aca="1" ref="AB46" ca="1">INDEX(Sheet1!$AC$2:$AC$22, RANDBETWEEN(1, 21))</f>
        <v>Switzerland</v>
      </c>
      <c r="AE46" t="str" cm="1">
        <f t="array" aca="1" ref="AE46" ca="1">INDEX(Sheet1!$AF$2:$AF$22, RANDBETWEEN(1, 5))</f>
        <v>ESARO</v>
      </c>
      <c r="AF46" s="3">
        <v>45492</v>
      </c>
      <c r="AG46" t="str" cm="1">
        <f t="array" aca="1" ref="AG46" ca="1">INDEX(Sheet1!$AH$2:$AH$24, RANDBETWEEN(1, 23))</f>
        <v>US FUND</v>
      </c>
      <c r="AH46" t="s">
        <v>647</v>
      </c>
      <c r="AI46" t="s">
        <v>302</v>
      </c>
      <c r="AJ46" t="s">
        <v>176</v>
      </c>
      <c r="AK46" t="s">
        <v>89</v>
      </c>
      <c r="AL46" t="s">
        <v>95</v>
      </c>
      <c r="AM46" t="s">
        <v>645</v>
      </c>
      <c r="AN46" t="s">
        <v>216</v>
      </c>
      <c r="AO46" t="s">
        <v>61</v>
      </c>
      <c r="AP46" t="s">
        <v>93</v>
      </c>
      <c r="AQ46" t="s">
        <v>79</v>
      </c>
      <c r="AR46">
        <v>2024</v>
      </c>
      <c r="AS46" t="s">
        <v>95</v>
      </c>
    </row>
    <row r="47" spans="1:45">
      <c r="A47" t="s">
        <v>658</v>
      </c>
      <c r="B47" t="s">
        <v>44</v>
      </c>
      <c r="C47" t="s">
        <v>64</v>
      </c>
      <c r="D47" s="3">
        <v>45498</v>
      </c>
      <c r="E47" t="s">
        <v>644</v>
      </c>
      <c r="F47">
        <f t="shared" ca="1" si="0"/>
        <v>69546.914901144424</v>
      </c>
      <c r="G47">
        <f t="shared" ca="1" si="0"/>
        <v>68967.955729956127</v>
      </c>
      <c r="H47" t="str" cm="1">
        <f t="array" aca="1" ref="H47" ca="1">INDEX(Sheet1!$H$1:$H$3, RANDBETWEEN(1, 3))</f>
        <v>ORR Non-Thematic</v>
      </c>
      <c r="I47" t="str" cm="1">
        <f t="array" aca="1" ref="I47" ca="1">INDEX(Sheet1!$I$3:$I$88, RANDBETWEEN(1, 85))</f>
        <v>Humanitarian Action</v>
      </c>
      <c r="J47" t="str">
        <f ca="1">INDEX(Sheet1!$AZ$3:$AZ$8, RANDBETWEEN(1, COUNTA(Sheet1!$AZ$3:$AZ$8)))</f>
        <v>Emergency Response</v>
      </c>
      <c r="K47" t="str" cm="1">
        <f t="array" aca="1" ref="K47" ca="1">INDEX(Sheet1!$K$1:$K$8, RANDBETWEEN(1, 6))</f>
        <v>HAC-UKRAINE</v>
      </c>
      <c r="M47" t="s">
        <v>114</v>
      </c>
      <c r="N47">
        <f t="shared" ca="1" si="1"/>
        <v>52005.686266428158</v>
      </c>
      <c r="Q47" t="s">
        <v>305</v>
      </c>
      <c r="U47">
        <f t="shared" ca="1" si="2"/>
        <v>15686.814498002879</v>
      </c>
      <c r="V47">
        <v>36343411</v>
      </c>
      <c r="W47" t="str" cm="1">
        <f t="array" aca="1" ref="W47" ca="1">INDEX(Sheet1!$X$1:$X$20, RANDBETWEEN(1, 20))</f>
        <v>Global/Regional Multilaterals</v>
      </c>
      <c r="X47" t="str" cm="1">
        <f t="array" aca="1" ref="X47" ca="1">INDEX(Sheet1!$Y$2:$Y$22, RANDBETWEEN(1, 21))</f>
        <v>Public Sector</v>
      </c>
      <c r="Z47" t="str" cm="1">
        <f t="array" aca="1" ref="Z47" ca="1">INDEX(Sheet1!$AA$2:$AA$30, RANDBETWEEN(1, 29))</f>
        <v>PPD</v>
      </c>
      <c r="AA47" t="str" cm="1">
        <f t="array" aca="1" ref="AA47" ca="1">INDEX(Sheet1!$AB$2:$AB$8, RANDBETWEEN(1, 7))</f>
        <v>ECARO</v>
      </c>
      <c r="AB47" t="str" cm="1">
        <f t="array" aca="1" ref="AB47" ca="1">INDEX(Sheet1!$AC$2:$AC$22, RANDBETWEEN(1, 21))</f>
        <v>Denmark</v>
      </c>
      <c r="AE47" t="str" cm="1">
        <f t="array" aca="1" ref="AE47" ca="1">INDEX(Sheet1!$AF$2:$AF$22, RANDBETWEEN(1, 5))</f>
        <v>MENARO</v>
      </c>
      <c r="AF47" s="3">
        <v>45498</v>
      </c>
      <c r="AG47" t="str" cm="1">
        <f t="array" aca="1" ref="AG47" ca="1">INDEX(Sheet1!$AH$2:$AH$24, RANDBETWEEN(1, 23))</f>
        <v>KYRGYZSTAN CO</v>
      </c>
      <c r="AH47" t="s">
        <v>648</v>
      </c>
      <c r="AI47" t="s">
        <v>304</v>
      </c>
      <c r="AJ47" t="s">
        <v>305</v>
      </c>
      <c r="AK47" t="s">
        <v>114</v>
      </c>
      <c r="AL47" t="s">
        <v>95</v>
      </c>
      <c r="AM47" t="s">
        <v>646</v>
      </c>
      <c r="AN47" t="s">
        <v>60</v>
      </c>
      <c r="AO47" t="s">
        <v>116</v>
      </c>
      <c r="AP47" t="s">
        <v>62</v>
      </c>
      <c r="AQ47" t="s">
        <v>129</v>
      </c>
      <c r="AR47">
        <v>2023</v>
      </c>
      <c r="AS47" t="s">
        <v>95</v>
      </c>
    </row>
    <row r="48" spans="1:45">
      <c r="A48" t="s">
        <v>658</v>
      </c>
      <c r="B48" t="s">
        <v>44</v>
      </c>
      <c r="C48" t="s">
        <v>45</v>
      </c>
      <c r="D48" s="3">
        <v>45621</v>
      </c>
      <c r="E48" t="s">
        <v>644</v>
      </c>
      <c r="F48">
        <f t="shared" ca="1" si="0"/>
        <v>53294.051390162116</v>
      </c>
      <c r="G48">
        <f t="shared" ca="1" si="0"/>
        <v>26759.071873492914</v>
      </c>
      <c r="H48" t="str" cm="1">
        <f t="array" aca="1" ref="H48" ca="1">INDEX(Sheet1!$H$1:$H$3, RANDBETWEEN(1, 3))</f>
        <v>Revenue Type</v>
      </c>
      <c r="I48" t="str" cm="1">
        <f t="array" aca="1" ref="I48" ca="1">INDEX(Sheet1!$I$3:$I$88, RANDBETWEEN(1, 85))</f>
        <v>Gender Equality General</v>
      </c>
      <c r="J48" t="str">
        <f ca="1">INDEX(Sheet1!$AZ$3:$AZ$8, RANDBETWEEN(1, COUNTA(Sheet1!$AZ$3:$AZ$8)))</f>
        <v>Emergency Response</v>
      </c>
      <c r="K48" t="str" cm="1">
        <f t="array" aca="1" ref="K48" ca="1">INDEX(Sheet1!$K$1:$K$8, RANDBETWEEN(1, 6))</f>
        <v>Emergency/HAC</v>
      </c>
      <c r="M48" t="s">
        <v>114</v>
      </c>
      <c r="N48">
        <f t="shared" ca="1" si="1"/>
        <v>49892.223506062372</v>
      </c>
      <c r="Q48" t="s">
        <v>201</v>
      </c>
      <c r="U48">
        <f t="shared" ca="1" si="2"/>
        <v>74194.818151325293</v>
      </c>
      <c r="V48">
        <v>38029212</v>
      </c>
      <c r="W48" t="str" cm="1">
        <f t="array" aca="1" ref="W48" ca="1">INDEX(Sheet1!$X$1:$X$20, RANDBETWEEN(1, 20))</f>
        <v>Ministry</v>
      </c>
      <c r="X48" t="str" cm="1">
        <f t="array" aca="1" ref="X48" ca="1">INDEX(Sheet1!$Y$2:$Y$22, RANDBETWEEN(1, 21))</f>
        <v>Public Sector</v>
      </c>
      <c r="Z48" t="str" cm="1">
        <f t="array" aca="1" ref="Z48" ca="1">INDEX(Sheet1!$AA$2:$AA$30, RANDBETWEEN(1, 29))</f>
        <v>KOSOVO CO</v>
      </c>
      <c r="AA48" t="str" cm="1">
        <f t="array" aca="1" ref="AA48" ca="1">INDEX(Sheet1!$AB$2:$AB$8, RANDBETWEEN(1, 7))</f>
        <v>ROSA</v>
      </c>
      <c r="AB48" t="str" cm="1">
        <f t="array" aca="1" ref="AB48" ca="1">INDEX(Sheet1!$AC$2:$AC$22, RANDBETWEEN(1, 21))</f>
        <v>Albania</v>
      </c>
      <c r="AE48" t="str" cm="1">
        <f t="array" aca="1" ref="AE48" ca="1">INDEX(Sheet1!$AF$2:$AF$22, RANDBETWEEN(1, 5))</f>
        <v>MENARO</v>
      </c>
      <c r="AF48" s="3">
        <v>45621</v>
      </c>
      <c r="AG48" t="str" cm="1">
        <f t="array" aca="1" ref="AG48" ca="1">INDEX(Sheet1!$AH$2:$AH$24, RANDBETWEEN(1, 23))</f>
        <v>TURKIYE CO</v>
      </c>
      <c r="AH48" t="s">
        <v>649</v>
      </c>
      <c r="AI48" t="s">
        <v>307</v>
      </c>
      <c r="AJ48" t="s">
        <v>201</v>
      </c>
      <c r="AK48" t="s">
        <v>114</v>
      </c>
      <c r="AL48" t="s">
        <v>90</v>
      </c>
      <c r="AM48" t="s">
        <v>645</v>
      </c>
      <c r="AN48" t="s">
        <v>105</v>
      </c>
      <c r="AO48" t="s">
        <v>61</v>
      </c>
      <c r="AP48" t="s">
        <v>93</v>
      </c>
      <c r="AQ48" t="s">
        <v>79</v>
      </c>
      <c r="AR48">
        <v>2022</v>
      </c>
      <c r="AS48" t="s">
        <v>95</v>
      </c>
    </row>
    <row r="49" spans="1:45">
      <c r="A49" t="s">
        <v>659</v>
      </c>
      <c r="B49" t="s">
        <v>44</v>
      </c>
      <c r="C49" t="s">
        <v>64</v>
      </c>
      <c r="D49" s="3">
        <v>45345</v>
      </c>
      <c r="E49" t="s">
        <v>644</v>
      </c>
      <c r="F49">
        <f t="shared" ca="1" si="0"/>
        <v>76526.141736759469</v>
      </c>
      <c r="G49">
        <f t="shared" ca="1" si="0"/>
        <v>90205.735651874667</v>
      </c>
      <c r="H49" t="str" cm="1">
        <f t="array" aca="1" ref="H49" ca="1">INDEX(Sheet1!$H$1:$H$3, RANDBETWEEN(1, 3))</f>
        <v>Revenue Type</v>
      </c>
      <c r="I49" t="str" cm="1">
        <f t="array" aca="1" ref="I49" ca="1">INDEX(Sheet1!$I$3:$I$88, RANDBETWEEN(1, 85))</f>
        <v>Child Protection and emergencies</v>
      </c>
      <c r="J49" t="str">
        <f ca="1">INDEX(Sheet1!$AZ$3:$AZ$8, RANDBETWEEN(1, COUNTA(Sheet1!$AZ$3:$AZ$8)))</f>
        <v>Health</v>
      </c>
      <c r="K49" t="str" cm="1">
        <f t="array" aca="1" ref="K49" ca="1">INDEX(Sheet1!$K$1:$K$8, RANDBETWEEN(1, 6))</f>
        <v>HAC-STATE OF PALESTINE</v>
      </c>
      <c r="M49" t="s">
        <v>57</v>
      </c>
      <c r="N49">
        <f t="shared" ca="1" si="1"/>
        <v>59891.619542332199</v>
      </c>
      <c r="Q49" t="s">
        <v>310</v>
      </c>
      <c r="U49">
        <f t="shared" ca="1" si="2"/>
        <v>53935.125484705954</v>
      </c>
      <c r="V49">
        <v>38619288</v>
      </c>
      <c r="W49" t="str" cm="1">
        <f t="array" aca="1" ref="W49" ca="1">INDEX(Sheet1!$X$1:$X$20, RANDBETWEEN(1, 20))</f>
        <v>Central Government</v>
      </c>
      <c r="X49" t="str" cm="1">
        <f t="array" aca="1" ref="X49" ca="1">INDEX(Sheet1!$Y$2:$Y$22, RANDBETWEEN(1, 21))</f>
        <v>Public Sector</v>
      </c>
      <c r="Z49" t="str" cm="1">
        <f t="array" aca="1" ref="Z49" ca="1">INDEX(Sheet1!$AA$2:$AA$30, RANDBETWEEN(1, 29))</f>
        <v>BELARUS CO</v>
      </c>
      <c r="AA49" t="str" cm="1">
        <f t="array" aca="1" ref="AA49" ca="1">INDEX(Sheet1!$AB$2:$AB$8, RANDBETWEEN(1, 7))</f>
        <v>EAPRO</v>
      </c>
      <c r="AB49" t="str" cm="1">
        <f t="array" aca="1" ref="AB49" ca="1">INDEX(Sheet1!$AC$2:$AC$22, RANDBETWEEN(1, 21))</f>
        <v>Japan</v>
      </c>
      <c r="AE49" t="str" cm="1">
        <f t="array" aca="1" ref="AE49" ca="1">INDEX(Sheet1!$AF$2:$AF$22, RANDBETWEEN(1, 5))</f>
        <v>MENARO</v>
      </c>
      <c r="AF49" s="3">
        <v>45345</v>
      </c>
      <c r="AG49" t="str" cm="1">
        <f t="array" aca="1" ref="AG49" ca="1">INDEX(Sheet1!$AH$2:$AH$24, RANDBETWEEN(1, 23))</f>
        <v>BELARUS CO</v>
      </c>
      <c r="AH49" t="s">
        <v>648</v>
      </c>
      <c r="AI49" t="s">
        <v>309</v>
      </c>
      <c r="AJ49" t="s">
        <v>310</v>
      </c>
      <c r="AK49" t="s">
        <v>57</v>
      </c>
      <c r="AL49" t="s">
        <v>95</v>
      </c>
      <c r="AM49" t="s">
        <v>646</v>
      </c>
      <c r="AN49" t="s">
        <v>128</v>
      </c>
      <c r="AO49" t="s">
        <v>92</v>
      </c>
      <c r="AP49" t="s">
        <v>135</v>
      </c>
      <c r="AQ49" t="s">
        <v>79</v>
      </c>
      <c r="AR49">
        <v>2022</v>
      </c>
      <c r="AS49" t="s">
        <v>95</v>
      </c>
    </row>
    <row r="50" spans="1:45">
      <c r="A50" t="s">
        <v>657</v>
      </c>
      <c r="B50" t="s">
        <v>95</v>
      </c>
      <c r="C50" t="s">
        <v>45</v>
      </c>
      <c r="D50" s="3">
        <v>45396</v>
      </c>
      <c r="E50" t="s">
        <v>644</v>
      </c>
      <c r="F50">
        <f t="shared" ca="1" si="0"/>
        <v>26092.778075088267</v>
      </c>
      <c r="G50">
        <f t="shared" ca="1" si="0"/>
        <v>20607.171287206442</v>
      </c>
      <c r="H50" t="str" cm="1">
        <f t="array" aca="1" ref="H50" ca="1">INDEX(Sheet1!$H$1:$H$3, RANDBETWEEN(1, 3))</f>
        <v>ORR Non-Thematic</v>
      </c>
      <c r="I50" t="str" cm="1">
        <f t="array" aca="1" ref="I50" ca="1">INDEX(Sheet1!$I$3:$I$88, RANDBETWEEN(1, 85))</f>
        <v>Adolescents and HIV/AIDS</v>
      </c>
      <c r="J50" t="str">
        <f ca="1">INDEX(Sheet1!$AZ$3:$AZ$8, RANDBETWEEN(1, COUNTA(Sheet1!$AZ$3:$AZ$8)))</f>
        <v>Increased Immunization Rates</v>
      </c>
      <c r="K50" t="str" cm="1">
        <f t="array" aca="1" ref="K50" ca="1">INDEX(Sheet1!$K$1:$K$8, RANDBETWEEN(1, 6))</f>
        <v>HAC-ARMENIA</v>
      </c>
      <c r="M50" t="s">
        <v>165</v>
      </c>
      <c r="N50">
        <f t="shared" ca="1" si="1"/>
        <v>91135.965086006996</v>
      </c>
      <c r="Q50" t="s">
        <v>313</v>
      </c>
      <c r="U50">
        <f t="shared" ca="1" si="2"/>
        <v>37801.81758388516</v>
      </c>
      <c r="V50">
        <v>32418682</v>
      </c>
      <c r="W50" t="str" cm="1">
        <f t="array" aca="1" ref="W50" ca="1">INDEX(Sheet1!$X$1:$X$20, RANDBETWEEN(1, 20))</f>
        <v>Sport Associations</v>
      </c>
      <c r="X50" t="str" cm="1">
        <f t="array" aca="1" ref="X50" ca="1">INDEX(Sheet1!$Y$2:$Y$22, RANDBETWEEN(1, 21))</f>
        <v>Private Sector</v>
      </c>
      <c r="Z50" t="str" cm="1">
        <f t="array" aca="1" ref="Z50" ca="1">INDEX(Sheet1!$AA$2:$AA$30, RANDBETWEEN(1, 29))</f>
        <v>INNOVATION UNIT</v>
      </c>
      <c r="AA50" t="str" cm="1">
        <f t="array" aca="1" ref="AA50" ca="1">INDEX(Sheet1!$AB$2:$AB$8, RANDBETWEEN(1, 7))</f>
        <v>ROSA</v>
      </c>
      <c r="AB50" t="str" cm="1">
        <f t="array" aca="1" ref="AB50" ca="1">INDEX(Sheet1!$AC$2:$AC$22, RANDBETWEEN(1, 21))</f>
        <v>Armenia</v>
      </c>
      <c r="AE50" t="str" cm="1">
        <f t="array" aca="1" ref="AE50" ca="1">INDEX(Sheet1!$AF$2:$AF$22, RANDBETWEEN(1, 5))</f>
        <v>NatCom</v>
      </c>
      <c r="AF50" s="3">
        <v>45396</v>
      </c>
      <c r="AG50" t="str" cm="1">
        <f t="array" aca="1" ref="AG50" ca="1">INDEX(Sheet1!$AH$2:$AH$24, RANDBETWEEN(1, 23))</f>
        <v>SERBIA CO</v>
      </c>
      <c r="AH50" t="s">
        <v>651</v>
      </c>
      <c r="AI50" t="s">
        <v>312</v>
      </c>
      <c r="AJ50" t="s">
        <v>313</v>
      </c>
      <c r="AK50" t="s">
        <v>165</v>
      </c>
      <c r="AL50" t="s">
        <v>95</v>
      </c>
      <c r="AM50" t="s">
        <v>646</v>
      </c>
      <c r="AN50" t="s">
        <v>192</v>
      </c>
      <c r="AO50" t="s">
        <v>61</v>
      </c>
      <c r="AP50" t="s">
        <v>93</v>
      </c>
      <c r="AQ50" t="s">
        <v>100</v>
      </c>
      <c r="AR50">
        <v>2024</v>
      </c>
      <c r="AS50" t="s">
        <v>95</v>
      </c>
    </row>
    <row r="51" spans="1:45">
      <c r="A51" t="s">
        <v>659</v>
      </c>
      <c r="B51" t="s">
        <v>44</v>
      </c>
      <c r="C51" t="s">
        <v>45</v>
      </c>
      <c r="D51" s="3">
        <v>45334</v>
      </c>
      <c r="E51" t="s">
        <v>644</v>
      </c>
      <c r="F51">
        <f t="shared" ca="1" si="0"/>
        <v>18578.218806033979</v>
      </c>
      <c r="G51">
        <f t="shared" ca="1" si="0"/>
        <v>22325.424656568612</v>
      </c>
      <c r="H51" t="str" cm="1">
        <f t="array" aca="1" ref="H51" ca="1">INDEX(Sheet1!$H$1:$H$3, RANDBETWEEN(1, 3))</f>
        <v>ORR Non-Thematic</v>
      </c>
      <c r="I51" t="str" cm="1">
        <f t="array" aca="1" ref="I51" ca="1">INDEX(Sheet1!$I$3:$I$88, RANDBETWEEN(1, 85))</f>
        <v>Nutrition and emergencies</v>
      </c>
      <c r="J51" t="str">
        <f ca="1">INDEX(Sheet1!$AZ$3:$AZ$8, RANDBETWEEN(1, COUNTA(Sheet1!$AZ$3:$AZ$8)))</f>
        <v>Health</v>
      </c>
      <c r="K51" t="str" cm="1">
        <f t="array" aca="1" ref="K51" ca="1">INDEX(Sheet1!$K$1:$K$8, RANDBETWEEN(1, 6))</f>
        <v>HAC-UKRAINE</v>
      </c>
      <c r="M51" t="s">
        <v>89</v>
      </c>
      <c r="N51">
        <f t="shared" ca="1" si="1"/>
        <v>36064.703245077566</v>
      </c>
      <c r="Q51" t="s">
        <v>316</v>
      </c>
      <c r="U51">
        <f t="shared" ca="1" si="2"/>
        <v>13482.405309478141</v>
      </c>
      <c r="V51">
        <v>25698328</v>
      </c>
      <c r="W51" t="str" cm="1">
        <f t="array" aca="1" ref="W51" ca="1">INDEX(Sheet1!$X$1:$X$20, RANDBETWEEN(1, 20))</f>
        <v>Corporate</v>
      </c>
      <c r="X51" t="str" cm="1">
        <f t="array" aca="1" ref="X51" ca="1">INDEX(Sheet1!$Y$2:$Y$22, RANDBETWEEN(1, 21))</f>
        <v>Private Sector</v>
      </c>
      <c r="Z51" t="str" cm="1">
        <f t="array" aca="1" ref="Z51" ca="1">INDEX(Sheet1!$AA$2:$AA$30, RANDBETWEEN(1, 29))</f>
        <v>KYRGYZSTAN CO</v>
      </c>
      <c r="AA51" t="str" cm="1">
        <f t="array" aca="1" ref="AA51" ca="1">INDEX(Sheet1!$AB$2:$AB$8, RANDBETWEEN(1, 7))</f>
        <v>NatCom</v>
      </c>
      <c r="AB51" t="str" cm="1">
        <f t="array" aca="1" ref="AB51" ca="1">INDEX(Sheet1!$AC$2:$AC$22, RANDBETWEEN(1, 21))</f>
        <v>Ukraine</v>
      </c>
      <c r="AE51" t="str" cm="1">
        <f t="array" aca="1" ref="AE51" ca="1">INDEX(Sheet1!$AF$2:$AF$22, RANDBETWEEN(1, 5))</f>
        <v>ESARO</v>
      </c>
      <c r="AF51" s="3">
        <v>45334</v>
      </c>
      <c r="AG51" t="str" cm="1">
        <f t="array" aca="1" ref="AG51" ca="1">INDEX(Sheet1!$AH$2:$AH$24, RANDBETWEEN(1, 23))</f>
        <v>ARMENIA CO</v>
      </c>
      <c r="AH51" t="s">
        <v>670</v>
      </c>
      <c r="AI51" t="s">
        <v>315</v>
      </c>
      <c r="AJ51" t="s">
        <v>316</v>
      </c>
      <c r="AK51" t="s">
        <v>89</v>
      </c>
      <c r="AL51" t="s">
        <v>90</v>
      </c>
      <c r="AM51" t="s">
        <v>645</v>
      </c>
      <c r="AN51" t="s">
        <v>192</v>
      </c>
      <c r="AO51" t="s">
        <v>92</v>
      </c>
      <c r="AP51" t="s">
        <v>78</v>
      </c>
      <c r="AQ51" t="s">
        <v>117</v>
      </c>
      <c r="AR51">
        <v>2022</v>
      </c>
      <c r="AS51" t="s">
        <v>95</v>
      </c>
    </row>
    <row r="52" spans="1:45">
      <c r="A52" t="s">
        <v>655</v>
      </c>
      <c r="B52" t="s">
        <v>95</v>
      </c>
      <c r="C52" t="s">
        <v>45</v>
      </c>
      <c r="D52" s="3">
        <v>45487</v>
      </c>
      <c r="E52" t="s">
        <v>644</v>
      </c>
      <c r="F52">
        <f t="shared" ca="1" si="0"/>
        <v>66255.526188443459</v>
      </c>
      <c r="G52">
        <f t="shared" ca="1" si="0"/>
        <v>89962.402060530556</v>
      </c>
      <c r="H52" t="str" cm="1">
        <f t="array" aca="1" ref="H52" ca="1">INDEX(Sheet1!$H$1:$H$3, RANDBETWEEN(1, 3))</f>
        <v>Revenue Type</v>
      </c>
      <c r="I52" t="str" cm="1">
        <f t="array" aca="1" ref="I52" ca="1">INDEX(Sheet1!$I$3:$I$88, RANDBETWEEN(1, 85))</f>
        <v>Cross-sectoral Early Childhood Development</v>
      </c>
      <c r="J52" t="str">
        <f ca="1">INDEX(Sheet1!$AZ$3:$AZ$8, RANDBETWEEN(1, COUNTA(Sheet1!$AZ$3:$AZ$8)))</f>
        <v>Education</v>
      </c>
      <c r="K52" t="str" cm="1">
        <f t="array" aca="1" ref="K52" ca="1">INDEX(Sheet1!$K$1:$K$8, RANDBETWEEN(1, 6))</f>
        <v>HAC-UKRAINE</v>
      </c>
      <c r="M52" t="s">
        <v>57</v>
      </c>
      <c r="N52">
        <f t="shared" ca="1" si="1"/>
        <v>53220.998777850436</v>
      </c>
      <c r="Q52" t="s">
        <v>181</v>
      </c>
      <c r="U52">
        <f t="shared" ca="1" si="2"/>
        <v>52586.894831548991</v>
      </c>
      <c r="V52">
        <v>4113607</v>
      </c>
      <c r="W52" t="str" cm="1">
        <f t="array" aca="1" ref="W52" ca="1">INDEX(Sheet1!$X$1:$X$20, RANDBETWEEN(1, 20))</f>
        <v>Country Office</v>
      </c>
      <c r="X52" t="str" cm="1">
        <f t="array" aca="1" ref="X52" ca="1">INDEX(Sheet1!$Y$2:$Y$22, RANDBETWEEN(1, 21))</f>
        <v>Private Sector</v>
      </c>
      <c r="Z52" t="str" cm="1">
        <f t="array" aca="1" ref="Z52" ca="1">INDEX(Sheet1!$AA$2:$AA$30, RANDBETWEEN(1, 29))</f>
        <v>FRANCE NATCOM</v>
      </c>
      <c r="AA52" t="str" cm="1">
        <f t="array" aca="1" ref="AA52" ca="1">INDEX(Sheet1!$AB$2:$AB$8, RANDBETWEEN(1, 7))</f>
        <v>HQ</v>
      </c>
      <c r="AB52" t="str" cm="1">
        <f t="array" aca="1" ref="AB52" ca="1">INDEX(Sheet1!$AC$2:$AC$22, RANDBETWEEN(1, 21))</f>
        <v>Belarus</v>
      </c>
      <c r="AE52" t="str" cm="1">
        <f t="array" aca="1" ref="AE52" ca="1">INDEX(Sheet1!$AF$2:$AF$22, RANDBETWEEN(1, 5))</f>
        <v>HQ</v>
      </c>
      <c r="AF52" s="3">
        <v>45487</v>
      </c>
      <c r="AG52" t="str" cm="1">
        <f t="array" aca="1" ref="AG52" ca="1">INDEX(Sheet1!$AH$2:$AH$24, RANDBETWEEN(1, 23))</f>
        <v>CROATIA CO</v>
      </c>
      <c r="AH52" t="s">
        <v>650</v>
      </c>
      <c r="AI52" t="s">
        <v>318</v>
      </c>
      <c r="AJ52" t="s">
        <v>181</v>
      </c>
      <c r="AK52" t="s">
        <v>57</v>
      </c>
      <c r="AL52" t="s">
        <v>90</v>
      </c>
      <c r="AM52" t="s">
        <v>646</v>
      </c>
      <c r="AN52" t="s">
        <v>128</v>
      </c>
      <c r="AO52" t="s">
        <v>61</v>
      </c>
      <c r="AP52" t="s">
        <v>135</v>
      </c>
      <c r="AQ52" t="s">
        <v>79</v>
      </c>
      <c r="AR52">
        <v>2024</v>
      </c>
      <c r="AS52" t="s">
        <v>95</v>
      </c>
    </row>
    <row r="53" spans="1:45">
      <c r="A53" t="s">
        <v>654</v>
      </c>
      <c r="B53" t="s">
        <v>95</v>
      </c>
      <c r="C53" t="s">
        <v>118</v>
      </c>
      <c r="D53" s="3">
        <v>45584</v>
      </c>
      <c r="E53" t="s">
        <v>644</v>
      </c>
      <c r="F53">
        <f t="shared" ca="1" si="0"/>
        <v>90722.818287907518</v>
      </c>
      <c r="G53">
        <f t="shared" ca="1" si="0"/>
        <v>34578.920521145534</v>
      </c>
      <c r="H53" t="str" cm="1">
        <f t="array" aca="1" ref="H53" ca="1">INDEX(Sheet1!$H$1:$H$3, RANDBETWEEN(1, 3))</f>
        <v>ORE-Thematic</v>
      </c>
      <c r="I53" t="str" cm="1">
        <f t="array" aca="1" ref="I53" ca="1">INDEX(Sheet1!$I$3:$I$88, RANDBETWEEN(1, 85))</f>
        <v>Technical leadership for programme outcomes</v>
      </c>
      <c r="J53" t="str">
        <f ca="1">INDEX(Sheet1!$AZ$3:$AZ$8, RANDBETWEEN(1, COUNTA(Sheet1!$AZ$3:$AZ$8)))</f>
        <v>Child Protection</v>
      </c>
      <c r="K53" t="str" cm="1">
        <f t="array" aca="1" ref="K53" ca="1">INDEX(Sheet1!$K$1:$K$8, RANDBETWEEN(1, 6))</f>
        <v>HAC-ECARO</v>
      </c>
      <c r="M53" t="s">
        <v>165</v>
      </c>
      <c r="N53">
        <f t="shared" ca="1" si="1"/>
        <v>62899.628977598659</v>
      </c>
      <c r="Q53" t="s">
        <v>321</v>
      </c>
      <c r="U53">
        <f t="shared" ca="1" si="2"/>
        <v>91791.034938423792</v>
      </c>
      <c r="V53">
        <v>25031905</v>
      </c>
      <c r="W53" t="str" cm="1">
        <f t="array" aca="1" ref="W53" ca="1">INDEX(Sheet1!$X$1:$X$20, RANDBETWEEN(1, 20))</f>
        <v>University/Education Org.</v>
      </c>
      <c r="X53" t="str" cm="1">
        <f t="array" aca="1" ref="X53" ca="1">INDEX(Sheet1!$Y$2:$Y$22, RANDBETWEEN(1, 21))</f>
        <v>Private Sector</v>
      </c>
      <c r="Z53" t="str" cm="1">
        <f t="array" aca="1" ref="Z53" ca="1">INDEX(Sheet1!$AA$2:$AA$30, RANDBETWEEN(1, 29))</f>
        <v>BELARUS CO</v>
      </c>
      <c r="AA53" t="str" cm="1">
        <f t="array" aca="1" ref="AA53" ca="1">INDEX(Sheet1!$AB$2:$AB$8, RANDBETWEEN(1, 7))</f>
        <v>EAPRO</v>
      </c>
      <c r="AB53" t="str" cm="1">
        <f t="array" aca="1" ref="AB53" ca="1">INDEX(Sheet1!$AC$2:$AC$22, RANDBETWEEN(1, 21))</f>
        <v>Greece</v>
      </c>
      <c r="AE53" t="str" cm="1">
        <f t="array" aca="1" ref="AE53" ca="1">INDEX(Sheet1!$AF$2:$AF$22, RANDBETWEEN(1, 5))</f>
        <v>ECARO</v>
      </c>
      <c r="AF53" s="3">
        <v>45584</v>
      </c>
      <c r="AG53" t="str" cm="1">
        <f t="array" aca="1" ref="AG53" ca="1">INDEX(Sheet1!$AH$2:$AH$24, RANDBETWEEN(1, 23))</f>
        <v>LEBANON CO</v>
      </c>
      <c r="AH53" t="s">
        <v>670</v>
      </c>
      <c r="AI53" t="s">
        <v>320</v>
      </c>
      <c r="AJ53" t="s">
        <v>321</v>
      </c>
      <c r="AK53" t="s">
        <v>165</v>
      </c>
      <c r="AL53" t="s">
        <v>90</v>
      </c>
      <c r="AM53" t="s">
        <v>646</v>
      </c>
      <c r="AN53" t="s">
        <v>115</v>
      </c>
      <c r="AO53" t="s">
        <v>92</v>
      </c>
      <c r="AP53" t="s">
        <v>135</v>
      </c>
      <c r="AQ53" t="s">
        <v>117</v>
      </c>
      <c r="AR53">
        <v>2023</v>
      </c>
      <c r="AS53" t="s">
        <v>95</v>
      </c>
    </row>
    <row r="54" spans="1:45">
      <c r="A54" t="s">
        <v>652</v>
      </c>
      <c r="B54" t="s">
        <v>44</v>
      </c>
      <c r="C54" t="s">
        <v>45</v>
      </c>
      <c r="D54" s="3">
        <v>45476</v>
      </c>
      <c r="E54" t="s">
        <v>644</v>
      </c>
      <c r="F54">
        <f t="shared" ca="1" si="0"/>
        <v>41909.256695339143</v>
      </c>
      <c r="G54">
        <f t="shared" ca="1" si="0"/>
        <v>16045.012885654653</v>
      </c>
      <c r="H54" t="str" cm="1">
        <f t="array" aca="1" ref="H54" ca="1">INDEX(Sheet1!$H$1:$H$3, RANDBETWEEN(1, 3))</f>
        <v>ORE-Thematic</v>
      </c>
      <c r="I54" t="str" cm="1">
        <f t="array" aca="1" ref="I54" ca="1">INDEX(Sheet1!$I$3:$I$88, RANDBETWEEN(1, 85))</f>
        <v>Social protection and child poverty</v>
      </c>
      <c r="J54" t="str">
        <f ca="1">INDEX(Sheet1!$AZ$3:$AZ$8, RANDBETWEEN(1, COUNTA(Sheet1!$AZ$3:$AZ$8)))</f>
        <v>Advocacy</v>
      </c>
      <c r="K54" t="str" cm="1">
        <f t="array" aca="1" ref="K54" ca="1">INDEX(Sheet1!$K$1:$K$8, RANDBETWEEN(1, 6))</f>
        <v>Ukraine Response</v>
      </c>
      <c r="M54" t="s">
        <v>89</v>
      </c>
      <c r="N54">
        <f t="shared" ca="1" si="1"/>
        <v>56365.888329947935</v>
      </c>
      <c r="Q54" t="s">
        <v>324</v>
      </c>
      <c r="U54">
        <f t="shared" ca="1" si="2"/>
        <v>14059.76989095261</v>
      </c>
      <c r="V54">
        <v>12564202</v>
      </c>
      <c r="W54" t="str" cm="1">
        <f t="array" aca="1" ref="W54" ca="1">INDEX(Sheet1!$X$1:$X$20, RANDBETWEEN(1, 20))</f>
        <v>Membership based organizations</v>
      </c>
      <c r="X54" t="str" cm="1">
        <f t="array" aca="1" ref="X54" ca="1">INDEX(Sheet1!$Y$2:$Y$22, RANDBETWEEN(1, 21))</f>
        <v>Public Sector</v>
      </c>
      <c r="Z54" t="str" cm="1">
        <f t="array" aca="1" ref="Z54" ca="1">INDEX(Sheet1!$AA$2:$AA$30, RANDBETWEEN(1, 29))</f>
        <v>BELARUS CO</v>
      </c>
      <c r="AA54" t="str" cm="1">
        <f t="array" aca="1" ref="AA54" ca="1">INDEX(Sheet1!$AB$2:$AB$8, RANDBETWEEN(1, 7))</f>
        <v>EAPRO</v>
      </c>
      <c r="AB54" t="str" cm="1">
        <f t="array" aca="1" ref="AB54" ca="1">INDEX(Sheet1!$AC$2:$AC$22, RANDBETWEEN(1, 21))</f>
        <v>Belarus</v>
      </c>
      <c r="AE54" t="str" cm="1">
        <f t="array" aca="1" ref="AE54" ca="1">INDEX(Sheet1!$AF$2:$AF$22, RANDBETWEEN(1, 5))</f>
        <v>NatCom</v>
      </c>
      <c r="AF54" s="3">
        <v>45476</v>
      </c>
      <c r="AG54" t="str" cm="1">
        <f t="array" aca="1" ref="AG54" ca="1">INDEX(Sheet1!$AH$2:$AH$24, RANDBETWEEN(1, 23))</f>
        <v>ROMANIA CO</v>
      </c>
      <c r="AH54" t="s">
        <v>647</v>
      </c>
      <c r="AI54" t="s">
        <v>323</v>
      </c>
      <c r="AJ54" t="s">
        <v>324</v>
      </c>
      <c r="AK54" t="s">
        <v>89</v>
      </c>
      <c r="AL54" t="s">
        <v>58</v>
      </c>
      <c r="AM54" t="s">
        <v>646</v>
      </c>
      <c r="AN54" t="s">
        <v>115</v>
      </c>
      <c r="AO54" t="s">
        <v>77</v>
      </c>
      <c r="AP54" t="s">
        <v>62</v>
      </c>
      <c r="AQ54" t="s">
        <v>129</v>
      </c>
      <c r="AR54">
        <v>2022</v>
      </c>
      <c r="AS54" t="s">
        <v>95</v>
      </c>
    </row>
    <row r="55" spans="1:45">
      <c r="A55" t="s">
        <v>658</v>
      </c>
      <c r="B55" t="s">
        <v>44</v>
      </c>
      <c r="C55" t="s">
        <v>64</v>
      </c>
      <c r="D55" s="3">
        <v>45618</v>
      </c>
      <c r="E55" t="s">
        <v>644</v>
      </c>
      <c r="F55">
        <f t="shared" ca="1" si="0"/>
        <v>58905.478278087816</v>
      </c>
      <c r="G55">
        <f t="shared" ca="1" si="0"/>
        <v>93424.77647850434</v>
      </c>
      <c r="H55" t="str" cm="1">
        <f t="array" aca="1" ref="H55" ca="1">INDEX(Sheet1!$H$1:$H$3, RANDBETWEEN(1, 3))</f>
        <v>ORR Non-Thematic</v>
      </c>
      <c r="I55" t="str" cm="1">
        <f t="array" aca="1" ref="I55" ca="1">INDEX(Sheet1!$I$3:$I$88, RANDBETWEEN(1, 85))</f>
        <v>UNICEF capacity for Supply and Logistics</v>
      </c>
      <c r="J55" t="str">
        <f ca="1">INDEX(Sheet1!$AZ$3:$AZ$8, RANDBETWEEN(1, COUNTA(Sheet1!$AZ$3:$AZ$8)))</f>
        <v>Child Protection</v>
      </c>
      <c r="K55" t="str" cm="1">
        <f t="array" aca="1" ref="K55" ca="1">INDEX(Sheet1!$K$1:$K$8, RANDBETWEEN(1, 6))</f>
        <v>HAC-ARMENIA</v>
      </c>
      <c r="M55" t="s">
        <v>57</v>
      </c>
      <c r="N55">
        <f t="shared" ca="1" si="1"/>
        <v>15366.941368343749</v>
      </c>
      <c r="Q55" t="s">
        <v>327</v>
      </c>
      <c r="U55">
        <f t="shared" ca="1" si="2"/>
        <v>88579.71466860325</v>
      </c>
      <c r="V55">
        <v>9107515</v>
      </c>
      <c r="W55" t="str" cm="1">
        <f t="array" aca="1" ref="W55" ca="1">INDEX(Sheet1!$X$1:$X$20, RANDBETWEEN(1, 20))</f>
        <v>Central Government</v>
      </c>
      <c r="X55" t="str" cm="1">
        <f t="array" aca="1" ref="X55" ca="1">INDEX(Sheet1!$Y$2:$Y$22, RANDBETWEEN(1, 21))</f>
        <v>Private Sector</v>
      </c>
      <c r="Z55" t="str" cm="1">
        <f t="array" aca="1" ref="Z55" ca="1">INDEX(Sheet1!$AA$2:$AA$30, RANDBETWEEN(1, 29))</f>
        <v>PPD</v>
      </c>
      <c r="AA55" t="str" cm="1">
        <f t="array" aca="1" ref="AA55" ca="1">INDEX(Sheet1!$AB$2:$AB$8, RANDBETWEEN(1, 7))</f>
        <v>WCARO</v>
      </c>
      <c r="AB55" t="str" cm="1">
        <f t="array" aca="1" ref="AB55" ca="1">INDEX(Sheet1!$AC$2:$AC$22, RANDBETWEEN(1, 21))</f>
        <v>Uzbekistan</v>
      </c>
      <c r="AE55" t="str" cm="1">
        <f t="array" aca="1" ref="AE55" ca="1">INDEX(Sheet1!$AF$2:$AF$22, RANDBETWEEN(1, 5))</f>
        <v>MENARO</v>
      </c>
      <c r="AF55" s="3">
        <v>45618</v>
      </c>
      <c r="AG55" t="str" cm="1">
        <f t="array" aca="1" ref="AG55" ca="1">INDEX(Sheet1!$AH$2:$AH$24, RANDBETWEEN(1, 23))</f>
        <v>KOSOVO CO</v>
      </c>
      <c r="AH55" t="s">
        <v>667</v>
      </c>
      <c r="AI55" t="s">
        <v>326</v>
      </c>
      <c r="AJ55" t="s">
        <v>327</v>
      </c>
      <c r="AK55" t="s">
        <v>57</v>
      </c>
      <c r="AL55" t="s">
        <v>90</v>
      </c>
      <c r="AM55" t="s">
        <v>645</v>
      </c>
      <c r="AN55" t="s">
        <v>216</v>
      </c>
      <c r="AO55" t="s">
        <v>116</v>
      </c>
      <c r="AP55" t="s">
        <v>93</v>
      </c>
      <c r="AQ55" t="s">
        <v>129</v>
      </c>
      <c r="AR55">
        <v>2022</v>
      </c>
      <c r="AS55" t="s">
        <v>95</v>
      </c>
    </row>
    <row r="56" spans="1:45">
      <c r="A56" t="s">
        <v>657</v>
      </c>
      <c r="B56" t="s">
        <v>95</v>
      </c>
      <c r="C56" t="s">
        <v>118</v>
      </c>
      <c r="D56" s="3">
        <v>45622</v>
      </c>
      <c r="E56" t="s">
        <v>644</v>
      </c>
      <c r="F56">
        <f t="shared" ca="1" si="0"/>
        <v>72224.722606125535</v>
      </c>
      <c r="G56">
        <f t="shared" ca="1" si="0"/>
        <v>3489.5866259982095</v>
      </c>
      <c r="H56" t="str" cm="1">
        <f t="array" aca="1" ref="H56" ca="1">INDEX(Sheet1!$H$1:$H$3, RANDBETWEEN(1, 3))</f>
        <v>ORR Non-Thematic</v>
      </c>
      <c r="I56" t="str" cm="1">
        <f t="array" aca="1" ref="I56" ca="1">INDEX(Sheet1!$I$3:$I$88, RANDBETWEEN(1, 85))</f>
        <v>Health and emergencies</v>
      </c>
      <c r="J56" t="str">
        <f ca="1">INDEX(Sheet1!$AZ$3:$AZ$8, RANDBETWEEN(1, COUNTA(Sheet1!$AZ$3:$AZ$8)))</f>
        <v>Education</v>
      </c>
      <c r="K56" t="str" cm="1">
        <f t="array" aca="1" ref="K56" ca="1">INDEX(Sheet1!$K$1:$K$8, RANDBETWEEN(1, 6))</f>
        <v>HAC-ARMENIA</v>
      </c>
      <c r="M56" t="s">
        <v>114</v>
      </c>
      <c r="N56">
        <f t="shared" ca="1" si="1"/>
        <v>99468.279685413843</v>
      </c>
      <c r="Q56" t="s">
        <v>330</v>
      </c>
      <c r="U56">
        <f t="shared" ca="1" si="2"/>
        <v>41648.345373864227</v>
      </c>
      <c r="V56">
        <v>4558280</v>
      </c>
      <c r="W56" t="str" cm="1">
        <f t="array" aca="1" ref="W56" ca="1">INDEX(Sheet1!$X$1:$X$20, RANDBETWEEN(1, 20))</f>
        <v>University/Education Org.</v>
      </c>
      <c r="X56" t="str" cm="1">
        <f t="array" aca="1" ref="X56" ca="1">INDEX(Sheet1!$Y$2:$Y$22, RANDBETWEEN(1, 21))</f>
        <v>Private Sector</v>
      </c>
      <c r="Z56" t="str" cm="1">
        <f t="array" aca="1" ref="Z56" ca="1">INDEX(Sheet1!$AA$2:$AA$30, RANDBETWEEN(1, 29))</f>
        <v>UK NATCOM</v>
      </c>
      <c r="AA56" t="str" cm="1">
        <f t="array" aca="1" ref="AA56" ca="1">INDEX(Sheet1!$AB$2:$AB$8, RANDBETWEEN(1, 7))</f>
        <v>NatCom</v>
      </c>
      <c r="AB56" t="str" cm="1">
        <f t="array" aca="1" ref="AB56" ca="1">INDEX(Sheet1!$AC$2:$AC$22, RANDBETWEEN(1, 21))</f>
        <v>Tajikistan</v>
      </c>
      <c r="AE56" t="str" cm="1">
        <f t="array" aca="1" ref="AE56" ca="1">INDEX(Sheet1!$AF$2:$AF$22, RANDBETWEEN(1, 5))</f>
        <v>HQ</v>
      </c>
      <c r="AF56" s="3">
        <v>45622</v>
      </c>
      <c r="AG56" t="str" cm="1">
        <f t="array" aca="1" ref="AG56" ca="1">INDEX(Sheet1!$AH$2:$AH$24, RANDBETWEEN(1, 23))</f>
        <v>PPD</v>
      </c>
      <c r="AH56" t="s">
        <v>668</v>
      </c>
      <c r="AI56" t="s">
        <v>329</v>
      </c>
      <c r="AJ56" t="s">
        <v>330</v>
      </c>
      <c r="AK56" t="s">
        <v>114</v>
      </c>
      <c r="AL56" t="s">
        <v>58</v>
      </c>
      <c r="AM56" t="s">
        <v>645</v>
      </c>
      <c r="AN56" t="s">
        <v>91</v>
      </c>
      <c r="AO56" t="s">
        <v>149</v>
      </c>
      <c r="AP56" t="s">
        <v>78</v>
      </c>
      <c r="AQ56" t="s">
        <v>129</v>
      </c>
      <c r="AR56">
        <v>2022</v>
      </c>
      <c r="AS56" t="s">
        <v>95</v>
      </c>
    </row>
    <row r="57" spans="1:45">
      <c r="A57" t="s">
        <v>657</v>
      </c>
      <c r="B57" t="s">
        <v>95</v>
      </c>
      <c r="C57" t="s">
        <v>45</v>
      </c>
      <c r="D57" s="3">
        <v>45451</v>
      </c>
      <c r="E57" t="s">
        <v>644</v>
      </c>
      <c r="F57">
        <f t="shared" ca="1" si="0"/>
        <v>3468.3096037512219</v>
      </c>
      <c r="G57">
        <f t="shared" ca="1" si="0"/>
        <v>90488.38328650147</v>
      </c>
      <c r="H57" t="str" cm="1">
        <f t="array" aca="1" ref="H57" ca="1">INDEX(Sheet1!$H$1:$H$3, RANDBETWEEN(1, 3))</f>
        <v>ORR Non-Thematic</v>
      </c>
      <c r="I57" t="str" cm="1">
        <f t="array" aca="1" ref="I57" ca="1">INDEX(Sheet1!$I$3:$I$88, RANDBETWEEN(1, 85))</f>
        <v>Climate Change</v>
      </c>
      <c r="J57" t="str">
        <f ca="1">INDEX(Sheet1!$AZ$3:$AZ$8, RANDBETWEEN(1, COUNTA(Sheet1!$AZ$3:$AZ$8)))</f>
        <v>Emergency Response</v>
      </c>
      <c r="K57" t="str" cm="1">
        <f t="array" aca="1" ref="K57" ca="1">INDEX(Sheet1!$K$1:$K$8, RANDBETWEEN(1, 6))</f>
        <v>HAC-ECARO</v>
      </c>
      <c r="M57" t="s">
        <v>75</v>
      </c>
      <c r="N57">
        <f t="shared" ca="1" si="1"/>
        <v>6453.6306132322752</v>
      </c>
      <c r="Q57" t="s">
        <v>333</v>
      </c>
      <c r="U57">
        <f t="shared" ca="1" si="2"/>
        <v>55707.633567565012</v>
      </c>
      <c r="V57">
        <v>27050730</v>
      </c>
      <c r="W57" t="str" cm="1">
        <f t="array" aca="1" ref="W57" ca="1">INDEX(Sheet1!$X$1:$X$20, RANDBETWEEN(1, 20))</f>
        <v>Corporate</v>
      </c>
      <c r="X57" t="str" cm="1">
        <f t="array" aca="1" ref="X57" ca="1">INDEX(Sheet1!$Y$2:$Y$22, RANDBETWEEN(1, 21))</f>
        <v>Private Sector</v>
      </c>
      <c r="Z57" t="str" cm="1">
        <f t="array" aca="1" ref="Z57" ca="1">INDEX(Sheet1!$AA$2:$AA$30, RANDBETWEEN(1, 29))</f>
        <v>QATAR CO</v>
      </c>
      <c r="AA57" t="str" cm="1">
        <f t="array" aca="1" ref="AA57" ca="1">INDEX(Sheet1!$AB$2:$AB$8, RANDBETWEEN(1, 7))</f>
        <v>ECARO</v>
      </c>
      <c r="AB57" t="str" cm="1">
        <f t="array" aca="1" ref="AB57" ca="1">INDEX(Sheet1!$AC$2:$AC$22, RANDBETWEEN(1, 21))</f>
        <v>Albania</v>
      </c>
      <c r="AE57" t="str" cm="1">
        <f t="array" aca="1" ref="AE57" ca="1">INDEX(Sheet1!$AF$2:$AF$22, RANDBETWEEN(1, 5))</f>
        <v>ESARO</v>
      </c>
      <c r="AF57" s="3">
        <v>45451</v>
      </c>
      <c r="AG57" t="str" cm="1">
        <f t="array" aca="1" ref="AG57" ca="1">INDEX(Sheet1!$AH$2:$AH$24, RANDBETWEEN(1, 23))</f>
        <v>ALBANIA CO</v>
      </c>
      <c r="AH57" t="s">
        <v>649</v>
      </c>
      <c r="AI57" t="s">
        <v>332</v>
      </c>
      <c r="AJ57" t="s">
        <v>333</v>
      </c>
      <c r="AK57" t="s">
        <v>75</v>
      </c>
      <c r="AL57" t="s">
        <v>90</v>
      </c>
      <c r="AM57" t="s">
        <v>645</v>
      </c>
      <c r="AN57" t="s">
        <v>216</v>
      </c>
      <c r="AO57" t="s">
        <v>149</v>
      </c>
      <c r="AP57" t="s">
        <v>62</v>
      </c>
      <c r="AQ57" t="s">
        <v>94</v>
      </c>
      <c r="AR57">
        <v>2024</v>
      </c>
      <c r="AS57" t="s">
        <v>95</v>
      </c>
    </row>
    <row r="58" spans="1:45">
      <c r="A58" t="s">
        <v>657</v>
      </c>
      <c r="B58" t="s">
        <v>95</v>
      </c>
      <c r="C58" t="s">
        <v>64</v>
      </c>
      <c r="D58" s="3">
        <v>45540</v>
      </c>
      <c r="E58" t="s">
        <v>644</v>
      </c>
      <c r="F58">
        <f t="shared" ca="1" si="0"/>
        <v>15086.07750907119</v>
      </c>
      <c r="G58">
        <f t="shared" ca="1" si="0"/>
        <v>63687.805467000609</v>
      </c>
      <c r="H58" t="str" cm="1">
        <f t="array" aca="1" ref="H58" ca="1">INDEX(Sheet1!$H$1:$H$3, RANDBETWEEN(1, 3))</f>
        <v>ORE-Thematic</v>
      </c>
      <c r="I58" t="str" cm="1">
        <f t="array" aca="1" ref="I58" ca="1">INDEX(Sheet1!$I$3:$I$88, RANDBETWEEN(1, 85))</f>
        <v>Nutrition and HIV</v>
      </c>
      <c r="J58" t="str">
        <f ca="1">INDEX(Sheet1!$AZ$3:$AZ$8, RANDBETWEEN(1, COUNTA(Sheet1!$AZ$3:$AZ$8)))</f>
        <v>Increased Immunization Rates</v>
      </c>
      <c r="K58" t="str" cm="1">
        <f t="array" aca="1" ref="K58" ca="1">INDEX(Sheet1!$K$1:$K$8, RANDBETWEEN(1, 6))</f>
        <v>HAC-STATE OF PALESTINE</v>
      </c>
      <c r="M58" t="s">
        <v>114</v>
      </c>
      <c r="N58">
        <f t="shared" ca="1" si="1"/>
        <v>33003.708163553085</v>
      </c>
      <c r="Q58" t="s">
        <v>336</v>
      </c>
      <c r="U58">
        <f t="shared" ca="1" si="2"/>
        <v>90763.657930492671</v>
      </c>
      <c r="V58">
        <v>9838443</v>
      </c>
      <c r="W58" t="str" cm="1">
        <f t="array" aca="1" ref="W58" ca="1">INDEX(Sheet1!$X$1:$X$20, RANDBETWEEN(1, 20))</f>
        <v>Sport Associations</v>
      </c>
      <c r="X58" t="str" cm="1">
        <f t="array" aca="1" ref="X58" ca="1">INDEX(Sheet1!$Y$2:$Y$22, RANDBETWEEN(1, 21))</f>
        <v>Private Sector</v>
      </c>
      <c r="Z58" t="str" cm="1">
        <f t="array" aca="1" ref="Z58" ca="1">INDEX(Sheet1!$AA$2:$AA$30, RANDBETWEEN(1, 29))</f>
        <v>MONTENEGRO CO</v>
      </c>
      <c r="AA58" t="str" cm="1">
        <f t="array" aca="1" ref="AA58" ca="1">INDEX(Sheet1!$AB$2:$AB$8, RANDBETWEEN(1, 7))</f>
        <v>WCARO</v>
      </c>
      <c r="AB58" t="str" cm="1">
        <f t="array" aca="1" ref="AB58" ca="1">INDEX(Sheet1!$AC$2:$AC$22, RANDBETWEEN(1, 21))</f>
        <v>Netherlands</v>
      </c>
      <c r="AE58" t="str" cm="1">
        <f t="array" aca="1" ref="AE58" ca="1">INDEX(Sheet1!$AF$2:$AF$22, RANDBETWEEN(1, 5))</f>
        <v>HQ</v>
      </c>
      <c r="AF58" s="3">
        <v>45540</v>
      </c>
      <c r="AG58" t="str" cm="1">
        <f t="array" aca="1" ref="AG58" ca="1">INDEX(Sheet1!$AH$2:$AH$24, RANDBETWEEN(1, 23))</f>
        <v>ALBANIA CO</v>
      </c>
      <c r="AH58" t="s">
        <v>668</v>
      </c>
      <c r="AI58" t="s">
        <v>335</v>
      </c>
      <c r="AJ58" t="s">
        <v>336</v>
      </c>
      <c r="AK58" t="s">
        <v>114</v>
      </c>
      <c r="AL58" t="s">
        <v>58</v>
      </c>
      <c r="AM58" t="s">
        <v>646</v>
      </c>
      <c r="AN58" t="s">
        <v>216</v>
      </c>
      <c r="AO58" t="s">
        <v>116</v>
      </c>
      <c r="AP58" t="s">
        <v>78</v>
      </c>
      <c r="AQ58" t="s">
        <v>129</v>
      </c>
      <c r="AR58">
        <v>2022</v>
      </c>
      <c r="AS58" t="s">
        <v>95</v>
      </c>
    </row>
    <row r="59" spans="1:45">
      <c r="A59" t="s">
        <v>654</v>
      </c>
      <c r="B59" t="s">
        <v>95</v>
      </c>
      <c r="C59" t="s">
        <v>118</v>
      </c>
      <c r="D59" s="3">
        <v>45403</v>
      </c>
      <c r="E59" t="s">
        <v>644</v>
      </c>
      <c r="F59">
        <f t="shared" ca="1" si="0"/>
        <v>40442.260670453754</v>
      </c>
      <c r="G59">
        <f t="shared" ca="1" si="0"/>
        <v>23481.924882644515</v>
      </c>
      <c r="H59" t="str" cm="1">
        <f t="array" aca="1" ref="H59" ca="1">INDEX(Sheet1!$H$1:$H$3, RANDBETWEEN(1, 3))</f>
        <v>Revenue Type</v>
      </c>
      <c r="I59" t="str" cm="1">
        <f t="array" aca="1" ref="I59" ca="1">INDEX(Sheet1!$I$3:$I$88, RANDBETWEEN(1, 85))</f>
        <v>Cross-sectoral monitoring, data and situation analyses</v>
      </c>
      <c r="J59" t="str">
        <f ca="1">INDEX(Sheet1!$AZ$3:$AZ$8, RANDBETWEEN(1, COUNTA(Sheet1!$AZ$3:$AZ$8)))</f>
        <v>Emergency Response</v>
      </c>
      <c r="K59" t="str" cm="1">
        <f t="array" aca="1" ref="K59" ca="1">INDEX(Sheet1!$K$1:$K$8, RANDBETWEEN(1, 6))</f>
        <v>Emergency/HAC</v>
      </c>
      <c r="M59" t="s">
        <v>75</v>
      </c>
      <c r="N59">
        <f t="shared" ca="1" si="1"/>
        <v>56421.928421855009</v>
      </c>
      <c r="Q59" t="s">
        <v>339</v>
      </c>
      <c r="U59">
        <f t="shared" ca="1" si="2"/>
        <v>44015.277203919373</v>
      </c>
      <c r="V59">
        <v>26149070</v>
      </c>
      <c r="W59" t="str" cm="1">
        <f t="array" aca="1" ref="W59" ca="1">INDEX(Sheet1!$X$1:$X$20, RANDBETWEEN(1, 20))</f>
        <v>Ministry</v>
      </c>
      <c r="X59" t="str" cm="1">
        <f t="array" aca="1" ref="X59" ca="1">INDEX(Sheet1!$Y$2:$Y$22, RANDBETWEEN(1, 21))</f>
        <v>Public Sector</v>
      </c>
      <c r="Z59" t="str" cm="1">
        <f t="array" aca="1" ref="Z59" ca="1">INDEX(Sheet1!$AA$2:$AA$30, RANDBETWEEN(1, 29))</f>
        <v>NETHERLANDS NATCOM</v>
      </c>
      <c r="AA59" t="str" cm="1">
        <f t="array" aca="1" ref="AA59" ca="1">INDEX(Sheet1!$AB$2:$AB$8, RANDBETWEEN(1, 7))</f>
        <v>NatCom</v>
      </c>
      <c r="AB59" t="str" cm="1">
        <f t="array" aca="1" ref="AB59" ca="1">INDEX(Sheet1!$AC$2:$AC$22, RANDBETWEEN(1, 21))</f>
        <v>Belarus</v>
      </c>
      <c r="AE59" t="str" cm="1">
        <f t="array" aca="1" ref="AE59" ca="1">INDEX(Sheet1!$AF$2:$AF$22, RANDBETWEEN(1, 5))</f>
        <v>ECARO</v>
      </c>
      <c r="AF59" s="3">
        <v>45403</v>
      </c>
      <c r="AG59" t="str" cm="1">
        <f t="array" aca="1" ref="AG59" ca="1">INDEX(Sheet1!$AH$2:$AH$24, RANDBETWEEN(1, 23))</f>
        <v>BELARUS CO</v>
      </c>
      <c r="AH59" t="s">
        <v>649</v>
      </c>
      <c r="AI59" t="s">
        <v>338</v>
      </c>
      <c r="AJ59" t="s">
        <v>339</v>
      </c>
      <c r="AK59" t="s">
        <v>75</v>
      </c>
      <c r="AL59" t="s">
        <v>90</v>
      </c>
      <c r="AM59" t="s">
        <v>645</v>
      </c>
      <c r="AN59" t="s">
        <v>60</v>
      </c>
      <c r="AO59" t="s">
        <v>149</v>
      </c>
      <c r="AP59" t="s">
        <v>143</v>
      </c>
      <c r="AQ59" t="s">
        <v>117</v>
      </c>
      <c r="AR59">
        <v>2023</v>
      </c>
      <c r="AS59" t="s">
        <v>95</v>
      </c>
    </row>
    <row r="60" spans="1:45">
      <c r="A60" t="s">
        <v>654</v>
      </c>
      <c r="B60" t="s">
        <v>95</v>
      </c>
      <c r="C60" t="s">
        <v>118</v>
      </c>
      <c r="D60" s="3">
        <v>45598</v>
      </c>
      <c r="E60" t="s">
        <v>644</v>
      </c>
      <c r="F60">
        <f t="shared" ca="1" si="0"/>
        <v>70101.205546917714</v>
      </c>
      <c r="G60">
        <f t="shared" ca="1" si="0"/>
        <v>74620.782417746828</v>
      </c>
      <c r="H60" t="str" cm="1">
        <f t="array" aca="1" ref="H60" ca="1">INDEX(Sheet1!$H$1:$H$3, RANDBETWEEN(1, 3))</f>
        <v>ORR Non-Thematic</v>
      </c>
      <c r="I60" t="str" cm="1">
        <f t="array" aca="1" ref="I60" ca="1">INDEX(Sheet1!$I$3:$I$88, RANDBETWEEN(1, 85))</f>
        <v>Infant and Young child feeding</v>
      </c>
      <c r="J60" t="str">
        <f ca="1">INDEX(Sheet1!$AZ$3:$AZ$8, RANDBETWEEN(1, COUNTA(Sheet1!$AZ$3:$AZ$8)))</f>
        <v>Health</v>
      </c>
      <c r="K60" t="str" cm="1">
        <f t="array" aca="1" ref="K60" ca="1">INDEX(Sheet1!$K$1:$K$8, RANDBETWEEN(1, 6))</f>
        <v>HAC-STATE OF PALESTINE</v>
      </c>
      <c r="M60" t="s">
        <v>104</v>
      </c>
      <c r="N60">
        <f t="shared" ca="1" si="1"/>
        <v>50037.369947695588</v>
      </c>
      <c r="Q60" t="s">
        <v>342</v>
      </c>
      <c r="U60">
        <f t="shared" ca="1" si="2"/>
        <v>65672.50137077985</v>
      </c>
      <c r="V60">
        <v>28267667</v>
      </c>
      <c r="W60" t="str" cm="1">
        <f t="array" aca="1" ref="W60" ca="1">INDEX(Sheet1!$X$1:$X$20, RANDBETWEEN(1, 20))</f>
        <v>IFI/RDB</v>
      </c>
      <c r="X60" t="str" cm="1">
        <f t="array" aca="1" ref="X60" ca="1">INDEX(Sheet1!$Y$2:$Y$22, RANDBETWEEN(1, 21))</f>
        <v>Public Sector</v>
      </c>
      <c r="Z60" t="str" cm="1">
        <f t="array" aca="1" ref="Z60" ca="1">INDEX(Sheet1!$AA$2:$AA$30, RANDBETWEEN(1, 29))</f>
        <v>MOLDOVA CO</v>
      </c>
      <c r="AA60" t="str" cm="1">
        <f t="array" aca="1" ref="AA60" ca="1">INDEX(Sheet1!$AB$2:$AB$8, RANDBETWEEN(1, 7))</f>
        <v>HQ</v>
      </c>
      <c r="AB60" t="str" cm="1">
        <f t="array" aca="1" ref="AB60" ca="1">INDEX(Sheet1!$AC$2:$AC$22, RANDBETWEEN(1, 21))</f>
        <v>Qatar</v>
      </c>
      <c r="AE60" t="str" cm="1">
        <f t="array" aca="1" ref="AE60" ca="1">INDEX(Sheet1!$AF$2:$AF$22, RANDBETWEEN(1, 5))</f>
        <v>HQ</v>
      </c>
      <c r="AF60" s="3">
        <v>45598</v>
      </c>
      <c r="AG60" t="str" cm="1">
        <f t="array" aca="1" ref="AG60" ca="1">INDEX(Sheet1!$AH$2:$AH$24, RANDBETWEEN(1, 23))</f>
        <v>SERBIA CO</v>
      </c>
      <c r="AH60" t="s">
        <v>647</v>
      </c>
      <c r="AI60" t="s">
        <v>341</v>
      </c>
      <c r="AJ60" t="s">
        <v>342</v>
      </c>
      <c r="AK60" t="s">
        <v>104</v>
      </c>
      <c r="AL60" t="s">
        <v>95</v>
      </c>
      <c r="AM60" t="s">
        <v>645</v>
      </c>
      <c r="AN60" t="s">
        <v>115</v>
      </c>
      <c r="AO60" t="s">
        <v>77</v>
      </c>
      <c r="AP60" t="s">
        <v>78</v>
      </c>
      <c r="AQ60" t="s">
        <v>117</v>
      </c>
      <c r="AR60">
        <v>2024</v>
      </c>
      <c r="AS60" t="s">
        <v>95</v>
      </c>
    </row>
    <row r="61" spans="1:45">
      <c r="A61" t="s">
        <v>654</v>
      </c>
      <c r="B61" t="s">
        <v>95</v>
      </c>
      <c r="C61" t="s">
        <v>64</v>
      </c>
      <c r="D61" s="3">
        <v>45312</v>
      </c>
      <c r="E61" t="s">
        <v>644</v>
      </c>
      <c r="F61">
        <f t="shared" ca="1" si="0"/>
        <v>23027.042498563547</v>
      </c>
      <c r="G61">
        <f t="shared" ca="1" si="0"/>
        <v>9218.9888608410674</v>
      </c>
      <c r="H61" t="str" cm="1">
        <f t="array" aca="1" ref="H61" ca="1">INDEX(Sheet1!$H$1:$H$3, RANDBETWEEN(1, 3))</f>
        <v>Revenue Type</v>
      </c>
      <c r="I61" t="str" cm="1">
        <f t="array" aca="1" ref="I61" ca="1">INDEX(Sheet1!$I$3:$I$88, RANDBETWEEN(1, 85))</f>
        <v>Gender Equality General</v>
      </c>
      <c r="J61" t="str">
        <f ca="1">INDEX(Sheet1!$AZ$3:$AZ$8, RANDBETWEEN(1, COUNTA(Sheet1!$AZ$3:$AZ$8)))</f>
        <v>Increased Immunization Rates</v>
      </c>
      <c r="K61" t="str" cm="1">
        <f t="array" aca="1" ref="K61" ca="1">INDEX(Sheet1!$K$1:$K$8, RANDBETWEEN(1, 6))</f>
        <v>HAC-ARMENIA</v>
      </c>
      <c r="M61" t="s">
        <v>104</v>
      </c>
      <c r="N61">
        <f t="shared" ca="1" si="1"/>
        <v>23198.162982664802</v>
      </c>
      <c r="Q61" t="s">
        <v>345</v>
      </c>
      <c r="U61">
        <f t="shared" ca="1" si="2"/>
        <v>16829.123322730717</v>
      </c>
      <c r="V61">
        <v>33543718</v>
      </c>
      <c r="W61" t="str" cm="1">
        <f t="array" aca="1" ref="W61" ca="1">INDEX(Sheet1!$X$1:$X$20, RANDBETWEEN(1, 20))</f>
        <v>Corporate</v>
      </c>
      <c r="X61" t="str" cm="1">
        <f t="array" aca="1" ref="X61" ca="1">INDEX(Sheet1!$Y$2:$Y$22, RANDBETWEEN(1, 21))</f>
        <v>Corporate Account</v>
      </c>
      <c r="Z61" t="str" cm="1">
        <f t="array" aca="1" ref="Z61" ca="1">INDEX(Sheet1!$AA$2:$AA$30, RANDBETWEEN(1, 29))</f>
        <v>KYRGYZSTAN CO</v>
      </c>
      <c r="AA61" t="str" cm="1">
        <f t="array" aca="1" ref="AA61" ca="1">INDEX(Sheet1!$AB$2:$AB$8, RANDBETWEEN(1, 7))</f>
        <v>MENARO</v>
      </c>
      <c r="AB61" t="str" cm="1">
        <f t="array" aca="1" ref="AB61" ca="1">INDEX(Sheet1!$AC$2:$AC$22, RANDBETWEEN(1, 21))</f>
        <v>Croatia</v>
      </c>
      <c r="AE61" t="str" cm="1">
        <f t="array" aca="1" ref="AE61" ca="1">INDEX(Sheet1!$AF$2:$AF$22, RANDBETWEEN(1, 5))</f>
        <v>MENARO</v>
      </c>
      <c r="AF61" s="3">
        <v>45312</v>
      </c>
      <c r="AG61" t="str" cm="1">
        <f t="array" aca="1" ref="AG61" ca="1">INDEX(Sheet1!$AH$2:$AH$24, RANDBETWEEN(1, 23))</f>
        <v>MOLDOVA CO</v>
      </c>
      <c r="AH61" t="s">
        <v>647</v>
      </c>
      <c r="AI61" t="s">
        <v>344</v>
      </c>
      <c r="AJ61" t="s">
        <v>345</v>
      </c>
      <c r="AK61" t="s">
        <v>104</v>
      </c>
      <c r="AL61" t="s">
        <v>95</v>
      </c>
      <c r="AM61" t="s">
        <v>646</v>
      </c>
      <c r="AN61" t="s">
        <v>115</v>
      </c>
      <c r="AO61" t="s">
        <v>149</v>
      </c>
      <c r="AP61" t="s">
        <v>62</v>
      </c>
      <c r="AQ61" t="s">
        <v>79</v>
      </c>
      <c r="AR61">
        <v>2022</v>
      </c>
      <c r="AS61" t="s">
        <v>95</v>
      </c>
    </row>
    <row r="62" spans="1:45">
      <c r="A62" t="s">
        <v>659</v>
      </c>
      <c r="B62" t="s">
        <v>44</v>
      </c>
      <c r="C62" t="s">
        <v>45</v>
      </c>
      <c r="D62" s="3">
        <v>45615</v>
      </c>
      <c r="E62" t="s">
        <v>644</v>
      </c>
      <c r="F62">
        <f t="shared" ca="1" si="0"/>
        <v>77939.082841739742</v>
      </c>
      <c r="G62">
        <f t="shared" ca="1" si="0"/>
        <v>97637.174408163861</v>
      </c>
      <c r="H62" t="str" cm="1">
        <f t="array" aca="1" ref="H62" ca="1">INDEX(Sheet1!$H$1:$H$3, RANDBETWEEN(1, 3))</f>
        <v>Revenue Type</v>
      </c>
      <c r="I62" t="str" cm="1">
        <f t="array" aca="1" ref="I62" ca="1">INDEX(Sheet1!$I$3:$I$88, RANDBETWEEN(1, 85))</f>
        <v>Community-based management of acute malnutrition</v>
      </c>
      <c r="J62" t="str">
        <f ca="1">INDEX(Sheet1!$AZ$3:$AZ$8, RANDBETWEEN(1, COUNTA(Sheet1!$AZ$3:$AZ$8)))</f>
        <v>Advocacy</v>
      </c>
      <c r="K62" t="str" cm="1">
        <f t="array" aca="1" ref="K62" ca="1">INDEX(Sheet1!$K$1:$K$8, RANDBETWEEN(1, 6))</f>
        <v>HAC-STATE OF PALESTINE</v>
      </c>
      <c r="M62" t="s">
        <v>127</v>
      </c>
      <c r="N62">
        <f t="shared" ca="1" si="1"/>
        <v>45380.53717124003</v>
      </c>
      <c r="Q62" t="s">
        <v>348</v>
      </c>
      <c r="U62">
        <f t="shared" ca="1" si="2"/>
        <v>26705.084688098912</v>
      </c>
      <c r="V62">
        <v>27161891</v>
      </c>
      <c r="W62" t="str" cm="1">
        <f t="array" aca="1" ref="W62" ca="1">INDEX(Sheet1!$X$1:$X$20, RANDBETWEEN(1, 20))</f>
        <v>Corporate</v>
      </c>
      <c r="X62" t="str" cm="1">
        <f t="array" aca="1" ref="X62" ca="1">INDEX(Sheet1!$Y$2:$Y$22, RANDBETWEEN(1, 21))</f>
        <v>Public Sector</v>
      </c>
      <c r="Z62" t="str" cm="1">
        <f t="array" aca="1" ref="Z62" ca="1">INDEX(Sheet1!$AA$2:$AA$30, RANDBETWEEN(1, 29))</f>
        <v>FRANCE NATCOM</v>
      </c>
      <c r="AA62" t="str" cm="1">
        <f t="array" aca="1" ref="AA62" ca="1">INDEX(Sheet1!$AB$2:$AB$8, RANDBETWEEN(1, 7))</f>
        <v>ECARO</v>
      </c>
      <c r="AB62" t="str" cm="1">
        <f t="array" aca="1" ref="AB62" ca="1">INDEX(Sheet1!$AC$2:$AC$22, RANDBETWEEN(1, 21))</f>
        <v>Serbia</v>
      </c>
      <c r="AE62" t="str" cm="1">
        <f t="array" aca="1" ref="AE62" ca="1">INDEX(Sheet1!$AF$2:$AF$22, RANDBETWEEN(1, 5))</f>
        <v>MENARO</v>
      </c>
      <c r="AF62" s="3">
        <v>45615</v>
      </c>
      <c r="AG62" t="str" cm="1">
        <f t="array" aca="1" ref="AG62" ca="1">INDEX(Sheet1!$AH$2:$AH$24, RANDBETWEEN(1, 23))</f>
        <v>MOLDOVA CO</v>
      </c>
      <c r="AH62" t="s">
        <v>670</v>
      </c>
      <c r="AI62" t="s">
        <v>347</v>
      </c>
      <c r="AJ62" t="s">
        <v>348</v>
      </c>
      <c r="AK62" t="s">
        <v>127</v>
      </c>
      <c r="AL62" t="s">
        <v>90</v>
      </c>
      <c r="AM62" t="s">
        <v>646</v>
      </c>
      <c r="AN62" t="s">
        <v>216</v>
      </c>
      <c r="AO62" t="s">
        <v>116</v>
      </c>
      <c r="AP62" t="s">
        <v>135</v>
      </c>
      <c r="AQ62" t="s">
        <v>117</v>
      </c>
      <c r="AR62">
        <v>2022</v>
      </c>
      <c r="AS62" t="s">
        <v>95</v>
      </c>
    </row>
    <row r="63" spans="1:45">
      <c r="A63" t="s">
        <v>653</v>
      </c>
      <c r="B63" t="s">
        <v>95</v>
      </c>
      <c r="C63" t="s">
        <v>45</v>
      </c>
      <c r="D63" s="3">
        <v>45461</v>
      </c>
      <c r="E63" t="s">
        <v>644</v>
      </c>
      <c r="F63">
        <f t="shared" ca="1" si="0"/>
        <v>65707.205687109366</v>
      </c>
      <c r="G63">
        <f t="shared" ca="1" si="0"/>
        <v>148.34034389365922</v>
      </c>
      <c r="H63" t="str" cm="1">
        <f t="array" aca="1" ref="H63" ca="1">INDEX(Sheet1!$H$1:$H$3, RANDBETWEEN(1, 3))</f>
        <v>ORE-Thematic</v>
      </c>
      <c r="I63" t="str" cm="1">
        <f t="array" aca="1" ref="I63" ca="1">INDEX(Sheet1!$I$3:$I$88, RANDBETWEEN(1, 85))</f>
        <v>Technical leadership for programme outcomes</v>
      </c>
      <c r="J63" t="str">
        <f ca="1">INDEX(Sheet1!$AZ$3:$AZ$8, RANDBETWEEN(1, COUNTA(Sheet1!$AZ$3:$AZ$8)))</f>
        <v>Child Protection</v>
      </c>
      <c r="K63" t="str" cm="1">
        <f t="array" aca="1" ref="K63" ca="1">INDEX(Sheet1!$K$1:$K$8, RANDBETWEEN(1, 6))</f>
        <v>HAC-ECARO</v>
      </c>
      <c r="M63" t="s">
        <v>165</v>
      </c>
      <c r="N63">
        <f t="shared" ca="1" si="1"/>
        <v>95971.924843233806</v>
      </c>
      <c r="Q63" t="s">
        <v>351</v>
      </c>
      <c r="U63">
        <f t="shared" ca="1" si="2"/>
        <v>17458.995635705684</v>
      </c>
      <c r="V63">
        <v>23931011</v>
      </c>
      <c r="W63" t="str" cm="1">
        <f t="array" aca="1" ref="W63" ca="1">INDEX(Sheet1!$X$1:$X$20, RANDBETWEEN(1, 20))</f>
        <v>Central Government</v>
      </c>
      <c r="X63" t="str" cm="1">
        <f t="array" aca="1" ref="X63" ca="1">INDEX(Sheet1!$Y$2:$Y$22, RANDBETWEEN(1, 21))</f>
        <v>Private Sector</v>
      </c>
      <c r="Z63" t="str" cm="1">
        <f t="array" aca="1" ref="Z63" ca="1">INDEX(Sheet1!$AA$2:$AA$30, RANDBETWEEN(1, 29))</f>
        <v>SERBIA CO</v>
      </c>
      <c r="AA63" t="str" cm="1">
        <f t="array" aca="1" ref="AA63" ca="1">INDEX(Sheet1!$AB$2:$AB$8, RANDBETWEEN(1, 7))</f>
        <v>HQ</v>
      </c>
      <c r="AB63" t="str" cm="1">
        <f t="array" aca="1" ref="AB63" ca="1">INDEX(Sheet1!$AC$2:$AC$22, RANDBETWEEN(1, 21))</f>
        <v>Cyprus</v>
      </c>
      <c r="AE63" t="str" cm="1">
        <f t="array" aca="1" ref="AE63" ca="1">INDEX(Sheet1!$AF$2:$AF$22, RANDBETWEEN(1, 5))</f>
        <v>ESARO</v>
      </c>
      <c r="AF63" s="3">
        <v>45461</v>
      </c>
      <c r="AG63" t="str" cm="1">
        <f t="array" aca="1" ref="AG63" ca="1">INDEX(Sheet1!$AH$2:$AH$24, RANDBETWEEN(1, 23))</f>
        <v>PPD</v>
      </c>
      <c r="AH63" t="s">
        <v>668</v>
      </c>
      <c r="AI63" t="s">
        <v>350</v>
      </c>
      <c r="AJ63" t="s">
        <v>351</v>
      </c>
      <c r="AK63" t="s">
        <v>165</v>
      </c>
      <c r="AL63" t="s">
        <v>58</v>
      </c>
      <c r="AM63" t="s">
        <v>645</v>
      </c>
      <c r="AN63" t="s">
        <v>216</v>
      </c>
      <c r="AO63" t="s">
        <v>149</v>
      </c>
      <c r="AP63" t="s">
        <v>135</v>
      </c>
      <c r="AQ63" t="s">
        <v>100</v>
      </c>
      <c r="AR63">
        <v>2023</v>
      </c>
      <c r="AS63" t="s">
        <v>95</v>
      </c>
    </row>
    <row r="64" spans="1:45">
      <c r="A64" t="s">
        <v>658</v>
      </c>
      <c r="B64" t="s">
        <v>44</v>
      </c>
      <c r="C64" t="s">
        <v>64</v>
      </c>
      <c r="D64" s="3">
        <v>45457</v>
      </c>
      <c r="E64" t="s">
        <v>644</v>
      </c>
      <c r="F64">
        <f t="shared" ca="1" si="0"/>
        <v>8880.0035196138197</v>
      </c>
      <c r="G64">
        <f t="shared" ca="1" si="0"/>
        <v>70219.757120918468</v>
      </c>
      <c r="H64" t="str" cm="1">
        <f t="array" aca="1" ref="H64" ca="1">INDEX(Sheet1!$H$1:$H$3, RANDBETWEEN(1, 3))</f>
        <v>Revenue Type</v>
      </c>
      <c r="I64" t="str" cm="1">
        <f t="array" aca="1" ref="I64" ca="1">INDEX(Sheet1!$I$3:$I$88, RANDBETWEEN(1, 85))</f>
        <v>Cross-sectoral planning and programme reviews</v>
      </c>
      <c r="J64" t="str">
        <f ca="1">INDEX(Sheet1!$AZ$3:$AZ$8, RANDBETWEEN(1, COUNTA(Sheet1!$AZ$3:$AZ$8)))</f>
        <v>Health</v>
      </c>
      <c r="K64" t="str" cm="1">
        <f t="array" aca="1" ref="K64" ca="1">INDEX(Sheet1!$K$1:$K$8, RANDBETWEEN(1, 6))</f>
        <v>Emergency/HAC</v>
      </c>
      <c r="M64" t="s">
        <v>89</v>
      </c>
      <c r="N64">
        <f t="shared" ca="1" si="1"/>
        <v>48141.444689368589</v>
      </c>
      <c r="Q64" t="s">
        <v>354</v>
      </c>
      <c r="U64">
        <f t="shared" ca="1" si="2"/>
        <v>40175.816458783593</v>
      </c>
      <c r="V64">
        <v>33900147</v>
      </c>
      <c r="W64" t="str" cm="1">
        <f t="array" aca="1" ref="W64" ca="1">INDEX(Sheet1!$X$1:$X$20, RANDBETWEEN(1, 20))</f>
        <v>Non-Profit/NGO Foundations</v>
      </c>
      <c r="X64" t="str" cm="1">
        <f t="array" aca="1" ref="X64" ca="1">INDEX(Sheet1!$Y$2:$Y$22, RANDBETWEEN(1, 21))</f>
        <v>Public Sector</v>
      </c>
      <c r="Z64" t="str" cm="1">
        <f t="array" aca="1" ref="Z64" ca="1">INDEX(Sheet1!$AA$2:$AA$30, RANDBETWEEN(1, 29))</f>
        <v>DENMARK NATCOM</v>
      </c>
      <c r="AA64" t="str" cm="1">
        <f t="array" aca="1" ref="AA64" ca="1">INDEX(Sheet1!$AB$2:$AB$8, RANDBETWEEN(1, 7))</f>
        <v>WCARO</v>
      </c>
      <c r="AB64" t="str" cm="1">
        <f t="array" aca="1" ref="AB64" ca="1">INDEX(Sheet1!$AC$2:$AC$22, RANDBETWEEN(1, 21))</f>
        <v>Uzbekistan</v>
      </c>
      <c r="AE64" t="str" cm="1">
        <f t="array" aca="1" ref="AE64" ca="1">INDEX(Sheet1!$AF$2:$AF$22, RANDBETWEEN(1, 5))</f>
        <v>NatCom</v>
      </c>
      <c r="AF64" s="3">
        <v>45457</v>
      </c>
      <c r="AG64" t="str" cm="1">
        <f t="array" aca="1" ref="AG64" ca="1">INDEX(Sheet1!$AH$2:$AH$24, RANDBETWEEN(1, 23))</f>
        <v>TAJIKISTAN CO</v>
      </c>
      <c r="AH64" t="s">
        <v>647</v>
      </c>
      <c r="AI64" t="s">
        <v>353</v>
      </c>
      <c r="AJ64" t="s">
        <v>354</v>
      </c>
      <c r="AK64" t="s">
        <v>89</v>
      </c>
      <c r="AL64" t="s">
        <v>58</v>
      </c>
      <c r="AM64" t="s">
        <v>646</v>
      </c>
      <c r="AN64" t="s">
        <v>128</v>
      </c>
      <c r="AO64" t="s">
        <v>149</v>
      </c>
      <c r="AP64" t="s">
        <v>93</v>
      </c>
      <c r="AQ64" t="s">
        <v>79</v>
      </c>
      <c r="AR64">
        <v>2023</v>
      </c>
      <c r="AS64" t="s">
        <v>95</v>
      </c>
    </row>
    <row r="65" spans="1:45">
      <c r="A65" t="s">
        <v>656</v>
      </c>
      <c r="B65" t="s">
        <v>44</v>
      </c>
      <c r="C65" t="s">
        <v>64</v>
      </c>
      <c r="D65" s="3">
        <v>45553</v>
      </c>
      <c r="E65" t="s">
        <v>644</v>
      </c>
      <c r="F65">
        <f t="shared" ca="1" si="0"/>
        <v>70131.906709590621</v>
      </c>
      <c r="G65">
        <f t="shared" ca="1" si="0"/>
        <v>21423.33251447666</v>
      </c>
      <c r="H65" t="str" cm="1">
        <f t="array" aca="1" ref="H65" ca="1">INDEX(Sheet1!$H$1:$H$3, RANDBETWEEN(1, 3))</f>
        <v>ORR Non-Thematic</v>
      </c>
      <c r="I65" t="str" cm="1">
        <f t="array" aca="1" ref="I65" ca="1">INDEX(Sheet1!$I$3:$I$88, RANDBETWEEN(1, 85))</f>
        <v>Gender Equality</v>
      </c>
      <c r="J65" t="str">
        <f ca="1">INDEX(Sheet1!$AZ$3:$AZ$8, RANDBETWEEN(1, COUNTA(Sheet1!$AZ$3:$AZ$8)))</f>
        <v>Education</v>
      </c>
      <c r="K65" t="str" cm="1">
        <f t="array" aca="1" ref="K65" ca="1">INDEX(Sheet1!$K$1:$K$8, RANDBETWEEN(1, 6))</f>
        <v>Ukraine Response</v>
      </c>
      <c r="M65" t="s">
        <v>75</v>
      </c>
      <c r="N65">
        <f t="shared" ca="1" si="1"/>
        <v>13087.217930590859</v>
      </c>
      <c r="Q65" t="s">
        <v>85</v>
      </c>
      <c r="U65">
        <f t="shared" ca="1" si="2"/>
        <v>42487.961424259141</v>
      </c>
      <c r="V65">
        <v>7166428</v>
      </c>
      <c r="W65" t="str" cm="1">
        <f t="array" aca="1" ref="W65" ca="1">INDEX(Sheet1!$X$1:$X$20, RANDBETWEEN(1, 20))</f>
        <v>Ministry</v>
      </c>
      <c r="X65" t="str" cm="1">
        <f t="array" aca="1" ref="X65" ca="1">INDEX(Sheet1!$Y$2:$Y$22, RANDBETWEEN(1, 21))</f>
        <v>Private Sector</v>
      </c>
      <c r="Z65" t="str" cm="1">
        <f t="array" aca="1" ref="Z65" ca="1">INDEX(Sheet1!$AA$2:$AA$30, RANDBETWEEN(1, 29))</f>
        <v>US FUND</v>
      </c>
      <c r="AA65" t="str" cm="1">
        <f t="array" aca="1" ref="AA65" ca="1">INDEX(Sheet1!$AB$2:$AB$8, RANDBETWEEN(1, 7))</f>
        <v>ROSA</v>
      </c>
      <c r="AB65" t="str" cm="1">
        <f t="array" aca="1" ref="AB65" ca="1">INDEX(Sheet1!$AC$2:$AC$22, RANDBETWEEN(1, 21))</f>
        <v>Qatar</v>
      </c>
      <c r="AE65" t="str" cm="1">
        <f t="array" aca="1" ref="AE65" ca="1">INDEX(Sheet1!$AF$2:$AF$22, RANDBETWEEN(1, 5))</f>
        <v>ESARO</v>
      </c>
      <c r="AF65" s="3">
        <v>45553</v>
      </c>
      <c r="AG65" t="str" cm="1">
        <f t="array" aca="1" ref="AG65" ca="1">INDEX(Sheet1!$AH$2:$AH$24, RANDBETWEEN(1, 23))</f>
        <v>TAJIKISTAN CO</v>
      </c>
      <c r="AH65" t="s">
        <v>649</v>
      </c>
      <c r="AI65" t="s">
        <v>356</v>
      </c>
      <c r="AJ65" t="s">
        <v>85</v>
      </c>
      <c r="AK65" t="s">
        <v>75</v>
      </c>
      <c r="AL65" t="s">
        <v>90</v>
      </c>
      <c r="AM65" t="s">
        <v>645</v>
      </c>
      <c r="AN65" t="s">
        <v>105</v>
      </c>
      <c r="AO65" t="s">
        <v>61</v>
      </c>
      <c r="AP65" t="s">
        <v>93</v>
      </c>
      <c r="AQ65" t="s">
        <v>79</v>
      </c>
      <c r="AR65">
        <v>2023</v>
      </c>
      <c r="AS65" t="s">
        <v>95</v>
      </c>
    </row>
    <row r="66" spans="1:45">
      <c r="A66" t="s">
        <v>659</v>
      </c>
      <c r="B66" t="s">
        <v>44</v>
      </c>
      <c r="C66" t="s">
        <v>118</v>
      </c>
      <c r="D66" s="3">
        <v>45467</v>
      </c>
      <c r="E66" t="s">
        <v>644</v>
      </c>
      <c r="F66">
        <f t="shared" ca="1" si="0"/>
        <v>27971.848550167568</v>
      </c>
      <c r="G66">
        <f t="shared" ca="1" si="0"/>
        <v>30002.275590037556</v>
      </c>
      <c r="H66" t="str" cm="1">
        <f t="array" aca="1" ref="H66" ca="1">INDEX(Sheet1!$H$1:$H$3, RANDBETWEEN(1, 3))</f>
        <v>ORR Non-Thematic</v>
      </c>
      <c r="I66" t="str" cm="1">
        <f t="array" aca="1" ref="I66" ca="1">INDEX(Sheet1!$I$3:$I$88, RANDBETWEEN(1, 85))</f>
        <v>Cross-sectoral planning and programme reviews</v>
      </c>
      <c r="J66" t="str">
        <f ca="1">INDEX(Sheet1!$AZ$3:$AZ$8, RANDBETWEEN(1, COUNTA(Sheet1!$AZ$3:$AZ$8)))</f>
        <v>Health</v>
      </c>
      <c r="K66" t="str" cm="1">
        <f t="array" aca="1" ref="K66" ca="1">INDEX(Sheet1!$K$1:$K$8, RANDBETWEEN(1, 6))</f>
        <v>Ukraine Response</v>
      </c>
      <c r="M66" t="s">
        <v>75</v>
      </c>
      <c r="N66">
        <f t="shared" ca="1" si="1"/>
        <v>68915.457352332785</v>
      </c>
      <c r="Q66" t="s">
        <v>359</v>
      </c>
      <c r="U66">
        <f t="shared" ca="1" si="2"/>
        <v>20278.10467690527</v>
      </c>
      <c r="V66">
        <v>5215409</v>
      </c>
      <c r="W66" t="str" cm="1">
        <f t="array" aca="1" ref="W66" ca="1">INDEX(Sheet1!$X$1:$X$20, RANDBETWEEN(1, 20))</f>
        <v>Central Government</v>
      </c>
      <c r="X66" t="str" cm="1">
        <f t="array" aca="1" ref="X66" ca="1">INDEX(Sheet1!$Y$2:$Y$22, RANDBETWEEN(1, 21))</f>
        <v>Public Sector</v>
      </c>
      <c r="Z66" t="str" cm="1">
        <f t="array" aca="1" ref="Z66" ca="1">INDEX(Sheet1!$AA$2:$AA$30, RANDBETWEEN(1, 29))</f>
        <v>UK NATCOM</v>
      </c>
      <c r="AA66" t="str" cm="1">
        <f t="array" aca="1" ref="AA66" ca="1">INDEX(Sheet1!$AB$2:$AB$8, RANDBETWEEN(1, 7))</f>
        <v>EAPRO</v>
      </c>
      <c r="AB66" t="str" cm="1">
        <f t="array" aca="1" ref="AB66" ca="1">INDEX(Sheet1!$AC$2:$AC$22, RANDBETWEEN(1, 21))</f>
        <v>Armenia</v>
      </c>
      <c r="AE66" t="str" cm="1">
        <f t="array" aca="1" ref="AE66" ca="1">INDEX(Sheet1!$AF$2:$AF$22, RANDBETWEEN(1, 5))</f>
        <v>NatCom</v>
      </c>
      <c r="AF66" s="3">
        <v>45467</v>
      </c>
      <c r="AG66" t="str" cm="1">
        <f t="array" aca="1" ref="AG66" ca="1">INDEX(Sheet1!$AH$2:$AH$24, RANDBETWEEN(1, 23))</f>
        <v>MOLDOVA CO</v>
      </c>
      <c r="AH66" t="s">
        <v>648</v>
      </c>
      <c r="AI66" t="s">
        <v>358</v>
      </c>
      <c r="AJ66" t="s">
        <v>359</v>
      </c>
      <c r="AK66" t="s">
        <v>75</v>
      </c>
      <c r="AL66" t="s">
        <v>95</v>
      </c>
      <c r="AM66" t="s">
        <v>645</v>
      </c>
      <c r="AN66" t="s">
        <v>192</v>
      </c>
      <c r="AO66" t="s">
        <v>92</v>
      </c>
      <c r="AP66" t="s">
        <v>78</v>
      </c>
      <c r="AQ66" t="s">
        <v>117</v>
      </c>
      <c r="AR66">
        <v>2023</v>
      </c>
      <c r="AS66" t="s">
        <v>95</v>
      </c>
    </row>
    <row r="67" spans="1:45">
      <c r="A67" t="s">
        <v>655</v>
      </c>
      <c r="B67" t="s">
        <v>95</v>
      </c>
      <c r="C67" t="s">
        <v>64</v>
      </c>
      <c r="D67" s="3">
        <v>45420</v>
      </c>
      <c r="E67" t="s">
        <v>644</v>
      </c>
      <c r="F67">
        <f t="shared" ref="F67:G130" ca="1" si="3">RAND() * (100000 - 50) + 50</f>
        <v>52229.84232724848</v>
      </c>
      <c r="G67">
        <f t="shared" ca="1" si="3"/>
        <v>27215.398780432108</v>
      </c>
      <c r="H67" t="str" cm="1">
        <f t="array" aca="1" ref="H67" ca="1">INDEX(Sheet1!$H$1:$H$3, RANDBETWEEN(1, 3))</f>
        <v>ORR Non-Thematic</v>
      </c>
      <c r="I67" t="str" cm="1">
        <f t="array" aca="1" ref="I67" ca="1">INDEX(Sheet1!$I$3:$I$88, RANDBETWEEN(1, 85))</f>
        <v>ACT-A/COVAX Pillar 2 - Therapeutics</v>
      </c>
      <c r="J67" t="str">
        <f ca="1">INDEX(Sheet1!$AZ$3:$AZ$8, RANDBETWEEN(1, COUNTA(Sheet1!$AZ$3:$AZ$8)))</f>
        <v>Education</v>
      </c>
      <c r="K67" t="str" cm="1">
        <f t="array" aca="1" ref="K67" ca="1">INDEX(Sheet1!$K$1:$K$8, RANDBETWEEN(1, 6))</f>
        <v>HAC-UKRAINE</v>
      </c>
      <c r="M67" t="s">
        <v>57</v>
      </c>
      <c r="N67">
        <f t="shared" ref="N67:N130" ca="1" si="4">RAND() * (100000 - 50) + 50</f>
        <v>87408.500406279461</v>
      </c>
      <c r="Q67" t="s">
        <v>362</v>
      </c>
      <c r="U67">
        <f t="shared" ref="U67:U130" ca="1" si="5">RAND() * (100000 - 50) + 50</f>
        <v>37895.122106578878</v>
      </c>
      <c r="V67">
        <v>1984721</v>
      </c>
      <c r="W67" t="str" cm="1">
        <f t="array" aca="1" ref="W67" ca="1">INDEX(Sheet1!$X$1:$X$20, RANDBETWEEN(1, 20))</f>
        <v>Sport Associations</v>
      </c>
      <c r="X67" t="str" cm="1">
        <f t="array" aca="1" ref="X67" ca="1">INDEX(Sheet1!$Y$2:$Y$22, RANDBETWEEN(1, 21))</f>
        <v>Private Sector</v>
      </c>
      <c r="Z67" t="str" cm="1">
        <f t="array" aca="1" ref="Z67" ca="1">INDEX(Sheet1!$AA$2:$AA$30, RANDBETWEEN(1, 29))</f>
        <v>KYRGYZSTAN CO</v>
      </c>
      <c r="AA67" t="str" cm="1">
        <f t="array" aca="1" ref="AA67" ca="1">INDEX(Sheet1!$AB$2:$AB$8, RANDBETWEEN(1, 7))</f>
        <v>MENARO</v>
      </c>
      <c r="AB67" t="str" cm="1">
        <f t="array" aca="1" ref="AB67" ca="1">INDEX(Sheet1!$AC$2:$AC$22, RANDBETWEEN(1, 21))</f>
        <v>Albania</v>
      </c>
      <c r="AE67" t="str" cm="1">
        <f t="array" aca="1" ref="AE67" ca="1">INDEX(Sheet1!$AF$2:$AF$22, RANDBETWEEN(1, 5))</f>
        <v>ESARO</v>
      </c>
      <c r="AF67" s="3">
        <v>45420</v>
      </c>
      <c r="AG67" t="str" cm="1">
        <f t="array" aca="1" ref="AG67" ca="1">INDEX(Sheet1!$AH$2:$AH$24, RANDBETWEEN(1, 23))</f>
        <v>SOMALIA CO</v>
      </c>
      <c r="AH67" t="s">
        <v>668</v>
      </c>
      <c r="AI67" t="s">
        <v>361</v>
      </c>
      <c r="AJ67" t="s">
        <v>362</v>
      </c>
      <c r="AK67" t="s">
        <v>57</v>
      </c>
      <c r="AL67" t="s">
        <v>58</v>
      </c>
      <c r="AM67" t="s">
        <v>645</v>
      </c>
      <c r="AN67" t="s">
        <v>216</v>
      </c>
      <c r="AO67" t="s">
        <v>116</v>
      </c>
      <c r="AP67" t="s">
        <v>143</v>
      </c>
      <c r="AQ67" t="s">
        <v>117</v>
      </c>
      <c r="AR67">
        <v>2023</v>
      </c>
      <c r="AS67" t="s">
        <v>95</v>
      </c>
    </row>
    <row r="68" spans="1:45">
      <c r="A68" t="s">
        <v>656</v>
      </c>
      <c r="B68" t="s">
        <v>44</v>
      </c>
      <c r="C68" t="s">
        <v>118</v>
      </c>
      <c r="D68" s="3">
        <v>45463</v>
      </c>
      <c r="E68" t="s">
        <v>644</v>
      </c>
      <c r="F68">
        <f t="shared" ca="1" si="3"/>
        <v>66456.984549204732</v>
      </c>
      <c r="G68">
        <f t="shared" ca="1" si="3"/>
        <v>67981.911311510034</v>
      </c>
      <c r="H68" t="str" cm="1">
        <f t="array" aca="1" ref="H68" ca="1">INDEX(Sheet1!$H$1:$H$3, RANDBETWEEN(1, 3))</f>
        <v>Revenue Type</v>
      </c>
      <c r="I68" t="str" cm="1">
        <f t="array" aca="1" ref="I68" ca="1">INDEX(Sheet1!$I$3:$I$88, RANDBETWEEN(1, 85))</f>
        <v>Cross-sectoral Adolescent Development</v>
      </c>
      <c r="J68" t="str">
        <f ca="1">INDEX(Sheet1!$AZ$3:$AZ$8, RANDBETWEEN(1, COUNTA(Sheet1!$AZ$3:$AZ$8)))</f>
        <v>Child Protection</v>
      </c>
      <c r="K68" t="str" cm="1">
        <f t="array" aca="1" ref="K68" ca="1">INDEX(Sheet1!$K$1:$K$8, RANDBETWEEN(1, 6))</f>
        <v>Emergency/HAC</v>
      </c>
      <c r="M68" t="s">
        <v>57</v>
      </c>
      <c r="N68">
        <f t="shared" ca="1" si="4"/>
        <v>12758.808902635797</v>
      </c>
      <c r="Q68" t="s">
        <v>365</v>
      </c>
      <c r="U68">
        <f t="shared" ca="1" si="5"/>
        <v>5060.5795237102384</v>
      </c>
      <c r="V68">
        <v>14118984</v>
      </c>
      <c r="W68" t="str" cm="1">
        <f t="array" aca="1" ref="W68" ca="1">INDEX(Sheet1!$X$1:$X$20, RANDBETWEEN(1, 20))</f>
        <v>Non-Profit/NGO Foundations</v>
      </c>
      <c r="X68" t="str" cm="1">
        <f t="array" aca="1" ref="X68" ca="1">INDEX(Sheet1!$Y$2:$Y$22, RANDBETWEEN(1, 21))</f>
        <v>Public Sector</v>
      </c>
      <c r="Z68" t="str" cm="1">
        <f t="array" aca="1" ref="Z68" ca="1">INDEX(Sheet1!$AA$2:$AA$30, RANDBETWEEN(1, 29))</f>
        <v>UZBEKISTAN CO</v>
      </c>
      <c r="AA68" t="str" cm="1">
        <f t="array" aca="1" ref="AA68" ca="1">INDEX(Sheet1!$AB$2:$AB$8, RANDBETWEEN(1, 7))</f>
        <v>WCARO</v>
      </c>
      <c r="AB68" t="str" cm="1">
        <f t="array" aca="1" ref="AB68" ca="1">INDEX(Sheet1!$AC$2:$AC$22, RANDBETWEEN(1, 21))</f>
        <v>Netherlands</v>
      </c>
      <c r="AE68" t="str" cm="1">
        <f t="array" aca="1" ref="AE68" ca="1">INDEX(Sheet1!$AF$2:$AF$22, RANDBETWEEN(1, 5))</f>
        <v>MENARO</v>
      </c>
      <c r="AF68" s="3">
        <v>45463</v>
      </c>
      <c r="AG68" t="str" cm="1">
        <f t="array" aca="1" ref="AG68" ca="1">INDEX(Sheet1!$AH$2:$AH$24, RANDBETWEEN(1, 23))</f>
        <v>CROATIA CO</v>
      </c>
      <c r="AH68" t="s">
        <v>668</v>
      </c>
      <c r="AI68" t="s">
        <v>364</v>
      </c>
      <c r="AJ68" t="s">
        <v>365</v>
      </c>
      <c r="AK68" t="s">
        <v>57</v>
      </c>
      <c r="AL68" t="s">
        <v>58</v>
      </c>
      <c r="AM68" t="s">
        <v>646</v>
      </c>
      <c r="AN68" t="s">
        <v>192</v>
      </c>
      <c r="AO68" t="s">
        <v>61</v>
      </c>
      <c r="AP68" t="s">
        <v>135</v>
      </c>
      <c r="AQ68" t="s">
        <v>79</v>
      </c>
      <c r="AR68">
        <v>2022</v>
      </c>
      <c r="AS68" t="s">
        <v>95</v>
      </c>
    </row>
    <row r="69" spans="1:45">
      <c r="A69" t="s">
        <v>652</v>
      </c>
      <c r="B69" t="s">
        <v>44</v>
      </c>
      <c r="C69" t="s">
        <v>118</v>
      </c>
      <c r="D69" s="3">
        <v>45408</v>
      </c>
      <c r="E69" t="s">
        <v>644</v>
      </c>
      <c r="F69">
        <f t="shared" ca="1" si="3"/>
        <v>73097.999501032391</v>
      </c>
      <c r="G69">
        <f t="shared" ca="1" si="3"/>
        <v>85128.216485390512</v>
      </c>
      <c r="H69" t="str" cm="1">
        <f t="array" aca="1" ref="H69" ca="1">INDEX(Sheet1!$H$1:$H$3, RANDBETWEEN(1, 3))</f>
        <v>ORE-Thematic</v>
      </c>
      <c r="I69" t="str" cm="1">
        <f t="array" aca="1" ref="I69" ca="1">INDEX(Sheet1!$I$3:$I$88, RANDBETWEEN(1, 85))</f>
        <v>Social exclusion – data and evidence</v>
      </c>
      <c r="J69" t="str">
        <f ca="1">INDEX(Sheet1!$AZ$3:$AZ$8, RANDBETWEEN(1, COUNTA(Sheet1!$AZ$3:$AZ$8)))</f>
        <v>Child Protection</v>
      </c>
      <c r="K69" t="str" cm="1">
        <f t="array" aca="1" ref="K69" ca="1">INDEX(Sheet1!$K$1:$K$8, RANDBETWEEN(1, 6))</f>
        <v>HAC-STATE OF PALESTINE</v>
      </c>
      <c r="M69" t="s">
        <v>89</v>
      </c>
      <c r="N69">
        <f t="shared" ca="1" si="4"/>
        <v>21882.05392413212</v>
      </c>
      <c r="Q69" t="s">
        <v>368</v>
      </c>
      <c r="U69">
        <f t="shared" ca="1" si="5"/>
        <v>5951.4793705918355</v>
      </c>
      <c r="V69">
        <v>5267656</v>
      </c>
      <c r="W69" t="str" cm="1">
        <f t="array" aca="1" ref="W69" ca="1">INDEX(Sheet1!$X$1:$X$20, RANDBETWEEN(1, 20))</f>
        <v>Account Category</v>
      </c>
      <c r="X69" t="str" cm="1">
        <f t="array" aca="1" ref="X69" ca="1">INDEX(Sheet1!$Y$2:$Y$22, RANDBETWEEN(1, 21))</f>
        <v>Public Sector</v>
      </c>
      <c r="Z69" t="str" cm="1">
        <f t="array" aca="1" ref="Z69" ca="1">INDEX(Sheet1!$AA$2:$AA$30, RANDBETWEEN(1, 29))</f>
        <v>KYRGYZSTAN CO</v>
      </c>
      <c r="AA69" t="str" cm="1">
        <f t="array" aca="1" ref="AA69" ca="1">INDEX(Sheet1!$AB$2:$AB$8, RANDBETWEEN(1, 7))</f>
        <v>HQ</v>
      </c>
      <c r="AB69" t="str" cm="1">
        <f t="array" aca="1" ref="AB69" ca="1">INDEX(Sheet1!$AC$2:$AC$22, RANDBETWEEN(1, 21))</f>
        <v>Cyprus</v>
      </c>
      <c r="AE69" t="str" cm="1">
        <f t="array" aca="1" ref="AE69" ca="1">INDEX(Sheet1!$AF$2:$AF$22, RANDBETWEEN(1, 5))</f>
        <v>HQ</v>
      </c>
      <c r="AF69" s="3">
        <v>45408</v>
      </c>
      <c r="AG69" t="str" cm="1">
        <f t="array" aca="1" ref="AG69" ca="1">INDEX(Sheet1!$AH$2:$AH$24, RANDBETWEEN(1, 23))</f>
        <v>MONTENEGRO CO</v>
      </c>
      <c r="AH69" t="s">
        <v>647</v>
      </c>
      <c r="AI69" t="s">
        <v>367</v>
      </c>
      <c r="AJ69" t="s">
        <v>368</v>
      </c>
      <c r="AK69" t="s">
        <v>89</v>
      </c>
      <c r="AL69" t="s">
        <v>58</v>
      </c>
      <c r="AM69" t="s">
        <v>646</v>
      </c>
      <c r="AN69" t="s">
        <v>128</v>
      </c>
      <c r="AO69" t="s">
        <v>149</v>
      </c>
      <c r="AP69" t="s">
        <v>78</v>
      </c>
      <c r="AQ69" t="s">
        <v>79</v>
      </c>
      <c r="AR69">
        <v>2022</v>
      </c>
      <c r="AS69" t="s">
        <v>95</v>
      </c>
    </row>
    <row r="70" spans="1:45">
      <c r="A70" t="s">
        <v>657</v>
      </c>
      <c r="B70" t="s">
        <v>95</v>
      </c>
      <c r="C70" t="s">
        <v>64</v>
      </c>
      <c r="D70" s="3">
        <v>45422</v>
      </c>
      <c r="E70" t="s">
        <v>644</v>
      </c>
      <c r="F70">
        <f t="shared" ca="1" si="3"/>
        <v>24527.693338080142</v>
      </c>
      <c r="G70">
        <f t="shared" ca="1" si="3"/>
        <v>44073.200836539741</v>
      </c>
      <c r="H70" t="str" cm="1">
        <f t="array" aca="1" ref="H70" ca="1">INDEX(Sheet1!$H$1:$H$3, RANDBETWEEN(1, 3))</f>
        <v>ORE-Thematic</v>
      </c>
      <c r="I70" t="str" cm="1">
        <f t="array" aca="1" ref="I70" ca="1">INDEX(Sheet1!$I$3:$I$88, RANDBETWEEN(1, 85))</f>
        <v>PFP</v>
      </c>
      <c r="J70" t="str">
        <f ca="1">INDEX(Sheet1!$AZ$3:$AZ$8, RANDBETWEEN(1, COUNTA(Sheet1!$AZ$3:$AZ$8)))</f>
        <v>Education</v>
      </c>
      <c r="K70" t="str" cm="1">
        <f t="array" aca="1" ref="K70" ca="1">INDEX(Sheet1!$K$1:$K$8, RANDBETWEEN(1, 6))</f>
        <v>HAC-STATE OF PALESTINE</v>
      </c>
      <c r="M70" t="s">
        <v>89</v>
      </c>
      <c r="N70">
        <f t="shared" ca="1" si="4"/>
        <v>44400.301589564689</v>
      </c>
      <c r="Q70" t="s">
        <v>371</v>
      </c>
      <c r="U70">
        <f t="shared" ca="1" si="5"/>
        <v>67348.500986288112</v>
      </c>
      <c r="V70">
        <v>31112928</v>
      </c>
      <c r="W70" t="str" cm="1">
        <f t="array" aca="1" ref="W70" ca="1">INDEX(Sheet1!$X$1:$X$20, RANDBETWEEN(1, 20))</f>
        <v>Ministry</v>
      </c>
      <c r="X70" t="str" cm="1">
        <f t="array" aca="1" ref="X70" ca="1">INDEX(Sheet1!$Y$2:$Y$22, RANDBETWEEN(1, 21))</f>
        <v>Private Sector</v>
      </c>
      <c r="Z70" t="str" cm="1">
        <f t="array" aca="1" ref="Z70" ca="1">INDEX(Sheet1!$AA$2:$AA$30, RANDBETWEEN(1, 29))</f>
        <v>NETHERLANDS NATCOM</v>
      </c>
      <c r="AA70" t="str" cm="1">
        <f t="array" aca="1" ref="AA70" ca="1">INDEX(Sheet1!$AB$2:$AB$8, RANDBETWEEN(1, 7))</f>
        <v>ROSA</v>
      </c>
      <c r="AB70" t="str" cm="1">
        <f t="array" aca="1" ref="AB70" ca="1">INDEX(Sheet1!$AC$2:$AC$22, RANDBETWEEN(1, 21))</f>
        <v>Qatar</v>
      </c>
      <c r="AE70" t="str" cm="1">
        <f t="array" aca="1" ref="AE70" ca="1">INDEX(Sheet1!$AF$2:$AF$22, RANDBETWEEN(1, 5))</f>
        <v>MENARO</v>
      </c>
      <c r="AF70" s="3">
        <v>45422</v>
      </c>
      <c r="AG70" t="str" cm="1">
        <f t="array" aca="1" ref="AG70" ca="1">INDEX(Sheet1!$AH$2:$AH$24, RANDBETWEEN(1, 23))</f>
        <v>TAJIKISTAN CO</v>
      </c>
      <c r="AH70" t="s">
        <v>647</v>
      </c>
      <c r="AI70" t="s">
        <v>370</v>
      </c>
      <c r="AJ70" t="s">
        <v>371</v>
      </c>
      <c r="AK70" t="s">
        <v>89</v>
      </c>
      <c r="AL70" t="s">
        <v>58</v>
      </c>
      <c r="AM70" t="s">
        <v>645</v>
      </c>
      <c r="AN70" t="s">
        <v>216</v>
      </c>
      <c r="AO70" t="s">
        <v>116</v>
      </c>
      <c r="AP70" t="s">
        <v>143</v>
      </c>
      <c r="AQ70" t="s">
        <v>117</v>
      </c>
      <c r="AR70">
        <v>2024</v>
      </c>
      <c r="AS70" t="s">
        <v>95</v>
      </c>
    </row>
    <row r="71" spans="1:45">
      <c r="A71" t="s">
        <v>652</v>
      </c>
      <c r="B71" t="s">
        <v>44</v>
      </c>
      <c r="C71" t="s">
        <v>45</v>
      </c>
      <c r="D71" s="3">
        <v>45377</v>
      </c>
      <c r="E71" t="s">
        <v>644</v>
      </c>
      <c r="F71">
        <f t="shared" ca="1" si="3"/>
        <v>24675.17800689115</v>
      </c>
      <c r="G71">
        <f t="shared" ca="1" si="3"/>
        <v>69963.491132517607</v>
      </c>
      <c r="H71" t="str" cm="1">
        <f t="array" aca="1" ref="H71" ca="1">INDEX(Sheet1!$H$1:$H$3, RANDBETWEEN(1, 3))</f>
        <v>Revenue Type</v>
      </c>
      <c r="I71" t="str" cm="1">
        <f t="array" aca="1" ref="I71" ca="1">INDEX(Sheet1!$I$3:$I$88, RANDBETWEEN(1, 85))</f>
        <v>Data and Child Protection</v>
      </c>
      <c r="J71" t="str">
        <f ca="1">INDEX(Sheet1!$AZ$3:$AZ$8, RANDBETWEEN(1, COUNTA(Sheet1!$AZ$3:$AZ$8)))</f>
        <v>Health</v>
      </c>
      <c r="K71" t="str" cm="1">
        <f t="array" aca="1" ref="K71" ca="1">INDEX(Sheet1!$K$1:$K$8, RANDBETWEEN(1, 6))</f>
        <v>HAC-STATE OF PALESTINE</v>
      </c>
      <c r="M71" t="s">
        <v>89</v>
      </c>
      <c r="N71">
        <f t="shared" ca="1" si="4"/>
        <v>28255.697787455152</v>
      </c>
      <c r="Q71" t="s">
        <v>169</v>
      </c>
      <c r="U71">
        <f t="shared" ca="1" si="5"/>
        <v>75885.756514956345</v>
      </c>
      <c r="V71">
        <v>21666462</v>
      </c>
      <c r="W71" t="str" cm="1">
        <f t="array" aca="1" ref="W71" ca="1">INDEX(Sheet1!$X$1:$X$20, RANDBETWEEN(1, 20))</f>
        <v>Central Government</v>
      </c>
      <c r="X71" t="str" cm="1">
        <f t="array" aca="1" ref="X71" ca="1">INDEX(Sheet1!$Y$2:$Y$22, RANDBETWEEN(1, 21))</f>
        <v>Private Sector</v>
      </c>
      <c r="Z71" t="str" cm="1">
        <f t="array" aca="1" ref="Z71" ca="1">INDEX(Sheet1!$AA$2:$AA$30, RANDBETWEEN(1, 29))</f>
        <v>KYRGYZSTAN CO</v>
      </c>
      <c r="AA71" t="str" cm="1">
        <f t="array" aca="1" ref="AA71" ca="1">INDEX(Sheet1!$AB$2:$AB$8, RANDBETWEEN(1, 7))</f>
        <v>NatCom</v>
      </c>
      <c r="AB71" t="str" cm="1">
        <f t="array" aca="1" ref="AB71" ca="1">INDEX(Sheet1!$AC$2:$AC$22, RANDBETWEEN(1, 21))</f>
        <v>Moldova</v>
      </c>
      <c r="AE71" t="str" cm="1">
        <f t="array" aca="1" ref="AE71" ca="1">INDEX(Sheet1!$AF$2:$AF$22, RANDBETWEEN(1, 5))</f>
        <v>ECARO</v>
      </c>
      <c r="AF71" s="3">
        <v>45377</v>
      </c>
      <c r="AG71" t="str" cm="1">
        <f t="array" aca="1" ref="AG71" ca="1">INDEX(Sheet1!$AH$2:$AH$24, RANDBETWEEN(1, 23))</f>
        <v>GREECE CO</v>
      </c>
      <c r="AH71" t="s">
        <v>670</v>
      </c>
      <c r="AI71" t="s">
        <v>373</v>
      </c>
      <c r="AJ71" t="s">
        <v>169</v>
      </c>
      <c r="AK71" t="s">
        <v>89</v>
      </c>
      <c r="AL71" t="s">
        <v>90</v>
      </c>
      <c r="AM71" t="s">
        <v>646</v>
      </c>
      <c r="AN71" t="s">
        <v>91</v>
      </c>
      <c r="AO71" t="s">
        <v>116</v>
      </c>
      <c r="AP71" t="s">
        <v>143</v>
      </c>
      <c r="AQ71" t="s">
        <v>79</v>
      </c>
      <c r="AR71">
        <v>2022</v>
      </c>
      <c r="AS71" t="s">
        <v>95</v>
      </c>
    </row>
    <row r="72" spans="1:45">
      <c r="A72" t="s">
        <v>657</v>
      </c>
      <c r="B72" t="s">
        <v>95</v>
      </c>
      <c r="C72" t="s">
        <v>45</v>
      </c>
      <c r="D72" s="3">
        <v>45535</v>
      </c>
      <c r="E72" t="s">
        <v>644</v>
      </c>
      <c r="F72">
        <f t="shared" ca="1" si="3"/>
        <v>15881.411205127613</v>
      </c>
      <c r="G72">
        <f t="shared" ca="1" si="3"/>
        <v>799.72982869077589</v>
      </c>
      <c r="H72" t="str" cm="1">
        <f t="array" aca="1" ref="H72" ca="1">INDEX(Sheet1!$H$1:$H$3, RANDBETWEEN(1, 3))</f>
        <v>ORE-Thematic</v>
      </c>
      <c r="I72" t="str" cm="1">
        <f t="array" aca="1" ref="I72" ca="1">INDEX(Sheet1!$I$3:$I$88, RANDBETWEEN(1, 85))</f>
        <v>Health and emergencies</v>
      </c>
      <c r="J72" t="str">
        <f ca="1">INDEX(Sheet1!$AZ$3:$AZ$8, RANDBETWEEN(1, COUNTA(Sheet1!$AZ$3:$AZ$8)))</f>
        <v>Child Protection</v>
      </c>
      <c r="K72" t="str" cm="1">
        <f t="array" aca="1" ref="K72" ca="1">INDEX(Sheet1!$K$1:$K$8, RANDBETWEEN(1, 6))</f>
        <v>Ukraine Response</v>
      </c>
      <c r="M72" t="s">
        <v>75</v>
      </c>
      <c r="N72">
        <f t="shared" ca="1" si="4"/>
        <v>35304.881025026771</v>
      </c>
      <c r="Q72" t="s">
        <v>376</v>
      </c>
      <c r="U72">
        <f t="shared" ca="1" si="5"/>
        <v>57892.95164204741</v>
      </c>
      <c r="V72">
        <v>36815599</v>
      </c>
      <c r="W72" t="str" cm="1">
        <f t="array" aca="1" ref="W72" ca="1">INDEX(Sheet1!$X$1:$X$20, RANDBETWEEN(1, 20))</f>
        <v>Global/Regional Multilaterals</v>
      </c>
      <c r="X72" t="str" cm="1">
        <f t="array" aca="1" ref="X72" ca="1">INDEX(Sheet1!$Y$2:$Y$22, RANDBETWEEN(1, 21))</f>
        <v>UNICEF NatCom/CO/Division</v>
      </c>
      <c r="Z72" t="str" cm="1">
        <f t="array" aca="1" ref="Z72" ca="1">INDEX(Sheet1!$AA$2:$AA$30, RANDBETWEEN(1, 29))</f>
        <v>ROMANIA CO</v>
      </c>
      <c r="AA72" t="str" cm="1">
        <f t="array" aca="1" ref="AA72" ca="1">INDEX(Sheet1!$AB$2:$AB$8, RANDBETWEEN(1, 7))</f>
        <v>ECARO</v>
      </c>
      <c r="AB72" t="str" cm="1">
        <f t="array" aca="1" ref="AB72" ca="1">INDEX(Sheet1!$AC$2:$AC$22, RANDBETWEEN(1, 21))</f>
        <v>Cyprus</v>
      </c>
      <c r="AE72" t="str" cm="1">
        <f t="array" aca="1" ref="AE72" ca="1">INDEX(Sheet1!$AF$2:$AF$22, RANDBETWEEN(1, 5))</f>
        <v>ESARO</v>
      </c>
      <c r="AF72" s="3">
        <v>45535</v>
      </c>
      <c r="AG72" t="str" cm="1">
        <f t="array" aca="1" ref="AG72" ca="1">INDEX(Sheet1!$AH$2:$AH$24, RANDBETWEEN(1, 23))</f>
        <v>TURKIYE NATCOM</v>
      </c>
      <c r="AH72" t="s">
        <v>648</v>
      </c>
      <c r="AI72" t="s">
        <v>375</v>
      </c>
      <c r="AJ72" t="s">
        <v>376</v>
      </c>
      <c r="AK72" t="s">
        <v>75</v>
      </c>
      <c r="AL72" t="s">
        <v>95</v>
      </c>
      <c r="AM72" t="s">
        <v>645</v>
      </c>
      <c r="AN72" t="s">
        <v>128</v>
      </c>
      <c r="AO72" t="s">
        <v>61</v>
      </c>
      <c r="AP72" t="s">
        <v>62</v>
      </c>
      <c r="AQ72" t="s">
        <v>129</v>
      </c>
      <c r="AR72">
        <v>2023</v>
      </c>
      <c r="AS72" t="s">
        <v>95</v>
      </c>
    </row>
    <row r="73" spans="1:45">
      <c r="A73" t="s">
        <v>656</v>
      </c>
      <c r="B73" t="s">
        <v>44</v>
      </c>
      <c r="C73" t="s">
        <v>118</v>
      </c>
      <c r="D73" s="3">
        <v>45349</v>
      </c>
      <c r="E73" t="s">
        <v>644</v>
      </c>
      <c r="F73">
        <f t="shared" ca="1" si="3"/>
        <v>80254.437705899443</v>
      </c>
      <c r="G73">
        <f t="shared" ca="1" si="3"/>
        <v>30187.749772115876</v>
      </c>
      <c r="H73" t="str" cm="1">
        <f t="array" aca="1" ref="H73" ca="1">INDEX(Sheet1!$H$1:$H$3, RANDBETWEEN(1, 3))</f>
        <v>Revenue Type</v>
      </c>
      <c r="I73" t="str" cm="1">
        <f t="array" aca="1" ref="I73" ca="1">INDEX(Sheet1!$I$3:$I$88, RANDBETWEEN(1, 85))</f>
        <v>Human rights institutions</v>
      </c>
      <c r="J73" t="str">
        <f ca="1">INDEX(Sheet1!$AZ$3:$AZ$8, RANDBETWEEN(1, COUNTA(Sheet1!$AZ$3:$AZ$8)))</f>
        <v>Emergency Response</v>
      </c>
      <c r="K73" t="str" cm="1">
        <f t="array" aca="1" ref="K73" ca="1">INDEX(Sheet1!$K$1:$K$8, RANDBETWEEN(1, 6))</f>
        <v>Emergency/HAC</v>
      </c>
      <c r="M73" t="s">
        <v>127</v>
      </c>
      <c r="N73">
        <f t="shared" ca="1" si="4"/>
        <v>59828.197522284645</v>
      </c>
      <c r="Q73" t="s">
        <v>379</v>
      </c>
      <c r="U73">
        <f t="shared" ca="1" si="5"/>
        <v>19552.872539704033</v>
      </c>
      <c r="V73">
        <v>19833247</v>
      </c>
      <c r="W73" t="str" cm="1">
        <f t="array" aca="1" ref="W73" ca="1">INDEX(Sheet1!$X$1:$X$20, RANDBETWEEN(1, 20))</f>
        <v>UN Agency/International Agency</v>
      </c>
      <c r="X73" t="str" cm="1">
        <f t="array" aca="1" ref="X73" ca="1">INDEX(Sheet1!$Y$2:$Y$22, RANDBETWEEN(1, 21))</f>
        <v>Public Sector</v>
      </c>
      <c r="Z73" t="str" cm="1">
        <f t="array" aca="1" ref="Z73" ca="1">INDEX(Sheet1!$AA$2:$AA$30, RANDBETWEEN(1, 29))</f>
        <v>CROATIA CO</v>
      </c>
      <c r="AA73" t="str" cm="1">
        <f t="array" aca="1" ref="AA73" ca="1">INDEX(Sheet1!$AB$2:$AB$8, RANDBETWEEN(1, 7))</f>
        <v>HQ</v>
      </c>
      <c r="AB73" t="str" cm="1">
        <f t="array" aca="1" ref="AB73" ca="1">INDEX(Sheet1!$AC$2:$AC$22, RANDBETWEEN(1, 21))</f>
        <v>Uzbekistan</v>
      </c>
      <c r="AE73" t="str" cm="1">
        <f t="array" aca="1" ref="AE73" ca="1">INDEX(Sheet1!$AF$2:$AF$22, RANDBETWEEN(1, 5))</f>
        <v>ESARO</v>
      </c>
      <c r="AF73" s="3">
        <v>45349</v>
      </c>
      <c r="AG73" t="str" cm="1">
        <f t="array" aca="1" ref="AG73" ca="1">INDEX(Sheet1!$AH$2:$AH$24, RANDBETWEEN(1, 23))</f>
        <v>KYRGYZSTAN CO</v>
      </c>
      <c r="AH73" t="s">
        <v>668</v>
      </c>
      <c r="AI73" t="s">
        <v>378</v>
      </c>
      <c r="AJ73" t="s">
        <v>379</v>
      </c>
      <c r="AK73" t="s">
        <v>127</v>
      </c>
      <c r="AL73" t="s">
        <v>58</v>
      </c>
      <c r="AM73" t="s">
        <v>646</v>
      </c>
      <c r="AN73" t="s">
        <v>60</v>
      </c>
      <c r="AO73" t="s">
        <v>77</v>
      </c>
      <c r="AP73" t="s">
        <v>62</v>
      </c>
      <c r="AQ73" t="s">
        <v>129</v>
      </c>
      <c r="AR73">
        <v>2022</v>
      </c>
      <c r="AS73" t="s">
        <v>95</v>
      </c>
    </row>
    <row r="74" spans="1:45">
      <c r="A74" t="s">
        <v>656</v>
      </c>
      <c r="B74" t="s">
        <v>44</v>
      </c>
      <c r="C74" t="s">
        <v>45</v>
      </c>
      <c r="D74" s="3">
        <v>45445</v>
      </c>
      <c r="E74" t="s">
        <v>644</v>
      </c>
      <c r="F74">
        <f t="shared" ca="1" si="3"/>
        <v>77737.644841765374</v>
      </c>
      <c r="G74">
        <f t="shared" ca="1" si="3"/>
        <v>81565.474954987658</v>
      </c>
      <c r="H74" t="str" cm="1">
        <f t="array" aca="1" ref="H74" ca="1">INDEX(Sheet1!$H$1:$H$3, RANDBETWEEN(1, 3))</f>
        <v>ORR Non-Thematic</v>
      </c>
      <c r="I74" t="str" cm="1">
        <f t="array" aca="1" ref="I74" ca="1">INDEX(Sheet1!$I$3:$I$88, RANDBETWEEN(1, 85))</f>
        <v>Learning and child-friendly schools</v>
      </c>
      <c r="J74" t="str">
        <f ca="1">INDEX(Sheet1!$AZ$3:$AZ$8, RANDBETWEEN(1, COUNTA(Sheet1!$AZ$3:$AZ$8)))</f>
        <v>Child Protection</v>
      </c>
      <c r="K74" t="str" cm="1">
        <f t="array" aca="1" ref="K74" ca="1">INDEX(Sheet1!$K$1:$K$8, RANDBETWEEN(1, 6))</f>
        <v>HAC-UKRAINE</v>
      </c>
      <c r="M74" t="s">
        <v>114</v>
      </c>
      <c r="N74">
        <f t="shared" ca="1" si="4"/>
        <v>27490.294083341549</v>
      </c>
      <c r="Q74" t="s">
        <v>382</v>
      </c>
      <c r="U74">
        <f t="shared" ca="1" si="5"/>
        <v>88559.427835869123</v>
      </c>
      <c r="V74">
        <v>27814195</v>
      </c>
      <c r="W74" t="str" cm="1">
        <f t="array" aca="1" ref="W74" ca="1">INDEX(Sheet1!$X$1:$X$20, RANDBETWEEN(1, 20))</f>
        <v>Membership based organizations</v>
      </c>
      <c r="X74" t="str" cm="1">
        <f t="array" aca="1" ref="X74" ca="1">INDEX(Sheet1!$Y$2:$Y$22, RANDBETWEEN(1, 21))</f>
        <v>Private Sector</v>
      </c>
      <c r="Z74" t="str" cm="1">
        <f t="array" aca="1" ref="Z74" ca="1">INDEX(Sheet1!$AA$2:$AA$30, RANDBETWEEN(1, 29))</f>
        <v>CROATIA CO</v>
      </c>
      <c r="AA74" t="str" cm="1">
        <f t="array" aca="1" ref="AA74" ca="1">INDEX(Sheet1!$AB$2:$AB$8, RANDBETWEEN(1, 7))</f>
        <v>ECARO</v>
      </c>
      <c r="AB74" t="str" cm="1">
        <f t="array" aca="1" ref="AB74" ca="1">INDEX(Sheet1!$AC$2:$AC$22, RANDBETWEEN(1, 21))</f>
        <v>Albania</v>
      </c>
      <c r="AE74" t="str" cm="1">
        <f t="array" aca="1" ref="AE74" ca="1">INDEX(Sheet1!$AF$2:$AF$22, RANDBETWEEN(1, 5))</f>
        <v>MENARO</v>
      </c>
      <c r="AF74" s="3">
        <v>45445</v>
      </c>
      <c r="AG74" t="str" cm="1">
        <f t="array" aca="1" ref="AG74" ca="1">INDEX(Sheet1!$AH$2:$AH$24, RANDBETWEEN(1, 23))</f>
        <v>ROMANIA CO</v>
      </c>
      <c r="AH74" t="s">
        <v>648</v>
      </c>
      <c r="AI74" t="s">
        <v>381</v>
      </c>
      <c r="AJ74" t="s">
        <v>382</v>
      </c>
      <c r="AK74" t="s">
        <v>114</v>
      </c>
      <c r="AL74" t="s">
        <v>95</v>
      </c>
      <c r="AM74" t="s">
        <v>646</v>
      </c>
      <c r="AN74" t="s">
        <v>128</v>
      </c>
      <c r="AO74" t="s">
        <v>77</v>
      </c>
      <c r="AP74" t="s">
        <v>93</v>
      </c>
      <c r="AQ74" t="s">
        <v>117</v>
      </c>
      <c r="AR74">
        <v>2023</v>
      </c>
      <c r="AS74" t="s">
        <v>95</v>
      </c>
    </row>
    <row r="75" spans="1:45">
      <c r="A75" t="s">
        <v>653</v>
      </c>
      <c r="B75" t="s">
        <v>95</v>
      </c>
      <c r="C75" t="s">
        <v>64</v>
      </c>
      <c r="D75" s="3">
        <v>45610</v>
      </c>
      <c r="E75" t="s">
        <v>644</v>
      </c>
      <c r="F75">
        <f t="shared" ca="1" si="3"/>
        <v>83774.465634284512</v>
      </c>
      <c r="G75">
        <f t="shared" ca="1" si="3"/>
        <v>28458.136281012856</v>
      </c>
      <c r="H75" t="str" cm="1">
        <f t="array" aca="1" ref="H75" ca="1">INDEX(Sheet1!$H$1:$H$3, RANDBETWEEN(1, 3))</f>
        <v>Revenue Type</v>
      </c>
      <c r="I75" t="str" cm="1">
        <f t="array" aca="1" ref="I75" ca="1">INDEX(Sheet1!$I$3:$I$88, RANDBETWEEN(1, 85))</f>
        <v>Learning and child-friendly schools</v>
      </c>
      <c r="J75" t="str">
        <f ca="1">INDEX(Sheet1!$AZ$3:$AZ$8, RANDBETWEEN(1, COUNTA(Sheet1!$AZ$3:$AZ$8)))</f>
        <v>Emergency Response</v>
      </c>
      <c r="K75" t="str" cm="1">
        <f t="array" aca="1" ref="K75" ca="1">INDEX(Sheet1!$K$1:$K$8, RANDBETWEEN(1, 6))</f>
        <v>Emergency/HAC</v>
      </c>
      <c r="M75" t="s">
        <v>75</v>
      </c>
      <c r="N75">
        <f t="shared" ca="1" si="4"/>
        <v>80740.919478799435</v>
      </c>
      <c r="Q75" t="s">
        <v>385</v>
      </c>
      <c r="U75">
        <f t="shared" ca="1" si="5"/>
        <v>659.87979427535276</v>
      </c>
      <c r="V75">
        <v>6643872</v>
      </c>
      <c r="W75" t="str" cm="1">
        <f t="array" aca="1" ref="W75" ca="1">INDEX(Sheet1!$X$1:$X$20, RANDBETWEEN(1, 20))</f>
        <v>Ministry</v>
      </c>
      <c r="X75" t="str" cm="1">
        <f t="array" aca="1" ref="X75" ca="1">INDEX(Sheet1!$Y$2:$Y$22, RANDBETWEEN(1, 21))</f>
        <v>Private Sector</v>
      </c>
      <c r="Z75" t="str" cm="1">
        <f t="array" aca="1" ref="Z75" ca="1">INDEX(Sheet1!$AA$2:$AA$30, RANDBETWEEN(1, 29))</f>
        <v>TURKIYE NATCOM</v>
      </c>
      <c r="AA75" t="str" cm="1">
        <f t="array" aca="1" ref="AA75" ca="1">INDEX(Sheet1!$AB$2:$AB$8, RANDBETWEEN(1, 7))</f>
        <v>EAPRO</v>
      </c>
      <c r="AB75" t="str" cm="1">
        <f t="array" aca="1" ref="AB75" ca="1">INDEX(Sheet1!$AC$2:$AC$22, RANDBETWEEN(1, 21))</f>
        <v>Switzerland</v>
      </c>
      <c r="AE75" t="str" cm="1">
        <f t="array" aca="1" ref="AE75" ca="1">INDEX(Sheet1!$AF$2:$AF$22, RANDBETWEEN(1, 5))</f>
        <v>NatCom</v>
      </c>
      <c r="AF75" s="3">
        <v>45610</v>
      </c>
      <c r="AG75" t="str" cm="1">
        <f t="array" aca="1" ref="AG75" ca="1">INDEX(Sheet1!$AH$2:$AH$24, RANDBETWEEN(1, 23))</f>
        <v>MOLDOVA CO</v>
      </c>
      <c r="AH75" t="s">
        <v>668</v>
      </c>
      <c r="AI75" t="s">
        <v>384</v>
      </c>
      <c r="AJ75" t="s">
        <v>385</v>
      </c>
      <c r="AK75" t="s">
        <v>75</v>
      </c>
      <c r="AL75" t="s">
        <v>58</v>
      </c>
      <c r="AM75" t="s">
        <v>645</v>
      </c>
      <c r="AN75" t="s">
        <v>128</v>
      </c>
      <c r="AO75" t="s">
        <v>116</v>
      </c>
      <c r="AP75" t="s">
        <v>143</v>
      </c>
      <c r="AQ75" t="s">
        <v>117</v>
      </c>
      <c r="AR75">
        <v>2024</v>
      </c>
      <c r="AS75" t="s">
        <v>95</v>
      </c>
    </row>
    <row r="76" spans="1:45">
      <c r="A76" t="s">
        <v>656</v>
      </c>
      <c r="B76" t="s">
        <v>44</v>
      </c>
      <c r="C76" t="s">
        <v>64</v>
      </c>
      <c r="D76" s="3">
        <v>45522</v>
      </c>
      <c r="E76" t="s">
        <v>644</v>
      </c>
      <c r="F76">
        <f t="shared" ca="1" si="3"/>
        <v>13789.605933179297</v>
      </c>
      <c r="G76">
        <f t="shared" ca="1" si="3"/>
        <v>47328.374016554139</v>
      </c>
      <c r="H76" t="str" cm="1">
        <f t="array" aca="1" ref="H76" ca="1">INDEX(Sheet1!$H$1:$H$3, RANDBETWEEN(1, 3))</f>
        <v>Revenue Type</v>
      </c>
      <c r="I76" t="str" cm="1">
        <f t="array" aca="1" ref="I76" ca="1">INDEX(Sheet1!$I$3:$I$88, RANDBETWEEN(1, 85))</f>
        <v>PFP</v>
      </c>
      <c r="J76" t="str">
        <f ca="1">INDEX(Sheet1!$AZ$3:$AZ$8, RANDBETWEEN(1, COUNTA(Sheet1!$AZ$3:$AZ$8)))</f>
        <v>Child Protection</v>
      </c>
      <c r="K76" t="str" cm="1">
        <f t="array" aca="1" ref="K76" ca="1">INDEX(Sheet1!$K$1:$K$8, RANDBETWEEN(1, 6))</f>
        <v>HAC-STATE OF PALESTINE</v>
      </c>
      <c r="M76" t="s">
        <v>75</v>
      </c>
      <c r="N76">
        <f t="shared" ca="1" si="4"/>
        <v>70981.071889800718</v>
      </c>
      <c r="Q76" t="s">
        <v>388</v>
      </c>
      <c r="U76">
        <f t="shared" ca="1" si="5"/>
        <v>50501.640051326853</v>
      </c>
      <c r="V76">
        <v>6305838</v>
      </c>
      <c r="W76" t="str" cm="1">
        <f t="array" aca="1" ref="W76" ca="1">INDEX(Sheet1!$X$1:$X$20, RANDBETWEEN(1, 20))</f>
        <v>Sport Associations</v>
      </c>
      <c r="X76" t="str" cm="1">
        <f t="array" aca="1" ref="X76" ca="1">INDEX(Sheet1!$Y$2:$Y$22, RANDBETWEEN(1, 21))</f>
        <v>Public Sector</v>
      </c>
      <c r="Z76" t="str" cm="1">
        <f t="array" aca="1" ref="Z76" ca="1">INDEX(Sheet1!$AA$2:$AA$30, RANDBETWEEN(1, 29))</f>
        <v>UK NATCOM</v>
      </c>
      <c r="AA76" t="str" cm="1">
        <f t="array" aca="1" ref="AA76" ca="1">INDEX(Sheet1!$AB$2:$AB$8, RANDBETWEEN(1, 7))</f>
        <v>MENARO</v>
      </c>
      <c r="AB76" t="str" cm="1">
        <f t="array" aca="1" ref="AB76" ca="1">INDEX(Sheet1!$AC$2:$AC$22, RANDBETWEEN(1, 21))</f>
        <v>Japan</v>
      </c>
      <c r="AE76" t="str" cm="1">
        <f t="array" aca="1" ref="AE76" ca="1">INDEX(Sheet1!$AF$2:$AF$22, RANDBETWEEN(1, 5))</f>
        <v>NatCom</v>
      </c>
      <c r="AF76" s="3">
        <v>45522</v>
      </c>
      <c r="AG76" t="str" cm="1">
        <f t="array" aca="1" ref="AG76" ca="1">INDEX(Sheet1!$AH$2:$AH$24, RANDBETWEEN(1, 23))</f>
        <v>MONTENEGRO CO</v>
      </c>
      <c r="AH76" t="s">
        <v>668</v>
      </c>
      <c r="AI76" t="s">
        <v>387</v>
      </c>
      <c r="AJ76" t="s">
        <v>388</v>
      </c>
      <c r="AK76" t="s">
        <v>75</v>
      </c>
      <c r="AL76" t="s">
        <v>58</v>
      </c>
      <c r="AM76" t="s">
        <v>645</v>
      </c>
      <c r="AN76" t="s">
        <v>115</v>
      </c>
      <c r="AO76" t="s">
        <v>61</v>
      </c>
      <c r="AP76" t="s">
        <v>143</v>
      </c>
      <c r="AQ76" t="s">
        <v>129</v>
      </c>
      <c r="AR76">
        <v>2022</v>
      </c>
      <c r="AS76" t="s">
        <v>95</v>
      </c>
    </row>
    <row r="77" spans="1:45">
      <c r="A77" t="s">
        <v>652</v>
      </c>
      <c r="B77" t="s">
        <v>44</v>
      </c>
      <c r="C77" t="s">
        <v>45</v>
      </c>
      <c r="D77" s="3">
        <v>45532</v>
      </c>
      <c r="E77" t="s">
        <v>644</v>
      </c>
      <c r="F77">
        <f t="shared" ca="1" si="3"/>
        <v>42000.260181744648</v>
      </c>
      <c r="G77">
        <f t="shared" ca="1" si="3"/>
        <v>79717.880867696003</v>
      </c>
      <c r="H77" t="str" cm="1">
        <f t="array" aca="1" ref="H77" ca="1">INDEX(Sheet1!$H$1:$H$3, RANDBETWEEN(1, 3))</f>
        <v>ORR Non-Thematic</v>
      </c>
      <c r="I77" t="str" cm="1">
        <f t="array" aca="1" ref="I77" ca="1">INDEX(Sheet1!$I$3:$I$88, RANDBETWEEN(1, 85))</f>
        <v>Gender Equality</v>
      </c>
      <c r="J77" t="str">
        <f ca="1">INDEX(Sheet1!$AZ$3:$AZ$8, RANDBETWEEN(1, COUNTA(Sheet1!$AZ$3:$AZ$8)))</f>
        <v>Child Protection</v>
      </c>
      <c r="K77" t="str" cm="1">
        <f t="array" aca="1" ref="K77" ca="1">INDEX(Sheet1!$K$1:$K$8, RANDBETWEEN(1, 6))</f>
        <v>HAC-ARMENIA</v>
      </c>
      <c r="M77" t="s">
        <v>57</v>
      </c>
      <c r="N77">
        <f t="shared" ca="1" si="4"/>
        <v>35587.701798618597</v>
      </c>
      <c r="Q77" t="s">
        <v>391</v>
      </c>
      <c r="U77">
        <f t="shared" ca="1" si="5"/>
        <v>49753.477645313811</v>
      </c>
      <c r="V77">
        <v>12488626</v>
      </c>
      <c r="W77" t="str" cm="1">
        <f t="array" aca="1" ref="W77" ca="1">INDEX(Sheet1!$X$1:$X$20, RANDBETWEEN(1, 20))</f>
        <v>Ministry</v>
      </c>
      <c r="X77" t="str" cm="1">
        <f t="array" aca="1" ref="X77" ca="1">INDEX(Sheet1!$Y$2:$Y$22, RANDBETWEEN(1, 21))</f>
        <v>Corporate Account</v>
      </c>
      <c r="Z77" t="str" cm="1">
        <f t="array" aca="1" ref="Z77" ca="1">INDEX(Sheet1!$AA$2:$AA$30, RANDBETWEEN(1, 29))</f>
        <v>CHINA CO</v>
      </c>
      <c r="AA77" t="str" cm="1">
        <f t="array" aca="1" ref="AA77" ca="1">INDEX(Sheet1!$AB$2:$AB$8, RANDBETWEEN(1, 7))</f>
        <v>WCARO</v>
      </c>
      <c r="AB77" t="str" cm="1">
        <f t="array" aca="1" ref="AB77" ca="1">INDEX(Sheet1!$AC$2:$AC$22, RANDBETWEEN(1, 21))</f>
        <v>Armenia</v>
      </c>
      <c r="AE77" t="str" cm="1">
        <f t="array" aca="1" ref="AE77" ca="1">INDEX(Sheet1!$AF$2:$AF$22, RANDBETWEEN(1, 5))</f>
        <v>MENARO</v>
      </c>
      <c r="AF77" s="3">
        <v>45532</v>
      </c>
      <c r="AG77" t="str" cm="1">
        <f t="array" aca="1" ref="AG77" ca="1">INDEX(Sheet1!$AH$2:$AH$24, RANDBETWEEN(1, 23))</f>
        <v>GREECE CO</v>
      </c>
      <c r="AH77" t="s">
        <v>668</v>
      </c>
      <c r="AI77" t="s">
        <v>390</v>
      </c>
      <c r="AJ77" t="s">
        <v>391</v>
      </c>
      <c r="AK77" t="s">
        <v>57</v>
      </c>
      <c r="AL77" t="s">
        <v>58</v>
      </c>
      <c r="AM77" t="s">
        <v>646</v>
      </c>
      <c r="AN77" t="s">
        <v>192</v>
      </c>
      <c r="AO77" t="s">
        <v>77</v>
      </c>
      <c r="AP77" t="s">
        <v>143</v>
      </c>
      <c r="AQ77" t="s">
        <v>129</v>
      </c>
      <c r="AR77">
        <v>2023</v>
      </c>
      <c r="AS77" t="s">
        <v>95</v>
      </c>
    </row>
    <row r="78" spans="1:45">
      <c r="A78" t="s">
        <v>658</v>
      </c>
      <c r="B78" t="s">
        <v>44</v>
      </c>
      <c r="C78" t="s">
        <v>45</v>
      </c>
      <c r="D78" s="3">
        <v>45543</v>
      </c>
      <c r="E78" t="s">
        <v>644</v>
      </c>
      <c r="F78">
        <f t="shared" ca="1" si="3"/>
        <v>1230.3151103499745</v>
      </c>
      <c r="G78">
        <f t="shared" ca="1" si="3"/>
        <v>23285.473778805699</v>
      </c>
      <c r="H78" t="str" cm="1">
        <f t="array" aca="1" ref="H78" ca="1">INDEX(Sheet1!$H$1:$H$3, RANDBETWEEN(1, 3))</f>
        <v>ORR Non-Thematic</v>
      </c>
      <c r="I78" t="str" cm="1">
        <f t="array" aca="1" ref="I78" ca="1">INDEX(Sheet1!$I$3:$I$88, RANDBETWEEN(1, 85))</f>
        <v>Health and emergencies</v>
      </c>
      <c r="J78" t="str">
        <f ca="1">INDEX(Sheet1!$AZ$3:$AZ$8, RANDBETWEEN(1, COUNTA(Sheet1!$AZ$3:$AZ$8)))</f>
        <v>Increased Immunization Rates</v>
      </c>
      <c r="K78" t="str" cm="1">
        <f t="array" aca="1" ref="K78" ca="1">INDEX(Sheet1!$K$1:$K$8, RANDBETWEEN(1, 6))</f>
        <v>Ukraine Response</v>
      </c>
      <c r="M78" t="s">
        <v>104</v>
      </c>
      <c r="N78">
        <f t="shared" ca="1" si="4"/>
        <v>91153.89843651421</v>
      </c>
      <c r="Q78" t="s">
        <v>394</v>
      </c>
      <c r="U78">
        <f t="shared" ca="1" si="5"/>
        <v>30340.674865186727</v>
      </c>
      <c r="V78">
        <v>16442675</v>
      </c>
      <c r="W78" t="str" cm="1">
        <f t="array" aca="1" ref="W78" ca="1">INDEX(Sheet1!$X$1:$X$20, RANDBETWEEN(1, 20))</f>
        <v>Account Category</v>
      </c>
      <c r="X78" t="str" cm="1">
        <f t="array" aca="1" ref="X78" ca="1">INDEX(Sheet1!$Y$2:$Y$22, RANDBETWEEN(1, 21))</f>
        <v>Public Sector</v>
      </c>
      <c r="Z78" t="str" cm="1">
        <f t="array" aca="1" ref="Z78" ca="1">INDEX(Sheet1!$AA$2:$AA$30, RANDBETWEEN(1, 29))</f>
        <v>INDIA CO</v>
      </c>
      <c r="AA78" t="str" cm="1">
        <f t="array" aca="1" ref="AA78" ca="1">INDEX(Sheet1!$AB$2:$AB$8, RANDBETWEEN(1, 7))</f>
        <v>NatCom</v>
      </c>
      <c r="AB78" t="str" cm="1">
        <f t="array" aca="1" ref="AB78" ca="1">INDEX(Sheet1!$AC$2:$AC$22, RANDBETWEEN(1, 21))</f>
        <v>Montenegro</v>
      </c>
      <c r="AE78" t="str" cm="1">
        <f t="array" aca="1" ref="AE78" ca="1">INDEX(Sheet1!$AF$2:$AF$22, RANDBETWEEN(1, 5))</f>
        <v>ECARO</v>
      </c>
      <c r="AF78" s="3">
        <v>45543</v>
      </c>
      <c r="AG78" t="str" cm="1">
        <f t="array" aca="1" ref="AG78" ca="1">INDEX(Sheet1!$AH$2:$AH$24, RANDBETWEEN(1, 23))</f>
        <v>TAJIKISTAN CO</v>
      </c>
      <c r="AH78" t="s">
        <v>649</v>
      </c>
      <c r="AI78" t="s">
        <v>393</v>
      </c>
      <c r="AJ78" t="s">
        <v>394</v>
      </c>
      <c r="AK78" t="s">
        <v>104</v>
      </c>
      <c r="AL78" t="s">
        <v>90</v>
      </c>
      <c r="AM78" t="s">
        <v>646</v>
      </c>
      <c r="AN78" t="s">
        <v>105</v>
      </c>
      <c r="AO78" t="s">
        <v>77</v>
      </c>
      <c r="AP78" t="s">
        <v>78</v>
      </c>
      <c r="AQ78" t="s">
        <v>79</v>
      </c>
      <c r="AR78">
        <v>2022</v>
      </c>
      <c r="AS78" t="s">
        <v>95</v>
      </c>
    </row>
    <row r="79" spans="1:45">
      <c r="A79" t="s">
        <v>655</v>
      </c>
      <c r="B79" t="s">
        <v>95</v>
      </c>
      <c r="C79" t="s">
        <v>118</v>
      </c>
      <c r="D79" s="3">
        <v>45371</v>
      </c>
      <c r="E79" t="s">
        <v>644</v>
      </c>
      <c r="F79">
        <f t="shared" ca="1" si="3"/>
        <v>49993.976925204188</v>
      </c>
      <c r="G79">
        <f t="shared" ca="1" si="3"/>
        <v>47702.851866817458</v>
      </c>
      <c r="H79" t="str" cm="1">
        <f t="array" aca="1" ref="H79" ca="1">INDEX(Sheet1!$H$1:$H$3, RANDBETWEEN(1, 3))</f>
        <v>ORE-Thematic</v>
      </c>
      <c r="I79" t="str" cm="1">
        <f t="array" aca="1" ref="I79" ca="1">INDEX(Sheet1!$I$3:$I$88, RANDBETWEEN(1, 85))</f>
        <v>Financial, information and communication technology and administrative managemen</v>
      </c>
      <c r="J79" t="str">
        <f ca="1">INDEX(Sheet1!$AZ$3:$AZ$8, RANDBETWEEN(1, COUNTA(Sheet1!$AZ$3:$AZ$8)))</f>
        <v>Child Protection</v>
      </c>
      <c r="K79" t="str" cm="1">
        <f t="array" aca="1" ref="K79" ca="1">INDEX(Sheet1!$K$1:$K$8, RANDBETWEEN(1, 6))</f>
        <v>HAC-ARMENIA</v>
      </c>
      <c r="M79" t="s">
        <v>165</v>
      </c>
      <c r="N79">
        <f t="shared" ca="1" si="4"/>
        <v>75639.735399005833</v>
      </c>
      <c r="Q79" t="s">
        <v>397</v>
      </c>
      <c r="U79">
        <f t="shared" ca="1" si="5"/>
        <v>23605.944680573044</v>
      </c>
      <c r="V79">
        <v>18086843</v>
      </c>
      <c r="W79" t="str" cm="1">
        <f t="array" aca="1" ref="W79" ca="1">INDEX(Sheet1!$X$1:$X$20, RANDBETWEEN(1, 20))</f>
        <v>Women's and diaspora organizations</v>
      </c>
      <c r="X79" t="str" cm="1">
        <f t="array" aca="1" ref="X79" ca="1">INDEX(Sheet1!$Y$2:$Y$22, RANDBETWEEN(1, 21))</f>
        <v>Private Sector</v>
      </c>
      <c r="Z79" t="str" cm="1">
        <f t="array" aca="1" ref="Z79" ca="1">INDEX(Sheet1!$AA$2:$AA$30, RANDBETWEEN(1, 29))</f>
        <v>QATAR CO</v>
      </c>
      <c r="AA79" t="str" cm="1">
        <f t="array" aca="1" ref="AA79" ca="1">INDEX(Sheet1!$AB$2:$AB$8, RANDBETWEEN(1, 7))</f>
        <v>NatCom</v>
      </c>
      <c r="AB79" t="str" cm="1">
        <f t="array" aca="1" ref="AB79" ca="1">INDEX(Sheet1!$AC$2:$AC$22, RANDBETWEEN(1, 21))</f>
        <v>Serbia</v>
      </c>
      <c r="AE79" t="str" cm="1">
        <f t="array" aca="1" ref="AE79" ca="1">INDEX(Sheet1!$AF$2:$AF$22, RANDBETWEEN(1, 5))</f>
        <v>NatCom</v>
      </c>
      <c r="AF79" s="3">
        <v>45371</v>
      </c>
      <c r="AG79" t="str" cm="1">
        <f t="array" aca="1" ref="AG79" ca="1">INDEX(Sheet1!$AH$2:$AH$24, RANDBETWEEN(1, 23))</f>
        <v>GEORGIA CO</v>
      </c>
      <c r="AH79" t="s">
        <v>651</v>
      </c>
      <c r="AI79" t="s">
        <v>396</v>
      </c>
      <c r="AJ79" t="s">
        <v>397</v>
      </c>
      <c r="AK79" t="s">
        <v>165</v>
      </c>
      <c r="AL79" t="s">
        <v>95</v>
      </c>
      <c r="AM79" t="s">
        <v>646</v>
      </c>
      <c r="AN79" t="s">
        <v>60</v>
      </c>
      <c r="AO79" t="s">
        <v>149</v>
      </c>
      <c r="AP79" t="s">
        <v>78</v>
      </c>
      <c r="AQ79" t="s">
        <v>129</v>
      </c>
      <c r="AR79">
        <v>2022</v>
      </c>
      <c r="AS79" t="s">
        <v>95</v>
      </c>
    </row>
    <row r="80" spans="1:45">
      <c r="A80" t="s">
        <v>656</v>
      </c>
      <c r="B80" t="s">
        <v>44</v>
      </c>
      <c r="C80" t="s">
        <v>118</v>
      </c>
      <c r="D80" s="3">
        <v>45336</v>
      </c>
      <c r="E80" t="s">
        <v>644</v>
      </c>
      <c r="F80">
        <f t="shared" ca="1" si="3"/>
        <v>33167.46557259898</v>
      </c>
      <c r="G80">
        <f t="shared" ca="1" si="3"/>
        <v>38897.023283426039</v>
      </c>
      <c r="H80" t="str" cm="1">
        <f t="array" aca="1" ref="H80" ca="1">INDEX(Sheet1!$H$1:$H$3, RANDBETWEEN(1, 3))</f>
        <v>ORE-Thematic</v>
      </c>
      <c r="I80" t="str" cm="1">
        <f t="array" aca="1" ref="I80" ca="1">INDEX(Sheet1!$I$3:$I$88, RANDBETWEEN(1, 85))</f>
        <v>Emergencies</v>
      </c>
      <c r="J80" t="str">
        <f ca="1">INDEX(Sheet1!$AZ$3:$AZ$8, RANDBETWEEN(1, COUNTA(Sheet1!$AZ$3:$AZ$8)))</f>
        <v>Increased Immunization Rates</v>
      </c>
      <c r="K80" t="str" cm="1">
        <f t="array" aca="1" ref="K80" ca="1">INDEX(Sheet1!$K$1:$K$8, RANDBETWEEN(1, 6))</f>
        <v>Ukraine Response</v>
      </c>
      <c r="M80" t="s">
        <v>127</v>
      </c>
      <c r="N80">
        <f t="shared" ca="1" si="4"/>
        <v>49981.339564257265</v>
      </c>
      <c r="Q80" t="s">
        <v>400</v>
      </c>
      <c r="U80">
        <f t="shared" ca="1" si="5"/>
        <v>98380.466009467593</v>
      </c>
      <c r="V80">
        <v>8763289</v>
      </c>
      <c r="W80" t="str" cm="1">
        <f t="array" aca="1" ref="W80" ca="1">INDEX(Sheet1!$X$1:$X$20, RANDBETWEEN(1, 20))</f>
        <v>Corporate Foundation</v>
      </c>
      <c r="X80" t="str" cm="1">
        <f t="array" aca="1" ref="X80" ca="1">INDEX(Sheet1!$Y$2:$Y$22, RANDBETWEEN(1, 21))</f>
        <v>Public Sector</v>
      </c>
      <c r="Z80" t="str" cm="1">
        <f t="array" aca="1" ref="Z80" ca="1">INDEX(Sheet1!$AA$2:$AA$30, RANDBETWEEN(1, 29))</f>
        <v>TAJIKISTAN CO</v>
      </c>
      <c r="AA80" t="str" cm="1">
        <f t="array" aca="1" ref="AA80" ca="1">INDEX(Sheet1!$AB$2:$AB$8, RANDBETWEEN(1, 7))</f>
        <v>EAPRO</v>
      </c>
      <c r="AB80" t="str" cm="1">
        <f t="array" aca="1" ref="AB80" ca="1">INDEX(Sheet1!$AC$2:$AC$22, RANDBETWEEN(1, 21))</f>
        <v>Denmark</v>
      </c>
      <c r="AE80" t="str" cm="1">
        <f t="array" aca="1" ref="AE80" ca="1">INDEX(Sheet1!$AF$2:$AF$22, RANDBETWEEN(1, 5))</f>
        <v>HQ</v>
      </c>
      <c r="AF80" s="3">
        <v>45336</v>
      </c>
      <c r="AG80" t="str" cm="1">
        <f t="array" aca="1" ref="AG80" ca="1">INDEX(Sheet1!$AH$2:$AH$24, RANDBETWEEN(1, 23))</f>
        <v>UZBEKISTAN CO</v>
      </c>
      <c r="AH80" t="s">
        <v>668</v>
      </c>
      <c r="AI80" t="s">
        <v>399</v>
      </c>
      <c r="AJ80" t="s">
        <v>400</v>
      </c>
      <c r="AK80" t="s">
        <v>127</v>
      </c>
      <c r="AL80" t="s">
        <v>58</v>
      </c>
      <c r="AM80" t="s">
        <v>645</v>
      </c>
      <c r="AN80" t="s">
        <v>105</v>
      </c>
      <c r="AO80" t="s">
        <v>77</v>
      </c>
      <c r="AP80" t="s">
        <v>135</v>
      </c>
      <c r="AQ80" t="s">
        <v>79</v>
      </c>
      <c r="AR80">
        <v>2024</v>
      </c>
      <c r="AS80" t="s">
        <v>95</v>
      </c>
    </row>
    <row r="81" spans="1:45">
      <c r="A81" t="s">
        <v>657</v>
      </c>
      <c r="B81" t="s">
        <v>95</v>
      </c>
      <c r="C81" t="s">
        <v>64</v>
      </c>
      <c r="D81" s="3">
        <v>45461</v>
      </c>
      <c r="E81" t="s">
        <v>644</v>
      </c>
      <c r="F81">
        <f t="shared" ca="1" si="3"/>
        <v>70934.636468975441</v>
      </c>
      <c r="G81">
        <f t="shared" ca="1" si="3"/>
        <v>44386.380870259112</v>
      </c>
      <c r="H81" t="str" cm="1">
        <f t="array" aca="1" ref="H81" ca="1">INDEX(Sheet1!$H$1:$H$3, RANDBETWEEN(1, 3))</f>
        <v>ORR Non-Thematic</v>
      </c>
      <c r="I81" t="str" cm="1">
        <f t="array" aca="1" ref="I81" ca="1">INDEX(Sheet1!$I$3:$I$88, RANDBETWEEN(1, 85))</f>
        <v>Emergencies</v>
      </c>
      <c r="J81" t="str">
        <f ca="1">INDEX(Sheet1!$AZ$3:$AZ$8, RANDBETWEEN(1, COUNTA(Sheet1!$AZ$3:$AZ$8)))</f>
        <v>Emergency Response</v>
      </c>
      <c r="K81" t="str" cm="1">
        <f t="array" aca="1" ref="K81" ca="1">INDEX(Sheet1!$K$1:$K$8, RANDBETWEEN(1, 6))</f>
        <v>Emergency/HAC</v>
      </c>
      <c r="M81" t="s">
        <v>104</v>
      </c>
      <c r="N81">
        <f t="shared" ca="1" si="4"/>
        <v>97831.657758213856</v>
      </c>
      <c r="Q81" t="s">
        <v>403</v>
      </c>
      <c r="U81">
        <f t="shared" ca="1" si="5"/>
        <v>32704.386826397396</v>
      </c>
      <c r="V81">
        <v>426730</v>
      </c>
      <c r="W81" t="str" cm="1">
        <f t="array" aca="1" ref="W81" ca="1">INDEX(Sheet1!$X$1:$X$20, RANDBETWEEN(1, 20))</f>
        <v>Governmental Organization</v>
      </c>
      <c r="X81" t="str" cm="1">
        <f t="array" aca="1" ref="X81" ca="1">INDEX(Sheet1!$Y$2:$Y$22, RANDBETWEEN(1, 21))</f>
        <v>Private Sector</v>
      </c>
      <c r="Z81" t="str" cm="1">
        <f t="array" aca="1" ref="Z81" ca="1">INDEX(Sheet1!$AA$2:$AA$30, RANDBETWEEN(1, 29))</f>
        <v>CHINA CO</v>
      </c>
      <c r="AA81" t="str" cm="1">
        <f t="array" aca="1" ref="AA81" ca="1">INDEX(Sheet1!$AB$2:$AB$8, RANDBETWEEN(1, 7))</f>
        <v>EAPRO</v>
      </c>
      <c r="AB81" t="str" cm="1">
        <f t="array" aca="1" ref="AB81" ca="1">INDEX(Sheet1!$AC$2:$AC$22, RANDBETWEEN(1, 21))</f>
        <v>United States</v>
      </c>
      <c r="AE81" t="str" cm="1">
        <f t="array" aca="1" ref="AE81" ca="1">INDEX(Sheet1!$AF$2:$AF$22, RANDBETWEEN(1, 5))</f>
        <v>NatCom</v>
      </c>
      <c r="AF81" s="3">
        <v>45461</v>
      </c>
      <c r="AG81" t="str" cm="1">
        <f t="array" aca="1" ref="AG81" ca="1">INDEX(Sheet1!$AH$2:$AH$24, RANDBETWEEN(1, 23))</f>
        <v>ALBANIA CO</v>
      </c>
      <c r="AH81" t="s">
        <v>647</v>
      </c>
      <c r="AI81" t="s">
        <v>402</v>
      </c>
      <c r="AJ81" t="s">
        <v>403</v>
      </c>
      <c r="AK81" t="s">
        <v>104</v>
      </c>
      <c r="AL81" t="s">
        <v>95</v>
      </c>
      <c r="AM81" t="s">
        <v>646</v>
      </c>
      <c r="AN81" t="s">
        <v>60</v>
      </c>
      <c r="AO81" t="s">
        <v>77</v>
      </c>
      <c r="AP81" t="s">
        <v>135</v>
      </c>
      <c r="AQ81" t="s">
        <v>79</v>
      </c>
      <c r="AR81">
        <v>2024</v>
      </c>
      <c r="AS81" t="s">
        <v>95</v>
      </c>
    </row>
    <row r="82" spans="1:45">
      <c r="A82" t="s">
        <v>652</v>
      </c>
      <c r="B82" t="s">
        <v>44</v>
      </c>
      <c r="C82" t="s">
        <v>118</v>
      </c>
      <c r="D82" s="3">
        <v>45445</v>
      </c>
      <c r="E82" t="s">
        <v>644</v>
      </c>
      <c r="F82">
        <f t="shared" ca="1" si="3"/>
        <v>290.31632219699236</v>
      </c>
      <c r="G82">
        <f t="shared" ca="1" si="3"/>
        <v>78004.058525534478</v>
      </c>
      <c r="H82" t="str" cm="1">
        <f t="array" aca="1" ref="H82" ca="1">INDEX(Sheet1!$H$1:$H$3, RANDBETWEEN(1, 3))</f>
        <v>Revenue Type</v>
      </c>
      <c r="I82" t="str" cm="1">
        <f t="array" aca="1" ref="I82" ca="1">INDEX(Sheet1!$I$3:$I$88, RANDBETWEEN(1, 85))</f>
        <v>PMTCT and infant male circumcision</v>
      </c>
      <c r="J82" t="str">
        <f ca="1">INDEX(Sheet1!$AZ$3:$AZ$8, RANDBETWEEN(1, COUNTA(Sheet1!$AZ$3:$AZ$8)))</f>
        <v>Emergency Response</v>
      </c>
      <c r="K82" t="str" cm="1">
        <f t="array" aca="1" ref="K82" ca="1">INDEX(Sheet1!$K$1:$K$8, RANDBETWEEN(1, 6))</f>
        <v>HAC-UKRAINE</v>
      </c>
      <c r="M82" t="s">
        <v>127</v>
      </c>
      <c r="N82">
        <f t="shared" ca="1" si="4"/>
        <v>82717.300837180766</v>
      </c>
      <c r="Q82" t="s">
        <v>406</v>
      </c>
      <c r="U82">
        <f t="shared" ca="1" si="5"/>
        <v>57104.154313116487</v>
      </c>
      <c r="V82">
        <v>18834759</v>
      </c>
      <c r="W82" t="str" cm="1">
        <f t="array" aca="1" ref="W82" ca="1">INDEX(Sheet1!$X$1:$X$20, RANDBETWEEN(1, 20))</f>
        <v>UN Agency/International Agency</v>
      </c>
      <c r="X82" t="str" cm="1">
        <f t="array" aca="1" ref="X82" ca="1">INDEX(Sheet1!$Y$2:$Y$22, RANDBETWEEN(1, 21))</f>
        <v>Private Sector</v>
      </c>
      <c r="Z82" t="str" cm="1">
        <f t="array" aca="1" ref="Z82" ca="1">INDEX(Sheet1!$AA$2:$AA$30, RANDBETWEEN(1, 29))</f>
        <v>TAJIKISTAN CO</v>
      </c>
      <c r="AA82" t="str" cm="1">
        <f t="array" aca="1" ref="AA82" ca="1">INDEX(Sheet1!$AB$2:$AB$8, RANDBETWEEN(1, 7))</f>
        <v>ROSA</v>
      </c>
      <c r="AB82" t="str" cm="1">
        <f t="array" aca="1" ref="AB82" ca="1">INDEX(Sheet1!$AC$2:$AC$22, RANDBETWEEN(1, 21))</f>
        <v>Montenegro</v>
      </c>
      <c r="AE82" t="str" cm="1">
        <f t="array" aca="1" ref="AE82" ca="1">INDEX(Sheet1!$AF$2:$AF$22, RANDBETWEEN(1, 5))</f>
        <v>ECARO</v>
      </c>
      <c r="AF82" s="3">
        <v>45445</v>
      </c>
      <c r="AG82" t="str" cm="1">
        <f t="array" aca="1" ref="AG82" ca="1">INDEX(Sheet1!$AH$2:$AH$24, RANDBETWEEN(1, 23))</f>
        <v>SERBIA CO</v>
      </c>
      <c r="AH82" t="s">
        <v>651</v>
      </c>
      <c r="AI82" t="s">
        <v>405</v>
      </c>
      <c r="AJ82" t="s">
        <v>406</v>
      </c>
      <c r="AK82" t="s">
        <v>127</v>
      </c>
      <c r="AL82" t="s">
        <v>95</v>
      </c>
      <c r="AM82" t="s">
        <v>646</v>
      </c>
      <c r="AN82" t="s">
        <v>105</v>
      </c>
      <c r="AO82" t="s">
        <v>61</v>
      </c>
      <c r="AP82" t="s">
        <v>135</v>
      </c>
      <c r="AQ82" t="s">
        <v>63</v>
      </c>
      <c r="AR82">
        <v>2023</v>
      </c>
      <c r="AS82" t="s">
        <v>95</v>
      </c>
    </row>
    <row r="83" spans="1:45">
      <c r="A83" t="s">
        <v>659</v>
      </c>
      <c r="B83" t="s">
        <v>44</v>
      </c>
      <c r="C83" t="s">
        <v>118</v>
      </c>
      <c r="D83" s="3">
        <v>45524</v>
      </c>
      <c r="E83" t="s">
        <v>644</v>
      </c>
      <c r="F83">
        <f t="shared" ca="1" si="3"/>
        <v>11689.642791288388</v>
      </c>
      <c r="G83">
        <f t="shared" ca="1" si="3"/>
        <v>20989.794183191843</v>
      </c>
      <c r="H83" t="str" cm="1">
        <f t="array" aca="1" ref="H83" ca="1">INDEX(Sheet1!$H$1:$H$3, RANDBETWEEN(1, 3))</f>
        <v>ORR Non-Thematic</v>
      </c>
      <c r="I83" t="str" cm="1">
        <f t="array" aca="1" ref="I83" ca="1">INDEX(Sheet1!$I$3:$I$88, RANDBETWEEN(1, 85))</f>
        <v>Emergencies</v>
      </c>
      <c r="J83" t="str">
        <f ca="1">INDEX(Sheet1!$AZ$3:$AZ$8, RANDBETWEEN(1, COUNTA(Sheet1!$AZ$3:$AZ$8)))</f>
        <v>Advocacy</v>
      </c>
      <c r="K83" t="str" cm="1">
        <f t="array" aca="1" ref="K83" ca="1">INDEX(Sheet1!$K$1:$K$8, RANDBETWEEN(1, 6))</f>
        <v>HAC-ARMENIA</v>
      </c>
      <c r="M83" t="s">
        <v>104</v>
      </c>
      <c r="N83">
        <f t="shared" ca="1" si="4"/>
        <v>1051.8064749640425</v>
      </c>
      <c r="Q83" t="s">
        <v>409</v>
      </c>
      <c r="U83">
        <f t="shared" ca="1" si="5"/>
        <v>95484.697012470962</v>
      </c>
      <c r="V83">
        <v>7808400</v>
      </c>
      <c r="W83" t="str" cm="1">
        <f t="array" aca="1" ref="W83" ca="1">INDEX(Sheet1!$X$1:$X$20, RANDBETWEEN(1, 20))</f>
        <v>Ministry</v>
      </c>
      <c r="X83" t="str" cm="1">
        <f t="array" aca="1" ref="X83" ca="1">INDEX(Sheet1!$Y$2:$Y$22, RANDBETWEEN(1, 21))</f>
        <v>UNICEF NatCom/CO/Division</v>
      </c>
      <c r="Z83" t="str" cm="1">
        <f t="array" aca="1" ref="Z83" ca="1">INDEX(Sheet1!$AA$2:$AA$30, RANDBETWEEN(1, 29))</f>
        <v>MONTENEGRO CO</v>
      </c>
      <c r="AA83" t="str" cm="1">
        <f t="array" aca="1" ref="AA83" ca="1">INDEX(Sheet1!$AB$2:$AB$8, RANDBETWEEN(1, 7))</f>
        <v>HQ</v>
      </c>
      <c r="AB83" t="str" cm="1">
        <f t="array" aca="1" ref="AB83" ca="1">INDEX(Sheet1!$AC$2:$AC$22, RANDBETWEEN(1, 21))</f>
        <v>Switzerland</v>
      </c>
      <c r="AE83" t="str" cm="1">
        <f t="array" aca="1" ref="AE83" ca="1">INDEX(Sheet1!$AF$2:$AF$22, RANDBETWEEN(1, 5))</f>
        <v>NatCom</v>
      </c>
      <c r="AF83" s="3">
        <v>45524</v>
      </c>
      <c r="AG83" t="str" cm="1">
        <f t="array" aca="1" ref="AG83" ca="1">INDEX(Sheet1!$AH$2:$AH$24, RANDBETWEEN(1, 23))</f>
        <v>GEORGIA CO</v>
      </c>
      <c r="AH83" t="s">
        <v>649</v>
      </c>
      <c r="AI83" t="s">
        <v>408</v>
      </c>
      <c r="AJ83" t="s">
        <v>409</v>
      </c>
      <c r="AK83" t="s">
        <v>104</v>
      </c>
      <c r="AL83" t="s">
        <v>90</v>
      </c>
      <c r="AM83" t="s">
        <v>646</v>
      </c>
      <c r="AN83" t="s">
        <v>91</v>
      </c>
      <c r="AO83" t="s">
        <v>116</v>
      </c>
      <c r="AP83" t="s">
        <v>78</v>
      </c>
      <c r="AQ83" t="s">
        <v>100</v>
      </c>
      <c r="AR83">
        <v>2023</v>
      </c>
      <c r="AS83" t="s">
        <v>95</v>
      </c>
    </row>
    <row r="84" spans="1:45">
      <c r="A84" t="s">
        <v>655</v>
      </c>
      <c r="B84" t="s">
        <v>95</v>
      </c>
      <c r="C84" t="s">
        <v>64</v>
      </c>
      <c r="D84" s="3">
        <v>45448</v>
      </c>
      <c r="E84" t="s">
        <v>644</v>
      </c>
      <c r="F84">
        <f t="shared" ca="1" si="3"/>
        <v>97509.059699726276</v>
      </c>
      <c r="G84">
        <f t="shared" ca="1" si="3"/>
        <v>11321.250935273181</v>
      </c>
      <c r="H84" t="str" cm="1">
        <f t="array" aca="1" ref="H84" ca="1">INDEX(Sheet1!$H$1:$H$3, RANDBETWEEN(1, 3))</f>
        <v>ORE-Thematic</v>
      </c>
      <c r="I84" t="str" cm="1">
        <f t="array" aca="1" ref="I84" ca="1">INDEX(Sheet1!$I$3:$I$88, RANDBETWEEN(1, 85))</f>
        <v>PFP</v>
      </c>
      <c r="J84" t="str">
        <f ca="1">INDEX(Sheet1!$AZ$3:$AZ$8, RANDBETWEEN(1, COUNTA(Sheet1!$AZ$3:$AZ$8)))</f>
        <v>Education</v>
      </c>
      <c r="K84" t="str" cm="1">
        <f t="array" aca="1" ref="K84" ca="1">INDEX(Sheet1!$K$1:$K$8, RANDBETWEEN(1, 6))</f>
        <v>Ukraine Response</v>
      </c>
      <c r="M84" t="s">
        <v>165</v>
      </c>
      <c r="N84">
        <f t="shared" ca="1" si="4"/>
        <v>85602.744603392872</v>
      </c>
      <c r="Q84" t="s">
        <v>412</v>
      </c>
      <c r="U84">
        <f t="shared" ca="1" si="5"/>
        <v>88003.649488646013</v>
      </c>
      <c r="V84">
        <v>10800154</v>
      </c>
      <c r="W84" t="str" cm="1">
        <f t="array" aca="1" ref="W84" ca="1">INDEX(Sheet1!$X$1:$X$20, RANDBETWEEN(1, 20))</f>
        <v>Governmental Organization</v>
      </c>
      <c r="X84" t="str" cm="1">
        <f t="array" aca="1" ref="X84" ca="1">INDEX(Sheet1!$Y$2:$Y$22, RANDBETWEEN(1, 21))</f>
        <v>Private Sector</v>
      </c>
      <c r="Z84" t="str" cm="1">
        <f t="array" aca="1" ref="Z84" ca="1">INDEX(Sheet1!$AA$2:$AA$30, RANDBETWEEN(1, 29))</f>
        <v>UK NATCOM</v>
      </c>
      <c r="AA84" t="str" cm="1">
        <f t="array" aca="1" ref="AA84" ca="1">INDEX(Sheet1!$AB$2:$AB$8, RANDBETWEEN(1, 7))</f>
        <v>ECARO</v>
      </c>
      <c r="AB84" t="str" cm="1">
        <f t="array" aca="1" ref="AB84" ca="1">INDEX(Sheet1!$AC$2:$AC$22, RANDBETWEEN(1, 21))</f>
        <v>Belarus</v>
      </c>
      <c r="AE84" t="str" cm="1">
        <f t="array" aca="1" ref="AE84" ca="1">INDEX(Sheet1!$AF$2:$AF$22, RANDBETWEEN(1, 5))</f>
        <v>ESARO</v>
      </c>
      <c r="AF84" s="3">
        <v>45448</v>
      </c>
      <c r="AG84" t="str" cm="1">
        <f t="array" aca="1" ref="AG84" ca="1">INDEX(Sheet1!$AH$2:$AH$24, RANDBETWEEN(1, 23))</f>
        <v>KOSOVO CO</v>
      </c>
      <c r="AH84" t="s">
        <v>670</v>
      </c>
      <c r="AI84" t="s">
        <v>411</v>
      </c>
      <c r="AJ84" t="s">
        <v>412</v>
      </c>
      <c r="AK84" t="s">
        <v>165</v>
      </c>
      <c r="AL84" t="s">
        <v>90</v>
      </c>
      <c r="AM84" t="s">
        <v>645</v>
      </c>
      <c r="AN84" t="s">
        <v>60</v>
      </c>
      <c r="AO84" t="s">
        <v>116</v>
      </c>
      <c r="AP84" t="s">
        <v>62</v>
      </c>
      <c r="AQ84" t="s">
        <v>94</v>
      </c>
      <c r="AR84">
        <v>2023</v>
      </c>
      <c r="AS84" t="s">
        <v>95</v>
      </c>
    </row>
    <row r="85" spans="1:45">
      <c r="A85" t="s">
        <v>657</v>
      </c>
      <c r="B85" t="s">
        <v>95</v>
      </c>
      <c r="C85" t="s">
        <v>118</v>
      </c>
      <c r="D85" s="3">
        <v>45459</v>
      </c>
      <c r="E85" t="s">
        <v>644</v>
      </c>
      <c r="F85">
        <f t="shared" ca="1" si="3"/>
        <v>6949.1056182992625</v>
      </c>
      <c r="G85">
        <f t="shared" ca="1" si="3"/>
        <v>11922.305486646974</v>
      </c>
      <c r="H85" t="str" cm="1">
        <f t="array" aca="1" ref="H85" ca="1">INDEX(Sheet1!$H$1:$H$3, RANDBETWEEN(1, 3))</f>
        <v>Revenue Type</v>
      </c>
      <c r="I85" t="str" cm="1">
        <f t="array" aca="1" ref="I85" ca="1">INDEX(Sheet1!$I$3:$I$88, RANDBETWEEN(1, 85))</f>
        <v>Policy advocacy – urban, civil society, parliament, environment</v>
      </c>
      <c r="J85" t="str">
        <f ca="1">INDEX(Sheet1!$AZ$3:$AZ$8, RANDBETWEEN(1, COUNTA(Sheet1!$AZ$3:$AZ$8)))</f>
        <v>Child Protection</v>
      </c>
      <c r="K85" t="str" cm="1">
        <f t="array" aca="1" ref="K85" ca="1">INDEX(Sheet1!$K$1:$K$8, RANDBETWEEN(1, 6))</f>
        <v>HAC-ECARO</v>
      </c>
      <c r="M85" t="s">
        <v>57</v>
      </c>
      <c r="N85">
        <f t="shared" ca="1" si="4"/>
        <v>31498.660336380832</v>
      </c>
      <c r="Q85" t="s">
        <v>415</v>
      </c>
      <c r="U85">
        <f t="shared" ca="1" si="5"/>
        <v>28075.301796486176</v>
      </c>
      <c r="V85">
        <v>1429645</v>
      </c>
      <c r="W85" t="str" cm="1">
        <f t="array" aca="1" ref="W85" ca="1">INDEX(Sheet1!$X$1:$X$20, RANDBETWEEN(1, 20))</f>
        <v>Central Government</v>
      </c>
      <c r="X85" t="str" cm="1">
        <f t="array" aca="1" ref="X85" ca="1">INDEX(Sheet1!$Y$2:$Y$22, RANDBETWEEN(1, 21))</f>
        <v>Public Sector</v>
      </c>
      <c r="Z85" t="str" cm="1">
        <f t="array" aca="1" ref="Z85" ca="1">INDEX(Sheet1!$AA$2:$AA$30, RANDBETWEEN(1, 29))</f>
        <v>SERBIA CO</v>
      </c>
      <c r="AA85" t="str" cm="1">
        <f t="array" aca="1" ref="AA85" ca="1">INDEX(Sheet1!$AB$2:$AB$8, RANDBETWEEN(1, 7))</f>
        <v>ROSA</v>
      </c>
      <c r="AB85" t="str" cm="1">
        <f t="array" aca="1" ref="AB85" ca="1">INDEX(Sheet1!$AC$2:$AC$22, RANDBETWEEN(1, 21))</f>
        <v>Qatar</v>
      </c>
      <c r="AE85" t="str" cm="1">
        <f t="array" aca="1" ref="AE85" ca="1">INDEX(Sheet1!$AF$2:$AF$22, RANDBETWEEN(1, 5))</f>
        <v>HQ</v>
      </c>
      <c r="AF85" s="3">
        <v>45459</v>
      </c>
      <c r="AG85" t="str" cm="1">
        <f t="array" aca="1" ref="AG85" ca="1">INDEX(Sheet1!$AH$2:$AH$24, RANDBETWEEN(1, 23))</f>
        <v>GREECE CO</v>
      </c>
      <c r="AH85" t="s">
        <v>648</v>
      </c>
      <c r="AI85" t="s">
        <v>414</v>
      </c>
      <c r="AJ85" t="s">
        <v>415</v>
      </c>
      <c r="AK85" t="s">
        <v>57</v>
      </c>
      <c r="AL85" t="s">
        <v>95</v>
      </c>
      <c r="AM85" t="s">
        <v>645</v>
      </c>
      <c r="AN85" t="s">
        <v>60</v>
      </c>
      <c r="AO85" t="s">
        <v>92</v>
      </c>
      <c r="AP85" t="s">
        <v>93</v>
      </c>
      <c r="AQ85" t="s">
        <v>94</v>
      </c>
      <c r="AR85">
        <v>2023</v>
      </c>
      <c r="AS85" t="s">
        <v>95</v>
      </c>
    </row>
    <row r="86" spans="1:45">
      <c r="A86" t="s">
        <v>657</v>
      </c>
      <c r="B86" t="s">
        <v>95</v>
      </c>
      <c r="C86" t="s">
        <v>118</v>
      </c>
      <c r="D86" s="3">
        <v>45338</v>
      </c>
      <c r="E86" t="s">
        <v>644</v>
      </c>
      <c r="F86">
        <f t="shared" ca="1" si="3"/>
        <v>23114.187697044767</v>
      </c>
      <c r="G86">
        <f t="shared" ca="1" si="3"/>
        <v>60656.786443243982</v>
      </c>
      <c r="H86" t="str" cm="1">
        <f t="array" aca="1" ref="H86" ca="1">INDEX(Sheet1!$H$1:$H$3, RANDBETWEEN(1, 3))</f>
        <v>Revenue Type</v>
      </c>
      <c r="I86" t="str" cm="1">
        <f t="array" aca="1" ref="I86" ca="1">INDEX(Sheet1!$I$3:$I$88, RANDBETWEEN(1, 85))</f>
        <v>Learning and child-friendly schools</v>
      </c>
      <c r="J86" t="str">
        <f ca="1">INDEX(Sheet1!$AZ$3:$AZ$8, RANDBETWEEN(1, COUNTA(Sheet1!$AZ$3:$AZ$8)))</f>
        <v>Increased Immunization Rates</v>
      </c>
      <c r="K86" t="str" cm="1">
        <f t="array" aca="1" ref="K86" ca="1">INDEX(Sheet1!$K$1:$K$8, RANDBETWEEN(1, 6))</f>
        <v>HAC-ECARO</v>
      </c>
      <c r="M86" t="s">
        <v>104</v>
      </c>
      <c r="N86">
        <f t="shared" ca="1" si="4"/>
        <v>29786.674234291997</v>
      </c>
      <c r="Q86" t="s">
        <v>418</v>
      </c>
      <c r="U86">
        <f t="shared" ca="1" si="5"/>
        <v>77412.727091099616</v>
      </c>
      <c r="V86">
        <v>26672052</v>
      </c>
      <c r="W86" t="str" cm="1">
        <f t="array" aca="1" ref="W86" ca="1">INDEX(Sheet1!$X$1:$X$20, RANDBETWEEN(1, 20))</f>
        <v>Central Government</v>
      </c>
      <c r="X86" t="str" cm="1">
        <f t="array" aca="1" ref="X86" ca="1">INDEX(Sheet1!$Y$2:$Y$22, RANDBETWEEN(1, 21))</f>
        <v>Corporate Account</v>
      </c>
      <c r="Z86" t="str" cm="1">
        <f t="array" aca="1" ref="Z86" ca="1">INDEX(Sheet1!$AA$2:$AA$30, RANDBETWEEN(1, 29))</f>
        <v>QATAR CO</v>
      </c>
      <c r="AA86" t="str" cm="1">
        <f t="array" aca="1" ref="AA86" ca="1">INDEX(Sheet1!$AB$2:$AB$8, RANDBETWEEN(1, 7))</f>
        <v>EAPRO</v>
      </c>
      <c r="AB86" t="str" cm="1">
        <f t="array" aca="1" ref="AB86" ca="1">INDEX(Sheet1!$AC$2:$AC$22, RANDBETWEEN(1, 21))</f>
        <v>Tajikistan</v>
      </c>
      <c r="AE86" t="str" cm="1">
        <f t="array" aca="1" ref="AE86" ca="1">INDEX(Sheet1!$AF$2:$AF$22, RANDBETWEEN(1, 5))</f>
        <v>MENARO</v>
      </c>
      <c r="AF86" s="3">
        <v>45338</v>
      </c>
      <c r="AG86" t="str" cm="1">
        <f t="array" aca="1" ref="AG86" ca="1">INDEX(Sheet1!$AH$2:$AH$24, RANDBETWEEN(1, 23))</f>
        <v>ARMENIA CO</v>
      </c>
      <c r="AH86" t="s">
        <v>647</v>
      </c>
      <c r="AI86" t="s">
        <v>417</v>
      </c>
      <c r="AJ86" t="s">
        <v>418</v>
      </c>
      <c r="AK86" t="s">
        <v>104</v>
      </c>
      <c r="AL86" t="s">
        <v>95</v>
      </c>
      <c r="AM86" t="s">
        <v>645</v>
      </c>
      <c r="AN86" t="s">
        <v>115</v>
      </c>
      <c r="AO86" t="s">
        <v>92</v>
      </c>
      <c r="AP86" t="s">
        <v>143</v>
      </c>
      <c r="AQ86" t="s">
        <v>79</v>
      </c>
      <c r="AR86">
        <v>2022</v>
      </c>
      <c r="AS86" t="s">
        <v>95</v>
      </c>
    </row>
    <row r="87" spans="1:45">
      <c r="A87" t="s">
        <v>653</v>
      </c>
      <c r="B87" t="s">
        <v>95</v>
      </c>
      <c r="C87" t="s">
        <v>64</v>
      </c>
      <c r="D87" s="3">
        <v>45307</v>
      </c>
      <c r="E87" t="s">
        <v>644</v>
      </c>
      <c r="F87">
        <f t="shared" ca="1" si="3"/>
        <v>456.3286405659656</v>
      </c>
      <c r="G87">
        <f t="shared" ca="1" si="3"/>
        <v>35702.672035119103</v>
      </c>
      <c r="H87" t="str" cm="1">
        <f t="array" aca="1" ref="H87" ca="1">INDEX(Sheet1!$H$1:$H$3, RANDBETWEEN(1, 3))</f>
        <v>ORR Non-Thematic</v>
      </c>
      <c r="I87" t="str" cm="1">
        <f t="array" aca="1" ref="I87" ca="1">INDEX(Sheet1!$I$3:$I$88, RANDBETWEEN(1, 85))</f>
        <v>Care and Treatment of Children affected by HIV and AIDS</v>
      </c>
      <c r="J87" t="str">
        <f ca="1">INDEX(Sheet1!$AZ$3:$AZ$8, RANDBETWEEN(1, COUNTA(Sheet1!$AZ$3:$AZ$8)))</f>
        <v>Health</v>
      </c>
      <c r="K87" t="str" cm="1">
        <f t="array" aca="1" ref="K87" ca="1">INDEX(Sheet1!$K$1:$K$8, RANDBETWEEN(1, 6))</f>
        <v>Ukraine Response</v>
      </c>
      <c r="M87" t="s">
        <v>104</v>
      </c>
      <c r="N87">
        <f t="shared" ca="1" si="4"/>
        <v>36620.808834451585</v>
      </c>
      <c r="Q87" t="s">
        <v>421</v>
      </c>
      <c r="U87">
        <f t="shared" ca="1" si="5"/>
        <v>43601.446030397245</v>
      </c>
      <c r="V87">
        <v>29759391</v>
      </c>
      <c r="W87" t="str" cm="1">
        <f t="array" aca="1" ref="W87" ca="1">INDEX(Sheet1!$X$1:$X$20, RANDBETWEEN(1, 20))</f>
        <v>Central Government</v>
      </c>
      <c r="X87" t="str" cm="1">
        <f t="array" aca="1" ref="X87" ca="1">INDEX(Sheet1!$Y$2:$Y$22, RANDBETWEEN(1, 21))</f>
        <v>Public Sector</v>
      </c>
      <c r="Z87" t="str" cm="1">
        <f t="array" aca="1" ref="Z87" ca="1">INDEX(Sheet1!$AA$2:$AA$30, RANDBETWEEN(1, 29))</f>
        <v>QATAR CO</v>
      </c>
      <c r="AA87" t="str" cm="1">
        <f t="array" aca="1" ref="AA87" ca="1">INDEX(Sheet1!$AB$2:$AB$8, RANDBETWEEN(1, 7))</f>
        <v>WCARO</v>
      </c>
      <c r="AB87" t="str" cm="1">
        <f t="array" aca="1" ref="AB87" ca="1">INDEX(Sheet1!$AC$2:$AC$22, RANDBETWEEN(1, 21))</f>
        <v>Ukraine</v>
      </c>
      <c r="AE87" t="str" cm="1">
        <f t="array" aca="1" ref="AE87" ca="1">INDEX(Sheet1!$AF$2:$AF$22, RANDBETWEEN(1, 5))</f>
        <v>HQ</v>
      </c>
      <c r="AF87" s="3">
        <v>45307</v>
      </c>
      <c r="AG87" t="str" cm="1">
        <f t="array" aca="1" ref="AG87" ca="1">INDEX(Sheet1!$AH$2:$AH$24, RANDBETWEEN(1, 23))</f>
        <v>TAJIKISTAN CO</v>
      </c>
      <c r="AH87" t="s">
        <v>649</v>
      </c>
      <c r="AI87" t="s">
        <v>420</v>
      </c>
      <c r="AJ87" t="s">
        <v>421</v>
      </c>
      <c r="AK87" t="s">
        <v>104</v>
      </c>
      <c r="AL87" t="s">
        <v>90</v>
      </c>
      <c r="AM87" t="s">
        <v>645</v>
      </c>
      <c r="AN87" t="s">
        <v>105</v>
      </c>
      <c r="AO87" t="s">
        <v>116</v>
      </c>
      <c r="AP87" t="s">
        <v>143</v>
      </c>
      <c r="AQ87" t="s">
        <v>94</v>
      </c>
      <c r="AR87">
        <v>2022</v>
      </c>
      <c r="AS87" t="s">
        <v>95</v>
      </c>
    </row>
    <row r="88" spans="1:45">
      <c r="A88" t="s">
        <v>656</v>
      </c>
      <c r="B88" t="s">
        <v>44</v>
      </c>
      <c r="C88" t="s">
        <v>118</v>
      </c>
      <c r="D88" s="3">
        <v>45387</v>
      </c>
      <c r="E88" t="s">
        <v>644</v>
      </c>
      <c r="F88">
        <f t="shared" ca="1" si="3"/>
        <v>17268.410633912168</v>
      </c>
      <c r="G88">
        <f t="shared" ca="1" si="3"/>
        <v>35847.237637403457</v>
      </c>
      <c r="H88" t="str" cm="1">
        <f t="array" aca="1" ref="H88" ca="1">INDEX(Sheet1!$H$1:$H$3, RANDBETWEEN(1, 3))</f>
        <v>Revenue Type</v>
      </c>
      <c r="I88" t="str" cm="1">
        <f t="array" aca="1" ref="I88" ca="1">INDEX(Sheet1!$I$3:$I$88, RANDBETWEEN(1, 85))</f>
        <v>Capital investments</v>
      </c>
      <c r="J88" t="str">
        <f ca="1">INDEX(Sheet1!$AZ$3:$AZ$8, RANDBETWEEN(1, COUNTA(Sheet1!$AZ$3:$AZ$8)))</f>
        <v>Child Protection</v>
      </c>
      <c r="K88" t="str" cm="1">
        <f t="array" aca="1" ref="K88" ca="1">INDEX(Sheet1!$K$1:$K$8, RANDBETWEEN(1, 6))</f>
        <v>HAC-ARMENIA</v>
      </c>
      <c r="M88" t="s">
        <v>165</v>
      </c>
      <c r="N88">
        <f t="shared" ca="1" si="4"/>
        <v>74211.735096864533</v>
      </c>
      <c r="Q88" t="s">
        <v>424</v>
      </c>
      <c r="U88">
        <f t="shared" ca="1" si="5"/>
        <v>94108.616929602693</v>
      </c>
      <c r="V88">
        <v>8740245</v>
      </c>
      <c r="W88" t="str" cm="1">
        <f t="array" aca="1" ref="W88" ca="1">INDEX(Sheet1!$X$1:$X$20, RANDBETWEEN(1, 20))</f>
        <v>Account Category</v>
      </c>
      <c r="X88" t="str" cm="1">
        <f t="array" aca="1" ref="X88" ca="1">INDEX(Sheet1!$Y$2:$Y$22, RANDBETWEEN(1, 21))</f>
        <v>Public Sector</v>
      </c>
      <c r="Z88" t="str" cm="1">
        <f t="array" aca="1" ref="Z88" ca="1">INDEX(Sheet1!$AA$2:$AA$30, RANDBETWEEN(1, 29))</f>
        <v>SENEGAL CO</v>
      </c>
      <c r="AA88" t="str" cm="1">
        <f t="array" aca="1" ref="AA88" ca="1">INDEX(Sheet1!$AB$2:$AB$8, RANDBETWEEN(1, 7))</f>
        <v>NatCom</v>
      </c>
      <c r="AB88" t="str" cm="1">
        <f t="array" aca="1" ref="AB88" ca="1">INDEX(Sheet1!$AC$2:$AC$22, RANDBETWEEN(1, 21))</f>
        <v>Croatia</v>
      </c>
      <c r="AE88" t="str" cm="1">
        <f t="array" aca="1" ref="AE88" ca="1">INDEX(Sheet1!$AF$2:$AF$22, RANDBETWEEN(1, 5))</f>
        <v>ECARO</v>
      </c>
      <c r="AF88" s="3">
        <v>45387</v>
      </c>
      <c r="AG88" t="str" cm="1">
        <f t="array" aca="1" ref="AG88" ca="1">INDEX(Sheet1!$AH$2:$AH$24, RANDBETWEEN(1, 23))</f>
        <v>BULGARIA CO</v>
      </c>
      <c r="AH88" t="s">
        <v>670</v>
      </c>
      <c r="AI88" t="s">
        <v>423</v>
      </c>
      <c r="AJ88" t="s">
        <v>424</v>
      </c>
      <c r="AK88" t="s">
        <v>165</v>
      </c>
      <c r="AL88" t="s">
        <v>90</v>
      </c>
      <c r="AM88" t="s">
        <v>646</v>
      </c>
      <c r="AN88" t="s">
        <v>192</v>
      </c>
      <c r="AO88" t="s">
        <v>149</v>
      </c>
      <c r="AP88" t="s">
        <v>143</v>
      </c>
      <c r="AQ88" t="s">
        <v>79</v>
      </c>
      <c r="AR88">
        <v>2024</v>
      </c>
      <c r="AS88" t="s">
        <v>95</v>
      </c>
    </row>
    <row r="89" spans="1:45">
      <c r="A89" t="s">
        <v>658</v>
      </c>
      <c r="B89" t="s">
        <v>44</v>
      </c>
      <c r="C89" t="s">
        <v>118</v>
      </c>
      <c r="D89" s="3">
        <v>45402</v>
      </c>
      <c r="E89" t="s">
        <v>644</v>
      </c>
      <c r="F89">
        <f t="shared" ca="1" si="3"/>
        <v>1481.19726059597</v>
      </c>
      <c r="G89">
        <f t="shared" ca="1" si="3"/>
        <v>52989.667888063508</v>
      </c>
      <c r="H89" t="str" cm="1">
        <f t="array" aca="1" ref="H89" ca="1">INDEX(Sheet1!$H$1:$H$3, RANDBETWEEN(1, 3))</f>
        <v>ORE-Thematic</v>
      </c>
      <c r="I89" t="str" cm="1">
        <f t="array" aca="1" ref="I89" ca="1">INDEX(Sheet1!$I$3:$I$88, RANDBETWEEN(1, 85))</f>
        <v>Child Protection – General</v>
      </c>
      <c r="J89" t="str">
        <f ca="1">INDEX(Sheet1!$AZ$3:$AZ$8, RANDBETWEEN(1, COUNTA(Sheet1!$AZ$3:$AZ$8)))</f>
        <v>Child Protection</v>
      </c>
      <c r="K89" t="str" cm="1">
        <f t="array" aca="1" ref="K89" ca="1">INDEX(Sheet1!$K$1:$K$8, RANDBETWEEN(1, 6))</f>
        <v>HAC-UKRAINE</v>
      </c>
      <c r="M89" t="s">
        <v>75</v>
      </c>
      <c r="N89">
        <f t="shared" ca="1" si="4"/>
        <v>51703.890503134004</v>
      </c>
      <c r="Q89" t="s">
        <v>426</v>
      </c>
      <c r="U89">
        <f t="shared" ca="1" si="5"/>
        <v>985.82028276229642</v>
      </c>
      <c r="V89">
        <v>9104572</v>
      </c>
      <c r="W89" t="str" cm="1">
        <f t="array" aca="1" ref="W89" ca="1">INDEX(Sheet1!$X$1:$X$20, RANDBETWEEN(1, 20))</f>
        <v>Global/Regional Multilaterals</v>
      </c>
      <c r="X89" t="str" cm="1">
        <f t="array" aca="1" ref="X89" ca="1">INDEX(Sheet1!$Y$2:$Y$22, RANDBETWEEN(1, 21))</f>
        <v>Private Sector</v>
      </c>
      <c r="Z89" t="str" cm="1">
        <f t="array" aca="1" ref="Z89" ca="1">INDEX(Sheet1!$AA$2:$AA$30, RANDBETWEEN(1, 29))</f>
        <v>NETHERLANDS NATCOM</v>
      </c>
      <c r="AA89" t="str" cm="1">
        <f t="array" aca="1" ref="AA89" ca="1">INDEX(Sheet1!$AB$2:$AB$8, RANDBETWEEN(1, 7))</f>
        <v>WCARO</v>
      </c>
      <c r="AB89" t="str" cm="1">
        <f t="array" aca="1" ref="AB89" ca="1">INDEX(Sheet1!$AC$2:$AC$22, RANDBETWEEN(1, 21))</f>
        <v>Moldova</v>
      </c>
      <c r="AE89" t="str" cm="1">
        <f t="array" aca="1" ref="AE89" ca="1">INDEX(Sheet1!$AF$2:$AF$22, RANDBETWEEN(1, 5))</f>
        <v>HQ</v>
      </c>
      <c r="AF89" s="3">
        <v>45402</v>
      </c>
      <c r="AG89" t="str" cm="1">
        <f t="array" aca="1" ref="AG89" ca="1">INDEX(Sheet1!$AH$2:$AH$24, RANDBETWEEN(1, 23))</f>
        <v>MONTENEGRO CO</v>
      </c>
      <c r="AH89" t="s">
        <v>648</v>
      </c>
      <c r="AI89" t="s">
        <v>425</v>
      </c>
      <c r="AJ89" t="s">
        <v>426</v>
      </c>
      <c r="AK89" t="s">
        <v>75</v>
      </c>
      <c r="AL89" t="s">
        <v>95</v>
      </c>
      <c r="AM89" t="s">
        <v>646</v>
      </c>
      <c r="AN89" t="s">
        <v>216</v>
      </c>
      <c r="AO89" t="s">
        <v>149</v>
      </c>
      <c r="AP89" t="s">
        <v>143</v>
      </c>
      <c r="AQ89" t="s">
        <v>129</v>
      </c>
      <c r="AR89">
        <v>2023</v>
      </c>
      <c r="AS89" t="s">
        <v>95</v>
      </c>
    </row>
    <row r="90" spans="1:45">
      <c r="A90" t="s">
        <v>652</v>
      </c>
      <c r="B90" t="s">
        <v>44</v>
      </c>
      <c r="C90" t="s">
        <v>45</v>
      </c>
      <c r="D90" s="3">
        <v>45463</v>
      </c>
      <c r="E90" t="s">
        <v>644</v>
      </c>
      <c r="F90">
        <f t="shared" ca="1" si="3"/>
        <v>15833.328625900165</v>
      </c>
      <c r="G90">
        <f t="shared" ca="1" si="3"/>
        <v>11593.773580998621</v>
      </c>
      <c r="H90" t="str" cm="1">
        <f t="array" aca="1" ref="H90" ca="1">INDEX(Sheet1!$H$1:$H$3, RANDBETWEEN(1, 3))</f>
        <v>ORR Non-Thematic</v>
      </c>
      <c r="I90" t="str" cm="1">
        <f t="array" aca="1" ref="I90" ca="1">INDEX(Sheet1!$I$3:$I$88, RANDBETWEEN(1, 85))</f>
        <v>Health systems strengthening</v>
      </c>
      <c r="J90" t="str">
        <f ca="1">INDEX(Sheet1!$AZ$3:$AZ$8, RANDBETWEEN(1, COUNTA(Sheet1!$AZ$3:$AZ$8)))</f>
        <v>Child Protection</v>
      </c>
      <c r="K90" t="str" cm="1">
        <f t="array" aca="1" ref="K90" ca="1">INDEX(Sheet1!$K$1:$K$8, RANDBETWEEN(1, 6))</f>
        <v>HAC-ECARO</v>
      </c>
      <c r="M90" t="s">
        <v>75</v>
      </c>
      <c r="N90">
        <f t="shared" ca="1" si="4"/>
        <v>35661.99982980077</v>
      </c>
      <c r="Q90" t="s">
        <v>225</v>
      </c>
      <c r="U90">
        <f t="shared" ca="1" si="5"/>
        <v>28092.401985171728</v>
      </c>
      <c r="V90">
        <v>2428212</v>
      </c>
      <c r="W90" t="str" cm="1">
        <f t="array" aca="1" ref="W90" ca="1">INDEX(Sheet1!$X$1:$X$20, RANDBETWEEN(1, 20))</f>
        <v>Membership based organizations</v>
      </c>
      <c r="X90" t="str" cm="1">
        <f t="array" aca="1" ref="X90" ca="1">INDEX(Sheet1!$Y$2:$Y$22, RANDBETWEEN(1, 21))</f>
        <v>Private Sector</v>
      </c>
      <c r="Z90" t="str" cm="1">
        <f t="array" aca="1" ref="Z90" ca="1">INDEX(Sheet1!$AA$2:$AA$30, RANDBETWEEN(1, 29))</f>
        <v>QATAR CO</v>
      </c>
      <c r="AA90" t="str" cm="1">
        <f t="array" aca="1" ref="AA90" ca="1">INDEX(Sheet1!$AB$2:$AB$8, RANDBETWEEN(1, 7))</f>
        <v>WCARO</v>
      </c>
      <c r="AB90" t="str" cm="1">
        <f t="array" aca="1" ref="AB90" ca="1">INDEX(Sheet1!$AC$2:$AC$22, RANDBETWEEN(1, 21))</f>
        <v>Ukraine</v>
      </c>
      <c r="AE90" t="str" cm="1">
        <f t="array" aca="1" ref="AE90" ca="1">INDEX(Sheet1!$AF$2:$AF$22, RANDBETWEEN(1, 5))</f>
        <v>MENARO</v>
      </c>
      <c r="AF90" s="3">
        <v>45463</v>
      </c>
      <c r="AG90" t="str" cm="1">
        <f t="array" aca="1" ref="AG90" ca="1">INDEX(Sheet1!$AH$2:$AH$24, RANDBETWEEN(1, 23))</f>
        <v>UKRAINE CO</v>
      </c>
      <c r="AH90" t="s">
        <v>648</v>
      </c>
      <c r="AI90" t="s">
        <v>427</v>
      </c>
      <c r="AJ90" t="s">
        <v>225</v>
      </c>
      <c r="AK90" t="s">
        <v>75</v>
      </c>
      <c r="AL90" t="s">
        <v>95</v>
      </c>
      <c r="AM90" t="s">
        <v>646</v>
      </c>
      <c r="AN90" t="s">
        <v>192</v>
      </c>
      <c r="AO90" t="s">
        <v>61</v>
      </c>
      <c r="AP90" t="s">
        <v>135</v>
      </c>
      <c r="AQ90" t="s">
        <v>100</v>
      </c>
      <c r="AR90">
        <v>2022</v>
      </c>
      <c r="AS90" t="s">
        <v>95</v>
      </c>
    </row>
    <row r="91" spans="1:45">
      <c r="A91" t="s">
        <v>654</v>
      </c>
      <c r="B91" t="s">
        <v>95</v>
      </c>
      <c r="C91" t="s">
        <v>64</v>
      </c>
      <c r="D91" s="3">
        <v>45462</v>
      </c>
      <c r="E91" t="s">
        <v>644</v>
      </c>
      <c r="F91">
        <f t="shared" ca="1" si="3"/>
        <v>91406.044899480883</v>
      </c>
      <c r="G91">
        <f t="shared" ca="1" si="3"/>
        <v>43596.183071192507</v>
      </c>
      <c r="H91" t="str" cm="1">
        <f t="array" aca="1" ref="H91" ca="1">INDEX(Sheet1!$H$1:$H$3, RANDBETWEEN(1, 3))</f>
        <v>ORR Non-Thematic</v>
      </c>
      <c r="I91" t="str" cm="1">
        <f t="array" aca="1" ref="I91" ca="1">INDEX(Sheet1!$I$3:$I$88, RANDBETWEEN(1, 85))</f>
        <v>Gender Equality</v>
      </c>
      <c r="J91" t="str">
        <f ca="1">INDEX(Sheet1!$AZ$3:$AZ$8, RANDBETWEEN(1, COUNTA(Sheet1!$AZ$3:$AZ$8)))</f>
        <v>Increased Immunization Rates</v>
      </c>
      <c r="K91" t="str" cm="1">
        <f t="array" aca="1" ref="K91" ca="1">INDEX(Sheet1!$K$1:$K$8, RANDBETWEEN(1, 6))</f>
        <v>HAC-ECARO</v>
      </c>
      <c r="M91" t="s">
        <v>114</v>
      </c>
      <c r="N91">
        <f t="shared" ca="1" si="4"/>
        <v>23822.413342527634</v>
      </c>
      <c r="Q91" t="s">
        <v>429</v>
      </c>
      <c r="U91">
        <f t="shared" ca="1" si="5"/>
        <v>43659.171978529914</v>
      </c>
      <c r="V91">
        <v>12450847</v>
      </c>
      <c r="W91" t="str" cm="1">
        <f t="array" aca="1" ref="W91" ca="1">INDEX(Sheet1!$X$1:$X$20, RANDBETWEEN(1, 20))</f>
        <v>University/Education Org.</v>
      </c>
      <c r="X91" t="str" cm="1">
        <f t="array" aca="1" ref="X91" ca="1">INDEX(Sheet1!$Y$2:$Y$22, RANDBETWEEN(1, 21))</f>
        <v>UNICEF NatCom/CO/Division</v>
      </c>
      <c r="Z91" t="str" cm="1">
        <f t="array" aca="1" ref="Z91" ca="1">INDEX(Sheet1!$AA$2:$AA$30, RANDBETWEEN(1, 29))</f>
        <v>MOLDOVA CO</v>
      </c>
      <c r="AA91" t="str" cm="1">
        <f t="array" aca="1" ref="AA91" ca="1">INDEX(Sheet1!$AB$2:$AB$8, RANDBETWEEN(1, 7))</f>
        <v>ROSA</v>
      </c>
      <c r="AB91" t="str" cm="1">
        <f t="array" aca="1" ref="AB91" ca="1">INDEX(Sheet1!$AC$2:$AC$22, RANDBETWEEN(1, 21))</f>
        <v>Montenegro</v>
      </c>
      <c r="AE91" t="str" cm="1">
        <f t="array" aca="1" ref="AE91" ca="1">INDEX(Sheet1!$AF$2:$AF$22, RANDBETWEEN(1, 5))</f>
        <v>ESARO</v>
      </c>
      <c r="AF91" s="3">
        <v>45462</v>
      </c>
      <c r="AG91" t="str" cm="1">
        <f t="array" aca="1" ref="AG91" ca="1">INDEX(Sheet1!$AH$2:$AH$24, RANDBETWEEN(1, 23))</f>
        <v>ROMANIA CO</v>
      </c>
      <c r="AH91" t="s">
        <v>648</v>
      </c>
      <c r="AI91" t="s">
        <v>428</v>
      </c>
      <c r="AJ91" t="s">
        <v>429</v>
      </c>
      <c r="AK91" t="s">
        <v>114</v>
      </c>
      <c r="AL91" t="s">
        <v>95</v>
      </c>
      <c r="AM91" t="s">
        <v>646</v>
      </c>
      <c r="AN91" t="s">
        <v>128</v>
      </c>
      <c r="AO91" t="s">
        <v>61</v>
      </c>
      <c r="AP91" t="s">
        <v>78</v>
      </c>
      <c r="AQ91" t="s">
        <v>94</v>
      </c>
      <c r="AR91">
        <v>2023</v>
      </c>
      <c r="AS91" t="s">
        <v>95</v>
      </c>
    </row>
    <row r="92" spans="1:45">
      <c r="A92" t="s">
        <v>655</v>
      </c>
      <c r="B92" t="s">
        <v>95</v>
      </c>
      <c r="C92" t="s">
        <v>64</v>
      </c>
      <c r="D92" s="3">
        <v>45440</v>
      </c>
      <c r="E92" t="s">
        <v>644</v>
      </c>
      <c r="F92">
        <f t="shared" ca="1" si="3"/>
        <v>81569.215439851207</v>
      </c>
      <c r="G92">
        <f t="shared" ca="1" si="3"/>
        <v>78406.613227531081</v>
      </c>
      <c r="H92" t="str" cm="1">
        <f t="array" aca="1" ref="H92" ca="1">INDEX(Sheet1!$H$1:$H$3, RANDBETWEEN(1, 3))</f>
        <v>ORE-Thematic</v>
      </c>
      <c r="I92" t="str" cm="1">
        <f t="array" aca="1" ref="I92" ca="1">INDEX(Sheet1!$I$3:$I$88, RANDBETWEEN(1, 85))</f>
        <v>Human resources management</v>
      </c>
      <c r="J92" t="str">
        <f ca="1">INDEX(Sheet1!$AZ$3:$AZ$8, RANDBETWEEN(1, COUNTA(Sheet1!$AZ$3:$AZ$8)))</f>
        <v>Child Protection</v>
      </c>
      <c r="K92" t="str" cm="1">
        <f t="array" aca="1" ref="K92" ca="1">INDEX(Sheet1!$K$1:$K$8, RANDBETWEEN(1, 6))</f>
        <v>HAC-STATE OF PALESTINE</v>
      </c>
      <c r="M92" t="s">
        <v>127</v>
      </c>
      <c r="N92">
        <f t="shared" ca="1" si="4"/>
        <v>56274.636236558603</v>
      </c>
      <c r="Q92" t="s">
        <v>431</v>
      </c>
      <c r="U92">
        <f t="shared" ca="1" si="5"/>
        <v>30414.647425642219</v>
      </c>
      <c r="V92">
        <v>15429883</v>
      </c>
      <c r="W92" t="str" cm="1">
        <f t="array" aca="1" ref="W92" ca="1">INDEX(Sheet1!$X$1:$X$20, RANDBETWEEN(1, 20))</f>
        <v>Governmental Organization</v>
      </c>
      <c r="X92" t="str" cm="1">
        <f t="array" aca="1" ref="X92" ca="1">INDEX(Sheet1!$Y$2:$Y$22, RANDBETWEEN(1, 21))</f>
        <v>Public Sector</v>
      </c>
      <c r="Z92" t="str" cm="1">
        <f t="array" aca="1" ref="Z92" ca="1">INDEX(Sheet1!$AA$2:$AA$30, RANDBETWEEN(1, 29))</f>
        <v>GREECE CO</v>
      </c>
      <c r="AA92" t="str" cm="1">
        <f t="array" aca="1" ref="AA92" ca="1">INDEX(Sheet1!$AB$2:$AB$8, RANDBETWEEN(1, 7))</f>
        <v>ROSA</v>
      </c>
      <c r="AB92" t="str" cm="1">
        <f t="array" aca="1" ref="AB92" ca="1">INDEX(Sheet1!$AC$2:$AC$22, RANDBETWEEN(1, 21))</f>
        <v>Switzerland</v>
      </c>
      <c r="AE92" t="str" cm="1">
        <f t="array" aca="1" ref="AE92" ca="1">INDEX(Sheet1!$AF$2:$AF$22, RANDBETWEEN(1, 5))</f>
        <v>NatCom</v>
      </c>
      <c r="AF92" s="3">
        <v>45440</v>
      </c>
      <c r="AG92" t="str" cm="1">
        <f t="array" aca="1" ref="AG92" ca="1">INDEX(Sheet1!$AH$2:$AH$24, RANDBETWEEN(1, 23))</f>
        <v>TURKIYE NATCOM</v>
      </c>
      <c r="AH92" t="s">
        <v>670</v>
      </c>
      <c r="AI92" t="s">
        <v>430</v>
      </c>
      <c r="AJ92" t="s">
        <v>431</v>
      </c>
      <c r="AK92" t="s">
        <v>127</v>
      </c>
      <c r="AL92" t="s">
        <v>90</v>
      </c>
      <c r="AM92" t="s">
        <v>645</v>
      </c>
      <c r="AN92" t="s">
        <v>192</v>
      </c>
      <c r="AO92" t="s">
        <v>92</v>
      </c>
      <c r="AP92" t="s">
        <v>62</v>
      </c>
      <c r="AQ92" t="s">
        <v>79</v>
      </c>
      <c r="AR92">
        <v>2023</v>
      </c>
      <c r="AS92" t="s">
        <v>95</v>
      </c>
    </row>
    <row r="93" spans="1:45">
      <c r="A93" t="s">
        <v>658</v>
      </c>
      <c r="B93" t="s">
        <v>44</v>
      </c>
      <c r="C93" t="s">
        <v>45</v>
      </c>
      <c r="D93" s="3">
        <v>45548</v>
      </c>
      <c r="E93" t="s">
        <v>644</v>
      </c>
      <c r="F93">
        <f t="shared" ca="1" si="3"/>
        <v>61511.35907812095</v>
      </c>
      <c r="G93">
        <f t="shared" ca="1" si="3"/>
        <v>75502.854647094413</v>
      </c>
      <c r="H93" t="str" cm="1">
        <f t="array" aca="1" ref="H93" ca="1">INDEX(Sheet1!$H$1:$H$3, RANDBETWEEN(1, 3))</f>
        <v>ORR Non-Thematic</v>
      </c>
      <c r="I93" t="str" cm="1">
        <f t="array" aca="1" ref="I93" ca="1">INDEX(Sheet1!$I$3:$I$88, RANDBETWEEN(1, 85))</f>
        <v>Education – General</v>
      </c>
      <c r="J93" t="str">
        <f ca="1">INDEX(Sheet1!$AZ$3:$AZ$8, RANDBETWEEN(1, COUNTA(Sheet1!$AZ$3:$AZ$8)))</f>
        <v>Health</v>
      </c>
      <c r="K93" t="str" cm="1">
        <f t="array" aca="1" ref="K93" ca="1">INDEX(Sheet1!$K$1:$K$8, RANDBETWEEN(1, 6))</f>
        <v>HAC-UKRAINE</v>
      </c>
      <c r="M93" t="s">
        <v>75</v>
      </c>
      <c r="N93">
        <f t="shared" ca="1" si="4"/>
        <v>92309.38079535884</v>
      </c>
      <c r="Q93" t="s">
        <v>433</v>
      </c>
      <c r="U93">
        <f t="shared" ca="1" si="5"/>
        <v>52780.168890934227</v>
      </c>
      <c r="V93">
        <v>6385411</v>
      </c>
      <c r="W93" t="str" cm="1">
        <f t="array" aca="1" ref="W93" ca="1">INDEX(Sheet1!$X$1:$X$20, RANDBETWEEN(1, 20))</f>
        <v>Corporate</v>
      </c>
      <c r="X93" t="str" cm="1">
        <f t="array" aca="1" ref="X93" ca="1">INDEX(Sheet1!$Y$2:$Y$22, RANDBETWEEN(1, 21))</f>
        <v>UNICEF NatCom/CO/Division</v>
      </c>
      <c r="Z93" t="str" cm="1">
        <f t="array" aca="1" ref="Z93" ca="1">INDEX(Sheet1!$AA$2:$AA$30, RANDBETWEEN(1, 29))</f>
        <v>SENEGAL CO</v>
      </c>
      <c r="AA93" t="str" cm="1">
        <f t="array" aca="1" ref="AA93" ca="1">INDEX(Sheet1!$AB$2:$AB$8, RANDBETWEEN(1, 7))</f>
        <v>NatCom</v>
      </c>
      <c r="AB93" t="str" cm="1">
        <f t="array" aca="1" ref="AB93" ca="1">INDEX(Sheet1!$AC$2:$AC$22, RANDBETWEEN(1, 21))</f>
        <v>Switzerland</v>
      </c>
      <c r="AE93" t="str" cm="1">
        <f t="array" aca="1" ref="AE93" ca="1">INDEX(Sheet1!$AF$2:$AF$22, RANDBETWEEN(1, 5))</f>
        <v>ECARO</v>
      </c>
      <c r="AF93" s="3">
        <v>45548</v>
      </c>
      <c r="AG93" t="str" cm="1">
        <f t="array" aca="1" ref="AG93" ca="1">INDEX(Sheet1!$AH$2:$AH$24, RANDBETWEEN(1, 23))</f>
        <v>MONTENEGRO CO</v>
      </c>
      <c r="AH93" t="s">
        <v>668</v>
      </c>
      <c r="AI93" t="s">
        <v>432</v>
      </c>
      <c r="AJ93" t="s">
        <v>433</v>
      </c>
      <c r="AK93" t="s">
        <v>75</v>
      </c>
      <c r="AL93" t="s">
        <v>58</v>
      </c>
      <c r="AM93" t="s">
        <v>645</v>
      </c>
      <c r="AN93" t="s">
        <v>192</v>
      </c>
      <c r="AO93" t="s">
        <v>92</v>
      </c>
      <c r="AP93" t="s">
        <v>93</v>
      </c>
      <c r="AQ93" t="s">
        <v>117</v>
      </c>
      <c r="AR93">
        <v>2023</v>
      </c>
      <c r="AS93" t="s">
        <v>95</v>
      </c>
    </row>
    <row r="94" spans="1:45">
      <c r="A94" t="s">
        <v>659</v>
      </c>
      <c r="B94" t="s">
        <v>44</v>
      </c>
      <c r="C94" t="s">
        <v>64</v>
      </c>
      <c r="D94" s="3">
        <v>45515</v>
      </c>
      <c r="E94" t="s">
        <v>644</v>
      </c>
      <c r="F94">
        <f t="shared" ca="1" si="3"/>
        <v>59684.997903438998</v>
      </c>
      <c r="G94">
        <f t="shared" ca="1" si="3"/>
        <v>74199.48921336903</v>
      </c>
      <c r="H94" t="str" cm="1">
        <f t="array" aca="1" ref="H94" ca="1">INDEX(Sheet1!$H$1:$H$3, RANDBETWEEN(1, 3))</f>
        <v>Revenue Type</v>
      </c>
      <c r="I94" t="str" cm="1">
        <f t="array" aca="1" ref="I94" ca="1">INDEX(Sheet1!$I$3:$I$88, RANDBETWEEN(1, 85))</f>
        <v>Immunization</v>
      </c>
      <c r="J94" t="str">
        <f ca="1">INDEX(Sheet1!$AZ$3:$AZ$8, RANDBETWEEN(1, COUNTA(Sheet1!$AZ$3:$AZ$8)))</f>
        <v>Child Protection</v>
      </c>
      <c r="K94" t="str" cm="1">
        <f t="array" aca="1" ref="K94" ca="1">INDEX(Sheet1!$K$1:$K$8, RANDBETWEEN(1, 6))</f>
        <v>Ukraine Response</v>
      </c>
      <c r="M94" t="s">
        <v>104</v>
      </c>
      <c r="N94">
        <f t="shared" ca="1" si="4"/>
        <v>39584.704408356556</v>
      </c>
      <c r="Q94" t="s">
        <v>435</v>
      </c>
      <c r="U94">
        <f t="shared" ca="1" si="5"/>
        <v>11750.330119477923</v>
      </c>
      <c r="V94">
        <v>32268550</v>
      </c>
      <c r="W94" t="str" cm="1">
        <f t="array" aca="1" ref="W94" ca="1">INDEX(Sheet1!$X$1:$X$20, RANDBETWEEN(1, 20))</f>
        <v>Corporate</v>
      </c>
      <c r="X94" t="str" cm="1">
        <f t="array" aca="1" ref="X94" ca="1">INDEX(Sheet1!$Y$2:$Y$22, RANDBETWEEN(1, 21))</f>
        <v>Private Sector</v>
      </c>
      <c r="Z94" t="str" cm="1">
        <f t="array" aca="1" ref="Z94" ca="1">INDEX(Sheet1!$AA$2:$AA$30, RANDBETWEEN(1, 29))</f>
        <v>QATAR CO</v>
      </c>
      <c r="AA94" t="str" cm="1">
        <f t="array" aca="1" ref="AA94" ca="1">INDEX(Sheet1!$AB$2:$AB$8, RANDBETWEEN(1, 7))</f>
        <v>ECARO</v>
      </c>
      <c r="AB94" t="str" cm="1">
        <f t="array" aca="1" ref="AB94" ca="1">INDEX(Sheet1!$AC$2:$AC$22, RANDBETWEEN(1, 21))</f>
        <v>Greece</v>
      </c>
      <c r="AE94" t="str" cm="1">
        <f t="array" aca="1" ref="AE94" ca="1">INDEX(Sheet1!$AF$2:$AF$22, RANDBETWEEN(1, 5))</f>
        <v>MENARO</v>
      </c>
      <c r="AF94" s="3">
        <v>45515</v>
      </c>
      <c r="AG94" t="str" cm="1">
        <f t="array" aca="1" ref="AG94" ca="1">INDEX(Sheet1!$AH$2:$AH$24, RANDBETWEEN(1, 23))</f>
        <v>ARMENIA CO</v>
      </c>
      <c r="AH94" t="s">
        <v>647</v>
      </c>
      <c r="AI94" t="s">
        <v>434</v>
      </c>
      <c r="AJ94" t="s">
        <v>435</v>
      </c>
      <c r="AK94" t="s">
        <v>104</v>
      </c>
      <c r="AL94" t="s">
        <v>58</v>
      </c>
      <c r="AM94" t="s">
        <v>645</v>
      </c>
      <c r="AN94" t="s">
        <v>105</v>
      </c>
      <c r="AO94" t="s">
        <v>77</v>
      </c>
      <c r="AP94" t="s">
        <v>62</v>
      </c>
      <c r="AQ94" t="s">
        <v>100</v>
      </c>
      <c r="AR94">
        <v>2023</v>
      </c>
      <c r="AS94" t="s">
        <v>95</v>
      </c>
    </row>
    <row r="95" spans="1:45">
      <c r="A95" t="s">
        <v>655</v>
      </c>
      <c r="B95" t="s">
        <v>95</v>
      </c>
      <c r="C95" t="s">
        <v>64</v>
      </c>
      <c r="D95" s="3">
        <v>45397</v>
      </c>
      <c r="E95" t="s">
        <v>644</v>
      </c>
      <c r="F95">
        <f t="shared" ca="1" si="3"/>
        <v>44449.843723526443</v>
      </c>
      <c r="G95">
        <f t="shared" ca="1" si="3"/>
        <v>42410.115329679909</v>
      </c>
      <c r="H95" t="str" cm="1">
        <f t="array" aca="1" ref="H95" ca="1">INDEX(Sheet1!$H$1:$H$3, RANDBETWEEN(1, 3))</f>
        <v>ORE-Thematic</v>
      </c>
      <c r="I95" t="str" cm="1">
        <f t="array" aca="1" ref="I95" ca="1">INDEX(Sheet1!$I$3:$I$88, RANDBETWEEN(1, 85))</f>
        <v>Cross-sectoral monitoring, data and situation analyses</v>
      </c>
      <c r="J95" t="str">
        <f ca="1">INDEX(Sheet1!$AZ$3:$AZ$8, RANDBETWEEN(1, COUNTA(Sheet1!$AZ$3:$AZ$8)))</f>
        <v>Education</v>
      </c>
      <c r="K95" t="str" cm="1">
        <f t="array" aca="1" ref="K95" ca="1">INDEX(Sheet1!$K$1:$K$8, RANDBETWEEN(1, 6))</f>
        <v>HAC-ECARO</v>
      </c>
      <c r="M95" t="s">
        <v>75</v>
      </c>
      <c r="N95">
        <f t="shared" ca="1" si="4"/>
        <v>74478.895854799965</v>
      </c>
      <c r="Q95" t="s">
        <v>437</v>
      </c>
      <c r="U95">
        <f t="shared" ca="1" si="5"/>
        <v>90008.389331606435</v>
      </c>
      <c r="V95">
        <v>16108002</v>
      </c>
      <c r="W95" t="str" cm="1">
        <f t="array" aca="1" ref="W95" ca="1">INDEX(Sheet1!$X$1:$X$20, RANDBETWEEN(1, 20))</f>
        <v>Ministry</v>
      </c>
      <c r="X95" t="str" cm="1">
        <f t="array" aca="1" ref="X95" ca="1">INDEX(Sheet1!$Y$2:$Y$22, RANDBETWEEN(1, 21))</f>
        <v>Corporate Account</v>
      </c>
      <c r="Z95" t="str" cm="1">
        <f t="array" aca="1" ref="Z95" ca="1">INDEX(Sheet1!$AA$2:$AA$30, RANDBETWEEN(1, 29))</f>
        <v>TURKIYE NATCOM</v>
      </c>
      <c r="AA95" t="str" cm="1">
        <f t="array" aca="1" ref="AA95" ca="1">INDEX(Sheet1!$AB$2:$AB$8, RANDBETWEEN(1, 7))</f>
        <v>HQ</v>
      </c>
      <c r="AB95" t="str" cm="1">
        <f t="array" aca="1" ref="AB95" ca="1">INDEX(Sheet1!$AC$2:$AC$22, RANDBETWEEN(1, 21))</f>
        <v>France</v>
      </c>
      <c r="AE95" t="str" cm="1">
        <f t="array" aca="1" ref="AE95" ca="1">INDEX(Sheet1!$AF$2:$AF$22, RANDBETWEEN(1, 5))</f>
        <v>NatCom</v>
      </c>
      <c r="AF95" s="3">
        <v>45397</v>
      </c>
      <c r="AG95" t="str" cm="1">
        <f t="array" aca="1" ref="AG95" ca="1">INDEX(Sheet1!$AH$2:$AH$24, RANDBETWEEN(1, 23))</f>
        <v>MOLDOVA CO</v>
      </c>
      <c r="AH95" t="s">
        <v>649</v>
      </c>
      <c r="AI95" t="s">
        <v>436</v>
      </c>
      <c r="AJ95" t="s">
        <v>437</v>
      </c>
      <c r="AK95" t="s">
        <v>75</v>
      </c>
      <c r="AL95" t="s">
        <v>90</v>
      </c>
      <c r="AM95" t="s">
        <v>646</v>
      </c>
      <c r="AN95" t="s">
        <v>128</v>
      </c>
      <c r="AO95" t="s">
        <v>61</v>
      </c>
      <c r="AP95" t="s">
        <v>78</v>
      </c>
      <c r="AQ95" t="s">
        <v>94</v>
      </c>
      <c r="AR95">
        <v>2022</v>
      </c>
      <c r="AS95" t="s">
        <v>95</v>
      </c>
    </row>
    <row r="96" spans="1:45">
      <c r="A96" t="s">
        <v>659</v>
      </c>
      <c r="B96" t="s">
        <v>44</v>
      </c>
      <c r="C96" t="s">
        <v>64</v>
      </c>
      <c r="D96" s="3">
        <v>45587</v>
      </c>
      <c r="E96" t="s">
        <v>644</v>
      </c>
      <c r="F96">
        <f t="shared" ca="1" si="3"/>
        <v>47552.861803070082</v>
      </c>
      <c r="G96">
        <f t="shared" ca="1" si="3"/>
        <v>45560.7609306577</v>
      </c>
      <c r="H96" t="str" cm="1">
        <f t="array" aca="1" ref="H96" ca="1">INDEX(Sheet1!$H$1:$H$3, RANDBETWEEN(1, 3))</f>
        <v>ORE-Thematic</v>
      </c>
      <c r="I96" t="str" cm="1">
        <f t="array" aca="1" ref="I96" ca="1">INDEX(Sheet1!$I$3:$I$88, RANDBETWEEN(1, 85))</f>
        <v>Nutrition and emergencies</v>
      </c>
      <c r="J96" t="str">
        <f ca="1">INDEX(Sheet1!$AZ$3:$AZ$8, RANDBETWEEN(1, COUNTA(Sheet1!$AZ$3:$AZ$8)))</f>
        <v>Child Protection</v>
      </c>
      <c r="K96" t="str" cm="1">
        <f t="array" aca="1" ref="K96" ca="1">INDEX(Sheet1!$K$1:$K$8, RANDBETWEEN(1, 6))</f>
        <v>HAC-ECARO</v>
      </c>
      <c r="M96" t="s">
        <v>127</v>
      </c>
      <c r="N96">
        <f t="shared" ca="1" si="4"/>
        <v>16396.525876414787</v>
      </c>
      <c r="Q96" t="s">
        <v>439</v>
      </c>
      <c r="U96">
        <f t="shared" ca="1" si="5"/>
        <v>23958.599539722363</v>
      </c>
      <c r="V96">
        <v>15577302</v>
      </c>
      <c r="W96" t="str" cm="1">
        <f t="array" aca="1" ref="W96" ca="1">INDEX(Sheet1!$X$1:$X$20, RANDBETWEEN(1, 20))</f>
        <v>Corporate</v>
      </c>
      <c r="X96" t="str" cm="1">
        <f t="array" aca="1" ref="X96" ca="1">INDEX(Sheet1!$Y$2:$Y$22, RANDBETWEEN(1, 21))</f>
        <v>Private Sector</v>
      </c>
      <c r="Z96" t="str" cm="1">
        <f t="array" aca="1" ref="Z96" ca="1">INDEX(Sheet1!$AA$2:$AA$30, RANDBETWEEN(1, 29))</f>
        <v>INDIA CO</v>
      </c>
      <c r="AA96" t="str" cm="1">
        <f t="array" aca="1" ref="AA96" ca="1">INDEX(Sheet1!$AB$2:$AB$8, RANDBETWEEN(1, 7))</f>
        <v>HQ</v>
      </c>
      <c r="AB96" t="str" cm="1">
        <f t="array" aca="1" ref="AB96" ca="1">INDEX(Sheet1!$AC$2:$AC$22, RANDBETWEEN(1, 21))</f>
        <v>Moldova</v>
      </c>
      <c r="AE96" t="str" cm="1">
        <f t="array" aca="1" ref="AE96" ca="1">INDEX(Sheet1!$AF$2:$AF$22, RANDBETWEEN(1, 5))</f>
        <v>MENARO</v>
      </c>
      <c r="AF96" s="3">
        <v>45587</v>
      </c>
      <c r="AG96" t="str" cm="1">
        <f t="array" aca="1" ref="AG96" ca="1">INDEX(Sheet1!$AH$2:$AH$24, RANDBETWEEN(1, 23))</f>
        <v>MONTENEGRO CO</v>
      </c>
      <c r="AH96" t="s">
        <v>670</v>
      </c>
      <c r="AI96" t="s">
        <v>438</v>
      </c>
      <c r="AJ96" t="s">
        <v>439</v>
      </c>
      <c r="AK96" t="s">
        <v>127</v>
      </c>
      <c r="AL96" t="s">
        <v>90</v>
      </c>
      <c r="AM96" t="s">
        <v>646</v>
      </c>
      <c r="AN96" t="s">
        <v>216</v>
      </c>
      <c r="AO96" t="s">
        <v>149</v>
      </c>
      <c r="AP96" t="s">
        <v>135</v>
      </c>
      <c r="AQ96" t="s">
        <v>79</v>
      </c>
      <c r="AR96">
        <v>2023</v>
      </c>
      <c r="AS96" t="s">
        <v>95</v>
      </c>
    </row>
    <row r="97" spans="1:45">
      <c r="A97" t="s">
        <v>652</v>
      </c>
      <c r="B97" t="s">
        <v>44</v>
      </c>
      <c r="C97" t="s">
        <v>45</v>
      </c>
      <c r="D97" s="3">
        <v>45378</v>
      </c>
      <c r="E97" t="s">
        <v>644</v>
      </c>
      <c r="F97">
        <f t="shared" ca="1" si="3"/>
        <v>34996.678512994185</v>
      </c>
      <c r="G97">
        <f t="shared" ca="1" si="3"/>
        <v>33786.275063060915</v>
      </c>
      <c r="H97" t="str" cm="1">
        <f t="array" aca="1" ref="H97" ca="1">INDEX(Sheet1!$H$1:$H$3, RANDBETWEEN(1, 3))</f>
        <v>ORR Non-Thematic</v>
      </c>
      <c r="I97" t="str" cm="1">
        <f t="array" aca="1" ref="I97" ca="1">INDEX(Sheet1!$I$3:$I$88, RANDBETWEEN(1, 85))</f>
        <v>WASH in Schools and ECD centres</v>
      </c>
      <c r="J97" t="str">
        <f ca="1">INDEX(Sheet1!$AZ$3:$AZ$8, RANDBETWEEN(1, COUNTA(Sheet1!$AZ$3:$AZ$8)))</f>
        <v>Emergency Response</v>
      </c>
      <c r="K97" t="str" cm="1">
        <f t="array" aca="1" ref="K97" ca="1">INDEX(Sheet1!$K$1:$K$8, RANDBETWEEN(1, 6))</f>
        <v>Ukraine Response</v>
      </c>
      <c r="M97" t="s">
        <v>165</v>
      </c>
      <c r="N97">
        <f t="shared" ca="1" si="4"/>
        <v>90489.191712320113</v>
      </c>
      <c r="Q97" t="s">
        <v>441</v>
      </c>
      <c r="U97">
        <f t="shared" ca="1" si="5"/>
        <v>88307.094617439958</v>
      </c>
      <c r="V97">
        <v>34969847</v>
      </c>
      <c r="W97" t="str" cm="1">
        <f t="array" aca="1" ref="W97" ca="1">INDEX(Sheet1!$X$1:$X$20, RANDBETWEEN(1, 20))</f>
        <v>Foundation</v>
      </c>
      <c r="X97" t="str" cm="1">
        <f t="array" aca="1" ref="X97" ca="1">INDEX(Sheet1!$Y$2:$Y$22, RANDBETWEEN(1, 21))</f>
        <v>UNICEF NatCom/CO/Division</v>
      </c>
      <c r="Z97" t="str" cm="1">
        <f t="array" aca="1" ref="Z97" ca="1">INDEX(Sheet1!$AA$2:$AA$30, RANDBETWEEN(1, 29))</f>
        <v>BULGARIA CO</v>
      </c>
      <c r="AA97" t="str" cm="1">
        <f t="array" aca="1" ref="AA97" ca="1">INDEX(Sheet1!$AB$2:$AB$8, RANDBETWEEN(1, 7))</f>
        <v>MENARO</v>
      </c>
      <c r="AB97" t="str" cm="1">
        <f t="array" aca="1" ref="AB97" ca="1">INDEX(Sheet1!$AC$2:$AC$22, RANDBETWEEN(1, 21))</f>
        <v>Serbia</v>
      </c>
      <c r="AE97" t="str" cm="1">
        <f t="array" aca="1" ref="AE97" ca="1">INDEX(Sheet1!$AF$2:$AF$22, RANDBETWEEN(1, 5))</f>
        <v>ESARO</v>
      </c>
      <c r="AF97" s="3">
        <v>45378</v>
      </c>
      <c r="AG97" t="str" cm="1">
        <f t="array" aca="1" ref="AG97" ca="1">INDEX(Sheet1!$AH$2:$AH$24, RANDBETWEEN(1, 23))</f>
        <v>GEORGIA CO</v>
      </c>
      <c r="AH97" t="s">
        <v>668</v>
      </c>
      <c r="AI97" t="s">
        <v>440</v>
      </c>
      <c r="AJ97" t="s">
        <v>441</v>
      </c>
      <c r="AK97" t="s">
        <v>165</v>
      </c>
      <c r="AL97" t="s">
        <v>58</v>
      </c>
      <c r="AM97" t="s">
        <v>645</v>
      </c>
      <c r="AN97" t="s">
        <v>105</v>
      </c>
      <c r="AO97" t="s">
        <v>61</v>
      </c>
      <c r="AP97" t="s">
        <v>78</v>
      </c>
      <c r="AQ97" t="s">
        <v>100</v>
      </c>
      <c r="AR97">
        <v>2023</v>
      </c>
      <c r="AS97" t="s">
        <v>95</v>
      </c>
    </row>
    <row r="98" spans="1:45">
      <c r="A98" t="s">
        <v>653</v>
      </c>
      <c r="B98" t="s">
        <v>95</v>
      </c>
      <c r="C98" t="s">
        <v>64</v>
      </c>
      <c r="D98" s="3">
        <v>45322</v>
      </c>
      <c r="E98" t="s">
        <v>644</v>
      </c>
      <c r="F98">
        <f t="shared" ca="1" si="3"/>
        <v>25446.899788090755</v>
      </c>
      <c r="G98">
        <f t="shared" ca="1" si="3"/>
        <v>32872.322656137658</v>
      </c>
      <c r="H98" t="str" cm="1">
        <f t="array" aca="1" ref="H98" ca="1">INDEX(Sheet1!$H$1:$H$3, RANDBETWEEN(1, 3))</f>
        <v>ORR Non-Thematic</v>
      </c>
      <c r="I98" t="str" cm="1">
        <f t="array" aca="1" ref="I98" ca="1">INDEX(Sheet1!$I$3:$I$88, RANDBETWEEN(1, 85))</f>
        <v>Protect, care and support children and families affected by HIV</v>
      </c>
      <c r="J98" t="str">
        <f ca="1">INDEX(Sheet1!$AZ$3:$AZ$8, RANDBETWEEN(1, COUNTA(Sheet1!$AZ$3:$AZ$8)))</f>
        <v>Emergency Response</v>
      </c>
      <c r="K98" t="str" cm="1">
        <f t="array" aca="1" ref="K98" ca="1">INDEX(Sheet1!$K$1:$K$8, RANDBETWEEN(1, 6))</f>
        <v>Ukraine Response</v>
      </c>
      <c r="M98" t="s">
        <v>127</v>
      </c>
      <c r="N98">
        <f t="shared" ca="1" si="4"/>
        <v>46661.120746274806</v>
      </c>
      <c r="Q98" t="s">
        <v>443</v>
      </c>
      <c r="U98">
        <f t="shared" ca="1" si="5"/>
        <v>31933.002166330731</v>
      </c>
      <c r="V98">
        <v>27919585</v>
      </c>
      <c r="W98" t="str" cm="1">
        <f t="array" aca="1" ref="W98" ca="1">INDEX(Sheet1!$X$1:$X$20, RANDBETWEEN(1, 20))</f>
        <v>Corporate</v>
      </c>
      <c r="X98" t="str" cm="1">
        <f t="array" aca="1" ref="X98" ca="1">INDEX(Sheet1!$Y$2:$Y$22, RANDBETWEEN(1, 21))</f>
        <v>UNICEF NatCom/CO/Division</v>
      </c>
      <c r="Z98" t="str" cm="1">
        <f t="array" aca="1" ref="Z98" ca="1">INDEX(Sheet1!$AA$2:$AA$30, RANDBETWEEN(1, 29))</f>
        <v>PPD</v>
      </c>
      <c r="AA98" t="str" cm="1">
        <f t="array" aca="1" ref="AA98" ca="1">INDEX(Sheet1!$AB$2:$AB$8, RANDBETWEEN(1, 7))</f>
        <v>HQ</v>
      </c>
      <c r="AB98" t="str" cm="1">
        <f t="array" aca="1" ref="AB98" ca="1">INDEX(Sheet1!$AC$2:$AC$22, RANDBETWEEN(1, 21))</f>
        <v>Croatia</v>
      </c>
      <c r="AE98" t="str" cm="1">
        <f t="array" aca="1" ref="AE98" ca="1">INDEX(Sheet1!$AF$2:$AF$22, RANDBETWEEN(1, 5))</f>
        <v>HQ</v>
      </c>
      <c r="AF98" s="3">
        <v>45322</v>
      </c>
      <c r="AG98" t="str" cm="1">
        <f t="array" aca="1" ref="AG98" ca="1">INDEX(Sheet1!$AH$2:$AH$24, RANDBETWEEN(1, 23))</f>
        <v>SERBIA CO</v>
      </c>
      <c r="AH98" t="s">
        <v>651</v>
      </c>
      <c r="AI98" t="s">
        <v>442</v>
      </c>
      <c r="AJ98" t="s">
        <v>443</v>
      </c>
      <c r="AK98" t="s">
        <v>127</v>
      </c>
      <c r="AL98" t="s">
        <v>95</v>
      </c>
      <c r="AM98" t="s">
        <v>646</v>
      </c>
      <c r="AN98" t="s">
        <v>128</v>
      </c>
      <c r="AO98" t="s">
        <v>61</v>
      </c>
      <c r="AP98" t="s">
        <v>135</v>
      </c>
      <c r="AQ98" t="s">
        <v>79</v>
      </c>
      <c r="AR98">
        <v>2024</v>
      </c>
      <c r="AS98" t="s">
        <v>95</v>
      </c>
    </row>
    <row r="99" spans="1:45">
      <c r="A99" t="s">
        <v>658</v>
      </c>
      <c r="B99" t="s">
        <v>44</v>
      </c>
      <c r="C99" t="s">
        <v>45</v>
      </c>
      <c r="D99" s="3">
        <v>45417</v>
      </c>
      <c r="E99" t="s">
        <v>644</v>
      </c>
      <c r="F99">
        <f t="shared" ca="1" si="3"/>
        <v>66614.2035422708</v>
      </c>
      <c r="G99">
        <f t="shared" ca="1" si="3"/>
        <v>53407.715037216156</v>
      </c>
      <c r="H99" t="str" cm="1">
        <f t="array" aca="1" ref="H99" ca="1">INDEX(Sheet1!$H$1:$H$3, RANDBETWEEN(1, 3))</f>
        <v>ORR Non-Thematic</v>
      </c>
      <c r="I99" t="str" cm="1">
        <f t="array" aca="1" ref="I99" ca="1">INDEX(Sheet1!$I$3:$I$88, RANDBETWEEN(1, 85))</f>
        <v>Nutrition and emergencies</v>
      </c>
      <c r="J99" t="str">
        <f ca="1">INDEX(Sheet1!$AZ$3:$AZ$8, RANDBETWEEN(1, COUNTA(Sheet1!$AZ$3:$AZ$8)))</f>
        <v>Increased Immunization Rates</v>
      </c>
      <c r="K99" t="str" cm="1">
        <f t="array" aca="1" ref="K99" ca="1">INDEX(Sheet1!$K$1:$K$8, RANDBETWEEN(1, 6))</f>
        <v>Ukraine Response</v>
      </c>
      <c r="M99" t="s">
        <v>114</v>
      </c>
      <c r="N99">
        <f t="shared" ca="1" si="4"/>
        <v>23990.000099933412</v>
      </c>
      <c r="Q99" t="s">
        <v>445</v>
      </c>
      <c r="U99">
        <f t="shared" ca="1" si="5"/>
        <v>12649.511508682015</v>
      </c>
      <c r="V99">
        <v>20130334</v>
      </c>
      <c r="W99" t="str" cm="1">
        <f t="array" aca="1" ref="W99" ca="1">INDEX(Sheet1!$X$1:$X$20, RANDBETWEEN(1, 20))</f>
        <v>Women's and diaspora organizations</v>
      </c>
      <c r="X99" t="str" cm="1">
        <f t="array" aca="1" ref="X99" ca="1">INDEX(Sheet1!$Y$2:$Y$22, RANDBETWEEN(1, 21))</f>
        <v>Public Sector</v>
      </c>
      <c r="Z99" t="str" cm="1">
        <f t="array" aca="1" ref="Z99" ca="1">INDEX(Sheet1!$AA$2:$AA$30, RANDBETWEEN(1, 29))</f>
        <v>KOSOVO CO</v>
      </c>
      <c r="AA99" t="str" cm="1">
        <f t="array" aca="1" ref="AA99" ca="1">INDEX(Sheet1!$AB$2:$AB$8, RANDBETWEEN(1, 7))</f>
        <v>WCARO</v>
      </c>
      <c r="AB99" t="str" cm="1">
        <f t="array" aca="1" ref="AB99" ca="1">INDEX(Sheet1!$AC$2:$AC$22, RANDBETWEEN(1, 21))</f>
        <v>Denmark</v>
      </c>
      <c r="AE99" t="str" cm="1">
        <f t="array" aca="1" ref="AE99" ca="1">INDEX(Sheet1!$AF$2:$AF$22, RANDBETWEEN(1, 5))</f>
        <v>MENARO</v>
      </c>
      <c r="AF99" s="3">
        <v>45417</v>
      </c>
      <c r="AG99" t="str" cm="1">
        <f t="array" aca="1" ref="AG99" ca="1">INDEX(Sheet1!$AH$2:$AH$24, RANDBETWEEN(1, 23))</f>
        <v>ALBANIA CO</v>
      </c>
      <c r="AH99" t="s">
        <v>648</v>
      </c>
      <c r="AI99" t="s">
        <v>444</v>
      </c>
      <c r="AJ99" t="s">
        <v>445</v>
      </c>
      <c r="AK99" t="s">
        <v>114</v>
      </c>
      <c r="AL99" t="s">
        <v>95</v>
      </c>
      <c r="AM99" t="s">
        <v>646</v>
      </c>
      <c r="AN99" t="s">
        <v>91</v>
      </c>
      <c r="AO99" t="s">
        <v>61</v>
      </c>
      <c r="AP99" t="s">
        <v>78</v>
      </c>
      <c r="AQ99" t="s">
        <v>94</v>
      </c>
      <c r="AR99">
        <v>2024</v>
      </c>
      <c r="AS99" t="s">
        <v>95</v>
      </c>
    </row>
    <row r="100" spans="1:45">
      <c r="A100" t="s">
        <v>653</v>
      </c>
      <c r="B100" t="s">
        <v>95</v>
      </c>
      <c r="C100" t="s">
        <v>45</v>
      </c>
      <c r="D100" s="3">
        <v>45377</v>
      </c>
      <c r="E100" t="s">
        <v>644</v>
      </c>
      <c r="F100">
        <f t="shared" ca="1" si="3"/>
        <v>93517.868163564097</v>
      </c>
      <c r="G100">
        <f t="shared" ca="1" si="3"/>
        <v>81206.607554982256</v>
      </c>
      <c r="H100" t="str" cm="1">
        <f t="array" aca="1" ref="H100" ca="1">INDEX(Sheet1!$H$1:$H$3, RANDBETWEEN(1, 3))</f>
        <v>ORE-Thematic</v>
      </c>
      <c r="I100" t="str" cm="1">
        <f t="array" aca="1" ref="I100" ca="1">INDEX(Sheet1!$I$3:$I$88, RANDBETWEEN(1, 85))</f>
        <v>Equity – focus on girls’ and inclusive education</v>
      </c>
      <c r="J100" t="str">
        <f ca="1">INDEX(Sheet1!$AZ$3:$AZ$8, RANDBETWEEN(1, COUNTA(Sheet1!$AZ$3:$AZ$8)))</f>
        <v>Advocacy</v>
      </c>
      <c r="K100" t="str" cm="1">
        <f t="array" aca="1" ref="K100" ca="1">INDEX(Sheet1!$K$1:$K$8, RANDBETWEEN(1, 6))</f>
        <v>HAC-ARMENIA</v>
      </c>
      <c r="M100" t="s">
        <v>89</v>
      </c>
      <c r="N100">
        <f t="shared" ca="1" si="4"/>
        <v>44268.045385660931</v>
      </c>
      <c r="Q100" t="s">
        <v>447</v>
      </c>
      <c r="U100">
        <f t="shared" ca="1" si="5"/>
        <v>63423.460747132121</v>
      </c>
      <c r="V100">
        <v>15004680</v>
      </c>
      <c r="W100" t="str" cm="1">
        <f t="array" aca="1" ref="W100" ca="1">INDEX(Sheet1!$X$1:$X$20, RANDBETWEEN(1, 20))</f>
        <v>Membership based organizations</v>
      </c>
      <c r="X100" t="str" cm="1">
        <f t="array" aca="1" ref="X100" ca="1">INDEX(Sheet1!$Y$2:$Y$22, RANDBETWEEN(1, 21))</f>
        <v>Private Sector</v>
      </c>
      <c r="Z100" t="str" cm="1">
        <f t="array" aca="1" ref="Z100" ca="1">INDEX(Sheet1!$AA$2:$AA$30, RANDBETWEEN(1, 29))</f>
        <v>GEORGIA CO</v>
      </c>
      <c r="AA100" t="str" cm="1">
        <f t="array" aca="1" ref="AA100" ca="1">INDEX(Sheet1!$AB$2:$AB$8, RANDBETWEEN(1, 7))</f>
        <v>NatCom</v>
      </c>
      <c r="AB100" t="str" cm="1">
        <f t="array" aca="1" ref="AB100" ca="1">INDEX(Sheet1!$AC$2:$AC$22, RANDBETWEEN(1, 21))</f>
        <v>France</v>
      </c>
      <c r="AE100" t="str" cm="1">
        <f t="array" aca="1" ref="AE100" ca="1">INDEX(Sheet1!$AF$2:$AF$22, RANDBETWEEN(1, 5))</f>
        <v>HQ</v>
      </c>
      <c r="AF100" s="3">
        <v>45377</v>
      </c>
      <c r="AG100" t="str" cm="1">
        <f t="array" aca="1" ref="AG100" ca="1">INDEX(Sheet1!$AH$2:$AH$24, RANDBETWEEN(1, 23))</f>
        <v>BELARUS CO</v>
      </c>
      <c r="AH100" t="s">
        <v>670</v>
      </c>
      <c r="AI100" t="s">
        <v>446</v>
      </c>
      <c r="AJ100" t="s">
        <v>447</v>
      </c>
      <c r="AK100" t="s">
        <v>89</v>
      </c>
      <c r="AL100" t="s">
        <v>90</v>
      </c>
      <c r="AM100" t="s">
        <v>645</v>
      </c>
      <c r="AN100" t="s">
        <v>128</v>
      </c>
      <c r="AO100" t="s">
        <v>77</v>
      </c>
      <c r="AP100" t="s">
        <v>93</v>
      </c>
      <c r="AQ100" t="s">
        <v>117</v>
      </c>
      <c r="AR100">
        <v>2024</v>
      </c>
      <c r="AS100" t="s">
        <v>95</v>
      </c>
    </row>
    <row r="101" spans="1:45">
      <c r="A101" t="s">
        <v>659</v>
      </c>
      <c r="B101" t="s">
        <v>44</v>
      </c>
      <c r="C101" t="s">
        <v>118</v>
      </c>
      <c r="D101" s="3">
        <v>45605</v>
      </c>
      <c r="E101" t="s">
        <v>644</v>
      </c>
      <c r="F101">
        <f t="shared" ca="1" si="3"/>
        <v>81907.673693717763</v>
      </c>
      <c r="G101">
        <f t="shared" ca="1" si="3"/>
        <v>4550.1746792188915</v>
      </c>
      <c r="H101" t="str" cm="1">
        <f t="array" aca="1" ref="H101" ca="1">INDEX(Sheet1!$H$1:$H$3, RANDBETWEEN(1, 3))</f>
        <v>ORE-Thematic</v>
      </c>
      <c r="I101" t="str" cm="1">
        <f t="array" aca="1" ref="I101" ca="1">INDEX(Sheet1!$I$3:$I$88, RANDBETWEEN(1, 85))</f>
        <v>Policy advocacy – urban, civil society, parliament, environment</v>
      </c>
      <c r="J101" t="str">
        <f ca="1">INDEX(Sheet1!$AZ$3:$AZ$8, RANDBETWEEN(1, COUNTA(Sheet1!$AZ$3:$AZ$8)))</f>
        <v>Health</v>
      </c>
      <c r="K101" t="str" cm="1">
        <f t="array" aca="1" ref="K101" ca="1">INDEX(Sheet1!$K$1:$K$8, RANDBETWEEN(1, 6))</f>
        <v>Ukraine Response</v>
      </c>
      <c r="M101" t="s">
        <v>114</v>
      </c>
      <c r="N101">
        <f t="shared" ca="1" si="4"/>
        <v>39885.296984787019</v>
      </c>
      <c r="Q101" t="s">
        <v>449</v>
      </c>
      <c r="U101">
        <f t="shared" ca="1" si="5"/>
        <v>69276.073239978083</v>
      </c>
      <c r="V101">
        <v>22760916</v>
      </c>
      <c r="W101" t="str" cm="1">
        <f t="array" aca="1" ref="W101" ca="1">INDEX(Sheet1!$X$1:$X$20, RANDBETWEEN(1, 20))</f>
        <v>Corporate Foundation</v>
      </c>
      <c r="X101" t="str" cm="1">
        <f t="array" aca="1" ref="X101" ca="1">INDEX(Sheet1!$Y$2:$Y$22, RANDBETWEEN(1, 21))</f>
        <v>Private Sector</v>
      </c>
      <c r="Z101" t="str" cm="1">
        <f t="array" aca="1" ref="Z101" ca="1">INDEX(Sheet1!$AA$2:$AA$30, RANDBETWEEN(1, 29))</f>
        <v>UZBEKISTAN CO</v>
      </c>
      <c r="AA101" t="str" cm="1">
        <f t="array" aca="1" ref="AA101" ca="1">INDEX(Sheet1!$AB$2:$AB$8, RANDBETWEEN(1, 7))</f>
        <v>NatCom</v>
      </c>
      <c r="AB101" t="str" cm="1">
        <f t="array" aca="1" ref="AB101" ca="1">INDEX(Sheet1!$AC$2:$AC$22, RANDBETWEEN(1, 21))</f>
        <v>Qatar</v>
      </c>
      <c r="AE101" t="str" cm="1">
        <f t="array" aca="1" ref="AE101" ca="1">INDEX(Sheet1!$AF$2:$AF$22, RANDBETWEEN(1, 5))</f>
        <v>ECARO</v>
      </c>
      <c r="AF101" s="3">
        <v>45605</v>
      </c>
      <c r="AG101" t="str" cm="1">
        <f t="array" aca="1" ref="AG101" ca="1">INDEX(Sheet1!$AH$2:$AH$24, RANDBETWEEN(1, 23))</f>
        <v>GEORGIA CO</v>
      </c>
      <c r="AH101" t="s">
        <v>649</v>
      </c>
      <c r="AI101" t="s">
        <v>448</v>
      </c>
      <c r="AJ101" t="s">
        <v>449</v>
      </c>
      <c r="AK101" t="s">
        <v>114</v>
      </c>
      <c r="AL101" t="s">
        <v>90</v>
      </c>
      <c r="AM101" t="s">
        <v>645</v>
      </c>
      <c r="AN101" t="s">
        <v>105</v>
      </c>
      <c r="AO101" t="s">
        <v>77</v>
      </c>
      <c r="AP101" t="s">
        <v>62</v>
      </c>
      <c r="AQ101" t="s">
        <v>117</v>
      </c>
      <c r="AR101">
        <v>2022</v>
      </c>
      <c r="AS101" t="s">
        <v>95</v>
      </c>
    </row>
    <row r="102" spans="1:45">
      <c r="A102" t="s">
        <v>658</v>
      </c>
      <c r="B102" t="s">
        <v>44</v>
      </c>
      <c r="C102" t="s">
        <v>45</v>
      </c>
      <c r="D102" s="3">
        <v>45471</v>
      </c>
      <c r="E102" t="s">
        <v>644</v>
      </c>
      <c r="F102">
        <f t="shared" ca="1" si="3"/>
        <v>15328.605779093901</v>
      </c>
      <c r="G102">
        <f t="shared" ca="1" si="3"/>
        <v>73240.816856632955</v>
      </c>
      <c r="H102" t="str" cm="1">
        <f t="array" aca="1" ref="H102" ca="1">INDEX(Sheet1!$H$1:$H$3, RANDBETWEEN(1, 3))</f>
        <v>ORE-Thematic</v>
      </c>
      <c r="I102" t="str" cm="1">
        <f t="array" aca="1" ref="I102" ca="1">INDEX(Sheet1!$I$3:$I$88, RANDBETWEEN(1, 85))</f>
        <v>Nutrition and emergencies</v>
      </c>
      <c r="J102" t="str">
        <f ca="1">INDEX(Sheet1!$AZ$3:$AZ$8, RANDBETWEEN(1, COUNTA(Sheet1!$AZ$3:$AZ$8)))</f>
        <v>Increased Immunization Rates</v>
      </c>
      <c r="K102" t="str" cm="1">
        <f t="array" aca="1" ref="K102" ca="1">INDEX(Sheet1!$K$1:$K$8, RANDBETWEEN(1, 6))</f>
        <v>HAC-ARMENIA</v>
      </c>
      <c r="M102" t="s">
        <v>114</v>
      </c>
      <c r="N102">
        <f t="shared" ca="1" si="4"/>
        <v>32649.267668047461</v>
      </c>
      <c r="Q102" t="s">
        <v>451</v>
      </c>
      <c r="U102">
        <f t="shared" ca="1" si="5"/>
        <v>46557.333513416277</v>
      </c>
      <c r="V102">
        <v>8847519</v>
      </c>
      <c r="W102" t="str" cm="1">
        <f t="array" aca="1" ref="W102" ca="1">INDEX(Sheet1!$X$1:$X$20, RANDBETWEEN(1, 20))</f>
        <v>Ministry</v>
      </c>
      <c r="X102" t="str" cm="1">
        <f t="array" aca="1" ref="X102" ca="1">INDEX(Sheet1!$Y$2:$Y$22, RANDBETWEEN(1, 21))</f>
        <v>Private Sector</v>
      </c>
      <c r="Z102" t="str" cm="1">
        <f t="array" aca="1" ref="Z102" ca="1">INDEX(Sheet1!$AA$2:$AA$30, RANDBETWEEN(1, 29))</f>
        <v>TURKIYE CO</v>
      </c>
      <c r="AA102" t="str" cm="1">
        <f t="array" aca="1" ref="AA102" ca="1">INDEX(Sheet1!$AB$2:$AB$8, RANDBETWEEN(1, 7))</f>
        <v>HQ</v>
      </c>
      <c r="AB102" t="str" cm="1">
        <f t="array" aca="1" ref="AB102" ca="1">INDEX(Sheet1!$AC$2:$AC$22, RANDBETWEEN(1, 21))</f>
        <v>France</v>
      </c>
      <c r="AE102" t="str" cm="1">
        <f t="array" aca="1" ref="AE102" ca="1">INDEX(Sheet1!$AF$2:$AF$22, RANDBETWEEN(1, 5))</f>
        <v>HQ</v>
      </c>
      <c r="AF102" s="3">
        <v>45471</v>
      </c>
      <c r="AG102" t="str" cm="1">
        <f t="array" aca="1" ref="AG102" ca="1">INDEX(Sheet1!$AH$2:$AH$24, RANDBETWEEN(1, 23))</f>
        <v>UKRAINE CO</v>
      </c>
      <c r="AH102" t="s">
        <v>668</v>
      </c>
      <c r="AI102" t="s">
        <v>450</v>
      </c>
      <c r="AJ102" t="s">
        <v>451</v>
      </c>
      <c r="AK102" t="s">
        <v>114</v>
      </c>
      <c r="AL102" t="s">
        <v>58</v>
      </c>
      <c r="AM102" t="s">
        <v>646</v>
      </c>
      <c r="AN102" t="s">
        <v>192</v>
      </c>
      <c r="AO102" t="s">
        <v>61</v>
      </c>
      <c r="AP102" t="s">
        <v>135</v>
      </c>
      <c r="AQ102" t="s">
        <v>94</v>
      </c>
      <c r="AR102">
        <v>2023</v>
      </c>
      <c r="AS102" t="s">
        <v>95</v>
      </c>
    </row>
    <row r="103" spans="1:45">
      <c r="A103" t="s">
        <v>658</v>
      </c>
      <c r="B103" t="s">
        <v>44</v>
      </c>
      <c r="C103" t="s">
        <v>64</v>
      </c>
      <c r="D103" s="3">
        <v>45424</v>
      </c>
      <c r="E103" t="s">
        <v>644</v>
      </c>
      <c r="F103">
        <f t="shared" ca="1" si="3"/>
        <v>84937.65402070072</v>
      </c>
      <c r="G103">
        <f t="shared" ca="1" si="3"/>
        <v>21395.112895418428</v>
      </c>
      <c r="H103" t="str" cm="1">
        <f t="array" aca="1" ref="H103" ca="1">INDEX(Sheet1!$H$1:$H$3, RANDBETWEEN(1, 3))</f>
        <v>Revenue Type</v>
      </c>
      <c r="I103" t="str" cm="1">
        <f t="array" aca="1" ref="I103" ca="1">INDEX(Sheet1!$I$3:$I$88, RANDBETWEEN(1, 85))</f>
        <v>Gender Equality General</v>
      </c>
      <c r="J103" t="str">
        <f ca="1">INDEX(Sheet1!$AZ$3:$AZ$8, RANDBETWEEN(1, COUNTA(Sheet1!$AZ$3:$AZ$8)))</f>
        <v>Increased Immunization Rates</v>
      </c>
      <c r="K103" t="str" cm="1">
        <f t="array" aca="1" ref="K103" ca="1">INDEX(Sheet1!$K$1:$K$8, RANDBETWEEN(1, 6))</f>
        <v>HAC-STATE OF PALESTINE</v>
      </c>
      <c r="M103" t="s">
        <v>114</v>
      </c>
      <c r="N103">
        <f t="shared" ca="1" si="4"/>
        <v>48348.269193777007</v>
      </c>
      <c r="Q103" t="s">
        <v>453</v>
      </c>
      <c r="U103">
        <f t="shared" ca="1" si="5"/>
        <v>39756.186519238552</v>
      </c>
      <c r="V103">
        <v>36368501</v>
      </c>
      <c r="W103" t="str" cm="1">
        <f t="array" aca="1" ref="W103" ca="1">INDEX(Sheet1!$X$1:$X$20, RANDBETWEEN(1, 20))</f>
        <v>UN Agency/International Agency</v>
      </c>
      <c r="X103" t="str" cm="1">
        <f t="array" aca="1" ref="X103" ca="1">INDEX(Sheet1!$Y$2:$Y$22, RANDBETWEEN(1, 21))</f>
        <v>Public Sector</v>
      </c>
      <c r="Z103" t="str" cm="1">
        <f t="array" aca="1" ref="Z103" ca="1">INDEX(Sheet1!$AA$2:$AA$30, RANDBETWEEN(1, 29))</f>
        <v>US FUND</v>
      </c>
      <c r="AA103" t="str" cm="1">
        <f t="array" aca="1" ref="AA103" ca="1">INDEX(Sheet1!$AB$2:$AB$8, RANDBETWEEN(1, 7))</f>
        <v>NatCom</v>
      </c>
      <c r="AB103" t="str" cm="1">
        <f t="array" aca="1" ref="AB103" ca="1">INDEX(Sheet1!$AC$2:$AC$22, RANDBETWEEN(1, 21))</f>
        <v>Montenegro</v>
      </c>
      <c r="AE103" t="str" cm="1">
        <f t="array" aca="1" ref="AE103" ca="1">INDEX(Sheet1!$AF$2:$AF$22, RANDBETWEEN(1, 5))</f>
        <v>ESARO</v>
      </c>
      <c r="AF103" s="3">
        <v>45424</v>
      </c>
      <c r="AG103" t="str" cm="1">
        <f t="array" aca="1" ref="AG103" ca="1">INDEX(Sheet1!$AH$2:$AH$24, RANDBETWEEN(1, 23))</f>
        <v>TURKIYE NATCOM</v>
      </c>
      <c r="AH103" t="s">
        <v>648</v>
      </c>
      <c r="AI103" t="s">
        <v>452</v>
      </c>
      <c r="AJ103" t="s">
        <v>453</v>
      </c>
      <c r="AK103" t="s">
        <v>114</v>
      </c>
      <c r="AL103" t="s">
        <v>95</v>
      </c>
      <c r="AM103" t="s">
        <v>645</v>
      </c>
      <c r="AN103" t="s">
        <v>128</v>
      </c>
      <c r="AO103" t="s">
        <v>149</v>
      </c>
      <c r="AP103" t="s">
        <v>62</v>
      </c>
      <c r="AQ103" t="s">
        <v>79</v>
      </c>
      <c r="AR103">
        <v>2022</v>
      </c>
      <c r="AS103" t="s">
        <v>95</v>
      </c>
    </row>
    <row r="104" spans="1:45">
      <c r="A104" t="s">
        <v>658</v>
      </c>
      <c r="B104" t="s">
        <v>44</v>
      </c>
      <c r="C104" t="s">
        <v>118</v>
      </c>
      <c r="D104" s="3">
        <v>45300</v>
      </c>
      <c r="E104" t="s">
        <v>644</v>
      </c>
      <c r="F104">
        <f t="shared" ca="1" si="3"/>
        <v>65882.49572316272</v>
      </c>
      <c r="G104">
        <f t="shared" ca="1" si="3"/>
        <v>35973.570160059069</v>
      </c>
      <c r="H104" t="str" cm="1">
        <f t="array" aca="1" ref="H104" ca="1">INDEX(Sheet1!$H$1:$H$3, RANDBETWEEN(1, 3))</f>
        <v>ORR Non-Thematic</v>
      </c>
      <c r="I104" t="str" cm="1">
        <f t="array" aca="1" ref="I104" ca="1">INDEX(Sheet1!$I$3:$I$88, RANDBETWEEN(1, 85))</f>
        <v>Care and Treatment of Children affected by HIV and AIDS</v>
      </c>
      <c r="J104" t="str">
        <f ca="1">INDEX(Sheet1!$AZ$3:$AZ$8, RANDBETWEEN(1, COUNTA(Sheet1!$AZ$3:$AZ$8)))</f>
        <v>Education</v>
      </c>
      <c r="K104" t="str" cm="1">
        <f t="array" aca="1" ref="K104" ca="1">INDEX(Sheet1!$K$1:$K$8, RANDBETWEEN(1, 6))</f>
        <v>HAC-STATE OF PALESTINE</v>
      </c>
      <c r="M104" t="s">
        <v>75</v>
      </c>
      <c r="N104">
        <f t="shared" ca="1" si="4"/>
        <v>65991.604244775241</v>
      </c>
      <c r="Q104" t="s">
        <v>455</v>
      </c>
      <c r="U104">
        <f t="shared" ca="1" si="5"/>
        <v>84695.47271783324</v>
      </c>
      <c r="V104">
        <v>8456708</v>
      </c>
      <c r="W104" t="str" cm="1">
        <f t="array" aca="1" ref="W104" ca="1">INDEX(Sheet1!$X$1:$X$20, RANDBETWEEN(1, 20))</f>
        <v>UN Agency/International Agency</v>
      </c>
      <c r="X104" t="str" cm="1">
        <f t="array" aca="1" ref="X104" ca="1">INDEX(Sheet1!$Y$2:$Y$22, RANDBETWEEN(1, 21))</f>
        <v>Corporate Account</v>
      </c>
      <c r="Z104" t="str" cm="1">
        <f t="array" aca="1" ref="Z104" ca="1">INDEX(Sheet1!$AA$2:$AA$30, RANDBETWEEN(1, 29))</f>
        <v>BULGARIA CO</v>
      </c>
      <c r="AA104" t="str" cm="1">
        <f t="array" aca="1" ref="AA104" ca="1">INDEX(Sheet1!$AB$2:$AB$8, RANDBETWEEN(1, 7))</f>
        <v>NatCom</v>
      </c>
      <c r="AB104" t="str" cm="1">
        <f t="array" aca="1" ref="AB104" ca="1">INDEX(Sheet1!$AC$2:$AC$22, RANDBETWEEN(1, 21))</f>
        <v>Moldova</v>
      </c>
      <c r="AE104" t="str" cm="1">
        <f t="array" aca="1" ref="AE104" ca="1">INDEX(Sheet1!$AF$2:$AF$22, RANDBETWEEN(1, 5))</f>
        <v>NatCom</v>
      </c>
      <c r="AF104" s="3">
        <v>45300</v>
      </c>
      <c r="AG104" t="str" cm="1">
        <f t="array" aca="1" ref="AG104" ca="1">INDEX(Sheet1!$AH$2:$AH$24, RANDBETWEEN(1, 23))</f>
        <v>TURKIYE NATCOM</v>
      </c>
      <c r="AH104" t="s">
        <v>648</v>
      </c>
      <c r="AI104" t="s">
        <v>454</v>
      </c>
      <c r="AJ104" t="s">
        <v>455</v>
      </c>
      <c r="AK104" t="s">
        <v>75</v>
      </c>
      <c r="AL104" t="s">
        <v>95</v>
      </c>
      <c r="AM104" t="s">
        <v>645</v>
      </c>
      <c r="AN104" t="s">
        <v>115</v>
      </c>
      <c r="AO104" t="s">
        <v>61</v>
      </c>
      <c r="AP104" t="s">
        <v>93</v>
      </c>
      <c r="AQ104" t="s">
        <v>79</v>
      </c>
      <c r="AR104">
        <v>2022</v>
      </c>
      <c r="AS104" t="s">
        <v>95</v>
      </c>
    </row>
    <row r="105" spans="1:45">
      <c r="A105" t="s">
        <v>657</v>
      </c>
      <c r="B105" t="s">
        <v>95</v>
      </c>
      <c r="C105" t="s">
        <v>64</v>
      </c>
      <c r="D105" s="3">
        <v>45525</v>
      </c>
      <c r="E105" t="s">
        <v>644</v>
      </c>
      <c r="F105">
        <f t="shared" ca="1" si="3"/>
        <v>52614.339521316128</v>
      </c>
      <c r="G105">
        <f t="shared" ca="1" si="3"/>
        <v>94489.821484088578</v>
      </c>
      <c r="H105" t="str" cm="1">
        <f t="array" aca="1" ref="H105" ca="1">INDEX(Sheet1!$H$1:$H$3, RANDBETWEEN(1, 3))</f>
        <v>Revenue Type</v>
      </c>
      <c r="I105" t="str" cm="1">
        <f t="array" aca="1" ref="I105" ca="1">INDEX(Sheet1!$I$3:$I$88, RANDBETWEEN(1, 85))</f>
        <v>Sanitation</v>
      </c>
      <c r="J105" t="str">
        <f ca="1">INDEX(Sheet1!$AZ$3:$AZ$8, RANDBETWEEN(1, COUNTA(Sheet1!$AZ$3:$AZ$8)))</f>
        <v>Emergency Response</v>
      </c>
      <c r="K105" t="str" cm="1">
        <f t="array" aca="1" ref="K105" ca="1">INDEX(Sheet1!$K$1:$K$8, RANDBETWEEN(1, 6))</f>
        <v>HAC-UKRAINE</v>
      </c>
      <c r="M105" t="s">
        <v>89</v>
      </c>
      <c r="N105">
        <f t="shared" ca="1" si="4"/>
        <v>25556.97290894758</v>
      </c>
      <c r="Q105" t="s">
        <v>457</v>
      </c>
      <c r="U105">
        <f t="shared" ca="1" si="5"/>
        <v>1298.5868537147214</v>
      </c>
      <c r="V105">
        <v>20877201</v>
      </c>
      <c r="W105" t="str" cm="1">
        <f t="array" aca="1" ref="W105" ca="1">INDEX(Sheet1!$X$1:$X$20, RANDBETWEEN(1, 20))</f>
        <v>Women's and diaspora organizations</v>
      </c>
      <c r="X105" t="str" cm="1">
        <f t="array" aca="1" ref="X105" ca="1">INDEX(Sheet1!$Y$2:$Y$22, RANDBETWEEN(1, 21))</f>
        <v>Public Sector</v>
      </c>
      <c r="Z105" t="str" cm="1">
        <f t="array" aca="1" ref="Z105" ca="1">INDEX(Sheet1!$AA$2:$AA$30, RANDBETWEEN(1, 29))</f>
        <v>CHINA CO</v>
      </c>
      <c r="AA105" t="str" cm="1">
        <f t="array" aca="1" ref="AA105" ca="1">INDEX(Sheet1!$AB$2:$AB$8, RANDBETWEEN(1, 7))</f>
        <v>ECARO</v>
      </c>
      <c r="AB105" t="str" cm="1">
        <f t="array" aca="1" ref="AB105" ca="1">INDEX(Sheet1!$AC$2:$AC$22, RANDBETWEEN(1, 21))</f>
        <v>Ukraine</v>
      </c>
      <c r="AE105" t="str" cm="1">
        <f t="array" aca="1" ref="AE105" ca="1">INDEX(Sheet1!$AF$2:$AF$22, RANDBETWEEN(1, 5))</f>
        <v>ESARO</v>
      </c>
      <c r="AF105" s="3">
        <v>45525</v>
      </c>
      <c r="AG105" t="str" cm="1">
        <f t="array" aca="1" ref="AG105" ca="1">INDEX(Sheet1!$AH$2:$AH$24, RANDBETWEEN(1, 23))</f>
        <v>SERBIA CO</v>
      </c>
      <c r="AH105" t="s">
        <v>647</v>
      </c>
      <c r="AI105" t="s">
        <v>456</v>
      </c>
      <c r="AJ105" t="s">
        <v>457</v>
      </c>
      <c r="AK105" t="s">
        <v>89</v>
      </c>
      <c r="AL105" t="s">
        <v>58</v>
      </c>
      <c r="AM105" t="s">
        <v>645</v>
      </c>
      <c r="AN105" t="s">
        <v>216</v>
      </c>
      <c r="AO105" t="s">
        <v>77</v>
      </c>
      <c r="AP105" t="s">
        <v>93</v>
      </c>
      <c r="AQ105" t="s">
        <v>79</v>
      </c>
      <c r="AR105">
        <v>2022</v>
      </c>
      <c r="AS105" t="s">
        <v>95</v>
      </c>
    </row>
    <row r="106" spans="1:45">
      <c r="A106" t="s">
        <v>658</v>
      </c>
      <c r="B106" t="s">
        <v>44</v>
      </c>
      <c r="C106" t="s">
        <v>64</v>
      </c>
      <c r="D106" s="3">
        <v>45518</v>
      </c>
      <c r="E106" t="s">
        <v>644</v>
      </c>
      <c r="F106">
        <f t="shared" ca="1" si="3"/>
        <v>69063.893145368827</v>
      </c>
      <c r="G106">
        <f t="shared" ca="1" si="3"/>
        <v>19276.409102441667</v>
      </c>
      <c r="H106" t="str" cm="1">
        <f t="array" aca="1" ref="H106" ca="1">INDEX(Sheet1!$H$1:$H$3, RANDBETWEEN(1, 3))</f>
        <v>Revenue Type</v>
      </c>
      <c r="I106" t="str" cm="1">
        <f t="array" aca="1" ref="I106" ca="1">INDEX(Sheet1!$I$3:$I$88, RANDBETWEEN(1, 85))</f>
        <v>Emergencies</v>
      </c>
      <c r="J106" t="str">
        <f ca="1">INDEX(Sheet1!$AZ$3:$AZ$8, RANDBETWEEN(1, COUNTA(Sheet1!$AZ$3:$AZ$8)))</f>
        <v>Advocacy</v>
      </c>
      <c r="K106" t="str" cm="1">
        <f t="array" aca="1" ref="K106" ca="1">INDEX(Sheet1!$K$1:$K$8, RANDBETWEEN(1, 6))</f>
        <v>Ukraine Response</v>
      </c>
      <c r="M106" t="s">
        <v>114</v>
      </c>
      <c r="N106">
        <f t="shared" ca="1" si="4"/>
        <v>60432.414424698603</v>
      </c>
      <c r="Q106" t="s">
        <v>459</v>
      </c>
      <c r="U106">
        <f t="shared" ca="1" si="5"/>
        <v>29590.94082081757</v>
      </c>
      <c r="V106">
        <v>34507701</v>
      </c>
      <c r="W106" t="str" cm="1">
        <f t="array" aca="1" ref="W106" ca="1">INDEX(Sheet1!$X$1:$X$20, RANDBETWEEN(1, 20))</f>
        <v>Governmental Organization</v>
      </c>
      <c r="X106" t="str" cm="1">
        <f t="array" aca="1" ref="X106" ca="1">INDEX(Sheet1!$Y$2:$Y$22, RANDBETWEEN(1, 21))</f>
        <v>Private Sector</v>
      </c>
      <c r="Z106" t="str" cm="1">
        <f t="array" aca="1" ref="Z106" ca="1">INDEX(Sheet1!$AA$2:$AA$30, RANDBETWEEN(1, 29))</f>
        <v>BELARUS CO</v>
      </c>
      <c r="AA106" t="str" cm="1">
        <f t="array" aca="1" ref="AA106" ca="1">INDEX(Sheet1!$AB$2:$AB$8, RANDBETWEEN(1, 7))</f>
        <v>EAPRO</v>
      </c>
      <c r="AB106" t="str" cm="1">
        <f t="array" aca="1" ref="AB106" ca="1">INDEX(Sheet1!$AC$2:$AC$22, RANDBETWEEN(1, 21))</f>
        <v>Cyprus</v>
      </c>
      <c r="AE106" t="str" cm="1">
        <f t="array" aca="1" ref="AE106" ca="1">INDEX(Sheet1!$AF$2:$AF$22, RANDBETWEEN(1, 5))</f>
        <v>NatCom</v>
      </c>
      <c r="AF106" s="3">
        <v>45518</v>
      </c>
      <c r="AG106" t="str" cm="1">
        <f t="array" aca="1" ref="AG106" ca="1">INDEX(Sheet1!$AH$2:$AH$24, RANDBETWEEN(1, 23))</f>
        <v>BULGARIA CO</v>
      </c>
      <c r="AH106" t="s">
        <v>668</v>
      </c>
      <c r="AI106" t="s">
        <v>458</v>
      </c>
      <c r="AJ106" t="s">
        <v>459</v>
      </c>
      <c r="AK106" t="s">
        <v>114</v>
      </c>
      <c r="AL106" t="s">
        <v>58</v>
      </c>
      <c r="AM106" t="s">
        <v>645</v>
      </c>
      <c r="AN106" t="s">
        <v>60</v>
      </c>
      <c r="AO106" t="s">
        <v>116</v>
      </c>
      <c r="AP106" t="s">
        <v>62</v>
      </c>
      <c r="AQ106" t="s">
        <v>117</v>
      </c>
      <c r="AR106">
        <v>2024</v>
      </c>
      <c r="AS106" t="s">
        <v>95</v>
      </c>
    </row>
    <row r="107" spans="1:45">
      <c r="A107" t="s">
        <v>652</v>
      </c>
      <c r="B107" t="s">
        <v>44</v>
      </c>
      <c r="C107" t="s">
        <v>118</v>
      </c>
      <c r="D107" s="3">
        <v>45569</v>
      </c>
      <c r="E107" t="s">
        <v>644</v>
      </c>
      <c r="F107">
        <f t="shared" ca="1" si="3"/>
        <v>24681.451980450031</v>
      </c>
      <c r="G107">
        <f t="shared" ca="1" si="3"/>
        <v>62460.466354222815</v>
      </c>
      <c r="H107" t="str" cm="1">
        <f t="array" aca="1" ref="H107" ca="1">INDEX(Sheet1!$H$1:$H$3, RANDBETWEEN(1, 3))</f>
        <v>ORE-Thematic</v>
      </c>
      <c r="I107" t="str" cm="1">
        <f t="array" aca="1" ref="I107" ca="1">INDEX(Sheet1!$I$3:$I$88, RANDBETWEEN(1, 85))</f>
        <v>WASH and emergencies</v>
      </c>
      <c r="J107" t="str">
        <f ca="1">INDEX(Sheet1!$AZ$3:$AZ$8, RANDBETWEEN(1, COUNTA(Sheet1!$AZ$3:$AZ$8)))</f>
        <v>Emergency Response</v>
      </c>
      <c r="K107" t="str" cm="1">
        <f t="array" aca="1" ref="K107" ca="1">INDEX(Sheet1!$K$1:$K$8, RANDBETWEEN(1, 6))</f>
        <v>HAC-ECARO</v>
      </c>
      <c r="M107" t="s">
        <v>75</v>
      </c>
      <c r="N107">
        <f t="shared" ca="1" si="4"/>
        <v>86616.157327024761</v>
      </c>
      <c r="Q107" t="s">
        <v>461</v>
      </c>
      <c r="U107">
        <f t="shared" ca="1" si="5"/>
        <v>59362.627042285545</v>
      </c>
      <c r="V107">
        <v>35941429</v>
      </c>
      <c r="W107" t="str" cm="1">
        <f t="array" aca="1" ref="W107" ca="1">INDEX(Sheet1!$X$1:$X$20, RANDBETWEEN(1, 20))</f>
        <v>Multi-Stakeholder Partnership</v>
      </c>
      <c r="X107" t="str" cm="1">
        <f t="array" aca="1" ref="X107" ca="1">INDEX(Sheet1!$Y$2:$Y$22, RANDBETWEEN(1, 21))</f>
        <v>Public Sector</v>
      </c>
      <c r="Z107" t="str" cm="1">
        <f t="array" aca="1" ref="Z107" ca="1">INDEX(Sheet1!$AA$2:$AA$30, RANDBETWEEN(1, 29))</f>
        <v>KOSOVO CO</v>
      </c>
      <c r="AA107" t="str" cm="1">
        <f t="array" aca="1" ref="AA107" ca="1">INDEX(Sheet1!$AB$2:$AB$8, RANDBETWEEN(1, 7))</f>
        <v>HQ</v>
      </c>
      <c r="AB107" t="str" cm="1">
        <f t="array" aca="1" ref="AB107" ca="1">INDEX(Sheet1!$AC$2:$AC$22, RANDBETWEEN(1, 21))</f>
        <v>Tajikistan</v>
      </c>
      <c r="AE107" t="str" cm="1">
        <f t="array" aca="1" ref="AE107" ca="1">INDEX(Sheet1!$AF$2:$AF$22, RANDBETWEEN(1, 5))</f>
        <v>MENARO</v>
      </c>
      <c r="AF107" s="3">
        <v>45569</v>
      </c>
      <c r="AG107" t="str" cm="1">
        <f t="array" aca="1" ref="AG107" ca="1">INDEX(Sheet1!$AH$2:$AH$24, RANDBETWEEN(1, 23))</f>
        <v>GEORGIA CO</v>
      </c>
      <c r="AH107" t="s">
        <v>648</v>
      </c>
      <c r="AI107" t="s">
        <v>460</v>
      </c>
      <c r="AJ107" t="s">
        <v>461</v>
      </c>
      <c r="AK107" t="s">
        <v>75</v>
      </c>
      <c r="AL107" t="s">
        <v>95</v>
      </c>
      <c r="AM107" t="s">
        <v>645</v>
      </c>
      <c r="AN107" t="s">
        <v>60</v>
      </c>
      <c r="AO107" t="s">
        <v>61</v>
      </c>
      <c r="AP107" t="s">
        <v>143</v>
      </c>
      <c r="AQ107" t="s">
        <v>117</v>
      </c>
      <c r="AR107">
        <v>2024</v>
      </c>
      <c r="AS107" t="s">
        <v>95</v>
      </c>
    </row>
    <row r="108" spans="1:45">
      <c r="A108" t="s">
        <v>652</v>
      </c>
      <c r="B108" t="s">
        <v>44</v>
      </c>
      <c r="C108" t="s">
        <v>45</v>
      </c>
      <c r="D108" s="3">
        <v>45461</v>
      </c>
      <c r="E108" t="s">
        <v>644</v>
      </c>
      <c r="F108">
        <f t="shared" ca="1" si="3"/>
        <v>43712.473732090853</v>
      </c>
      <c r="G108">
        <f t="shared" ca="1" si="3"/>
        <v>23865.823844136572</v>
      </c>
      <c r="H108" t="str" cm="1">
        <f t="array" aca="1" ref="H108" ca="1">INDEX(Sheet1!$H$1:$H$3, RANDBETWEEN(1, 3))</f>
        <v>Revenue Type</v>
      </c>
      <c r="I108" t="str" cm="1">
        <f t="array" aca="1" ref="I108" ca="1">INDEX(Sheet1!$I$3:$I$88, RANDBETWEEN(1, 85))</f>
        <v>Protect, care and support children and families affected by HIV</v>
      </c>
      <c r="J108" t="str">
        <f ca="1">INDEX(Sheet1!$AZ$3:$AZ$8, RANDBETWEEN(1, COUNTA(Sheet1!$AZ$3:$AZ$8)))</f>
        <v>Health</v>
      </c>
      <c r="K108" t="str" cm="1">
        <f t="array" aca="1" ref="K108" ca="1">INDEX(Sheet1!$K$1:$K$8, RANDBETWEEN(1, 6))</f>
        <v>HAC-ARMENIA</v>
      </c>
      <c r="M108" t="s">
        <v>165</v>
      </c>
      <c r="N108">
        <f t="shared" ca="1" si="4"/>
        <v>150.96434224505433</v>
      </c>
      <c r="Q108" t="s">
        <v>463</v>
      </c>
      <c r="U108">
        <f t="shared" ca="1" si="5"/>
        <v>72635.319363624585</v>
      </c>
      <c r="V108">
        <v>23961631</v>
      </c>
      <c r="W108" t="str" cm="1">
        <f t="array" aca="1" ref="W108" ca="1">INDEX(Sheet1!$X$1:$X$20, RANDBETWEEN(1, 20))</f>
        <v>University/Education Org.</v>
      </c>
      <c r="X108" t="str" cm="1">
        <f t="array" aca="1" ref="X108" ca="1">INDEX(Sheet1!$Y$2:$Y$22, RANDBETWEEN(1, 21))</f>
        <v>Corporate Account</v>
      </c>
      <c r="Z108" t="str" cm="1">
        <f t="array" aca="1" ref="Z108" ca="1">INDEX(Sheet1!$AA$2:$AA$30, RANDBETWEEN(1, 29))</f>
        <v>ARMENIA CO</v>
      </c>
      <c r="AA108" t="str" cm="1">
        <f t="array" aca="1" ref="AA108" ca="1">INDEX(Sheet1!$AB$2:$AB$8, RANDBETWEEN(1, 7))</f>
        <v>ROSA</v>
      </c>
      <c r="AB108" t="str" cm="1">
        <f t="array" aca="1" ref="AB108" ca="1">INDEX(Sheet1!$AC$2:$AC$22, RANDBETWEEN(1, 21))</f>
        <v>Moldova</v>
      </c>
      <c r="AE108" t="str" cm="1">
        <f t="array" aca="1" ref="AE108" ca="1">INDEX(Sheet1!$AF$2:$AF$22, RANDBETWEEN(1, 5))</f>
        <v>ESARO</v>
      </c>
      <c r="AF108" s="3">
        <v>45461</v>
      </c>
      <c r="AG108" t="str" cm="1">
        <f t="array" aca="1" ref="AG108" ca="1">INDEX(Sheet1!$AH$2:$AH$24, RANDBETWEEN(1, 23))</f>
        <v>MONTENEGRO CO</v>
      </c>
      <c r="AH108" t="s">
        <v>668</v>
      </c>
      <c r="AI108" t="s">
        <v>462</v>
      </c>
      <c r="AJ108" t="s">
        <v>463</v>
      </c>
      <c r="AK108" t="s">
        <v>165</v>
      </c>
      <c r="AL108" t="s">
        <v>58</v>
      </c>
      <c r="AM108" t="s">
        <v>645</v>
      </c>
      <c r="AN108" t="s">
        <v>128</v>
      </c>
      <c r="AO108" t="s">
        <v>149</v>
      </c>
      <c r="AP108" t="s">
        <v>93</v>
      </c>
      <c r="AQ108" t="s">
        <v>100</v>
      </c>
      <c r="AR108">
        <v>2022</v>
      </c>
      <c r="AS108" t="s">
        <v>95</v>
      </c>
    </row>
    <row r="109" spans="1:45">
      <c r="A109" t="s">
        <v>653</v>
      </c>
      <c r="B109" t="s">
        <v>95</v>
      </c>
      <c r="C109" t="s">
        <v>64</v>
      </c>
      <c r="D109" s="3">
        <v>45555</v>
      </c>
      <c r="E109" t="s">
        <v>644</v>
      </c>
      <c r="F109">
        <f t="shared" ca="1" si="3"/>
        <v>98342.216738308212</v>
      </c>
      <c r="G109">
        <f t="shared" ca="1" si="3"/>
        <v>6122.9898840941132</v>
      </c>
      <c r="H109" t="str" cm="1">
        <f t="array" aca="1" ref="H109" ca="1">INDEX(Sheet1!$H$1:$H$3, RANDBETWEEN(1, 3))</f>
        <v>ORE-Thematic</v>
      </c>
      <c r="I109" t="str" cm="1">
        <f t="array" aca="1" ref="I109" ca="1">INDEX(Sheet1!$I$3:$I$88, RANDBETWEEN(1, 85))</f>
        <v>Child Protection and emergencies</v>
      </c>
      <c r="J109" t="str">
        <f ca="1">INDEX(Sheet1!$AZ$3:$AZ$8, RANDBETWEEN(1, COUNTA(Sheet1!$AZ$3:$AZ$8)))</f>
        <v>Advocacy</v>
      </c>
      <c r="K109" t="str" cm="1">
        <f t="array" aca="1" ref="K109" ca="1">INDEX(Sheet1!$K$1:$K$8, RANDBETWEEN(1, 6))</f>
        <v>Ukraine Response</v>
      </c>
      <c r="M109" t="s">
        <v>57</v>
      </c>
      <c r="N109">
        <f t="shared" ca="1" si="4"/>
        <v>28795.553879649964</v>
      </c>
      <c r="Q109" t="s">
        <v>465</v>
      </c>
      <c r="U109">
        <f t="shared" ca="1" si="5"/>
        <v>84289.808247606343</v>
      </c>
      <c r="V109">
        <v>31051030</v>
      </c>
      <c r="W109" t="str" cm="1">
        <f t="array" aca="1" ref="W109" ca="1">INDEX(Sheet1!$X$1:$X$20, RANDBETWEEN(1, 20))</f>
        <v>Multi-Stakeholder Partnership</v>
      </c>
      <c r="X109" t="str" cm="1">
        <f t="array" aca="1" ref="X109" ca="1">INDEX(Sheet1!$Y$2:$Y$22, RANDBETWEEN(1, 21))</f>
        <v>Private Sector</v>
      </c>
      <c r="Z109" t="str" cm="1">
        <f t="array" aca="1" ref="Z109" ca="1">INDEX(Sheet1!$AA$2:$AA$30, RANDBETWEEN(1, 29))</f>
        <v>MOLDOVA CO</v>
      </c>
      <c r="AA109" t="str" cm="1">
        <f t="array" aca="1" ref="AA109" ca="1">INDEX(Sheet1!$AB$2:$AB$8, RANDBETWEEN(1, 7))</f>
        <v>MENARO</v>
      </c>
      <c r="AB109" t="str" cm="1">
        <f t="array" aca="1" ref="AB109" ca="1">INDEX(Sheet1!$AC$2:$AC$22, RANDBETWEEN(1, 21))</f>
        <v>Albania</v>
      </c>
      <c r="AE109" t="str" cm="1">
        <f t="array" aca="1" ref="AE109" ca="1">INDEX(Sheet1!$AF$2:$AF$22, RANDBETWEEN(1, 5))</f>
        <v>MENARO</v>
      </c>
      <c r="AF109" s="3">
        <v>45555</v>
      </c>
      <c r="AG109" t="str" cm="1">
        <f t="array" aca="1" ref="AG109" ca="1">INDEX(Sheet1!$AH$2:$AH$24, RANDBETWEEN(1, 23))</f>
        <v>GEORGIA CO</v>
      </c>
      <c r="AH109" t="s">
        <v>648</v>
      </c>
      <c r="AI109" t="s">
        <v>464</v>
      </c>
      <c r="AJ109" t="s">
        <v>465</v>
      </c>
      <c r="AK109" t="s">
        <v>57</v>
      </c>
      <c r="AL109" t="s">
        <v>95</v>
      </c>
      <c r="AM109" t="s">
        <v>645</v>
      </c>
      <c r="AN109" t="s">
        <v>216</v>
      </c>
      <c r="AO109" t="s">
        <v>77</v>
      </c>
      <c r="AP109" t="s">
        <v>143</v>
      </c>
      <c r="AQ109" t="s">
        <v>63</v>
      </c>
      <c r="AR109">
        <v>2022</v>
      </c>
      <c r="AS109" t="s">
        <v>95</v>
      </c>
    </row>
    <row r="110" spans="1:45">
      <c r="A110" t="s">
        <v>654</v>
      </c>
      <c r="B110" t="s">
        <v>95</v>
      </c>
      <c r="C110" t="s">
        <v>45</v>
      </c>
      <c r="D110" s="3">
        <v>45334</v>
      </c>
      <c r="E110" t="s">
        <v>644</v>
      </c>
      <c r="F110">
        <f t="shared" ca="1" si="3"/>
        <v>62453.691336538228</v>
      </c>
      <c r="G110">
        <f t="shared" ca="1" si="3"/>
        <v>32470.876132157209</v>
      </c>
      <c r="H110" t="str" cm="1">
        <f t="array" aca="1" ref="H110" ca="1">INDEX(Sheet1!$H$1:$H$3, RANDBETWEEN(1, 3))</f>
        <v>ORR Non-Thematic</v>
      </c>
      <c r="I110" t="str" cm="1">
        <f t="array" aca="1" ref="I110" ca="1">INDEX(Sheet1!$I$3:$I$88, RANDBETWEEN(1, 85))</f>
        <v>Violence, exploitation and abuse</v>
      </c>
      <c r="J110" t="str">
        <f ca="1">INDEX(Sheet1!$AZ$3:$AZ$8, RANDBETWEEN(1, COUNTA(Sheet1!$AZ$3:$AZ$8)))</f>
        <v>Advocacy</v>
      </c>
      <c r="K110" t="str" cm="1">
        <f t="array" aca="1" ref="K110" ca="1">INDEX(Sheet1!$K$1:$K$8, RANDBETWEEN(1, 6))</f>
        <v>HAC-STATE OF PALESTINE</v>
      </c>
      <c r="M110" t="s">
        <v>89</v>
      </c>
      <c r="N110">
        <f t="shared" ca="1" si="4"/>
        <v>5608.5451964191898</v>
      </c>
      <c r="Q110" t="s">
        <v>467</v>
      </c>
      <c r="U110">
        <f t="shared" ca="1" si="5"/>
        <v>26815.989110271901</v>
      </c>
      <c r="V110">
        <v>26442163</v>
      </c>
      <c r="W110" t="str" cm="1">
        <f t="array" aca="1" ref="W110" ca="1">INDEX(Sheet1!$X$1:$X$20, RANDBETWEEN(1, 20))</f>
        <v>Multi-Stakeholder Partnership</v>
      </c>
      <c r="X110" t="str" cm="1">
        <f t="array" aca="1" ref="X110" ca="1">INDEX(Sheet1!$Y$2:$Y$22, RANDBETWEEN(1, 21))</f>
        <v>Private Sector</v>
      </c>
      <c r="Z110" t="str" cm="1">
        <f t="array" aca="1" ref="Z110" ca="1">INDEX(Sheet1!$AA$2:$AA$30, RANDBETWEEN(1, 29))</f>
        <v>MONTENEGRO CO</v>
      </c>
      <c r="AA110" t="str" cm="1">
        <f t="array" aca="1" ref="AA110" ca="1">INDEX(Sheet1!$AB$2:$AB$8, RANDBETWEEN(1, 7))</f>
        <v>MENARO</v>
      </c>
      <c r="AB110" t="str" cm="1">
        <f t="array" aca="1" ref="AB110" ca="1">INDEX(Sheet1!$AC$2:$AC$22, RANDBETWEEN(1, 21))</f>
        <v>Bulgaria</v>
      </c>
      <c r="AE110" t="str" cm="1">
        <f t="array" aca="1" ref="AE110" ca="1">INDEX(Sheet1!$AF$2:$AF$22, RANDBETWEEN(1, 5))</f>
        <v>ECARO</v>
      </c>
      <c r="AF110" s="3">
        <v>45334</v>
      </c>
      <c r="AG110" t="str" cm="1">
        <f t="array" aca="1" ref="AG110" ca="1">INDEX(Sheet1!$AH$2:$AH$24, RANDBETWEEN(1, 23))</f>
        <v>SOMALIA CO</v>
      </c>
      <c r="AH110" t="s">
        <v>647</v>
      </c>
      <c r="AI110" t="s">
        <v>466</v>
      </c>
      <c r="AJ110" t="s">
        <v>467</v>
      </c>
      <c r="AK110" t="s">
        <v>89</v>
      </c>
      <c r="AL110" t="s">
        <v>58</v>
      </c>
      <c r="AM110" t="s">
        <v>645</v>
      </c>
      <c r="AN110" t="s">
        <v>60</v>
      </c>
      <c r="AO110" t="s">
        <v>92</v>
      </c>
      <c r="AP110" t="s">
        <v>93</v>
      </c>
      <c r="AQ110" t="s">
        <v>117</v>
      </c>
      <c r="AR110">
        <v>2023</v>
      </c>
      <c r="AS110" t="s">
        <v>95</v>
      </c>
    </row>
    <row r="111" spans="1:45">
      <c r="A111" t="s">
        <v>652</v>
      </c>
      <c r="B111" t="s">
        <v>44</v>
      </c>
      <c r="C111" t="s">
        <v>64</v>
      </c>
      <c r="D111" s="3">
        <v>45550</v>
      </c>
      <c r="E111" t="s">
        <v>644</v>
      </c>
      <c r="F111">
        <f t="shared" ca="1" si="3"/>
        <v>97006.962338622441</v>
      </c>
      <c r="G111">
        <f t="shared" ca="1" si="3"/>
        <v>30344.258750938465</v>
      </c>
      <c r="H111" t="str" cm="1">
        <f t="array" aca="1" ref="H111" ca="1">INDEX(Sheet1!$H$1:$H$3, RANDBETWEEN(1, 3))</f>
        <v>ORR Non-Thematic</v>
      </c>
      <c r="I111" t="str" cm="1">
        <f t="array" aca="1" ref="I111" ca="1">INDEX(Sheet1!$I$3:$I$88, RANDBETWEEN(1, 85))</f>
        <v>Building capacity for Evaluation</v>
      </c>
      <c r="J111" t="str">
        <f ca="1">INDEX(Sheet1!$AZ$3:$AZ$8, RANDBETWEEN(1, COUNTA(Sheet1!$AZ$3:$AZ$8)))</f>
        <v>Child Protection</v>
      </c>
      <c r="K111" t="str" cm="1">
        <f t="array" aca="1" ref="K111" ca="1">INDEX(Sheet1!$K$1:$K$8, RANDBETWEEN(1, 6))</f>
        <v>Emergency/HAC</v>
      </c>
      <c r="M111" t="s">
        <v>104</v>
      </c>
      <c r="N111">
        <f t="shared" ca="1" si="4"/>
        <v>57599.56311207114</v>
      </c>
      <c r="Q111" t="s">
        <v>469</v>
      </c>
      <c r="U111">
        <f t="shared" ca="1" si="5"/>
        <v>34059.255102542578</v>
      </c>
      <c r="V111">
        <v>1240858</v>
      </c>
      <c r="W111" t="str" cm="1">
        <f t="array" aca="1" ref="W111" ca="1">INDEX(Sheet1!$X$1:$X$20, RANDBETWEEN(1, 20))</f>
        <v>IFI/RDB</v>
      </c>
      <c r="X111" t="str" cm="1">
        <f t="array" aca="1" ref="X111" ca="1">INDEX(Sheet1!$Y$2:$Y$22, RANDBETWEEN(1, 21))</f>
        <v>Private Sector</v>
      </c>
      <c r="Z111" t="str" cm="1">
        <f t="array" aca="1" ref="Z111" ca="1">INDEX(Sheet1!$AA$2:$AA$30, RANDBETWEEN(1, 29))</f>
        <v>KYRGYZSTAN CO</v>
      </c>
      <c r="AA111" t="str" cm="1">
        <f t="array" aca="1" ref="AA111" ca="1">INDEX(Sheet1!$AB$2:$AB$8, RANDBETWEEN(1, 7))</f>
        <v>ECARO</v>
      </c>
      <c r="AB111" t="str" cm="1">
        <f t="array" aca="1" ref="AB111" ca="1">INDEX(Sheet1!$AC$2:$AC$22, RANDBETWEEN(1, 21))</f>
        <v>Qatar</v>
      </c>
      <c r="AE111" t="str" cm="1">
        <f t="array" aca="1" ref="AE111" ca="1">INDEX(Sheet1!$AF$2:$AF$22, RANDBETWEEN(1, 5))</f>
        <v>ESARO</v>
      </c>
      <c r="AF111" s="3">
        <v>45550</v>
      </c>
      <c r="AG111" t="str" cm="1">
        <f t="array" aca="1" ref="AG111" ca="1">INDEX(Sheet1!$AH$2:$AH$24, RANDBETWEEN(1, 23))</f>
        <v>MOLDOVA CO</v>
      </c>
      <c r="AH111" t="s">
        <v>647</v>
      </c>
      <c r="AI111" t="s">
        <v>468</v>
      </c>
      <c r="AJ111" t="s">
        <v>469</v>
      </c>
      <c r="AK111" t="s">
        <v>104</v>
      </c>
      <c r="AL111" t="s">
        <v>58</v>
      </c>
      <c r="AM111" t="s">
        <v>646</v>
      </c>
      <c r="AN111" t="s">
        <v>115</v>
      </c>
      <c r="AO111" t="s">
        <v>92</v>
      </c>
      <c r="AP111" t="s">
        <v>135</v>
      </c>
      <c r="AQ111" t="s">
        <v>79</v>
      </c>
      <c r="AR111">
        <v>2023</v>
      </c>
      <c r="AS111" t="s">
        <v>95</v>
      </c>
    </row>
    <row r="112" spans="1:45">
      <c r="A112" t="s">
        <v>657</v>
      </c>
      <c r="B112" t="s">
        <v>95</v>
      </c>
      <c r="C112" t="s">
        <v>45</v>
      </c>
      <c r="D112" s="3">
        <v>45509</v>
      </c>
      <c r="E112" t="s">
        <v>644</v>
      </c>
      <c r="F112">
        <f t="shared" ca="1" si="3"/>
        <v>21994.030292448366</v>
      </c>
      <c r="G112">
        <f t="shared" ca="1" si="3"/>
        <v>79069.853393320387</v>
      </c>
      <c r="H112" t="str" cm="1">
        <f t="array" aca="1" ref="H112" ca="1">INDEX(Sheet1!$H$1:$H$3, RANDBETWEEN(1, 3))</f>
        <v>ORR Non-Thematic</v>
      </c>
      <c r="I112" t="str" cm="1">
        <f t="array" aca="1" ref="I112" ca="1">INDEX(Sheet1!$I$3:$I$88, RANDBETWEEN(1, 85))</f>
        <v>Health systems strengthening</v>
      </c>
      <c r="J112" t="str">
        <f ca="1">INDEX(Sheet1!$AZ$3:$AZ$8, RANDBETWEEN(1, COUNTA(Sheet1!$AZ$3:$AZ$8)))</f>
        <v>Advocacy</v>
      </c>
      <c r="K112" t="str" cm="1">
        <f t="array" aca="1" ref="K112" ca="1">INDEX(Sheet1!$K$1:$K$8, RANDBETWEEN(1, 6))</f>
        <v>Ukraine Response</v>
      </c>
      <c r="M112" t="s">
        <v>165</v>
      </c>
      <c r="N112">
        <f t="shared" ca="1" si="4"/>
        <v>78101.193492352715</v>
      </c>
      <c r="Q112" t="s">
        <v>471</v>
      </c>
      <c r="U112">
        <f t="shared" ca="1" si="5"/>
        <v>43872.189693757879</v>
      </c>
      <c r="V112">
        <v>28846905</v>
      </c>
      <c r="W112" t="str" cm="1">
        <f t="array" aca="1" ref="W112" ca="1">INDEX(Sheet1!$X$1:$X$20, RANDBETWEEN(1, 20))</f>
        <v>Women's and diaspora organizations</v>
      </c>
      <c r="X112" t="str" cm="1">
        <f t="array" aca="1" ref="X112" ca="1">INDEX(Sheet1!$Y$2:$Y$22, RANDBETWEEN(1, 21))</f>
        <v>Private Sector</v>
      </c>
      <c r="Z112" t="str" cm="1">
        <f t="array" aca="1" ref="Z112" ca="1">INDEX(Sheet1!$AA$2:$AA$30, RANDBETWEEN(1, 29))</f>
        <v>DENMARK NATCOM</v>
      </c>
      <c r="AA112" t="str" cm="1">
        <f t="array" aca="1" ref="AA112" ca="1">INDEX(Sheet1!$AB$2:$AB$8, RANDBETWEEN(1, 7))</f>
        <v>ECARO</v>
      </c>
      <c r="AB112" t="str" cm="1">
        <f t="array" aca="1" ref="AB112" ca="1">INDEX(Sheet1!$AC$2:$AC$22, RANDBETWEEN(1, 21))</f>
        <v>Uzbekistan</v>
      </c>
      <c r="AE112" t="str" cm="1">
        <f t="array" aca="1" ref="AE112" ca="1">INDEX(Sheet1!$AF$2:$AF$22, RANDBETWEEN(1, 5))</f>
        <v>ESARO</v>
      </c>
      <c r="AF112" s="3">
        <v>45509</v>
      </c>
      <c r="AG112" t="str" cm="1">
        <f t="array" aca="1" ref="AG112" ca="1">INDEX(Sheet1!$AH$2:$AH$24, RANDBETWEEN(1, 23))</f>
        <v>MONTENEGRO CO</v>
      </c>
      <c r="AH112" t="s">
        <v>670</v>
      </c>
      <c r="AI112" t="s">
        <v>470</v>
      </c>
      <c r="AJ112" t="s">
        <v>471</v>
      </c>
      <c r="AK112" t="s">
        <v>165</v>
      </c>
      <c r="AL112" t="s">
        <v>90</v>
      </c>
      <c r="AM112" t="s">
        <v>646</v>
      </c>
      <c r="AN112" t="s">
        <v>128</v>
      </c>
      <c r="AO112" t="s">
        <v>61</v>
      </c>
      <c r="AP112" t="s">
        <v>78</v>
      </c>
      <c r="AQ112" t="s">
        <v>100</v>
      </c>
      <c r="AR112">
        <v>2022</v>
      </c>
      <c r="AS112" t="s">
        <v>95</v>
      </c>
    </row>
    <row r="113" spans="1:45">
      <c r="A113" t="s">
        <v>655</v>
      </c>
      <c r="B113" t="s">
        <v>95</v>
      </c>
      <c r="C113" t="s">
        <v>118</v>
      </c>
      <c r="D113" s="3">
        <v>45481</v>
      </c>
      <c r="E113" t="s">
        <v>644</v>
      </c>
      <c r="F113">
        <f t="shared" ca="1" si="3"/>
        <v>16717.013435117773</v>
      </c>
      <c r="G113">
        <f t="shared" ca="1" si="3"/>
        <v>94909.095936961792</v>
      </c>
      <c r="H113" t="str" cm="1">
        <f t="array" aca="1" ref="H113" ca="1">INDEX(Sheet1!$H$1:$H$3, RANDBETWEEN(1, 3))</f>
        <v>ORE-Thematic</v>
      </c>
      <c r="I113" t="str" cm="1">
        <f t="array" aca="1" ref="I113" ca="1">INDEX(Sheet1!$I$3:$I$88, RANDBETWEEN(1, 85))</f>
        <v>Cross-sectoral planning and programme reviews</v>
      </c>
      <c r="J113" t="str">
        <f ca="1">INDEX(Sheet1!$AZ$3:$AZ$8, RANDBETWEEN(1, COUNTA(Sheet1!$AZ$3:$AZ$8)))</f>
        <v>Health</v>
      </c>
      <c r="K113" t="str" cm="1">
        <f t="array" aca="1" ref="K113" ca="1">INDEX(Sheet1!$K$1:$K$8, RANDBETWEEN(1, 6))</f>
        <v>HAC-STATE OF PALESTINE</v>
      </c>
      <c r="M113" t="s">
        <v>104</v>
      </c>
      <c r="N113">
        <f t="shared" ca="1" si="4"/>
        <v>86700.102743882366</v>
      </c>
      <c r="Q113" t="s">
        <v>473</v>
      </c>
      <c r="U113">
        <f t="shared" ca="1" si="5"/>
        <v>9948.3593636343521</v>
      </c>
      <c r="V113">
        <v>38111343</v>
      </c>
      <c r="W113" t="str" cm="1">
        <f t="array" aca="1" ref="W113" ca="1">INDEX(Sheet1!$X$1:$X$20, RANDBETWEEN(1, 20))</f>
        <v>Women's and diaspora organizations</v>
      </c>
      <c r="X113" t="str" cm="1">
        <f t="array" aca="1" ref="X113" ca="1">INDEX(Sheet1!$Y$2:$Y$22, RANDBETWEEN(1, 21))</f>
        <v>Private Sector</v>
      </c>
      <c r="Z113" t="str" cm="1">
        <f t="array" aca="1" ref="Z113" ca="1">INDEX(Sheet1!$AA$2:$AA$30, RANDBETWEEN(1, 29))</f>
        <v>UKRAINE CO</v>
      </c>
      <c r="AA113" t="str" cm="1">
        <f t="array" aca="1" ref="AA113" ca="1">INDEX(Sheet1!$AB$2:$AB$8, RANDBETWEEN(1, 7))</f>
        <v>EAPRO</v>
      </c>
      <c r="AB113" t="str" cm="1">
        <f t="array" aca="1" ref="AB113" ca="1">INDEX(Sheet1!$AC$2:$AC$22, RANDBETWEEN(1, 21))</f>
        <v>Switzerland</v>
      </c>
      <c r="AE113" t="str" cm="1">
        <f t="array" aca="1" ref="AE113" ca="1">INDEX(Sheet1!$AF$2:$AF$22, RANDBETWEEN(1, 5))</f>
        <v>HQ</v>
      </c>
      <c r="AF113" s="3">
        <v>45481</v>
      </c>
      <c r="AG113" t="str" cm="1">
        <f t="array" aca="1" ref="AG113" ca="1">INDEX(Sheet1!$AH$2:$AH$24, RANDBETWEEN(1, 23))</f>
        <v>KYRGYZSTAN CO</v>
      </c>
      <c r="AH113" t="s">
        <v>647</v>
      </c>
      <c r="AI113" t="s">
        <v>472</v>
      </c>
      <c r="AJ113" t="s">
        <v>473</v>
      </c>
      <c r="AK113" t="s">
        <v>104</v>
      </c>
      <c r="AL113" t="s">
        <v>58</v>
      </c>
      <c r="AM113" t="s">
        <v>646</v>
      </c>
      <c r="AN113" t="s">
        <v>91</v>
      </c>
      <c r="AO113" t="s">
        <v>149</v>
      </c>
      <c r="AP113" t="s">
        <v>143</v>
      </c>
      <c r="AQ113" t="s">
        <v>117</v>
      </c>
      <c r="AR113">
        <v>2023</v>
      </c>
      <c r="AS113" t="s">
        <v>95</v>
      </c>
    </row>
    <row r="114" spans="1:45">
      <c r="A114" t="s">
        <v>654</v>
      </c>
      <c r="B114" t="s">
        <v>95</v>
      </c>
      <c r="C114" t="s">
        <v>45</v>
      </c>
      <c r="D114" s="3">
        <v>45496</v>
      </c>
      <c r="E114" t="s">
        <v>644</v>
      </c>
      <c r="F114">
        <f t="shared" ca="1" si="3"/>
        <v>24460.65490448763</v>
      </c>
      <c r="G114">
        <f t="shared" ca="1" si="3"/>
        <v>82178.74682933469</v>
      </c>
      <c r="H114" t="str" cm="1">
        <f t="array" aca="1" ref="H114" ca="1">INDEX(Sheet1!$H$1:$H$3, RANDBETWEEN(1, 3))</f>
        <v>ORE-Thematic</v>
      </c>
      <c r="I114" t="str" cm="1">
        <f t="array" aca="1" ref="I114" ca="1">INDEX(Sheet1!$I$3:$I$88, RANDBETWEEN(1, 85))</f>
        <v>Cross-sectoral Early Childhood Development</v>
      </c>
      <c r="J114" t="str">
        <f ca="1">INDEX(Sheet1!$AZ$3:$AZ$8, RANDBETWEEN(1, COUNTA(Sheet1!$AZ$3:$AZ$8)))</f>
        <v>Increased Immunization Rates</v>
      </c>
      <c r="K114" t="str" cm="1">
        <f t="array" aca="1" ref="K114" ca="1">INDEX(Sheet1!$K$1:$K$8, RANDBETWEEN(1, 6))</f>
        <v>HAC-UKRAINE</v>
      </c>
      <c r="M114" t="s">
        <v>89</v>
      </c>
      <c r="N114">
        <f t="shared" ca="1" si="4"/>
        <v>61114.634588106339</v>
      </c>
      <c r="Q114" t="s">
        <v>475</v>
      </c>
      <c r="U114">
        <f t="shared" ca="1" si="5"/>
        <v>30539.103126582657</v>
      </c>
      <c r="V114">
        <v>9473831</v>
      </c>
      <c r="W114" t="str" cm="1">
        <f t="array" aca="1" ref="W114" ca="1">INDEX(Sheet1!$X$1:$X$20, RANDBETWEEN(1, 20))</f>
        <v>Foundation</v>
      </c>
      <c r="X114" t="str" cm="1">
        <f t="array" aca="1" ref="X114" ca="1">INDEX(Sheet1!$Y$2:$Y$22, RANDBETWEEN(1, 21))</f>
        <v>Public Sector</v>
      </c>
      <c r="Z114" t="str" cm="1">
        <f t="array" aca="1" ref="Z114" ca="1">INDEX(Sheet1!$AA$2:$AA$30, RANDBETWEEN(1, 29))</f>
        <v>SENEGAL CO</v>
      </c>
      <c r="AA114" t="str" cm="1">
        <f t="array" aca="1" ref="AA114" ca="1">INDEX(Sheet1!$AB$2:$AB$8, RANDBETWEEN(1, 7))</f>
        <v>ROSA</v>
      </c>
      <c r="AB114" t="str" cm="1">
        <f t="array" aca="1" ref="AB114" ca="1">INDEX(Sheet1!$AC$2:$AC$22, RANDBETWEEN(1, 21))</f>
        <v>Croatia</v>
      </c>
      <c r="AE114" t="str" cm="1">
        <f t="array" aca="1" ref="AE114" ca="1">INDEX(Sheet1!$AF$2:$AF$22, RANDBETWEEN(1, 5))</f>
        <v>NatCom</v>
      </c>
      <c r="AF114" s="3">
        <v>45496</v>
      </c>
      <c r="AG114" t="str" cm="1">
        <f t="array" aca="1" ref="AG114" ca="1">INDEX(Sheet1!$AH$2:$AH$24, RANDBETWEEN(1, 23))</f>
        <v>BELARUS CO</v>
      </c>
      <c r="AH114" t="s">
        <v>670</v>
      </c>
      <c r="AI114" t="s">
        <v>474</v>
      </c>
      <c r="AJ114" t="s">
        <v>475</v>
      </c>
      <c r="AK114" t="s">
        <v>89</v>
      </c>
      <c r="AL114" t="s">
        <v>90</v>
      </c>
      <c r="AM114" t="s">
        <v>645</v>
      </c>
      <c r="AN114" t="s">
        <v>115</v>
      </c>
      <c r="AO114" t="s">
        <v>61</v>
      </c>
      <c r="AP114" t="s">
        <v>93</v>
      </c>
      <c r="AQ114" t="s">
        <v>117</v>
      </c>
      <c r="AR114">
        <v>2024</v>
      </c>
      <c r="AS114" t="s">
        <v>95</v>
      </c>
    </row>
    <row r="115" spans="1:45">
      <c r="A115" t="s">
        <v>654</v>
      </c>
      <c r="B115" t="s">
        <v>95</v>
      </c>
      <c r="C115" t="s">
        <v>45</v>
      </c>
      <c r="D115" s="3">
        <v>45403</v>
      </c>
      <c r="E115" t="s">
        <v>644</v>
      </c>
      <c r="F115">
        <f t="shared" ca="1" si="3"/>
        <v>1703.7831553738204</v>
      </c>
      <c r="G115">
        <f t="shared" ca="1" si="3"/>
        <v>67257.180146123734</v>
      </c>
      <c r="H115" t="str" cm="1">
        <f t="array" aca="1" ref="H115" ca="1">INDEX(Sheet1!$H$1:$H$3, RANDBETWEEN(1, 3))</f>
        <v>Revenue Type</v>
      </c>
      <c r="I115" t="str" cm="1">
        <f t="array" aca="1" ref="I115" ca="1">INDEX(Sheet1!$I$3:$I$88, RANDBETWEEN(1, 85))</f>
        <v>ACT-A/COVAX Pillar 2 - Therapeutics</v>
      </c>
      <c r="J115" t="str">
        <f ca="1">INDEX(Sheet1!$AZ$3:$AZ$8, RANDBETWEEN(1, COUNTA(Sheet1!$AZ$3:$AZ$8)))</f>
        <v>Health</v>
      </c>
      <c r="K115" t="str" cm="1">
        <f t="array" aca="1" ref="K115" ca="1">INDEX(Sheet1!$K$1:$K$8, RANDBETWEEN(1, 6))</f>
        <v>Ukraine Response</v>
      </c>
      <c r="M115" t="s">
        <v>75</v>
      </c>
      <c r="N115">
        <f t="shared" ca="1" si="4"/>
        <v>87378.448192644777</v>
      </c>
      <c r="Q115" t="s">
        <v>477</v>
      </c>
      <c r="U115">
        <f t="shared" ca="1" si="5"/>
        <v>17737.47016352287</v>
      </c>
      <c r="V115">
        <v>25973699</v>
      </c>
      <c r="W115" t="str" cm="1">
        <f t="array" aca="1" ref="W115" ca="1">INDEX(Sheet1!$X$1:$X$20, RANDBETWEEN(1, 20))</f>
        <v>Account Category</v>
      </c>
      <c r="X115" t="str" cm="1">
        <f t="array" aca="1" ref="X115" ca="1">INDEX(Sheet1!$Y$2:$Y$22, RANDBETWEEN(1, 21))</f>
        <v>Private Sector</v>
      </c>
      <c r="Z115" t="str" cm="1">
        <f t="array" aca="1" ref="Z115" ca="1">INDEX(Sheet1!$AA$2:$AA$30, RANDBETWEEN(1, 29))</f>
        <v>TURKIYE CO</v>
      </c>
      <c r="AA115" t="str" cm="1">
        <f t="array" aca="1" ref="AA115" ca="1">INDEX(Sheet1!$AB$2:$AB$8, RANDBETWEEN(1, 7))</f>
        <v>EAPRO</v>
      </c>
      <c r="AB115" t="str" cm="1">
        <f t="array" aca="1" ref="AB115" ca="1">INDEX(Sheet1!$AC$2:$AC$22, RANDBETWEEN(1, 21))</f>
        <v>Japan</v>
      </c>
      <c r="AE115" t="str" cm="1">
        <f t="array" aca="1" ref="AE115" ca="1">INDEX(Sheet1!$AF$2:$AF$22, RANDBETWEEN(1, 5))</f>
        <v>MENARO</v>
      </c>
      <c r="AF115" s="3">
        <v>45403</v>
      </c>
      <c r="AG115" t="str" cm="1">
        <f t="array" aca="1" ref="AG115" ca="1">INDEX(Sheet1!$AH$2:$AH$24, RANDBETWEEN(1, 23))</f>
        <v>CROATIA CO</v>
      </c>
      <c r="AH115" t="s">
        <v>668</v>
      </c>
      <c r="AI115" t="s">
        <v>476</v>
      </c>
      <c r="AJ115" t="s">
        <v>477</v>
      </c>
      <c r="AK115" t="s">
        <v>75</v>
      </c>
      <c r="AL115" t="s">
        <v>58</v>
      </c>
      <c r="AM115" t="s">
        <v>646</v>
      </c>
      <c r="AN115" t="s">
        <v>115</v>
      </c>
      <c r="AO115" t="s">
        <v>116</v>
      </c>
      <c r="AP115" t="s">
        <v>62</v>
      </c>
      <c r="AQ115" t="s">
        <v>129</v>
      </c>
      <c r="AR115">
        <v>2024</v>
      </c>
      <c r="AS115" t="s">
        <v>95</v>
      </c>
    </row>
    <row r="116" spans="1:45">
      <c r="A116" t="s">
        <v>658</v>
      </c>
      <c r="B116" t="s">
        <v>44</v>
      </c>
      <c r="C116" t="s">
        <v>45</v>
      </c>
      <c r="D116" s="3">
        <v>45387</v>
      </c>
      <c r="E116" t="s">
        <v>644</v>
      </c>
      <c r="F116">
        <f t="shared" ca="1" si="3"/>
        <v>38741.742155679807</v>
      </c>
      <c r="G116">
        <f t="shared" ca="1" si="3"/>
        <v>70941.785838542652</v>
      </c>
      <c r="H116" t="str" cm="1">
        <f t="array" aca="1" ref="H116" ca="1">INDEX(Sheet1!$H$1:$H$3, RANDBETWEEN(1, 3))</f>
        <v>ORE-Thematic</v>
      </c>
      <c r="I116" t="str" cm="1">
        <f t="array" aca="1" ref="I116" ca="1">INDEX(Sheet1!$I$3:$I$88, RANDBETWEEN(1, 85))</f>
        <v>Leadership and Executive Direction</v>
      </c>
      <c r="J116" t="str">
        <f ca="1">INDEX(Sheet1!$AZ$3:$AZ$8, RANDBETWEEN(1, COUNTA(Sheet1!$AZ$3:$AZ$8)))</f>
        <v>Child Protection</v>
      </c>
      <c r="K116" t="str" cm="1">
        <f t="array" aca="1" ref="K116" ca="1">INDEX(Sheet1!$K$1:$K$8, RANDBETWEEN(1, 6))</f>
        <v>Ukraine Response</v>
      </c>
      <c r="M116" t="s">
        <v>114</v>
      </c>
      <c r="N116">
        <f t="shared" ca="1" si="4"/>
        <v>68365.682152896639</v>
      </c>
      <c r="Q116" t="s">
        <v>479</v>
      </c>
      <c r="U116">
        <f t="shared" ca="1" si="5"/>
        <v>77418.289187117785</v>
      </c>
      <c r="V116">
        <v>6261044</v>
      </c>
      <c r="W116" t="str" cm="1">
        <f t="array" aca="1" ref="W116" ca="1">INDEX(Sheet1!$X$1:$X$20, RANDBETWEEN(1, 20))</f>
        <v>Governmental Organization</v>
      </c>
      <c r="X116" t="str" cm="1">
        <f t="array" aca="1" ref="X116" ca="1">INDEX(Sheet1!$Y$2:$Y$22, RANDBETWEEN(1, 21))</f>
        <v>Private Sector</v>
      </c>
      <c r="Z116" t="str" cm="1">
        <f t="array" aca="1" ref="Z116" ca="1">INDEX(Sheet1!$AA$2:$AA$30, RANDBETWEEN(1, 29))</f>
        <v>KOSOVO CO</v>
      </c>
      <c r="AA116" t="str" cm="1">
        <f t="array" aca="1" ref="AA116" ca="1">INDEX(Sheet1!$AB$2:$AB$8, RANDBETWEEN(1, 7))</f>
        <v>ECARO</v>
      </c>
      <c r="AB116" t="str" cm="1">
        <f t="array" aca="1" ref="AB116" ca="1">INDEX(Sheet1!$AC$2:$AC$22, RANDBETWEEN(1, 21))</f>
        <v>Netherlands</v>
      </c>
      <c r="AE116" t="str" cm="1">
        <f t="array" aca="1" ref="AE116" ca="1">INDEX(Sheet1!$AF$2:$AF$22, RANDBETWEEN(1, 5))</f>
        <v>HQ</v>
      </c>
      <c r="AF116" s="3">
        <v>45387</v>
      </c>
      <c r="AG116" t="str" cm="1">
        <f t="array" aca="1" ref="AG116" ca="1">INDEX(Sheet1!$AH$2:$AH$24, RANDBETWEEN(1, 23))</f>
        <v>KOSOVO CO</v>
      </c>
      <c r="AH116" t="s">
        <v>649</v>
      </c>
      <c r="AI116" t="s">
        <v>478</v>
      </c>
      <c r="AJ116" t="s">
        <v>479</v>
      </c>
      <c r="AK116" t="s">
        <v>114</v>
      </c>
      <c r="AL116" t="s">
        <v>90</v>
      </c>
      <c r="AM116" t="s">
        <v>645</v>
      </c>
      <c r="AN116" t="s">
        <v>192</v>
      </c>
      <c r="AO116" t="s">
        <v>116</v>
      </c>
      <c r="AP116" t="s">
        <v>135</v>
      </c>
      <c r="AQ116" t="s">
        <v>100</v>
      </c>
      <c r="AR116">
        <v>2023</v>
      </c>
      <c r="AS116" t="s">
        <v>95</v>
      </c>
    </row>
    <row r="117" spans="1:45">
      <c r="A117" t="s">
        <v>657</v>
      </c>
      <c r="B117" t="s">
        <v>95</v>
      </c>
      <c r="C117" t="s">
        <v>45</v>
      </c>
      <c r="D117" s="3">
        <v>45482</v>
      </c>
      <c r="E117" t="s">
        <v>644</v>
      </c>
      <c r="F117">
        <f t="shared" ca="1" si="3"/>
        <v>16101.765065440342</v>
      </c>
      <c r="G117">
        <f t="shared" ca="1" si="3"/>
        <v>79461.924532838719</v>
      </c>
      <c r="H117" t="str" cm="1">
        <f t="array" aca="1" ref="H117" ca="1">INDEX(Sheet1!$H$1:$H$3, RANDBETWEEN(1, 3))</f>
        <v>ORE-Thematic</v>
      </c>
      <c r="I117" t="str" cm="1">
        <f t="array" aca="1" ref="I117" ca="1">INDEX(Sheet1!$I$3:$I$88, RANDBETWEEN(1, 85))</f>
        <v>Human rights institutions</v>
      </c>
      <c r="J117" t="str">
        <f ca="1">INDEX(Sheet1!$AZ$3:$AZ$8, RANDBETWEEN(1, COUNTA(Sheet1!$AZ$3:$AZ$8)))</f>
        <v>Advocacy</v>
      </c>
      <c r="K117" t="str" cm="1">
        <f t="array" aca="1" ref="K117" ca="1">INDEX(Sheet1!$K$1:$K$8, RANDBETWEEN(1, 6))</f>
        <v>HAC-ARMENIA</v>
      </c>
      <c r="M117" t="s">
        <v>104</v>
      </c>
      <c r="N117">
        <f t="shared" ca="1" si="4"/>
        <v>95788.729827784613</v>
      </c>
      <c r="Q117" t="s">
        <v>481</v>
      </c>
      <c r="U117">
        <f t="shared" ca="1" si="5"/>
        <v>96447.90826719912</v>
      </c>
      <c r="V117">
        <v>555006</v>
      </c>
      <c r="W117" t="str" cm="1">
        <f t="array" aca="1" ref="W117" ca="1">INDEX(Sheet1!$X$1:$X$20, RANDBETWEEN(1, 20))</f>
        <v>Membership based organizations</v>
      </c>
      <c r="X117" t="str" cm="1">
        <f t="array" aca="1" ref="X117" ca="1">INDEX(Sheet1!$Y$2:$Y$22, RANDBETWEEN(1, 21))</f>
        <v>UNICEF NatCom/CO/Division</v>
      </c>
      <c r="Z117" t="str" cm="1">
        <f t="array" aca="1" ref="Z117" ca="1">INDEX(Sheet1!$AA$2:$AA$30, RANDBETWEEN(1, 29))</f>
        <v>UKRAINE CO</v>
      </c>
      <c r="AA117" t="str" cm="1">
        <f t="array" aca="1" ref="AA117" ca="1">INDEX(Sheet1!$AB$2:$AB$8, RANDBETWEEN(1, 7))</f>
        <v>EAPRO</v>
      </c>
      <c r="AB117" t="str" cm="1">
        <f t="array" aca="1" ref="AB117" ca="1">INDEX(Sheet1!$AC$2:$AC$22, RANDBETWEEN(1, 21))</f>
        <v>Greece</v>
      </c>
      <c r="AE117" t="str" cm="1">
        <f t="array" aca="1" ref="AE117" ca="1">INDEX(Sheet1!$AF$2:$AF$22, RANDBETWEEN(1, 5))</f>
        <v>MENARO</v>
      </c>
      <c r="AF117" s="3">
        <v>45482</v>
      </c>
      <c r="AG117" t="str" cm="1">
        <f t="array" aca="1" ref="AG117" ca="1">INDEX(Sheet1!$AH$2:$AH$24, RANDBETWEEN(1, 23))</f>
        <v>ECARO</v>
      </c>
      <c r="AH117" t="s">
        <v>647</v>
      </c>
      <c r="AI117" t="s">
        <v>480</v>
      </c>
      <c r="AJ117" t="s">
        <v>481</v>
      </c>
      <c r="AK117" t="s">
        <v>104</v>
      </c>
      <c r="AL117" t="s">
        <v>58</v>
      </c>
      <c r="AM117" t="s">
        <v>645</v>
      </c>
      <c r="AN117" t="s">
        <v>128</v>
      </c>
      <c r="AO117" t="s">
        <v>77</v>
      </c>
      <c r="AP117" t="s">
        <v>62</v>
      </c>
      <c r="AQ117" t="s">
        <v>79</v>
      </c>
      <c r="AR117">
        <v>2023</v>
      </c>
      <c r="AS117" t="s">
        <v>95</v>
      </c>
    </row>
    <row r="118" spans="1:45">
      <c r="A118" t="s">
        <v>652</v>
      </c>
      <c r="B118" t="s">
        <v>44</v>
      </c>
      <c r="C118" t="s">
        <v>64</v>
      </c>
      <c r="D118" s="3">
        <v>45618</v>
      </c>
      <c r="E118" t="s">
        <v>644</v>
      </c>
      <c r="F118">
        <f t="shared" ca="1" si="3"/>
        <v>27980.431502386611</v>
      </c>
      <c r="G118">
        <f t="shared" ca="1" si="3"/>
        <v>29495.930181463147</v>
      </c>
      <c r="H118" t="str" cm="1">
        <f t="array" aca="1" ref="H118" ca="1">INDEX(Sheet1!$H$1:$H$3, RANDBETWEEN(1, 3))</f>
        <v>Revenue Type</v>
      </c>
      <c r="I118" t="str" cm="1">
        <f t="array" aca="1" ref="I118" ca="1">INDEX(Sheet1!$I$3:$I$88, RANDBETWEEN(1, 85))</f>
        <v>UNICEF capacity for Supply and Logistics</v>
      </c>
      <c r="J118" t="str">
        <f ca="1">INDEX(Sheet1!$AZ$3:$AZ$8, RANDBETWEEN(1, COUNTA(Sheet1!$AZ$3:$AZ$8)))</f>
        <v>Education</v>
      </c>
      <c r="K118" t="str" cm="1">
        <f t="array" aca="1" ref="K118" ca="1">INDEX(Sheet1!$K$1:$K$8, RANDBETWEEN(1, 6))</f>
        <v>HAC-ARMENIA</v>
      </c>
      <c r="M118" t="s">
        <v>75</v>
      </c>
      <c r="N118">
        <f t="shared" ca="1" si="4"/>
        <v>2568.2318894866862</v>
      </c>
      <c r="Q118" t="s">
        <v>483</v>
      </c>
      <c r="U118">
        <f t="shared" ca="1" si="5"/>
        <v>23345.497806020667</v>
      </c>
      <c r="V118">
        <v>3580839</v>
      </c>
      <c r="W118" t="str" cm="1">
        <f t="array" aca="1" ref="W118" ca="1">INDEX(Sheet1!$X$1:$X$20, RANDBETWEEN(1, 20))</f>
        <v>Corporate Foundation</v>
      </c>
      <c r="X118" t="str" cm="1">
        <f t="array" aca="1" ref="X118" ca="1">INDEX(Sheet1!$Y$2:$Y$22, RANDBETWEEN(1, 21))</f>
        <v>Public Sector</v>
      </c>
      <c r="Z118" t="str" cm="1">
        <f t="array" aca="1" ref="Z118" ca="1">INDEX(Sheet1!$AA$2:$AA$30, RANDBETWEEN(1, 29))</f>
        <v>UK NATCOM</v>
      </c>
      <c r="AA118" t="str" cm="1">
        <f t="array" aca="1" ref="AA118" ca="1">INDEX(Sheet1!$AB$2:$AB$8, RANDBETWEEN(1, 7))</f>
        <v>ROSA</v>
      </c>
      <c r="AB118" t="str" cm="1">
        <f t="array" aca="1" ref="AB118" ca="1">INDEX(Sheet1!$AC$2:$AC$22, RANDBETWEEN(1, 21))</f>
        <v>Greece</v>
      </c>
      <c r="AE118" t="str" cm="1">
        <f t="array" aca="1" ref="AE118" ca="1">INDEX(Sheet1!$AF$2:$AF$22, RANDBETWEEN(1, 5))</f>
        <v>ESARO</v>
      </c>
      <c r="AF118" s="3">
        <v>45618</v>
      </c>
      <c r="AG118" t="str" cm="1">
        <f t="array" aca="1" ref="AG118" ca="1">INDEX(Sheet1!$AH$2:$AH$24, RANDBETWEEN(1, 23))</f>
        <v>PPD</v>
      </c>
      <c r="AH118" t="s">
        <v>649</v>
      </c>
      <c r="AI118" t="s">
        <v>482</v>
      </c>
      <c r="AJ118" t="s">
        <v>483</v>
      </c>
      <c r="AK118" t="s">
        <v>75</v>
      </c>
      <c r="AL118" t="s">
        <v>90</v>
      </c>
      <c r="AM118" t="s">
        <v>646</v>
      </c>
      <c r="AN118" t="s">
        <v>216</v>
      </c>
      <c r="AO118" t="s">
        <v>77</v>
      </c>
      <c r="AP118" t="s">
        <v>78</v>
      </c>
      <c r="AQ118" t="s">
        <v>100</v>
      </c>
      <c r="AR118">
        <v>2023</v>
      </c>
      <c r="AS118" t="s">
        <v>95</v>
      </c>
    </row>
    <row r="119" spans="1:45">
      <c r="A119" t="s">
        <v>659</v>
      </c>
      <c r="B119" t="s">
        <v>44</v>
      </c>
      <c r="C119" t="s">
        <v>45</v>
      </c>
      <c r="D119" s="3">
        <v>45332</v>
      </c>
      <c r="E119" t="s">
        <v>644</v>
      </c>
      <c r="F119">
        <f t="shared" ca="1" si="3"/>
        <v>32820.46385226</v>
      </c>
      <c r="G119">
        <f t="shared" ca="1" si="3"/>
        <v>7514.6293458225146</v>
      </c>
      <c r="H119" t="str" cm="1">
        <f t="array" aca="1" ref="H119" ca="1">INDEX(Sheet1!$H$1:$H$3, RANDBETWEEN(1, 3))</f>
        <v>ORR Non-Thematic</v>
      </c>
      <c r="I119" t="str" cm="1">
        <f t="array" aca="1" ref="I119" ca="1">INDEX(Sheet1!$I$3:$I$88, RANDBETWEEN(1, 85))</f>
        <v>United Nations Coherence and cluster coordination</v>
      </c>
      <c r="J119" t="str">
        <f ca="1">INDEX(Sheet1!$AZ$3:$AZ$8, RANDBETWEEN(1, COUNTA(Sheet1!$AZ$3:$AZ$8)))</f>
        <v>Advocacy</v>
      </c>
      <c r="K119" t="str" cm="1">
        <f t="array" aca="1" ref="K119" ca="1">INDEX(Sheet1!$K$1:$K$8, RANDBETWEEN(1, 6))</f>
        <v>Ukraine Response</v>
      </c>
      <c r="M119" t="s">
        <v>104</v>
      </c>
      <c r="N119">
        <f t="shared" ca="1" si="4"/>
        <v>66864.83710643326</v>
      </c>
      <c r="Q119" t="s">
        <v>147</v>
      </c>
      <c r="U119">
        <f t="shared" ca="1" si="5"/>
        <v>93962.0489176993</v>
      </c>
      <c r="V119">
        <v>8386515</v>
      </c>
      <c r="W119" t="str" cm="1">
        <f t="array" aca="1" ref="W119" ca="1">INDEX(Sheet1!$X$1:$X$20, RANDBETWEEN(1, 20))</f>
        <v>Foundation</v>
      </c>
      <c r="X119" t="str" cm="1">
        <f t="array" aca="1" ref="X119" ca="1">INDEX(Sheet1!$Y$2:$Y$22, RANDBETWEEN(1, 21))</f>
        <v>Public Sector</v>
      </c>
      <c r="Z119" t="str" cm="1">
        <f t="array" aca="1" ref="Z119" ca="1">INDEX(Sheet1!$AA$2:$AA$30, RANDBETWEEN(1, 29))</f>
        <v>QATAR CO</v>
      </c>
      <c r="AA119" t="str" cm="1">
        <f t="array" aca="1" ref="AA119" ca="1">INDEX(Sheet1!$AB$2:$AB$8, RANDBETWEEN(1, 7))</f>
        <v>EAPRO</v>
      </c>
      <c r="AB119" t="str" cm="1">
        <f t="array" aca="1" ref="AB119" ca="1">INDEX(Sheet1!$AC$2:$AC$22, RANDBETWEEN(1, 21))</f>
        <v>Switzerland</v>
      </c>
      <c r="AE119" t="str" cm="1">
        <f t="array" aca="1" ref="AE119" ca="1">INDEX(Sheet1!$AF$2:$AF$22, RANDBETWEEN(1, 5))</f>
        <v>MENARO</v>
      </c>
      <c r="AF119" s="3">
        <v>45332</v>
      </c>
      <c r="AG119" t="str" cm="1">
        <f t="array" aca="1" ref="AG119" ca="1">INDEX(Sheet1!$AH$2:$AH$24, RANDBETWEEN(1, 23))</f>
        <v>GREECE CO</v>
      </c>
      <c r="AH119" t="s">
        <v>649</v>
      </c>
      <c r="AI119" t="s">
        <v>484</v>
      </c>
      <c r="AJ119" t="s">
        <v>147</v>
      </c>
      <c r="AK119" t="s">
        <v>104</v>
      </c>
      <c r="AL119" t="s">
        <v>90</v>
      </c>
      <c r="AM119" t="s">
        <v>646</v>
      </c>
      <c r="AN119" t="s">
        <v>91</v>
      </c>
      <c r="AO119" t="s">
        <v>92</v>
      </c>
      <c r="AP119" t="s">
        <v>93</v>
      </c>
      <c r="AQ119" t="s">
        <v>79</v>
      </c>
      <c r="AR119">
        <v>2024</v>
      </c>
      <c r="AS119" t="s">
        <v>95</v>
      </c>
    </row>
    <row r="120" spans="1:45">
      <c r="A120" t="s">
        <v>653</v>
      </c>
      <c r="B120" t="s">
        <v>95</v>
      </c>
      <c r="C120" t="s">
        <v>118</v>
      </c>
      <c r="D120" s="3">
        <v>45402</v>
      </c>
      <c r="E120" t="s">
        <v>644</v>
      </c>
      <c r="F120">
        <f t="shared" ca="1" si="3"/>
        <v>94100.286200404909</v>
      </c>
      <c r="G120">
        <f t="shared" ca="1" si="3"/>
        <v>49387.093135330586</v>
      </c>
      <c r="H120" t="str" cm="1">
        <f t="array" aca="1" ref="H120" ca="1">INDEX(Sheet1!$H$1:$H$3, RANDBETWEEN(1, 3))</f>
        <v>ORR Non-Thematic</v>
      </c>
      <c r="I120" t="str" cm="1">
        <f t="array" aca="1" ref="I120" ca="1">INDEX(Sheet1!$I$3:$I$88, RANDBETWEEN(1, 85))</f>
        <v>ACT-A/COVAX Pillar 1 - Diagnostics</v>
      </c>
      <c r="J120" t="str">
        <f ca="1">INDEX(Sheet1!$AZ$3:$AZ$8, RANDBETWEEN(1, COUNTA(Sheet1!$AZ$3:$AZ$8)))</f>
        <v>Child Protection</v>
      </c>
      <c r="K120" t="str" cm="1">
        <f t="array" aca="1" ref="K120" ca="1">INDEX(Sheet1!$K$1:$K$8, RANDBETWEEN(1, 6))</f>
        <v>Ukraine Response</v>
      </c>
      <c r="M120" t="s">
        <v>89</v>
      </c>
      <c r="N120">
        <f t="shared" ca="1" si="4"/>
        <v>27749.438713458276</v>
      </c>
      <c r="Q120" t="s">
        <v>486</v>
      </c>
      <c r="U120">
        <f t="shared" ca="1" si="5"/>
        <v>26935.292142039554</v>
      </c>
      <c r="V120">
        <v>27519549</v>
      </c>
      <c r="W120" t="str" cm="1">
        <f t="array" aca="1" ref="W120" ca="1">INDEX(Sheet1!$X$1:$X$20, RANDBETWEEN(1, 20))</f>
        <v>Multi-Stakeholder Partnership</v>
      </c>
      <c r="X120" t="str" cm="1">
        <f t="array" aca="1" ref="X120" ca="1">INDEX(Sheet1!$Y$2:$Y$22, RANDBETWEEN(1, 21))</f>
        <v>Private Sector</v>
      </c>
      <c r="Z120" t="str" cm="1">
        <f t="array" aca="1" ref="Z120" ca="1">INDEX(Sheet1!$AA$2:$AA$30, RANDBETWEEN(1, 29))</f>
        <v>CROATIA CO</v>
      </c>
      <c r="AA120" t="str" cm="1">
        <f t="array" aca="1" ref="AA120" ca="1">INDEX(Sheet1!$AB$2:$AB$8, RANDBETWEEN(1, 7))</f>
        <v>NatCom</v>
      </c>
      <c r="AB120" t="str" cm="1">
        <f t="array" aca="1" ref="AB120" ca="1">INDEX(Sheet1!$AC$2:$AC$22, RANDBETWEEN(1, 21))</f>
        <v>Montenegro</v>
      </c>
      <c r="AE120" t="str" cm="1">
        <f t="array" aca="1" ref="AE120" ca="1">INDEX(Sheet1!$AF$2:$AF$22, RANDBETWEEN(1, 5))</f>
        <v>NatCom</v>
      </c>
      <c r="AF120" s="3">
        <v>45402</v>
      </c>
      <c r="AG120" t="str" cm="1">
        <f t="array" aca="1" ref="AG120" ca="1">INDEX(Sheet1!$AH$2:$AH$24, RANDBETWEEN(1, 23))</f>
        <v>UZBEKISTAN CO</v>
      </c>
      <c r="AH120" t="s">
        <v>647</v>
      </c>
      <c r="AI120" t="s">
        <v>485</v>
      </c>
      <c r="AJ120" t="s">
        <v>486</v>
      </c>
      <c r="AK120" t="s">
        <v>89</v>
      </c>
      <c r="AL120" t="s">
        <v>95</v>
      </c>
      <c r="AM120" t="s">
        <v>645</v>
      </c>
      <c r="AN120" t="s">
        <v>105</v>
      </c>
      <c r="AO120" t="s">
        <v>149</v>
      </c>
      <c r="AP120" t="s">
        <v>93</v>
      </c>
      <c r="AQ120" t="s">
        <v>129</v>
      </c>
      <c r="AR120">
        <v>2022</v>
      </c>
      <c r="AS120" t="s">
        <v>95</v>
      </c>
    </row>
    <row r="121" spans="1:45">
      <c r="A121" t="s">
        <v>657</v>
      </c>
      <c r="B121" t="s">
        <v>95</v>
      </c>
      <c r="C121" t="s">
        <v>118</v>
      </c>
      <c r="D121" s="3">
        <v>45557</v>
      </c>
      <c r="E121" t="s">
        <v>644</v>
      </c>
      <c r="F121">
        <f t="shared" ca="1" si="3"/>
        <v>87459.26389851603</v>
      </c>
      <c r="G121">
        <f t="shared" ca="1" si="3"/>
        <v>51723.265210586535</v>
      </c>
      <c r="H121" t="str" cm="1">
        <f t="array" aca="1" ref="H121" ca="1">INDEX(Sheet1!$H$1:$H$3, RANDBETWEEN(1, 3))</f>
        <v>ORE-Thematic</v>
      </c>
      <c r="I121" t="str" cm="1">
        <f t="array" aca="1" ref="I121" ca="1">INDEX(Sheet1!$I$3:$I$88, RANDBETWEEN(1, 85))</f>
        <v>Field office oversight, management and operations support</v>
      </c>
      <c r="J121" t="str">
        <f ca="1">INDEX(Sheet1!$AZ$3:$AZ$8, RANDBETWEEN(1, COUNTA(Sheet1!$AZ$3:$AZ$8)))</f>
        <v>Advocacy</v>
      </c>
      <c r="K121" t="str" cm="1">
        <f t="array" aca="1" ref="K121" ca="1">INDEX(Sheet1!$K$1:$K$8, RANDBETWEEN(1, 6))</f>
        <v>HAC-UKRAINE</v>
      </c>
      <c r="M121" t="s">
        <v>127</v>
      </c>
      <c r="N121">
        <f t="shared" ca="1" si="4"/>
        <v>22551.951747493811</v>
      </c>
      <c r="Q121" t="s">
        <v>488</v>
      </c>
      <c r="U121">
        <f t="shared" ca="1" si="5"/>
        <v>78140.833789521144</v>
      </c>
      <c r="V121">
        <v>31403506</v>
      </c>
      <c r="W121" t="str" cm="1">
        <f t="array" aca="1" ref="W121" ca="1">INDEX(Sheet1!$X$1:$X$20, RANDBETWEEN(1, 20))</f>
        <v>Global/Regional Multilaterals</v>
      </c>
      <c r="X121" t="str" cm="1">
        <f t="array" aca="1" ref="X121" ca="1">INDEX(Sheet1!$Y$2:$Y$22, RANDBETWEEN(1, 21))</f>
        <v>Private Sector</v>
      </c>
      <c r="Z121" t="str" cm="1">
        <f t="array" aca="1" ref="Z121" ca="1">INDEX(Sheet1!$AA$2:$AA$30, RANDBETWEEN(1, 29))</f>
        <v>GEORGIA CO</v>
      </c>
      <c r="AA121" t="str" cm="1">
        <f t="array" aca="1" ref="AA121" ca="1">INDEX(Sheet1!$AB$2:$AB$8, RANDBETWEEN(1, 7))</f>
        <v>ROSA</v>
      </c>
      <c r="AB121" t="str" cm="1">
        <f t="array" aca="1" ref="AB121" ca="1">INDEX(Sheet1!$AC$2:$AC$22, RANDBETWEEN(1, 21))</f>
        <v>Ukraine</v>
      </c>
      <c r="AE121" t="str" cm="1">
        <f t="array" aca="1" ref="AE121" ca="1">INDEX(Sheet1!$AF$2:$AF$22, RANDBETWEEN(1, 5))</f>
        <v>ECARO</v>
      </c>
      <c r="AF121" s="3">
        <v>45557</v>
      </c>
      <c r="AG121" t="str" cm="1">
        <f t="array" aca="1" ref="AG121" ca="1">INDEX(Sheet1!$AH$2:$AH$24, RANDBETWEEN(1, 23))</f>
        <v>UKRAINE CO</v>
      </c>
      <c r="AH121" t="s">
        <v>670</v>
      </c>
      <c r="AI121" t="s">
        <v>487</v>
      </c>
      <c r="AJ121" t="s">
        <v>488</v>
      </c>
      <c r="AK121" t="s">
        <v>127</v>
      </c>
      <c r="AL121" t="s">
        <v>90</v>
      </c>
      <c r="AM121" t="s">
        <v>645</v>
      </c>
      <c r="AN121" t="s">
        <v>91</v>
      </c>
      <c r="AO121" t="s">
        <v>116</v>
      </c>
      <c r="AP121" t="s">
        <v>143</v>
      </c>
      <c r="AQ121" t="s">
        <v>94</v>
      </c>
      <c r="AR121">
        <v>2022</v>
      </c>
      <c r="AS121" t="s">
        <v>95</v>
      </c>
    </row>
    <row r="122" spans="1:45">
      <c r="A122" t="s">
        <v>652</v>
      </c>
      <c r="B122" t="s">
        <v>44</v>
      </c>
      <c r="C122" t="s">
        <v>118</v>
      </c>
      <c r="D122" s="3">
        <v>45481</v>
      </c>
      <c r="E122" t="s">
        <v>644</v>
      </c>
      <c r="F122">
        <f t="shared" ca="1" si="3"/>
        <v>68963.83243096857</v>
      </c>
      <c r="G122">
        <f t="shared" ca="1" si="3"/>
        <v>68991.319206870263</v>
      </c>
      <c r="H122" t="str" cm="1">
        <f t="array" aca="1" ref="H122" ca="1">INDEX(Sheet1!$H$1:$H$3, RANDBETWEEN(1, 3))</f>
        <v>ORR Non-Thematic</v>
      </c>
      <c r="I122" t="str" cm="1">
        <f t="array" aca="1" ref="I122" ca="1">INDEX(Sheet1!$I$3:$I$88, RANDBETWEEN(1, 85))</f>
        <v>Human resources management</v>
      </c>
      <c r="J122" t="str">
        <f ca="1">INDEX(Sheet1!$AZ$3:$AZ$8, RANDBETWEEN(1, COUNTA(Sheet1!$AZ$3:$AZ$8)))</f>
        <v>Advocacy</v>
      </c>
      <c r="K122" t="str" cm="1">
        <f t="array" aca="1" ref="K122" ca="1">INDEX(Sheet1!$K$1:$K$8, RANDBETWEEN(1, 6))</f>
        <v>Ukraine Response</v>
      </c>
      <c r="M122" t="s">
        <v>57</v>
      </c>
      <c r="N122">
        <f t="shared" ca="1" si="4"/>
        <v>15389.182760684289</v>
      </c>
      <c r="Q122" t="s">
        <v>490</v>
      </c>
      <c r="U122">
        <f t="shared" ca="1" si="5"/>
        <v>4295.8028995338409</v>
      </c>
      <c r="V122">
        <v>19873180</v>
      </c>
      <c r="W122" t="str" cm="1">
        <f t="array" aca="1" ref="W122" ca="1">INDEX(Sheet1!$X$1:$X$20, RANDBETWEEN(1, 20))</f>
        <v>Account Category</v>
      </c>
      <c r="X122" t="str" cm="1">
        <f t="array" aca="1" ref="X122" ca="1">INDEX(Sheet1!$Y$2:$Y$22, RANDBETWEEN(1, 21))</f>
        <v>Public Sector</v>
      </c>
      <c r="Z122" t="str" cm="1">
        <f t="array" aca="1" ref="Z122" ca="1">INDEX(Sheet1!$AA$2:$AA$30, RANDBETWEEN(1, 29))</f>
        <v>PPD</v>
      </c>
      <c r="AA122" t="str" cm="1">
        <f t="array" aca="1" ref="AA122" ca="1">INDEX(Sheet1!$AB$2:$AB$8, RANDBETWEEN(1, 7))</f>
        <v>HQ</v>
      </c>
      <c r="AB122" t="str" cm="1">
        <f t="array" aca="1" ref="AB122" ca="1">INDEX(Sheet1!$AC$2:$AC$22, RANDBETWEEN(1, 21))</f>
        <v>Ukraine</v>
      </c>
      <c r="AE122" t="str" cm="1">
        <f t="array" aca="1" ref="AE122" ca="1">INDEX(Sheet1!$AF$2:$AF$22, RANDBETWEEN(1, 5))</f>
        <v>HQ</v>
      </c>
      <c r="AF122" s="3">
        <v>45481</v>
      </c>
      <c r="AG122" t="str" cm="1">
        <f t="array" aca="1" ref="AG122" ca="1">INDEX(Sheet1!$AH$2:$AH$24, RANDBETWEEN(1, 23))</f>
        <v>BULGARIA CO</v>
      </c>
      <c r="AH122" t="s">
        <v>648</v>
      </c>
      <c r="AI122" t="s">
        <v>489</v>
      </c>
      <c r="AJ122" t="s">
        <v>490</v>
      </c>
      <c r="AK122" t="s">
        <v>57</v>
      </c>
      <c r="AL122" t="s">
        <v>95</v>
      </c>
      <c r="AM122" t="s">
        <v>645</v>
      </c>
      <c r="AN122" t="s">
        <v>91</v>
      </c>
      <c r="AO122" t="s">
        <v>116</v>
      </c>
      <c r="AP122" t="s">
        <v>93</v>
      </c>
      <c r="AQ122" t="s">
        <v>117</v>
      </c>
      <c r="AR122">
        <v>2023</v>
      </c>
      <c r="AS122" t="s">
        <v>95</v>
      </c>
    </row>
    <row r="123" spans="1:45">
      <c r="A123" t="s">
        <v>652</v>
      </c>
      <c r="B123" t="s">
        <v>44</v>
      </c>
      <c r="C123" t="s">
        <v>118</v>
      </c>
      <c r="D123" s="3">
        <v>45429</v>
      </c>
      <c r="E123" t="s">
        <v>644</v>
      </c>
      <c r="F123">
        <f t="shared" ca="1" si="3"/>
        <v>3239.0832828840666</v>
      </c>
      <c r="G123">
        <f t="shared" ca="1" si="3"/>
        <v>44945.107764674911</v>
      </c>
      <c r="H123" t="str" cm="1">
        <f t="array" aca="1" ref="H123" ca="1">INDEX(Sheet1!$H$1:$H$3, RANDBETWEEN(1, 3))</f>
        <v>Revenue Type</v>
      </c>
      <c r="I123" t="str" cm="1">
        <f t="array" aca="1" ref="I123" ca="1">INDEX(Sheet1!$I$3:$I$88, RANDBETWEEN(1, 85))</f>
        <v>Hygiene</v>
      </c>
      <c r="J123" t="str">
        <f ca="1">INDEX(Sheet1!$AZ$3:$AZ$8, RANDBETWEEN(1, COUNTA(Sheet1!$AZ$3:$AZ$8)))</f>
        <v>Emergency Response</v>
      </c>
      <c r="K123" t="str" cm="1">
        <f t="array" aca="1" ref="K123" ca="1">INDEX(Sheet1!$K$1:$K$8, RANDBETWEEN(1, 6))</f>
        <v>HAC-STATE OF PALESTINE</v>
      </c>
      <c r="M123" t="s">
        <v>104</v>
      </c>
      <c r="N123">
        <f t="shared" ca="1" si="4"/>
        <v>98286.544389687537</v>
      </c>
      <c r="Q123" t="s">
        <v>492</v>
      </c>
      <c r="U123">
        <f t="shared" ca="1" si="5"/>
        <v>81768.552090728466</v>
      </c>
      <c r="V123">
        <v>22521504</v>
      </c>
      <c r="W123" t="str" cm="1">
        <f t="array" aca="1" ref="W123" ca="1">INDEX(Sheet1!$X$1:$X$20, RANDBETWEEN(1, 20))</f>
        <v>Other</v>
      </c>
      <c r="X123" t="str" cm="1">
        <f t="array" aca="1" ref="X123" ca="1">INDEX(Sheet1!$Y$2:$Y$22, RANDBETWEEN(1, 21))</f>
        <v>UNICEF NatCom/CO/Division</v>
      </c>
      <c r="Z123" t="str" cm="1">
        <f t="array" aca="1" ref="Z123" ca="1">INDEX(Sheet1!$AA$2:$AA$30, RANDBETWEEN(1, 29))</f>
        <v>INDIA CO</v>
      </c>
      <c r="AA123" t="str" cm="1">
        <f t="array" aca="1" ref="AA123" ca="1">INDEX(Sheet1!$AB$2:$AB$8, RANDBETWEEN(1, 7))</f>
        <v>NatCom</v>
      </c>
      <c r="AB123" t="str" cm="1">
        <f t="array" aca="1" ref="AB123" ca="1">INDEX(Sheet1!$AC$2:$AC$22, RANDBETWEEN(1, 21))</f>
        <v>Armenia</v>
      </c>
      <c r="AE123" t="str" cm="1">
        <f t="array" aca="1" ref="AE123" ca="1">INDEX(Sheet1!$AF$2:$AF$22, RANDBETWEEN(1, 5))</f>
        <v>ECARO</v>
      </c>
      <c r="AF123" s="3">
        <v>45429</v>
      </c>
      <c r="AG123" t="str" cm="1">
        <f t="array" aca="1" ref="AG123" ca="1">INDEX(Sheet1!$AH$2:$AH$24, RANDBETWEEN(1, 23))</f>
        <v>BULGARIA CO</v>
      </c>
      <c r="AH123" t="s">
        <v>649</v>
      </c>
      <c r="AI123" t="s">
        <v>491</v>
      </c>
      <c r="AJ123" t="s">
        <v>492</v>
      </c>
      <c r="AK123" t="s">
        <v>104</v>
      </c>
      <c r="AL123" t="s">
        <v>90</v>
      </c>
      <c r="AM123" t="s">
        <v>646</v>
      </c>
      <c r="AN123" t="s">
        <v>128</v>
      </c>
      <c r="AO123" t="s">
        <v>116</v>
      </c>
      <c r="AP123" t="s">
        <v>93</v>
      </c>
      <c r="AQ123" t="s">
        <v>100</v>
      </c>
      <c r="AR123">
        <v>2023</v>
      </c>
      <c r="AS123" t="s">
        <v>95</v>
      </c>
    </row>
    <row r="124" spans="1:45">
      <c r="A124" t="s">
        <v>655</v>
      </c>
      <c r="B124" t="s">
        <v>95</v>
      </c>
      <c r="C124" t="s">
        <v>45</v>
      </c>
      <c r="D124" s="3">
        <v>45577</v>
      </c>
      <c r="E124" t="s">
        <v>644</v>
      </c>
      <c r="F124">
        <f t="shared" ca="1" si="3"/>
        <v>89383.157507954384</v>
      </c>
      <c r="G124">
        <f t="shared" ca="1" si="3"/>
        <v>8850.470451811605</v>
      </c>
      <c r="H124" t="str" cm="1">
        <f t="array" aca="1" ref="H124" ca="1">INDEX(Sheet1!$H$1:$H$3, RANDBETWEEN(1, 3))</f>
        <v>ORE-Thematic</v>
      </c>
      <c r="I124" t="str" cm="1">
        <f t="array" aca="1" ref="I124" ca="1">INDEX(Sheet1!$I$3:$I$88, RANDBETWEEN(1, 85))</f>
        <v>Private sector fundraising</v>
      </c>
      <c r="J124" t="str">
        <f ca="1">INDEX(Sheet1!$AZ$3:$AZ$8, RANDBETWEEN(1, COUNTA(Sheet1!$AZ$3:$AZ$8)))</f>
        <v>Education</v>
      </c>
      <c r="K124" t="str" cm="1">
        <f t="array" aca="1" ref="K124" ca="1">INDEX(Sheet1!$K$1:$K$8, RANDBETWEEN(1, 6))</f>
        <v>Ukraine Response</v>
      </c>
      <c r="M124" t="s">
        <v>75</v>
      </c>
      <c r="N124">
        <f t="shared" ca="1" si="4"/>
        <v>8336.776129882719</v>
      </c>
      <c r="Q124" t="s">
        <v>494</v>
      </c>
      <c r="U124">
        <f t="shared" ca="1" si="5"/>
        <v>50913.305906099515</v>
      </c>
      <c r="V124">
        <v>26861349</v>
      </c>
      <c r="W124" t="str" cm="1">
        <f t="array" aca="1" ref="W124" ca="1">INDEX(Sheet1!$X$1:$X$20, RANDBETWEEN(1, 20))</f>
        <v>Ministry</v>
      </c>
      <c r="X124" t="str" cm="1">
        <f t="array" aca="1" ref="X124" ca="1">INDEX(Sheet1!$Y$2:$Y$22, RANDBETWEEN(1, 21))</f>
        <v>Private Sector</v>
      </c>
      <c r="Z124" t="str" cm="1">
        <f t="array" aca="1" ref="Z124" ca="1">INDEX(Sheet1!$AA$2:$AA$30, RANDBETWEEN(1, 29))</f>
        <v>GREECE CO</v>
      </c>
      <c r="AA124" t="str" cm="1">
        <f t="array" aca="1" ref="AA124" ca="1">INDEX(Sheet1!$AB$2:$AB$8, RANDBETWEEN(1, 7))</f>
        <v>HQ</v>
      </c>
      <c r="AB124" t="str" cm="1">
        <f t="array" aca="1" ref="AB124" ca="1">INDEX(Sheet1!$AC$2:$AC$22, RANDBETWEEN(1, 21))</f>
        <v>Croatia</v>
      </c>
      <c r="AE124" t="str" cm="1">
        <f t="array" aca="1" ref="AE124" ca="1">INDEX(Sheet1!$AF$2:$AF$22, RANDBETWEEN(1, 5))</f>
        <v>NatCom</v>
      </c>
      <c r="AF124" s="3">
        <v>45577</v>
      </c>
      <c r="AG124" t="str" cm="1">
        <f t="array" aca="1" ref="AG124" ca="1">INDEX(Sheet1!$AH$2:$AH$24, RANDBETWEEN(1, 23))</f>
        <v>MOLDOVA CO</v>
      </c>
      <c r="AH124" t="s">
        <v>648</v>
      </c>
      <c r="AI124" t="s">
        <v>493</v>
      </c>
      <c r="AJ124" t="s">
        <v>494</v>
      </c>
      <c r="AK124" t="s">
        <v>75</v>
      </c>
      <c r="AL124" t="s">
        <v>95</v>
      </c>
      <c r="AM124" t="s">
        <v>645</v>
      </c>
      <c r="AN124" t="s">
        <v>60</v>
      </c>
      <c r="AO124" t="s">
        <v>116</v>
      </c>
      <c r="AP124" t="s">
        <v>78</v>
      </c>
      <c r="AQ124" t="s">
        <v>117</v>
      </c>
      <c r="AR124">
        <v>2023</v>
      </c>
      <c r="AS124" t="s">
        <v>95</v>
      </c>
    </row>
    <row r="125" spans="1:45">
      <c r="A125" t="s">
        <v>658</v>
      </c>
      <c r="B125" t="s">
        <v>44</v>
      </c>
      <c r="C125" t="s">
        <v>118</v>
      </c>
      <c r="D125" s="3">
        <v>45322</v>
      </c>
      <c r="E125" t="s">
        <v>644</v>
      </c>
      <c r="F125">
        <f t="shared" ca="1" si="3"/>
        <v>96549.348826147921</v>
      </c>
      <c r="G125">
        <f t="shared" ca="1" si="3"/>
        <v>458.17810157643618</v>
      </c>
      <c r="H125" t="str" cm="1">
        <f t="array" aca="1" ref="H125" ca="1">INDEX(Sheet1!$H$1:$H$3, RANDBETWEEN(1, 3))</f>
        <v>ORR Non-Thematic</v>
      </c>
      <c r="I125" t="str" cm="1">
        <f t="array" aca="1" ref="I125" ca="1">INDEX(Sheet1!$I$3:$I$88, RANDBETWEEN(1, 85))</f>
        <v>Cross-sectoral planning and programme reviews</v>
      </c>
      <c r="J125" t="str">
        <f ca="1">INDEX(Sheet1!$AZ$3:$AZ$8, RANDBETWEEN(1, COUNTA(Sheet1!$AZ$3:$AZ$8)))</f>
        <v>Child Protection</v>
      </c>
      <c r="K125" t="str" cm="1">
        <f t="array" aca="1" ref="K125" ca="1">INDEX(Sheet1!$K$1:$K$8, RANDBETWEEN(1, 6))</f>
        <v>HAC-UKRAINE</v>
      </c>
      <c r="M125" t="s">
        <v>75</v>
      </c>
      <c r="N125">
        <f t="shared" ca="1" si="4"/>
        <v>62605.164520159036</v>
      </c>
      <c r="Q125" t="s">
        <v>496</v>
      </c>
      <c r="U125">
        <f t="shared" ca="1" si="5"/>
        <v>23083.54455551293</v>
      </c>
      <c r="V125">
        <v>9120349</v>
      </c>
      <c r="W125" t="str" cm="1">
        <f t="array" aca="1" ref="W125" ca="1">INDEX(Sheet1!$X$1:$X$20, RANDBETWEEN(1, 20))</f>
        <v>Corporate</v>
      </c>
      <c r="X125" t="str" cm="1">
        <f t="array" aca="1" ref="X125" ca="1">INDEX(Sheet1!$Y$2:$Y$22, RANDBETWEEN(1, 21))</f>
        <v>Public Sector</v>
      </c>
      <c r="Z125" t="str" cm="1">
        <f t="array" aca="1" ref="Z125" ca="1">INDEX(Sheet1!$AA$2:$AA$30, RANDBETWEEN(1, 29))</f>
        <v>UZBEKISTAN CO</v>
      </c>
      <c r="AA125" t="str" cm="1">
        <f t="array" aca="1" ref="AA125" ca="1">INDEX(Sheet1!$AB$2:$AB$8, RANDBETWEEN(1, 7))</f>
        <v>NatCom</v>
      </c>
      <c r="AB125" t="str" cm="1">
        <f t="array" aca="1" ref="AB125" ca="1">INDEX(Sheet1!$AC$2:$AC$22, RANDBETWEEN(1, 21))</f>
        <v>Qatar</v>
      </c>
      <c r="AE125" t="str" cm="1">
        <f t="array" aca="1" ref="AE125" ca="1">INDEX(Sheet1!$AF$2:$AF$22, RANDBETWEEN(1, 5))</f>
        <v>MENARO</v>
      </c>
      <c r="AF125" s="3">
        <v>45322</v>
      </c>
      <c r="AG125" t="str" cm="1">
        <f t="array" aca="1" ref="AG125" ca="1">INDEX(Sheet1!$AH$2:$AH$24, RANDBETWEEN(1, 23))</f>
        <v>ECARO</v>
      </c>
      <c r="AH125" t="s">
        <v>649</v>
      </c>
      <c r="AI125" t="s">
        <v>495</v>
      </c>
      <c r="AJ125" t="s">
        <v>496</v>
      </c>
      <c r="AK125" t="s">
        <v>75</v>
      </c>
      <c r="AL125" t="s">
        <v>90</v>
      </c>
      <c r="AM125" t="s">
        <v>645</v>
      </c>
      <c r="AN125" t="s">
        <v>91</v>
      </c>
      <c r="AO125" t="s">
        <v>149</v>
      </c>
      <c r="AP125" t="s">
        <v>135</v>
      </c>
      <c r="AQ125" t="s">
        <v>100</v>
      </c>
      <c r="AR125">
        <v>2022</v>
      </c>
      <c r="AS125" t="s">
        <v>95</v>
      </c>
    </row>
    <row r="126" spans="1:45">
      <c r="A126" t="s">
        <v>654</v>
      </c>
      <c r="B126" t="s">
        <v>95</v>
      </c>
      <c r="C126" t="s">
        <v>118</v>
      </c>
      <c r="D126" s="3">
        <v>45315</v>
      </c>
      <c r="E126" t="s">
        <v>644</v>
      </c>
      <c r="F126">
        <f t="shared" ca="1" si="3"/>
        <v>78217.302965731593</v>
      </c>
      <c r="G126">
        <f t="shared" ca="1" si="3"/>
        <v>89131.808123795927</v>
      </c>
      <c r="H126" t="str" cm="1">
        <f t="array" aca="1" ref="H126" ca="1">INDEX(Sheet1!$H$1:$H$3, RANDBETWEEN(1, 3))</f>
        <v>ORR Non-Thematic</v>
      </c>
      <c r="I126" t="str" cm="1">
        <f t="array" aca="1" ref="I126" ca="1">INDEX(Sheet1!$I$3:$I$88, RANDBETWEEN(1, 85))</f>
        <v>Child Protection systems</v>
      </c>
      <c r="J126" t="str">
        <f ca="1">INDEX(Sheet1!$AZ$3:$AZ$8, RANDBETWEEN(1, COUNTA(Sheet1!$AZ$3:$AZ$8)))</f>
        <v>Advocacy</v>
      </c>
      <c r="K126" t="str" cm="1">
        <f t="array" aca="1" ref="K126" ca="1">INDEX(Sheet1!$K$1:$K$8, RANDBETWEEN(1, 6))</f>
        <v>HAC-STATE OF PALESTINE</v>
      </c>
      <c r="M126" t="s">
        <v>57</v>
      </c>
      <c r="N126">
        <f t="shared" ca="1" si="4"/>
        <v>193.15176587915192</v>
      </c>
      <c r="Q126" t="s">
        <v>498</v>
      </c>
      <c r="U126">
        <f t="shared" ca="1" si="5"/>
        <v>41371.085266914859</v>
      </c>
      <c r="V126">
        <v>939936</v>
      </c>
      <c r="W126" t="str" cm="1">
        <f t="array" aca="1" ref="W126" ca="1">INDEX(Sheet1!$X$1:$X$20, RANDBETWEEN(1, 20))</f>
        <v>Central Government</v>
      </c>
      <c r="X126" t="str" cm="1">
        <f t="array" aca="1" ref="X126" ca="1">INDEX(Sheet1!$Y$2:$Y$22, RANDBETWEEN(1, 21))</f>
        <v>Public Sector</v>
      </c>
      <c r="Z126" t="str" cm="1">
        <f t="array" aca="1" ref="Z126" ca="1">INDEX(Sheet1!$AA$2:$AA$30, RANDBETWEEN(1, 29))</f>
        <v>MONTENEGRO CO</v>
      </c>
      <c r="AA126" t="str" cm="1">
        <f t="array" aca="1" ref="AA126" ca="1">INDEX(Sheet1!$AB$2:$AB$8, RANDBETWEEN(1, 7))</f>
        <v>WCARO</v>
      </c>
      <c r="AB126" t="str" cm="1">
        <f t="array" aca="1" ref="AB126" ca="1">INDEX(Sheet1!$AC$2:$AC$22, RANDBETWEEN(1, 21))</f>
        <v>Denmark</v>
      </c>
      <c r="AE126" t="str" cm="1">
        <f t="array" aca="1" ref="AE126" ca="1">INDEX(Sheet1!$AF$2:$AF$22, RANDBETWEEN(1, 5))</f>
        <v>NatCom</v>
      </c>
      <c r="AF126" s="3">
        <v>45315</v>
      </c>
      <c r="AG126" t="str" cm="1">
        <f t="array" aca="1" ref="AG126" ca="1">INDEX(Sheet1!$AH$2:$AH$24, RANDBETWEEN(1, 23))</f>
        <v>UZBEKISTAN CO</v>
      </c>
      <c r="AH126" t="s">
        <v>668</v>
      </c>
      <c r="AI126" t="s">
        <v>497</v>
      </c>
      <c r="AJ126" t="s">
        <v>498</v>
      </c>
      <c r="AK126" t="s">
        <v>57</v>
      </c>
      <c r="AL126" t="s">
        <v>58</v>
      </c>
      <c r="AM126" t="s">
        <v>646</v>
      </c>
      <c r="AN126" t="s">
        <v>91</v>
      </c>
      <c r="AO126" t="s">
        <v>61</v>
      </c>
      <c r="AP126" t="s">
        <v>143</v>
      </c>
      <c r="AQ126" t="s">
        <v>63</v>
      </c>
      <c r="AR126">
        <v>2024</v>
      </c>
      <c r="AS126" t="s">
        <v>95</v>
      </c>
    </row>
    <row r="127" spans="1:45">
      <c r="A127" t="s">
        <v>652</v>
      </c>
      <c r="B127" t="s">
        <v>44</v>
      </c>
      <c r="C127" t="s">
        <v>118</v>
      </c>
      <c r="D127" s="3">
        <v>45505</v>
      </c>
      <c r="E127" t="s">
        <v>644</v>
      </c>
      <c r="F127">
        <f t="shared" ca="1" si="3"/>
        <v>90215.204178197004</v>
      </c>
      <c r="G127">
        <f t="shared" ca="1" si="3"/>
        <v>79355.533073934086</v>
      </c>
      <c r="H127" t="str" cm="1">
        <f t="array" aca="1" ref="H127" ca="1">INDEX(Sheet1!$H$1:$H$3, RANDBETWEEN(1, 3))</f>
        <v>ORE-Thematic</v>
      </c>
      <c r="I127" t="str" cm="1">
        <f t="array" aca="1" ref="I127" ca="1">INDEX(Sheet1!$I$3:$I$88, RANDBETWEEN(1, 85))</f>
        <v>Private sector fundraising</v>
      </c>
      <c r="J127" t="str">
        <f ca="1">INDEX(Sheet1!$AZ$3:$AZ$8, RANDBETWEEN(1, COUNTA(Sheet1!$AZ$3:$AZ$8)))</f>
        <v>Health</v>
      </c>
      <c r="K127" t="str" cm="1">
        <f t="array" aca="1" ref="K127" ca="1">INDEX(Sheet1!$K$1:$K$8, RANDBETWEEN(1, 6))</f>
        <v>Emergency/HAC</v>
      </c>
      <c r="M127" t="s">
        <v>114</v>
      </c>
      <c r="N127">
        <f t="shared" ca="1" si="4"/>
        <v>18634.760188617445</v>
      </c>
      <c r="Q127" t="s">
        <v>140</v>
      </c>
      <c r="U127">
        <f t="shared" ca="1" si="5"/>
        <v>59960.417151970258</v>
      </c>
      <c r="V127">
        <v>12269255</v>
      </c>
      <c r="W127" t="str" cm="1">
        <f t="array" aca="1" ref="W127" ca="1">INDEX(Sheet1!$X$1:$X$20, RANDBETWEEN(1, 20))</f>
        <v>Non-Profit/NGO Foundations</v>
      </c>
      <c r="X127" t="str" cm="1">
        <f t="array" aca="1" ref="X127" ca="1">INDEX(Sheet1!$Y$2:$Y$22, RANDBETWEEN(1, 21))</f>
        <v>Corporate Account</v>
      </c>
      <c r="Z127" t="str" cm="1">
        <f t="array" aca="1" ref="Z127" ca="1">INDEX(Sheet1!$AA$2:$AA$30, RANDBETWEEN(1, 29))</f>
        <v>FRANCE NATCOM</v>
      </c>
      <c r="AA127" t="str" cm="1">
        <f t="array" aca="1" ref="AA127" ca="1">INDEX(Sheet1!$AB$2:$AB$8, RANDBETWEEN(1, 7))</f>
        <v>NatCom</v>
      </c>
      <c r="AB127" t="str" cm="1">
        <f t="array" aca="1" ref="AB127" ca="1">INDEX(Sheet1!$AC$2:$AC$22, RANDBETWEEN(1, 21))</f>
        <v>Montenegro</v>
      </c>
      <c r="AE127" t="str" cm="1">
        <f t="array" aca="1" ref="AE127" ca="1">INDEX(Sheet1!$AF$2:$AF$22, RANDBETWEEN(1, 5))</f>
        <v>NatCom</v>
      </c>
      <c r="AF127" s="3">
        <v>45505</v>
      </c>
      <c r="AG127" t="str" cm="1">
        <f t="array" aca="1" ref="AG127" ca="1">INDEX(Sheet1!$AH$2:$AH$24, RANDBETWEEN(1, 23))</f>
        <v>BULGARIA CO</v>
      </c>
      <c r="AH127" t="s">
        <v>648</v>
      </c>
      <c r="AI127" t="s">
        <v>499</v>
      </c>
      <c r="AJ127" t="s">
        <v>140</v>
      </c>
      <c r="AK127" t="s">
        <v>114</v>
      </c>
      <c r="AL127" t="s">
        <v>95</v>
      </c>
      <c r="AM127" t="s">
        <v>645</v>
      </c>
      <c r="AN127" t="s">
        <v>60</v>
      </c>
      <c r="AO127" t="s">
        <v>77</v>
      </c>
      <c r="AP127" t="s">
        <v>143</v>
      </c>
      <c r="AQ127" t="s">
        <v>79</v>
      </c>
      <c r="AR127">
        <v>2023</v>
      </c>
      <c r="AS127" t="s">
        <v>95</v>
      </c>
    </row>
    <row r="128" spans="1:45">
      <c r="A128" t="s">
        <v>652</v>
      </c>
      <c r="B128" t="s">
        <v>44</v>
      </c>
      <c r="C128" t="s">
        <v>45</v>
      </c>
      <c r="D128" s="3">
        <v>45600</v>
      </c>
      <c r="E128" t="s">
        <v>644</v>
      </c>
      <c r="F128">
        <f t="shared" ca="1" si="3"/>
        <v>7652.8661768041029</v>
      </c>
      <c r="G128">
        <f t="shared" ca="1" si="3"/>
        <v>10235.589608889732</v>
      </c>
      <c r="H128" t="str" cm="1">
        <f t="array" aca="1" ref="H128" ca="1">INDEX(Sheet1!$H$1:$H$3, RANDBETWEEN(1, 3))</f>
        <v>ORR Non-Thematic</v>
      </c>
      <c r="I128" t="str" cm="1">
        <f t="array" aca="1" ref="I128" ca="1">INDEX(Sheet1!$I$3:$I$88, RANDBETWEEN(1, 85))</f>
        <v>Community-based management of acute malnutrition</v>
      </c>
      <c r="J128" t="str">
        <f ca="1">INDEX(Sheet1!$AZ$3:$AZ$8, RANDBETWEEN(1, COUNTA(Sheet1!$AZ$3:$AZ$8)))</f>
        <v>Emergency Response</v>
      </c>
      <c r="K128" t="str" cm="1">
        <f t="array" aca="1" ref="K128" ca="1">INDEX(Sheet1!$K$1:$K$8, RANDBETWEEN(1, 6))</f>
        <v>Ukraine Response</v>
      </c>
      <c r="M128" t="s">
        <v>75</v>
      </c>
      <c r="N128">
        <f t="shared" ca="1" si="4"/>
        <v>59399.662985701376</v>
      </c>
      <c r="Q128" t="s">
        <v>501</v>
      </c>
      <c r="U128">
        <f t="shared" ca="1" si="5"/>
        <v>27453.840588330189</v>
      </c>
      <c r="V128">
        <v>2267156</v>
      </c>
      <c r="W128" t="str" cm="1">
        <f t="array" aca="1" ref="W128" ca="1">INDEX(Sheet1!$X$1:$X$20, RANDBETWEEN(1, 20))</f>
        <v>Multi-Stakeholder Partnership</v>
      </c>
      <c r="X128" t="str" cm="1">
        <f t="array" aca="1" ref="X128" ca="1">INDEX(Sheet1!$Y$2:$Y$22, RANDBETWEEN(1, 21))</f>
        <v>Private Sector</v>
      </c>
      <c r="Z128" t="str" cm="1">
        <f t="array" aca="1" ref="Z128" ca="1">INDEX(Sheet1!$AA$2:$AA$30, RANDBETWEEN(1, 29))</f>
        <v>SENEGAL CO</v>
      </c>
      <c r="AA128" t="str" cm="1">
        <f t="array" aca="1" ref="AA128" ca="1">INDEX(Sheet1!$AB$2:$AB$8, RANDBETWEEN(1, 7))</f>
        <v>NatCom</v>
      </c>
      <c r="AB128" t="str" cm="1">
        <f t="array" aca="1" ref="AB128" ca="1">INDEX(Sheet1!$AC$2:$AC$22, RANDBETWEEN(1, 21))</f>
        <v>Croatia</v>
      </c>
      <c r="AE128" t="str" cm="1">
        <f t="array" aca="1" ref="AE128" ca="1">INDEX(Sheet1!$AF$2:$AF$22, RANDBETWEEN(1, 5))</f>
        <v>ECARO</v>
      </c>
      <c r="AF128" s="3">
        <v>45600</v>
      </c>
      <c r="AG128" t="str" cm="1">
        <f t="array" aca="1" ref="AG128" ca="1">INDEX(Sheet1!$AH$2:$AH$24, RANDBETWEEN(1, 23))</f>
        <v>KYRGYZSTAN CO</v>
      </c>
      <c r="AH128" t="s">
        <v>648</v>
      </c>
      <c r="AI128" t="s">
        <v>500</v>
      </c>
      <c r="AJ128" t="s">
        <v>501</v>
      </c>
      <c r="AK128" t="s">
        <v>75</v>
      </c>
      <c r="AL128" t="s">
        <v>95</v>
      </c>
      <c r="AM128" t="s">
        <v>646</v>
      </c>
      <c r="AN128" t="s">
        <v>60</v>
      </c>
      <c r="AO128" t="s">
        <v>149</v>
      </c>
      <c r="AP128" t="s">
        <v>93</v>
      </c>
      <c r="AQ128" t="s">
        <v>100</v>
      </c>
      <c r="AR128">
        <v>2023</v>
      </c>
      <c r="AS128" t="s">
        <v>95</v>
      </c>
    </row>
    <row r="129" spans="1:45">
      <c r="A129" t="s">
        <v>659</v>
      </c>
      <c r="B129" t="s">
        <v>44</v>
      </c>
      <c r="C129" t="s">
        <v>45</v>
      </c>
      <c r="D129" s="3">
        <v>45599</v>
      </c>
      <c r="E129" t="s">
        <v>644</v>
      </c>
      <c r="F129">
        <f t="shared" ca="1" si="3"/>
        <v>12495.526011311475</v>
      </c>
      <c r="G129">
        <f t="shared" ca="1" si="3"/>
        <v>55801.416617005969</v>
      </c>
      <c r="H129" t="str" cm="1">
        <f t="array" aca="1" ref="H129" ca="1">INDEX(Sheet1!$H$1:$H$3, RANDBETWEEN(1, 3))</f>
        <v>ORE-Thematic</v>
      </c>
      <c r="I129" t="str" cm="1">
        <f t="array" aca="1" ref="I129" ca="1">INDEX(Sheet1!$I$3:$I$88, RANDBETWEEN(1, 85))</f>
        <v>Supplies in support of programme results</v>
      </c>
      <c r="J129" t="str">
        <f ca="1">INDEX(Sheet1!$AZ$3:$AZ$8, RANDBETWEEN(1, COUNTA(Sheet1!$AZ$3:$AZ$8)))</f>
        <v>Increased Immunization Rates</v>
      </c>
      <c r="K129" t="str" cm="1">
        <f t="array" aca="1" ref="K129" ca="1">INDEX(Sheet1!$K$1:$K$8, RANDBETWEEN(1, 6))</f>
        <v>Ukraine Response</v>
      </c>
      <c r="M129" t="s">
        <v>89</v>
      </c>
      <c r="N129">
        <f t="shared" ca="1" si="4"/>
        <v>19704.590773302953</v>
      </c>
      <c r="Q129" t="s">
        <v>503</v>
      </c>
      <c r="U129">
        <f t="shared" ca="1" si="5"/>
        <v>25332.951582769158</v>
      </c>
      <c r="V129">
        <v>35927190</v>
      </c>
      <c r="W129" t="str" cm="1">
        <f t="array" aca="1" ref="W129" ca="1">INDEX(Sheet1!$X$1:$X$20, RANDBETWEEN(1, 20))</f>
        <v>University/Education Org.</v>
      </c>
      <c r="X129" t="str" cm="1">
        <f t="array" aca="1" ref="X129" ca="1">INDEX(Sheet1!$Y$2:$Y$22, RANDBETWEEN(1, 21))</f>
        <v>Private Sector</v>
      </c>
      <c r="Z129" t="str" cm="1">
        <f t="array" aca="1" ref="Z129" ca="1">INDEX(Sheet1!$AA$2:$AA$30, RANDBETWEEN(1, 29))</f>
        <v>INNOVATION UNIT</v>
      </c>
      <c r="AA129" t="str" cm="1">
        <f t="array" aca="1" ref="AA129" ca="1">INDEX(Sheet1!$AB$2:$AB$8, RANDBETWEEN(1, 7))</f>
        <v>HQ</v>
      </c>
      <c r="AB129" t="str" cm="1">
        <f t="array" aca="1" ref="AB129" ca="1">INDEX(Sheet1!$AC$2:$AC$22, RANDBETWEEN(1, 21))</f>
        <v>France</v>
      </c>
      <c r="AE129" t="str" cm="1">
        <f t="array" aca="1" ref="AE129" ca="1">INDEX(Sheet1!$AF$2:$AF$22, RANDBETWEEN(1, 5))</f>
        <v>ESARO</v>
      </c>
      <c r="AF129" s="3">
        <v>45599</v>
      </c>
      <c r="AG129" t="str" cm="1">
        <f t="array" aca="1" ref="AG129" ca="1">INDEX(Sheet1!$AH$2:$AH$24, RANDBETWEEN(1, 23))</f>
        <v>SOMALIA CO</v>
      </c>
      <c r="AH129" t="s">
        <v>647</v>
      </c>
      <c r="AI129" t="s">
        <v>502</v>
      </c>
      <c r="AJ129" t="s">
        <v>503</v>
      </c>
      <c r="AK129" t="s">
        <v>89</v>
      </c>
      <c r="AL129" t="s">
        <v>58</v>
      </c>
      <c r="AM129" t="s">
        <v>645</v>
      </c>
      <c r="AN129" t="s">
        <v>91</v>
      </c>
      <c r="AO129" t="s">
        <v>77</v>
      </c>
      <c r="AP129" t="s">
        <v>93</v>
      </c>
      <c r="AQ129" t="s">
        <v>129</v>
      </c>
      <c r="AR129">
        <v>2023</v>
      </c>
      <c r="AS129" t="s">
        <v>95</v>
      </c>
    </row>
    <row r="130" spans="1:45">
      <c r="A130" t="s">
        <v>652</v>
      </c>
      <c r="B130" t="s">
        <v>44</v>
      </c>
      <c r="C130" t="s">
        <v>45</v>
      </c>
      <c r="D130" s="3">
        <v>45546</v>
      </c>
      <c r="E130" t="s">
        <v>644</v>
      </c>
      <c r="F130">
        <f t="shared" ca="1" si="3"/>
        <v>56512.043599947625</v>
      </c>
      <c r="G130">
        <f t="shared" ca="1" si="3"/>
        <v>27236.919315563115</v>
      </c>
      <c r="H130" t="str" cm="1">
        <f t="array" aca="1" ref="H130" ca="1">INDEX(Sheet1!$H$1:$H$3, RANDBETWEEN(1, 3))</f>
        <v>ORE-Thematic</v>
      </c>
      <c r="I130" t="str" cm="1">
        <f t="array" aca="1" ref="I130" ca="1">INDEX(Sheet1!$I$3:$I$88, RANDBETWEEN(1, 85))</f>
        <v>Cross-sectoral planning and programme reviews</v>
      </c>
      <c r="J130" t="str">
        <f ca="1">INDEX(Sheet1!$AZ$3:$AZ$8, RANDBETWEEN(1, COUNTA(Sheet1!$AZ$3:$AZ$8)))</f>
        <v>Increased Immunization Rates</v>
      </c>
      <c r="K130" t="str" cm="1">
        <f t="array" aca="1" ref="K130" ca="1">INDEX(Sheet1!$K$1:$K$8, RANDBETWEEN(1, 6))</f>
        <v>HAC-UKRAINE</v>
      </c>
      <c r="M130" t="s">
        <v>114</v>
      </c>
      <c r="N130">
        <f t="shared" ca="1" si="4"/>
        <v>31999.684995393</v>
      </c>
      <c r="Q130" t="s">
        <v>505</v>
      </c>
      <c r="U130">
        <f t="shared" ca="1" si="5"/>
        <v>16693.468872948062</v>
      </c>
      <c r="V130">
        <v>11844950</v>
      </c>
      <c r="W130" t="str" cm="1">
        <f t="array" aca="1" ref="W130" ca="1">INDEX(Sheet1!$X$1:$X$20, RANDBETWEEN(1, 20))</f>
        <v>Corporate Foundation</v>
      </c>
      <c r="X130" t="str" cm="1">
        <f t="array" aca="1" ref="X130" ca="1">INDEX(Sheet1!$Y$2:$Y$22, RANDBETWEEN(1, 21))</f>
        <v>Corporate Account</v>
      </c>
      <c r="Z130" t="str" cm="1">
        <f t="array" aca="1" ref="Z130" ca="1">INDEX(Sheet1!$AA$2:$AA$30, RANDBETWEEN(1, 29))</f>
        <v>QATAR CO</v>
      </c>
      <c r="AA130" t="str" cm="1">
        <f t="array" aca="1" ref="AA130" ca="1">INDEX(Sheet1!$AB$2:$AB$8, RANDBETWEEN(1, 7))</f>
        <v>ROSA</v>
      </c>
      <c r="AB130" t="str" cm="1">
        <f t="array" aca="1" ref="AB130" ca="1">INDEX(Sheet1!$AC$2:$AC$22, RANDBETWEEN(1, 21))</f>
        <v>Bulgaria</v>
      </c>
      <c r="AE130" t="str" cm="1">
        <f t="array" aca="1" ref="AE130" ca="1">INDEX(Sheet1!$AF$2:$AF$22, RANDBETWEEN(1, 5))</f>
        <v>MENARO</v>
      </c>
      <c r="AF130" s="3">
        <v>45546</v>
      </c>
      <c r="AG130" t="str" cm="1">
        <f t="array" aca="1" ref="AG130" ca="1">INDEX(Sheet1!$AH$2:$AH$24, RANDBETWEEN(1, 23))</f>
        <v>BULGARIA CO</v>
      </c>
      <c r="AH130" t="s">
        <v>648</v>
      </c>
      <c r="AI130" t="s">
        <v>504</v>
      </c>
      <c r="AJ130" t="s">
        <v>505</v>
      </c>
      <c r="AK130" t="s">
        <v>114</v>
      </c>
      <c r="AL130" t="s">
        <v>95</v>
      </c>
      <c r="AM130" t="s">
        <v>646</v>
      </c>
      <c r="AN130" t="s">
        <v>192</v>
      </c>
      <c r="AO130" t="s">
        <v>61</v>
      </c>
      <c r="AP130" t="s">
        <v>93</v>
      </c>
      <c r="AQ130" t="s">
        <v>117</v>
      </c>
      <c r="AR130">
        <v>2022</v>
      </c>
      <c r="AS130" t="s">
        <v>95</v>
      </c>
    </row>
    <row r="131" spans="1:45">
      <c r="A131" t="s">
        <v>656</v>
      </c>
      <c r="B131" t="s">
        <v>44</v>
      </c>
      <c r="C131" t="s">
        <v>118</v>
      </c>
      <c r="D131" s="3">
        <v>45520</v>
      </c>
      <c r="E131" t="s">
        <v>644</v>
      </c>
      <c r="F131">
        <f t="shared" ref="F131:G194" ca="1" si="6">RAND() * (100000 - 50) + 50</f>
        <v>90960.582812233464</v>
      </c>
      <c r="G131">
        <f t="shared" ca="1" si="6"/>
        <v>71649.55210921196</v>
      </c>
      <c r="H131" t="str" cm="1">
        <f t="array" aca="1" ref="H131" ca="1">INDEX(Sheet1!$H$1:$H$3, RANDBETWEEN(1, 3))</f>
        <v>ORR Non-Thematic</v>
      </c>
      <c r="I131" t="str" cm="1">
        <f t="array" aca="1" ref="I131" ca="1">INDEX(Sheet1!$I$3:$I$88, RANDBETWEEN(1, 85))</f>
        <v>WASH in Schools and ECD centres</v>
      </c>
      <c r="J131" t="str">
        <f ca="1">INDEX(Sheet1!$AZ$3:$AZ$8, RANDBETWEEN(1, COUNTA(Sheet1!$AZ$3:$AZ$8)))</f>
        <v>Advocacy</v>
      </c>
      <c r="K131" t="str" cm="1">
        <f t="array" aca="1" ref="K131" ca="1">INDEX(Sheet1!$K$1:$K$8, RANDBETWEEN(1, 6))</f>
        <v>HAC-STATE OF PALESTINE</v>
      </c>
      <c r="M131" t="s">
        <v>127</v>
      </c>
      <c r="N131">
        <f t="shared" ref="N131:N194" ca="1" si="7">RAND() * (100000 - 50) + 50</f>
        <v>64502.180459575276</v>
      </c>
      <c r="Q131" t="s">
        <v>507</v>
      </c>
      <c r="U131">
        <f t="shared" ref="U131:U194" ca="1" si="8">RAND() * (100000 - 50) + 50</f>
        <v>56826.955512060566</v>
      </c>
      <c r="V131">
        <v>39257982</v>
      </c>
      <c r="W131" t="str" cm="1">
        <f t="array" aca="1" ref="W131" ca="1">INDEX(Sheet1!$X$1:$X$20, RANDBETWEEN(1, 20))</f>
        <v>Country Office</v>
      </c>
      <c r="X131" t="str" cm="1">
        <f t="array" aca="1" ref="X131" ca="1">INDEX(Sheet1!$Y$2:$Y$22, RANDBETWEEN(1, 21))</f>
        <v>Private Sector</v>
      </c>
      <c r="Z131" t="str" cm="1">
        <f t="array" aca="1" ref="Z131" ca="1">INDEX(Sheet1!$AA$2:$AA$30, RANDBETWEEN(1, 29))</f>
        <v>UKRAINE CO</v>
      </c>
      <c r="AA131" t="str" cm="1">
        <f t="array" aca="1" ref="AA131" ca="1">INDEX(Sheet1!$AB$2:$AB$8, RANDBETWEEN(1, 7))</f>
        <v>HQ</v>
      </c>
      <c r="AB131" t="str" cm="1">
        <f t="array" aca="1" ref="AB131" ca="1">INDEX(Sheet1!$AC$2:$AC$22, RANDBETWEEN(1, 21))</f>
        <v>Armenia</v>
      </c>
      <c r="AE131" t="str" cm="1">
        <f t="array" aca="1" ref="AE131" ca="1">INDEX(Sheet1!$AF$2:$AF$22, RANDBETWEEN(1, 5))</f>
        <v>MENARO</v>
      </c>
      <c r="AF131" s="3">
        <v>45520</v>
      </c>
      <c r="AG131" t="str" cm="1">
        <f t="array" aca="1" ref="AG131" ca="1">INDEX(Sheet1!$AH$2:$AH$24, RANDBETWEEN(1, 23))</f>
        <v>MOLDOVA CO</v>
      </c>
      <c r="AH131" t="s">
        <v>668</v>
      </c>
      <c r="AI131" t="s">
        <v>506</v>
      </c>
      <c r="AJ131" t="s">
        <v>507</v>
      </c>
      <c r="AK131" t="s">
        <v>127</v>
      </c>
      <c r="AL131" t="s">
        <v>58</v>
      </c>
      <c r="AM131" t="s">
        <v>646</v>
      </c>
      <c r="AN131" t="s">
        <v>60</v>
      </c>
      <c r="AO131" t="s">
        <v>61</v>
      </c>
      <c r="AP131" t="s">
        <v>62</v>
      </c>
      <c r="AQ131" t="s">
        <v>117</v>
      </c>
      <c r="AR131">
        <v>2022</v>
      </c>
      <c r="AS131" t="s">
        <v>95</v>
      </c>
    </row>
    <row r="132" spans="1:45">
      <c r="A132" t="s">
        <v>652</v>
      </c>
      <c r="B132" t="s">
        <v>44</v>
      </c>
      <c r="C132" t="s">
        <v>64</v>
      </c>
      <c r="D132" s="3">
        <v>45608</v>
      </c>
      <c r="E132" t="s">
        <v>644</v>
      </c>
      <c r="F132">
        <f t="shared" ca="1" si="6"/>
        <v>72066.721005519386</v>
      </c>
      <c r="G132">
        <f t="shared" ca="1" si="6"/>
        <v>50457.485375649099</v>
      </c>
      <c r="H132" t="str" cm="1">
        <f t="array" aca="1" ref="H132" ca="1">INDEX(Sheet1!$H$1:$H$3, RANDBETWEEN(1, 3))</f>
        <v>ORR Non-Thematic</v>
      </c>
      <c r="I132" t="str" cm="1">
        <f t="array" aca="1" ref="I132" ca="1">INDEX(Sheet1!$I$3:$I$88, RANDBETWEEN(1, 85))</f>
        <v>Policy, guidance and technical support for country programming and reporting</v>
      </c>
      <c r="J132" t="str">
        <f ca="1">INDEX(Sheet1!$AZ$3:$AZ$8, RANDBETWEEN(1, COUNTA(Sheet1!$AZ$3:$AZ$8)))</f>
        <v>Education</v>
      </c>
      <c r="K132" t="str" cm="1">
        <f t="array" aca="1" ref="K132" ca="1">INDEX(Sheet1!$K$1:$K$8, RANDBETWEEN(1, 6))</f>
        <v>HAC-STATE OF PALESTINE</v>
      </c>
      <c r="M132" t="s">
        <v>57</v>
      </c>
      <c r="N132">
        <f t="shared" ca="1" si="7"/>
        <v>95980.625210975093</v>
      </c>
      <c r="Q132" t="s">
        <v>509</v>
      </c>
      <c r="U132">
        <f t="shared" ca="1" si="8"/>
        <v>24218.716568813466</v>
      </c>
      <c r="V132">
        <v>1493377</v>
      </c>
      <c r="W132" t="str" cm="1">
        <f t="array" aca="1" ref="W132" ca="1">INDEX(Sheet1!$X$1:$X$20, RANDBETWEEN(1, 20))</f>
        <v>Foundation</v>
      </c>
      <c r="X132" t="str" cm="1">
        <f t="array" aca="1" ref="X132" ca="1">INDEX(Sheet1!$Y$2:$Y$22, RANDBETWEEN(1, 21))</f>
        <v>Public Sector</v>
      </c>
      <c r="Z132" t="str" cm="1">
        <f t="array" aca="1" ref="Z132" ca="1">INDEX(Sheet1!$AA$2:$AA$30, RANDBETWEEN(1, 29))</f>
        <v>QATAR CO</v>
      </c>
      <c r="AA132" t="str" cm="1">
        <f t="array" aca="1" ref="AA132" ca="1">INDEX(Sheet1!$AB$2:$AB$8, RANDBETWEEN(1, 7))</f>
        <v>ROSA</v>
      </c>
      <c r="AB132" t="str" cm="1">
        <f t="array" aca="1" ref="AB132" ca="1">INDEX(Sheet1!$AC$2:$AC$22, RANDBETWEEN(1, 21))</f>
        <v>Albania</v>
      </c>
      <c r="AE132" t="str" cm="1">
        <f t="array" aca="1" ref="AE132" ca="1">INDEX(Sheet1!$AF$2:$AF$22, RANDBETWEEN(1, 5))</f>
        <v>ECARO</v>
      </c>
      <c r="AF132" s="3">
        <v>45608</v>
      </c>
      <c r="AG132" t="str" cm="1">
        <f t="array" aca="1" ref="AG132" ca="1">INDEX(Sheet1!$AH$2:$AH$24, RANDBETWEEN(1, 23))</f>
        <v>TURKIYE CO</v>
      </c>
      <c r="AH132" t="s">
        <v>668</v>
      </c>
      <c r="AI132" t="s">
        <v>508</v>
      </c>
      <c r="AJ132" t="s">
        <v>509</v>
      </c>
      <c r="AK132" t="s">
        <v>57</v>
      </c>
      <c r="AL132" t="s">
        <v>58</v>
      </c>
      <c r="AM132" t="s">
        <v>645</v>
      </c>
      <c r="AN132" t="s">
        <v>128</v>
      </c>
      <c r="AO132" t="s">
        <v>77</v>
      </c>
      <c r="AP132" t="s">
        <v>143</v>
      </c>
      <c r="AQ132" t="s">
        <v>100</v>
      </c>
      <c r="AR132">
        <v>2023</v>
      </c>
      <c r="AS132" t="s">
        <v>95</v>
      </c>
    </row>
    <row r="133" spans="1:45">
      <c r="A133" t="s">
        <v>659</v>
      </c>
      <c r="B133" t="s">
        <v>44</v>
      </c>
      <c r="C133" t="s">
        <v>64</v>
      </c>
      <c r="D133" s="3">
        <v>45378</v>
      </c>
      <c r="E133" t="s">
        <v>644</v>
      </c>
      <c r="F133">
        <f t="shared" ca="1" si="6"/>
        <v>48313.490319785124</v>
      </c>
      <c r="G133">
        <f t="shared" ca="1" si="6"/>
        <v>28643.143987406726</v>
      </c>
      <c r="H133" t="str" cm="1">
        <f t="array" aca="1" ref="H133" ca="1">INDEX(Sheet1!$H$1:$H$3, RANDBETWEEN(1, 3))</f>
        <v>ORR Non-Thematic</v>
      </c>
      <c r="I133" t="str" cm="1">
        <f t="array" aca="1" ref="I133" ca="1">INDEX(Sheet1!$I$3:$I$88, RANDBETWEEN(1, 85))</f>
        <v>Leadership and Executive Direction</v>
      </c>
      <c r="J133" t="str">
        <f ca="1">INDEX(Sheet1!$AZ$3:$AZ$8, RANDBETWEEN(1, COUNTA(Sheet1!$AZ$3:$AZ$8)))</f>
        <v>Emergency Response</v>
      </c>
      <c r="K133" t="str" cm="1">
        <f t="array" aca="1" ref="K133" ca="1">INDEX(Sheet1!$K$1:$K$8, RANDBETWEEN(1, 6))</f>
        <v>HAC-ARMENIA</v>
      </c>
      <c r="M133" t="s">
        <v>127</v>
      </c>
      <c r="N133">
        <f t="shared" ca="1" si="7"/>
        <v>6784.5537145438284</v>
      </c>
      <c r="Q133" t="s">
        <v>511</v>
      </c>
      <c r="U133">
        <f t="shared" ca="1" si="8"/>
        <v>12740.75223399692</v>
      </c>
      <c r="V133">
        <v>4137338</v>
      </c>
      <c r="W133" t="str" cm="1">
        <f t="array" aca="1" ref="W133" ca="1">INDEX(Sheet1!$X$1:$X$20, RANDBETWEEN(1, 20))</f>
        <v>Foundation</v>
      </c>
      <c r="X133" t="str" cm="1">
        <f t="array" aca="1" ref="X133" ca="1">INDEX(Sheet1!$Y$2:$Y$22, RANDBETWEEN(1, 21))</f>
        <v>Private Sector</v>
      </c>
      <c r="Z133" t="str" cm="1">
        <f t="array" aca="1" ref="Z133" ca="1">INDEX(Sheet1!$AA$2:$AA$30, RANDBETWEEN(1, 29))</f>
        <v>TURKIYE NATCOM</v>
      </c>
      <c r="AA133" t="str" cm="1">
        <f t="array" aca="1" ref="AA133" ca="1">INDEX(Sheet1!$AB$2:$AB$8, RANDBETWEEN(1, 7))</f>
        <v>ROSA</v>
      </c>
      <c r="AB133" t="str" cm="1">
        <f t="array" aca="1" ref="AB133" ca="1">INDEX(Sheet1!$AC$2:$AC$22, RANDBETWEEN(1, 21))</f>
        <v>Russian Federation</v>
      </c>
      <c r="AE133" t="str" cm="1">
        <f t="array" aca="1" ref="AE133" ca="1">INDEX(Sheet1!$AF$2:$AF$22, RANDBETWEEN(1, 5))</f>
        <v>ESARO</v>
      </c>
      <c r="AF133" s="3">
        <v>45378</v>
      </c>
      <c r="AG133" t="str" cm="1">
        <f t="array" aca="1" ref="AG133" ca="1">INDEX(Sheet1!$AH$2:$AH$24, RANDBETWEEN(1, 23))</f>
        <v>PPD</v>
      </c>
      <c r="AH133" t="s">
        <v>670</v>
      </c>
      <c r="AI133" t="s">
        <v>510</v>
      </c>
      <c r="AJ133" t="s">
        <v>511</v>
      </c>
      <c r="AK133" t="s">
        <v>127</v>
      </c>
      <c r="AL133" t="s">
        <v>90</v>
      </c>
      <c r="AM133" t="s">
        <v>646</v>
      </c>
      <c r="AN133" t="s">
        <v>128</v>
      </c>
      <c r="AO133" t="s">
        <v>77</v>
      </c>
      <c r="AP133" t="s">
        <v>143</v>
      </c>
      <c r="AQ133" t="s">
        <v>79</v>
      </c>
      <c r="AR133">
        <v>2024</v>
      </c>
      <c r="AS133" t="s">
        <v>95</v>
      </c>
    </row>
    <row r="134" spans="1:45">
      <c r="A134" t="s">
        <v>655</v>
      </c>
      <c r="B134" t="s">
        <v>95</v>
      </c>
      <c r="C134" t="s">
        <v>64</v>
      </c>
      <c r="D134" s="3">
        <v>45488</v>
      </c>
      <c r="E134" t="s">
        <v>644</v>
      </c>
      <c r="F134">
        <f t="shared" ca="1" si="6"/>
        <v>97931.757652565735</v>
      </c>
      <c r="G134">
        <f t="shared" ca="1" si="6"/>
        <v>64850.994236841638</v>
      </c>
      <c r="H134" t="str" cm="1">
        <f t="array" aca="1" ref="H134" ca="1">INDEX(Sheet1!$H$1:$H$3, RANDBETWEEN(1, 3))</f>
        <v>ORE-Thematic</v>
      </c>
      <c r="I134" t="str" cm="1">
        <f t="array" aca="1" ref="I134" ca="1">INDEX(Sheet1!$I$3:$I$88, RANDBETWEEN(1, 85))</f>
        <v>Social exclusion – data and evidence</v>
      </c>
      <c r="J134" t="str">
        <f ca="1">INDEX(Sheet1!$AZ$3:$AZ$8, RANDBETWEEN(1, COUNTA(Sheet1!$AZ$3:$AZ$8)))</f>
        <v>Advocacy</v>
      </c>
      <c r="K134" t="str" cm="1">
        <f t="array" aca="1" ref="K134" ca="1">INDEX(Sheet1!$K$1:$K$8, RANDBETWEEN(1, 6))</f>
        <v>HAC-STATE OF PALESTINE</v>
      </c>
      <c r="M134" t="s">
        <v>75</v>
      </c>
      <c r="N134">
        <f t="shared" ca="1" si="7"/>
        <v>13429.619363459929</v>
      </c>
      <c r="Q134" t="s">
        <v>513</v>
      </c>
      <c r="U134">
        <f t="shared" ca="1" si="8"/>
        <v>40237.038635396231</v>
      </c>
      <c r="V134">
        <v>3671209</v>
      </c>
      <c r="W134" t="str" cm="1">
        <f t="array" aca="1" ref="W134" ca="1">INDEX(Sheet1!$X$1:$X$20, RANDBETWEEN(1, 20))</f>
        <v>Other</v>
      </c>
      <c r="X134" t="str" cm="1">
        <f t="array" aca="1" ref="X134" ca="1">INDEX(Sheet1!$Y$2:$Y$22, RANDBETWEEN(1, 21))</f>
        <v>Private Sector</v>
      </c>
      <c r="Z134" t="str" cm="1">
        <f t="array" aca="1" ref="Z134" ca="1">INDEX(Sheet1!$AA$2:$AA$30, RANDBETWEEN(1, 29))</f>
        <v>INDIA CO</v>
      </c>
      <c r="AA134" t="str" cm="1">
        <f t="array" aca="1" ref="AA134" ca="1">INDEX(Sheet1!$AB$2:$AB$8, RANDBETWEEN(1, 7))</f>
        <v>ECARO</v>
      </c>
      <c r="AB134" t="str" cm="1">
        <f t="array" aca="1" ref="AB134" ca="1">INDEX(Sheet1!$AC$2:$AC$22, RANDBETWEEN(1, 21))</f>
        <v>Cyprus</v>
      </c>
      <c r="AE134" t="str" cm="1">
        <f t="array" aca="1" ref="AE134" ca="1">INDEX(Sheet1!$AF$2:$AF$22, RANDBETWEEN(1, 5))</f>
        <v>NatCom</v>
      </c>
      <c r="AF134" s="3">
        <v>45488</v>
      </c>
      <c r="AG134" t="str" cm="1">
        <f t="array" aca="1" ref="AG134" ca="1">INDEX(Sheet1!$AH$2:$AH$24, RANDBETWEEN(1, 23))</f>
        <v>TURKIYE NATCOM</v>
      </c>
      <c r="AH134" t="s">
        <v>668</v>
      </c>
      <c r="AI134" t="s">
        <v>512</v>
      </c>
      <c r="AJ134" t="s">
        <v>513</v>
      </c>
      <c r="AK134" t="s">
        <v>75</v>
      </c>
      <c r="AL134" t="s">
        <v>58</v>
      </c>
      <c r="AM134" t="s">
        <v>646</v>
      </c>
      <c r="AN134" t="s">
        <v>192</v>
      </c>
      <c r="AO134" t="s">
        <v>77</v>
      </c>
      <c r="AP134" t="s">
        <v>143</v>
      </c>
      <c r="AQ134" t="s">
        <v>94</v>
      </c>
      <c r="AR134">
        <v>2022</v>
      </c>
      <c r="AS134" t="s">
        <v>95</v>
      </c>
    </row>
    <row r="135" spans="1:45">
      <c r="A135" t="s">
        <v>653</v>
      </c>
      <c r="B135" t="s">
        <v>95</v>
      </c>
      <c r="C135" t="s">
        <v>64</v>
      </c>
      <c r="D135" s="3">
        <v>45493</v>
      </c>
      <c r="E135" t="s">
        <v>644</v>
      </c>
      <c r="F135">
        <f t="shared" ca="1" si="6"/>
        <v>58822.344709726654</v>
      </c>
      <c r="G135">
        <f t="shared" ca="1" si="6"/>
        <v>91585.150415033349</v>
      </c>
      <c r="H135" t="str" cm="1">
        <f t="array" aca="1" ref="H135" ca="1">INDEX(Sheet1!$H$1:$H$3, RANDBETWEEN(1, 3))</f>
        <v>ORR Non-Thematic</v>
      </c>
      <c r="I135" t="str" cm="1">
        <f t="array" aca="1" ref="I135" ca="1">INDEX(Sheet1!$I$3:$I$88, RANDBETWEEN(1, 85))</f>
        <v>Oversight and assurance</v>
      </c>
      <c r="J135" t="str">
        <f ca="1">INDEX(Sheet1!$AZ$3:$AZ$8, RANDBETWEEN(1, COUNTA(Sheet1!$AZ$3:$AZ$8)))</f>
        <v>Advocacy</v>
      </c>
      <c r="K135" t="str" cm="1">
        <f t="array" aca="1" ref="K135" ca="1">INDEX(Sheet1!$K$1:$K$8, RANDBETWEEN(1, 6))</f>
        <v>HAC-ARMENIA</v>
      </c>
      <c r="M135" t="s">
        <v>114</v>
      </c>
      <c r="N135">
        <f t="shared" ca="1" si="7"/>
        <v>27058.08641562366</v>
      </c>
      <c r="Q135" t="s">
        <v>515</v>
      </c>
      <c r="U135">
        <f t="shared" ca="1" si="8"/>
        <v>18407.224804523394</v>
      </c>
      <c r="V135">
        <v>10113938</v>
      </c>
      <c r="W135" t="str" cm="1">
        <f t="array" aca="1" ref="W135" ca="1">INDEX(Sheet1!$X$1:$X$20, RANDBETWEEN(1, 20))</f>
        <v>University/Education Org.</v>
      </c>
      <c r="X135" t="str" cm="1">
        <f t="array" aca="1" ref="X135" ca="1">INDEX(Sheet1!$Y$2:$Y$22, RANDBETWEEN(1, 21))</f>
        <v>Private Sector</v>
      </c>
      <c r="Z135" t="str" cm="1">
        <f t="array" aca="1" ref="Z135" ca="1">INDEX(Sheet1!$AA$2:$AA$30, RANDBETWEEN(1, 29))</f>
        <v>SENEGAL CO</v>
      </c>
      <c r="AA135" t="str" cm="1">
        <f t="array" aca="1" ref="AA135" ca="1">INDEX(Sheet1!$AB$2:$AB$8, RANDBETWEEN(1, 7))</f>
        <v>ROSA</v>
      </c>
      <c r="AB135" t="str" cm="1">
        <f t="array" aca="1" ref="AB135" ca="1">INDEX(Sheet1!$AC$2:$AC$22, RANDBETWEEN(1, 21))</f>
        <v>Moldova</v>
      </c>
      <c r="AE135" t="str" cm="1">
        <f t="array" aca="1" ref="AE135" ca="1">INDEX(Sheet1!$AF$2:$AF$22, RANDBETWEEN(1, 5))</f>
        <v>ECARO</v>
      </c>
      <c r="AF135" s="3">
        <v>45493</v>
      </c>
      <c r="AG135" t="str" cm="1">
        <f t="array" aca="1" ref="AG135" ca="1">INDEX(Sheet1!$AH$2:$AH$24, RANDBETWEEN(1, 23))</f>
        <v>US FUND</v>
      </c>
      <c r="AH135" t="s">
        <v>649</v>
      </c>
      <c r="AI135" t="s">
        <v>514</v>
      </c>
      <c r="AJ135" t="s">
        <v>515</v>
      </c>
      <c r="AK135" t="s">
        <v>114</v>
      </c>
      <c r="AL135" t="s">
        <v>90</v>
      </c>
      <c r="AM135" t="s">
        <v>646</v>
      </c>
      <c r="AN135" t="s">
        <v>192</v>
      </c>
      <c r="AO135" t="s">
        <v>61</v>
      </c>
      <c r="AP135" t="s">
        <v>135</v>
      </c>
      <c r="AQ135" t="s">
        <v>63</v>
      </c>
      <c r="AR135">
        <v>2024</v>
      </c>
      <c r="AS135" t="s">
        <v>95</v>
      </c>
    </row>
    <row r="136" spans="1:45">
      <c r="A136" t="s">
        <v>657</v>
      </c>
      <c r="B136" t="s">
        <v>95</v>
      </c>
      <c r="C136" t="s">
        <v>118</v>
      </c>
      <c r="D136" s="3">
        <v>45456</v>
      </c>
      <c r="E136" t="s">
        <v>644</v>
      </c>
      <c r="F136">
        <f t="shared" ca="1" si="6"/>
        <v>52099.898525186742</v>
      </c>
      <c r="G136">
        <f t="shared" ca="1" si="6"/>
        <v>52919.735923971086</v>
      </c>
      <c r="H136" t="str" cm="1">
        <f t="array" aca="1" ref="H136" ca="1">INDEX(Sheet1!$H$1:$H$3, RANDBETWEEN(1, 3))</f>
        <v>ORE-Thematic</v>
      </c>
      <c r="I136" t="str" cm="1">
        <f t="array" aca="1" ref="I136" ca="1">INDEX(Sheet1!$I$3:$I$88, RANDBETWEEN(1, 85))</f>
        <v>Other cross-sectoral programme areas</v>
      </c>
      <c r="J136" t="str">
        <f ca="1">INDEX(Sheet1!$AZ$3:$AZ$8, RANDBETWEEN(1, COUNTA(Sheet1!$AZ$3:$AZ$8)))</f>
        <v>Education</v>
      </c>
      <c r="K136" t="str" cm="1">
        <f t="array" aca="1" ref="K136" ca="1">INDEX(Sheet1!$K$1:$K$8, RANDBETWEEN(1, 6))</f>
        <v>HAC-ECARO</v>
      </c>
      <c r="M136" t="s">
        <v>104</v>
      </c>
      <c r="N136">
        <f t="shared" ca="1" si="7"/>
        <v>13673.880935593699</v>
      </c>
      <c r="Q136" t="s">
        <v>517</v>
      </c>
      <c r="U136">
        <f t="shared" ca="1" si="8"/>
        <v>90208.820293875513</v>
      </c>
      <c r="V136">
        <v>32203995</v>
      </c>
      <c r="W136" t="str" cm="1">
        <f t="array" aca="1" ref="W136" ca="1">INDEX(Sheet1!$X$1:$X$20, RANDBETWEEN(1, 20))</f>
        <v>Corporate</v>
      </c>
      <c r="X136" t="str" cm="1">
        <f t="array" aca="1" ref="X136" ca="1">INDEX(Sheet1!$Y$2:$Y$22, RANDBETWEEN(1, 21))</f>
        <v>Private Sector</v>
      </c>
      <c r="Z136" t="str" cm="1">
        <f t="array" aca="1" ref="Z136" ca="1">INDEX(Sheet1!$AA$2:$AA$30, RANDBETWEEN(1, 29))</f>
        <v>ROMANIA CO</v>
      </c>
      <c r="AA136" t="str" cm="1">
        <f t="array" aca="1" ref="AA136" ca="1">INDEX(Sheet1!$AB$2:$AB$8, RANDBETWEEN(1, 7))</f>
        <v>ECARO</v>
      </c>
      <c r="AB136" t="str" cm="1">
        <f t="array" aca="1" ref="AB136" ca="1">INDEX(Sheet1!$AC$2:$AC$22, RANDBETWEEN(1, 21))</f>
        <v>Moldova</v>
      </c>
      <c r="AE136" t="str" cm="1">
        <f t="array" aca="1" ref="AE136" ca="1">INDEX(Sheet1!$AF$2:$AF$22, RANDBETWEEN(1, 5))</f>
        <v>ESARO</v>
      </c>
      <c r="AF136" s="3">
        <v>45456</v>
      </c>
      <c r="AG136" t="str" cm="1">
        <f t="array" aca="1" ref="AG136" ca="1">INDEX(Sheet1!$AH$2:$AH$24, RANDBETWEEN(1, 23))</f>
        <v>ARMENIA CO</v>
      </c>
      <c r="AH136" t="s">
        <v>647</v>
      </c>
      <c r="AI136" t="s">
        <v>516</v>
      </c>
      <c r="AJ136" t="s">
        <v>517</v>
      </c>
      <c r="AK136" t="s">
        <v>104</v>
      </c>
      <c r="AL136" t="s">
        <v>58</v>
      </c>
      <c r="AM136" t="s">
        <v>645</v>
      </c>
      <c r="AN136" t="s">
        <v>216</v>
      </c>
      <c r="AO136" t="s">
        <v>149</v>
      </c>
      <c r="AP136" t="s">
        <v>62</v>
      </c>
      <c r="AQ136" t="s">
        <v>100</v>
      </c>
      <c r="AR136">
        <v>2022</v>
      </c>
      <c r="AS136" t="s">
        <v>95</v>
      </c>
    </row>
    <row r="137" spans="1:45">
      <c r="A137" t="s">
        <v>655</v>
      </c>
      <c r="B137" t="s">
        <v>95</v>
      </c>
      <c r="C137" t="s">
        <v>45</v>
      </c>
      <c r="D137" s="3">
        <v>45372</v>
      </c>
      <c r="E137" t="s">
        <v>644</v>
      </c>
      <c r="F137">
        <f t="shared" ca="1" si="6"/>
        <v>58729.917570097554</v>
      </c>
      <c r="G137">
        <f t="shared" ca="1" si="6"/>
        <v>62988.882652469838</v>
      </c>
      <c r="H137" t="str" cm="1">
        <f t="array" aca="1" ref="H137" ca="1">INDEX(Sheet1!$H$1:$H$3, RANDBETWEEN(1, 3))</f>
        <v>ORE-Thematic</v>
      </c>
      <c r="I137" t="str" cm="1">
        <f t="array" aca="1" ref="I137" ca="1">INDEX(Sheet1!$I$3:$I$88, RANDBETWEEN(1, 85))</f>
        <v>Adolescents and HIV/AIDS</v>
      </c>
      <c r="J137" t="str">
        <f ca="1">INDEX(Sheet1!$AZ$3:$AZ$8, RANDBETWEEN(1, COUNTA(Sheet1!$AZ$3:$AZ$8)))</f>
        <v>Child Protection</v>
      </c>
      <c r="K137" t="str" cm="1">
        <f t="array" aca="1" ref="K137" ca="1">INDEX(Sheet1!$K$1:$K$8, RANDBETWEEN(1, 6))</f>
        <v>HAC-STATE OF PALESTINE</v>
      </c>
      <c r="M137" t="s">
        <v>75</v>
      </c>
      <c r="N137">
        <f t="shared" ca="1" si="7"/>
        <v>45459.829612193695</v>
      </c>
      <c r="Q137" t="s">
        <v>519</v>
      </c>
      <c r="U137">
        <f t="shared" ca="1" si="8"/>
        <v>41144.980620809103</v>
      </c>
      <c r="V137">
        <v>16708917</v>
      </c>
      <c r="W137" t="str" cm="1">
        <f t="array" aca="1" ref="W137" ca="1">INDEX(Sheet1!$X$1:$X$20, RANDBETWEEN(1, 20))</f>
        <v>Other</v>
      </c>
      <c r="X137" t="str" cm="1">
        <f t="array" aca="1" ref="X137" ca="1">INDEX(Sheet1!$Y$2:$Y$22, RANDBETWEEN(1, 21))</f>
        <v>Public Sector</v>
      </c>
      <c r="Z137" t="str" cm="1">
        <f t="array" aca="1" ref="Z137" ca="1">INDEX(Sheet1!$AA$2:$AA$30, RANDBETWEEN(1, 29))</f>
        <v>PPD</v>
      </c>
      <c r="AA137" t="str" cm="1">
        <f t="array" aca="1" ref="AA137" ca="1">INDEX(Sheet1!$AB$2:$AB$8, RANDBETWEEN(1, 7))</f>
        <v>ROSA</v>
      </c>
      <c r="AB137" t="str" cm="1">
        <f t="array" aca="1" ref="AB137" ca="1">INDEX(Sheet1!$AC$2:$AC$22, RANDBETWEEN(1, 21))</f>
        <v>Belarus</v>
      </c>
      <c r="AE137" t="str" cm="1">
        <f t="array" aca="1" ref="AE137" ca="1">INDEX(Sheet1!$AF$2:$AF$22, RANDBETWEEN(1, 5))</f>
        <v>HQ</v>
      </c>
      <c r="AF137" s="3">
        <v>45372</v>
      </c>
      <c r="AG137" t="str" cm="1">
        <f t="array" aca="1" ref="AG137" ca="1">INDEX(Sheet1!$AH$2:$AH$24, RANDBETWEEN(1, 23))</f>
        <v>GEORGIA CO</v>
      </c>
      <c r="AH137" t="s">
        <v>649</v>
      </c>
      <c r="AI137" t="s">
        <v>518</v>
      </c>
      <c r="AJ137" t="s">
        <v>519</v>
      </c>
      <c r="AK137" t="s">
        <v>75</v>
      </c>
      <c r="AL137" t="s">
        <v>90</v>
      </c>
      <c r="AM137" t="s">
        <v>646</v>
      </c>
      <c r="AN137" t="s">
        <v>192</v>
      </c>
      <c r="AO137" t="s">
        <v>77</v>
      </c>
      <c r="AP137" t="s">
        <v>62</v>
      </c>
      <c r="AQ137" t="s">
        <v>129</v>
      </c>
      <c r="AR137">
        <v>2024</v>
      </c>
      <c r="AS137" t="s">
        <v>95</v>
      </c>
    </row>
    <row r="138" spans="1:45">
      <c r="A138" t="s">
        <v>655</v>
      </c>
      <c r="B138" t="s">
        <v>95</v>
      </c>
      <c r="C138" t="s">
        <v>118</v>
      </c>
      <c r="D138" s="3">
        <v>45512</v>
      </c>
      <c r="E138" t="s">
        <v>644</v>
      </c>
      <c r="F138">
        <f t="shared" ca="1" si="6"/>
        <v>68968.137190203473</v>
      </c>
      <c r="G138">
        <f t="shared" ca="1" si="6"/>
        <v>5569.5824622342152</v>
      </c>
      <c r="H138" t="str" cm="1">
        <f t="array" aca="1" ref="H138" ca="1">INDEX(Sheet1!$H$1:$H$3, RANDBETWEEN(1, 3))</f>
        <v>Revenue Type</v>
      </c>
      <c r="I138" t="str" cm="1">
        <f t="array" aca="1" ref="I138" ca="1">INDEX(Sheet1!$I$3:$I$88, RANDBETWEEN(1, 85))</f>
        <v>Child Protection and emergencies</v>
      </c>
      <c r="J138" t="str">
        <f ca="1">INDEX(Sheet1!$AZ$3:$AZ$8, RANDBETWEEN(1, COUNTA(Sheet1!$AZ$3:$AZ$8)))</f>
        <v>Child Protection</v>
      </c>
      <c r="K138" t="str" cm="1">
        <f t="array" aca="1" ref="K138" ca="1">INDEX(Sheet1!$K$1:$K$8, RANDBETWEEN(1, 6))</f>
        <v>Emergency/HAC</v>
      </c>
      <c r="M138" t="s">
        <v>104</v>
      </c>
      <c r="N138">
        <f t="shared" ca="1" si="7"/>
        <v>87702.064299221092</v>
      </c>
      <c r="Q138" t="s">
        <v>521</v>
      </c>
      <c r="U138">
        <f t="shared" ca="1" si="8"/>
        <v>76952.741535933135</v>
      </c>
      <c r="V138">
        <v>4744937</v>
      </c>
      <c r="W138" t="str" cm="1">
        <f t="array" aca="1" ref="W138" ca="1">INDEX(Sheet1!$X$1:$X$20, RANDBETWEEN(1, 20))</f>
        <v>Non-Profit/NGO Foundations</v>
      </c>
      <c r="X138" t="str" cm="1">
        <f t="array" aca="1" ref="X138" ca="1">INDEX(Sheet1!$Y$2:$Y$22, RANDBETWEEN(1, 21))</f>
        <v>Private Sector</v>
      </c>
      <c r="Z138" t="str" cm="1">
        <f t="array" aca="1" ref="Z138" ca="1">INDEX(Sheet1!$AA$2:$AA$30, RANDBETWEEN(1, 29))</f>
        <v>ALBANIA CO</v>
      </c>
      <c r="AA138" t="str" cm="1">
        <f t="array" aca="1" ref="AA138" ca="1">INDEX(Sheet1!$AB$2:$AB$8, RANDBETWEEN(1, 7))</f>
        <v>NatCom</v>
      </c>
      <c r="AB138" t="str" cm="1">
        <f t="array" aca="1" ref="AB138" ca="1">INDEX(Sheet1!$AC$2:$AC$22, RANDBETWEEN(1, 21))</f>
        <v>Qatar</v>
      </c>
      <c r="AE138" t="str" cm="1">
        <f t="array" aca="1" ref="AE138" ca="1">INDEX(Sheet1!$AF$2:$AF$22, RANDBETWEEN(1, 5))</f>
        <v>ECARO</v>
      </c>
      <c r="AF138" s="3">
        <v>45512</v>
      </c>
      <c r="AG138" t="str" cm="1">
        <f t="array" aca="1" ref="AG138" ca="1">INDEX(Sheet1!$AH$2:$AH$24, RANDBETWEEN(1, 23))</f>
        <v>TURKIYE CO</v>
      </c>
      <c r="AH138" t="s">
        <v>647</v>
      </c>
      <c r="AI138" t="s">
        <v>520</v>
      </c>
      <c r="AJ138" t="s">
        <v>521</v>
      </c>
      <c r="AK138" t="s">
        <v>104</v>
      </c>
      <c r="AL138" t="s">
        <v>95</v>
      </c>
      <c r="AM138" t="s">
        <v>646</v>
      </c>
      <c r="AN138" t="s">
        <v>60</v>
      </c>
      <c r="AO138" t="s">
        <v>149</v>
      </c>
      <c r="AP138" t="s">
        <v>62</v>
      </c>
      <c r="AQ138" t="s">
        <v>100</v>
      </c>
      <c r="AR138">
        <v>2022</v>
      </c>
      <c r="AS138" t="s">
        <v>95</v>
      </c>
    </row>
    <row r="139" spans="1:45">
      <c r="A139" t="s">
        <v>654</v>
      </c>
      <c r="B139" t="s">
        <v>95</v>
      </c>
      <c r="C139" t="s">
        <v>118</v>
      </c>
      <c r="D139" s="3">
        <v>45308</v>
      </c>
      <c r="E139" t="s">
        <v>644</v>
      </c>
      <c r="F139">
        <f t="shared" ca="1" si="6"/>
        <v>12003.094038307245</v>
      </c>
      <c r="G139">
        <f t="shared" ca="1" si="6"/>
        <v>50739.238223763758</v>
      </c>
      <c r="H139" t="str" cm="1">
        <f t="array" aca="1" ref="H139" ca="1">INDEX(Sheet1!$H$1:$H$3, RANDBETWEEN(1, 3))</f>
        <v>ORR Non-Thematic</v>
      </c>
      <c r="I139" t="str" cm="1">
        <f t="array" aca="1" ref="I139" ca="1">INDEX(Sheet1!$I$3:$I$88, RANDBETWEEN(1, 85))</f>
        <v>Private sector fundraising - Special Purpose</v>
      </c>
      <c r="J139" t="str">
        <f ca="1">INDEX(Sheet1!$AZ$3:$AZ$8, RANDBETWEEN(1, COUNTA(Sheet1!$AZ$3:$AZ$8)))</f>
        <v>Health</v>
      </c>
      <c r="K139" t="str" cm="1">
        <f t="array" aca="1" ref="K139" ca="1">INDEX(Sheet1!$K$1:$K$8, RANDBETWEEN(1, 6))</f>
        <v>Ukraine Response</v>
      </c>
      <c r="M139" t="s">
        <v>104</v>
      </c>
      <c r="N139">
        <f t="shared" ca="1" si="7"/>
        <v>67656.381540662245</v>
      </c>
      <c r="Q139" t="s">
        <v>523</v>
      </c>
      <c r="U139">
        <f t="shared" ca="1" si="8"/>
        <v>34139.553632263014</v>
      </c>
      <c r="V139">
        <v>25186001</v>
      </c>
      <c r="W139" t="str" cm="1">
        <f t="array" aca="1" ref="W139" ca="1">INDEX(Sheet1!$X$1:$X$20, RANDBETWEEN(1, 20))</f>
        <v>Country Office</v>
      </c>
      <c r="X139" t="str" cm="1">
        <f t="array" aca="1" ref="X139" ca="1">INDEX(Sheet1!$Y$2:$Y$22, RANDBETWEEN(1, 21))</f>
        <v>Private Sector</v>
      </c>
      <c r="Z139" t="str" cm="1">
        <f t="array" aca="1" ref="Z139" ca="1">INDEX(Sheet1!$AA$2:$AA$30, RANDBETWEEN(1, 29))</f>
        <v>KOSOVO CO</v>
      </c>
      <c r="AA139" t="str" cm="1">
        <f t="array" aca="1" ref="AA139" ca="1">INDEX(Sheet1!$AB$2:$AB$8, RANDBETWEEN(1, 7))</f>
        <v>HQ</v>
      </c>
      <c r="AB139" t="str" cm="1">
        <f t="array" aca="1" ref="AB139" ca="1">INDEX(Sheet1!$AC$2:$AC$22, RANDBETWEEN(1, 21))</f>
        <v>Greece</v>
      </c>
      <c r="AE139" t="str" cm="1">
        <f t="array" aca="1" ref="AE139" ca="1">INDEX(Sheet1!$AF$2:$AF$22, RANDBETWEEN(1, 5))</f>
        <v>NatCom</v>
      </c>
      <c r="AF139" s="3">
        <v>45308</v>
      </c>
      <c r="AG139" t="str" cm="1">
        <f t="array" aca="1" ref="AG139" ca="1">INDEX(Sheet1!$AH$2:$AH$24, RANDBETWEEN(1, 23))</f>
        <v>CROATIA CO</v>
      </c>
      <c r="AH139" t="s">
        <v>649</v>
      </c>
      <c r="AI139" t="s">
        <v>522</v>
      </c>
      <c r="AJ139" t="s">
        <v>523</v>
      </c>
      <c r="AK139" t="s">
        <v>104</v>
      </c>
      <c r="AL139" t="s">
        <v>90</v>
      </c>
      <c r="AM139" t="s">
        <v>646</v>
      </c>
      <c r="AN139" t="s">
        <v>115</v>
      </c>
      <c r="AO139" t="s">
        <v>61</v>
      </c>
      <c r="AP139" t="s">
        <v>62</v>
      </c>
      <c r="AQ139" t="s">
        <v>129</v>
      </c>
      <c r="AR139">
        <v>2022</v>
      </c>
      <c r="AS139" t="s">
        <v>95</v>
      </c>
    </row>
    <row r="140" spans="1:45">
      <c r="A140" t="s">
        <v>653</v>
      </c>
      <c r="B140" t="s">
        <v>95</v>
      </c>
      <c r="C140" t="s">
        <v>64</v>
      </c>
      <c r="D140" s="3">
        <v>45608</v>
      </c>
      <c r="E140" t="s">
        <v>644</v>
      </c>
      <c r="F140">
        <f t="shared" ca="1" si="6"/>
        <v>52565.836106105227</v>
      </c>
      <c r="G140">
        <f t="shared" ca="1" si="6"/>
        <v>45014.307210219195</v>
      </c>
      <c r="H140" t="str" cm="1">
        <f t="array" aca="1" ref="H140" ca="1">INDEX(Sheet1!$H$1:$H$3, RANDBETWEEN(1, 3))</f>
        <v>Revenue Type</v>
      </c>
      <c r="I140" t="str" cm="1">
        <f t="array" aca="1" ref="I140" ca="1">INDEX(Sheet1!$I$3:$I$88, RANDBETWEEN(1, 85))</f>
        <v>Climate Change</v>
      </c>
      <c r="J140" t="str">
        <f ca="1">INDEX(Sheet1!$AZ$3:$AZ$8, RANDBETWEEN(1, COUNTA(Sheet1!$AZ$3:$AZ$8)))</f>
        <v>Education</v>
      </c>
      <c r="K140" t="str" cm="1">
        <f t="array" aca="1" ref="K140" ca="1">INDEX(Sheet1!$K$1:$K$8, RANDBETWEEN(1, 6))</f>
        <v>HAC-STATE OF PALESTINE</v>
      </c>
      <c r="M140" t="s">
        <v>127</v>
      </c>
      <c r="N140">
        <f t="shared" ca="1" si="7"/>
        <v>70933.598843418571</v>
      </c>
      <c r="Q140" t="s">
        <v>525</v>
      </c>
      <c r="U140">
        <f t="shared" ca="1" si="8"/>
        <v>74548.318645853054</v>
      </c>
      <c r="V140">
        <v>13417104</v>
      </c>
      <c r="W140" t="str" cm="1">
        <f t="array" aca="1" ref="W140" ca="1">INDEX(Sheet1!$X$1:$X$20, RANDBETWEEN(1, 20))</f>
        <v>Global/Regional Multilaterals</v>
      </c>
      <c r="X140" t="str" cm="1">
        <f t="array" aca="1" ref="X140" ca="1">INDEX(Sheet1!$Y$2:$Y$22, RANDBETWEEN(1, 21))</f>
        <v>Private Sector</v>
      </c>
      <c r="Z140" t="str" cm="1">
        <f t="array" aca="1" ref="Z140" ca="1">INDEX(Sheet1!$AA$2:$AA$30, RANDBETWEEN(1, 29))</f>
        <v>US FUND</v>
      </c>
      <c r="AA140" t="str" cm="1">
        <f t="array" aca="1" ref="AA140" ca="1">INDEX(Sheet1!$AB$2:$AB$8, RANDBETWEEN(1, 7))</f>
        <v>EAPRO</v>
      </c>
      <c r="AB140" t="str" cm="1">
        <f t="array" aca="1" ref="AB140" ca="1">INDEX(Sheet1!$AC$2:$AC$22, RANDBETWEEN(1, 21))</f>
        <v>United States</v>
      </c>
      <c r="AE140" t="str" cm="1">
        <f t="array" aca="1" ref="AE140" ca="1">INDEX(Sheet1!$AF$2:$AF$22, RANDBETWEEN(1, 5))</f>
        <v>HQ</v>
      </c>
      <c r="AF140" s="3">
        <v>45608</v>
      </c>
      <c r="AG140" t="str" cm="1">
        <f t="array" aca="1" ref="AG140" ca="1">INDEX(Sheet1!$AH$2:$AH$24, RANDBETWEEN(1, 23))</f>
        <v>SERBIA CO</v>
      </c>
      <c r="AH140" t="s">
        <v>651</v>
      </c>
      <c r="AI140" t="s">
        <v>524</v>
      </c>
      <c r="AJ140" t="s">
        <v>525</v>
      </c>
      <c r="AK140" t="s">
        <v>127</v>
      </c>
      <c r="AL140" t="s">
        <v>95</v>
      </c>
      <c r="AM140" t="s">
        <v>646</v>
      </c>
      <c r="AN140" t="s">
        <v>128</v>
      </c>
      <c r="AO140" t="s">
        <v>92</v>
      </c>
      <c r="AP140" t="s">
        <v>143</v>
      </c>
      <c r="AQ140" t="s">
        <v>129</v>
      </c>
      <c r="AR140">
        <v>2023</v>
      </c>
      <c r="AS140" t="s">
        <v>95</v>
      </c>
    </row>
    <row r="141" spans="1:45">
      <c r="A141" t="s">
        <v>658</v>
      </c>
      <c r="B141" t="s">
        <v>44</v>
      </c>
      <c r="C141" t="s">
        <v>45</v>
      </c>
      <c r="D141" s="3">
        <v>45486</v>
      </c>
      <c r="E141" t="s">
        <v>644</v>
      </c>
      <c r="F141">
        <f t="shared" ca="1" si="6"/>
        <v>36062.496124534729</v>
      </c>
      <c r="G141">
        <f t="shared" ca="1" si="6"/>
        <v>12845.549508243028</v>
      </c>
      <c r="H141" t="str" cm="1">
        <f t="array" aca="1" ref="H141" ca="1">INDEX(Sheet1!$H$1:$H$3, RANDBETWEEN(1, 3))</f>
        <v>ORE-Thematic</v>
      </c>
      <c r="I141" t="str" cm="1">
        <f t="array" aca="1" ref="I141" ca="1">INDEX(Sheet1!$I$3:$I$88, RANDBETWEEN(1, 85))</f>
        <v>Maternal and Newborn health</v>
      </c>
      <c r="J141" t="str">
        <f ca="1">INDEX(Sheet1!$AZ$3:$AZ$8, RANDBETWEEN(1, COUNTA(Sheet1!$AZ$3:$AZ$8)))</f>
        <v>Emergency Response</v>
      </c>
      <c r="K141" t="str" cm="1">
        <f t="array" aca="1" ref="K141" ca="1">INDEX(Sheet1!$K$1:$K$8, RANDBETWEEN(1, 6))</f>
        <v>HAC-ECARO</v>
      </c>
      <c r="M141" t="s">
        <v>75</v>
      </c>
      <c r="N141">
        <f t="shared" ca="1" si="7"/>
        <v>10962.409334397971</v>
      </c>
      <c r="Q141" t="s">
        <v>527</v>
      </c>
      <c r="U141">
        <f t="shared" ca="1" si="8"/>
        <v>33293.408413034937</v>
      </c>
      <c r="V141">
        <v>10922197</v>
      </c>
      <c r="W141" t="str" cm="1">
        <f t="array" aca="1" ref="W141" ca="1">INDEX(Sheet1!$X$1:$X$20, RANDBETWEEN(1, 20))</f>
        <v>Other</v>
      </c>
      <c r="X141" t="str" cm="1">
        <f t="array" aca="1" ref="X141" ca="1">INDEX(Sheet1!$Y$2:$Y$22, RANDBETWEEN(1, 21))</f>
        <v>Private Sector</v>
      </c>
      <c r="Z141" t="str" cm="1">
        <f t="array" aca="1" ref="Z141" ca="1">INDEX(Sheet1!$AA$2:$AA$30, RANDBETWEEN(1, 29))</f>
        <v>NETHERLANDS NATCOM</v>
      </c>
      <c r="AA141" t="str" cm="1">
        <f t="array" aca="1" ref="AA141" ca="1">INDEX(Sheet1!$AB$2:$AB$8, RANDBETWEEN(1, 7))</f>
        <v>NatCom</v>
      </c>
      <c r="AB141" t="str" cm="1">
        <f t="array" aca="1" ref="AB141" ca="1">INDEX(Sheet1!$AC$2:$AC$22, RANDBETWEEN(1, 21))</f>
        <v>Qatar</v>
      </c>
      <c r="AE141" t="str" cm="1">
        <f t="array" aca="1" ref="AE141" ca="1">INDEX(Sheet1!$AF$2:$AF$22, RANDBETWEEN(1, 5))</f>
        <v>ESARO</v>
      </c>
      <c r="AF141" s="3">
        <v>45486</v>
      </c>
      <c r="AG141" t="str" cm="1">
        <f t="array" aca="1" ref="AG141" ca="1">INDEX(Sheet1!$AH$2:$AH$24, RANDBETWEEN(1, 23))</f>
        <v>KOSOVO CO</v>
      </c>
      <c r="AH141" t="s">
        <v>668</v>
      </c>
      <c r="AI141" t="s">
        <v>526</v>
      </c>
      <c r="AJ141" t="s">
        <v>527</v>
      </c>
      <c r="AK141" t="s">
        <v>75</v>
      </c>
      <c r="AL141" t="s">
        <v>58</v>
      </c>
      <c r="AM141" t="s">
        <v>645</v>
      </c>
      <c r="AN141" t="s">
        <v>105</v>
      </c>
      <c r="AO141" t="s">
        <v>61</v>
      </c>
      <c r="AP141" t="s">
        <v>135</v>
      </c>
      <c r="AQ141" t="s">
        <v>100</v>
      </c>
      <c r="AR141">
        <v>2024</v>
      </c>
      <c r="AS141" t="s">
        <v>95</v>
      </c>
    </row>
    <row r="142" spans="1:45">
      <c r="A142" t="s">
        <v>652</v>
      </c>
      <c r="B142" t="s">
        <v>44</v>
      </c>
      <c r="C142" t="s">
        <v>64</v>
      </c>
      <c r="D142" s="3">
        <v>45393</v>
      </c>
      <c r="E142" t="s">
        <v>644</v>
      </c>
      <c r="F142">
        <f t="shared" ca="1" si="6"/>
        <v>74830.038252947095</v>
      </c>
      <c r="G142">
        <f t="shared" ca="1" si="6"/>
        <v>2314.5284189872218</v>
      </c>
      <c r="H142" t="str" cm="1">
        <f t="array" aca="1" ref="H142" ca="1">INDEX(Sheet1!$H$1:$H$3, RANDBETWEEN(1, 3))</f>
        <v>ORE-Thematic</v>
      </c>
      <c r="I142" t="str" cm="1">
        <f t="array" aca="1" ref="I142" ca="1">INDEX(Sheet1!$I$3:$I$88, RANDBETWEEN(1, 85))</f>
        <v>Oversight and assurance</v>
      </c>
      <c r="J142" t="str">
        <f ca="1">INDEX(Sheet1!$AZ$3:$AZ$8, RANDBETWEEN(1, COUNTA(Sheet1!$AZ$3:$AZ$8)))</f>
        <v>Increased Immunization Rates</v>
      </c>
      <c r="K142" t="str" cm="1">
        <f t="array" aca="1" ref="K142" ca="1">INDEX(Sheet1!$K$1:$K$8, RANDBETWEEN(1, 6))</f>
        <v>HAC-ECARO</v>
      </c>
      <c r="M142" t="s">
        <v>127</v>
      </c>
      <c r="N142">
        <f t="shared" ca="1" si="7"/>
        <v>94425.514361717098</v>
      </c>
      <c r="Q142" t="s">
        <v>529</v>
      </c>
      <c r="U142">
        <f t="shared" ca="1" si="8"/>
        <v>55858.290505581543</v>
      </c>
      <c r="V142">
        <v>14327109</v>
      </c>
      <c r="W142" t="str" cm="1">
        <f t="array" aca="1" ref="W142" ca="1">INDEX(Sheet1!$X$1:$X$20, RANDBETWEEN(1, 20))</f>
        <v>Sport Associations</v>
      </c>
      <c r="X142" t="str" cm="1">
        <f t="array" aca="1" ref="X142" ca="1">INDEX(Sheet1!$Y$2:$Y$22, RANDBETWEEN(1, 21))</f>
        <v>Corporate Account</v>
      </c>
      <c r="Z142" t="str" cm="1">
        <f t="array" aca="1" ref="Z142" ca="1">INDEX(Sheet1!$AA$2:$AA$30, RANDBETWEEN(1, 29))</f>
        <v>MOLDOVA CO</v>
      </c>
      <c r="AA142" t="str" cm="1">
        <f t="array" aca="1" ref="AA142" ca="1">INDEX(Sheet1!$AB$2:$AB$8, RANDBETWEEN(1, 7))</f>
        <v>WCARO</v>
      </c>
      <c r="AB142" t="str" cm="1">
        <f t="array" aca="1" ref="AB142" ca="1">INDEX(Sheet1!$AC$2:$AC$22, RANDBETWEEN(1, 21))</f>
        <v>Bulgaria</v>
      </c>
      <c r="AE142" t="str" cm="1">
        <f t="array" aca="1" ref="AE142" ca="1">INDEX(Sheet1!$AF$2:$AF$22, RANDBETWEEN(1, 5))</f>
        <v>MENARO</v>
      </c>
      <c r="AF142" s="3">
        <v>45393</v>
      </c>
      <c r="AG142" t="str" cm="1">
        <f t="array" aca="1" ref="AG142" ca="1">INDEX(Sheet1!$AH$2:$AH$24, RANDBETWEEN(1, 23))</f>
        <v>TURKIYE CO</v>
      </c>
      <c r="AH142" t="s">
        <v>670</v>
      </c>
      <c r="AI142" t="s">
        <v>528</v>
      </c>
      <c r="AJ142" t="s">
        <v>529</v>
      </c>
      <c r="AK142" t="s">
        <v>127</v>
      </c>
      <c r="AL142" t="s">
        <v>90</v>
      </c>
      <c r="AM142" t="s">
        <v>645</v>
      </c>
      <c r="AN142" t="s">
        <v>128</v>
      </c>
      <c r="AO142" t="s">
        <v>77</v>
      </c>
      <c r="AP142" t="s">
        <v>78</v>
      </c>
      <c r="AQ142" t="s">
        <v>79</v>
      </c>
      <c r="AR142">
        <v>2024</v>
      </c>
      <c r="AS142" t="s">
        <v>95</v>
      </c>
    </row>
    <row r="143" spans="1:45">
      <c r="A143" t="s">
        <v>657</v>
      </c>
      <c r="B143" t="s">
        <v>95</v>
      </c>
      <c r="C143" t="s">
        <v>118</v>
      </c>
      <c r="D143" s="3">
        <v>45609</v>
      </c>
      <c r="E143" t="s">
        <v>644</v>
      </c>
      <c r="F143">
        <f t="shared" ca="1" si="6"/>
        <v>27522.695736037113</v>
      </c>
      <c r="G143">
        <f t="shared" ca="1" si="6"/>
        <v>37312.118169557049</v>
      </c>
      <c r="H143" t="str" cm="1">
        <f t="array" aca="1" ref="H143" ca="1">INDEX(Sheet1!$H$1:$H$3, RANDBETWEEN(1, 3))</f>
        <v>Revenue Type</v>
      </c>
      <c r="I143" t="str" cm="1">
        <f t="array" aca="1" ref="I143" ca="1">INDEX(Sheet1!$I$3:$I$88, RANDBETWEEN(1, 85))</f>
        <v>Leadership and Executive Direction</v>
      </c>
      <c r="J143" t="str">
        <f ca="1">INDEX(Sheet1!$AZ$3:$AZ$8, RANDBETWEEN(1, COUNTA(Sheet1!$AZ$3:$AZ$8)))</f>
        <v>Education</v>
      </c>
      <c r="K143" t="str" cm="1">
        <f t="array" aca="1" ref="K143" ca="1">INDEX(Sheet1!$K$1:$K$8, RANDBETWEEN(1, 6))</f>
        <v>Emergency/HAC</v>
      </c>
      <c r="M143" t="s">
        <v>75</v>
      </c>
      <c r="N143">
        <f t="shared" ca="1" si="7"/>
        <v>72099.403846299523</v>
      </c>
      <c r="Q143" t="s">
        <v>531</v>
      </c>
      <c r="U143">
        <f t="shared" ca="1" si="8"/>
        <v>91838.627639674916</v>
      </c>
      <c r="V143">
        <v>20240860</v>
      </c>
      <c r="W143" t="str" cm="1">
        <f t="array" aca="1" ref="W143" ca="1">INDEX(Sheet1!$X$1:$X$20, RANDBETWEEN(1, 20))</f>
        <v>Women's and diaspora organizations</v>
      </c>
      <c r="X143" t="str" cm="1">
        <f t="array" aca="1" ref="X143" ca="1">INDEX(Sheet1!$Y$2:$Y$22, RANDBETWEEN(1, 21))</f>
        <v>Private Sector</v>
      </c>
      <c r="Z143" t="str" cm="1">
        <f t="array" aca="1" ref="Z143" ca="1">INDEX(Sheet1!$AA$2:$AA$30, RANDBETWEEN(1, 29))</f>
        <v>MOLDOVA CO</v>
      </c>
      <c r="AA143" t="str" cm="1">
        <f t="array" aca="1" ref="AA143" ca="1">INDEX(Sheet1!$AB$2:$AB$8, RANDBETWEEN(1, 7))</f>
        <v>WCARO</v>
      </c>
      <c r="AB143" t="str" cm="1">
        <f t="array" aca="1" ref="AB143" ca="1">INDEX(Sheet1!$AC$2:$AC$22, RANDBETWEEN(1, 21))</f>
        <v>Japan</v>
      </c>
      <c r="AE143" t="str" cm="1">
        <f t="array" aca="1" ref="AE143" ca="1">INDEX(Sheet1!$AF$2:$AF$22, RANDBETWEEN(1, 5))</f>
        <v>HQ</v>
      </c>
      <c r="AF143" s="3">
        <v>45609</v>
      </c>
      <c r="AG143" t="str" cm="1">
        <f t="array" aca="1" ref="AG143" ca="1">INDEX(Sheet1!$AH$2:$AH$24, RANDBETWEEN(1, 23))</f>
        <v>PPD</v>
      </c>
      <c r="AH143" t="s">
        <v>668</v>
      </c>
      <c r="AI143" t="s">
        <v>530</v>
      </c>
      <c r="AJ143" t="s">
        <v>531</v>
      </c>
      <c r="AK143" t="s">
        <v>75</v>
      </c>
      <c r="AL143" t="s">
        <v>58</v>
      </c>
      <c r="AM143" t="s">
        <v>645</v>
      </c>
      <c r="AN143" t="s">
        <v>91</v>
      </c>
      <c r="AO143" t="s">
        <v>92</v>
      </c>
      <c r="AP143" t="s">
        <v>93</v>
      </c>
      <c r="AQ143" t="s">
        <v>79</v>
      </c>
      <c r="AR143">
        <v>2022</v>
      </c>
      <c r="AS143" t="s">
        <v>95</v>
      </c>
    </row>
    <row r="144" spans="1:45">
      <c r="A144" t="s">
        <v>652</v>
      </c>
      <c r="B144" t="s">
        <v>44</v>
      </c>
      <c r="C144" t="s">
        <v>118</v>
      </c>
      <c r="D144" s="3">
        <v>45582</v>
      </c>
      <c r="E144" t="s">
        <v>644</v>
      </c>
      <c r="F144">
        <f t="shared" ca="1" si="6"/>
        <v>53697.334615263106</v>
      </c>
      <c r="G144">
        <f t="shared" ca="1" si="6"/>
        <v>83027.913048756862</v>
      </c>
      <c r="H144" t="str" cm="1">
        <f t="array" aca="1" ref="H144" ca="1">INDEX(Sheet1!$H$1:$H$3, RANDBETWEEN(1, 3))</f>
        <v>Revenue Type</v>
      </c>
      <c r="I144" t="str" cm="1">
        <f t="array" aca="1" ref="I144" ca="1">INDEX(Sheet1!$I$3:$I$88, RANDBETWEEN(1, 85))</f>
        <v>Protect, care and support children and families affected by HIV</v>
      </c>
      <c r="J144" t="str">
        <f ca="1">INDEX(Sheet1!$AZ$3:$AZ$8, RANDBETWEEN(1, COUNTA(Sheet1!$AZ$3:$AZ$8)))</f>
        <v>Child Protection</v>
      </c>
      <c r="K144" t="str" cm="1">
        <f t="array" aca="1" ref="K144" ca="1">INDEX(Sheet1!$K$1:$K$8, RANDBETWEEN(1, 6))</f>
        <v>HAC-ARMENIA</v>
      </c>
      <c r="M144" t="s">
        <v>75</v>
      </c>
      <c r="N144">
        <f t="shared" ca="1" si="7"/>
        <v>17155.078311005342</v>
      </c>
      <c r="Q144" t="s">
        <v>161</v>
      </c>
      <c r="U144">
        <f t="shared" ca="1" si="8"/>
        <v>6261.6813979299686</v>
      </c>
      <c r="V144">
        <v>27209797</v>
      </c>
      <c r="W144" t="str" cm="1">
        <f t="array" aca="1" ref="W144" ca="1">INDEX(Sheet1!$X$1:$X$20, RANDBETWEEN(1, 20))</f>
        <v>Sport Associations</v>
      </c>
      <c r="X144" t="str" cm="1">
        <f t="array" aca="1" ref="X144" ca="1">INDEX(Sheet1!$Y$2:$Y$22, RANDBETWEEN(1, 21))</f>
        <v>Public Sector</v>
      </c>
      <c r="Z144" t="str" cm="1">
        <f t="array" aca="1" ref="Z144" ca="1">INDEX(Sheet1!$AA$2:$AA$30, RANDBETWEEN(1, 29))</f>
        <v>TAJIKISTAN CO</v>
      </c>
      <c r="AA144" t="str" cm="1">
        <f t="array" aca="1" ref="AA144" ca="1">INDEX(Sheet1!$AB$2:$AB$8, RANDBETWEEN(1, 7))</f>
        <v>HQ</v>
      </c>
      <c r="AB144" t="str" cm="1">
        <f t="array" aca="1" ref="AB144" ca="1">INDEX(Sheet1!$AC$2:$AC$22, RANDBETWEEN(1, 21))</f>
        <v>Japan</v>
      </c>
      <c r="AE144" t="str" cm="1">
        <f t="array" aca="1" ref="AE144" ca="1">INDEX(Sheet1!$AF$2:$AF$22, RANDBETWEEN(1, 5))</f>
        <v>ESARO</v>
      </c>
      <c r="AF144" s="3">
        <v>45582</v>
      </c>
      <c r="AG144" t="str" cm="1">
        <f t="array" aca="1" ref="AG144" ca="1">INDEX(Sheet1!$AH$2:$AH$24, RANDBETWEEN(1, 23))</f>
        <v>CROATIA CO</v>
      </c>
      <c r="AH144" t="s">
        <v>648</v>
      </c>
      <c r="AI144" t="s">
        <v>532</v>
      </c>
      <c r="AJ144" t="s">
        <v>161</v>
      </c>
      <c r="AK144" t="s">
        <v>75</v>
      </c>
      <c r="AL144" t="s">
        <v>95</v>
      </c>
      <c r="AM144" t="s">
        <v>646</v>
      </c>
      <c r="AN144" t="s">
        <v>60</v>
      </c>
      <c r="AO144" t="s">
        <v>61</v>
      </c>
      <c r="AP144" t="s">
        <v>62</v>
      </c>
      <c r="AQ144" t="s">
        <v>94</v>
      </c>
      <c r="AR144">
        <v>2023</v>
      </c>
      <c r="AS144" t="s">
        <v>95</v>
      </c>
    </row>
    <row r="145" spans="1:45">
      <c r="A145" t="s">
        <v>655</v>
      </c>
      <c r="B145" t="s">
        <v>95</v>
      </c>
      <c r="C145" t="s">
        <v>64</v>
      </c>
      <c r="D145" s="3">
        <v>45626</v>
      </c>
      <c r="E145" t="s">
        <v>644</v>
      </c>
      <c r="F145">
        <f t="shared" ca="1" si="6"/>
        <v>22879.829826389039</v>
      </c>
      <c r="G145">
        <f t="shared" ca="1" si="6"/>
        <v>82360.634663999008</v>
      </c>
      <c r="H145" t="str" cm="1">
        <f t="array" aca="1" ref="H145" ca="1">INDEX(Sheet1!$H$1:$H$3, RANDBETWEEN(1, 3))</f>
        <v>Revenue Type</v>
      </c>
      <c r="I145" t="str" cm="1">
        <f t="array" aca="1" ref="I145" ca="1">INDEX(Sheet1!$I$3:$I$88, RANDBETWEEN(1, 85))</f>
        <v>Equity – focus on girls’ and inclusive education</v>
      </c>
      <c r="J145" t="str">
        <f ca="1">INDEX(Sheet1!$AZ$3:$AZ$8, RANDBETWEEN(1, COUNTA(Sheet1!$AZ$3:$AZ$8)))</f>
        <v>Increased Immunization Rates</v>
      </c>
      <c r="K145" t="str" cm="1">
        <f t="array" aca="1" ref="K145" ca="1">INDEX(Sheet1!$K$1:$K$8, RANDBETWEEN(1, 6))</f>
        <v>Ukraine Response</v>
      </c>
      <c r="M145" t="s">
        <v>114</v>
      </c>
      <c r="N145">
        <f t="shared" ca="1" si="7"/>
        <v>89887.927365393567</v>
      </c>
      <c r="Q145" t="s">
        <v>534</v>
      </c>
      <c r="U145">
        <f t="shared" ca="1" si="8"/>
        <v>72522.124055761495</v>
      </c>
      <c r="V145">
        <v>300456</v>
      </c>
      <c r="W145" t="str" cm="1">
        <f t="array" aca="1" ref="W145" ca="1">INDEX(Sheet1!$X$1:$X$20, RANDBETWEEN(1, 20))</f>
        <v>University/Education Org.</v>
      </c>
      <c r="X145" t="str" cm="1">
        <f t="array" aca="1" ref="X145" ca="1">INDEX(Sheet1!$Y$2:$Y$22, RANDBETWEEN(1, 21))</f>
        <v>Private Sector</v>
      </c>
      <c r="Z145" t="str" cm="1">
        <f t="array" aca="1" ref="Z145" ca="1">INDEX(Sheet1!$AA$2:$AA$30, RANDBETWEEN(1, 29))</f>
        <v>QATAR CO</v>
      </c>
      <c r="AA145" t="str" cm="1">
        <f t="array" aca="1" ref="AA145" ca="1">INDEX(Sheet1!$AB$2:$AB$8, RANDBETWEEN(1, 7))</f>
        <v>ROSA</v>
      </c>
      <c r="AB145" t="str" cm="1">
        <f t="array" aca="1" ref="AB145" ca="1">INDEX(Sheet1!$AC$2:$AC$22, RANDBETWEEN(1, 21))</f>
        <v>Albania</v>
      </c>
      <c r="AE145" t="str" cm="1">
        <f t="array" aca="1" ref="AE145" ca="1">INDEX(Sheet1!$AF$2:$AF$22, RANDBETWEEN(1, 5))</f>
        <v>MENARO</v>
      </c>
      <c r="AF145" s="3">
        <v>45626</v>
      </c>
      <c r="AG145" t="str" cm="1">
        <f t="array" aca="1" ref="AG145" ca="1">INDEX(Sheet1!$AH$2:$AH$24, RANDBETWEEN(1, 23))</f>
        <v>GREECE CO</v>
      </c>
      <c r="AH145" t="s">
        <v>649</v>
      </c>
      <c r="AI145" t="s">
        <v>533</v>
      </c>
      <c r="AJ145" t="s">
        <v>534</v>
      </c>
      <c r="AK145" t="s">
        <v>114</v>
      </c>
      <c r="AL145" t="s">
        <v>90</v>
      </c>
      <c r="AM145" t="s">
        <v>645</v>
      </c>
      <c r="AN145" t="s">
        <v>60</v>
      </c>
      <c r="AO145" t="s">
        <v>77</v>
      </c>
      <c r="AP145" t="s">
        <v>62</v>
      </c>
      <c r="AQ145" t="s">
        <v>100</v>
      </c>
      <c r="AR145">
        <v>2024</v>
      </c>
      <c r="AS145" t="s">
        <v>95</v>
      </c>
    </row>
    <row r="146" spans="1:45">
      <c r="A146" t="s">
        <v>658</v>
      </c>
      <c r="B146" t="s">
        <v>44</v>
      </c>
      <c r="C146" t="s">
        <v>64</v>
      </c>
      <c r="D146" s="3">
        <v>45300</v>
      </c>
      <c r="E146" t="s">
        <v>644</v>
      </c>
      <c r="F146">
        <f t="shared" ca="1" si="6"/>
        <v>82173.892737215167</v>
      </c>
      <c r="G146">
        <f t="shared" ca="1" si="6"/>
        <v>25718.437498838794</v>
      </c>
      <c r="H146" t="str" cm="1">
        <f t="array" aca="1" ref="H146" ca="1">INDEX(Sheet1!$H$1:$H$3, RANDBETWEEN(1, 3))</f>
        <v>Revenue Type</v>
      </c>
      <c r="I146" t="str" cm="1">
        <f t="array" aca="1" ref="I146" ca="1">INDEX(Sheet1!$I$3:$I$88, RANDBETWEEN(1, 85))</f>
        <v>Immunization</v>
      </c>
      <c r="J146" t="str">
        <f ca="1">INDEX(Sheet1!$AZ$3:$AZ$8, RANDBETWEEN(1, COUNTA(Sheet1!$AZ$3:$AZ$8)))</f>
        <v>Education</v>
      </c>
      <c r="K146" t="str" cm="1">
        <f t="array" aca="1" ref="K146" ca="1">INDEX(Sheet1!$K$1:$K$8, RANDBETWEEN(1, 6))</f>
        <v>Emergency/HAC</v>
      </c>
      <c r="M146" t="s">
        <v>57</v>
      </c>
      <c r="N146">
        <f t="shared" ca="1" si="7"/>
        <v>34318.214721338358</v>
      </c>
      <c r="Q146" t="s">
        <v>536</v>
      </c>
      <c r="U146">
        <f t="shared" ca="1" si="8"/>
        <v>72827.581483554313</v>
      </c>
      <c r="V146">
        <v>39306449</v>
      </c>
      <c r="W146" t="str" cm="1">
        <f t="array" aca="1" ref="W146" ca="1">INDEX(Sheet1!$X$1:$X$20, RANDBETWEEN(1, 20))</f>
        <v>University/Education Org.</v>
      </c>
      <c r="X146" t="str" cm="1">
        <f t="array" aca="1" ref="X146" ca="1">INDEX(Sheet1!$Y$2:$Y$22, RANDBETWEEN(1, 21))</f>
        <v>Private Sector</v>
      </c>
      <c r="Z146" t="str" cm="1">
        <f t="array" aca="1" ref="Z146" ca="1">INDEX(Sheet1!$AA$2:$AA$30, RANDBETWEEN(1, 29))</f>
        <v>SERBIA CO</v>
      </c>
      <c r="AA146" t="str" cm="1">
        <f t="array" aca="1" ref="AA146" ca="1">INDEX(Sheet1!$AB$2:$AB$8, RANDBETWEEN(1, 7))</f>
        <v>NatCom</v>
      </c>
      <c r="AB146" t="str" cm="1">
        <f t="array" aca="1" ref="AB146" ca="1">INDEX(Sheet1!$AC$2:$AC$22, RANDBETWEEN(1, 21))</f>
        <v>Armenia</v>
      </c>
      <c r="AE146" t="str" cm="1">
        <f t="array" aca="1" ref="AE146" ca="1">INDEX(Sheet1!$AF$2:$AF$22, RANDBETWEEN(1, 5))</f>
        <v>ESARO</v>
      </c>
      <c r="AF146" s="3">
        <v>45300</v>
      </c>
      <c r="AG146" t="str" cm="1">
        <f t="array" aca="1" ref="AG146" ca="1">INDEX(Sheet1!$AH$2:$AH$24, RANDBETWEEN(1, 23))</f>
        <v>GEORGIA CO</v>
      </c>
      <c r="AH146" t="s">
        <v>648</v>
      </c>
      <c r="AI146" t="s">
        <v>535</v>
      </c>
      <c r="AJ146" t="s">
        <v>536</v>
      </c>
      <c r="AK146" t="s">
        <v>57</v>
      </c>
      <c r="AL146" t="s">
        <v>95</v>
      </c>
      <c r="AM146" t="s">
        <v>645</v>
      </c>
      <c r="AN146" t="s">
        <v>128</v>
      </c>
      <c r="AO146" t="s">
        <v>116</v>
      </c>
      <c r="AP146" t="s">
        <v>62</v>
      </c>
      <c r="AQ146" t="s">
        <v>79</v>
      </c>
      <c r="AR146">
        <v>2023</v>
      </c>
      <c r="AS146" t="s">
        <v>95</v>
      </c>
    </row>
    <row r="147" spans="1:45">
      <c r="A147" t="s">
        <v>656</v>
      </c>
      <c r="B147" t="s">
        <v>44</v>
      </c>
      <c r="C147" t="s">
        <v>64</v>
      </c>
      <c r="D147" s="3">
        <v>45395</v>
      </c>
      <c r="E147" t="s">
        <v>644</v>
      </c>
      <c r="F147">
        <f t="shared" ca="1" si="6"/>
        <v>20566.027279920108</v>
      </c>
      <c r="G147">
        <f t="shared" ca="1" si="6"/>
        <v>95236.608725349477</v>
      </c>
      <c r="H147" t="str" cm="1">
        <f t="array" aca="1" ref="H147" ca="1">INDEX(Sheet1!$H$1:$H$3, RANDBETWEEN(1, 3))</f>
        <v>ORR Non-Thematic</v>
      </c>
      <c r="I147" t="str" cm="1">
        <f t="array" aca="1" ref="I147" ca="1">INDEX(Sheet1!$I$3:$I$88, RANDBETWEEN(1, 85))</f>
        <v>PFP</v>
      </c>
      <c r="J147" t="str">
        <f ca="1">INDEX(Sheet1!$AZ$3:$AZ$8, RANDBETWEEN(1, COUNTA(Sheet1!$AZ$3:$AZ$8)))</f>
        <v>Health</v>
      </c>
      <c r="K147" t="str" cm="1">
        <f t="array" aca="1" ref="K147" ca="1">INDEX(Sheet1!$K$1:$K$8, RANDBETWEEN(1, 6))</f>
        <v>HAC-ECARO</v>
      </c>
      <c r="M147" t="s">
        <v>114</v>
      </c>
      <c r="N147">
        <f t="shared" ca="1" si="7"/>
        <v>53925.175896908724</v>
      </c>
      <c r="Q147" t="s">
        <v>538</v>
      </c>
      <c r="U147">
        <f t="shared" ca="1" si="8"/>
        <v>93162.101272537169</v>
      </c>
      <c r="V147">
        <v>19368862</v>
      </c>
      <c r="W147" t="str" cm="1">
        <f t="array" aca="1" ref="W147" ca="1">INDEX(Sheet1!$X$1:$X$20, RANDBETWEEN(1, 20))</f>
        <v>Women's and diaspora organizations</v>
      </c>
      <c r="X147" t="str" cm="1">
        <f t="array" aca="1" ref="X147" ca="1">INDEX(Sheet1!$Y$2:$Y$22, RANDBETWEEN(1, 21))</f>
        <v>Private Sector</v>
      </c>
      <c r="Z147" t="str" cm="1">
        <f t="array" aca="1" ref="Z147" ca="1">INDEX(Sheet1!$AA$2:$AA$30, RANDBETWEEN(1, 29))</f>
        <v>SENEGAL CO</v>
      </c>
      <c r="AA147" t="str" cm="1">
        <f t="array" aca="1" ref="AA147" ca="1">INDEX(Sheet1!$AB$2:$AB$8, RANDBETWEEN(1, 7))</f>
        <v>ECARO</v>
      </c>
      <c r="AB147" t="str" cm="1">
        <f t="array" aca="1" ref="AB147" ca="1">INDEX(Sheet1!$AC$2:$AC$22, RANDBETWEEN(1, 21))</f>
        <v>Cyprus</v>
      </c>
      <c r="AE147" t="str" cm="1">
        <f t="array" aca="1" ref="AE147" ca="1">INDEX(Sheet1!$AF$2:$AF$22, RANDBETWEEN(1, 5))</f>
        <v>NatCom</v>
      </c>
      <c r="AF147" s="3">
        <v>45395</v>
      </c>
      <c r="AG147" t="str" cm="1">
        <f t="array" aca="1" ref="AG147" ca="1">INDEX(Sheet1!$AH$2:$AH$24, RANDBETWEEN(1, 23))</f>
        <v>MONTENEGRO CO</v>
      </c>
      <c r="AH147" t="s">
        <v>648</v>
      </c>
      <c r="AI147" t="s">
        <v>537</v>
      </c>
      <c r="AJ147" t="s">
        <v>538</v>
      </c>
      <c r="AK147" t="s">
        <v>114</v>
      </c>
      <c r="AL147" t="s">
        <v>95</v>
      </c>
      <c r="AM147" t="s">
        <v>646</v>
      </c>
      <c r="AN147" t="s">
        <v>60</v>
      </c>
      <c r="AO147" t="s">
        <v>77</v>
      </c>
      <c r="AP147" t="s">
        <v>143</v>
      </c>
      <c r="AQ147" t="s">
        <v>79</v>
      </c>
      <c r="AR147">
        <v>2022</v>
      </c>
      <c r="AS147" t="s">
        <v>95</v>
      </c>
    </row>
    <row r="148" spans="1:45">
      <c r="A148" t="s">
        <v>654</v>
      </c>
      <c r="B148" t="s">
        <v>95</v>
      </c>
      <c r="C148" t="s">
        <v>64</v>
      </c>
      <c r="D148" s="3">
        <v>45625</v>
      </c>
      <c r="E148" t="s">
        <v>644</v>
      </c>
      <c r="F148">
        <f t="shared" ca="1" si="6"/>
        <v>26182.540629498777</v>
      </c>
      <c r="G148">
        <f t="shared" ca="1" si="6"/>
        <v>52839.291059833457</v>
      </c>
      <c r="H148" t="str" cm="1">
        <f t="array" aca="1" ref="H148" ca="1">INDEX(Sheet1!$H$1:$H$3, RANDBETWEEN(1, 3))</f>
        <v>ORE-Thematic</v>
      </c>
      <c r="I148" t="str" cm="1">
        <f t="array" aca="1" ref="I148" ca="1">INDEX(Sheet1!$I$3:$I$88, RANDBETWEEN(1, 85))</f>
        <v>Staff and premises security</v>
      </c>
      <c r="J148" t="str">
        <f ca="1">INDEX(Sheet1!$AZ$3:$AZ$8, RANDBETWEEN(1, COUNTA(Sheet1!$AZ$3:$AZ$8)))</f>
        <v>Education</v>
      </c>
      <c r="K148" t="str" cm="1">
        <f t="array" aca="1" ref="K148" ca="1">INDEX(Sheet1!$K$1:$K$8, RANDBETWEEN(1, 6))</f>
        <v>HAC-UKRAINE</v>
      </c>
      <c r="M148" t="s">
        <v>165</v>
      </c>
      <c r="N148">
        <f t="shared" ca="1" si="7"/>
        <v>58816.907041940445</v>
      </c>
      <c r="Q148" t="s">
        <v>207</v>
      </c>
      <c r="U148">
        <f t="shared" ca="1" si="8"/>
        <v>8366.9036908368744</v>
      </c>
      <c r="V148">
        <v>22649938</v>
      </c>
      <c r="W148" t="str" cm="1">
        <f t="array" aca="1" ref="W148" ca="1">INDEX(Sheet1!$X$1:$X$20, RANDBETWEEN(1, 20))</f>
        <v>Global/Regional Multilaterals</v>
      </c>
      <c r="X148" t="str" cm="1">
        <f t="array" aca="1" ref="X148" ca="1">INDEX(Sheet1!$Y$2:$Y$22, RANDBETWEEN(1, 21))</f>
        <v>Public Sector</v>
      </c>
      <c r="Z148" t="str" cm="1">
        <f t="array" aca="1" ref="Z148" ca="1">INDEX(Sheet1!$AA$2:$AA$30, RANDBETWEEN(1, 29))</f>
        <v>GREECE CO</v>
      </c>
      <c r="AA148" t="str" cm="1">
        <f t="array" aca="1" ref="AA148" ca="1">INDEX(Sheet1!$AB$2:$AB$8, RANDBETWEEN(1, 7))</f>
        <v>MENARO</v>
      </c>
      <c r="AB148" t="str" cm="1">
        <f t="array" aca="1" ref="AB148" ca="1">INDEX(Sheet1!$AC$2:$AC$22, RANDBETWEEN(1, 21))</f>
        <v>Moldova</v>
      </c>
      <c r="AE148" t="str" cm="1">
        <f t="array" aca="1" ref="AE148" ca="1">INDEX(Sheet1!$AF$2:$AF$22, RANDBETWEEN(1, 5))</f>
        <v>ECARO</v>
      </c>
      <c r="AF148" s="3">
        <v>45625</v>
      </c>
      <c r="AG148" t="str" cm="1">
        <f t="array" aca="1" ref="AG148" ca="1">INDEX(Sheet1!$AH$2:$AH$24, RANDBETWEEN(1, 23))</f>
        <v>SERBIA CO</v>
      </c>
      <c r="AH148" t="s">
        <v>651</v>
      </c>
      <c r="AI148" t="s">
        <v>539</v>
      </c>
      <c r="AJ148" t="s">
        <v>207</v>
      </c>
      <c r="AK148" t="s">
        <v>165</v>
      </c>
      <c r="AL148" t="s">
        <v>95</v>
      </c>
      <c r="AM148" t="s">
        <v>645</v>
      </c>
      <c r="AN148" t="s">
        <v>105</v>
      </c>
      <c r="AO148" t="s">
        <v>92</v>
      </c>
      <c r="AP148" t="s">
        <v>62</v>
      </c>
      <c r="AQ148" t="s">
        <v>79</v>
      </c>
      <c r="AR148">
        <v>2023</v>
      </c>
      <c r="AS148" t="s">
        <v>95</v>
      </c>
    </row>
    <row r="149" spans="1:45">
      <c r="A149" t="s">
        <v>653</v>
      </c>
      <c r="B149" t="s">
        <v>95</v>
      </c>
      <c r="C149" t="s">
        <v>45</v>
      </c>
      <c r="D149" s="3">
        <v>45330</v>
      </c>
      <c r="E149" t="s">
        <v>644</v>
      </c>
      <c r="F149">
        <f t="shared" ca="1" si="6"/>
        <v>31891.483719546632</v>
      </c>
      <c r="G149">
        <f t="shared" ca="1" si="6"/>
        <v>98054.319787432876</v>
      </c>
      <c r="H149" t="str" cm="1">
        <f t="array" aca="1" ref="H149" ca="1">INDEX(Sheet1!$H$1:$H$3, RANDBETWEEN(1, 3))</f>
        <v>ORE-Thematic</v>
      </c>
      <c r="I149" t="str" cm="1">
        <f t="array" aca="1" ref="I149" ca="1">INDEX(Sheet1!$I$3:$I$88, RANDBETWEEN(1, 85))</f>
        <v>Child health</v>
      </c>
      <c r="J149" t="str">
        <f ca="1">INDEX(Sheet1!$AZ$3:$AZ$8, RANDBETWEEN(1, COUNTA(Sheet1!$AZ$3:$AZ$8)))</f>
        <v>Education</v>
      </c>
      <c r="K149" t="str" cm="1">
        <f t="array" aca="1" ref="K149" ca="1">INDEX(Sheet1!$K$1:$K$8, RANDBETWEEN(1, 6))</f>
        <v>HAC-ARMENIA</v>
      </c>
      <c r="M149" t="s">
        <v>104</v>
      </c>
      <c r="N149">
        <f t="shared" ca="1" si="7"/>
        <v>25712.877786608991</v>
      </c>
      <c r="Q149" t="s">
        <v>541</v>
      </c>
      <c r="U149">
        <f t="shared" ca="1" si="8"/>
        <v>6365.4778915482002</v>
      </c>
      <c r="V149">
        <v>21954067</v>
      </c>
      <c r="W149" t="str" cm="1">
        <f t="array" aca="1" ref="W149" ca="1">INDEX(Sheet1!$X$1:$X$20, RANDBETWEEN(1, 20))</f>
        <v>Central Government</v>
      </c>
      <c r="X149" t="str" cm="1">
        <f t="array" aca="1" ref="X149" ca="1">INDEX(Sheet1!$Y$2:$Y$22, RANDBETWEEN(1, 21))</f>
        <v>Private Sector</v>
      </c>
      <c r="Z149" t="str" cm="1">
        <f t="array" aca="1" ref="Z149" ca="1">INDEX(Sheet1!$AA$2:$AA$30, RANDBETWEEN(1, 29))</f>
        <v>PPD</v>
      </c>
      <c r="AA149" t="str" cm="1">
        <f t="array" aca="1" ref="AA149" ca="1">INDEX(Sheet1!$AB$2:$AB$8, RANDBETWEEN(1, 7))</f>
        <v>ECARO</v>
      </c>
      <c r="AB149" t="str" cm="1">
        <f t="array" aca="1" ref="AB149" ca="1">INDEX(Sheet1!$AC$2:$AC$22, RANDBETWEEN(1, 21))</f>
        <v>Bulgaria</v>
      </c>
      <c r="AE149" t="str" cm="1">
        <f t="array" aca="1" ref="AE149" ca="1">INDEX(Sheet1!$AF$2:$AF$22, RANDBETWEEN(1, 5))</f>
        <v>ECARO</v>
      </c>
      <c r="AF149" s="3">
        <v>45330</v>
      </c>
      <c r="AG149" t="str" cm="1">
        <f t="array" aca="1" ref="AG149" ca="1">INDEX(Sheet1!$AH$2:$AH$24, RANDBETWEEN(1, 23))</f>
        <v>CROATIA CO</v>
      </c>
      <c r="AH149" t="s">
        <v>649</v>
      </c>
      <c r="AI149" t="s">
        <v>540</v>
      </c>
      <c r="AJ149" t="s">
        <v>541</v>
      </c>
      <c r="AK149" t="s">
        <v>104</v>
      </c>
      <c r="AL149" t="s">
        <v>90</v>
      </c>
      <c r="AM149" t="s">
        <v>645</v>
      </c>
      <c r="AN149" t="s">
        <v>60</v>
      </c>
      <c r="AO149" t="s">
        <v>61</v>
      </c>
      <c r="AP149" t="s">
        <v>93</v>
      </c>
      <c r="AQ149" t="s">
        <v>117</v>
      </c>
      <c r="AR149">
        <v>2023</v>
      </c>
      <c r="AS149" t="s">
        <v>95</v>
      </c>
    </row>
    <row r="150" spans="1:45">
      <c r="A150" t="s">
        <v>652</v>
      </c>
      <c r="B150" t="s">
        <v>44</v>
      </c>
      <c r="C150" t="s">
        <v>64</v>
      </c>
      <c r="D150" s="3">
        <v>45350</v>
      </c>
      <c r="E150" t="s">
        <v>644</v>
      </c>
      <c r="F150">
        <f t="shared" ca="1" si="6"/>
        <v>59973.20073211105</v>
      </c>
      <c r="G150">
        <f t="shared" ca="1" si="6"/>
        <v>638.00992343625182</v>
      </c>
      <c r="H150" t="str" cm="1">
        <f t="array" aca="1" ref="H150" ca="1">INDEX(Sheet1!$H$1:$H$3, RANDBETWEEN(1, 3))</f>
        <v>ORR Non-Thematic</v>
      </c>
      <c r="I150" t="str" cm="1">
        <f t="array" aca="1" ref="I150" ca="1">INDEX(Sheet1!$I$3:$I$88, RANDBETWEEN(1, 85))</f>
        <v>Care and Treatment of Children affected by HIV and AIDS</v>
      </c>
      <c r="J150" t="str">
        <f ca="1">INDEX(Sheet1!$AZ$3:$AZ$8, RANDBETWEEN(1, COUNTA(Sheet1!$AZ$3:$AZ$8)))</f>
        <v>Emergency Response</v>
      </c>
      <c r="K150" t="str" cm="1">
        <f t="array" aca="1" ref="K150" ca="1">INDEX(Sheet1!$K$1:$K$8, RANDBETWEEN(1, 6))</f>
        <v>HAC-STATE OF PALESTINE</v>
      </c>
      <c r="M150" t="s">
        <v>104</v>
      </c>
      <c r="N150">
        <f t="shared" ca="1" si="7"/>
        <v>35033.143779561004</v>
      </c>
      <c r="Q150" t="s">
        <v>543</v>
      </c>
      <c r="U150">
        <f t="shared" ca="1" si="8"/>
        <v>24004.037861474542</v>
      </c>
      <c r="V150">
        <v>1528880</v>
      </c>
      <c r="W150" t="str" cm="1">
        <f t="array" aca="1" ref="W150" ca="1">INDEX(Sheet1!$X$1:$X$20, RANDBETWEEN(1, 20))</f>
        <v>Country Office</v>
      </c>
      <c r="X150" t="str" cm="1">
        <f t="array" aca="1" ref="X150" ca="1">INDEX(Sheet1!$Y$2:$Y$22, RANDBETWEEN(1, 21))</f>
        <v>Private Sector</v>
      </c>
      <c r="Z150" t="str" cm="1">
        <f t="array" aca="1" ref="Z150" ca="1">INDEX(Sheet1!$AA$2:$AA$30, RANDBETWEEN(1, 29))</f>
        <v>ARMENIA CO</v>
      </c>
      <c r="AA150" t="str" cm="1">
        <f t="array" aca="1" ref="AA150" ca="1">INDEX(Sheet1!$AB$2:$AB$8, RANDBETWEEN(1, 7))</f>
        <v>WCARO</v>
      </c>
      <c r="AB150" t="str" cm="1">
        <f t="array" aca="1" ref="AB150" ca="1">INDEX(Sheet1!$AC$2:$AC$22, RANDBETWEEN(1, 21))</f>
        <v>Armenia</v>
      </c>
      <c r="AE150" t="str" cm="1">
        <f t="array" aca="1" ref="AE150" ca="1">INDEX(Sheet1!$AF$2:$AF$22, RANDBETWEEN(1, 5))</f>
        <v>NatCom</v>
      </c>
      <c r="AF150" s="3">
        <v>45350</v>
      </c>
      <c r="AG150" t="str" cm="1">
        <f t="array" aca="1" ref="AG150" ca="1">INDEX(Sheet1!$AH$2:$AH$24, RANDBETWEEN(1, 23))</f>
        <v>MOLDOVA CO</v>
      </c>
      <c r="AH150" t="s">
        <v>647</v>
      </c>
      <c r="AI150" t="s">
        <v>542</v>
      </c>
      <c r="AJ150" t="s">
        <v>543</v>
      </c>
      <c r="AK150" t="s">
        <v>104</v>
      </c>
      <c r="AL150" t="s">
        <v>58</v>
      </c>
      <c r="AM150" t="s">
        <v>645</v>
      </c>
      <c r="AN150" t="s">
        <v>192</v>
      </c>
      <c r="AO150" t="s">
        <v>61</v>
      </c>
      <c r="AP150" t="s">
        <v>93</v>
      </c>
      <c r="AQ150" t="s">
        <v>129</v>
      </c>
      <c r="AR150">
        <v>2024</v>
      </c>
      <c r="AS150" t="s">
        <v>95</v>
      </c>
    </row>
    <row r="151" spans="1:45">
      <c r="A151" t="s">
        <v>658</v>
      </c>
      <c r="B151" t="s">
        <v>44</v>
      </c>
      <c r="C151" t="s">
        <v>64</v>
      </c>
      <c r="D151" s="3">
        <v>45301</v>
      </c>
      <c r="E151" t="s">
        <v>644</v>
      </c>
      <c r="F151">
        <f t="shared" ca="1" si="6"/>
        <v>17983.551774688513</v>
      </c>
      <c r="G151">
        <f t="shared" ca="1" si="6"/>
        <v>80244.249574590722</v>
      </c>
      <c r="H151" t="str" cm="1">
        <f t="array" aca="1" ref="H151" ca="1">INDEX(Sheet1!$H$1:$H$3, RANDBETWEEN(1, 3))</f>
        <v>ORR Non-Thematic</v>
      </c>
      <c r="I151" t="str" cm="1">
        <f t="array" aca="1" ref="I151" ca="1">INDEX(Sheet1!$I$3:$I$88, RANDBETWEEN(1, 85))</f>
        <v>Social exclusion – data and evidence</v>
      </c>
      <c r="J151" t="str">
        <f ca="1">INDEX(Sheet1!$AZ$3:$AZ$8, RANDBETWEEN(1, COUNTA(Sheet1!$AZ$3:$AZ$8)))</f>
        <v>Health</v>
      </c>
      <c r="K151" t="str" cm="1">
        <f t="array" aca="1" ref="K151" ca="1">INDEX(Sheet1!$K$1:$K$8, RANDBETWEEN(1, 6))</f>
        <v>HAC-UKRAINE</v>
      </c>
      <c r="M151" t="s">
        <v>75</v>
      </c>
      <c r="N151">
        <f t="shared" ca="1" si="7"/>
        <v>79468.04698245578</v>
      </c>
      <c r="Q151" t="s">
        <v>545</v>
      </c>
      <c r="U151">
        <f t="shared" ca="1" si="8"/>
        <v>69656.289833509334</v>
      </c>
      <c r="V151">
        <v>21445439</v>
      </c>
      <c r="W151" t="str" cm="1">
        <f t="array" aca="1" ref="W151" ca="1">INDEX(Sheet1!$X$1:$X$20, RANDBETWEEN(1, 20))</f>
        <v>Foundation</v>
      </c>
      <c r="X151" t="str" cm="1">
        <f t="array" aca="1" ref="X151" ca="1">INDEX(Sheet1!$Y$2:$Y$22, RANDBETWEEN(1, 21))</f>
        <v>Private Sector</v>
      </c>
      <c r="Z151" t="str" cm="1">
        <f t="array" aca="1" ref="Z151" ca="1">INDEX(Sheet1!$AA$2:$AA$30, RANDBETWEEN(1, 29))</f>
        <v>ARMENIA CO</v>
      </c>
      <c r="AA151" t="str" cm="1">
        <f t="array" aca="1" ref="AA151" ca="1">INDEX(Sheet1!$AB$2:$AB$8, RANDBETWEEN(1, 7))</f>
        <v>EAPRO</v>
      </c>
      <c r="AB151" t="str" cm="1">
        <f t="array" aca="1" ref="AB151" ca="1">INDEX(Sheet1!$AC$2:$AC$22, RANDBETWEEN(1, 21))</f>
        <v>Netherlands</v>
      </c>
      <c r="AE151" t="str" cm="1">
        <f t="array" aca="1" ref="AE151" ca="1">INDEX(Sheet1!$AF$2:$AF$22, RANDBETWEEN(1, 5))</f>
        <v>HQ</v>
      </c>
      <c r="AF151" s="3">
        <v>45301</v>
      </c>
      <c r="AG151" t="str" cm="1">
        <f t="array" aca="1" ref="AG151" ca="1">INDEX(Sheet1!$AH$2:$AH$24, RANDBETWEEN(1, 23))</f>
        <v>ALBANIA CO</v>
      </c>
      <c r="AH151" t="s">
        <v>649</v>
      </c>
      <c r="AI151" t="s">
        <v>544</v>
      </c>
      <c r="AJ151" t="s">
        <v>545</v>
      </c>
      <c r="AK151" t="s">
        <v>75</v>
      </c>
      <c r="AL151" t="s">
        <v>90</v>
      </c>
      <c r="AM151" t="s">
        <v>645</v>
      </c>
      <c r="AN151" t="s">
        <v>105</v>
      </c>
      <c r="AO151" t="s">
        <v>116</v>
      </c>
      <c r="AP151" t="s">
        <v>62</v>
      </c>
      <c r="AQ151" t="s">
        <v>129</v>
      </c>
      <c r="AR151">
        <v>2022</v>
      </c>
      <c r="AS151" t="s">
        <v>95</v>
      </c>
    </row>
    <row r="152" spans="1:45">
      <c r="A152" t="s">
        <v>652</v>
      </c>
      <c r="B152" t="s">
        <v>44</v>
      </c>
      <c r="C152" t="s">
        <v>64</v>
      </c>
      <c r="D152" s="3">
        <v>45408</v>
      </c>
      <c r="E152" t="s">
        <v>644</v>
      </c>
      <c r="F152">
        <f t="shared" ca="1" si="6"/>
        <v>99515.161998070442</v>
      </c>
      <c r="G152">
        <f t="shared" ca="1" si="6"/>
        <v>39334.313782324192</v>
      </c>
      <c r="H152" t="str" cm="1">
        <f t="array" aca="1" ref="H152" ca="1">INDEX(Sheet1!$H$1:$H$3, RANDBETWEEN(1, 3))</f>
        <v>ORE-Thematic</v>
      </c>
      <c r="I152" t="str" cm="1">
        <f t="array" aca="1" ref="I152" ca="1">INDEX(Sheet1!$I$3:$I$88, RANDBETWEEN(1, 85))</f>
        <v>Other cross-sectoral programme areas</v>
      </c>
      <c r="J152" t="str">
        <f ca="1">INDEX(Sheet1!$AZ$3:$AZ$8, RANDBETWEEN(1, COUNTA(Sheet1!$AZ$3:$AZ$8)))</f>
        <v>Emergency Response</v>
      </c>
      <c r="K152" t="str" cm="1">
        <f t="array" aca="1" ref="K152" ca="1">INDEX(Sheet1!$K$1:$K$8, RANDBETWEEN(1, 6))</f>
        <v>HAC-STATE OF PALESTINE</v>
      </c>
      <c r="M152" t="s">
        <v>165</v>
      </c>
      <c r="N152">
        <f t="shared" ca="1" si="7"/>
        <v>82970.411058316211</v>
      </c>
      <c r="Q152" t="s">
        <v>547</v>
      </c>
      <c r="U152">
        <f t="shared" ca="1" si="8"/>
        <v>85243.92537606266</v>
      </c>
      <c r="V152">
        <v>21319913</v>
      </c>
      <c r="W152" t="str" cm="1">
        <f t="array" aca="1" ref="W152" ca="1">INDEX(Sheet1!$X$1:$X$20, RANDBETWEEN(1, 20))</f>
        <v>IFI/RDB</v>
      </c>
      <c r="X152" t="str" cm="1">
        <f t="array" aca="1" ref="X152" ca="1">INDEX(Sheet1!$Y$2:$Y$22, RANDBETWEEN(1, 21))</f>
        <v>Public Sector</v>
      </c>
      <c r="Z152" t="str" cm="1">
        <f t="array" aca="1" ref="Z152" ca="1">INDEX(Sheet1!$AA$2:$AA$30, RANDBETWEEN(1, 29))</f>
        <v>ALBANIA CO</v>
      </c>
      <c r="AA152" t="str" cm="1">
        <f t="array" aca="1" ref="AA152" ca="1">INDEX(Sheet1!$AB$2:$AB$8, RANDBETWEEN(1, 7))</f>
        <v>HQ</v>
      </c>
      <c r="AB152" t="str" cm="1">
        <f t="array" aca="1" ref="AB152" ca="1">INDEX(Sheet1!$AC$2:$AC$22, RANDBETWEEN(1, 21))</f>
        <v>Uzbekistan</v>
      </c>
      <c r="AE152" t="str" cm="1">
        <f t="array" aca="1" ref="AE152" ca="1">INDEX(Sheet1!$AF$2:$AF$22, RANDBETWEEN(1, 5))</f>
        <v>MENARO</v>
      </c>
      <c r="AF152" s="3">
        <v>45408</v>
      </c>
      <c r="AG152" t="str" cm="1">
        <f t="array" aca="1" ref="AG152" ca="1">INDEX(Sheet1!$AH$2:$AH$24, RANDBETWEEN(1, 23))</f>
        <v>ROMANIA CO</v>
      </c>
      <c r="AH152" t="s">
        <v>668</v>
      </c>
      <c r="AI152" t="s">
        <v>546</v>
      </c>
      <c r="AJ152" t="s">
        <v>547</v>
      </c>
      <c r="AK152" t="s">
        <v>165</v>
      </c>
      <c r="AL152" t="s">
        <v>58</v>
      </c>
      <c r="AM152" t="s">
        <v>646</v>
      </c>
      <c r="AN152" t="s">
        <v>91</v>
      </c>
      <c r="AO152" t="s">
        <v>61</v>
      </c>
      <c r="AP152" t="s">
        <v>135</v>
      </c>
      <c r="AQ152" t="s">
        <v>129</v>
      </c>
      <c r="AR152">
        <v>2023</v>
      </c>
      <c r="AS152" t="s">
        <v>95</v>
      </c>
    </row>
    <row r="153" spans="1:45">
      <c r="A153" t="s">
        <v>653</v>
      </c>
      <c r="B153" t="s">
        <v>95</v>
      </c>
      <c r="C153" t="s">
        <v>64</v>
      </c>
      <c r="D153" s="3">
        <v>45446</v>
      </c>
      <c r="E153" t="s">
        <v>644</v>
      </c>
      <c r="F153">
        <f t="shared" ca="1" si="6"/>
        <v>79590.884726645862</v>
      </c>
      <c r="G153">
        <f t="shared" ca="1" si="6"/>
        <v>35070.129225676945</v>
      </c>
      <c r="H153" t="str" cm="1">
        <f t="array" aca="1" ref="H153" ca="1">INDEX(Sheet1!$H$1:$H$3, RANDBETWEEN(1, 3))</f>
        <v>Revenue Type</v>
      </c>
      <c r="I153" t="str" cm="1">
        <f t="array" aca="1" ref="I153" ca="1">INDEX(Sheet1!$I$3:$I$88, RANDBETWEEN(1, 85))</f>
        <v>WASH and emergencies</v>
      </c>
      <c r="J153" t="str">
        <f ca="1">INDEX(Sheet1!$AZ$3:$AZ$8, RANDBETWEEN(1, COUNTA(Sheet1!$AZ$3:$AZ$8)))</f>
        <v>Education</v>
      </c>
      <c r="K153" t="str" cm="1">
        <f t="array" aca="1" ref="K153" ca="1">INDEX(Sheet1!$K$1:$K$8, RANDBETWEEN(1, 6))</f>
        <v>HAC-STATE OF PALESTINE</v>
      </c>
      <c r="M153" t="s">
        <v>89</v>
      </c>
      <c r="N153">
        <f t="shared" ca="1" si="7"/>
        <v>6280.2422740909742</v>
      </c>
      <c r="Q153" t="s">
        <v>549</v>
      </c>
      <c r="U153">
        <f t="shared" ca="1" si="8"/>
        <v>49210.504482408323</v>
      </c>
      <c r="V153">
        <v>35506465</v>
      </c>
      <c r="W153" t="str" cm="1">
        <f t="array" aca="1" ref="W153" ca="1">INDEX(Sheet1!$X$1:$X$20, RANDBETWEEN(1, 20))</f>
        <v>Other</v>
      </c>
      <c r="X153" t="str" cm="1">
        <f t="array" aca="1" ref="X153" ca="1">INDEX(Sheet1!$Y$2:$Y$22, RANDBETWEEN(1, 21))</f>
        <v>Private Sector</v>
      </c>
      <c r="Z153" t="str" cm="1">
        <f t="array" aca="1" ref="Z153" ca="1">INDEX(Sheet1!$AA$2:$AA$30, RANDBETWEEN(1, 29))</f>
        <v>CROATIA CO</v>
      </c>
      <c r="AA153" t="str" cm="1">
        <f t="array" aca="1" ref="AA153" ca="1">INDEX(Sheet1!$AB$2:$AB$8, RANDBETWEEN(1, 7))</f>
        <v>NatCom</v>
      </c>
      <c r="AB153" t="str" cm="1">
        <f t="array" aca="1" ref="AB153" ca="1">INDEX(Sheet1!$AC$2:$AC$22, RANDBETWEEN(1, 21))</f>
        <v>Serbia</v>
      </c>
      <c r="AE153" t="str" cm="1">
        <f t="array" aca="1" ref="AE153" ca="1">INDEX(Sheet1!$AF$2:$AF$22, RANDBETWEEN(1, 5))</f>
        <v>MENARO</v>
      </c>
      <c r="AF153" s="3">
        <v>45446</v>
      </c>
      <c r="AG153" t="str" cm="1">
        <f t="array" aca="1" ref="AG153" ca="1">INDEX(Sheet1!$AH$2:$AH$24, RANDBETWEEN(1, 23))</f>
        <v>ARMENIA CO</v>
      </c>
      <c r="AH153" t="s">
        <v>670</v>
      </c>
      <c r="AI153" t="s">
        <v>548</v>
      </c>
      <c r="AJ153" t="s">
        <v>549</v>
      </c>
      <c r="AK153" t="s">
        <v>89</v>
      </c>
      <c r="AL153" t="s">
        <v>90</v>
      </c>
      <c r="AM153" t="s">
        <v>646</v>
      </c>
      <c r="AN153" t="s">
        <v>128</v>
      </c>
      <c r="AO153" t="s">
        <v>77</v>
      </c>
      <c r="AP153" t="s">
        <v>93</v>
      </c>
      <c r="AQ153" t="s">
        <v>100</v>
      </c>
      <c r="AR153">
        <v>2024</v>
      </c>
      <c r="AS153" t="s">
        <v>95</v>
      </c>
    </row>
    <row r="154" spans="1:45">
      <c r="A154" t="s">
        <v>652</v>
      </c>
      <c r="B154" t="s">
        <v>44</v>
      </c>
      <c r="C154" t="s">
        <v>45</v>
      </c>
      <c r="D154" s="3">
        <v>45559</v>
      </c>
      <c r="E154" t="s">
        <v>644</v>
      </c>
      <c r="F154">
        <f t="shared" ca="1" si="6"/>
        <v>19143.525455733434</v>
      </c>
      <c r="G154">
        <f t="shared" ca="1" si="6"/>
        <v>42084.633287562996</v>
      </c>
      <c r="H154" t="str" cm="1">
        <f t="array" aca="1" ref="H154" ca="1">INDEX(Sheet1!$H$1:$H$3, RANDBETWEEN(1, 3))</f>
        <v>Revenue Type</v>
      </c>
      <c r="I154" t="str" cm="1">
        <f t="array" aca="1" ref="I154" ca="1">INDEX(Sheet1!$I$3:$I$88, RANDBETWEEN(1, 85))</f>
        <v>Child Protection systems</v>
      </c>
      <c r="J154" t="str">
        <f ca="1">INDEX(Sheet1!$AZ$3:$AZ$8, RANDBETWEEN(1, COUNTA(Sheet1!$AZ$3:$AZ$8)))</f>
        <v>Education</v>
      </c>
      <c r="K154" t="str" cm="1">
        <f t="array" aca="1" ref="K154" ca="1">INDEX(Sheet1!$K$1:$K$8, RANDBETWEEN(1, 6))</f>
        <v>HAC-ARMENIA</v>
      </c>
      <c r="M154" t="s">
        <v>89</v>
      </c>
      <c r="N154">
        <f t="shared" ca="1" si="7"/>
        <v>31735.73975563746</v>
      </c>
      <c r="Q154" t="s">
        <v>551</v>
      </c>
      <c r="U154">
        <f t="shared" ca="1" si="8"/>
        <v>5129.3240469468938</v>
      </c>
      <c r="V154">
        <v>11559298</v>
      </c>
      <c r="W154" t="str" cm="1">
        <f t="array" aca="1" ref="W154" ca="1">INDEX(Sheet1!$X$1:$X$20, RANDBETWEEN(1, 20))</f>
        <v>Non-Profit/NGO Foundations</v>
      </c>
      <c r="X154" t="str" cm="1">
        <f t="array" aca="1" ref="X154" ca="1">INDEX(Sheet1!$Y$2:$Y$22, RANDBETWEEN(1, 21))</f>
        <v>Public Sector</v>
      </c>
      <c r="Z154" t="str" cm="1">
        <f t="array" aca="1" ref="Z154" ca="1">INDEX(Sheet1!$AA$2:$AA$30, RANDBETWEEN(1, 29))</f>
        <v>CHINA CO</v>
      </c>
      <c r="AA154" t="str" cm="1">
        <f t="array" aca="1" ref="AA154" ca="1">INDEX(Sheet1!$AB$2:$AB$8, RANDBETWEEN(1, 7))</f>
        <v>MENARO</v>
      </c>
      <c r="AB154" t="str" cm="1">
        <f t="array" aca="1" ref="AB154" ca="1">INDEX(Sheet1!$AC$2:$AC$22, RANDBETWEEN(1, 21))</f>
        <v>France</v>
      </c>
      <c r="AE154" t="str" cm="1">
        <f t="array" aca="1" ref="AE154" ca="1">INDEX(Sheet1!$AF$2:$AF$22, RANDBETWEEN(1, 5))</f>
        <v>NatCom</v>
      </c>
      <c r="AF154" s="3">
        <v>45559</v>
      </c>
      <c r="AG154" t="str" cm="1">
        <f t="array" aca="1" ref="AG154" ca="1">INDEX(Sheet1!$AH$2:$AH$24, RANDBETWEEN(1, 23))</f>
        <v>ALBANIA CO</v>
      </c>
      <c r="AH154" t="s">
        <v>670</v>
      </c>
      <c r="AI154" t="s">
        <v>550</v>
      </c>
      <c r="AJ154" t="s">
        <v>551</v>
      </c>
      <c r="AK154" t="s">
        <v>89</v>
      </c>
      <c r="AL154" t="s">
        <v>90</v>
      </c>
      <c r="AM154" t="s">
        <v>645</v>
      </c>
      <c r="AN154" t="s">
        <v>216</v>
      </c>
      <c r="AO154" t="s">
        <v>149</v>
      </c>
      <c r="AP154" t="s">
        <v>135</v>
      </c>
      <c r="AQ154" t="s">
        <v>79</v>
      </c>
      <c r="AR154">
        <v>2024</v>
      </c>
      <c r="AS154" t="s">
        <v>95</v>
      </c>
    </row>
    <row r="155" spans="1:45">
      <c r="A155" t="s">
        <v>654</v>
      </c>
      <c r="B155" t="s">
        <v>95</v>
      </c>
      <c r="C155" t="s">
        <v>45</v>
      </c>
      <c r="D155" s="3">
        <v>45402</v>
      </c>
      <c r="E155" t="s">
        <v>644</v>
      </c>
      <c r="F155">
        <f t="shared" ca="1" si="6"/>
        <v>42856.120087756812</v>
      </c>
      <c r="G155">
        <f t="shared" ca="1" si="6"/>
        <v>84154.752434850161</v>
      </c>
      <c r="H155" t="str" cm="1">
        <f t="array" aca="1" ref="H155" ca="1">INDEX(Sheet1!$H$1:$H$3, RANDBETWEEN(1, 3))</f>
        <v>ORE-Thematic</v>
      </c>
      <c r="I155" t="str" cm="1">
        <f t="array" aca="1" ref="I155" ca="1">INDEX(Sheet1!$I$3:$I$88, RANDBETWEEN(1, 85))</f>
        <v>Child Protection – strengthen families and communities</v>
      </c>
      <c r="J155" t="str">
        <f ca="1">INDEX(Sheet1!$AZ$3:$AZ$8, RANDBETWEEN(1, COUNTA(Sheet1!$AZ$3:$AZ$8)))</f>
        <v>Emergency Response</v>
      </c>
      <c r="K155" t="str" cm="1">
        <f t="array" aca="1" ref="K155" ca="1">INDEX(Sheet1!$K$1:$K$8, RANDBETWEEN(1, 6))</f>
        <v>HAC-ECARO</v>
      </c>
      <c r="M155" t="s">
        <v>165</v>
      </c>
      <c r="N155">
        <f t="shared" ca="1" si="7"/>
        <v>41874.002031199758</v>
      </c>
      <c r="Q155" t="s">
        <v>553</v>
      </c>
      <c r="U155">
        <f t="shared" ca="1" si="8"/>
        <v>17406.887587761197</v>
      </c>
      <c r="V155">
        <v>15468145</v>
      </c>
      <c r="W155" t="str" cm="1">
        <f t="array" aca="1" ref="W155" ca="1">INDEX(Sheet1!$X$1:$X$20, RANDBETWEEN(1, 20))</f>
        <v>Multi-Stakeholder Partnership</v>
      </c>
      <c r="X155" t="str" cm="1">
        <f t="array" aca="1" ref="X155" ca="1">INDEX(Sheet1!$Y$2:$Y$22, RANDBETWEEN(1, 21))</f>
        <v>Corporate Account</v>
      </c>
      <c r="Z155" t="str" cm="1">
        <f t="array" aca="1" ref="Z155" ca="1">INDEX(Sheet1!$AA$2:$AA$30, RANDBETWEEN(1, 29))</f>
        <v>UZBEKISTAN CO</v>
      </c>
      <c r="AA155" t="str" cm="1">
        <f t="array" aca="1" ref="AA155" ca="1">INDEX(Sheet1!$AB$2:$AB$8, RANDBETWEEN(1, 7))</f>
        <v>ROSA</v>
      </c>
      <c r="AB155" t="str" cm="1">
        <f t="array" aca="1" ref="AB155" ca="1">INDEX(Sheet1!$AC$2:$AC$22, RANDBETWEEN(1, 21))</f>
        <v>Moldova</v>
      </c>
      <c r="AE155" t="str" cm="1">
        <f t="array" aca="1" ref="AE155" ca="1">INDEX(Sheet1!$AF$2:$AF$22, RANDBETWEEN(1, 5))</f>
        <v>MENARO</v>
      </c>
      <c r="AF155" s="3">
        <v>45402</v>
      </c>
      <c r="AG155" t="str" cm="1">
        <f t="array" aca="1" ref="AG155" ca="1">INDEX(Sheet1!$AH$2:$AH$24, RANDBETWEEN(1, 23))</f>
        <v>BULGARIA CO</v>
      </c>
      <c r="AH155" t="s">
        <v>670</v>
      </c>
      <c r="AI155" t="s">
        <v>552</v>
      </c>
      <c r="AJ155" t="s">
        <v>553</v>
      </c>
      <c r="AK155" t="s">
        <v>165</v>
      </c>
      <c r="AL155" t="s">
        <v>90</v>
      </c>
      <c r="AM155" t="s">
        <v>645</v>
      </c>
      <c r="AN155" t="s">
        <v>105</v>
      </c>
      <c r="AO155" t="s">
        <v>77</v>
      </c>
      <c r="AP155" t="s">
        <v>135</v>
      </c>
      <c r="AQ155" t="s">
        <v>117</v>
      </c>
      <c r="AR155">
        <v>2024</v>
      </c>
      <c r="AS155" t="s">
        <v>95</v>
      </c>
    </row>
    <row r="156" spans="1:45">
      <c r="A156" t="s">
        <v>655</v>
      </c>
      <c r="B156" t="s">
        <v>95</v>
      </c>
      <c r="C156" t="s">
        <v>118</v>
      </c>
      <c r="D156" s="3">
        <v>45296</v>
      </c>
      <c r="E156" t="s">
        <v>644</v>
      </c>
      <c r="F156">
        <f t="shared" ca="1" si="6"/>
        <v>3715.8420551101594</v>
      </c>
      <c r="G156">
        <f t="shared" ca="1" si="6"/>
        <v>79024.041698081899</v>
      </c>
      <c r="H156" t="str" cm="1">
        <f t="array" aca="1" ref="H156" ca="1">INDEX(Sheet1!$H$1:$H$3, RANDBETWEEN(1, 3))</f>
        <v>Revenue Type</v>
      </c>
      <c r="I156" t="str" cm="1">
        <f t="array" aca="1" ref="I156" ca="1">INDEX(Sheet1!$I$3:$I$88, RANDBETWEEN(1, 85))</f>
        <v>Transparency in information and official documents</v>
      </c>
      <c r="J156" t="str">
        <f ca="1">INDEX(Sheet1!$AZ$3:$AZ$8, RANDBETWEEN(1, COUNTA(Sheet1!$AZ$3:$AZ$8)))</f>
        <v>Advocacy</v>
      </c>
      <c r="K156" t="str" cm="1">
        <f t="array" aca="1" ref="K156" ca="1">INDEX(Sheet1!$K$1:$K$8, RANDBETWEEN(1, 6))</f>
        <v>HAC-ARMENIA</v>
      </c>
      <c r="M156" t="s">
        <v>89</v>
      </c>
      <c r="N156">
        <f t="shared" ca="1" si="7"/>
        <v>78579.801809092634</v>
      </c>
      <c r="Q156" t="s">
        <v>555</v>
      </c>
      <c r="U156">
        <f t="shared" ca="1" si="8"/>
        <v>11099.906725699526</v>
      </c>
      <c r="V156">
        <v>25591034</v>
      </c>
      <c r="W156" t="str" cm="1">
        <f t="array" aca="1" ref="W156" ca="1">INDEX(Sheet1!$X$1:$X$20, RANDBETWEEN(1, 20))</f>
        <v>IFI/RDB</v>
      </c>
      <c r="X156" t="str" cm="1">
        <f t="array" aca="1" ref="X156" ca="1">INDEX(Sheet1!$Y$2:$Y$22, RANDBETWEEN(1, 21))</f>
        <v>Private Sector</v>
      </c>
      <c r="Z156" t="str" cm="1">
        <f t="array" aca="1" ref="Z156" ca="1">INDEX(Sheet1!$AA$2:$AA$30, RANDBETWEEN(1, 29))</f>
        <v>GEORGIA CO</v>
      </c>
      <c r="AA156" t="str" cm="1">
        <f t="array" aca="1" ref="AA156" ca="1">INDEX(Sheet1!$AB$2:$AB$8, RANDBETWEEN(1, 7))</f>
        <v>ROSA</v>
      </c>
      <c r="AB156" t="str" cm="1">
        <f t="array" aca="1" ref="AB156" ca="1">INDEX(Sheet1!$AC$2:$AC$22, RANDBETWEEN(1, 21))</f>
        <v>Bulgaria</v>
      </c>
      <c r="AE156" t="str" cm="1">
        <f t="array" aca="1" ref="AE156" ca="1">INDEX(Sheet1!$AF$2:$AF$22, RANDBETWEEN(1, 5))</f>
        <v>HQ</v>
      </c>
      <c r="AF156" s="3">
        <v>45296</v>
      </c>
      <c r="AG156" t="str" cm="1">
        <f t="array" aca="1" ref="AG156" ca="1">INDEX(Sheet1!$AH$2:$AH$24, RANDBETWEEN(1, 23))</f>
        <v>MOLDOVA CO</v>
      </c>
      <c r="AH156" t="s">
        <v>670</v>
      </c>
      <c r="AI156" t="s">
        <v>554</v>
      </c>
      <c r="AJ156" t="s">
        <v>555</v>
      </c>
      <c r="AK156" t="s">
        <v>89</v>
      </c>
      <c r="AL156" t="s">
        <v>90</v>
      </c>
      <c r="AM156" t="s">
        <v>645</v>
      </c>
      <c r="AN156" t="s">
        <v>105</v>
      </c>
      <c r="AO156" t="s">
        <v>61</v>
      </c>
      <c r="AP156" t="s">
        <v>78</v>
      </c>
      <c r="AQ156" t="s">
        <v>94</v>
      </c>
      <c r="AR156">
        <v>2023</v>
      </c>
      <c r="AS156" t="s">
        <v>95</v>
      </c>
    </row>
    <row r="157" spans="1:45">
      <c r="A157" t="s">
        <v>652</v>
      </c>
      <c r="B157" t="s">
        <v>44</v>
      </c>
      <c r="C157" t="s">
        <v>45</v>
      </c>
      <c r="D157" s="3">
        <v>45610</v>
      </c>
      <c r="E157" t="s">
        <v>644</v>
      </c>
      <c r="F157">
        <f t="shared" ca="1" si="6"/>
        <v>18945.873406987921</v>
      </c>
      <c r="G157">
        <f t="shared" ca="1" si="6"/>
        <v>23770.490494231472</v>
      </c>
      <c r="H157" t="str" cm="1">
        <f t="array" aca="1" ref="H157" ca="1">INDEX(Sheet1!$H$1:$H$3, RANDBETWEEN(1, 3))</f>
        <v>Revenue Type</v>
      </c>
      <c r="I157" t="str" cm="1">
        <f t="array" aca="1" ref="I157" ca="1">INDEX(Sheet1!$I$3:$I$88, RANDBETWEEN(1, 85))</f>
        <v>Malaria</v>
      </c>
      <c r="J157" t="str">
        <f ca="1">INDEX(Sheet1!$AZ$3:$AZ$8, RANDBETWEEN(1, COUNTA(Sheet1!$AZ$3:$AZ$8)))</f>
        <v>Advocacy</v>
      </c>
      <c r="K157" t="str" cm="1">
        <f t="array" aca="1" ref="K157" ca="1">INDEX(Sheet1!$K$1:$K$8, RANDBETWEEN(1, 6))</f>
        <v>HAC-UKRAINE</v>
      </c>
      <c r="M157" t="s">
        <v>127</v>
      </c>
      <c r="N157">
        <f t="shared" ca="1" si="7"/>
        <v>63183.356983837235</v>
      </c>
      <c r="Q157" t="s">
        <v>557</v>
      </c>
      <c r="U157">
        <f t="shared" ca="1" si="8"/>
        <v>35840.947235598491</v>
      </c>
      <c r="V157">
        <v>13273076</v>
      </c>
      <c r="W157" t="str" cm="1">
        <f t="array" aca="1" ref="W157" ca="1">INDEX(Sheet1!$X$1:$X$20, RANDBETWEEN(1, 20))</f>
        <v>Corporate</v>
      </c>
      <c r="X157" t="str" cm="1">
        <f t="array" aca="1" ref="X157" ca="1">INDEX(Sheet1!$Y$2:$Y$22, RANDBETWEEN(1, 21))</f>
        <v>Private Sector</v>
      </c>
      <c r="Z157" t="str" cm="1">
        <f t="array" aca="1" ref="Z157" ca="1">INDEX(Sheet1!$AA$2:$AA$30, RANDBETWEEN(1, 29))</f>
        <v>KYRGYZSTAN CO</v>
      </c>
      <c r="AA157" t="str" cm="1">
        <f t="array" aca="1" ref="AA157" ca="1">INDEX(Sheet1!$AB$2:$AB$8, RANDBETWEEN(1, 7))</f>
        <v>HQ</v>
      </c>
      <c r="AB157" t="str" cm="1">
        <f t="array" aca="1" ref="AB157" ca="1">INDEX(Sheet1!$AC$2:$AC$22, RANDBETWEEN(1, 21))</f>
        <v>Armenia</v>
      </c>
      <c r="AE157" t="str" cm="1">
        <f t="array" aca="1" ref="AE157" ca="1">INDEX(Sheet1!$AF$2:$AF$22, RANDBETWEEN(1, 5))</f>
        <v>MENARO</v>
      </c>
      <c r="AF157" s="3">
        <v>45610</v>
      </c>
      <c r="AG157" t="str" cm="1">
        <f t="array" aca="1" ref="AG157" ca="1">INDEX(Sheet1!$AH$2:$AH$24, RANDBETWEEN(1, 23))</f>
        <v>MOLDOVA CO</v>
      </c>
      <c r="AH157" t="s">
        <v>670</v>
      </c>
      <c r="AI157" t="s">
        <v>556</v>
      </c>
      <c r="AJ157" t="s">
        <v>557</v>
      </c>
      <c r="AK157" t="s">
        <v>127</v>
      </c>
      <c r="AL157" t="s">
        <v>90</v>
      </c>
      <c r="AM157" t="s">
        <v>646</v>
      </c>
      <c r="AN157" t="s">
        <v>60</v>
      </c>
      <c r="AO157" t="s">
        <v>92</v>
      </c>
      <c r="AP157" t="s">
        <v>93</v>
      </c>
      <c r="AQ157" t="s">
        <v>117</v>
      </c>
      <c r="AR157">
        <v>2023</v>
      </c>
      <c r="AS157" t="s">
        <v>95</v>
      </c>
    </row>
    <row r="158" spans="1:45">
      <c r="A158" t="s">
        <v>653</v>
      </c>
      <c r="B158" t="s">
        <v>95</v>
      </c>
      <c r="C158" t="s">
        <v>45</v>
      </c>
      <c r="D158" s="3">
        <v>45441</v>
      </c>
      <c r="E158" t="s">
        <v>644</v>
      </c>
      <c r="F158">
        <f t="shared" ca="1" si="6"/>
        <v>64587.425852482986</v>
      </c>
      <c r="G158">
        <f t="shared" ca="1" si="6"/>
        <v>10983.126361240891</v>
      </c>
      <c r="H158" t="str" cm="1">
        <f t="array" aca="1" ref="H158" ca="1">INDEX(Sheet1!$H$1:$H$3, RANDBETWEEN(1, 3))</f>
        <v>ORR Non-Thematic</v>
      </c>
      <c r="I158" t="str" cm="1">
        <f t="array" aca="1" ref="I158" ca="1">INDEX(Sheet1!$I$3:$I$88, RANDBETWEEN(1, 85))</f>
        <v>Maternal and Newborn health</v>
      </c>
      <c r="J158" t="str">
        <f ca="1">INDEX(Sheet1!$AZ$3:$AZ$8, RANDBETWEEN(1, COUNTA(Sheet1!$AZ$3:$AZ$8)))</f>
        <v>Education</v>
      </c>
      <c r="K158" t="str" cm="1">
        <f t="array" aca="1" ref="K158" ca="1">INDEX(Sheet1!$K$1:$K$8, RANDBETWEEN(1, 6))</f>
        <v>HAC-ARMENIA</v>
      </c>
      <c r="M158" t="s">
        <v>127</v>
      </c>
      <c r="N158">
        <f t="shared" ca="1" si="7"/>
        <v>23391.690631990663</v>
      </c>
      <c r="Q158" t="s">
        <v>132</v>
      </c>
      <c r="U158">
        <f t="shared" ca="1" si="8"/>
        <v>18575.012851201034</v>
      </c>
      <c r="V158">
        <v>14872545</v>
      </c>
      <c r="W158" t="str" cm="1">
        <f t="array" aca="1" ref="W158" ca="1">INDEX(Sheet1!$X$1:$X$20, RANDBETWEEN(1, 20))</f>
        <v>Membership based organizations</v>
      </c>
      <c r="X158" t="str" cm="1">
        <f t="array" aca="1" ref="X158" ca="1">INDEX(Sheet1!$Y$2:$Y$22, RANDBETWEEN(1, 21))</f>
        <v>Private Sector</v>
      </c>
      <c r="Z158" t="str" cm="1">
        <f t="array" aca="1" ref="Z158" ca="1">INDEX(Sheet1!$AA$2:$AA$30, RANDBETWEEN(1, 29))</f>
        <v>GREECE CO</v>
      </c>
      <c r="AA158" t="str" cm="1">
        <f t="array" aca="1" ref="AA158" ca="1">INDEX(Sheet1!$AB$2:$AB$8, RANDBETWEEN(1, 7))</f>
        <v>ECARO</v>
      </c>
      <c r="AB158" t="str" cm="1">
        <f t="array" aca="1" ref="AB158" ca="1">INDEX(Sheet1!$AC$2:$AC$22, RANDBETWEEN(1, 21))</f>
        <v>Tajikistan</v>
      </c>
      <c r="AE158" t="str" cm="1">
        <f t="array" aca="1" ref="AE158" ca="1">INDEX(Sheet1!$AF$2:$AF$22, RANDBETWEEN(1, 5))</f>
        <v>NatCom</v>
      </c>
      <c r="AF158" s="3">
        <v>45441</v>
      </c>
      <c r="AG158" t="str" cm="1">
        <f t="array" aca="1" ref="AG158" ca="1">INDEX(Sheet1!$AH$2:$AH$24, RANDBETWEEN(1, 23))</f>
        <v>LEBANON CO</v>
      </c>
      <c r="AH158" t="s">
        <v>670</v>
      </c>
      <c r="AI158" t="s">
        <v>558</v>
      </c>
      <c r="AJ158" t="s">
        <v>132</v>
      </c>
      <c r="AK158" t="s">
        <v>127</v>
      </c>
      <c r="AL158" t="s">
        <v>90</v>
      </c>
      <c r="AM158" t="s">
        <v>645</v>
      </c>
      <c r="AN158" t="s">
        <v>192</v>
      </c>
      <c r="AO158" t="s">
        <v>77</v>
      </c>
      <c r="AP158" t="s">
        <v>62</v>
      </c>
      <c r="AQ158" t="s">
        <v>79</v>
      </c>
      <c r="AR158">
        <v>2024</v>
      </c>
      <c r="AS158" t="s">
        <v>95</v>
      </c>
    </row>
    <row r="159" spans="1:45">
      <c r="A159" t="s">
        <v>655</v>
      </c>
      <c r="B159" t="s">
        <v>95</v>
      </c>
      <c r="C159" t="s">
        <v>118</v>
      </c>
      <c r="D159" s="3">
        <v>45327</v>
      </c>
      <c r="E159" t="s">
        <v>644</v>
      </c>
      <c r="F159">
        <f t="shared" ca="1" si="6"/>
        <v>73045.822670537091</v>
      </c>
      <c r="G159">
        <f t="shared" ca="1" si="6"/>
        <v>5311.753570549552</v>
      </c>
      <c r="H159" t="str" cm="1">
        <f t="array" aca="1" ref="H159" ca="1">INDEX(Sheet1!$H$1:$H$3, RANDBETWEEN(1, 3))</f>
        <v>Revenue Type</v>
      </c>
      <c r="I159" t="str" cm="1">
        <f t="array" aca="1" ref="I159" ca="1">INDEX(Sheet1!$I$3:$I$88, RANDBETWEEN(1, 85))</f>
        <v>Policy, guidance and technical support for country programming and reporting</v>
      </c>
      <c r="J159" t="str">
        <f ca="1">INDEX(Sheet1!$AZ$3:$AZ$8, RANDBETWEEN(1, COUNTA(Sheet1!$AZ$3:$AZ$8)))</f>
        <v>Education</v>
      </c>
      <c r="K159" t="str" cm="1">
        <f t="array" aca="1" ref="K159" ca="1">INDEX(Sheet1!$K$1:$K$8, RANDBETWEEN(1, 6))</f>
        <v>Ukraine Response</v>
      </c>
      <c r="M159" t="s">
        <v>114</v>
      </c>
      <c r="N159">
        <f t="shared" ca="1" si="7"/>
        <v>71550.901964941891</v>
      </c>
      <c r="Q159" t="s">
        <v>560</v>
      </c>
      <c r="U159">
        <f t="shared" ca="1" si="8"/>
        <v>68988.298462606515</v>
      </c>
      <c r="V159">
        <v>38288944</v>
      </c>
      <c r="W159" t="str" cm="1">
        <f t="array" aca="1" ref="W159" ca="1">INDEX(Sheet1!$X$1:$X$20, RANDBETWEEN(1, 20))</f>
        <v>Corporate</v>
      </c>
      <c r="X159" t="str" cm="1">
        <f t="array" aca="1" ref="X159" ca="1">INDEX(Sheet1!$Y$2:$Y$22, RANDBETWEEN(1, 21))</f>
        <v>Private Sector</v>
      </c>
      <c r="Z159" t="str" cm="1">
        <f t="array" aca="1" ref="Z159" ca="1">INDEX(Sheet1!$AA$2:$AA$30, RANDBETWEEN(1, 29))</f>
        <v>TURKIYE CO</v>
      </c>
      <c r="AA159" t="str" cm="1">
        <f t="array" aca="1" ref="AA159" ca="1">INDEX(Sheet1!$AB$2:$AB$8, RANDBETWEEN(1, 7))</f>
        <v>HQ</v>
      </c>
      <c r="AB159" t="str" cm="1">
        <f t="array" aca="1" ref="AB159" ca="1">INDEX(Sheet1!$AC$2:$AC$22, RANDBETWEEN(1, 21))</f>
        <v>Cyprus</v>
      </c>
      <c r="AE159" t="str" cm="1">
        <f t="array" aca="1" ref="AE159" ca="1">INDEX(Sheet1!$AF$2:$AF$22, RANDBETWEEN(1, 5))</f>
        <v>HQ</v>
      </c>
      <c r="AF159" s="3">
        <v>45327</v>
      </c>
      <c r="AG159" t="str" cm="1">
        <f t="array" aca="1" ref="AG159" ca="1">INDEX(Sheet1!$AH$2:$AH$24, RANDBETWEEN(1, 23))</f>
        <v>GREECE CO</v>
      </c>
      <c r="AH159" t="s">
        <v>648</v>
      </c>
      <c r="AI159" t="s">
        <v>559</v>
      </c>
      <c r="AJ159" t="s">
        <v>560</v>
      </c>
      <c r="AK159" t="s">
        <v>114</v>
      </c>
      <c r="AL159" t="s">
        <v>95</v>
      </c>
      <c r="AM159" t="s">
        <v>646</v>
      </c>
      <c r="AN159" t="s">
        <v>105</v>
      </c>
      <c r="AO159" t="s">
        <v>92</v>
      </c>
      <c r="AP159" t="s">
        <v>93</v>
      </c>
      <c r="AQ159" t="s">
        <v>117</v>
      </c>
      <c r="AR159">
        <v>2022</v>
      </c>
      <c r="AS159" t="s">
        <v>95</v>
      </c>
    </row>
    <row r="160" spans="1:45">
      <c r="A160" t="s">
        <v>655</v>
      </c>
      <c r="B160" t="s">
        <v>95</v>
      </c>
      <c r="C160" t="s">
        <v>45</v>
      </c>
      <c r="D160" s="3">
        <v>45539</v>
      </c>
      <c r="E160" t="s">
        <v>644</v>
      </c>
      <c r="F160">
        <f t="shared" ca="1" si="6"/>
        <v>15404.279959229078</v>
      </c>
      <c r="G160">
        <f t="shared" ca="1" si="6"/>
        <v>75545.822688335844</v>
      </c>
      <c r="H160" t="str" cm="1">
        <f t="array" aca="1" ref="H160" ca="1">INDEX(Sheet1!$H$1:$H$3, RANDBETWEEN(1, 3))</f>
        <v>ORR Non-Thematic</v>
      </c>
      <c r="I160" t="str" cm="1">
        <f t="array" aca="1" ref="I160" ca="1">INDEX(Sheet1!$I$3:$I$88, RANDBETWEEN(1, 85))</f>
        <v>Health systems strengthening</v>
      </c>
      <c r="J160" t="str">
        <f ca="1">INDEX(Sheet1!$AZ$3:$AZ$8, RANDBETWEEN(1, COUNTA(Sheet1!$AZ$3:$AZ$8)))</f>
        <v>Increased Immunization Rates</v>
      </c>
      <c r="K160" t="str" cm="1">
        <f t="array" aca="1" ref="K160" ca="1">INDEX(Sheet1!$K$1:$K$8, RANDBETWEEN(1, 6))</f>
        <v>HAC-ECARO</v>
      </c>
      <c r="M160" t="s">
        <v>127</v>
      </c>
      <c r="N160">
        <f t="shared" ca="1" si="7"/>
        <v>54228.116464678031</v>
      </c>
      <c r="Q160" t="s">
        <v>562</v>
      </c>
      <c r="U160">
        <f t="shared" ca="1" si="8"/>
        <v>52809.477379876385</v>
      </c>
      <c r="V160">
        <v>9636524</v>
      </c>
      <c r="W160" t="str" cm="1">
        <f t="array" aca="1" ref="W160" ca="1">INDEX(Sheet1!$X$1:$X$20, RANDBETWEEN(1, 20))</f>
        <v>Corporate</v>
      </c>
      <c r="X160" t="str" cm="1">
        <f t="array" aca="1" ref="X160" ca="1">INDEX(Sheet1!$Y$2:$Y$22, RANDBETWEEN(1, 21))</f>
        <v>Private Sector</v>
      </c>
      <c r="Z160" t="str" cm="1">
        <f t="array" aca="1" ref="Z160" ca="1">INDEX(Sheet1!$AA$2:$AA$30, RANDBETWEEN(1, 29))</f>
        <v>NETHERLANDS NATCOM</v>
      </c>
      <c r="AA160" t="str" cm="1">
        <f t="array" aca="1" ref="AA160" ca="1">INDEX(Sheet1!$AB$2:$AB$8, RANDBETWEEN(1, 7))</f>
        <v>MENARO</v>
      </c>
      <c r="AB160" t="str" cm="1">
        <f t="array" aca="1" ref="AB160" ca="1">INDEX(Sheet1!$AC$2:$AC$22, RANDBETWEEN(1, 21))</f>
        <v>Bulgaria</v>
      </c>
      <c r="AE160" t="str" cm="1">
        <f t="array" aca="1" ref="AE160" ca="1">INDEX(Sheet1!$AF$2:$AF$22, RANDBETWEEN(1, 5))</f>
        <v>NatCom</v>
      </c>
      <c r="AF160" s="3">
        <v>45539</v>
      </c>
      <c r="AG160" t="str" cm="1">
        <f t="array" aca="1" ref="AG160" ca="1">INDEX(Sheet1!$AH$2:$AH$24, RANDBETWEEN(1, 23))</f>
        <v>ARMENIA CO</v>
      </c>
      <c r="AH160" t="s">
        <v>670</v>
      </c>
      <c r="AI160" t="s">
        <v>561</v>
      </c>
      <c r="AJ160" t="s">
        <v>562</v>
      </c>
      <c r="AK160" t="s">
        <v>127</v>
      </c>
      <c r="AL160" t="s">
        <v>90</v>
      </c>
      <c r="AM160" t="s">
        <v>646</v>
      </c>
      <c r="AN160" t="s">
        <v>115</v>
      </c>
      <c r="AO160" t="s">
        <v>61</v>
      </c>
      <c r="AP160" t="s">
        <v>93</v>
      </c>
      <c r="AQ160" t="s">
        <v>117</v>
      </c>
      <c r="AR160">
        <v>2022</v>
      </c>
      <c r="AS160" t="s">
        <v>95</v>
      </c>
    </row>
    <row r="161" spans="1:45">
      <c r="A161" t="s">
        <v>655</v>
      </c>
      <c r="B161" t="s">
        <v>95</v>
      </c>
      <c r="C161" t="s">
        <v>64</v>
      </c>
      <c r="D161" s="3">
        <v>45532</v>
      </c>
      <c r="E161" t="s">
        <v>644</v>
      </c>
      <c r="F161">
        <f t="shared" ca="1" si="6"/>
        <v>23280.033271507775</v>
      </c>
      <c r="G161">
        <f t="shared" ca="1" si="6"/>
        <v>39955.970552334766</v>
      </c>
      <c r="H161" t="str" cm="1">
        <f t="array" aca="1" ref="H161" ca="1">INDEX(Sheet1!$H$1:$H$3, RANDBETWEEN(1, 3))</f>
        <v>Revenue Type</v>
      </c>
      <c r="I161" t="str" cm="1">
        <f t="array" aca="1" ref="I161" ca="1">INDEX(Sheet1!$I$3:$I$88, RANDBETWEEN(1, 85))</f>
        <v>Community-based management of acute malnutrition</v>
      </c>
      <c r="J161" t="str">
        <f ca="1">INDEX(Sheet1!$AZ$3:$AZ$8, RANDBETWEEN(1, COUNTA(Sheet1!$AZ$3:$AZ$8)))</f>
        <v>Education</v>
      </c>
      <c r="K161" t="str" cm="1">
        <f t="array" aca="1" ref="K161" ca="1">INDEX(Sheet1!$K$1:$K$8, RANDBETWEEN(1, 6))</f>
        <v>HAC-STATE OF PALESTINE</v>
      </c>
      <c r="M161" t="s">
        <v>165</v>
      </c>
      <c r="N161">
        <f t="shared" ca="1" si="7"/>
        <v>88983.688516334369</v>
      </c>
      <c r="Q161" t="s">
        <v>564</v>
      </c>
      <c r="U161">
        <f t="shared" ca="1" si="8"/>
        <v>31745.394923186228</v>
      </c>
      <c r="V161">
        <v>14716268</v>
      </c>
      <c r="W161" t="str" cm="1">
        <f t="array" aca="1" ref="W161" ca="1">INDEX(Sheet1!$X$1:$X$20, RANDBETWEEN(1, 20))</f>
        <v>Membership based organizations</v>
      </c>
      <c r="X161" t="str" cm="1">
        <f t="array" aca="1" ref="X161" ca="1">INDEX(Sheet1!$Y$2:$Y$22, RANDBETWEEN(1, 21))</f>
        <v>Private Sector</v>
      </c>
      <c r="Z161" t="str" cm="1">
        <f t="array" aca="1" ref="Z161" ca="1">INDEX(Sheet1!$AA$2:$AA$30, RANDBETWEEN(1, 29))</f>
        <v>ROMANIA CO</v>
      </c>
      <c r="AA161" t="str" cm="1">
        <f t="array" aca="1" ref="AA161" ca="1">INDEX(Sheet1!$AB$2:$AB$8, RANDBETWEEN(1, 7))</f>
        <v>ROSA</v>
      </c>
      <c r="AB161" t="str" cm="1">
        <f t="array" aca="1" ref="AB161" ca="1">INDEX(Sheet1!$AC$2:$AC$22, RANDBETWEEN(1, 21))</f>
        <v>Uzbekistan</v>
      </c>
      <c r="AE161" t="str" cm="1">
        <f t="array" aca="1" ref="AE161" ca="1">INDEX(Sheet1!$AF$2:$AF$22, RANDBETWEEN(1, 5))</f>
        <v>MENARO</v>
      </c>
      <c r="AF161" s="3">
        <v>45532</v>
      </c>
      <c r="AG161" t="str" cm="1">
        <f t="array" aca="1" ref="AG161" ca="1">INDEX(Sheet1!$AH$2:$AH$24, RANDBETWEEN(1, 23))</f>
        <v>TURKIYE NATCOM</v>
      </c>
      <c r="AH161" t="s">
        <v>670</v>
      </c>
      <c r="AI161" t="s">
        <v>563</v>
      </c>
      <c r="AJ161" t="s">
        <v>564</v>
      </c>
      <c r="AK161" t="s">
        <v>165</v>
      </c>
      <c r="AL161" t="s">
        <v>90</v>
      </c>
      <c r="AM161" t="s">
        <v>646</v>
      </c>
      <c r="AN161" t="s">
        <v>91</v>
      </c>
      <c r="AO161" t="s">
        <v>92</v>
      </c>
      <c r="AP161" t="s">
        <v>93</v>
      </c>
      <c r="AQ161" t="s">
        <v>100</v>
      </c>
      <c r="AR161">
        <v>2022</v>
      </c>
      <c r="AS161" t="s">
        <v>95</v>
      </c>
    </row>
    <row r="162" spans="1:45">
      <c r="A162" t="s">
        <v>659</v>
      </c>
      <c r="B162" t="s">
        <v>44</v>
      </c>
      <c r="C162" t="s">
        <v>118</v>
      </c>
      <c r="D162" s="3">
        <v>45346</v>
      </c>
      <c r="E162" t="s">
        <v>644</v>
      </c>
      <c r="F162">
        <f t="shared" ca="1" si="6"/>
        <v>5125.8857746212361</v>
      </c>
      <c r="G162">
        <f t="shared" ca="1" si="6"/>
        <v>27715.965373508268</v>
      </c>
      <c r="H162" t="str" cm="1">
        <f t="array" aca="1" ref="H162" ca="1">INDEX(Sheet1!$H$1:$H$3, RANDBETWEEN(1, 3))</f>
        <v>Revenue Type</v>
      </c>
      <c r="I162" t="str" cm="1">
        <f t="array" aca="1" ref="I162" ca="1">INDEX(Sheet1!$I$3:$I$88, RANDBETWEEN(1, 85))</f>
        <v>Cross-Sectoral unearmarked</v>
      </c>
      <c r="J162" t="str">
        <f ca="1">INDEX(Sheet1!$AZ$3:$AZ$8, RANDBETWEEN(1, COUNTA(Sheet1!$AZ$3:$AZ$8)))</f>
        <v>Emergency Response</v>
      </c>
      <c r="K162" t="str" cm="1">
        <f t="array" aca="1" ref="K162" ca="1">INDEX(Sheet1!$K$1:$K$8, RANDBETWEEN(1, 6))</f>
        <v>HAC-UKRAINE</v>
      </c>
      <c r="M162" t="s">
        <v>127</v>
      </c>
      <c r="N162">
        <f t="shared" ca="1" si="7"/>
        <v>45397.843685016305</v>
      </c>
      <c r="Q162" t="s">
        <v>566</v>
      </c>
      <c r="U162">
        <f t="shared" ca="1" si="8"/>
        <v>74147.642876864862</v>
      </c>
      <c r="V162">
        <v>35700642</v>
      </c>
      <c r="W162" t="str" cm="1">
        <f t="array" aca="1" ref="W162" ca="1">INDEX(Sheet1!$X$1:$X$20, RANDBETWEEN(1, 20))</f>
        <v>Non-Profit/NGO Foundations</v>
      </c>
      <c r="X162" t="str" cm="1">
        <f t="array" aca="1" ref="X162" ca="1">INDEX(Sheet1!$Y$2:$Y$22, RANDBETWEEN(1, 21))</f>
        <v>Private Sector</v>
      </c>
      <c r="Z162" t="str" cm="1">
        <f t="array" aca="1" ref="Z162" ca="1">INDEX(Sheet1!$AA$2:$AA$30, RANDBETWEEN(1, 29))</f>
        <v>CROATIA CO</v>
      </c>
      <c r="AA162" t="str" cm="1">
        <f t="array" aca="1" ref="AA162" ca="1">INDEX(Sheet1!$AB$2:$AB$8, RANDBETWEEN(1, 7))</f>
        <v>NatCom</v>
      </c>
      <c r="AB162" t="str" cm="1">
        <f t="array" aca="1" ref="AB162" ca="1">INDEX(Sheet1!$AC$2:$AC$22, RANDBETWEEN(1, 21))</f>
        <v>Japan</v>
      </c>
      <c r="AE162" t="str" cm="1">
        <f t="array" aca="1" ref="AE162" ca="1">INDEX(Sheet1!$AF$2:$AF$22, RANDBETWEEN(1, 5))</f>
        <v>NatCom</v>
      </c>
      <c r="AF162" s="3">
        <v>45346</v>
      </c>
      <c r="AG162" t="str" cm="1">
        <f t="array" aca="1" ref="AG162" ca="1">INDEX(Sheet1!$AH$2:$AH$24, RANDBETWEEN(1, 23))</f>
        <v>GREECE CO</v>
      </c>
      <c r="AH162" t="s">
        <v>670</v>
      </c>
      <c r="AI162" t="s">
        <v>565</v>
      </c>
      <c r="AJ162" t="s">
        <v>566</v>
      </c>
      <c r="AK162" t="s">
        <v>127</v>
      </c>
      <c r="AL162" t="s">
        <v>90</v>
      </c>
      <c r="AM162" t="s">
        <v>646</v>
      </c>
      <c r="AN162" t="s">
        <v>216</v>
      </c>
      <c r="AO162" t="s">
        <v>61</v>
      </c>
      <c r="AP162" t="s">
        <v>78</v>
      </c>
      <c r="AQ162" t="s">
        <v>79</v>
      </c>
      <c r="AR162">
        <v>2024</v>
      </c>
      <c r="AS162" t="s">
        <v>95</v>
      </c>
    </row>
    <row r="163" spans="1:45">
      <c r="A163" t="s">
        <v>658</v>
      </c>
      <c r="B163" t="s">
        <v>44</v>
      </c>
      <c r="C163" t="s">
        <v>118</v>
      </c>
      <c r="D163" s="3">
        <v>45367</v>
      </c>
      <c r="E163" t="s">
        <v>644</v>
      </c>
      <c r="F163">
        <f t="shared" ca="1" si="6"/>
        <v>10856.022083777716</v>
      </c>
      <c r="G163">
        <f t="shared" ca="1" si="6"/>
        <v>22170.101345360217</v>
      </c>
      <c r="H163" t="str" cm="1">
        <f t="array" aca="1" ref="H163" ca="1">INDEX(Sheet1!$H$1:$H$3, RANDBETWEEN(1, 3))</f>
        <v>ORE-Thematic</v>
      </c>
      <c r="I163" t="str" cm="1">
        <f t="array" aca="1" ref="I163" ca="1">INDEX(Sheet1!$I$3:$I$88, RANDBETWEEN(1, 85))</f>
        <v>Social exclusion – data and evidence</v>
      </c>
      <c r="J163" t="str">
        <f ca="1">INDEX(Sheet1!$AZ$3:$AZ$8, RANDBETWEEN(1, COUNTA(Sheet1!$AZ$3:$AZ$8)))</f>
        <v>Child Protection</v>
      </c>
      <c r="K163" t="str" cm="1">
        <f t="array" aca="1" ref="K163" ca="1">INDEX(Sheet1!$K$1:$K$8, RANDBETWEEN(1, 6))</f>
        <v>Ukraine Response</v>
      </c>
      <c r="M163" t="s">
        <v>165</v>
      </c>
      <c r="N163">
        <f t="shared" ca="1" si="7"/>
        <v>55348.623270371572</v>
      </c>
      <c r="Q163" t="s">
        <v>568</v>
      </c>
      <c r="U163">
        <f t="shared" ca="1" si="8"/>
        <v>24656.928794010717</v>
      </c>
      <c r="V163">
        <v>37344583</v>
      </c>
      <c r="W163" t="str" cm="1">
        <f t="array" aca="1" ref="W163" ca="1">INDEX(Sheet1!$X$1:$X$20, RANDBETWEEN(1, 20))</f>
        <v>Governmental Organization</v>
      </c>
      <c r="X163" t="str" cm="1">
        <f t="array" aca="1" ref="X163" ca="1">INDEX(Sheet1!$Y$2:$Y$22, RANDBETWEEN(1, 21))</f>
        <v>Private Sector</v>
      </c>
      <c r="Z163" t="str" cm="1">
        <f t="array" aca="1" ref="Z163" ca="1">INDEX(Sheet1!$AA$2:$AA$30, RANDBETWEEN(1, 29))</f>
        <v>UZBEKISTAN CO</v>
      </c>
      <c r="AA163" t="str" cm="1">
        <f t="array" aca="1" ref="AA163" ca="1">INDEX(Sheet1!$AB$2:$AB$8, RANDBETWEEN(1, 7))</f>
        <v>WCARO</v>
      </c>
      <c r="AB163" t="str" cm="1">
        <f t="array" aca="1" ref="AB163" ca="1">INDEX(Sheet1!$AC$2:$AC$22, RANDBETWEEN(1, 21))</f>
        <v>Belarus</v>
      </c>
      <c r="AE163" t="str" cm="1">
        <f t="array" aca="1" ref="AE163" ca="1">INDEX(Sheet1!$AF$2:$AF$22, RANDBETWEEN(1, 5))</f>
        <v>ECARO</v>
      </c>
      <c r="AF163" s="3">
        <v>45367</v>
      </c>
      <c r="AG163" t="str" cm="1">
        <f t="array" aca="1" ref="AG163" ca="1">INDEX(Sheet1!$AH$2:$AH$24, RANDBETWEEN(1, 23))</f>
        <v>US FUND</v>
      </c>
      <c r="AH163" t="s">
        <v>670</v>
      </c>
      <c r="AI163" t="s">
        <v>567</v>
      </c>
      <c r="AJ163" t="s">
        <v>568</v>
      </c>
      <c r="AK163" t="s">
        <v>165</v>
      </c>
      <c r="AL163" t="s">
        <v>90</v>
      </c>
      <c r="AM163" t="s">
        <v>646</v>
      </c>
      <c r="AN163" t="s">
        <v>192</v>
      </c>
      <c r="AO163" t="s">
        <v>77</v>
      </c>
      <c r="AP163" t="s">
        <v>93</v>
      </c>
      <c r="AQ163" t="s">
        <v>79</v>
      </c>
      <c r="AR163">
        <v>2023</v>
      </c>
      <c r="AS163" t="s">
        <v>95</v>
      </c>
    </row>
    <row r="164" spans="1:45">
      <c r="A164" t="s">
        <v>654</v>
      </c>
      <c r="B164" t="s">
        <v>95</v>
      </c>
      <c r="C164" t="s">
        <v>45</v>
      </c>
      <c r="D164" s="3">
        <v>45511</v>
      </c>
      <c r="E164" t="s">
        <v>644</v>
      </c>
      <c r="F164">
        <f t="shared" ca="1" si="6"/>
        <v>32123.068919166821</v>
      </c>
      <c r="G164">
        <f t="shared" ca="1" si="6"/>
        <v>19494.318289022252</v>
      </c>
      <c r="H164" t="str" cm="1">
        <f t="array" aca="1" ref="H164" ca="1">INDEX(Sheet1!$H$1:$H$3, RANDBETWEEN(1, 3))</f>
        <v>ORE-Thematic</v>
      </c>
      <c r="I164" t="str" cm="1">
        <f t="array" aca="1" ref="I164" ca="1">INDEX(Sheet1!$I$3:$I$88, RANDBETWEEN(1, 85))</f>
        <v>Leadership and Executive Direction</v>
      </c>
      <c r="J164" t="str">
        <f ca="1">INDEX(Sheet1!$AZ$3:$AZ$8, RANDBETWEEN(1, COUNTA(Sheet1!$AZ$3:$AZ$8)))</f>
        <v>Education</v>
      </c>
      <c r="K164" t="str" cm="1">
        <f t="array" aca="1" ref="K164" ca="1">INDEX(Sheet1!$K$1:$K$8, RANDBETWEEN(1, 6))</f>
        <v>HAC-STATE OF PALESTINE</v>
      </c>
      <c r="M164" t="s">
        <v>165</v>
      </c>
      <c r="N164">
        <f t="shared" ca="1" si="7"/>
        <v>3299.6921336116147</v>
      </c>
      <c r="Q164" t="s">
        <v>570</v>
      </c>
      <c r="U164">
        <f t="shared" ca="1" si="8"/>
        <v>76734.679681528156</v>
      </c>
      <c r="V164">
        <v>39749591</v>
      </c>
      <c r="W164" t="str" cm="1">
        <f t="array" aca="1" ref="W164" ca="1">INDEX(Sheet1!$X$1:$X$20, RANDBETWEEN(1, 20))</f>
        <v>UN Agency/International Agency</v>
      </c>
      <c r="X164" t="str" cm="1">
        <f t="array" aca="1" ref="X164" ca="1">INDEX(Sheet1!$Y$2:$Y$22, RANDBETWEEN(1, 21))</f>
        <v>UNICEF NatCom/CO/Division</v>
      </c>
      <c r="Z164" t="str" cm="1">
        <f t="array" aca="1" ref="Z164" ca="1">INDEX(Sheet1!$AA$2:$AA$30, RANDBETWEEN(1, 29))</f>
        <v>MOLDOVA CO</v>
      </c>
      <c r="AA164" t="str" cm="1">
        <f t="array" aca="1" ref="AA164" ca="1">INDEX(Sheet1!$AB$2:$AB$8, RANDBETWEEN(1, 7))</f>
        <v>EAPRO</v>
      </c>
      <c r="AB164" t="str" cm="1">
        <f t="array" aca="1" ref="AB164" ca="1">INDEX(Sheet1!$AC$2:$AC$22, RANDBETWEEN(1, 21))</f>
        <v>Uzbekistan</v>
      </c>
      <c r="AE164" t="str" cm="1">
        <f t="array" aca="1" ref="AE164" ca="1">INDEX(Sheet1!$AF$2:$AF$22, RANDBETWEEN(1, 5))</f>
        <v>NatCom</v>
      </c>
      <c r="AF164" s="3">
        <v>45511</v>
      </c>
      <c r="AG164" t="str" cm="1">
        <f t="array" aca="1" ref="AG164" ca="1">INDEX(Sheet1!$AH$2:$AH$24, RANDBETWEEN(1, 23))</f>
        <v>SERBIA CO</v>
      </c>
      <c r="AH164" t="s">
        <v>651</v>
      </c>
      <c r="AI164" t="s">
        <v>569</v>
      </c>
      <c r="AJ164" t="s">
        <v>570</v>
      </c>
      <c r="AK164" t="s">
        <v>165</v>
      </c>
      <c r="AL164" t="s">
        <v>95</v>
      </c>
      <c r="AM164" t="s">
        <v>646</v>
      </c>
      <c r="AN164" t="s">
        <v>216</v>
      </c>
      <c r="AO164" t="s">
        <v>61</v>
      </c>
      <c r="AP164" t="s">
        <v>93</v>
      </c>
      <c r="AQ164" t="s">
        <v>100</v>
      </c>
      <c r="AR164">
        <v>2024</v>
      </c>
      <c r="AS164" t="s">
        <v>95</v>
      </c>
    </row>
    <row r="165" spans="1:45">
      <c r="A165" t="s">
        <v>658</v>
      </c>
      <c r="B165" t="s">
        <v>44</v>
      </c>
      <c r="C165" t="s">
        <v>64</v>
      </c>
      <c r="D165" s="3">
        <v>45467</v>
      </c>
      <c r="E165" t="s">
        <v>644</v>
      </c>
      <c r="F165">
        <f t="shared" ca="1" si="6"/>
        <v>88379.222552836582</v>
      </c>
      <c r="G165">
        <f t="shared" ca="1" si="6"/>
        <v>80464.823256037591</v>
      </c>
      <c r="H165" t="str" cm="1">
        <f t="array" aca="1" ref="H165" ca="1">INDEX(Sheet1!$H$1:$H$3, RANDBETWEEN(1, 3))</f>
        <v>ORE-Thematic</v>
      </c>
      <c r="I165" t="str" cm="1">
        <f t="array" aca="1" ref="I165" ca="1">INDEX(Sheet1!$I$3:$I$88, RANDBETWEEN(1, 85))</f>
        <v>Immunization</v>
      </c>
      <c r="J165" t="str">
        <f ca="1">INDEX(Sheet1!$AZ$3:$AZ$8, RANDBETWEEN(1, COUNTA(Sheet1!$AZ$3:$AZ$8)))</f>
        <v>Health</v>
      </c>
      <c r="K165" t="str" cm="1">
        <f t="array" aca="1" ref="K165" ca="1">INDEX(Sheet1!$K$1:$K$8, RANDBETWEEN(1, 6))</f>
        <v>Emergency/HAC</v>
      </c>
      <c r="M165" t="s">
        <v>75</v>
      </c>
      <c r="N165">
        <f t="shared" ca="1" si="7"/>
        <v>58817.670877503289</v>
      </c>
      <c r="Q165" t="s">
        <v>572</v>
      </c>
      <c r="U165">
        <f t="shared" ca="1" si="8"/>
        <v>97027.224791441869</v>
      </c>
      <c r="V165">
        <v>37501761</v>
      </c>
      <c r="W165" t="str" cm="1">
        <f t="array" aca="1" ref="W165" ca="1">INDEX(Sheet1!$X$1:$X$20, RANDBETWEEN(1, 20))</f>
        <v>Central Government</v>
      </c>
      <c r="X165" t="str" cm="1">
        <f t="array" aca="1" ref="X165" ca="1">INDEX(Sheet1!$Y$2:$Y$22, RANDBETWEEN(1, 21))</f>
        <v>Private Sector</v>
      </c>
      <c r="Z165" t="str" cm="1">
        <f t="array" aca="1" ref="Z165" ca="1">INDEX(Sheet1!$AA$2:$AA$30, RANDBETWEEN(1, 29))</f>
        <v>KYRGYZSTAN CO</v>
      </c>
      <c r="AA165" t="str" cm="1">
        <f t="array" aca="1" ref="AA165" ca="1">INDEX(Sheet1!$AB$2:$AB$8, RANDBETWEEN(1, 7))</f>
        <v>HQ</v>
      </c>
      <c r="AB165" t="str" cm="1">
        <f t="array" aca="1" ref="AB165" ca="1">INDEX(Sheet1!$AC$2:$AC$22, RANDBETWEEN(1, 21))</f>
        <v>France</v>
      </c>
      <c r="AE165" t="str" cm="1">
        <f t="array" aca="1" ref="AE165" ca="1">INDEX(Sheet1!$AF$2:$AF$22, RANDBETWEEN(1, 5))</f>
        <v>MENARO</v>
      </c>
      <c r="AF165" s="3">
        <v>45467</v>
      </c>
      <c r="AG165" t="str" cm="1">
        <f t="array" aca="1" ref="AG165" ca="1">INDEX(Sheet1!$AH$2:$AH$24, RANDBETWEEN(1, 23))</f>
        <v>ALBANIA CO</v>
      </c>
      <c r="AH165" t="s">
        <v>649</v>
      </c>
      <c r="AI165" t="s">
        <v>571</v>
      </c>
      <c r="AJ165" t="s">
        <v>572</v>
      </c>
      <c r="AK165" t="s">
        <v>75</v>
      </c>
      <c r="AL165" t="s">
        <v>90</v>
      </c>
      <c r="AM165" t="s">
        <v>645</v>
      </c>
      <c r="AN165" t="s">
        <v>60</v>
      </c>
      <c r="AO165" t="s">
        <v>149</v>
      </c>
      <c r="AP165" t="s">
        <v>78</v>
      </c>
      <c r="AQ165" t="s">
        <v>117</v>
      </c>
      <c r="AR165">
        <v>2023</v>
      </c>
      <c r="AS165" t="s">
        <v>95</v>
      </c>
    </row>
    <row r="166" spans="1:45">
      <c r="A166" t="s">
        <v>652</v>
      </c>
      <c r="B166" t="s">
        <v>44</v>
      </c>
      <c r="C166" t="s">
        <v>118</v>
      </c>
      <c r="D166" s="3">
        <v>45571</v>
      </c>
      <c r="E166" t="s">
        <v>644</v>
      </c>
      <c r="F166">
        <f t="shared" ca="1" si="6"/>
        <v>81642.52550536333</v>
      </c>
      <c r="G166">
        <f t="shared" ca="1" si="6"/>
        <v>50426.650678550155</v>
      </c>
      <c r="H166" t="str" cm="1">
        <f t="array" aca="1" ref="H166" ca="1">INDEX(Sheet1!$H$1:$H$3, RANDBETWEEN(1, 3))</f>
        <v>Revenue Type</v>
      </c>
      <c r="I166" t="str" cm="1">
        <f t="array" aca="1" ref="I166" ca="1">INDEX(Sheet1!$I$3:$I$88, RANDBETWEEN(1, 85))</f>
        <v>Saving lives and protecting rights in humanitarian situations</v>
      </c>
      <c r="J166" t="str">
        <f ca="1">INDEX(Sheet1!$AZ$3:$AZ$8, RANDBETWEEN(1, COUNTA(Sheet1!$AZ$3:$AZ$8)))</f>
        <v>Emergency Response</v>
      </c>
      <c r="K166" t="str" cm="1">
        <f t="array" aca="1" ref="K166" ca="1">INDEX(Sheet1!$K$1:$K$8, RANDBETWEEN(1, 6))</f>
        <v>HAC-UKRAINE</v>
      </c>
      <c r="M166" t="s">
        <v>89</v>
      </c>
      <c r="N166">
        <f t="shared" ca="1" si="7"/>
        <v>87698.409425483027</v>
      </c>
      <c r="Q166" t="s">
        <v>574</v>
      </c>
      <c r="U166">
        <f t="shared" ca="1" si="8"/>
        <v>74049.085032145027</v>
      </c>
      <c r="V166">
        <v>34029319</v>
      </c>
      <c r="W166" t="str" cm="1">
        <f t="array" aca="1" ref="W166" ca="1">INDEX(Sheet1!$X$1:$X$20, RANDBETWEEN(1, 20))</f>
        <v>Non-Profit/NGO Foundations</v>
      </c>
      <c r="X166" t="str" cm="1">
        <f t="array" aca="1" ref="X166" ca="1">INDEX(Sheet1!$Y$2:$Y$22, RANDBETWEEN(1, 21))</f>
        <v>Private Sector</v>
      </c>
      <c r="Z166" t="str" cm="1">
        <f t="array" aca="1" ref="Z166" ca="1">INDEX(Sheet1!$AA$2:$AA$30, RANDBETWEEN(1, 29))</f>
        <v>KYRGYZSTAN CO</v>
      </c>
      <c r="AA166" t="str" cm="1">
        <f t="array" aca="1" ref="AA166" ca="1">INDEX(Sheet1!$AB$2:$AB$8, RANDBETWEEN(1, 7))</f>
        <v>MENARO</v>
      </c>
      <c r="AB166" t="str" cm="1">
        <f t="array" aca="1" ref="AB166" ca="1">INDEX(Sheet1!$AC$2:$AC$22, RANDBETWEEN(1, 21))</f>
        <v>Bulgaria</v>
      </c>
      <c r="AE166" t="str" cm="1">
        <f t="array" aca="1" ref="AE166" ca="1">INDEX(Sheet1!$AF$2:$AF$22, RANDBETWEEN(1, 5))</f>
        <v>HQ</v>
      </c>
      <c r="AF166" s="3">
        <v>45571</v>
      </c>
      <c r="AG166" t="str" cm="1">
        <f t="array" aca="1" ref="AG166" ca="1">INDEX(Sheet1!$AH$2:$AH$24, RANDBETWEEN(1, 23))</f>
        <v>GREECE CO</v>
      </c>
      <c r="AH166" t="s">
        <v>647</v>
      </c>
      <c r="AI166" t="s">
        <v>573</v>
      </c>
      <c r="AJ166" t="s">
        <v>574</v>
      </c>
      <c r="AK166" t="s">
        <v>89</v>
      </c>
      <c r="AL166" t="s">
        <v>58</v>
      </c>
      <c r="AM166" t="s">
        <v>645</v>
      </c>
      <c r="AN166" t="s">
        <v>216</v>
      </c>
      <c r="AO166" t="s">
        <v>61</v>
      </c>
      <c r="AP166" t="s">
        <v>78</v>
      </c>
      <c r="AQ166" t="s">
        <v>117</v>
      </c>
      <c r="AR166">
        <v>2024</v>
      </c>
      <c r="AS166" t="s">
        <v>95</v>
      </c>
    </row>
    <row r="167" spans="1:45">
      <c r="A167" t="s">
        <v>658</v>
      </c>
      <c r="B167" t="s">
        <v>44</v>
      </c>
      <c r="C167" t="s">
        <v>118</v>
      </c>
      <c r="D167" s="3">
        <v>45570</v>
      </c>
      <c r="E167" t="s">
        <v>644</v>
      </c>
      <c r="F167">
        <f t="shared" ca="1" si="6"/>
        <v>52059.789293189278</v>
      </c>
      <c r="G167">
        <f t="shared" ca="1" si="6"/>
        <v>69497.486278036813</v>
      </c>
      <c r="H167" t="str" cm="1">
        <f t="array" aca="1" ref="H167" ca="1">INDEX(Sheet1!$H$1:$H$3, RANDBETWEEN(1, 3))</f>
        <v>ORR Non-Thematic</v>
      </c>
      <c r="I167" t="str" cm="1">
        <f t="array" aca="1" ref="I167" ca="1">INDEX(Sheet1!$I$3:$I$88, RANDBETWEEN(1, 85))</f>
        <v>Other cross-sectoral programme areas</v>
      </c>
      <c r="J167" t="str">
        <f ca="1">INDEX(Sheet1!$AZ$3:$AZ$8, RANDBETWEEN(1, COUNTA(Sheet1!$AZ$3:$AZ$8)))</f>
        <v>Increased Immunization Rates</v>
      </c>
      <c r="K167" t="str" cm="1">
        <f t="array" aca="1" ref="K167" ca="1">INDEX(Sheet1!$K$1:$K$8, RANDBETWEEN(1, 6))</f>
        <v>HAC-ARMENIA</v>
      </c>
      <c r="M167" t="s">
        <v>89</v>
      </c>
      <c r="N167">
        <f t="shared" ca="1" si="7"/>
        <v>51010.218570001372</v>
      </c>
      <c r="Q167" t="s">
        <v>576</v>
      </c>
      <c r="U167">
        <f t="shared" ca="1" si="8"/>
        <v>93465.2622175016</v>
      </c>
      <c r="V167">
        <v>5730287</v>
      </c>
      <c r="W167" t="str" cm="1">
        <f t="array" aca="1" ref="W167" ca="1">INDEX(Sheet1!$X$1:$X$20, RANDBETWEEN(1, 20))</f>
        <v>Governmental Organization</v>
      </c>
      <c r="X167" t="str" cm="1">
        <f t="array" aca="1" ref="X167" ca="1">INDEX(Sheet1!$Y$2:$Y$22, RANDBETWEEN(1, 21))</f>
        <v>Private Sector</v>
      </c>
      <c r="Z167" t="str" cm="1">
        <f t="array" aca="1" ref="Z167" ca="1">INDEX(Sheet1!$AA$2:$AA$30, RANDBETWEEN(1, 29))</f>
        <v>UZBEKISTAN CO</v>
      </c>
      <c r="AA167" t="str" cm="1">
        <f t="array" aca="1" ref="AA167" ca="1">INDEX(Sheet1!$AB$2:$AB$8, RANDBETWEEN(1, 7))</f>
        <v>WCARO</v>
      </c>
      <c r="AB167" t="str" cm="1">
        <f t="array" aca="1" ref="AB167" ca="1">INDEX(Sheet1!$AC$2:$AC$22, RANDBETWEEN(1, 21))</f>
        <v>Netherlands</v>
      </c>
      <c r="AE167" t="str" cm="1">
        <f t="array" aca="1" ref="AE167" ca="1">INDEX(Sheet1!$AF$2:$AF$22, RANDBETWEEN(1, 5))</f>
        <v>ECARO</v>
      </c>
      <c r="AF167" s="3">
        <v>45570</v>
      </c>
      <c r="AG167" t="str" cm="1">
        <f t="array" aca="1" ref="AG167" ca="1">INDEX(Sheet1!$AH$2:$AH$24, RANDBETWEEN(1, 23))</f>
        <v>US FUND</v>
      </c>
      <c r="AH167" t="s">
        <v>670</v>
      </c>
      <c r="AI167" t="s">
        <v>575</v>
      </c>
      <c r="AJ167" t="s">
        <v>576</v>
      </c>
      <c r="AK167" t="s">
        <v>89</v>
      </c>
      <c r="AL167" t="s">
        <v>90</v>
      </c>
      <c r="AM167" t="s">
        <v>646</v>
      </c>
      <c r="AN167" t="s">
        <v>60</v>
      </c>
      <c r="AO167" t="s">
        <v>77</v>
      </c>
      <c r="AP167" t="s">
        <v>93</v>
      </c>
      <c r="AQ167" t="s">
        <v>117</v>
      </c>
      <c r="AR167">
        <v>2022</v>
      </c>
      <c r="AS167" t="s">
        <v>95</v>
      </c>
    </row>
    <row r="168" spans="1:45">
      <c r="A168" t="s">
        <v>654</v>
      </c>
      <c r="B168" t="s">
        <v>95</v>
      </c>
      <c r="C168" t="s">
        <v>45</v>
      </c>
      <c r="D168" s="3">
        <v>45607</v>
      </c>
      <c r="E168" t="s">
        <v>644</v>
      </c>
      <c r="F168">
        <f t="shared" ca="1" si="6"/>
        <v>28648.859922805055</v>
      </c>
      <c r="G168">
        <f t="shared" ca="1" si="6"/>
        <v>38962.449161695695</v>
      </c>
      <c r="H168" t="str" cm="1">
        <f t="array" aca="1" ref="H168" ca="1">INDEX(Sheet1!$H$1:$H$3, RANDBETWEEN(1, 3))</f>
        <v>ORR Non-Thematic</v>
      </c>
      <c r="I168" t="str" cm="1">
        <f t="array" aca="1" ref="I168" ca="1">INDEX(Sheet1!$I$3:$I$88, RANDBETWEEN(1, 85))</f>
        <v>Special Purpose</v>
      </c>
      <c r="J168" t="str">
        <f ca="1">INDEX(Sheet1!$AZ$3:$AZ$8, RANDBETWEEN(1, COUNTA(Sheet1!$AZ$3:$AZ$8)))</f>
        <v>Advocacy</v>
      </c>
      <c r="K168" t="str" cm="1">
        <f t="array" aca="1" ref="K168" ca="1">INDEX(Sheet1!$K$1:$K$8, RANDBETWEEN(1, 6))</f>
        <v>HAC-ECARO</v>
      </c>
      <c r="M168" t="s">
        <v>127</v>
      </c>
      <c r="N168">
        <f t="shared" ca="1" si="7"/>
        <v>26095.560597829364</v>
      </c>
      <c r="Q168" t="s">
        <v>578</v>
      </c>
      <c r="U168">
        <f t="shared" ca="1" si="8"/>
        <v>42754.273260046852</v>
      </c>
      <c r="V168">
        <v>18620153</v>
      </c>
      <c r="W168" t="str" cm="1">
        <f t="array" aca="1" ref="W168" ca="1">INDEX(Sheet1!$X$1:$X$20, RANDBETWEEN(1, 20))</f>
        <v>Corporate Foundation</v>
      </c>
      <c r="X168" t="str" cm="1">
        <f t="array" aca="1" ref="X168" ca="1">INDEX(Sheet1!$Y$2:$Y$22, RANDBETWEEN(1, 21))</f>
        <v>Private Sector</v>
      </c>
      <c r="Z168" t="str" cm="1">
        <f t="array" aca="1" ref="Z168" ca="1">INDEX(Sheet1!$AA$2:$AA$30, RANDBETWEEN(1, 29))</f>
        <v>QATAR CO</v>
      </c>
      <c r="AA168" t="str" cm="1">
        <f t="array" aca="1" ref="AA168" ca="1">INDEX(Sheet1!$AB$2:$AB$8, RANDBETWEEN(1, 7))</f>
        <v>MENARO</v>
      </c>
      <c r="AB168" t="str" cm="1">
        <f t="array" aca="1" ref="AB168" ca="1">INDEX(Sheet1!$AC$2:$AC$22, RANDBETWEEN(1, 21))</f>
        <v>Uzbekistan</v>
      </c>
      <c r="AE168" t="str" cm="1">
        <f t="array" aca="1" ref="AE168" ca="1">INDEX(Sheet1!$AF$2:$AF$22, RANDBETWEEN(1, 5))</f>
        <v>ESARO</v>
      </c>
      <c r="AF168" s="3">
        <v>45607</v>
      </c>
      <c r="AG168" t="str" cm="1">
        <f t="array" aca="1" ref="AG168" ca="1">INDEX(Sheet1!$AH$2:$AH$24, RANDBETWEEN(1, 23))</f>
        <v>CROATIA CO</v>
      </c>
      <c r="AH168" t="s">
        <v>670</v>
      </c>
      <c r="AI168" t="s">
        <v>577</v>
      </c>
      <c r="AJ168" t="s">
        <v>578</v>
      </c>
      <c r="AK168" t="s">
        <v>127</v>
      </c>
      <c r="AL168" t="s">
        <v>90</v>
      </c>
      <c r="AM168" t="s">
        <v>646</v>
      </c>
      <c r="AN168" t="s">
        <v>128</v>
      </c>
      <c r="AO168" t="s">
        <v>116</v>
      </c>
      <c r="AP168" t="s">
        <v>78</v>
      </c>
      <c r="AQ168" t="s">
        <v>79</v>
      </c>
      <c r="AR168">
        <v>2024</v>
      </c>
      <c r="AS168" t="s">
        <v>95</v>
      </c>
    </row>
    <row r="169" spans="1:45">
      <c r="A169" t="s">
        <v>652</v>
      </c>
      <c r="B169" t="s">
        <v>44</v>
      </c>
      <c r="C169" t="s">
        <v>64</v>
      </c>
      <c r="D169" s="3">
        <v>45559</v>
      </c>
      <c r="E169" t="s">
        <v>644</v>
      </c>
      <c r="F169">
        <f t="shared" ca="1" si="6"/>
        <v>96305.312053269052</v>
      </c>
      <c r="G169">
        <f t="shared" ca="1" si="6"/>
        <v>41858.285217139164</v>
      </c>
      <c r="H169" t="str" cm="1">
        <f t="array" aca="1" ref="H169" ca="1">INDEX(Sheet1!$H$1:$H$3, RANDBETWEEN(1, 3))</f>
        <v>Revenue Type</v>
      </c>
      <c r="I169" t="str" cm="1">
        <f t="array" aca="1" ref="I169" ca="1">INDEX(Sheet1!$I$3:$I$88, RANDBETWEEN(1, 85))</f>
        <v>Social exclusion – data and evidence</v>
      </c>
      <c r="J169" t="str">
        <f ca="1">INDEX(Sheet1!$AZ$3:$AZ$8, RANDBETWEEN(1, COUNTA(Sheet1!$AZ$3:$AZ$8)))</f>
        <v>Increased Immunization Rates</v>
      </c>
      <c r="K169" t="str" cm="1">
        <f t="array" aca="1" ref="K169" ca="1">INDEX(Sheet1!$K$1:$K$8, RANDBETWEEN(1, 6))</f>
        <v>Ukraine Response</v>
      </c>
      <c r="M169" t="s">
        <v>114</v>
      </c>
      <c r="N169">
        <f t="shared" ca="1" si="7"/>
        <v>7073.3136803042808</v>
      </c>
      <c r="Q169" t="s">
        <v>580</v>
      </c>
      <c r="U169">
        <f t="shared" ca="1" si="8"/>
        <v>24418.233671025057</v>
      </c>
      <c r="V169">
        <v>5911917</v>
      </c>
      <c r="W169" t="str" cm="1">
        <f t="array" aca="1" ref="W169" ca="1">INDEX(Sheet1!$X$1:$X$20, RANDBETWEEN(1, 20))</f>
        <v>Governmental Organization</v>
      </c>
      <c r="X169" t="str" cm="1">
        <f t="array" aca="1" ref="X169" ca="1">INDEX(Sheet1!$Y$2:$Y$22, RANDBETWEEN(1, 21))</f>
        <v>Private Sector</v>
      </c>
      <c r="Z169" t="str" cm="1">
        <f t="array" aca="1" ref="Z169" ca="1">INDEX(Sheet1!$AA$2:$AA$30, RANDBETWEEN(1, 29))</f>
        <v>SERBIA CO</v>
      </c>
      <c r="AA169" t="str" cm="1">
        <f t="array" aca="1" ref="AA169" ca="1">INDEX(Sheet1!$AB$2:$AB$8, RANDBETWEEN(1, 7))</f>
        <v>ROSA</v>
      </c>
      <c r="AB169" t="str" cm="1">
        <f t="array" aca="1" ref="AB169" ca="1">INDEX(Sheet1!$AC$2:$AC$22, RANDBETWEEN(1, 21))</f>
        <v>Moldova</v>
      </c>
      <c r="AE169" t="str" cm="1">
        <f t="array" aca="1" ref="AE169" ca="1">INDEX(Sheet1!$AF$2:$AF$22, RANDBETWEEN(1, 5))</f>
        <v>ECARO</v>
      </c>
      <c r="AF169" s="3">
        <v>45559</v>
      </c>
      <c r="AG169" t="str" cm="1">
        <f t="array" aca="1" ref="AG169" ca="1">INDEX(Sheet1!$AH$2:$AH$24, RANDBETWEEN(1, 23))</f>
        <v>TAJIKISTAN CO</v>
      </c>
      <c r="AH169" t="s">
        <v>649</v>
      </c>
      <c r="AI169" t="s">
        <v>579</v>
      </c>
      <c r="AJ169" t="s">
        <v>580</v>
      </c>
      <c r="AK169" t="s">
        <v>114</v>
      </c>
      <c r="AL169" t="s">
        <v>90</v>
      </c>
      <c r="AM169" t="s">
        <v>645</v>
      </c>
      <c r="AN169" t="s">
        <v>91</v>
      </c>
      <c r="AO169" t="s">
        <v>116</v>
      </c>
      <c r="AP169" t="s">
        <v>143</v>
      </c>
      <c r="AQ169" t="s">
        <v>63</v>
      </c>
      <c r="AR169">
        <v>2024</v>
      </c>
      <c r="AS169" t="s">
        <v>95</v>
      </c>
    </row>
    <row r="170" spans="1:45">
      <c r="A170" t="s">
        <v>653</v>
      </c>
      <c r="B170" t="s">
        <v>95</v>
      </c>
      <c r="C170" t="s">
        <v>118</v>
      </c>
      <c r="D170" s="3">
        <v>45303</v>
      </c>
      <c r="E170" t="s">
        <v>644</v>
      </c>
      <c r="F170">
        <f t="shared" ca="1" si="6"/>
        <v>29877.376839606983</v>
      </c>
      <c r="G170">
        <f t="shared" ca="1" si="6"/>
        <v>8786.6600241620436</v>
      </c>
      <c r="H170" t="str" cm="1">
        <f t="array" aca="1" ref="H170" ca="1">INDEX(Sheet1!$H$1:$H$3, RANDBETWEEN(1, 3))</f>
        <v>ORR Non-Thematic</v>
      </c>
      <c r="I170" t="str" cm="1">
        <f t="array" aca="1" ref="I170" ca="1">INDEX(Sheet1!$I$3:$I$88, RANDBETWEEN(1, 85))</f>
        <v>PMTCT and infant male circumcision</v>
      </c>
      <c r="J170" t="str">
        <f ca="1">INDEX(Sheet1!$AZ$3:$AZ$8, RANDBETWEEN(1, COUNTA(Sheet1!$AZ$3:$AZ$8)))</f>
        <v>Education</v>
      </c>
      <c r="K170" t="str" cm="1">
        <f t="array" aca="1" ref="K170" ca="1">INDEX(Sheet1!$K$1:$K$8, RANDBETWEEN(1, 6))</f>
        <v>Emergency/HAC</v>
      </c>
      <c r="M170" t="s">
        <v>114</v>
      </c>
      <c r="N170">
        <f t="shared" ca="1" si="7"/>
        <v>27930.395024226043</v>
      </c>
      <c r="Q170" t="s">
        <v>582</v>
      </c>
      <c r="U170">
        <f t="shared" ca="1" si="8"/>
        <v>44785.923315721928</v>
      </c>
      <c r="V170">
        <v>38059852</v>
      </c>
      <c r="W170" t="str" cm="1">
        <f t="array" aca="1" ref="W170" ca="1">INDEX(Sheet1!$X$1:$X$20, RANDBETWEEN(1, 20))</f>
        <v>Global/Regional Multilaterals</v>
      </c>
      <c r="X170" t="str" cm="1">
        <f t="array" aca="1" ref="X170" ca="1">INDEX(Sheet1!$Y$2:$Y$22, RANDBETWEEN(1, 21))</f>
        <v>Public Sector</v>
      </c>
      <c r="Z170" t="str" cm="1">
        <f t="array" aca="1" ref="Z170" ca="1">INDEX(Sheet1!$AA$2:$AA$30, RANDBETWEEN(1, 29))</f>
        <v>KYRGYZSTAN CO</v>
      </c>
      <c r="AA170" t="str" cm="1">
        <f t="array" aca="1" ref="AA170" ca="1">INDEX(Sheet1!$AB$2:$AB$8, RANDBETWEEN(1, 7))</f>
        <v>HQ</v>
      </c>
      <c r="AB170" t="str" cm="1">
        <f t="array" aca="1" ref="AB170" ca="1">INDEX(Sheet1!$AC$2:$AC$22, RANDBETWEEN(1, 21))</f>
        <v>Croatia</v>
      </c>
      <c r="AE170" t="str" cm="1">
        <f t="array" aca="1" ref="AE170" ca="1">INDEX(Sheet1!$AF$2:$AF$22, RANDBETWEEN(1, 5))</f>
        <v>HQ</v>
      </c>
      <c r="AF170" s="3">
        <v>45303</v>
      </c>
      <c r="AG170" t="str" cm="1">
        <f t="array" aca="1" ref="AG170" ca="1">INDEX(Sheet1!$AH$2:$AH$24, RANDBETWEEN(1, 23))</f>
        <v>UZBEKISTAN CO</v>
      </c>
      <c r="AH170" t="s">
        <v>668</v>
      </c>
      <c r="AI170" t="s">
        <v>581</v>
      </c>
      <c r="AJ170" t="s">
        <v>582</v>
      </c>
      <c r="AK170" t="s">
        <v>114</v>
      </c>
      <c r="AL170" t="s">
        <v>58</v>
      </c>
      <c r="AM170" t="s">
        <v>646</v>
      </c>
      <c r="AN170" t="s">
        <v>91</v>
      </c>
      <c r="AO170" t="s">
        <v>116</v>
      </c>
      <c r="AP170" t="s">
        <v>62</v>
      </c>
      <c r="AQ170" t="s">
        <v>94</v>
      </c>
      <c r="AR170">
        <v>2022</v>
      </c>
      <c r="AS170" t="s">
        <v>95</v>
      </c>
    </row>
    <row r="171" spans="1:45">
      <c r="A171" t="s">
        <v>654</v>
      </c>
      <c r="B171" t="s">
        <v>95</v>
      </c>
      <c r="C171" t="s">
        <v>64</v>
      </c>
      <c r="D171" s="3">
        <v>45566</v>
      </c>
      <c r="E171" t="s">
        <v>644</v>
      </c>
      <c r="F171">
        <f t="shared" ca="1" si="6"/>
        <v>38595.082154940181</v>
      </c>
      <c r="G171">
        <f t="shared" ca="1" si="6"/>
        <v>4444.8970928856525</v>
      </c>
      <c r="H171" t="str" cm="1">
        <f t="array" aca="1" ref="H171" ca="1">INDEX(Sheet1!$H$1:$H$3, RANDBETWEEN(1, 3))</f>
        <v>Revenue Type</v>
      </c>
      <c r="I171" t="str" cm="1">
        <f t="array" aca="1" ref="I171" ca="1">INDEX(Sheet1!$I$3:$I$88, RANDBETWEEN(1, 85))</f>
        <v>Care and Treatment of Children affected by HIV and AIDS</v>
      </c>
      <c r="J171" t="str">
        <f ca="1">INDEX(Sheet1!$AZ$3:$AZ$8, RANDBETWEEN(1, COUNTA(Sheet1!$AZ$3:$AZ$8)))</f>
        <v>Education</v>
      </c>
      <c r="K171" t="str" cm="1">
        <f t="array" aca="1" ref="K171" ca="1">INDEX(Sheet1!$K$1:$K$8, RANDBETWEEN(1, 6))</f>
        <v>HAC-ARMENIA</v>
      </c>
      <c r="M171" t="s">
        <v>104</v>
      </c>
      <c r="N171">
        <f t="shared" ca="1" si="7"/>
        <v>51664.163430930799</v>
      </c>
      <c r="Q171" t="s">
        <v>584</v>
      </c>
      <c r="U171">
        <f t="shared" ca="1" si="8"/>
        <v>18777.141724987199</v>
      </c>
      <c r="V171">
        <v>25449127</v>
      </c>
      <c r="W171" t="str" cm="1">
        <f t="array" aca="1" ref="W171" ca="1">INDEX(Sheet1!$X$1:$X$20, RANDBETWEEN(1, 20))</f>
        <v>Corporate Foundation</v>
      </c>
      <c r="X171" t="str" cm="1">
        <f t="array" aca="1" ref="X171" ca="1">INDEX(Sheet1!$Y$2:$Y$22, RANDBETWEEN(1, 21))</f>
        <v>Private Sector</v>
      </c>
      <c r="Z171" t="str" cm="1">
        <f t="array" aca="1" ref="Z171" ca="1">INDEX(Sheet1!$AA$2:$AA$30, RANDBETWEEN(1, 29))</f>
        <v>UK NATCOM</v>
      </c>
      <c r="AA171" t="str" cm="1">
        <f t="array" aca="1" ref="AA171" ca="1">INDEX(Sheet1!$AB$2:$AB$8, RANDBETWEEN(1, 7))</f>
        <v>NatCom</v>
      </c>
      <c r="AB171" t="str" cm="1">
        <f t="array" aca="1" ref="AB171" ca="1">INDEX(Sheet1!$AC$2:$AC$22, RANDBETWEEN(1, 21))</f>
        <v>Ukraine</v>
      </c>
      <c r="AE171" t="str" cm="1">
        <f t="array" aca="1" ref="AE171" ca="1">INDEX(Sheet1!$AF$2:$AF$22, RANDBETWEEN(1, 5))</f>
        <v>HQ</v>
      </c>
      <c r="AF171" s="3">
        <v>45566</v>
      </c>
      <c r="AG171" t="str" cm="1">
        <f t="array" aca="1" ref="AG171" ca="1">INDEX(Sheet1!$AH$2:$AH$24, RANDBETWEEN(1, 23))</f>
        <v>BELARUS CO</v>
      </c>
      <c r="AH171" t="s">
        <v>647</v>
      </c>
      <c r="AI171" t="s">
        <v>583</v>
      </c>
      <c r="AJ171" t="s">
        <v>584</v>
      </c>
      <c r="AK171" t="s">
        <v>104</v>
      </c>
      <c r="AL171" t="s">
        <v>95</v>
      </c>
      <c r="AM171" t="s">
        <v>645</v>
      </c>
      <c r="AN171" t="s">
        <v>192</v>
      </c>
      <c r="AO171" t="s">
        <v>116</v>
      </c>
      <c r="AP171" t="s">
        <v>143</v>
      </c>
      <c r="AQ171" t="s">
        <v>117</v>
      </c>
      <c r="AR171">
        <v>2023</v>
      </c>
      <c r="AS171" t="s">
        <v>95</v>
      </c>
    </row>
    <row r="172" spans="1:45">
      <c r="A172" t="s">
        <v>657</v>
      </c>
      <c r="B172" t="s">
        <v>95</v>
      </c>
      <c r="C172" t="s">
        <v>118</v>
      </c>
      <c r="D172" s="3">
        <v>45561</v>
      </c>
      <c r="E172" t="s">
        <v>644</v>
      </c>
      <c r="F172">
        <f t="shared" ca="1" si="6"/>
        <v>77921.34706612736</v>
      </c>
      <c r="G172">
        <f t="shared" ca="1" si="6"/>
        <v>64245.258984571679</v>
      </c>
      <c r="H172" t="str" cm="1">
        <f t="array" aca="1" ref="H172" ca="1">INDEX(Sheet1!$H$1:$H$3, RANDBETWEEN(1, 3))</f>
        <v>ORE-Thematic</v>
      </c>
      <c r="I172" t="str" cm="1">
        <f t="array" aca="1" ref="I172" ca="1">INDEX(Sheet1!$I$3:$I$88, RANDBETWEEN(1, 85))</f>
        <v>Child Protection – General</v>
      </c>
      <c r="J172" t="str">
        <f ca="1">INDEX(Sheet1!$AZ$3:$AZ$8, RANDBETWEEN(1, COUNTA(Sheet1!$AZ$3:$AZ$8)))</f>
        <v>Health</v>
      </c>
      <c r="K172" t="str" cm="1">
        <f t="array" aca="1" ref="K172" ca="1">INDEX(Sheet1!$K$1:$K$8, RANDBETWEEN(1, 6))</f>
        <v>Ukraine Response</v>
      </c>
      <c r="M172" t="s">
        <v>104</v>
      </c>
      <c r="N172">
        <f t="shared" ca="1" si="7"/>
        <v>51923.855086439769</v>
      </c>
      <c r="Q172" t="s">
        <v>586</v>
      </c>
      <c r="U172">
        <f t="shared" ca="1" si="8"/>
        <v>76685.389890052626</v>
      </c>
      <c r="V172">
        <v>13139504</v>
      </c>
      <c r="W172" t="str" cm="1">
        <f t="array" aca="1" ref="W172" ca="1">INDEX(Sheet1!$X$1:$X$20, RANDBETWEEN(1, 20))</f>
        <v>Governmental Organization</v>
      </c>
      <c r="X172" t="str" cm="1">
        <f t="array" aca="1" ref="X172" ca="1">INDEX(Sheet1!$Y$2:$Y$22, RANDBETWEEN(1, 21))</f>
        <v>Public Sector</v>
      </c>
      <c r="Z172" t="str" cm="1">
        <f t="array" aca="1" ref="Z172" ca="1">INDEX(Sheet1!$AA$2:$AA$30, RANDBETWEEN(1, 29))</f>
        <v>INDIA CO</v>
      </c>
      <c r="AA172" t="str" cm="1">
        <f t="array" aca="1" ref="AA172" ca="1">INDEX(Sheet1!$AB$2:$AB$8, RANDBETWEEN(1, 7))</f>
        <v>HQ</v>
      </c>
      <c r="AB172" t="str" cm="1">
        <f t="array" aca="1" ref="AB172" ca="1">INDEX(Sheet1!$AC$2:$AC$22, RANDBETWEEN(1, 21))</f>
        <v>Albania</v>
      </c>
      <c r="AE172" t="str" cm="1">
        <f t="array" aca="1" ref="AE172" ca="1">INDEX(Sheet1!$AF$2:$AF$22, RANDBETWEEN(1, 5))</f>
        <v>ECARO</v>
      </c>
      <c r="AF172" s="3">
        <v>45561</v>
      </c>
      <c r="AG172" t="str" cm="1">
        <f t="array" aca="1" ref="AG172" ca="1">INDEX(Sheet1!$AH$2:$AH$24, RANDBETWEEN(1, 23))</f>
        <v>SOMALIA CO</v>
      </c>
      <c r="AH172" t="s">
        <v>647</v>
      </c>
      <c r="AI172" t="s">
        <v>585</v>
      </c>
      <c r="AJ172" t="s">
        <v>586</v>
      </c>
      <c r="AK172" t="s">
        <v>104</v>
      </c>
      <c r="AL172" t="s">
        <v>58</v>
      </c>
      <c r="AM172" t="s">
        <v>645</v>
      </c>
      <c r="AN172" t="s">
        <v>216</v>
      </c>
      <c r="AO172" t="s">
        <v>61</v>
      </c>
      <c r="AP172" t="s">
        <v>143</v>
      </c>
      <c r="AQ172" t="s">
        <v>129</v>
      </c>
      <c r="AR172">
        <v>2022</v>
      </c>
      <c r="AS172" t="s">
        <v>95</v>
      </c>
    </row>
    <row r="173" spans="1:45">
      <c r="A173" t="s">
        <v>655</v>
      </c>
      <c r="B173" t="s">
        <v>95</v>
      </c>
      <c r="C173" t="s">
        <v>118</v>
      </c>
      <c r="D173" s="3">
        <v>45300</v>
      </c>
      <c r="E173" t="s">
        <v>644</v>
      </c>
      <c r="F173">
        <f t="shared" ca="1" si="6"/>
        <v>24638.359408379718</v>
      </c>
      <c r="G173">
        <f t="shared" ca="1" si="6"/>
        <v>82475.031247047926</v>
      </c>
      <c r="H173" t="str" cm="1">
        <f t="array" aca="1" ref="H173" ca="1">INDEX(Sheet1!$H$1:$H$3, RANDBETWEEN(1, 3))</f>
        <v>Revenue Type</v>
      </c>
      <c r="I173" t="str" cm="1">
        <f t="array" aca="1" ref="I173" ca="1">INDEX(Sheet1!$I$3:$I$88, RANDBETWEEN(1, 85))</f>
        <v>Human rights institutions</v>
      </c>
      <c r="J173" t="str">
        <f ca="1">INDEX(Sheet1!$AZ$3:$AZ$8, RANDBETWEEN(1, COUNTA(Sheet1!$AZ$3:$AZ$8)))</f>
        <v>Emergency Response</v>
      </c>
      <c r="K173" t="str" cm="1">
        <f t="array" aca="1" ref="K173" ca="1">INDEX(Sheet1!$K$1:$K$8, RANDBETWEEN(1, 6))</f>
        <v>HAC-ARMENIA</v>
      </c>
      <c r="M173" t="s">
        <v>57</v>
      </c>
      <c r="N173">
        <f t="shared" ca="1" si="7"/>
        <v>98795.162797843135</v>
      </c>
      <c r="Q173" t="s">
        <v>588</v>
      </c>
      <c r="U173">
        <f t="shared" ca="1" si="8"/>
        <v>54597.504003550428</v>
      </c>
      <c r="V173">
        <v>24307348</v>
      </c>
      <c r="W173" t="str" cm="1">
        <f t="array" aca="1" ref="W173" ca="1">INDEX(Sheet1!$X$1:$X$20, RANDBETWEEN(1, 20))</f>
        <v>Governmental Organization</v>
      </c>
      <c r="X173" t="str" cm="1">
        <f t="array" aca="1" ref="X173" ca="1">INDEX(Sheet1!$Y$2:$Y$22, RANDBETWEEN(1, 21))</f>
        <v>Private Sector</v>
      </c>
      <c r="Z173" t="str" cm="1">
        <f t="array" aca="1" ref="Z173" ca="1">INDEX(Sheet1!$AA$2:$AA$30, RANDBETWEEN(1, 29))</f>
        <v>TURKIYE NATCOM</v>
      </c>
      <c r="AA173" t="str" cm="1">
        <f t="array" aca="1" ref="AA173" ca="1">INDEX(Sheet1!$AB$2:$AB$8, RANDBETWEEN(1, 7))</f>
        <v>WCARO</v>
      </c>
      <c r="AB173" t="str" cm="1">
        <f t="array" aca="1" ref="AB173" ca="1">INDEX(Sheet1!$AC$2:$AC$22, RANDBETWEEN(1, 21))</f>
        <v>Moldova</v>
      </c>
      <c r="AE173" t="str" cm="1">
        <f t="array" aca="1" ref="AE173" ca="1">INDEX(Sheet1!$AF$2:$AF$22, RANDBETWEEN(1, 5))</f>
        <v>ESARO</v>
      </c>
      <c r="AF173" s="3">
        <v>45300</v>
      </c>
      <c r="AG173" t="str" cm="1">
        <f t="array" aca="1" ref="AG173" ca="1">INDEX(Sheet1!$AH$2:$AH$24, RANDBETWEEN(1, 23))</f>
        <v>UZBEKISTAN CO</v>
      </c>
      <c r="AH173" t="s">
        <v>648</v>
      </c>
      <c r="AI173" t="s">
        <v>587</v>
      </c>
      <c r="AJ173" t="s">
        <v>588</v>
      </c>
      <c r="AK173" t="s">
        <v>57</v>
      </c>
      <c r="AL173" t="s">
        <v>95</v>
      </c>
      <c r="AM173" t="s">
        <v>646</v>
      </c>
      <c r="AN173" t="s">
        <v>91</v>
      </c>
      <c r="AO173" t="s">
        <v>61</v>
      </c>
      <c r="AP173" t="s">
        <v>93</v>
      </c>
      <c r="AQ173" t="s">
        <v>117</v>
      </c>
      <c r="AR173">
        <v>2023</v>
      </c>
      <c r="AS173" t="s">
        <v>95</v>
      </c>
    </row>
    <row r="174" spans="1:45">
      <c r="A174" t="s">
        <v>654</v>
      </c>
      <c r="B174" t="s">
        <v>95</v>
      </c>
      <c r="C174" t="s">
        <v>64</v>
      </c>
      <c r="D174" s="3">
        <v>45340</v>
      </c>
      <c r="E174" t="s">
        <v>644</v>
      </c>
      <c r="F174">
        <f t="shared" ca="1" si="6"/>
        <v>49290.419505157544</v>
      </c>
      <c r="G174">
        <f t="shared" ca="1" si="6"/>
        <v>53000.302215217169</v>
      </c>
      <c r="H174" t="str" cm="1">
        <f t="array" aca="1" ref="H174" ca="1">INDEX(Sheet1!$H$1:$H$3, RANDBETWEEN(1, 3))</f>
        <v>ORR Non-Thematic</v>
      </c>
      <c r="I174" t="str" cm="1">
        <f t="array" aca="1" ref="I174" ca="1">INDEX(Sheet1!$I$3:$I$88, RANDBETWEEN(1, 85))</f>
        <v>Humanitarian Action</v>
      </c>
      <c r="J174" t="str">
        <f ca="1">INDEX(Sheet1!$AZ$3:$AZ$8, RANDBETWEEN(1, COUNTA(Sheet1!$AZ$3:$AZ$8)))</f>
        <v>Advocacy</v>
      </c>
      <c r="K174" t="str" cm="1">
        <f t="array" aca="1" ref="K174" ca="1">INDEX(Sheet1!$K$1:$K$8, RANDBETWEEN(1, 6))</f>
        <v>HAC-ARMENIA</v>
      </c>
      <c r="M174" t="s">
        <v>75</v>
      </c>
      <c r="N174">
        <f t="shared" ca="1" si="7"/>
        <v>82529.506496063259</v>
      </c>
      <c r="Q174" t="s">
        <v>590</v>
      </c>
      <c r="U174">
        <f t="shared" ca="1" si="8"/>
        <v>39360.423944742361</v>
      </c>
      <c r="V174">
        <v>20774739</v>
      </c>
      <c r="W174" t="str" cm="1">
        <f t="array" aca="1" ref="W174" ca="1">INDEX(Sheet1!$X$1:$X$20, RANDBETWEEN(1, 20))</f>
        <v>Women's and diaspora organizations</v>
      </c>
      <c r="X174" t="str" cm="1">
        <f t="array" aca="1" ref="X174" ca="1">INDEX(Sheet1!$Y$2:$Y$22, RANDBETWEEN(1, 21))</f>
        <v>Private Sector</v>
      </c>
      <c r="Z174" t="str" cm="1">
        <f t="array" aca="1" ref="Z174" ca="1">INDEX(Sheet1!$AA$2:$AA$30, RANDBETWEEN(1, 29))</f>
        <v>BULGARIA CO</v>
      </c>
      <c r="AA174" t="str" cm="1">
        <f t="array" aca="1" ref="AA174" ca="1">INDEX(Sheet1!$AB$2:$AB$8, RANDBETWEEN(1, 7))</f>
        <v>HQ</v>
      </c>
      <c r="AB174" t="str" cm="1">
        <f t="array" aca="1" ref="AB174" ca="1">INDEX(Sheet1!$AC$2:$AC$22, RANDBETWEEN(1, 21))</f>
        <v>Serbia</v>
      </c>
      <c r="AE174" t="str" cm="1">
        <f t="array" aca="1" ref="AE174" ca="1">INDEX(Sheet1!$AF$2:$AF$22, RANDBETWEEN(1, 5))</f>
        <v>ESARO</v>
      </c>
      <c r="AF174" s="3">
        <v>45340</v>
      </c>
      <c r="AG174" t="str" cm="1">
        <f t="array" aca="1" ref="AG174" ca="1">INDEX(Sheet1!$AH$2:$AH$24, RANDBETWEEN(1, 23))</f>
        <v>PPD</v>
      </c>
      <c r="AH174" t="s">
        <v>668</v>
      </c>
      <c r="AI174" t="s">
        <v>589</v>
      </c>
      <c r="AJ174" t="s">
        <v>590</v>
      </c>
      <c r="AK174" t="s">
        <v>75</v>
      </c>
      <c r="AL174" t="s">
        <v>58</v>
      </c>
      <c r="AM174" t="s">
        <v>645</v>
      </c>
      <c r="AN174" t="s">
        <v>91</v>
      </c>
      <c r="AO174" t="s">
        <v>61</v>
      </c>
      <c r="AP174" t="s">
        <v>93</v>
      </c>
      <c r="AQ174" t="s">
        <v>79</v>
      </c>
      <c r="AR174">
        <v>2023</v>
      </c>
      <c r="AS174" t="s">
        <v>95</v>
      </c>
    </row>
    <row r="175" spans="1:45">
      <c r="A175" t="s">
        <v>652</v>
      </c>
      <c r="B175" t="s">
        <v>44</v>
      </c>
      <c r="C175" t="s">
        <v>45</v>
      </c>
      <c r="D175" s="3">
        <v>45581</v>
      </c>
      <c r="E175" t="s">
        <v>644</v>
      </c>
      <c r="F175">
        <f t="shared" ca="1" si="6"/>
        <v>70865.790935640471</v>
      </c>
      <c r="G175">
        <f t="shared" ca="1" si="6"/>
        <v>60575.562059521471</v>
      </c>
      <c r="H175" t="str" cm="1">
        <f t="array" aca="1" ref="H175" ca="1">INDEX(Sheet1!$H$1:$H$3, RANDBETWEEN(1, 3))</f>
        <v>Revenue Type</v>
      </c>
      <c r="I175" t="str" cm="1">
        <f t="array" aca="1" ref="I175" ca="1">INDEX(Sheet1!$I$3:$I$88, RANDBETWEEN(1, 85))</f>
        <v>Gender Equality General</v>
      </c>
      <c r="J175" t="str">
        <f ca="1">INDEX(Sheet1!$AZ$3:$AZ$8, RANDBETWEEN(1, COUNTA(Sheet1!$AZ$3:$AZ$8)))</f>
        <v>Education</v>
      </c>
      <c r="K175" t="str" cm="1">
        <f t="array" aca="1" ref="K175" ca="1">INDEX(Sheet1!$K$1:$K$8, RANDBETWEEN(1, 6))</f>
        <v>HAC-ARMENIA</v>
      </c>
      <c r="M175" t="s">
        <v>89</v>
      </c>
      <c r="N175">
        <f t="shared" ca="1" si="7"/>
        <v>60096.571431588345</v>
      </c>
      <c r="Q175" t="s">
        <v>213</v>
      </c>
      <c r="U175">
        <f t="shared" ca="1" si="8"/>
        <v>57402.454008508161</v>
      </c>
      <c r="V175">
        <v>13540323</v>
      </c>
      <c r="W175" t="str" cm="1">
        <f t="array" aca="1" ref="W175" ca="1">INDEX(Sheet1!$X$1:$X$20, RANDBETWEEN(1, 20))</f>
        <v>Central Government</v>
      </c>
      <c r="X175" t="str" cm="1">
        <f t="array" aca="1" ref="X175" ca="1">INDEX(Sheet1!$Y$2:$Y$22, RANDBETWEEN(1, 21))</f>
        <v>Public Sector</v>
      </c>
      <c r="Z175" t="str" cm="1">
        <f t="array" aca="1" ref="Z175" ca="1">INDEX(Sheet1!$AA$2:$AA$30, RANDBETWEEN(1, 29))</f>
        <v>INNOVATION UNIT</v>
      </c>
      <c r="AA175" t="str" cm="1">
        <f t="array" aca="1" ref="AA175" ca="1">INDEX(Sheet1!$AB$2:$AB$8, RANDBETWEEN(1, 7))</f>
        <v>HQ</v>
      </c>
      <c r="AB175" t="str" cm="1">
        <f t="array" aca="1" ref="AB175" ca="1">INDEX(Sheet1!$AC$2:$AC$22, RANDBETWEEN(1, 21))</f>
        <v>Croatia</v>
      </c>
      <c r="AE175" t="str" cm="1">
        <f t="array" aca="1" ref="AE175" ca="1">INDEX(Sheet1!$AF$2:$AF$22, RANDBETWEEN(1, 5))</f>
        <v>HQ</v>
      </c>
      <c r="AF175" s="3">
        <v>45581</v>
      </c>
      <c r="AG175" t="str" cm="1">
        <f t="array" aca="1" ref="AG175" ca="1">INDEX(Sheet1!$AH$2:$AH$24, RANDBETWEEN(1, 23))</f>
        <v>BULGARIA CO</v>
      </c>
      <c r="AH175" t="s">
        <v>647</v>
      </c>
      <c r="AI175" t="s">
        <v>591</v>
      </c>
      <c r="AJ175" t="s">
        <v>213</v>
      </c>
      <c r="AK175" t="s">
        <v>89</v>
      </c>
      <c r="AL175" t="s">
        <v>95</v>
      </c>
      <c r="AM175" t="s">
        <v>646</v>
      </c>
      <c r="AN175" t="s">
        <v>60</v>
      </c>
      <c r="AO175" t="s">
        <v>77</v>
      </c>
      <c r="AP175" t="s">
        <v>62</v>
      </c>
      <c r="AQ175" t="s">
        <v>79</v>
      </c>
      <c r="AR175">
        <v>2023</v>
      </c>
      <c r="AS175" t="s">
        <v>95</v>
      </c>
    </row>
    <row r="176" spans="1:45">
      <c r="A176" t="s">
        <v>654</v>
      </c>
      <c r="B176" t="s">
        <v>95</v>
      </c>
      <c r="C176" t="s">
        <v>118</v>
      </c>
      <c r="D176" s="3">
        <v>45577</v>
      </c>
      <c r="E176" t="s">
        <v>644</v>
      </c>
      <c r="F176">
        <f t="shared" ca="1" si="6"/>
        <v>42399.831089470019</v>
      </c>
      <c r="G176">
        <f t="shared" ca="1" si="6"/>
        <v>39884.779013944717</v>
      </c>
      <c r="H176" t="str" cm="1">
        <f t="array" aca="1" ref="H176" ca="1">INDEX(Sheet1!$H$1:$H$3, RANDBETWEEN(1, 3))</f>
        <v>Revenue Type</v>
      </c>
      <c r="I176" t="str" cm="1">
        <f t="array" aca="1" ref="I176" ca="1">INDEX(Sheet1!$I$3:$I$88, RANDBETWEEN(1, 85))</f>
        <v>Health – General</v>
      </c>
      <c r="J176" t="str">
        <f ca="1">INDEX(Sheet1!$AZ$3:$AZ$8, RANDBETWEEN(1, COUNTA(Sheet1!$AZ$3:$AZ$8)))</f>
        <v>Health</v>
      </c>
      <c r="K176" t="str" cm="1">
        <f t="array" aca="1" ref="K176" ca="1">INDEX(Sheet1!$K$1:$K$8, RANDBETWEEN(1, 6))</f>
        <v>HAC-ECARO</v>
      </c>
      <c r="M176" t="s">
        <v>57</v>
      </c>
      <c r="N176">
        <f t="shared" ca="1" si="7"/>
        <v>50878.221661969685</v>
      </c>
      <c r="Q176" t="s">
        <v>593</v>
      </c>
      <c r="U176">
        <f t="shared" ca="1" si="8"/>
        <v>96030.638853859025</v>
      </c>
      <c r="V176">
        <v>2463745</v>
      </c>
      <c r="W176" t="str" cm="1">
        <f t="array" aca="1" ref="W176" ca="1">INDEX(Sheet1!$X$1:$X$20, RANDBETWEEN(1, 20))</f>
        <v>Governmental Organization</v>
      </c>
      <c r="X176" t="str" cm="1">
        <f t="array" aca="1" ref="X176" ca="1">INDEX(Sheet1!$Y$2:$Y$22, RANDBETWEEN(1, 21))</f>
        <v>Public Sector</v>
      </c>
      <c r="Z176" t="str" cm="1">
        <f t="array" aca="1" ref="Z176" ca="1">INDEX(Sheet1!$AA$2:$AA$30, RANDBETWEEN(1, 29))</f>
        <v>ARMENIA CO</v>
      </c>
      <c r="AA176" t="str" cm="1">
        <f t="array" aca="1" ref="AA176" ca="1">INDEX(Sheet1!$AB$2:$AB$8, RANDBETWEEN(1, 7))</f>
        <v>ECARO</v>
      </c>
      <c r="AB176" t="str" cm="1">
        <f t="array" aca="1" ref="AB176" ca="1">INDEX(Sheet1!$AC$2:$AC$22, RANDBETWEEN(1, 21))</f>
        <v>Greece</v>
      </c>
      <c r="AE176" t="str" cm="1">
        <f t="array" aca="1" ref="AE176" ca="1">INDEX(Sheet1!$AF$2:$AF$22, RANDBETWEEN(1, 5))</f>
        <v>ECARO</v>
      </c>
      <c r="AF176" s="3">
        <v>45577</v>
      </c>
      <c r="AG176" t="str" cm="1">
        <f t="array" aca="1" ref="AG176" ca="1">INDEX(Sheet1!$AH$2:$AH$24, RANDBETWEEN(1, 23))</f>
        <v>GEORGIA CO</v>
      </c>
      <c r="AH176" t="s">
        <v>648</v>
      </c>
      <c r="AI176" t="s">
        <v>592</v>
      </c>
      <c r="AJ176" t="s">
        <v>593</v>
      </c>
      <c r="AK176" t="s">
        <v>57</v>
      </c>
      <c r="AL176" t="s">
        <v>95</v>
      </c>
      <c r="AM176" t="s">
        <v>645</v>
      </c>
      <c r="AN176" t="s">
        <v>105</v>
      </c>
      <c r="AO176" t="s">
        <v>116</v>
      </c>
      <c r="AP176" t="s">
        <v>93</v>
      </c>
      <c r="AQ176" t="s">
        <v>94</v>
      </c>
      <c r="AR176">
        <v>2022</v>
      </c>
      <c r="AS176" t="s">
        <v>95</v>
      </c>
    </row>
    <row r="177" spans="1:45">
      <c r="A177" t="s">
        <v>653</v>
      </c>
      <c r="B177" t="s">
        <v>95</v>
      </c>
      <c r="C177" t="s">
        <v>64</v>
      </c>
      <c r="D177" s="3">
        <v>45611</v>
      </c>
      <c r="E177" t="s">
        <v>644</v>
      </c>
      <c r="F177">
        <f t="shared" ca="1" si="6"/>
        <v>62906.494172694736</v>
      </c>
      <c r="G177">
        <f t="shared" ca="1" si="6"/>
        <v>53738.673398136605</v>
      </c>
      <c r="H177" t="str" cm="1">
        <f t="array" aca="1" ref="H177" ca="1">INDEX(Sheet1!$H$1:$H$3, RANDBETWEEN(1, 3))</f>
        <v>ORE-Thematic</v>
      </c>
      <c r="I177" t="str" cm="1">
        <f t="array" aca="1" ref="I177" ca="1">INDEX(Sheet1!$I$3:$I$88, RANDBETWEEN(1, 85))</f>
        <v>Field office oversight, management and operations support</v>
      </c>
      <c r="J177" t="str">
        <f ca="1">INDEX(Sheet1!$AZ$3:$AZ$8, RANDBETWEEN(1, COUNTA(Sheet1!$AZ$3:$AZ$8)))</f>
        <v>Increased Immunization Rates</v>
      </c>
      <c r="K177" t="str" cm="1">
        <f t="array" aca="1" ref="K177" ca="1">INDEX(Sheet1!$K$1:$K$8, RANDBETWEEN(1, 6))</f>
        <v>HAC-ARMENIA</v>
      </c>
      <c r="M177" t="s">
        <v>104</v>
      </c>
      <c r="N177">
        <f t="shared" ca="1" si="7"/>
        <v>97557.134477960877</v>
      </c>
      <c r="Q177" t="s">
        <v>124</v>
      </c>
      <c r="U177">
        <f t="shared" ca="1" si="8"/>
        <v>63224.728132647862</v>
      </c>
      <c r="V177">
        <v>21046640</v>
      </c>
      <c r="W177" t="str" cm="1">
        <f t="array" aca="1" ref="W177" ca="1">INDEX(Sheet1!$X$1:$X$20, RANDBETWEEN(1, 20))</f>
        <v>Multi-Stakeholder Partnership</v>
      </c>
      <c r="X177" t="str" cm="1">
        <f t="array" aca="1" ref="X177" ca="1">INDEX(Sheet1!$Y$2:$Y$22, RANDBETWEEN(1, 21))</f>
        <v>UNICEF NatCom/CO/Division</v>
      </c>
      <c r="Z177" t="str" cm="1">
        <f t="array" aca="1" ref="Z177" ca="1">INDEX(Sheet1!$AA$2:$AA$30, RANDBETWEEN(1, 29))</f>
        <v>PPD</v>
      </c>
      <c r="AA177" t="str" cm="1">
        <f t="array" aca="1" ref="AA177" ca="1">INDEX(Sheet1!$AB$2:$AB$8, RANDBETWEEN(1, 7))</f>
        <v>ECARO</v>
      </c>
      <c r="AB177" t="str" cm="1">
        <f t="array" aca="1" ref="AB177" ca="1">INDEX(Sheet1!$AC$2:$AC$22, RANDBETWEEN(1, 21))</f>
        <v>Cyprus</v>
      </c>
      <c r="AE177" t="str" cm="1">
        <f t="array" aca="1" ref="AE177" ca="1">INDEX(Sheet1!$AF$2:$AF$22, RANDBETWEEN(1, 5))</f>
        <v>ESARO</v>
      </c>
      <c r="AF177" s="3">
        <v>45611</v>
      </c>
      <c r="AG177" t="str" cm="1">
        <f t="array" aca="1" ref="AG177" ca="1">INDEX(Sheet1!$AH$2:$AH$24, RANDBETWEEN(1, 23))</f>
        <v>US FUND</v>
      </c>
      <c r="AH177" t="s">
        <v>647</v>
      </c>
      <c r="AI177" t="s">
        <v>594</v>
      </c>
      <c r="AJ177" t="s">
        <v>124</v>
      </c>
      <c r="AK177" t="s">
        <v>104</v>
      </c>
      <c r="AL177" t="s">
        <v>95</v>
      </c>
      <c r="AM177" t="s">
        <v>645</v>
      </c>
      <c r="AN177" t="s">
        <v>216</v>
      </c>
      <c r="AO177" t="s">
        <v>116</v>
      </c>
      <c r="AP177" t="s">
        <v>93</v>
      </c>
      <c r="AQ177" t="s">
        <v>79</v>
      </c>
      <c r="AR177">
        <v>2024</v>
      </c>
      <c r="AS177" t="s">
        <v>95</v>
      </c>
    </row>
    <row r="178" spans="1:45">
      <c r="A178" t="s">
        <v>658</v>
      </c>
      <c r="B178" t="s">
        <v>44</v>
      </c>
      <c r="C178" t="s">
        <v>45</v>
      </c>
      <c r="D178" s="3">
        <v>45342</v>
      </c>
      <c r="E178" t="s">
        <v>644</v>
      </c>
      <c r="F178">
        <f t="shared" ca="1" si="6"/>
        <v>69411.648867106807</v>
      </c>
      <c r="G178">
        <f t="shared" ca="1" si="6"/>
        <v>70181.269604267931</v>
      </c>
      <c r="H178" t="str" cm="1">
        <f t="array" aca="1" ref="H178" ca="1">INDEX(Sheet1!$H$1:$H$3, RANDBETWEEN(1, 3))</f>
        <v>ORE-Thematic</v>
      </c>
      <c r="I178" t="str" cm="1">
        <f t="array" aca="1" ref="I178" ca="1">INDEX(Sheet1!$I$3:$I$88, RANDBETWEEN(1, 85))</f>
        <v>Emergencies</v>
      </c>
      <c r="J178" t="str">
        <f ca="1">INDEX(Sheet1!$AZ$3:$AZ$8, RANDBETWEEN(1, COUNTA(Sheet1!$AZ$3:$AZ$8)))</f>
        <v>Education</v>
      </c>
      <c r="K178" t="str" cm="1">
        <f t="array" aca="1" ref="K178" ca="1">INDEX(Sheet1!$K$1:$K$8, RANDBETWEEN(1, 6))</f>
        <v>Emergency/HAC</v>
      </c>
      <c r="M178" t="s">
        <v>165</v>
      </c>
      <c r="N178">
        <f t="shared" ca="1" si="7"/>
        <v>68587.189110532039</v>
      </c>
      <c r="Q178" t="s">
        <v>596</v>
      </c>
      <c r="U178">
        <f t="shared" ca="1" si="8"/>
        <v>86262.229134667636</v>
      </c>
      <c r="V178">
        <v>28220166</v>
      </c>
      <c r="W178" t="str" cm="1">
        <f t="array" aca="1" ref="W178" ca="1">INDEX(Sheet1!$X$1:$X$20, RANDBETWEEN(1, 20))</f>
        <v>Global/Regional Multilaterals</v>
      </c>
      <c r="X178" t="str" cm="1">
        <f t="array" aca="1" ref="X178" ca="1">INDEX(Sheet1!$Y$2:$Y$22, RANDBETWEEN(1, 21))</f>
        <v>Private Sector</v>
      </c>
      <c r="Z178" t="str" cm="1">
        <f t="array" aca="1" ref="Z178" ca="1">INDEX(Sheet1!$AA$2:$AA$30, RANDBETWEEN(1, 29))</f>
        <v>UK NATCOM</v>
      </c>
      <c r="AA178" t="str" cm="1">
        <f t="array" aca="1" ref="AA178" ca="1">INDEX(Sheet1!$AB$2:$AB$8, RANDBETWEEN(1, 7))</f>
        <v>EAPRO</v>
      </c>
      <c r="AB178" t="str" cm="1">
        <f t="array" aca="1" ref="AB178" ca="1">INDEX(Sheet1!$AC$2:$AC$22, RANDBETWEEN(1, 21))</f>
        <v>Serbia</v>
      </c>
      <c r="AE178" t="str" cm="1">
        <f t="array" aca="1" ref="AE178" ca="1">INDEX(Sheet1!$AF$2:$AF$22, RANDBETWEEN(1, 5))</f>
        <v>NatCom</v>
      </c>
      <c r="AF178" s="3">
        <v>45342</v>
      </c>
      <c r="AG178" t="str" cm="1">
        <f t="array" aca="1" ref="AG178" ca="1">INDEX(Sheet1!$AH$2:$AH$24, RANDBETWEEN(1, 23))</f>
        <v>GEORGIA CO</v>
      </c>
      <c r="AH178" t="s">
        <v>651</v>
      </c>
      <c r="AI178" t="s">
        <v>595</v>
      </c>
      <c r="AJ178" t="s">
        <v>596</v>
      </c>
      <c r="AK178" t="s">
        <v>165</v>
      </c>
      <c r="AL178" t="s">
        <v>95</v>
      </c>
      <c r="AM178" t="s">
        <v>645</v>
      </c>
      <c r="AN178" t="s">
        <v>105</v>
      </c>
      <c r="AO178" t="s">
        <v>92</v>
      </c>
      <c r="AP178" t="s">
        <v>78</v>
      </c>
      <c r="AQ178" t="s">
        <v>100</v>
      </c>
      <c r="AR178">
        <v>2022</v>
      </c>
      <c r="AS178" t="s">
        <v>95</v>
      </c>
    </row>
    <row r="179" spans="1:45">
      <c r="A179" t="s">
        <v>657</v>
      </c>
      <c r="B179" t="s">
        <v>95</v>
      </c>
      <c r="C179" t="s">
        <v>118</v>
      </c>
      <c r="D179" s="3">
        <v>45302</v>
      </c>
      <c r="E179" t="s">
        <v>644</v>
      </c>
      <c r="F179">
        <f t="shared" ca="1" si="6"/>
        <v>63383.1318999254</v>
      </c>
      <c r="G179">
        <f t="shared" ca="1" si="6"/>
        <v>46014.29531194055</v>
      </c>
      <c r="H179" t="str" cm="1">
        <f t="array" aca="1" ref="H179" ca="1">INDEX(Sheet1!$H$1:$H$3, RANDBETWEEN(1, 3))</f>
        <v>ORR Non-Thematic</v>
      </c>
      <c r="I179" t="str" cm="1">
        <f t="array" aca="1" ref="I179" ca="1">INDEX(Sheet1!$I$3:$I$88, RANDBETWEEN(1, 85))</f>
        <v>Other cross-sectoral programme areas</v>
      </c>
      <c r="J179" t="str">
        <f ca="1">INDEX(Sheet1!$AZ$3:$AZ$8, RANDBETWEEN(1, COUNTA(Sheet1!$AZ$3:$AZ$8)))</f>
        <v>Advocacy</v>
      </c>
      <c r="K179" t="str" cm="1">
        <f t="array" aca="1" ref="K179" ca="1">INDEX(Sheet1!$K$1:$K$8, RANDBETWEEN(1, 6))</f>
        <v>HAC-ECARO</v>
      </c>
      <c r="M179" t="s">
        <v>57</v>
      </c>
      <c r="N179">
        <f t="shared" ca="1" si="7"/>
        <v>25613.265547404266</v>
      </c>
      <c r="Q179" t="s">
        <v>598</v>
      </c>
      <c r="U179">
        <f t="shared" ca="1" si="8"/>
        <v>97239.76661892244</v>
      </c>
      <c r="V179">
        <v>15016027</v>
      </c>
      <c r="W179" t="str" cm="1">
        <f t="array" aca="1" ref="W179" ca="1">INDEX(Sheet1!$X$1:$X$20, RANDBETWEEN(1, 20))</f>
        <v>Central Government</v>
      </c>
      <c r="X179" t="str" cm="1">
        <f t="array" aca="1" ref="X179" ca="1">INDEX(Sheet1!$Y$2:$Y$22, RANDBETWEEN(1, 21))</f>
        <v>Private Sector</v>
      </c>
      <c r="Z179" t="str" cm="1">
        <f t="array" aca="1" ref="Z179" ca="1">INDEX(Sheet1!$AA$2:$AA$30, RANDBETWEEN(1, 29))</f>
        <v>KYRGYZSTAN CO</v>
      </c>
      <c r="AA179" t="str" cm="1">
        <f t="array" aca="1" ref="AA179" ca="1">INDEX(Sheet1!$AB$2:$AB$8, RANDBETWEEN(1, 7))</f>
        <v>EAPRO</v>
      </c>
      <c r="AB179" t="str" cm="1">
        <f t="array" aca="1" ref="AB179" ca="1">INDEX(Sheet1!$AC$2:$AC$22, RANDBETWEEN(1, 21))</f>
        <v>Russian Federation</v>
      </c>
      <c r="AE179" t="str" cm="1">
        <f t="array" aca="1" ref="AE179" ca="1">INDEX(Sheet1!$AF$2:$AF$22, RANDBETWEEN(1, 5))</f>
        <v>ECARO</v>
      </c>
      <c r="AF179" s="3">
        <v>45302</v>
      </c>
      <c r="AG179" t="str" cm="1">
        <f t="array" aca="1" ref="AG179" ca="1">INDEX(Sheet1!$AH$2:$AH$24, RANDBETWEEN(1, 23))</f>
        <v>US FUND</v>
      </c>
      <c r="AH179" t="s">
        <v>650</v>
      </c>
      <c r="AI179" t="s">
        <v>597</v>
      </c>
      <c r="AJ179" t="s">
        <v>598</v>
      </c>
      <c r="AK179" t="s">
        <v>57</v>
      </c>
      <c r="AL179" t="s">
        <v>90</v>
      </c>
      <c r="AM179" t="s">
        <v>646</v>
      </c>
      <c r="AN179" t="s">
        <v>115</v>
      </c>
      <c r="AO179" t="s">
        <v>149</v>
      </c>
      <c r="AP179" t="s">
        <v>62</v>
      </c>
      <c r="AQ179" t="s">
        <v>79</v>
      </c>
      <c r="AR179">
        <v>2024</v>
      </c>
      <c r="AS179" t="s">
        <v>95</v>
      </c>
    </row>
    <row r="180" spans="1:45">
      <c r="A180" t="s">
        <v>652</v>
      </c>
      <c r="B180" t="s">
        <v>44</v>
      </c>
      <c r="C180" t="s">
        <v>64</v>
      </c>
      <c r="D180" s="3">
        <v>45548</v>
      </c>
      <c r="E180" t="s">
        <v>644</v>
      </c>
      <c r="F180">
        <f t="shared" ca="1" si="6"/>
        <v>85579.831306461725</v>
      </c>
      <c r="G180">
        <f t="shared" ca="1" si="6"/>
        <v>85796.787554795927</v>
      </c>
      <c r="H180" t="str" cm="1">
        <f t="array" aca="1" ref="H180" ca="1">INDEX(Sheet1!$H$1:$H$3, RANDBETWEEN(1, 3))</f>
        <v>Revenue Type</v>
      </c>
      <c r="I180" t="str" cm="1">
        <f t="array" aca="1" ref="I180" ca="1">INDEX(Sheet1!$I$3:$I$88, RANDBETWEEN(1, 85))</f>
        <v>PFP</v>
      </c>
      <c r="J180" t="str">
        <f ca="1">INDEX(Sheet1!$AZ$3:$AZ$8, RANDBETWEEN(1, COUNTA(Sheet1!$AZ$3:$AZ$8)))</f>
        <v>Health</v>
      </c>
      <c r="K180" t="str" cm="1">
        <f t="array" aca="1" ref="K180" ca="1">INDEX(Sheet1!$K$1:$K$8, RANDBETWEEN(1, 6))</f>
        <v>HAC-STATE OF PALESTINE</v>
      </c>
      <c r="M180" t="s">
        <v>114</v>
      </c>
      <c r="N180">
        <f t="shared" ca="1" si="7"/>
        <v>89572.096549071299</v>
      </c>
      <c r="Q180" t="s">
        <v>600</v>
      </c>
      <c r="U180">
        <f t="shared" ca="1" si="8"/>
        <v>80757.779555153451</v>
      </c>
      <c r="V180">
        <v>8108634</v>
      </c>
      <c r="W180" t="str" cm="1">
        <f t="array" aca="1" ref="W180" ca="1">INDEX(Sheet1!$X$1:$X$20, RANDBETWEEN(1, 20))</f>
        <v>Foundation</v>
      </c>
      <c r="X180" t="str" cm="1">
        <f t="array" aca="1" ref="X180" ca="1">INDEX(Sheet1!$Y$2:$Y$22, RANDBETWEEN(1, 21))</f>
        <v>Public Sector</v>
      </c>
      <c r="Z180" t="str" cm="1">
        <f t="array" aca="1" ref="Z180" ca="1">INDEX(Sheet1!$AA$2:$AA$30, RANDBETWEEN(1, 29))</f>
        <v>KYRGYZSTAN CO</v>
      </c>
      <c r="AA180" t="str" cm="1">
        <f t="array" aca="1" ref="AA180" ca="1">INDEX(Sheet1!$AB$2:$AB$8, RANDBETWEEN(1, 7))</f>
        <v>HQ</v>
      </c>
      <c r="AB180" t="str" cm="1">
        <f t="array" aca="1" ref="AB180" ca="1">INDEX(Sheet1!$AC$2:$AC$22, RANDBETWEEN(1, 21))</f>
        <v>Albania</v>
      </c>
      <c r="AE180" t="str" cm="1">
        <f t="array" aca="1" ref="AE180" ca="1">INDEX(Sheet1!$AF$2:$AF$22, RANDBETWEEN(1, 5))</f>
        <v>NatCom</v>
      </c>
      <c r="AF180" s="3">
        <v>45548</v>
      </c>
      <c r="AG180" t="str" cm="1">
        <f t="array" aca="1" ref="AG180" ca="1">INDEX(Sheet1!$AH$2:$AH$24, RANDBETWEEN(1, 23))</f>
        <v>ARMENIA CO</v>
      </c>
      <c r="AH180" t="s">
        <v>649</v>
      </c>
      <c r="AI180" t="s">
        <v>599</v>
      </c>
      <c r="AJ180" t="s">
        <v>600</v>
      </c>
      <c r="AK180" t="s">
        <v>114</v>
      </c>
      <c r="AL180" t="s">
        <v>90</v>
      </c>
      <c r="AM180" t="s">
        <v>645</v>
      </c>
      <c r="AN180" t="s">
        <v>105</v>
      </c>
      <c r="AO180" t="s">
        <v>92</v>
      </c>
      <c r="AP180" t="s">
        <v>62</v>
      </c>
      <c r="AQ180" t="s">
        <v>100</v>
      </c>
      <c r="AR180">
        <v>2023</v>
      </c>
      <c r="AS180" t="s">
        <v>95</v>
      </c>
    </row>
    <row r="181" spans="1:45">
      <c r="A181" t="s">
        <v>653</v>
      </c>
      <c r="B181" t="s">
        <v>95</v>
      </c>
      <c r="C181" t="s">
        <v>45</v>
      </c>
      <c r="D181" s="3">
        <v>45408</v>
      </c>
      <c r="E181" t="s">
        <v>644</v>
      </c>
      <c r="F181">
        <f t="shared" ca="1" si="6"/>
        <v>14798.921467981208</v>
      </c>
      <c r="G181">
        <f t="shared" ca="1" si="6"/>
        <v>9197.5125141792305</v>
      </c>
      <c r="H181" t="str" cm="1">
        <f t="array" aca="1" ref="H181" ca="1">INDEX(Sheet1!$H$1:$H$3, RANDBETWEEN(1, 3))</f>
        <v>ORE-Thematic</v>
      </c>
      <c r="I181" t="str" cm="1">
        <f t="array" aca="1" ref="I181" ca="1">INDEX(Sheet1!$I$3:$I$88, RANDBETWEEN(1, 85))</f>
        <v>WASH – General</v>
      </c>
      <c r="J181" t="str">
        <f ca="1">INDEX(Sheet1!$AZ$3:$AZ$8, RANDBETWEEN(1, COUNTA(Sheet1!$AZ$3:$AZ$8)))</f>
        <v>Child Protection</v>
      </c>
      <c r="K181" t="str" cm="1">
        <f t="array" aca="1" ref="K181" ca="1">INDEX(Sheet1!$K$1:$K$8, RANDBETWEEN(1, 6))</f>
        <v>Ukraine Response</v>
      </c>
      <c r="M181" t="s">
        <v>114</v>
      </c>
      <c r="N181">
        <f t="shared" ca="1" si="7"/>
        <v>36548.843426479158</v>
      </c>
      <c r="Q181" t="s">
        <v>602</v>
      </c>
      <c r="U181">
        <f t="shared" ca="1" si="8"/>
        <v>13517.101499835248</v>
      </c>
      <c r="V181">
        <v>17735375</v>
      </c>
      <c r="W181" t="str" cm="1">
        <f t="array" aca="1" ref="W181" ca="1">INDEX(Sheet1!$X$1:$X$20, RANDBETWEEN(1, 20))</f>
        <v>Account Category</v>
      </c>
      <c r="X181" t="str" cm="1">
        <f t="array" aca="1" ref="X181" ca="1">INDEX(Sheet1!$Y$2:$Y$22, RANDBETWEEN(1, 21))</f>
        <v>Public Sector</v>
      </c>
      <c r="Z181" t="str" cm="1">
        <f t="array" aca="1" ref="Z181" ca="1">INDEX(Sheet1!$AA$2:$AA$30, RANDBETWEEN(1, 29))</f>
        <v>INNOVATION UNIT</v>
      </c>
      <c r="AA181" t="str" cm="1">
        <f t="array" aca="1" ref="AA181" ca="1">INDEX(Sheet1!$AB$2:$AB$8, RANDBETWEEN(1, 7))</f>
        <v>HQ</v>
      </c>
      <c r="AB181" t="str" cm="1">
        <f t="array" aca="1" ref="AB181" ca="1">INDEX(Sheet1!$AC$2:$AC$22, RANDBETWEEN(1, 21))</f>
        <v>Ukraine</v>
      </c>
      <c r="AE181" t="str" cm="1">
        <f t="array" aca="1" ref="AE181" ca="1">INDEX(Sheet1!$AF$2:$AF$22, RANDBETWEEN(1, 5))</f>
        <v>ESARO</v>
      </c>
      <c r="AF181" s="3">
        <v>45408</v>
      </c>
      <c r="AG181" t="str" cm="1">
        <f t="array" aca="1" ref="AG181" ca="1">INDEX(Sheet1!$AH$2:$AH$24, RANDBETWEEN(1, 23))</f>
        <v>US FUND</v>
      </c>
      <c r="AH181" t="s">
        <v>648</v>
      </c>
      <c r="AI181" t="s">
        <v>601</v>
      </c>
      <c r="AJ181" t="s">
        <v>602</v>
      </c>
      <c r="AK181" t="s">
        <v>114</v>
      </c>
      <c r="AL181" t="s">
        <v>95</v>
      </c>
      <c r="AM181" t="s">
        <v>645</v>
      </c>
      <c r="AN181" t="s">
        <v>128</v>
      </c>
      <c r="AO181" t="s">
        <v>61</v>
      </c>
      <c r="AP181" t="s">
        <v>143</v>
      </c>
      <c r="AQ181" t="s">
        <v>117</v>
      </c>
      <c r="AR181">
        <v>2024</v>
      </c>
      <c r="AS181" t="s">
        <v>95</v>
      </c>
    </row>
    <row r="182" spans="1:45">
      <c r="A182" t="s">
        <v>656</v>
      </c>
      <c r="B182" t="s">
        <v>44</v>
      </c>
      <c r="C182" t="s">
        <v>45</v>
      </c>
      <c r="D182" s="3">
        <v>45303</v>
      </c>
      <c r="E182" t="s">
        <v>644</v>
      </c>
      <c r="F182">
        <f t="shared" ca="1" si="6"/>
        <v>53874.343775176458</v>
      </c>
      <c r="G182">
        <f t="shared" ca="1" si="6"/>
        <v>86649.561663757762</v>
      </c>
      <c r="H182" t="str" cm="1">
        <f t="array" aca="1" ref="H182" ca="1">INDEX(Sheet1!$H$1:$H$3, RANDBETWEEN(1, 3))</f>
        <v>ORR Non-Thematic</v>
      </c>
      <c r="I182" t="str" cm="1">
        <f t="array" aca="1" ref="I182" ca="1">INDEX(Sheet1!$I$3:$I$88, RANDBETWEEN(1, 85))</f>
        <v>Policy advocacy – urban, civil society, parliament, environment</v>
      </c>
      <c r="J182" t="str">
        <f ca="1">INDEX(Sheet1!$AZ$3:$AZ$8, RANDBETWEEN(1, COUNTA(Sheet1!$AZ$3:$AZ$8)))</f>
        <v>Health</v>
      </c>
      <c r="K182" t="str" cm="1">
        <f t="array" aca="1" ref="K182" ca="1">INDEX(Sheet1!$K$1:$K$8, RANDBETWEEN(1, 6))</f>
        <v>HAC-ECARO</v>
      </c>
      <c r="M182" t="s">
        <v>57</v>
      </c>
      <c r="N182">
        <f t="shared" ca="1" si="7"/>
        <v>80719.112521061266</v>
      </c>
      <c r="Q182" t="s">
        <v>604</v>
      </c>
      <c r="U182">
        <f t="shared" ca="1" si="8"/>
        <v>30011.271759351461</v>
      </c>
      <c r="V182">
        <v>1328570</v>
      </c>
      <c r="W182" t="str" cm="1">
        <f t="array" aca="1" ref="W182" ca="1">INDEX(Sheet1!$X$1:$X$20, RANDBETWEEN(1, 20))</f>
        <v>Sport Associations</v>
      </c>
      <c r="X182" t="str" cm="1">
        <f t="array" aca="1" ref="X182" ca="1">INDEX(Sheet1!$Y$2:$Y$22, RANDBETWEEN(1, 21))</f>
        <v>Private Sector</v>
      </c>
      <c r="Z182" t="str" cm="1">
        <f t="array" aca="1" ref="Z182" ca="1">INDEX(Sheet1!$AA$2:$AA$30, RANDBETWEEN(1, 29))</f>
        <v>PPD</v>
      </c>
      <c r="AA182" t="str" cm="1">
        <f t="array" aca="1" ref="AA182" ca="1">INDEX(Sheet1!$AB$2:$AB$8, RANDBETWEEN(1, 7))</f>
        <v>NatCom</v>
      </c>
      <c r="AB182" t="str" cm="1">
        <f t="array" aca="1" ref="AB182" ca="1">INDEX(Sheet1!$AC$2:$AC$22, RANDBETWEEN(1, 21))</f>
        <v>Switzerland</v>
      </c>
      <c r="AE182" t="str" cm="1">
        <f t="array" aca="1" ref="AE182" ca="1">INDEX(Sheet1!$AF$2:$AF$22, RANDBETWEEN(1, 5))</f>
        <v>HQ</v>
      </c>
      <c r="AF182" s="3">
        <v>45303</v>
      </c>
      <c r="AG182" t="str" cm="1">
        <f t="array" aca="1" ref="AG182" ca="1">INDEX(Sheet1!$AH$2:$AH$24, RANDBETWEEN(1, 23))</f>
        <v>MOLDOVA CO</v>
      </c>
      <c r="AH182" t="s">
        <v>668</v>
      </c>
      <c r="AI182" t="s">
        <v>603</v>
      </c>
      <c r="AJ182" t="s">
        <v>604</v>
      </c>
      <c r="AK182" t="s">
        <v>57</v>
      </c>
      <c r="AL182" t="s">
        <v>58</v>
      </c>
      <c r="AM182" t="s">
        <v>645</v>
      </c>
      <c r="AN182" t="s">
        <v>192</v>
      </c>
      <c r="AO182" t="s">
        <v>61</v>
      </c>
      <c r="AP182" t="s">
        <v>62</v>
      </c>
      <c r="AQ182" t="s">
        <v>100</v>
      </c>
      <c r="AR182">
        <v>2023</v>
      </c>
      <c r="AS182" t="s">
        <v>95</v>
      </c>
    </row>
    <row r="183" spans="1:45">
      <c r="A183" t="s">
        <v>659</v>
      </c>
      <c r="B183" t="s">
        <v>44</v>
      </c>
      <c r="C183" t="s">
        <v>64</v>
      </c>
      <c r="D183" s="3">
        <v>45590</v>
      </c>
      <c r="E183" t="s">
        <v>644</v>
      </c>
      <c r="F183">
        <f t="shared" ca="1" si="6"/>
        <v>52675.928507553821</v>
      </c>
      <c r="G183">
        <f t="shared" ca="1" si="6"/>
        <v>77433.633691022478</v>
      </c>
      <c r="H183" t="str" cm="1">
        <f t="array" aca="1" ref="H183" ca="1">INDEX(Sheet1!$H$1:$H$3, RANDBETWEEN(1, 3))</f>
        <v>ORE-Thematic</v>
      </c>
      <c r="I183" t="str" cm="1">
        <f t="array" aca="1" ref="I183" ca="1">INDEX(Sheet1!$I$3:$I$88, RANDBETWEEN(1, 85))</f>
        <v>Other – including procurement services</v>
      </c>
      <c r="J183" t="str">
        <f ca="1">INDEX(Sheet1!$AZ$3:$AZ$8, RANDBETWEEN(1, COUNTA(Sheet1!$AZ$3:$AZ$8)))</f>
        <v>Advocacy</v>
      </c>
      <c r="K183" t="str" cm="1">
        <f t="array" aca="1" ref="K183" ca="1">INDEX(Sheet1!$K$1:$K$8, RANDBETWEEN(1, 6))</f>
        <v>HAC-STATE OF PALESTINE</v>
      </c>
      <c r="M183" t="s">
        <v>127</v>
      </c>
      <c r="N183">
        <f t="shared" ca="1" si="7"/>
        <v>55857.725898519559</v>
      </c>
      <c r="Q183" t="s">
        <v>606</v>
      </c>
      <c r="U183">
        <f t="shared" ca="1" si="8"/>
        <v>27162.445636983794</v>
      </c>
      <c r="V183">
        <v>21511579</v>
      </c>
      <c r="W183" t="str" cm="1">
        <f t="array" aca="1" ref="W183" ca="1">INDEX(Sheet1!$X$1:$X$20, RANDBETWEEN(1, 20))</f>
        <v>Global/Regional Multilaterals</v>
      </c>
      <c r="X183" t="str" cm="1">
        <f t="array" aca="1" ref="X183" ca="1">INDEX(Sheet1!$Y$2:$Y$22, RANDBETWEEN(1, 21))</f>
        <v>Private Sector</v>
      </c>
      <c r="Z183" t="str" cm="1">
        <f t="array" aca="1" ref="Z183" ca="1">INDEX(Sheet1!$AA$2:$AA$30, RANDBETWEEN(1, 29))</f>
        <v>US FUND</v>
      </c>
      <c r="AA183" t="str" cm="1">
        <f t="array" aca="1" ref="AA183" ca="1">INDEX(Sheet1!$AB$2:$AB$8, RANDBETWEEN(1, 7))</f>
        <v>NatCom</v>
      </c>
      <c r="AB183" t="str" cm="1">
        <f t="array" aca="1" ref="AB183" ca="1">INDEX(Sheet1!$AC$2:$AC$22, RANDBETWEEN(1, 21))</f>
        <v>Albania</v>
      </c>
      <c r="AE183" t="str" cm="1">
        <f t="array" aca="1" ref="AE183" ca="1">INDEX(Sheet1!$AF$2:$AF$22, RANDBETWEEN(1, 5))</f>
        <v>MENARO</v>
      </c>
      <c r="AF183" s="3">
        <v>45590</v>
      </c>
      <c r="AG183" t="str" cm="1">
        <f t="array" aca="1" ref="AG183" ca="1">INDEX(Sheet1!$AH$2:$AH$24, RANDBETWEEN(1, 23))</f>
        <v>CROATIA CO</v>
      </c>
      <c r="AH183" t="s">
        <v>670</v>
      </c>
      <c r="AI183" t="s">
        <v>605</v>
      </c>
      <c r="AJ183" t="s">
        <v>606</v>
      </c>
      <c r="AK183" t="s">
        <v>127</v>
      </c>
      <c r="AL183" t="s">
        <v>90</v>
      </c>
      <c r="AM183" t="s">
        <v>645</v>
      </c>
      <c r="AN183" t="s">
        <v>60</v>
      </c>
      <c r="AO183" t="s">
        <v>92</v>
      </c>
      <c r="AP183" t="s">
        <v>78</v>
      </c>
      <c r="AQ183" t="s">
        <v>100</v>
      </c>
      <c r="AR183">
        <v>2023</v>
      </c>
      <c r="AS183" t="s">
        <v>95</v>
      </c>
    </row>
    <row r="184" spans="1:45">
      <c r="A184" t="s">
        <v>659</v>
      </c>
      <c r="B184" t="s">
        <v>44</v>
      </c>
      <c r="C184" t="s">
        <v>45</v>
      </c>
      <c r="D184" s="3">
        <v>45352</v>
      </c>
      <c r="E184" t="s">
        <v>644</v>
      </c>
      <c r="F184">
        <f t="shared" ca="1" si="6"/>
        <v>24757.159487604691</v>
      </c>
      <c r="G184">
        <f t="shared" ca="1" si="6"/>
        <v>37967.750722673445</v>
      </c>
      <c r="H184" t="str" cm="1">
        <f t="array" aca="1" ref="H184" ca="1">INDEX(Sheet1!$H$1:$H$3, RANDBETWEEN(1, 3))</f>
        <v>ORE-Thematic</v>
      </c>
      <c r="I184" t="str" cm="1">
        <f t="array" aca="1" ref="I184" ca="1">INDEX(Sheet1!$I$3:$I$88, RANDBETWEEN(1, 85))</f>
        <v>Innovation</v>
      </c>
      <c r="J184" t="str">
        <f ca="1">INDEX(Sheet1!$AZ$3:$AZ$8, RANDBETWEEN(1, COUNTA(Sheet1!$AZ$3:$AZ$8)))</f>
        <v>Increased Immunization Rates</v>
      </c>
      <c r="K184" t="str" cm="1">
        <f t="array" aca="1" ref="K184" ca="1">INDEX(Sheet1!$K$1:$K$8, RANDBETWEEN(1, 6))</f>
        <v>HAC-ECARO</v>
      </c>
      <c r="M184" t="s">
        <v>104</v>
      </c>
      <c r="N184">
        <f t="shared" ca="1" si="7"/>
        <v>97072.695496436325</v>
      </c>
      <c r="Q184" t="s">
        <v>608</v>
      </c>
      <c r="U184">
        <f t="shared" ca="1" si="8"/>
        <v>39534.617727297438</v>
      </c>
      <c r="V184">
        <v>18641641</v>
      </c>
      <c r="W184" t="str" cm="1">
        <f t="array" aca="1" ref="W184" ca="1">INDEX(Sheet1!$X$1:$X$20, RANDBETWEEN(1, 20))</f>
        <v>Other</v>
      </c>
      <c r="X184" t="str" cm="1">
        <f t="array" aca="1" ref="X184" ca="1">INDEX(Sheet1!$Y$2:$Y$22, RANDBETWEEN(1, 21))</f>
        <v>Private Sector</v>
      </c>
      <c r="Z184" t="str" cm="1">
        <f t="array" aca="1" ref="Z184" ca="1">INDEX(Sheet1!$AA$2:$AA$30, RANDBETWEEN(1, 29))</f>
        <v>BELARUS CO</v>
      </c>
      <c r="AA184" t="str" cm="1">
        <f t="array" aca="1" ref="AA184" ca="1">INDEX(Sheet1!$AB$2:$AB$8, RANDBETWEEN(1, 7))</f>
        <v>HQ</v>
      </c>
      <c r="AB184" t="str" cm="1">
        <f t="array" aca="1" ref="AB184" ca="1">INDEX(Sheet1!$AC$2:$AC$22, RANDBETWEEN(1, 21))</f>
        <v>Cyprus</v>
      </c>
      <c r="AE184" t="str" cm="1">
        <f t="array" aca="1" ref="AE184" ca="1">INDEX(Sheet1!$AF$2:$AF$22, RANDBETWEEN(1, 5))</f>
        <v>MENARO</v>
      </c>
      <c r="AF184" s="3">
        <v>45352</v>
      </c>
      <c r="AG184" t="str" cm="1">
        <f t="array" aca="1" ref="AG184" ca="1">INDEX(Sheet1!$AH$2:$AH$24, RANDBETWEEN(1, 23))</f>
        <v>CROATIA CO</v>
      </c>
      <c r="AH184" t="s">
        <v>647</v>
      </c>
      <c r="AI184" t="s">
        <v>607</v>
      </c>
      <c r="AJ184" t="s">
        <v>608</v>
      </c>
      <c r="AK184" t="s">
        <v>104</v>
      </c>
      <c r="AL184" t="s">
        <v>58</v>
      </c>
      <c r="AM184" t="s">
        <v>645</v>
      </c>
      <c r="AN184" t="s">
        <v>128</v>
      </c>
      <c r="AO184" t="s">
        <v>92</v>
      </c>
      <c r="AP184" t="s">
        <v>93</v>
      </c>
      <c r="AQ184" t="s">
        <v>129</v>
      </c>
      <c r="AR184">
        <v>2022</v>
      </c>
      <c r="AS184" t="s">
        <v>95</v>
      </c>
    </row>
    <row r="185" spans="1:45">
      <c r="A185" t="s">
        <v>652</v>
      </c>
      <c r="B185" t="s">
        <v>44</v>
      </c>
      <c r="C185" t="s">
        <v>45</v>
      </c>
      <c r="D185" s="3">
        <v>45498</v>
      </c>
      <c r="E185" t="s">
        <v>644</v>
      </c>
      <c r="F185">
        <f t="shared" ca="1" si="6"/>
        <v>54111.480905861281</v>
      </c>
      <c r="G185">
        <f t="shared" ca="1" si="6"/>
        <v>60745.100096889859</v>
      </c>
      <c r="H185" t="str" cm="1">
        <f t="array" aca="1" ref="H185" ca="1">INDEX(Sheet1!$H$1:$H$3, RANDBETWEEN(1, 3))</f>
        <v>ORR Non-Thematic</v>
      </c>
      <c r="I185" t="str" cm="1">
        <f t="array" aca="1" ref="I185" ca="1">INDEX(Sheet1!$I$3:$I$88, RANDBETWEEN(1, 85))</f>
        <v>Nutrition – Overweight &amp; Obesity</v>
      </c>
      <c r="J185" t="str">
        <f ca="1">INDEX(Sheet1!$AZ$3:$AZ$8, RANDBETWEEN(1, COUNTA(Sheet1!$AZ$3:$AZ$8)))</f>
        <v>Child Protection</v>
      </c>
      <c r="K185" t="str" cm="1">
        <f t="array" aca="1" ref="K185" ca="1">INDEX(Sheet1!$K$1:$K$8, RANDBETWEEN(1, 6))</f>
        <v>Emergency/HAC</v>
      </c>
      <c r="M185" t="s">
        <v>57</v>
      </c>
      <c r="N185">
        <f t="shared" ca="1" si="7"/>
        <v>82109.838122536283</v>
      </c>
      <c r="Q185" t="s">
        <v>610</v>
      </c>
      <c r="U185">
        <f t="shared" ca="1" si="8"/>
        <v>34065.283146430622</v>
      </c>
      <c r="V185">
        <v>37534587</v>
      </c>
      <c r="W185" t="str" cm="1">
        <f t="array" aca="1" ref="W185" ca="1">INDEX(Sheet1!$X$1:$X$20, RANDBETWEEN(1, 20))</f>
        <v>Global/Regional Multilaterals</v>
      </c>
      <c r="X185" t="str" cm="1">
        <f t="array" aca="1" ref="X185" ca="1">INDEX(Sheet1!$Y$2:$Y$22, RANDBETWEEN(1, 21))</f>
        <v>Public Sector</v>
      </c>
      <c r="Z185" t="str" cm="1">
        <f t="array" aca="1" ref="Z185" ca="1">INDEX(Sheet1!$AA$2:$AA$30, RANDBETWEEN(1, 29))</f>
        <v>KOSOVO CO</v>
      </c>
      <c r="AA185" t="str" cm="1">
        <f t="array" aca="1" ref="AA185" ca="1">INDEX(Sheet1!$AB$2:$AB$8, RANDBETWEEN(1, 7))</f>
        <v>EAPRO</v>
      </c>
      <c r="AB185" t="str" cm="1">
        <f t="array" aca="1" ref="AB185" ca="1">INDEX(Sheet1!$AC$2:$AC$22, RANDBETWEEN(1, 21))</f>
        <v>Qatar</v>
      </c>
      <c r="AE185" t="str" cm="1">
        <f t="array" aca="1" ref="AE185" ca="1">INDEX(Sheet1!$AF$2:$AF$22, RANDBETWEEN(1, 5))</f>
        <v>HQ</v>
      </c>
      <c r="AF185" s="3">
        <v>45498</v>
      </c>
      <c r="AG185" t="str" cm="1">
        <f t="array" aca="1" ref="AG185" ca="1">INDEX(Sheet1!$AH$2:$AH$24, RANDBETWEEN(1, 23))</f>
        <v>ARMENIA CO</v>
      </c>
      <c r="AH185" t="s">
        <v>668</v>
      </c>
      <c r="AI185" t="s">
        <v>609</v>
      </c>
      <c r="AJ185" t="s">
        <v>610</v>
      </c>
      <c r="AK185" t="s">
        <v>57</v>
      </c>
      <c r="AL185" t="s">
        <v>58</v>
      </c>
      <c r="AM185" t="s">
        <v>646</v>
      </c>
      <c r="AN185" t="s">
        <v>216</v>
      </c>
      <c r="AO185" t="s">
        <v>92</v>
      </c>
      <c r="AP185" t="s">
        <v>135</v>
      </c>
      <c r="AQ185" t="s">
        <v>94</v>
      </c>
      <c r="AR185">
        <v>2022</v>
      </c>
      <c r="AS185" t="s">
        <v>95</v>
      </c>
    </row>
    <row r="186" spans="1:45">
      <c r="A186" t="s">
        <v>659</v>
      </c>
      <c r="B186" t="s">
        <v>44</v>
      </c>
      <c r="C186" t="s">
        <v>64</v>
      </c>
      <c r="D186" s="3">
        <v>45457</v>
      </c>
      <c r="E186" t="s">
        <v>644</v>
      </c>
      <c r="F186">
        <f t="shared" ca="1" si="6"/>
        <v>77973.11196507838</v>
      </c>
      <c r="G186">
        <f t="shared" ca="1" si="6"/>
        <v>7207.0488268717772</v>
      </c>
      <c r="H186" t="str" cm="1">
        <f t="array" aca="1" ref="H186" ca="1">INDEX(Sheet1!$H$1:$H$3, RANDBETWEEN(1, 3))</f>
        <v>ORR Non-Thematic</v>
      </c>
      <c r="I186" t="str" cm="1">
        <f t="array" aca="1" ref="I186" ca="1">INDEX(Sheet1!$I$3:$I$88, RANDBETWEEN(1, 85))</f>
        <v>Cross-sectoral Communication for Development</v>
      </c>
      <c r="J186" t="str">
        <f ca="1">INDEX(Sheet1!$AZ$3:$AZ$8, RANDBETWEEN(1, COUNTA(Sheet1!$AZ$3:$AZ$8)))</f>
        <v>Education</v>
      </c>
      <c r="K186" t="str" cm="1">
        <f t="array" aca="1" ref="K186" ca="1">INDEX(Sheet1!$K$1:$K$8, RANDBETWEEN(1, 6))</f>
        <v>HAC-UKRAINE</v>
      </c>
      <c r="M186" t="s">
        <v>104</v>
      </c>
      <c r="N186">
        <f t="shared" ca="1" si="7"/>
        <v>98322.851197577911</v>
      </c>
      <c r="Q186" t="s">
        <v>612</v>
      </c>
      <c r="U186">
        <f t="shared" ca="1" si="8"/>
        <v>29139.134517356215</v>
      </c>
      <c r="V186">
        <v>17935456</v>
      </c>
      <c r="W186" t="str" cm="1">
        <f t="array" aca="1" ref="W186" ca="1">INDEX(Sheet1!$X$1:$X$20, RANDBETWEEN(1, 20))</f>
        <v>Foundation</v>
      </c>
      <c r="X186" t="str" cm="1">
        <f t="array" aca="1" ref="X186" ca="1">INDEX(Sheet1!$Y$2:$Y$22, RANDBETWEEN(1, 21))</f>
        <v>Public Sector</v>
      </c>
      <c r="Z186" t="str" cm="1">
        <f t="array" aca="1" ref="Z186" ca="1">INDEX(Sheet1!$AA$2:$AA$30, RANDBETWEEN(1, 29))</f>
        <v>TAJIKISTAN CO</v>
      </c>
      <c r="AA186" t="str" cm="1">
        <f t="array" aca="1" ref="AA186" ca="1">INDEX(Sheet1!$AB$2:$AB$8, RANDBETWEEN(1, 7))</f>
        <v>ROSA</v>
      </c>
      <c r="AB186" t="str" cm="1">
        <f t="array" aca="1" ref="AB186" ca="1">INDEX(Sheet1!$AC$2:$AC$22, RANDBETWEEN(1, 21))</f>
        <v>Russian Federation</v>
      </c>
      <c r="AE186" t="str" cm="1">
        <f t="array" aca="1" ref="AE186" ca="1">INDEX(Sheet1!$AF$2:$AF$22, RANDBETWEEN(1, 5))</f>
        <v>NatCom</v>
      </c>
      <c r="AF186" s="3">
        <v>45457</v>
      </c>
      <c r="AG186" t="str" cm="1">
        <f t="array" aca="1" ref="AG186" ca="1">INDEX(Sheet1!$AH$2:$AH$24, RANDBETWEEN(1, 23))</f>
        <v>LEBANON CO</v>
      </c>
      <c r="AH186" t="s">
        <v>649</v>
      </c>
      <c r="AI186" t="s">
        <v>611</v>
      </c>
      <c r="AJ186" t="s">
        <v>612</v>
      </c>
      <c r="AK186" t="s">
        <v>104</v>
      </c>
      <c r="AL186" t="s">
        <v>90</v>
      </c>
      <c r="AM186" t="s">
        <v>645</v>
      </c>
      <c r="AN186" t="s">
        <v>216</v>
      </c>
      <c r="AO186" t="s">
        <v>92</v>
      </c>
      <c r="AP186" t="s">
        <v>143</v>
      </c>
      <c r="AQ186" t="s">
        <v>79</v>
      </c>
      <c r="AR186">
        <v>2023</v>
      </c>
      <c r="AS186" t="s">
        <v>95</v>
      </c>
    </row>
    <row r="187" spans="1:45">
      <c r="A187" t="s">
        <v>656</v>
      </c>
      <c r="B187" t="s">
        <v>44</v>
      </c>
      <c r="C187" t="s">
        <v>45</v>
      </c>
      <c r="D187" s="3">
        <v>45432</v>
      </c>
      <c r="E187" t="s">
        <v>644</v>
      </c>
      <c r="F187">
        <f t="shared" ca="1" si="6"/>
        <v>76448.445606374255</v>
      </c>
      <c r="G187">
        <f t="shared" ca="1" si="6"/>
        <v>19990.117844585388</v>
      </c>
      <c r="H187" t="str" cm="1">
        <f t="array" aca="1" ref="H187" ca="1">INDEX(Sheet1!$H$1:$H$3, RANDBETWEEN(1, 3))</f>
        <v>Revenue Type</v>
      </c>
      <c r="I187" t="str" cm="1">
        <f t="array" aca="1" ref="I187" ca="1">INDEX(Sheet1!$I$3:$I$88, RANDBETWEEN(1, 85))</f>
        <v>Staff and premises security</v>
      </c>
      <c r="J187" t="str">
        <f ca="1">INDEX(Sheet1!$AZ$3:$AZ$8, RANDBETWEEN(1, COUNTA(Sheet1!$AZ$3:$AZ$8)))</f>
        <v>Advocacy</v>
      </c>
      <c r="K187" t="str" cm="1">
        <f t="array" aca="1" ref="K187" ca="1">INDEX(Sheet1!$K$1:$K$8, RANDBETWEEN(1, 6))</f>
        <v>Emergency/HAC</v>
      </c>
      <c r="M187" t="s">
        <v>75</v>
      </c>
      <c r="N187">
        <f t="shared" ca="1" si="7"/>
        <v>69890.469750875563</v>
      </c>
      <c r="Q187" t="s">
        <v>614</v>
      </c>
      <c r="U187">
        <f t="shared" ca="1" si="8"/>
        <v>38007.756842517003</v>
      </c>
      <c r="V187">
        <v>17776035</v>
      </c>
      <c r="W187" t="str" cm="1">
        <f t="array" aca="1" ref="W187" ca="1">INDEX(Sheet1!$X$1:$X$20, RANDBETWEEN(1, 20))</f>
        <v>University/Education Org.</v>
      </c>
      <c r="X187" t="str" cm="1">
        <f t="array" aca="1" ref="X187" ca="1">INDEX(Sheet1!$Y$2:$Y$22, RANDBETWEEN(1, 21))</f>
        <v>Private Sector</v>
      </c>
      <c r="Z187" t="str" cm="1">
        <f t="array" aca="1" ref="Z187" ca="1">INDEX(Sheet1!$AA$2:$AA$30, RANDBETWEEN(1, 29))</f>
        <v>ALBANIA CO</v>
      </c>
      <c r="AA187" t="str" cm="1">
        <f t="array" aca="1" ref="AA187" ca="1">INDEX(Sheet1!$AB$2:$AB$8, RANDBETWEEN(1, 7))</f>
        <v>WCARO</v>
      </c>
      <c r="AB187" t="str" cm="1">
        <f t="array" aca="1" ref="AB187" ca="1">INDEX(Sheet1!$AC$2:$AC$22, RANDBETWEEN(1, 21))</f>
        <v>Netherlands</v>
      </c>
      <c r="AE187" t="str" cm="1">
        <f t="array" aca="1" ref="AE187" ca="1">INDEX(Sheet1!$AF$2:$AF$22, RANDBETWEEN(1, 5))</f>
        <v>HQ</v>
      </c>
      <c r="AF187" s="3">
        <v>45432</v>
      </c>
      <c r="AG187" t="str" cm="1">
        <f t="array" aca="1" ref="AG187" ca="1">INDEX(Sheet1!$AH$2:$AH$24, RANDBETWEEN(1, 23))</f>
        <v>MONTENEGRO CO</v>
      </c>
      <c r="AH187" t="s">
        <v>649</v>
      </c>
      <c r="AI187" t="s">
        <v>613</v>
      </c>
      <c r="AJ187" t="s">
        <v>614</v>
      </c>
      <c r="AK187" t="s">
        <v>75</v>
      </c>
      <c r="AL187" t="s">
        <v>90</v>
      </c>
      <c r="AM187" t="s">
        <v>646</v>
      </c>
      <c r="AN187" t="s">
        <v>60</v>
      </c>
      <c r="AO187" t="s">
        <v>149</v>
      </c>
      <c r="AP187" t="s">
        <v>78</v>
      </c>
      <c r="AQ187" t="s">
        <v>79</v>
      </c>
      <c r="AR187">
        <v>2023</v>
      </c>
      <c r="AS187" t="s">
        <v>95</v>
      </c>
    </row>
    <row r="188" spans="1:45">
      <c r="A188" t="s">
        <v>655</v>
      </c>
      <c r="B188" t="s">
        <v>95</v>
      </c>
      <c r="C188" t="s">
        <v>118</v>
      </c>
      <c r="D188" s="3">
        <v>45363</v>
      </c>
      <c r="E188" t="s">
        <v>644</v>
      </c>
      <c r="F188">
        <f t="shared" ca="1" si="6"/>
        <v>37106.430424944876</v>
      </c>
      <c r="G188">
        <f t="shared" ca="1" si="6"/>
        <v>51131.518010140106</v>
      </c>
      <c r="H188" t="str" cm="1">
        <f t="array" aca="1" ref="H188" ca="1">INDEX(Sheet1!$H$1:$H$3, RANDBETWEEN(1, 3))</f>
        <v>Revenue Type</v>
      </c>
      <c r="I188" t="str" cm="1">
        <f t="array" aca="1" ref="I188" ca="1">INDEX(Sheet1!$I$3:$I$88, RANDBETWEEN(1, 85))</f>
        <v>Innovation</v>
      </c>
      <c r="J188" t="str">
        <f ca="1">INDEX(Sheet1!$AZ$3:$AZ$8, RANDBETWEEN(1, COUNTA(Sheet1!$AZ$3:$AZ$8)))</f>
        <v>Increased Immunization Rates</v>
      </c>
      <c r="K188" t="str" cm="1">
        <f t="array" aca="1" ref="K188" ca="1">INDEX(Sheet1!$K$1:$K$8, RANDBETWEEN(1, 6))</f>
        <v>HAC-ARMENIA</v>
      </c>
      <c r="M188" t="s">
        <v>114</v>
      </c>
      <c r="N188">
        <f t="shared" ca="1" si="7"/>
        <v>12411.032224004182</v>
      </c>
      <c r="Q188" t="s">
        <v>616</v>
      </c>
      <c r="U188">
        <f t="shared" ca="1" si="8"/>
        <v>21439.087865613557</v>
      </c>
      <c r="V188">
        <v>13533645</v>
      </c>
      <c r="W188" t="str" cm="1">
        <f t="array" aca="1" ref="W188" ca="1">INDEX(Sheet1!$X$1:$X$20, RANDBETWEEN(1, 20))</f>
        <v>UN Agency/International Agency</v>
      </c>
      <c r="X188" t="str" cm="1">
        <f t="array" aca="1" ref="X188" ca="1">INDEX(Sheet1!$Y$2:$Y$22, RANDBETWEEN(1, 21))</f>
        <v>Public Sector</v>
      </c>
      <c r="Z188" t="str" cm="1">
        <f t="array" aca="1" ref="Z188" ca="1">INDEX(Sheet1!$AA$2:$AA$30, RANDBETWEEN(1, 29))</f>
        <v>UKRAINE CO</v>
      </c>
      <c r="AA188" t="str" cm="1">
        <f t="array" aca="1" ref="AA188" ca="1">INDEX(Sheet1!$AB$2:$AB$8, RANDBETWEEN(1, 7))</f>
        <v>WCARO</v>
      </c>
      <c r="AB188" t="str" cm="1">
        <f t="array" aca="1" ref="AB188" ca="1">INDEX(Sheet1!$AC$2:$AC$22, RANDBETWEEN(1, 21))</f>
        <v>Armenia</v>
      </c>
      <c r="AE188" t="str" cm="1">
        <f t="array" aca="1" ref="AE188" ca="1">INDEX(Sheet1!$AF$2:$AF$22, RANDBETWEEN(1, 5))</f>
        <v>ECARO</v>
      </c>
      <c r="AF188" s="3">
        <v>45363</v>
      </c>
      <c r="AG188" t="str" cm="1">
        <f t="array" aca="1" ref="AG188" ca="1">INDEX(Sheet1!$AH$2:$AH$24, RANDBETWEEN(1, 23))</f>
        <v>ECARO</v>
      </c>
      <c r="AH188" t="s">
        <v>649</v>
      </c>
      <c r="AI188" t="s">
        <v>615</v>
      </c>
      <c r="AJ188" t="s">
        <v>616</v>
      </c>
      <c r="AK188" t="s">
        <v>114</v>
      </c>
      <c r="AL188" t="s">
        <v>90</v>
      </c>
      <c r="AM188" t="s">
        <v>646</v>
      </c>
      <c r="AN188" t="s">
        <v>115</v>
      </c>
      <c r="AO188" t="s">
        <v>61</v>
      </c>
      <c r="AP188" t="s">
        <v>78</v>
      </c>
      <c r="AQ188" t="s">
        <v>129</v>
      </c>
      <c r="AR188">
        <v>2022</v>
      </c>
      <c r="AS188" t="s">
        <v>95</v>
      </c>
    </row>
    <row r="189" spans="1:45">
      <c r="A189" t="s">
        <v>655</v>
      </c>
      <c r="B189" t="s">
        <v>95</v>
      </c>
      <c r="C189" t="s">
        <v>64</v>
      </c>
      <c r="D189" s="3">
        <v>45458</v>
      </c>
      <c r="E189" t="s">
        <v>644</v>
      </c>
      <c r="F189">
        <f t="shared" ca="1" si="6"/>
        <v>83781.679601307289</v>
      </c>
      <c r="G189">
        <f t="shared" ca="1" si="6"/>
        <v>639.29825139999105</v>
      </c>
      <c r="H189" t="str" cm="1">
        <f t="array" aca="1" ref="H189" ca="1">INDEX(Sheet1!$H$1:$H$3, RANDBETWEEN(1, 3))</f>
        <v>ORE-Thematic</v>
      </c>
      <c r="I189" t="str" cm="1">
        <f t="array" aca="1" ref="I189" ca="1">INDEX(Sheet1!$I$3:$I$88, RANDBETWEEN(1, 85))</f>
        <v>Child health</v>
      </c>
      <c r="J189" t="str">
        <f ca="1">INDEX(Sheet1!$AZ$3:$AZ$8, RANDBETWEEN(1, COUNTA(Sheet1!$AZ$3:$AZ$8)))</f>
        <v>Increased Immunization Rates</v>
      </c>
      <c r="K189" t="str" cm="1">
        <f t="array" aca="1" ref="K189" ca="1">INDEX(Sheet1!$K$1:$K$8, RANDBETWEEN(1, 6))</f>
        <v>HAC-ARMENIA</v>
      </c>
      <c r="M189" t="s">
        <v>104</v>
      </c>
      <c r="N189">
        <f t="shared" ca="1" si="7"/>
        <v>65958.250264667426</v>
      </c>
      <c r="Q189" t="s">
        <v>618</v>
      </c>
      <c r="U189">
        <f t="shared" ca="1" si="8"/>
        <v>96397.267044335313</v>
      </c>
      <c r="V189">
        <v>16465898</v>
      </c>
      <c r="W189" t="str" cm="1">
        <f t="array" aca="1" ref="W189" ca="1">INDEX(Sheet1!$X$1:$X$20, RANDBETWEEN(1, 20))</f>
        <v>University/Education Org.</v>
      </c>
      <c r="X189" t="str" cm="1">
        <f t="array" aca="1" ref="X189" ca="1">INDEX(Sheet1!$Y$2:$Y$22, RANDBETWEEN(1, 21))</f>
        <v>Private Sector</v>
      </c>
      <c r="Z189" t="str" cm="1">
        <f t="array" aca="1" ref="Z189" ca="1">INDEX(Sheet1!$AA$2:$AA$30, RANDBETWEEN(1, 29))</f>
        <v>UK NATCOM</v>
      </c>
      <c r="AA189" t="str" cm="1">
        <f t="array" aca="1" ref="AA189" ca="1">INDEX(Sheet1!$AB$2:$AB$8, RANDBETWEEN(1, 7))</f>
        <v>HQ</v>
      </c>
      <c r="AB189" t="str" cm="1">
        <f t="array" aca="1" ref="AB189" ca="1">INDEX(Sheet1!$AC$2:$AC$22, RANDBETWEEN(1, 21))</f>
        <v>Switzerland</v>
      </c>
      <c r="AE189" t="str" cm="1">
        <f t="array" aca="1" ref="AE189" ca="1">INDEX(Sheet1!$AF$2:$AF$22, RANDBETWEEN(1, 5))</f>
        <v>HQ</v>
      </c>
      <c r="AF189" s="3">
        <v>45458</v>
      </c>
      <c r="AG189" t="str" cm="1">
        <f t="array" aca="1" ref="AG189" ca="1">INDEX(Sheet1!$AH$2:$AH$24, RANDBETWEEN(1, 23))</f>
        <v>KOSOVO CO</v>
      </c>
      <c r="AH189" t="s">
        <v>647</v>
      </c>
      <c r="AI189" t="s">
        <v>617</v>
      </c>
      <c r="AJ189" t="s">
        <v>618</v>
      </c>
      <c r="AK189" t="s">
        <v>104</v>
      </c>
      <c r="AL189" t="s">
        <v>58</v>
      </c>
      <c r="AM189" t="s">
        <v>645</v>
      </c>
      <c r="AN189" t="s">
        <v>115</v>
      </c>
      <c r="AO189" t="s">
        <v>149</v>
      </c>
      <c r="AP189" t="s">
        <v>143</v>
      </c>
      <c r="AQ189" t="s">
        <v>100</v>
      </c>
      <c r="AR189">
        <v>2023</v>
      </c>
      <c r="AS189" t="s">
        <v>95</v>
      </c>
    </row>
    <row r="190" spans="1:45">
      <c r="A190" t="s">
        <v>659</v>
      </c>
      <c r="B190" t="s">
        <v>44</v>
      </c>
      <c r="C190" t="s">
        <v>45</v>
      </c>
      <c r="D190" s="3">
        <v>45390</v>
      </c>
      <c r="E190" t="s">
        <v>644</v>
      </c>
      <c r="F190">
        <f t="shared" ca="1" si="6"/>
        <v>751.00541484688824</v>
      </c>
      <c r="G190">
        <f t="shared" ca="1" si="6"/>
        <v>83350.211404576592</v>
      </c>
      <c r="H190" t="str" cm="1">
        <f t="array" aca="1" ref="H190" ca="1">INDEX(Sheet1!$H$1:$H$3, RANDBETWEEN(1, 3))</f>
        <v>Revenue Type</v>
      </c>
      <c r="I190" t="str" cm="1">
        <f t="array" aca="1" ref="I190" ca="1">INDEX(Sheet1!$I$3:$I$88, RANDBETWEEN(1, 85))</f>
        <v>Polio eradication</v>
      </c>
      <c r="J190" t="str">
        <f ca="1">INDEX(Sheet1!$AZ$3:$AZ$8, RANDBETWEEN(1, COUNTA(Sheet1!$AZ$3:$AZ$8)))</f>
        <v>Increased Immunization Rates</v>
      </c>
      <c r="K190" t="str" cm="1">
        <f t="array" aca="1" ref="K190" ca="1">INDEX(Sheet1!$K$1:$K$8, RANDBETWEEN(1, 6))</f>
        <v>Emergency/HAC</v>
      </c>
      <c r="M190" t="s">
        <v>57</v>
      </c>
      <c r="N190">
        <f t="shared" ca="1" si="7"/>
        <v>79475.652078799772</v>
      </c>
      <c r="Q190" t="s">
        <v>620</v>
      </c>
      <c r="U190">
        <f t="shared" ca="1" si="8"/>
        <v>78706.625903867098</v>
      </c>
      <c r="V190">
        <v>30277215</v>
      </c>
      <c r="W190" t="str" cm="1">
        <f t="array" aca="1" ref="W190" ca="1">INDEX(Sheet1!$X$1:$X$20, RANDBETWEEN(1, 20))</f>
        <v>Sport Associations</v>
      </c>
      <c r="X190" t="str" cm="1">
        <f t="array" aca="1" ref="X190" ca="1">INDEX(Sheet1!$Y$2:$Y$22, RANDBETWEEN(1, 21))</f>
        <v>Private Sector</v>
      </c>
      <c r="Z190" t="str" cm="1">
        <f t="array" aca="1" ref="Z190" ca="1">INDEX(Sheet1!$AA$2:$AA$30, RANDBETWEEN(1, 29))</f>
        <v>TAJIKISTAN CO</v>
      </c>
      <c r="AA190" t="str" cm="1">
        <f t="array" aca="1" ref="AA190" ca="1">INDEX(Sheet1!$AB$2:$AB$8, RANDBETWEEN(1, 7))</f>
        <v>WCARO</v>
      </c>
      <c r="AB190" t="str" cm="1">
        <f t="array" aca="1" ref="AB190" ca="1">INDEX(Sheet1!$AC$2:$AC$22, RANDBETWEEN(1, 21))</f>
        <v>Switzerland</v>
      </c>
      <c r="AE190" t="str" cm="1">
        <f t="array" aca="1" ref="AE190" ca="1">INDEX(Sheet1!$AF$2:$AF$22, RANDBETWEEN(1, 5))</f>
        <v>NatCom</v>
      </c>
      <c r="AF190" s="3">
        <v>45390</v>
      </c>
      <c r="AG190" t="str" cm="1">
        <f t="array" aca="1" ref="AG190" ca="1">INDEX(Sheet1!$AH$2:$AH$24, RANDBETWEEN(1, 23))</f>
        <v>TAJIKISTAN CO</v>
      </c>
      <c r="AH190" t="s">
        <v>648</v>
      </c>
      <c r="AI190" t="s">
        <v>619</v>
      </c>
      <c r="AJ190" t="s">
        <v>620</v>
      </c>
      <c r="AK190" t="s">
        <v>57</v>
      </c>
      <c r="AL190" t="s">
        <v>95</v>
      </c>
      <c r="AM190" t="s">
        <v>646</v>
      </c>
      <c r="AN190" t="s">
        <v>91</v>
      </c>
      <c r="AO190" t="s">
        <v>61</v>
      </c>
      <c r="AP190" t="s">
        <v>93</v>
      </c>
      <c r="AQ190" t="s">
        <v>117</v>
      </c>
      <c r="AR190">
        <v>2022</v>
      </c>
      <c r="AS190" t="s">
        <v>95</v>
      </c>
    </row>
    <row r="191" spans="1:45">
      <c r="A191" t="s">
        <v>655</v>
      </c>
      <c r="B191" t="s">
        <v>95</v>
      </c>
      <c r="C191" t="s">
        <v>64</v>
      </c>
      <c r="D191" s="3">
        <v>45611</v>
      </c>
      <c r="E191" t="s">
        <v>644</v>
      </c>
      <c r="F191">
        <f t="shared" ca="1" si="6"/>
        <v>60130.78704783132</v>
      </c>
      <c r="G191">
        <f t="shared" ca="1" si="6"/>
        <v>4235.2186038681339</v>
      </c>
      <c r="H191" t="str" cm="1">
        <f t="array" aca="1" ref="H191" ca="1">INDEX(Sheet1!$H$1:$H$3, RANDBETWEEN(1, 3))</f>
        <v>Revenue Type</v>
      </c>
      <c r="I191" t="str" cm="1">
        <f t="array" aca="1" ref="I191" ca="1">INDEX(Sheet1!$I$3:$I$88, RANDBETWEEN(1, 85))</f>
        <v>Community-based management of acute malnutrition</v>
      </c>
      <c r="J191" t="str">
        <f ca="1">INDEX(Sheet1!$AZ$3:$AZ$8, RANDBETWEEN(1, COUNTA(Sheet1!$AZ$3:$AZ$8)))</f>
        <v>Health</v>
      </c>
      <c r="K191" t="str" cm="1">
        <f t="array" aca="1" ref="K191" ca="1">INDEX(Sheet1!$K$1:$K$8, RANDBETWEEN(1, 6))</f>
        <v>Emergency/HAC</v>
      </c>
      <c r="M191" t="s">
        <v>104</v>
      </c>
      <c r="N191">
        <f t="shared" ca="1" si="7"/>
        <v>42463.256356670412</v>
      </c>
      <c r="Q191" t="s">
        <v>52</v>
      </c>
      <c r="U191">
        <f t="shared" ca="1" si="8"/>
        <v>16904.342625026482</v>
      </c>
      <c r="V191">
        <v>33289818</v>
      </c>
      <c r="W191" t="str" cm="1">
        <f t="array" aca="1" ref="W191" ca="1">INDEX(Sheet1!$X$1:$X$20, RANDBETWEEN(1, 20))</f>
        <v>Women's and diaspora organizations</v>
      </c>
      <c r="X191" t="str" cm="1">
        <f t="array" aca="1" ref="X191" ca="1">INDEX(Sheet1!$Y$2:$Y$22, RANDBETWEEN(1, 21))</f>
        <v>Private Sector</v>
      </c>
      <c r="Z191" t="str" cm="1">
        <f t="array" aca="1" ref="Z191" ca="1">INDEX(Sheet1!$AA$2:$AA$30, RANDBETWEEN(1, 29))</f>
        <v>KOSOVO CO</v>
      </c>
      <c r="AA191" t="str" cm="1">
        <f t="array" aca="1" ref="AA191" ca="1">INDEX(Sheet1!$AB$2:$AB$8, RANDBETWEEN(1, 7))</f>
        <v>EAPRO</v>
      </c>
      <c r="AB191" t="str" cm="1">
        <f t="array" aca="1" ref="AB191" ca="1">INDEX(Sheet1!$AC$2:$AC$22, RANDBETWEEN(1, 21))</f>
        <v>Moldova</v>
      </c>
      <c r="AE191" t="str" cm="1">
        <f t="array" aca="1" ref="AE191" ca="1">INDEX(Sheet1!$AF$2:$AF$22, RANDBETWEEN(1, 5))</f>
        <v>ESARO</v>
      </c>
      <c r="AF191" s="3">
        <v>45611</v>
      </c>
      <c r="AG191" t="str" cm="1">
        <f t="array" aca="1" ref="AG191" ca="1">INDEX(Sheet1!$AH$2:$AH$24, RANDBETWEEN(1, 23))</f>
        <v>US FUND</v>
      </c>
      <c r="AH191" t="s">
        <v>647</v>
      </c>
      <c r="AI191" t="s">
        <v>621</v>
      </c>
      <c r="AJ191" t="s">
        <v>52</v>
      </c>
      <c r="AK191" t="s">
        <v>104</v>
      </c>
      <c r="AL191" t="s">
        <v>95</v>
      </c>
      <c r="AM191" t="s">
        <v>646</v>
      </c>
      <c r="AN191" t="s">
        <v>216</v>
      </c>
      <c r="AO191" t="s">
        <v>61</v>
      </c>
      <c r="AP191" t="s">
        <v>143</v>
      </c>
      <c r="AQ191" t="s">
        <v>79</v>
      </c>
      <c r="AR191">
        <v>2022</v>
      </c>
      <c r="AS191" t="s">
        <v>95</v>
      </c>
    </row>
    <row r="192" spans="1:45">
      <c r="A192" t="s">
        <v>657</v>
      </c>
      <c r="B192" t="s">
        <v>95</v>
      </c>
      <c r="C192" t="s">
        <v>64</v>
      </c>
      <c r="D192" s="3">
        <v>45407</v>
      </c>
      <c r="E192" t="s">
        <v>644</v>
      </c>
      <c r="F192">
        <f t="shared" ca="1" si="6"/>
        <v>68655.555859428423</v>
      </c>
      <c r="G192">
        <f t="shared" ca="1" si="6"/>
        <v>46868.728144149332</v>
      </c>
      <c r="H192" t="str" cm="1">
        <f t="array" aca="1" ref="H192" ca="1">INDEX(Sheet1!$H$1:$H$3, RANDBETWEEN(1, 3))</f>
        <v>Revenue Type</v>
      </c>
      <c r="I192" t="str" cm="1">
        <f t="array" aca="1" ref="I192" ca="1">INDEX(Sheet1!$I$3:$I$88, RANDBETWEEN(1, 85))</f>
        <v>Policy, guidance and technical support for country programming and reporting</v>
      </c>
      <c r="J192" t="str">
        <f ca="1">INDEX(Sheet1!$AZ$3:$AZ$8, RANDBETWEEN(1, COUNTA(Sheet1!$AZ$3:$AZ$8)))</f>
        <v>Education</v>
      </c>
      <c r="K192" t="str" cm="1">
        <f t="array" aca="1" ref="K192" ca="1">INDEX(Sheet1!$K$1:$K$8, RANDBETWEEN(1, 6))</f>
        <v>HAC-ECARO</v>
      </c>
      <c r="M192" t="s">
        <v>104</v>
      </c>
      <c r="N192">
        <f t="shared" ca="1" si="7"/>
        <v>15429.791487952682</v>
      </c>
      <c r="Q192" t="s">
        <v>623</v>
      </c>
      <c r="U192">
        <f t="shared" ca="1" si="8"/>
        <v>50792.988492116157</v>
      </c>
      <c r="V192">
        <v>37796669</v>
      </c>
      <c r="W192" t="str" cm="1">
        <f t="array" aca="1" ref="W192" ca="1">INDEX(Sheet1!$X$1:$X$20, RANDBETWEEN(1, 20))</f>
        <v>Non-Profit/NGO Foundations</v>
      </c>
      <c r="X192" t="str" cm="1">
        <f t="array" aca="1" ref="X192" ca="1">INDEX(Sheet1!$Y$2:$Y$22, RANDBETWEEN(1, 21))</f>
        <v>Private Sector</v>
      </c>
      <c r="Z192" t="str" cm="1">
        <f t="array" aca="1" ref="Z192" ca="1">INDEX(Sheet1!$AA$2:$AA$30, RANDBETWEEN(1, 29))</f>
        <v>FRANCE NATCOM</v>
      </c>
      <c r="AA192" t="str" cm="1">
        <f t="array" aca="1" ref="AA192" ca="1">INDEX(Sheet1!$AB$2:$AB$8, RANDBETWEEN(1, 7))</f>
        <v>HQ</v>
      </c>
      <c r="AB192" t="str" cm="1">
        <f t="array" aca="1" ref="AB192" ca="1">INDEX(Sheet1!$AC$2:$AC$22, RANDBETWEEN(1, 21))</f>
        <v>Albania</v>
      </c>
      <c r="AE192" t="str" cm="1">
        <f t="array" aca="1" ref="AE192" ca="1">INDEX(Sheet1!$AF$2:$AF$22, RANDBETWEEN(1, 5))</f>
        <v>HQ</v>
      </c>
      <c r="AF192" s="3">
        <v>45407</v>
      </c>
      <c r="AG192" t="str" cm="1">
        <f t="array" aca="1" ref="AG192" ca="1">INDEX(Sheet1!$AH$2:$AH$24, RANDBETWEEN(1, 23))</f>
        <v>TURKIYE NATCOM</v>
      </c>
      <c r="AH192" t="s">
        <v>647</v>
      </c>
      <c r="AI192" t="s">
        <v>622</v>
      </c>
      <c r="AJ192" t="s">
        <v>623</v>
      </c>
      <c r="AK192" t="s">
        <v>104</v>
      </c>
      <c r="AL192" t="s">
        <v>58</v>
      </c>
      <c r="AM192" t="s">
        <v>646</v>
      </c>
      <c r="AN192" t="s">
        <v>105</v>
      </c>
      <c r="AO192" t="s">
        <v>116</v>
      </c>
      <c r="AP192" t="s">
        <v>93</v>
      </c>
      <c r="AQ192" t="s">
        <v>94</v>
      </c>
      <c r="AR192">
        <v>2022</v>
      </c>
      <c r="AS192" t="s">
        <v>95</v>
      </c>
    </row>
    <row r="193" spans="1:45">
      <c r="A193" t="s">
        <v>656</v>
      </c>
      <c r="B193" t="s">
        <v>44</v>
      </c>
      <c r="C193" t="s">
        <v>118</v>
      </c>
      <c r="D193" s="3">
        <v>45456</v>
      </c>
      <c r="E193" t="s">
        <v>644</v>
      </c>
      <c r="F193">
        <f t="shared" ca="1" si="6"/>
        <v>38691.499337588721</v>
      </c>
      <c r="G193">
        <f t="shared" ca="1" si="6"/>
        <v>34833.382612829104</v>
      </c>
      <c r="H193" t="str" cm="1">
        <f t="array" aca="1" ref="H193" ca="1">INDEX(Sheet1!$H$1:$H$3, RANDBETWEEN(1, 3))</f>
        <v>ORR Non-Thematic</v>
      </c>
      <c r="I193" t="str" cm="1">
        <f t="array" aca="1" ref="I193" ca="1">INDEX(Sheet1!$I$3:$I$88, RANDBETWEEN(1, 85))</f>
        <v>Adolescents and HIV/AIDS</v>
      </c>
      <c r="J193" t="str">
        <f ca="1">INDEX(Sheet1!$AZ$3:$AZ$8, RANDBETWEEN(1, COUNTA(Sheet1!$AZ$3:$AZ$8)))</f>
        <v>Health</v>
      </c>
      <c r="K193" t="str" cm="1">
        <f t="array" aca="1" ref="K193" ca="1">INDEX(Sheet1!$K$1:$K$8, RANDBETWEEN(1, 6))</f>
        <v>Ukraine Response</v>
      </c>
      <c r="M193" t="s">
        <v>57</v>
      </c>
      <c r="N193">
        <f t="shared" ca="1" si="7"/>
        <v>39123.475744735231</v>
      </c>
      <c r="Q193" t="s">
        <v>625</v>
      </c>
      <c r="U193">
        <f t="shared" ca="1" si="8"/>
        <v>65916.067881927796</v>
      </c>
      <c r="V193">
        <v>16912260</v>
      </c>
      <c r="W193" t="str" cm="1">
        <f t="array" aca="1" ref="W193" ca="1">INDEX(Sheet1!$X$1:$X$20, RANDBETWEEN(1, 20))</f>
        <v>Multi-Stakeholder Partnership</v>
      </c>
      <c r="X193" t="str" cm="1">
        <f t="array" aca="1" ref="X193" ca="1">INDEX(Sheet1!$Y$2:$Y$22, RANDBETWEEN(1, 21))</f>
        <v>Public Sector</v>
      </c>
      <c r="Z193" t="str" cm="1">
        <f t="array" aca="1" ref="Z193" ca="1">INDEX(Sheet1!$AA$2:$AA$30, RANDBETWEEN(1, 29))</f>
        <v>INDIA CO</v>
      </c>
      <c r="AA193" t="str" cm="1">
        <f t="array" aca="1" ref="AA193" ca="1">INDEX(Sheet1!$AB$2:$AB$8, RANDBETWEEN(1, 7))</f>
        <v>NatCom</v>
      </c>
      <c r="AB193" t="str" cm="1">
        <f t="array" aca="1" ref="AB193" ca="1">INDEX(Sheet1!$AC$2:$AC$22, RANDBETWEEN(1, 21))</f>
        <v>Cyprus</v>
      </c>
      <c r="AE193" t="str" cm="1">
        <f t="array" aca="1" ref="AE193" ca="1">INDEX(Sheet1!$AF$2:$AF$22, RANDBETWEEN(1, 5))</f>
        <v>ECARO</v>
      </c>
      <c r="AF193" s="3">
        <v>45456</v>
      </c>
      <c r="AG193" t="str" cm="1">
        <f t="array" aca="1" ref="AG193" ca="1">INDEX(Sheet1!$AH$2:$AH$24, RANDBETWEEN(1, 23))</f>
        <v>MONTENEGRO CO</v>
      </c>
      <c r="AH193" t="s">
        <v>650</v>
      </c>
      <c r="AI193" t="s">
        <v>624</v>
      </c>
      <c r="AJ193" t="s">
        <v>625</v>
      </c>
      <c r="AK193" t="s">
        <v>57</v>
      </c>
      <c r="AL193" t="s">
        <v>90</v>
      </c>
      <c r="AM193" t="s">
        <v>646</v>
      </c>
      <c r="AN193" t="s">
        <v>91</v>
      </c>
      <c r="AO193" t="s">
        <v>92</v>
      </c>
      <c r="AP193" t="s">
        <v>62</v>
      </c>
      <c r="AQ193" t="s">
        <v>79</v>
      </c>
      <c r="AR193">
        <v>2023</v>
      </c>
      <c r="AS193" t="s">
        <v>95</v>
      </c>
    </row>
    <row r="194" spans="1:45">
      <c r="A194" t="s">
        <v>657</v>
      </c>
      <c r="B194" t="s">
        <v>95</v>
      </c>
      <c r="C194" t="s">
        <v>118</v>
      </c>
      <c r="D194" s="3">
        <v>45453</v>
      </c>
      <c r="E194" t="s">
        <v>644</v>
      </c>
      <c r="F194">
        <f t="shared" ca="1" si="6"/>
        <v>47326.174085701488</v>
      </c>
      <c r="G194">
        <f t="shared" ca="1" si="6"/>
        <v>86055.850813250741</v>
      </c>
      <c r="H194" t="str" cm="1">
        <f t="array" aca="1" ref="H194" ca="1">INDEX(Sheet1!$H$1:$H$3, RANDBETWEEN(1, 3))</f>
        <v>Revenue Type</v>
      </c>
      <c r="I194" t="str" cm="1">
        <f t="array" aca="1" ref="I194" ca="1">INDEX(Sheet1!$I$3:$I$88, RANDBETWEEN(1, 85))</f>
        <v>Health – General</v>
      </c>
      <c r="J194" t="str">
        <f ca="1">INDEX(Sheet1!$AZ$3:$AZ$8, RANDBETWEEN(1, COUNTA(Sheet1!$AZ$3:$AZ$8)))</f>
        <v>Child Protection</v>
      </c>
      <c r="K194" t="str" cm="1">
        <f t="array" aca="1" ref="K194" ca="1">INDEX(Sheet1!$K$1:$K$8, RANDBETWEEN(1, 6))</f>
        <v>HAC-ECARO</v>
      </c>
      <c r="M194" t="s">
        <v>114</v>
      </c>
      <c r="N194">
        <f t="shared" ca="1" si="7"/>
        <v>23974.52731115367</v>
      </c>
      <c r="Q194" t="s">
        <v>627</v>
      </c>
      <c r="U194">
        <f t="shared" ca="1" si="8"/>
        <v>32021.76070581804</v>
      </c>
      <c r="V194">
        <v>6469417</v>
      </c>
      <c r="W194" t="str" cm="1">
        <f t="array" aca="1" ref="W194" ca="1">INDEX(Sheet1!$X$1:$X$20, RANDBETWEEN(1, 20))</f>
        <v>Foundation</v>
      </c>
      <c r="X194" t="str" cm="1">
        <f t="array" aca="1" ref="X194" ca="1">INDEX(Sheet1!$Y$2:$Y$22, RANDBETWEEN(1, 21))</f>
        <v>Private Sector</v>
      </c>
      <c r="Z194" t="str" cm="1">
        <f t="array" aca="1" ref="Z194" ca="1">INDEX(Sheet1!$AA$2:$AA$30, RANDBETWEEN(1, 29))</f>
        <v>CROATIA CO</v>
      </c>
      <c r="AA194" t="str" cm="1">
        <f t="array" aca="1" ref="AA194" ca="1">INDEX(Sheet1!$AB$2:$AB$8, RANDBETWEEN(1, 7))</f>
        <v>WCARO</v>
      </c>
      <c r="AB194" t="str" cm="1">
        <f t="array" aca="1" ref="AB194" ca="1">INDEX(Sheet1!$AC$2:$AC$22, RANDBETWEEN(1, 21))</f>
        <v>Greece</v>
      </c>
      <c r="AE194" t="str" cm="1">
        <f t="array" aca="1" ref="AE194" ca="1">INDEX(Sheet1!$AF$2:$AF$22, RANDBETWEEN(1, 5))</f>
        <v>ECARO</v>
      </c>
      <c r="AF194" s="3">
        <v>45453</v>
      </c>
      <c r="AG194" t="str" cm="1">
        <f t="array" aca="1" ref="AG194" ca="1">INDEX(Sheet1!$AH$2:$AH$24, RANDBETWEEN(1, 23))</f>
        <v>CROATIA CO</v>
      </c>
      <c r="AH194" t="s">
        <v>648</v>
      </c>
      <c r="AI194" t="s">
        <v>626</v>
      </c>
      <c r="AJ194" t="s">
        <v>627</v>
      </c>
      <c r="AK194" t="s">
        <v>114</v>
      </c>
      <c r="AL194" t="s">
        <v>95</v>
      </c>
      <c r="AM194" t="s">
        <v>645</v>
      </c>
      <c r="AN194" t="s">
        <v>192</v>
      </c>
      <c r="AO194" t="s">
        <v>92</v>
      </c>
      <c r="AP194" t="s">
        <v>135</v>
      </c>
      <c r="AQ194" t="s">
        <v>117</v>
      </c>
      <c r="AR194">
        <v>2024</v>
      </c>
      <c r="AS194" t="s">
        <v>95</v>
      </c>
    </row>
    <row r="195" spans="1:45">
      <c r="A195" t="s">
        <v>657</v>
      </c>
      <c r="B195" t="s">
        <v>95</v>
      </c>
      <c r="C195" t="s">
        <v>45</v>
      </c>
      <c r="D195" s="3">
        <v>45511</v>
      </c>
      <c r="E195" t="s">
        <v>644</v>
      </c>
      <c r="F195">
        <f t="shared" ref="F195:G258" ca="1" si="9">RAND() * (100000 - 50) + 50</f>
        <v>58819.561073458681</v>
      </c>
      <c r="G195">
        <f t="shared" ca="1" si="9"/>
        <v>26132.468916770722</v>
      </c>
      <c r="H195" t="str" cm="1">
        <f t="array" aca="1" ref="H195" ca="1">INDEX(Sheet1!$H$1:$H$3, RANDBETWEEN(1, 3))</f>
        <v>ORE-Thematic</v>
      </c>
      <c r="I195" t="str" cm="1">
        <f t="array" aca="1" ref="I195" ca="1">INDEX(Sheet1!$I$3:$I$88, RANDBETWEEN(1, 85))</f>
        <v>WASH in Schools and ECD centres</v>
      </c>
      <c r="J195" t="str">
        <f ca="1">INDEX(Sheet1!$AZ$3:$AZ$8, RANDBETWEEN(1, COUNTA(Sheet1!$AZ$3:$AZ$8)))</f>
        <v>Health</v>
      </c>
      <c r="K195" t="str" cm="1">
        <f t="array" aca="1" ref="K195" ca="1">INDEX(Sheet1!$K$1:$K$8, RANDBETWEEN(1, 6))</f>
        <v>HAC-STATE OF PALESTINE</v>
      </c>
      <c r="M195" t="s">
        <v>114</v>
      </c>
      <c r="N195">
        <f t="shared" ref="N195:N258" ca="1" si="10">RAND() * (100000 - 50) + 50</f>
        <v>93468.720564760777</v>
      </c>
      <c r="Q195" t="s">
        <v>101</v>
      </c>
      <c r="U195">
        <f t="shared" ref="U195:U258" ca="1" si="11">RAND() * (100000 - 50) + 50</f>
        <v>81163.173544601843</v>
      </c>
      <c r="V195">
        <v>37209187</v>
      </c>
      <c r="W195" t="str" cm="1">
        <f t="array" aca="1" ref="W195" ca="1">INDEX(Sheet1!$X$1:$X$20, RANDBETWEEN(1, 20))</f>
        <v>Women's and diaspora organizations</v>
      </c>
      <c r="X195" t="str" cm="1">
        <f t="array" aca="1" ref="X195" ca="1">INDEX(Sheet1!$Y$2:$Y$22, RANDBETWEEN(1, 21))</f>
        <v>Public Sector</v>
      </c>
      <c r="Z195" t="str" cm="1">
        <f t="array" aca="1" ref="Z195" ca="1">INDEX(Sheet1!$AA$2:$AA$30, RANDBETWEEN(1, 29))</f>
        <v>INNOVATION UNIT</v>
      </c>
      <c r="AA195" t="str" cm="1">
        <f t="array" aca="1" ref="AA195" ca="1">INDEX(Sheet1!$AB$2:$AB$8, RANDBETWEEN(1, 7))</f>
        <v>EAPRO</v>
      </c>
      <c r="AB195" t="str" cm="1">
        <f t="array" aca="1" ref="AB195" ca="1">INDEX(Sheet1!$AC$2:$AC$22, RANDBETWEEN(1, 21))</f>
        <v>Ukraine</v>
      </c>
      <c r="AE195" t="str" cm="1">
        <f t="array" aca="1" ref="AE195" ca="1">INDEX(Sheet1!$AF$2:$AF$22, RANDBETWEEN(1, 5))</f>
        <v>ECARO</v>
      </c>
      <c r="AF195" s="3">
        <v>45511</v>
      </c>
      <c r="AG195" t="str" cm="1">
        <f t="array" aca="1" ref="AG195" ca="1">INDEX(Sheet1!$AH$2:$AH$24, RANDBETWEEN(1, 23))</f>
        <v>US FUND</v>
      </c>
      <c r="AH195" t="s">
        <v>648</v>
      </c>
      <c r="AI195" t="s">
        <v>628</v>
      </c>
      <c r="AJ195" t="s">
        <v>101</v>
      </c>
      <c r="AK195" t="s">
        <v>114</v>
      </c>
      <c r="AL195" t="s">
        <v>95</v>
      </c>
      <c r="AM195" t="s">
        <v>646</v>
      </c>
      <c r="AN195" t="s">
        <v>60</v>
      </c>
      <c r="AO195" t="s">
        <v>116</v>
      </c>
      <c r="AP195" t="s">
        <v>135</v>
      </c>
      <c r="AQ195" t="s">
        <v>270</v>
      </c>
      <c r="AR195">
        <v>2023</v>
      </c>
      <c r="AS195" t="s">
        <v>95</v>
      </c>
    </row>
    <row r="196" spans="1:45">
      <c r="A196" t="s">
        <v>657</v>
      </c>
      <c r="B196" t="s">
        <v>95</v>
      </c>
      <c r="C196" t="s">
        <v>118</v>
      </c>
      <c r="D196" s="3">
        <v>45369</v>
      </c>
      <c r="E196" t="s">
        <v>644</v>
      </c>
      <c r="F196">
        <f t="shared" ca="1" si="9"/>
        <v>56086.568856124781</v>
      </c>
      <c r="G196">
        <f t="shared" ca="1" si="9"/>
        <v>93864.242491604891</v>
      </c>
      <c r="H196" t="str" cm="1">
        <f t="array" aca="1" ref="H196" ca="1">INDEX(Sheet1!$H$1:$H$3, RANDBETWEEN(1, 3))</f>
        <v>ORE-Thematic</v>
      </c>
      <c r="I196" t="str" cm="1">
        <f t="array" aca="1" ref="I196" ca="1">INDEX(Sheet1!$I$3:$I$88, RANDBETWEEN(1, 85))</f>
        <v>Humanitarian Action</v>
      </c>
      <c r="J196" t="str">
        <f ca="1">INDEX(Sheet1!$AZ$3:$AZ$8, RANDBETWEEN(1, COUNTA(Sheet1!$AZ$3:$AZ$8)))</f>
        <v>Health</v>
      </c>
      <c r="K196" t="str" cm="1">
        <f t="array" aca="1" ref="K196" ca="1">INDEX(Sheet1!$K$1:$K$8, RANDBETWEEN(1, 6))</f>
        <v>Emergency/HAC</v>
      </c>
      <c r="M196" t="s">
        <v>75</v>
      </c>
      <c r="N196">
        <f t="shared" ca="1" si="10"/>
        <v>8635.8308163031288</v>
      </c>
      <c r="Q196" t="s">
        <v>630</v>
      </c>
      <c r="U196">
        <f t="shared" ca="1" si="11"/>
        <v>49922.966744590274</v>
      </c>
      <c r="V196">
        <v>17435901</v>
      </c>
      <c r="W196" t="str" cm="1">
        <f t="array" aca="1" ref="W196" ca="1">INDEX(Sheet1!$X$1:$X$20, RANDBETWEEN(1, 20))</f>
        <v>Membership based organizations</v>
      </c>
      <c r="X196" t="str" cm="1">
        <f t="array" aca="1" ref="X196" ca="1">INDEX(Sheet1!$Y$2:$Y$22, RANDBETWEEN(1, 21))</f>
        <v>Public Sector</v>
      </c>
      <c r="Z196" t="str" cm="1">
        <f t="array" aca="1" ref="Z196" ca="1">INDEX(Sheet1!$AA$2:$AA$30, RANDBETWEEN(1, 29))</f>
        <v>QATAR CO</v>
      </c>
      <c r="AA196" t="str" cm="1">
        <f t="array" aca="1" ref="AA196" ca="1">INDEX(Sheet1!$AB$2:$AB$8, RANDBETWEEN(1, 7))</f>
        <v>MENARO</v>
      </c>
      <c r="AB196" t="str" cm="1">
        <f t="array" aca="1" ref="AB196" ca="1">INDEX(Sheet1!$AC$2:$AC$22, RANDBETWEEN(1, 21))</f>
        <v>Russian Federation</v>
      </c>
      <c r="AE196" t="str" cm="1">
        <f t="array" aca="1" ref="AE196" ca="1">INDEX(Sheet1!$AF$2:$AF$22, RANDBETWEEN(1, 5))</f>
        <v>MENARO</v>
      </c>
      <c r="AF196" s="3">
        <v>45369</v>
      </c>
      <c r="AG196" t="str" cm="1">
        <f t="array" aca="1" ref="AG196" ca="1">INDEX(Sheet1!$AH$2:$AH$24, RANDBETWEEN(1, 23))</f>
        <v>BELARUS CO</v>
      </c>
      <c r="AH196" t="s">
        <v>668</v>
      </c>
      <c r="AI196" t="s">
        <v>629</v>
      </c>
      <c r="AJ196" t="s">
        <v>630</v>
      </c>
      <c r="AK196" t="s">
        <v>75</v>
      </c>
      <c r="AL196" t="s">
        <v>58</v>
      </c>
      <c r="AM196" t="s">
        <v>645</v>
      </c>
      <c r="AN196" t="s">
        <v>128</v>
      </c>
      <c r="AO196" t="s">
        <v>149</v>
      </c>
      <c r="AP196" t="s">
        <v>78</v>
      </c>
      <c r="AQ196" t="s">
        <v>129</v>
      </c>
      <c r="AR196">
        <v>2024</v>
      </c>
      <c r="AS196" t="s">
        <v>95</v>
      </c>
    </row>
    <row r="197" spans="1:45">
      <c r="A197" t="s">
        <v>652</v>
      </c>
      <c r="B197" t="s">
        <v>44</v>
      </c>
      <c r="C197" t="s">
        <v>118</v>
      </c>
      <c r="D197" s="3">
        <v>45414</v>
      </c>
      <c r="E197" t="s">
        <v>644</v>
      </c>
      <c r="F197">
        <f t="shared" ca="1" si="9"/>
        <v>80751.795820118714</v>
      </c>
      <c r="G197">
        <f t="shared" ca="1" si="9"/>
        <v>41407.31093162515</v>
      </c>
      <c r="H197" t="str" cm="1">
        <f t="array" aca="1" ref="H197" ca="1">INDEX(Sheet1!$H$1:$H$3, RANDBETWEEN(1, 3))</f>
        <v>ORR Non-Thematic</v>
      </c>
      <c r="I197" t="str" cm="1">
        <f t="array" aca="1" ref="I197" ca="1">INDEX(Sheet1!$I$3:$I$88, RANDBETWEEN(1, 85))</f>
        <v>Nutrition and emergencies</v>
      </c>
      <c r="J197" t="str">
        <f ca="1">INDEX(Sheet1!$AZ$3:$AZ$8, RANDBETWEEN(1, COUNTA(Sheet1!$AZ$3:$AZ$8)))</f>
        <v>Health</v>
      </c>
      <c r="K197" t="str" cm="1">
        <f t="array" aca="1" ref="K197" ca="1">INDEX(Sheet1!$K$1:$K$8, RANDBETWEEN(1, 6))</f>
        <v>HAC-ARMENIA</v>
      </c>
      <c r="M197" t="s">
        <v>75</v>
      </c>
      <c r="N197">
        <f t="shared" ca="1" si="10"/>
        <v>38358.751467501832</v>
      </c>
      <c r="Q197" t="s">
        <v>110</v>
      </c>
      <c r="U197">
        <f t="shared" ca="1" si="11"/>
        <v>96071.909069705769</v>
      </c>
      <c r="V197">
        <v>36965246</v>
      </c>
      <c r="W197" t="str" cm="1">
        <f t="array" aca="1" ref="W197" ca="1">INDEX(Sheet1!$X$1:$X$20, RANDBETWEEN(1, 20))</f>
        <v>Account Category</v>
      </c>
      <c r="X197" t="str" cm="1">
        <f t="array" aca="1" ref="X197" ca="1">INDEX(Sheet1!$Y$2:$Y$22, RANDBETWEEN(1, 21))</f>
        <v>Private Sector</v>
      </c>
      <c r="Z197" t="str" cm="1">
        <f t="array" aca="1" ref="Z197" ca="1">INDEX(Sheet1!$AA$2:$AA$30, RANDBETWEEN(1, 29))</f>
        <v>QATAR CO</v>
      </c>
      <c r="AA197" t="str" cm="1">
        <f t="array" aca="1" ref="AA197" ca="1">INDEX(Sheet1!$AB$2:$AB$8, RANDBETWEEN(1, 7))</f>
        <v>NatCom</v>
      </c>
      <c r="AB197" t="str" cm="1">
        <f t="array" aca="1" ref="AB197" ca="1">INDEX(Sheet1!$AC$2:$AC$22, RANDBETWEEN(1, 21))</f>
        <v>Switzerland</v>
      </c>
      <c r="AE197" t="str" cm="1">
        <f t="array" aca="1" ref="AE197" ca="1">INDEX(Sheet1!$AF$2:$AF$22, RANDBETWEEN(1, 5))</f>
        <v>NatCom</v>
      </c>
      <c r="AF197" s="3">
        <v>45414</v>
      </c>
      <c r="AG197" t="str" cm="1">
        <f t="array" aca="1" ref="AG197" ca="1">INDEX(Sheet1!$AH$2:$AH$24, RANDBETWEEN(1, 23))</f>
        <v>KOSOVO CO</v>
      </c>
      <c r="AH197" t="s">
        <v>648</v>
      </c>
      <c r="AI197" t="s">
        <v>631</v>
      </c>
      <c r="AJ197" t="s">
        <v>110</v>
      </c>
      <c r="AK197" t="s">
        <v>75</v>
      </c>
      <c r="AL197" t="s">
        <v>95</v>
      </c>
      <c r="AM197" t="s">
        <v>646</v>
      </c>
      <c r="AN197" t="s">
        <v>91</v>
      </c>
      <c r="AO197" t="s">
        <v>149</v>
      </c>
      <c r="AP197" t="s">
        <v>62</v>
      </c>
      <c r="AQ197" t="s">
        <v>79</v>
      </c>
      <c r="AR197">
        <v>2024</v>
      </c>
      <c r="AS197" t="s">
        <v>95</v>
      </c>
    </row>
    <row r="198" spans="1:45">
      <c r="A198" t="s">
        <v>654</v>
      </c>
      <c r="B198" t="s">
        <v>95</v>
      </c>
      <c r="C198" t="s">
        <v>64</v>
      </c>
      <c r="D198" s="3">
        <v>45358</v>
      </c>
      <c r="E198" t="s">
        <v>644</v>
      </c>
      <c r="F198">
        <f t="shared" ca="1" si="9"/>
        <v>9756.2881772096644</v>
      </c>
      <c r="G198">
        <f t="shared" ca="1" si="9"/>
        <v>73139.997833690228</v>
      </c>
      <c r="H198" t="str" cm="1">
        <f t="array" aca="1" ref="H198" ca="1">INDEX(Sheet1!$H$1:$H$3, RANDBETWEEN(1, 3))</f>
        <v>Revenue Type</v>
      </c>
      <c r="I198" t="str" cm="1">
        <f t="array" aca="1" ref="I198" ca="1">INDEX(Sheet1!$I$3:$I$88, RANDBETWEEN(1, 85))</f>
        <v>Malaria</v>
      </c>
      <c r="J198" t="str">
        <f ca="1">INDEX(Sheet1!$AZ$3:$AZ$8, RANDBETWEEN(1, COUNTA(Sheet1!$AZ$3:$AZ$8)))</f>
        <v>Health</v>
      </c>
      <c r="K198" t="str" cm="1">
        <f t="array" aca="1" ref="K198" ca="1">INDEX(Sheet1!$K$1:$K$8, RANDBETWEEN(1, 6))</f>
        <v>HAC-UKRAINE</v>
      </c>
      <c r="M198" t="s">
        <v>104</v>
      </c>
      <c r="N198">
        <f t="shared" ca="1" si="10"/>
        <v>95948.0216594253</v>
      </c>
      <c r="Q198" t="s">
        <v>633</v>
      </c>
      <c r="U198">
        <f t="shared" ca="1" si="11"/>
        <v>84775.936179690412</v>
      </c>
      <c r="V198">
        <v>1386494</v>
      </c>
      <c r="W198" t="str" cm="1">
        <f t="array" aca="1" ref="W198" ca="1">INDEX(Sheet1!$X$1:$X$20, RANDBETWEEN(1, 20))</f>
        <v>Membership based organizations</v>
      </c>
      <c r="X198" t="str" cm="1">
        <f t="array" aca="1" ref="X198" ca="1">INDEX(Sheet1!$Y$2:$Y$22, RANDBETWEEN(1, 21))</f>
        <v>UNICEF NatCom/CO/Division</v>
      </c>
      <c r="Z198" t="str" cm="1">
        <f t="array" aca="1" ref="Z198" ca="1">INDEX(Sheet1!$AA$2:$AA$30, RANDBETWEEN(1, 29))</f>
        <v>TURKIYE NATCOM</v>
      </c>
      <c r="AA198" t="str" cm="1">
        <f t="array" aca="1" ref="AA198" ca="1">INDEX(Sheet1!$AB$2:$AB$8, RANDBETWEEN(1, 7))</f>
        <v>WCARO</v>
      </c>
      <c r="AB198" t="str" cm="1">
        <f t="array" aca="1" ref="AB198" ca="1">INDEX(Sheet1!$AC$2:$AC$22, RANDBETWEEN(1, 21))</f>
        <v>France</v>
      </c>
      <c r="AE198" t="str" cm="1">
        <f t="array" aca="1" ref="AE198" ca="1">INDEX(Sheet1!$AF$2:$AF$22, RANDBETWEEN(1, 5))</f>
        <v>HQ</v>
      </c>
      <c r="AF198" s="3">
        <v>45358</v>
      </c>
      <c r="AG198" t="str" cm="1">
        <f t="array" aca="1" ref="AG198" ca="1">INDEX(Sheet1!$AH$2:$AH$24, RANDBETWEEN(1, 23))</f>
        <v>PPD</v>
      </c>
      <c r="AH198" t="s">
        <v>647</v>
      </c>
      <c r="AI198" t="s">
        <v>632</v>
      </c>
      <c r="AJ198" t="s">
        <v>633</v>
      </c>
      <c r="AK198" t="s">
        <v>104</v>
      </c>
      <c r="AL198" t="s">
        <v>95</v>
      </c>
      <c r="AM198" t="s">
        <v>645</v>
      </c>
      <c r="AN198" t="s">
        <v>115</v>
      </c>
      <c r="AO198" t="s">
        <v>92</v>
      </c>
      <c r="AP198" t="s">
        <v>62</v>
      </c>
      <c r="AQ198" t="s">
        <v>100</v>
      </c>
      <c r="AR198">
        <v>2024</v>
      </c>
      <c r="AS198" t="s">
        <v>95</v>
      </c>
    </row>
    <row r="199" spans="1:45">
      <c r="A199" t="s">
        <v>652</v>
      </c>
      <c r="B199" t="s">
        <v>44</v>
      </c>
      <c r="C199" t="s">
        <v>64</v>
      </c>
      <c r="D199" s="3">
        <v>45304</v>
      </c>
      <c r="E199" t="s">
        <v>644</v>
      </c>
      <c r="F199">
        <f t="shared" ca="1" si="9"/>
        <v>53587.273994090028</v>
      </c>
      <c r="G199">
        <f t="shared" ca="1" si="9"/>
        <v>85483.606088945162</v>
      </c>
      <c r="H199" t="str" cm="1">
        <f t="array" aca="1" ref="H199" ca="1">INDEX(Sheet1!$H$1:$H$3, RANDBETWEEN(1, 3))</f>
        <v>Revenue Type</v>
      </c>
      <c r="I199" t="str" cm="1">
        <f t="array" aca="1" ref="I199" ca="1">INDEX(Sheet1!$I$3:$I$88, RANDBETWEEN(1, 85))</f>
        <v>Social protection and child poverty</v>
      </c>
      <c r="J199" t="str">
        <f ca="1">INDEX(Sheet1!$AZ$3:$AZ$8, RANDBETWEEN(1, COUNTA(Sheet1!$AZ$3:$AZ$8)))</f>
        <v>Child Protection</v>
      </c>
      <c r="K199" t="str" cm="1">
        <f t="array" aca="1" ref="K199" ca="1">INDEX(Sheet1!$K$1:$K$8, RANDBETWEEN(1, 6))</f>
        <v>HAC-STATE OF PALESTINE</v>
      </c>
      <c r="M199" t="s">
        <v>127</v>
      </c>
      <c r="N199">
        <f t="shared" ca="1" si="10"/>
        <v>14744.272515402083</v>
      </c>
      <c r="Q199" t="s">
        <v>635</v>
      </c>
      <c r="U199">
        <f t="shared" ca="1" si="11"/>
        <v>47351.560608365347</v>
      </c>
      <c r="V199">
        <v>23136019</v>
      </c>
      <c r="W199" t="str" cm="1">
        <f t="array" aca="1" ref="W199" ca="1">INDEX(Sheet1!$X$1:$X$20, RANDBETWEEN(1, 20))</f>
        <v>Country Office</v>
      </c>
      <c r="X199" t="str" cm="1">
        <f t="array" aca="1" ref="X199" ca="1">INDEX(Sheet1!$Y$2:$Y$22, RANDBETWEEN(1, 21))</f>
        <v>Private Sector</v>
      </c>
      <c r="Z199" t="str" cm="1">
        <f t="array" aca="1" ref="Z199" ca="1">INDEX(Sheet1!$AA$2:$AA$30, RANDBETWEEN(1, 29))</f>
        <v>KOSOVO CO</v>
      </c>
      <c r="AA199" t="str" cm="1">
        <f t="array" aca="1" ref="AA199" ca="1">INDEX(Sheet1!$AB$2:$AB$8, RANDBETWEEN(1, 7))</f>
        <v>EAPRO</v>
      </c>
      <c r="AB199" t="str" cm="1">
        <f t="array" aca="1" ref="AB199" ca="1">INDEX(Sheet1!$AC$2:$AC$22, RANDBETWEEN(1, 21))</f>
        <v>Uzbekistan</v>
      </c>
      <c r="AE199" t="str" cm="1">
        <f t="array" aca="1" ref="AE199" ca="1">INDEX(Sheet1!$AF$2:$AF$22, RANDBETWEEN(1, 5))</f>
        <v>HQ</v>
      </c>
      <c r="AF199" s="3">
        <v>45304</v>
      </c>
      <c r="AG199" t="str" cm="1">
        <f t="array" aca="1" ref="AG199" ca="1">INDEX(Sheet1!$AH$2:$AH$24, RANDBETWEEN(1, 23))</f>
        <v>PPD</v>
      </c>
      <c r="AH199" t="s">
        <v>670</v>
      </c>
      <c r="AI199" t="s">
        <v>634</v>
      </c>
      <c r="AJ199" t="s">
        <v>635</v>
      </c>
      <c r="AK199" t="s">
        <v>127</v>
      </c>
      <c r="AL199" t="s">
        <v>90</v>
      </c>
      <c r="AM199" t="s">
        <v>645</v>
      </c>
      <c r="AN199" t="s">
        <v>128</v>
      </c>
      <c r="AO199" t="s">
        <v>92</v>
      </c>
      <c r="AP199" t="s">
        <v>62</v>
      </c>
      <c r="AQ199" t="s">
        <v>129</v>
      </c>
      <c r="AR199">
        <v>2022</v>
      </c>
      <c r="AS199" t="s">
        <v>95</v>
      </c>
    </row>
    <row r="200" spans="1:45">
      <c r="A200" t="s">
        <v>654</v>
      </c>
      <c r="B200" t="s">
        <v>95</v>
      </c>
      <c r="C200" t="s">
        <v>64</v>
      </c>
      <c r="D200" s="3">
        <v>45389</v>
      </c>
      <c r="E200" t="s">
        <v>644</v>
      </c>
      <c r="F200">
        <f t="shared" ca="1" si="9"/>
        <v>85955.828792857006</v>
      </c>
      <c r="G200">
        <f t="shared" ca="1" si="9"/>
        <v>73383.748846501359</v>
      </c>
      <c r="H200" t="str" cm="1">
        <f t="array" aca="1" ref="H200" ca="1">INDEX(Sheet1!$H$1:$H$3, RANDBETWEEN(1, 3))</f>
        <v>ORR Non-Thematic</v>
      </c>
      <c r="I200" t="str" cm="1">
        <f t="array" aca="1" ref="I200" ca="1">INDEX(Sheet1!$I$3:$I$88, RANDBETWEEN(1, 85))</f>
        <v>Care and Treatment of Children affected by HIV and AIDS</v>
      </c>
      <c r="J200" t="str">
        <f ca="1">INDEX(Sheet1!$AZ$3:$AZ$8, RANDBETWEEN(1, COUNTA(Sheet1!$AZ$3:$AZ$8)))</f>
        <v>Education</v>
      </c>
      <c r="K200" t="str" cm="1">
        <f t="array" aca="1" ref="K200" ca="1">INDEX(Sheet1!$K$1:$K$8, RANDBETWEEN(1, 6))</f>
        <v>HAC-ARMENIA</v>
      </c>
      <c r="M200" t="s">
        <v>104</v>
      </c>
      <c r="N200">
        <f t="shared" ca="1" si="10"/>
        <v>10690.137226695049</v>
      </c>
      <c r="Q200" t="s">
        <v>637</v>
      </c>
      <c r="U200">
        <f t="shared" ca="1" si="11"/>
        <v>77783.425012729815</v>
      </c>
      <c r="V200">
        <v>33739224</v>
      </c>
      <c r="W200" t="str" cm="1">
        <f t="array" aca="1" ref="W200" ca="1">INDEX(Sheet1!$X$1:$X$20, RANDBETWEEN(1, 20))</f>
        <v>Global/Regional Multilaterals</v>
      </c>
      <c r="X200" t="str" cm="1">
        <f t="array" aca="1" ref="X200" ca="1">INDEX(Sheet1!$Y$2:$Y$22, RANDBETWEEN(1, 21))</f>
        <v>Public Sector</v>
      </c>
      <c r="Z200" t="str" cm="1">
        <f t="array" aca="1" ref="Z200" ca="1">INDEX(Sheet1!$AA$2:$AA$30, RANDBETWEEN(1, 29))</f>
        <v>ALBANIA CO</v>
      </c>
      <c r="AA200" t="str" cm="1">
        <f t="array" aca="1" ref="AA200" ca="1">INDEX(Sheet1!$AB$2:$AB$8, RANDBETWEEN(1, 7))</f>
        <v>WCARO</v>
      </c>
      <c r="AB200" t="str" cm="1">
        <f t="array" aca="1" ref="AB200" ca="1">INDEX(Sheet1!$AC$2:$AC$22, RANDBETWEEN(1, 21))</f>
        <v>France</v>
      </c>
      <c r="AE200" t="str" cm="1">
        <f t="array" aca="1" ref="AE200" ca="1">INDEX(Sheet1!$AF$2:$AF$22, RANDBETWEEN(1, 5))</f>
        <v>MENARO</v>
      </c>
      <c r="AF200" s="3">
        <v>45389</v>
      </c>
      <c r="AG200" t="str" cm="1">
        <f t="array" aca="1" ref="AG200" ca="1">INDEX(Sheet1!$AH$2:$AH$24, RANDBETWEEN(1, 23))</f>
        <v>GEORGIA CO</v>
      </c>
      <c r="AH200" t="s">
        <v>649</v>
      </c>
      <c r="AI200" t="s">
        <v>636</v>
      </c>
      <c r="AJ200" t="s">
        <v>637</v>
      </c>
      <c r="AK200" t="s">
        <v>104</v>
      </c>
      <c r="AL200" t="s">
        <v>90</v>
      </c>
      <c r="AM200" t="s">
        <v>645</v>
      </c>
      <c r="AN200" t="s">
        <v>105</v>
      </c>
      <c r="AO200" t="s">
        <v>149</v>
      </c>
      <c r="AP200" t="s">
        <v>62</v>
      </c>
      <c r="AQ200" t="s">
        <v>100</v>
      </c>
      <c r="AR200">
        <v>2023</v>
      </c>
      <c r="AS200" t="s">
        <v>95</v>
      </c>
    </row>
    <row r="201" spans="1:45">
      <c r="A201" t="s">
        <v>656</v>
      </c>
      <c r="B201" t="s">
        <v>44</v>
      </c>
      <c r="C201" t="s">
        <v>64</v>
      </c>
      <c r="D201" s="3">
        <v>45522</v>
      </c>
      <c r="E201" t="s">
        <v>644</v>
      </c>
      <c r="F201">
        <f t="shared" ca="1" si="9"/>
        <v>97.009199008541117</v>
      </c>
      <c r="G201">
        <f t="shared" ca="1" si="9"/>
        <v>38395.82474687459</v>
      </c>
      <c r="H201" t="str" cm="1">
        <f t="array" aca="1" ref="H201" ca="1">INDEX(Sheet1!$H$1:$H$3, RANDBETWEEN(1, 3))</f>
        <v>Revenue Type</v>
      </c>
      <c r="I201" t="str" cm="1">
        <f t="array" aca="1" ref="I201" ca="1">INDEX(Sheet1!$I$3:$I$88, RANDBETWEEN(1, 85))</f>
        <v>Climate Change</v>
      </c>
      <c r="J201" t="str">
        <f ca="1">INDEX(Sheet1!$AZ$3:$AZ$8, RANDBETWEEN(1, COUNTA(Sheet1!$AZ$3:$AZ$8)))</f>
        <v>Increased Immunization Rates</v>
      </c>
      <c r="K201" t="str" cm="1">
        <f t="array" aca="1" ref="K201" ca="1">INDEX(Sheet1!$K$1:$K$8, RANDBETWEEN(1, 6))</f>
        <v>Emergency/HAC</v>
      </c>
      <c r="M201" t="s">
        <v>75</v>
      </c>
      <c r="N201">
        <f t="shared" ca="1" si="10"/>
        <v>43608.387124168643</v>
      </c>
      <c r="Q201" t="s">
        <v>639</v>
      </c>
      <c r="U201">
        <f t="shared" ca="1" si="11"/>
        <v>55165.80894771911</v>
      </c>
      <c r="V201">
        <v>36742618</v>
      </c>
      <c r="W201" t="str" cm="1">
        <f t="array" aca="1" ref="W201" ca="1">INDEX(Sheet1!$X$1:$X$20, RANDBETWEEN(1, 20))</f>
        <v>Women's and diaspora organizations</v>
      </c>
      <c r="X201" t="str" cm="1">
        <f t="array" aca="1" ref="X201" ca="1">INDEX(Sheet1!$Y$2:$Y$22, RANDBETWEEN(1, 21))</f>
        <v>Public Sector</v>
      </c>
      <c r="Z201" t="str" cm="1">
        <f t="array" aca="1" ref="Z201" ca="1">INDEX(Sheet1!$AA$2:$AA$30, RANDBETWEEN(1, 29))</f>
        <v>ALBANIA CO</v>
      </c>
      <c r="AA201" t="str" cm="1">
        <f t="array" aca="1" ref="AA201" ca="1">INDEX(Sheet1!$AB$2:$AB$8, RANDBETWEEN(1, 7))</f>
        <v>HQ</v>
      </c>
      <c r="AB201" t="str" cm="1">
        <f t="array" aca="1" ref="AB201" ca="1">INDEX(Sheet1!$AC$2:$AC$22, RANDBETWEEN(1, 21))</f>
        <v>Serbia</v>
      </c>
      <c r="AE201" t="str" cm="1">
        <f t="array" aca="1" ref="AE201" ca="1">INDEX(Sheet1!$AF$2:$AF$22, RANDBETWEEN(1, 5))</f>
        <v>ECARO</v>
      </c>
      <c r="AF201" s="3">
        <v>45522</v>
      </c>
      <c r="AG201" t="str" cm="1">
        <f t="array" aca="1" ref="AG201" ca="1">INDEX(Sheet1!$AH$2:$AH$24, RANDBETWEEN(1, 23))</f>
        <v>SOMALIA CO</v>
      </c>
      <c r="AH201" t="s">
        <v>648</v>
      </c>
      <c r="AI201" t="s">
        <v>638</v>
      </c>
      <c r="AJ201" t="s">
        <v>639</v>
      </c>
      <c r="AK201" t="s">
        <v>75</v>
      </c>
      <c r="AL201" t="s">
        <v>95</v>
      </c>
      <c r="AM201" t="s">
        <v>645</v>
      </c>
      <c r="AN201" t="s">
        <v>115</v>
      </c>
      <c r="AO201" t="s">
        <v>77</v>
      </c>
      <c r="AP201" t="s">
        <v>143</v>
      </c>
      <c r="AQ201" t="s">
        <v>94</v>
      </c>
      <c r="AR201">
        <v>2023</v>
      </c>
      <c r="AS201" t="s">
        <v>95</v>
      </c>
    </row>
    <row r="202" spans="1:45">
      <c r="A202" t="s">
        <v>652</v>
      </c>
      <c r="B202" t="s">
        <v>44</v>
      </c>
      <c r="C202" t="s">
        <v>45</v>
      </c>
      <c r="D202" s="3">
        <v>45336</v>
      </c>
      <c r="E202" t="s">
        <v>644</v>
      </c>
      <c r="F202">
        <f t="shared" ca="1" si="9"/>
        <v>95436.530651974987</v>
      </c>
      <c r="G202">
        <f t="shared" ca="1" si="9"/>
        <v>93054.088002939068</v>
      </c>
      <c r="H202" t="str" cm="1">
        <f t="array" aca="1" ref="H202" ca="1">INDEX(Sheet1!$H$1:$H$3, RANDBETWEEN(1, 3))</f>
        <v>ORE-Thematic</v>
      </c>
      <c r="I202" t="str" cm="1">
        <f t="array" aca="1" ref="I202" ca="1">INDEX(Sheet1!$I$3:$I$88, RANDBETWEEN(1, 85))</f>
        <v>Cross-Sectoral unearmarked</v>
      </c>
      <c r="J202" t="str">
        <f ca="1">INDEX(Sheet1!$AZ$3:$AZ$8, RANDBETWEEN(1, COUNTA(Sheet1!$AZ$3:$AZ$8)))</f>
        <v>Advocacy</v>
      </c>
      <c r="K202" t="str" cm="1">
        <f t="array" aca="1" ref="K202" ca="1">INDEX(Sheet1!$K$1:$K$8, RANDBETWEEN(1, 6))</f>
        <v>HAC-ARMENIA</v>
      </c>
      <c r="M202" t="s">
        <v>75</v>
      </c>
      <c r="N202">
        <f t="shared" ca="1" si="10"/>
        <v>47941.147264161555</v>
      </c>
      <c r="Q202" t="s">
        <v>641</v>
      </c>
      <c r="U202">
        <f t="shared" ca="1" si="11"/>
        <v>78505.618142911029</v>
      </c>
      <c r="V202">
        <v>32331573</v>
      </c>
      <c r="W202" t="str" cm="1">
        <f t="array" aca="1" ref="W202" ca="1">INDEX(Sheet1!$X$1:$X$20, RANDBETWEEN(1, 20))</f>
        <v>Corporate Foundation</v>
      </c>
      <c r="X202" t="str" cm="1">
        <f t="array" aca="1" ref="X202" ca="1">INDEX(Sheet1!$Y$2:$Y$22, RANDBETWEEN(1, 21))</f>
        <v>Public Sector</v>
      </c>
      <c r="Z202" t="str" cm="1">
        <f t="array" aca="1" ref="Z202" ca="1">INDEX(Sheet1!$AA$2:$AA$30, RANDBETWEEN(1, 29))</f>
        <v>TAJIKISTAN CO</v>
      </c>
      <c r="AA202" t="str" cm="1">
        <f t="array" aca="1" ref="AA202" ca="1">INDEX(Sheet1!$AB$2:$AB$8, RANDBETWEEN(1, 7))</f>
        <v>ECARO</v>
      </c>
      <c r="AB202" t="str" cm="1">
        <f t="array" aca="1" ref="AB202" ca="1">INDEX(Sheet1!$AC$2:$AC$22, RANDBETWEEN(1, 21))</f>
        <v>Uzbekistan</v>
      </c>
      <c r="AE202" t="str" cm="1">
        <f t="array" aca="1" ref="AE202" ca="1">INDEX(Sheet1!$AF$2:$AF$22, RANDBETWEEN(1, 5))</f>
        <v>ECARO</v>
      </c>
      <c r="AF202" s="3">
        <v>45336</v>
      </c>
      <c r="AG202" t="str" cm="1">
        <f t="array" aca="1" ref="AG202" ca="1">INDEX(Sheet1!$AH$2:$AH$24, RANDBETWEEN(1, 23))</f>
        <v>MONTENEGRO CO</v>
      </c>
      <c r="AH202" t="s">
        <v>668</v>
      </c>
      <c r="AI202" t="s">
        <v>640</v>
      </c>
      <c r="AJ202" t="s">
        <v>641</v>
      </c>
      <c r="AK202" t="s">
        <v>75</v>
      </c>
      <c r="AL202" t="s">
        <v>58</v>
      </c>
      <c r="AM202" t="s">
        <v>646</v>
      </c>
      <c r="AN202" t="s">
        <v>91</v>
      </c>
      <c r="AO202" t="s">
        <v>77</v>
      </c>
      <c r="AP202" t="s">
        <v>93</v>
      </c>
      <c r="AQ202" t="s">
        <v>117</v>
      </c>
      <c r="AR202">
        <v>2024</v>
      </c>
      <c r="AS202" t="s">
        <v>95</v>
      </c>
    </row>
    <row r="203" spans="1:45">
      <c r="A203" t="s">
        <v>658</v>
      </c>
      <c r="B203" t="s">
        <v>44</v>
      </c>
      <c r="C203" t="s">
        <v>118</v>
      </c>
      <c r="D203" s="3">
        <v>45469</v>
      </c>
      <c r="E203" t="s">
        <v>644</v>
      </c>
      <c r="F203">
        <f t="shared" ca="1" si="9"/>
        <v>6948.0104109905687</v>
      </c>
      <c r="G203">
        <f t="shared" ca="1" si="9"/>
        <v>13383.626984170831</v>
      </c>
      <c r="H203" t="str" cm="1">
        <f t="array" aca="1" ref="H203" ca="1">INDEX(Sheet1!$H$1:$H$3, RANDBETWEEN(1, 3))</f>
        <v>Revenue Type</v>
      </c>
      <c r="I203" t="str" cm="1">
        <f t="array" aca="1" ref="I203" ca="1">INDEX(Sheet1!$I$3:$I$88, RANDBETWEEN(1, 85))</f>
        <v>Human rights institutions</v>
      </c>
      <c r="J203" t="str">
        <f ca="1">INDEX(Sheet1!$AZ$3:$AZ$8, RANDBETWEEN(1, COUNTA(Sheet1!$AZ$3:$AZ$8)))</f>
        <v>Child Protection</v>
      </c>
      <c r="K203" t="str" cm="1">
        <f t="array" aca="1" ref="K203" ca="1">INDEX(Sheet1!$K$1:$K$8, RANDBETWEEN(1, 6))</f>
        <v>Ukraine Response</v>
      </c>
      <c r="M203" t="s">
        <v>114</v>
      </c>
      <c r="N203">
        <f t="shared" ca="1" si="10"/>
        <v>78102.570754260421</v>
      </c>
      <c r="Q203" t="s">
        <v>643</v>
      </c>
      <c r="U203">
        <f t="shared" ca="1" si="11"/>
        <v>65339.827792621181</v>
      </c>
      <c r="V203">
        <v>5919733</v>
      </c>
      <c r="W203" t="str" cm="1">
        <f t="array" aca="1" ref="W203" ca="1">INDEX(Sheet1!$X$1:$X$20, RANDBETWEEN(1, 20))</f>
        <v>Governmental Organization</v>
      </c>
      <c r="X203" t="str" cm="1">
        <f t="array" aca="1" ref="X203" ca="1">INDEX(Sheet1!$Y$2:$Y$22, RANDBETWEEN(1, 21))</f>
        <v>Private Sector</v>
      </c>
      <c r="Z203" t="str" cm="1">
        <f t="array" aca="1" ref="Z203" ca="1">INDEX(Sheet1!$AA$2:$AA$30, RANDBETWEEN(1, 29))</f>
        <v>NETHERLANDS NATCOM</v>
      </c>
      <c r="AA203" t="str" cm="1">
        <f t="array" aca="1" ref="AA203" ca="1">INDEX(Sheet1!$AB$2:$AB$8, RANDBETWEEN(1, 7))</f>
        <v>EAPRO</v>
      </c>
      <c r="AB203" t="str" cm="1">
        <f t="array" aca="1" ref="AB203" ca="1">INDEX(Sheet1!$AC$2:$AC$22, RANDBETWEEN(1, 21))</f>
        <v>Denmark</v>
      </c>
      <c r="AE203" t="str" cm="1">
        <f t="array" aca="1" ref="AE203" ca="1">INDEX(Sheet1!$AF$2:$AF$22, RANDBETWEEN(1, 5))</f>
        <v>NatCom</v>
      </c>
      <c r="AF203" s="3">
        <v>45469</v>
      </c>
      <c r="AG203" t="str" cm="1">
        <f t="array" aca="1" ref="AG203" ca="1">INDEX(Sheet1!$AH$2:$AH$24, RANDBETWEEN(1, 23))</f>
        <v>KYRGYZSTAN CO</v>
      </c>
      <c r="AH203" t="s">
        <v>648</v>
      </c>
      <c r="AI203" t="s">
        <v>642</v>
      </c>
      <c r="AJ203" t="s">
        <v>643</v>
      </c>
      <c r="AK203" t="s">
        <v>114</v>
      </c>
      <c r="AL203" t="s">
        <v>95</v>
      </c>
      <c r="AM203" t="s">
        <v>646</v>
      </c>
      <c r="AN203" t="s">
        <v>105</v>
      </c>
      <c r="AO203" t="s">
        <v>61</v>
      </c>
      <c r="AP203" t="s">
        <v>93</v>
      </c>
      <c r="AQ203" t="s">
        <v>117</v>
      </c>
      <c r="AR203">
        <v>2023</v>
      </c>
      <c r="AS203" t="s">
        <v>95</v>
      </c>
    </row>
    <row r="204" spans="1:45">
      <c r="A204" t="s">
        <v>654</v>
      </c>
      <c r="B204" t="s">
        <v>95</v>
      </c>
      <c r="C204" t="s">
        <v>45</v>
      </c>
      <c r="D204" s="3">
        <v>45390</v>
      </c>
      <c r="E204" t="s">
        <v>644</v>
      </c>
      <c r="F204">
        <f t="shared" ca="1" si="9"/>
        <v>50707.867323731989</v>
      </c>
      <c r="G204">
        <f t="shared" ca="1" si="9"/>
        <v>52350.653817805192</v>
      </c>
      <c r="H204" t="str" cm="1">
        <f t="array" aca="1" ref="H204" ca="1">INDEX(Sheet1!$H$1:$H$3, RANDBETWEEN(1, 3))</f>
        <v>Revenue Type</v>
      </c>
      <c r="I204" t="str" cm="1">
        <f t="array" aca="1" ref="I204" ca="1">INDEX(Sheet1!$I$3:$I$88, RANDBETWEEN(1, 85))</f>
        <v>Human rights institutions</v>
      </c>
      <c r="J204" t="str">
        <f ca="1">INDEX(Sheet1!$AZ$3:$AZ$8, RANDBETWEEN(1, COUNTA(Sheet1!$AZ$3:$AZ$8)))</f>
        <v>Health</v>
      </c>
      <c r="K204" t="str" cm="1">
        <f t="array" aca="1" ref="K204" ca="1">INDEX(Sheet1!$K$1:$K$8, RANDBETWEEN(1, 6))</f>
        <v>HAC-STATE OF PALESTINE</v>
      </c>
      <c r="M204" t="s">
        <v>57</v>
      </c>
      <c r="N204">
        <f t="shared" ca="1" si="10"/>
        <v>96496.047808798874</v>
      </c>
      <c r="Q204" t="s">
        <v>56</v>
      </c>
      <c r="U204">
        <f t="shared" ca="1" si="11"/>
        <v>80267.600555807512</v>
      </c>
      <c r="V204">
        <v>18897279</v>
      </c>
      <c r="W204" t="str" cm="1">
        <f t="array" aca="1" ref="W204" ca="1">INDEX(Sheet1!$X$1:$X$20, RANDBETWEEN(1, 20))</f>
        <v>Governmental Organization</v>
      </c>
      <c r="X204" t="str" cm="1">
        <f t="array" aca="1" ref="X204" ca="1">INDEX(Sheet1!$Y$2:$Y$22, RANDBETWEEN(1, 21))</f>
        <v>Private Sector</v>
      </c>
      <c r="Z204" t="str" cm="1">
        <f t="array" aca="1" ref="Z204" ca="1">INDEX(Sheet1!$AA$2:$AA$30, RANDBETWEEN(1, 29))</f>
        <v>ARMENIA CO</v>
      </c>
      <c r="AA204" t="str" cm="1">
        <f t="array" aca="1" ref="AA204" ca="1">INDEX(Sheet1!$AB$2:$AB$8, RANDBETWEEN(1, 7))</f>
        <v>EAPRO</v>
      </c>
      <c r="AB204" t="str" cm="1">
        <f t="array" aca="1" ref="AB204" ca="1">INDEX(Sheet1!$AC$2:$AC$22, RANDBETWEEN(1, 21))</f>
        <v>Armenia</v>
      </c>
      <c r="AE204" t="str" cm="1">
        <f t="array" aca="1" ref="AE204" ca="1">INDEX(Sheet1!$AF$2:$AF$22, RANDBETWEEN(1, 5))</f>
        <v>MENARO</v>
      </c>
      <c r="AF204" s="3">
        <v>45390</v>
      </c>
      <c r="AG204" t="str" cm="1">
        <f t="array" aca="1" ref="AG204" ca="1">INDEX(Sheet1!$AH$2:$AH$24, RANDBETWEEN(1, 23))</f>
        <v>MONTENEGRO CO</v>
      </c>
      <c r="AH204" t="s">
        <v>648</v>
      </c>
      <c r="AI204" t="s">
        <v>55</v>
      </c>
      <c r="AJ204" t="s">
        <v>56</v>
      </c>
      <c r="AK204" t="s">
        <v>57</v>
      </c>
      <c r="AL204" t="s">
        <v>95</v>
      </c>
      <c r="AM204" t="s">
        <v>645</v>
      </c>
      <c r="AN204" t="s">
        <v>91</v>
      </c>
      <c r="AO204" t="s">
        <v>92</v>
      </c>
      <c r="AP204" t="s">
        <v>62</v>
      </c>
      <c r="AQ204" t="s">
        <v>63</v>
      </c>
      <c r="AR204">
        <v>2024</v>
      </c>
      <c r="AS204" t="s">
        <v>95</v>
      </c>
    </row>
    <row r="205" spans="1:45">
      <c r="A205" t="s">
        <v>652</v>
      </c>
      <c r="B205" t="s">
        <v>44</v>
      </c>
      <c r="C205" t="s">
        <v>45</v>
      </c>
      <c r="D205" s="3">
        <v>45574</v>
      </c>
      <c r="E205" t="s">
        <v>644</v>
      </c>
      <c r="F205">
        <f t="shared" ca="1" si="9"/>
        <v>29599.782611035884</v>
      </c>
      <c r="G205">
        <f t="shared" ca="1" si="9"/>
        <v>29023.420415611818</v>
      </c>
      <c r="H205" t="str" cm="1">
        <f t="array" aca="1" ref="H205" ca="1">INDEX(Sheet1!$H$1:$H$3, RANDBETWEEN(1, 3))</f>
        <v>ORR Non-Thematic</v>
      </c>
      <c r="I205" t="str" cm="1">
        <f t="array" aca="1" ref="I205" ca="1">INDEX(Sheet1!$I$3:$I$88, RANDBETWEEN(1, 85))</f>
        <v>Economic and social policy general</v>
      </c>
      <c r="J205" t="str">
        <f ca="1">INDEX(Sheet1!$AZ$3:$AZ$8, RANDBETWEEN(1, COUNTA(Sheet1!$AZ$3:$AZ$8)))</f>
        <v>Child Protection</v>
      </c>
      <c r="K205" t="str" cm="1">
        <f t="array" aca="1" ref="K205" ca="1">INDEX(Sheet1!$K$1:$K$8, RANDBETWEEN(1, 6))</f>
        <v>HAC-ECARO</v>
      </c>
      <c r="M205" t="s">
        <v>57</v>
      </c>
      <c r="N205">
        <f t="shared" ca="1" si="10"/>
        <v>29920.876492363906</v>
      </c>
      <c r="Q205" t="s">
        <v>74</v>
      </c>
      <c r="U205">
        <f t="shared" ca="1" si="11"/>
        <v>45829.101385078378</v>
      </c>
      <c r="V205">
        <v>7087136</v>
      </c>
      <c r="W205" t="str" cm="1">
        <f t="array" aca="1" ref="W205" ca="1">INDEX(Sheet1!$X$1:$X$20, RANDBETWEEN(1, 20))</f>
        <v>University/Education Org.</v>
      </c>
      <c r="X205" t="str" cm="1">
        <f t="array" aca="1" ref="X205" ca="1">INDEX(Sheet1!$Y$2:$Y$22, RANDBETWEEN(1, 21))</f>
        <v>Public Sector</v>
      </c>
      <c r="Z205" t="str" cm="1">
        <f t="array" aca="1" ref="Z205" ca="1">INDEX(Sheet1!$AA$2:$AA$30, RANDBETWEEN(1, 29))</f>
        <v>BELARUS CO</v>
      </c>
      <c r="AA205" t="str" cm="1">
        <f t="array" aca="1" ref="AA205" ca="1">INDEX(Sheet1!$AB$2:$AB$8, RANDBETWEEN(1, 7))</f>
        <v>ROSA</v>
      </c>
      <c r="AB205" t="str" cm="1">
        <f t="array" aca="1" ref="AB205" ca="1">INDEX(Sheet1!$AC$2:$AC$22, RANDBETWEEN(1, 21))</f>
        <v>Greece</v>
      </c>
      <c r="AE205" t="str" cm="1">
        <f t="array" aca="1" ref="AE205" ca="1">INDEX(Sheet1!$AF$2:$AF$22, RANDBETWEEN(1, 5))</f>
        <v>MENARO</v>
      </c>
      <c r="AF205" s="3">
        <v>45574</v>
      </c>
      <c r="AG205" t="str" cm="1">
        <f t="array" aca="1" ref="AG205" ca="1">INDEX(Sheet1!$AH$2:$AH$24, RANDBETWEEN(1, 23))</f>
        <v>SERBIA CO</v>
      </c>
      <c r="AH205" t="s">
        <v>648</v>
      </c>
      <c r="AI205" t="s">
        <v>73</v>
      </c>
      <c r="AJ205" t="s">
        <v>74</v>
      </c>
      <c r="AK205" t="s">
        <v>57</v>
      </c>
      <c r="AL205" t="s">
        <v>95</v>
      </c>
      <c r="AM205" t="s">
        <v>646</v>
      </c>
      <c r="AN205" t="s">
        <v>192</v>
      </c>
      <c r="AO205" t="s">
        <v>92</v>
      </c>
      <c r="AP205" t="s">
        <v>93</v>
      </c>
      <c r="AQ205" t="s">
        <v>79</v>
      </c>
      <c r="AR205">
        <v>2024</v>
      </c>
      <c r="AS205" t="s">
        <v>95</v>
      </c>
    </row>
    <row r="206" spans="1:45">
      <c r="A206" t="s">
        <v>654</v>
      </c>
      <c r="B206" t="s">
        <v>95</v>
      </c>
      <c r="C206" t="s">
        <v>64</v>
      </c>
      <c r="D206" s="3">
        <v>45625</v>
      </c>
      <c r="E206" t="s">
        <v>644</v>
      </c>
      <c r="F206">
        <f t="shared" ca="1" si="9"/>
        <v>57048.977245775503</v>
      </c>
      <c r="G206">
        <f t="shared" ca="1" si="9"/>
        <v>31189.915864900842</v>
      </c>
      <c r="H206" t="str" cm="1">
        <f t="array" aca="1" ref="H206" ca="1">INDEX(Sheet1!$H$1:$H$3, RANDBETWEEN(1, 3))</f>
        <v>ORR Non-Thematic</v>
      </c>
      <c r="I206" t="str" cm="1">
        <f t="array" aca="1" ref="I206" ca="1">INDEX(Sheet1!$I$3:$I$88, RANDBETWEEN(1, 85))</f>
        <v>UNICEF capacity for programming on Gender</v>
      </c>
      <c r="J206" t="str">
        <f ca="1">INDEX(Sheet1!$AZ$3:$AZ$8, RANDBETWEEN(1, COUNTA(Sheet1!$AZ$3:$AZ$8)))</f>
        <v>Emergency Response</v>
      </c>
      <c r="K206" t="str" cm="1">
        <f t="array" aca="1" ref="K206" ca="1">INDEX(Sheet1!$K$1:$K$8, RANDBETWEEN(1, 6))</f>
        <v>HAC-STATE OF PALESTINE</v>
      </c>
      <c r="M206" t="s">
        <v>165</v>
      </c>
      <c r="N206">
        <f t="shared" ca="1" si="10"/>
        <v>56518.757568105306</v>
      </c>
      <c r="Q206" t="s">
        <v>88</v>
      </c>
      <c r="U206">
        <f t="shared" ca="1" si="11"/>
        <v>1074.3302635482801</v>
      </c>
      <c r="V206">
        <v>15908568</v>
      </c>
      <c r="W206" t="str" cm="1">
        <f t="array" aca="1" ref="W206" ca="1">INDEX(Sheet1!$X$1:$X$20, RANDBETWEEN(1, 20))</f>
        <v>Ministry</v>
      </c>
      <c r="X206" t="str" cm="1">
        <f t="array" aca="1" ref="X206" ca="1">INDEX(Sheet1!$Y$2:$Y$22, RANDBETWEEN(1, 21))</f>
        <v>Public Sector</v>
      </c>
      <c r="Z206" t="str" cm="1">
        <f t="array" aca="1" ref="Z206" ca="1">INDEX(Sheet1!$AA$2:$AA$30, RANDBETWEEN(1, 29))</f>
        <v>TURKIYE NATCOM</v>
      </c>
      <c r="AA206" t="str" cm="1">
        <f t="array" aca="1" ref="AA206" ca="1">INDEX(Sheet1!$AB$2:$AB$8, RANDBETWEEN(1, 7))</f>
        <v>HQ</v>
      </c>
      <c r="AB206" t="str" cm="1">
        <f t="array" aca="1" ref="AB206" ca="1">INDEX(Sheet1!$AC$2:$AC$22, RANDBETWEEN(1, 21))</f>
        <v>Denmark</v>
      </c>
      <c r="AE206" t="str" cm="1">
        <f t="array" aca="1" ref="AE206" ca="1">INDEX(Sheet1!$AF$2:$AF$22, RANDBETWEEN(1, 5))</f>
        <v>MENARO</v>
      </c>
      <c r="AF206" s="3">
        <v>45625</v>
      </c>
      <c r="AG206" t="str" cm="1">
        <f t="array" aca="1" ref="AG206" ca="1">INDEX(Sheet1!$AH$2:$AH$24, RANDBETWEEN(1, 23))</f>
        <v>PPD</v>
      </c>
      <c r="AH206" t="s">
        <v>651</v>
      </c>
      <c r="AI206" t="s">
        <v>87</v>
      </c>
      <c r="AJ206" t="s">
        <v>88</v>
      </c>
      <c r="AK206" t="s">
        <v>165</v>
      </c>
      <c r="AL206" t="s">
        <v>95</v>
      </c>
      <c r="AM206" t="s">
        <v>646</v>
      </c>
      <c r="AN206" t="s">
        <v>105</v>
      </c>
      <c r="AO206" t="s">
        <v>61</v>
      </c>
      <c r="AP206" t="s">
        <v>135</v>
      </c>
      <c r="AQ206" t="s">
        <v>94</v>
      </c>
      <c r="AR206">
        <v>2022</v>
      </c>
      <c r="AS206" t="s">
        <v>95</v>
      </c>
    </row>
    <row r="207" spans="1:45">
      <c r="A207" t="s">
        <v>657</v>
      </c>
      <c r="B207" t="s">
        <v>95</v>
      </c>
      <c r="C207" t="s">
        <v>45</v>
      </c>
      <c r="D207" s="3">
        <v>45347</v>
      </c>
      <c r="E207" t="s">
        <v>644</v>
      </c>
      <c r="F207">
        <f t="shared" ca="1" si="9"/>
        <v>54358.285296672562</v>
      </c>
      <c r="G207">
        <f t="shared" ca="1" si="9"/>
        <v>54443.864680595674</v>
      </c>
      <c r="H207" t="str" cm="1">
        <f t="array" aca="1" ref="H207" ca="1">INDEX(Sheet1!$H$1:$H$3, RANDBETWEEN(1, 3))</f>
        <v>ORR Non-Thematic</v>
      </c>
      <c r="I207" t="str" cm="1">
        <f t="array" aca="1" ref="I207" ca="1">INDEX(Sheet1!$I$3:$I$88, RANDBETWEEN(1, 85))</f>
        <v>Protect, care and support children and families affected by HIV</v>
      </c>
      <c r="J207" t="str">
        <f ca="1">INDEX(Sheet1!$AZ$3:$AZ$8, RANDBETWEEN(1, COUNTA(Sheet1!$AZ$3:$AZ$8)))</f>
        <v>Education</v>
      </c>
      <c r="K207" t="str" cm="1">
        <f t="array" aca="1" ref="K207" ca="1">INDEX(Sheet1!$K$1:$K$8, RANDBETWEEN(1, 6))</f>
        <v>HAC-STATE OF PALESTINE</v>
      </c>
      <c r="M207" t="s">
        <v>57</v>
      </c>
      <c r="N207">
        <f t="shared" ca="1" si="10"/>
        <v>64301.347762177589</v>
      </c>
      <c r="Q207" t="s">
        <v>103</v>
      </c>
      <c r="U207">
        <f t="shared" ca="1" si="11"/>
        <v>51464.800316358116</v>
      </c>
      <c r="V207">
        <v>33846639</v>
      </c>
      <c r="W207" t="str" cm="1">
        <f t="array" aca="1" ref="W207" ca="1">INDEX(Sheet1!$X$1:$X$20, RANDBETWEEN(1, 20))</f>
        <v>Ministry</v>
      </c>
      <c r="X207" t="str" cm="1">
        <f t="array" aca="1" ref="X207" ca="1">INDEX(Sheet1!$Y$2:$Y$22, RANDBETWEEN(1, 21))</f>
        <v>Private Sector</v>
      </c>
      <c r="Z207" t="str" cm="1">
        <f t="array" aca="1" ref="Z207" ca="1">INDEX(Sheet1!$AA$2:$AA$30, RANDBETWEEN(1, 29))</f>
        <v>SERBIA CO</v>
      </c>
      <c r="AA207" t="str" cm="1">
        <f t="array" aca="1" ref="AA207" ca="1">INDEX(Sheet1!$AB$2:$AB$8, RANDBETWEEN(1, 7))</f>
        <v>EAPRO</v>
      </c>
      <c r="AB207" t="str" cm="1">
        <f t="array" aca="1" ref="AB207" ca="1">INDEX(Sheet1!$AC$2:$AC$22, RANDBETWEEN(1, 21))</f>
        <v>Croatia</v>
      </c>
      <c r="AE207" t="str" cm="1">
        <f t="array" aca="1" ref="AE207" ca="1">INDEX(Sheet1!$AF$2:$AF$22, RANDBETWEEN(1, 5))</f>
        <v>ECARO</v>
      </c>
      <c r="AF207" s="3">
        <v>45347</v>
      </c>
      <c r="AG207" t="str" cm="1">
        <f t="array" aca="1" ref="AG207" ca="1">INDEX(Sheet1!$AH$2:$AH$24, RANDBETWEEN(1, 23))</f>
        <v>PPD</v>
      </c>
      <c r="AH207" t="s">
        <v>648</v>
      </c>
      <c r="AI207" t="s">
        <v>102</v>
      </c>
      <c r="AJ207" t="s">
        <v>103</v>
      </c>
      <c r="AK207" t="s">
        <v>57</v>
      </c>
      <c r="AL207" t="s">
        <v>95</v>
      </c>
      <c r="AM207" t="s">
        <v>646</v>
      </c>
      <c r="AN207" t="s">
        <v>192</v>
      </c>
      <c r="AO207" t="s">
        <v>92</v>
      </c>
      <c r="AP207" t="s">
        <v>135</v>
      </c>
      <c r="AQ207" t="s">
        <v>79</v>
      </c>
      <c r="AR207">
        <v>2024</v>
      </c>
      <c r="AS207" t="s">
        <v>95</v>
      </c>
    </row>
    <row r="208" spans="1:45">
      <c r="A208" t="s">
        <v>652</v>
      </c>
      <c r="B208" t="s">
        <v>44</v>
      </c>
      <c r="C208" t="s">
        <v>118</v>
      </c>
      <c r="D208" s="3">
        <v>45613</v>
      </c>
      <c r="E208" t="s">
        <v>644</v>
      </c>
      <c r="F208">
        <f t="shared" ca="1" si="9"/>
        <v>7258.0688701983536</v>
      </c>
      <c r="G208">
        <f t="shared" ca="1" si="9"/>
        <v>29463.946454893121</v>
      </c>
      <c r="H208" t="str" cm="1">
        <f t="array" aca="1" ref="H208" ca="1">INDEX(Sheet1!$H$1:$H$3, RANDBETWEEN(1, 3))</f>
        <v>Revenue Type</v>
      </c>
      <c r="I208" t="str" cm="1">
        <f t="array" aca="1" ref="I208" ca="1">INDEX(Sheet1!$I$3:$I$88, RANDBETWEEN(1, 85))</f>
        <v>Climate Change</v>
      </c>
      <c r="J208" t="str">
        <f ca="1">INDEX(Sheet1!$AZ$3:$AZ$8, RANDBETWEEN(1, COUNTA(Sheet1!$AZ$3:$AZ$8)))</f>
        <v>Increased Immunization Rates</v>
      </c>
      <c r="K208" t="str" cm="1">
        <f t="array" aca="1" ref="K208" ca="1">INDEX(Sheet1!$K$1:$K$8, RANDBETWEEN(1, 6))</f>
        <v>HAC-ARMENIA</v>
      </c>
      <c r="M208" t="s">
        <v>127</v>
      </c>
      <c r="N208">
        <f t="shared" ca="1" si="10"/>
        <v>20336.914720484016</v>
      </c>
      <c r="Q208" t="s">
        <v>113</v>
      </c>
      <c r="U208">
        <f t="shared" ca="1" si="11"/>
        <v>79470.092264669918</v>
      </c>
      <c r="V208">
        <v>10727660</v>
      </c>
      <c r="W208" t="str" cm="1">
        <f t="array" aca="1" ref="W208" ca="1">INDEX(Sheet1!$X$1:$X$20, RANDBETWEEN(1, 20))</f>
        <v>Multi-Stakeholder Partnership</v>
      </c>
      <c r="X208" t="str" cm="1">
        <f t="array" aca="1" ref="X208" ca="1">INDEX(Sheet1!$Y$2:$Y$22, RANDBETWEEN(1, 21))</f>
        <v>Private Sector</v>
      </c>
      <c r="Z208" t="str" cm="1">
        <f t="array" aca="1" ref="Z208" ca="1">INDEX(Sheet1!$AA$2:$AA$30, RANDBETWEEN(1, 29))</f>
        <v>MOLDOVA CO</v>
      </c>
      <c r="AA208" t="str" cm="1">
        <f t="array" aca="1" ref="AA208" ca="1">INDEX(Sheet1!$AB$2:$AB$8, RANDBETWEEN(1, 7))</f>
        <v>EAPRO</v>
      </c>
      <c r="AB208" t="str" cm="1">
        <f t="array" aca="1" ref="AB208" ca="1">INDEX(Sheet1!$AC$2:$AC$22, RANDBETWEEN(1, 21))</f>
        <v>Greece</v>
      </c>
      <c r="AE208" t="str" cm="1">
        <f t="array" aca="1" ref="AE208" ca="1">INDEX(Sheet1!$AF$2:$AF$22, RANDBETWEEN(1, 5))</f>
        <v>MENARO</v>
      </c>
      <c r="AF208" s="3">
        <v>45613</v>
      </c>
      <c r="AG208" t="str" cm="1">
        <f t="array" aca="1" ref="AG208" ca="1">INDEX(Sheet1!$AH$2:$AH$24, RANDBETWEEN(1, 23))</f>
        <v>MOLDOVA CO</v>
      </c>
      <c r="AH208" t="s">
        <v>670</v>
      </c>
      <c r="AI208" t="s">
        <v>112</v>
      </c>
      <c r="AJ208" t="s">
        <v>113</v>
      </c>
      <c r="AK208" t="s">
        <v>127</v>
      </c>
      <c r="AL208" t="s">
        <v>90</v>
      </c>
      <c r="AM208" t="s">
        <v>646</v>
      </c>
      <c r="AN208" t="s">
        <v>91</v>
      </c>
      <c r="AO208" t="s">
        <v>92</v>
      </c>
      <c r="AP208" t="s">
        <v>135</v>
      </c>
      <c r="AQ208" t="s">
        <v>117</v>
      </c>
      <c r="AR208">
        <v>2023</v>
      </c>
      <c r="AS208" t="s">
        <v>95</v>
      </c>
    </row>
    <row r="209" spans="1:45">
      <c r="A209" t="s">
        <v>652</v>
      </c>
      <c r="B209" t="s">
        <v>44</v>
      </c>
      <c r="C209" t="s">
        <v>118</v>
      </c>
      <c r="D209" s="3">
        <v>45399</v>
      </c>
      <c r="E209" t="s">
        <v>644</v>
      </c>
      <c r="F209">
        <f t="shared" ca="1" si="9"/>
        <v>77254.594127262739</v>
      </c>
      <c r="G209">
        <f t="shared" ca="1" si="9"/>
        <v>83332.312630155342</v>
      </c>
      <c r="H209" t="str" cm="1">
        <f t="array" aca="1" ref="H209" ca="1">INDEX(Sheet1!$H$1:$H$3, RANDBETWEEN(1, 3))</f>
        <v>ORE-Thematic</v>
      </c>
      <c r="I209" t="str" cm="1">
        <f t="array" aca="1" ref="I209" ca="1">INDEX(Sheet1!$I$3:$I$88, RANDBETWEEN(1, 85))</f>
        <v>Learning and child-friendly schools</v>
      </c>
      <c r="J209" t="str">
        <f ca="1">INDEX(Sheet1!$AZ$3:$AZ$8, RANDBETWEEN(1, COUNTA(Sheet1!$AZ$3:$AZ$8)))</f>
        <v>Advocacy</v>
      </c>
      <c r="K209" t="str" cm="1">
        <f t="array" aca="1" ref="K209" ca="1">INDEX(Sheet1!$K$1:$K$8, RANDBETWEEN(1, 6))</f>
        <v>HAC-UKRAINE</v>
      </c>
      <c r="M209" t="s">
        <v>75</v>
      </c>
      <c r="N209">
        <f t="shared" ca="1" si="10"/>
        <v>25276.194135655773</v>
      </c>
      <c r="Q209" t="s">
        <v>126</v>
      </c>
      <c r="U209">
        <f t="shared" ca="1" si="11"/>
        <v>94878.897355111738</v>
      </c>
      <c r="V209">
        <v>39511474</v>
      </c>
      <c r="W209" t="str" cm="1">
        <f t="array" aca="1" ref="W209" ca="1">INDEX(Sheet1!$X$1:$X$20, RANDBETWEEN(1, 20))</f>
        <v>Global/Regional Multilaterals</v>
      </c>
      <c r="X209" t="str" cm="1">
        <f t="array" aca="1" ref="X209" ca="1">INDEX(Sheet1!$Y$2:$Y$22, RANDBETWEEN(1, 21))</f>
        <v>Public Sector</v>
      </c>
      <c r="Z209" t="str" cm="1">
        <f t="array" aca="1" ref="Z209" ca="1">INDEX(Sheet1!$AA$2:$AA$30, RANDBETWEEN(1, 29))</f>
        <v>KYRGYZSTAN CO</v>
      </c>
      <c r="AA209" t="str" cm="1">
        <f t="array" aca="1" ref="AA209" ca="1">INDEX(Sheet1!$AB$2:$AB$8, RANDBETWEEN(1, 7))</f>
        <v>WCARO</v>
      </c>
      <c r="AB209" t="str" cm="1">
        <f t="array" aca="1" ref="AB209" ca="1">INDEX(Sheet1!$AC$2:$AC$22, RANDBETWEEN(1, 21))</f>
        <v>Armenia</v>
      </c>
      <c r="AE209" t="str" cm="1">
        <f t="array" aca="1" ref="AE209" ca="1">INDEX(Sheet1!$AF$2:$AF$22, RANDBETWEEN(1, 5))</f>
        <v>MENARO</v>
      </c>
      <c r="AF209" s="3">
        <v>45399</v>
      </c>
      <c r="AG209" t="str" cm="1">
        <f t="array" aca="1" ref="AG209" ca="1">INDEX(Sheet1!$AH$2:$AH$24, RANDBETWEEN(1, 23))</f>
        <v>LEBANON CO</v>
      </c>
      <c r="AH209" t="s">
        <v>648</v>
      </c>
      <c r="AI209" t="s">
        <v>125</v>
      </c>
      <c r="AJ209" t="s">
        <v>126</v>
      </c>
      <c r="AK209" t="s">
        <v>75</v>
      </c>
      <c r="AL209" t="s">
        <v>95</v>
      </c>
      <c r="AM209" t="s">
        <v>646</v>
      </c>
      <c r="AN209" t="s">
        <v>216</v>
      </c>
      <c r="AO209" t="s">
        <v>61</v>
      </c>
      <c r="AP209" t="s">
        <v>135</v>
      </c>
      <c r="AQ209" t="s">
        <v>129</v>
      </c>
      <c r="AR209">
        <v>2022</v>
      </c>
      <c r="AS209" t="s">
        <v>95</v>
      </c>
    </row>
    <row r="210" spans="1:45">
      <c r="A210" t="s">
        <v>656</v>
      </c>
      <c r="B210" t="s">
        <v>44</v>
      </c>
      <c r="C210" t="s">
        <v>118</v>
      </c>
      <c r="D210" s="3">
        <v>45590</v>
      </c>
      <c r="E210" t="s">
        <v>644</v>
      </c>
      <c r="F210">
        <f t="shared" ca="1" si="9"/>
        <v>19479.573828100154</v>
      </c>
      <c r="G210">
        <f t="shared" ca="1" si="9"/>
        <v>15362.89505613805</v>
      </c>
      <c r="H210" t="str" cm="1">
        <f t="array" aca="1" ref="H210" ca="1">INDEX(Sheet1!$H$1:$H$3, RANDBETWEEN(1, 3))</f>
        <v>Revenue Type</v>
      </c>
      <c r="I210" t="str" cm="1">
        <f t="array" aca="1" ref="I210" ca="1">INDEX(Sheet1!$I$3:$I$88, RANDBETWEEN(1, 85))</f>
        <v>Child Protection – strengthen families and communities</v>
      </c>
      <c r="J210" t="str">
        <f ca="1">INDEX(Sheet1!$AZ$3:$AZ$8, RANDBETWEEN(1, COUNTA(Sheet1!$AZ$3:$AZ$8)))</f>
        <v>Advocacy</v>
      </c>
      <c r="K210" t="str" cm="1">
        <f t="array" aca="1" ref="K210" ca="1">INDEX(Sheet1!$K$1:$K$8, RANDBETWEEN(1, 6))</f>
        <v>HAC-UKRAINE</v>
      </c>
      <c r="M210" t="s">
        <v>57</v>
      </c>
      <c r="N210">
        <f t="shared" ca="1" si="10"/>
        <v>2249.2505620900047</v>
      </c>
      <c r="Q210" t="s">
        <v>134</v>
      </c>
      <c r="U210">
        <f t="shared" ca="1" si="11"/>
        <v>66635.905469673147</v>
      </c>
      <c r="V210">
        <v>27801551</v>
      </c>
      <c r="W210" t="str" cm="1">
        <f t="array" aca="1" ref="W210" ca="1">INDEX(Sheet1!$X$1:$X$20, RANDBETWEEN(1, 20))</f>
        <v>Corporate</v>
      </c>
      <c r="X210" t="str" cm="1">
        <f t="array" aca="1" ref="X210" ca="1">INDEX(Sheet1!$Y$2:$Y$22, RANDBETWEEN(1, 21))</f>
        <v>Private Sector</v>
      </c>
      <c r="Z210" t="str" cm="1">
        <f t="array" aca="1" ref="Z210" ca="1">INDEX(Sheet1!$AA$2:$AA$30, RANDBETWEEN(1, 29))</f>
        <v>GREECE CO</v>
      </c>
      <c r="AA210" t="str" cm="1">
        <f t="array" aca="1" ref="AA210" ca="1">INDEX(Sheet1!$AB$2:$AB$8, RANDBETWEEN(1, 7))</f>
        <v>NatCom</v>
      </c>
      <c r="AB210" t="str" cm="1">
        <f t="array" aca="1" ref="AB210" ca="1">INDEX(Sheet1!$AC$2:$AC$22, RANDBETWEEN(1, 21))</f>
        <v>Uzbekistan</v>
      </c>
      <c r="AE210" t="str" cm="1">
        <f t="array" aca="1" ref="AE210" ca="1">INDEX(Sheet1!$AF$2:$AF$22, RANDBETWEEN(1, 5))</f>
        <v>HQ</v>
      </c>
      <c r="AF210" s="3">
        <v>45590</v>
      </c>
      <c r="AG210" t="str" cm="1">
        <f t="array" aca="1" ref="AG210" ca="1">INDEX(Sheet1!$AH$2:$AH$24, RANDBETWEEN(1, 23))</f>
        <v>MOLDOVA CO</v>
      </c>
      <c r="AH210" t="s">
        <v>650</v>
      </c>
      <c r="AI210" t="s">
        <v>133</v>
      </c>
      <c r="AJ210" t="s">
        <v>134</v>
      </c>
      <c r="AK210" t="s">
        <v>57</v>
      </c>
      <c r="AL210" t="s">
        <v>90</v>
      </c>
      <c r="AM210" t="s">
        <v>646</v>
      </c>
      <c r="AN210" t="s">
        <v>216</v>
      </c>
      <c r="AO210" t="s">
        <v>61</v>
      </c>
      <c r="AP210" t="s">
        <v>93</v>
      </c>
      <c r="AQ210" t="s">
        <v>129</v>
      </c>
      <c r="AR210">
        <v>2024</v>
      </c>
      <c r="AS210" t="s">
        <v>95</v>
      </c>
    </row>
    <row r="211" spans="1:45">
      <c r="A211" t="s">
        <v>655</v>
      </c>
      <c r="B211" t="s">
        <v>95</v>
      </c>
      <c r="C211" t="s">
        <v>118</v>
      </c>
      <c r="D211" s="3">
        <v>45582</v>
      </c>
      <c r="E211" t="s">
        <v>644</v>
      </c>
      <c r="F211">
        <f t="shared" ca="1" si="9"/>
        <v>73746.195441367541</v>
      </c>
      <c r="G211">
        <f t="shared" ca="1" si="9"/>
        <v>88854.092836963522</v>
      </c>
      <c r="H211" t="str" cm="1">
        <f t="array" aca="1" ref="H211" ca="1">INDEX(Sheet1!$H$1:$H$3, RANDBETWEEN(1, 3))</f>
        <v>ORR Non-Thematic</v>
      </c>
      <c r="I211" t="str" cm="1">
        <f t="array" aca="1" ref="I211" ca="1">INDEX(Sheet1!$I$3:$I$88, RANDBETWEEN(1, 85))</f>
        <v>WASH – General</v>
      </c>
      <c r="J211" t="str">
        <f ca="1">INDEX(Sheet1!$AZ$3:$AZ$8, RANDBETWEEN(1, COUNTA(Sheet1!$AZ$3:$AZ$8)))</f>
        <v>Emergency Response</v>
      </c>
      <c r="K211" t="str" cm="1">
        <f t="array" aca="1" ref="K211" ca="1">INDEX(Sheet1!$K$1:$K$8, RANDBETWEEN(1, 6))</f>
        <v>HAC-ECARO</v>
      </c>
      <c r="M211" t="s">
        <v>104</v>
      </c>
      <c r="N211">
        <f t="shared" ca="1" si="10"/>
        <v>47743.990510368945</v>
      </c>
      <c r="Q211" t="s">
        <v>142</v>
      </c>
      <c r="U211">
        <f t="shared" ca="1" si="11"/>
        <v>13321.254069297662</v>
      </c>
      <c r="V211">
        <v>4217655</v>
      </c>
      <c r="W211" t="str" cm="1">
        <f t="array" aca="1" ref="W211" ca="1">INDEX(Sheet1!$X$1:$X$20, RANDBETWEEN(1, 20))</f>
        <v>Membership based organizations</v>
      </c>
      <c r="X211" t="str" cm="1">
        <f t="array" aca="1" ref="X211" ca="1">INDEX(Sheet1!$Y$2:$Y$22, RANDBETWEEN(1, 21))</f>
        <v>Public Sector</v>
      </c>
      <c r="Z211" t="str" cm="1">
        <f t="array" aca="1" ref="Z211" ca="1">INDEX(Sheet1!$AA$2:$AA$30, RANDBETWEEN(1, 29))</f>
        <v>CROATIA CO</v>
      </c>
      <c r="AA211" t="str" cm="1">
        <f t="array" aca="1" ref="AA211" ca="1">INDEX(Sheet1!$AB$2:$AB$8, RANDBETWEEN(1, 7))</f>
        <v>ECARO</v>
      </c>
      <c r="AB211" t="str" cm="1">
        <f t="array" aca="1" ref="AB211" ca="1">INDEX(Sheet1!$AC$2:$AC$22, RANDBETWEEN(1, 21))</f>
        <v>France</v>
      </c>
      <c r="AE211" t="str" cm="1">
        <f t="array" aca="1" ref="AE211" ca="1">INDEX(Sheet1!$AF$2:$AF$22, RANDBETWEEN(1, 5))</f>
        <v>ECARO</v>
      </c>
      <c r="AF211" s="3">
        <v>45582</v>
      </c>
      <c r="AG211" t="str" cm="1">
        <f t="array" aca="1" ref="AG211" ca="1">INDEX(Sheet1!$AH$2:$AH$24, RANDBETWEEN(1, 23))</f>
        <v>MONTENEGRO CO</v>
      </c>
      <c r="AH211" t="s">
        <v>647</v>
      </c>
      <c r="AI211" t="s">
        <v>141</v>
      </c>
      <c r="AJ211" t="s">
        <v>142</v>
      </c>
      <c r="AK211" t="s">
        <v>104</v>
      </c>
      <c r="AL211" t="s">
        <v>95</v>
      </c>
      <c r="AM211" t="s">
        <v>645</v>
      </c>
      <c r="AN211" t="s">
        <v>105</v>
      </c>
      <c r="AO211" t="s">
        <v>77</v>
      </c>
      <c r="AP211" t="s">
        <v>78</v>
      </c>
      <c r="AQ211" t="s">
        <v>129</v>
      </c>
      <c r="AR211">
        <v>2024</v>
      </c>
      <c r="AS211" t="s">
        <v>95</v>
      </c>
    </row>
    <row r="212" spans="1:45">
      <c r="A212" t="s">
        <v>657</v>
      </c>
      <c r="B212" t="s">
        <v>95</v>
      </c>
      <c r="C212" t="s">
        <v>118</v>
      </c>
      <c r="D212" s="3">
        <v>45485</v>
      </c>
      <c r="E212" t="s">
        <v>644</v>
      </c>
      <c r="F212">
        <f t="shared" ca="1" si="9"/>
        <v>29923.033582954053</v>
      </c>
      <c r="G212">
        <f t="shared" ca="1" si="9"/>
        <v>19834.578609105632</v>
      </c>
      <c r="H212" t="str" cm="1">
        <f t="array" aca="1" ref="H212" ca="1">INDEX(Sheet1!$H$1:$H$3, RANDBETWEEN(1, 3))</f>
        <v>ORE-Thematic</v>
      </c>
      <c r="I212" t="str" cm="1">
        <f t="array" aca="1" ref="I212" ca="1">INDEX(Sheet1!$I$3:$I$88, RANDBETWEEN(1, 85))</f>
        <v>PMTCT and infant male circumcision</v>
      </c>
      <c r="J212" t="str">
        <f ca="1">INDEX(Sheet1!$AZ$3:$AZ$8, RANDBETWEEN(1, COUNTA(Sheet1!$AZ$3:$AZ$8)))</f>
        <v>Emergency Response</v>
      </c>
      <c r="K212" t="str" cm="1">
        <f t="array" aca="1" ref="K212" ca="1">INDEX(Sheet1!$K$1:$K$8, RANDBETWEEN(1, 6))</f>
        <v>Ukraine Response</v>
      </c>
      <c r="M212" t="s">
        <v>75</v>
      </c>
      <c r="N212">
        <f t="shared" ca="1" si="10"/>
        <v>40953.867132101972</v>
      </c>
      <c r="Q212" t="s">
        <v>71</v>
      </c>
      <c r="U212">
        <f t="shared" ca="1" si="11"/>
        <v>69734.865472556674</v>
      </c>
      <c r="V212">
        <v>24129505</v>
      </c>
      <c r="W212" t="str" cm="1">
        <f t="array" aca="1" ref="W212" ca="1">INDEX(Sheet1!$X$1:$X$20, RANDBETWEEN(1, 20))</f>
        <v>Non-Profit/NGO Foundations</v>
      </c>
      <c r="X212" t="str" cm="1">
        <f t="array" aca="1" ref="X212" ca="1">INDEX(Sheet1!$Y$2:$Y$22, RANDBETWEEN(1, 21))</f>
        <v>Private Sector</v>
      </c>
      <c r="Z212" t="str" cm="1">
        <f t="array" aca="1" ref="Z212" ca="1">INDEX(Sheet1!$AA$2:$AA$30, RANDBETWEEN(1, 29))</f>
        <v>TAJIKISTAN CO</v>
      </c>
      <c r="AA212" t="str" cm="1">
        <f t="array" aca="1" ref="AA212" ca="1">INDEX(Sheet1!$AB$2:$AB$8, RANDBETWEEN(1, 7))</f>
        <v>ECARO</v>
      </c>
      <c r="AB212" t="str" cm="1">
        <f t="array" aca="1" ref="AB212" ca="1">INDEX(Sheet1!$AC$2:$AC$22, RANDBETWEEN(1, 21))</f>
        <v>Russian Federation</v>
      </c>
      <c r="AE212" t="str" cm="1">
        <f t="array" aca="1" ref="AE212" ca="1">INDEX(Sheet1!$AF$2:$AF$22, RANDBETWEEN(1, 5))</f>
        <v>HQ</v>
      </c>
      <c r="AF212" s="3">
        <v>45485</v>
      </c>
      <c r="AG212" t="str" cm="1">
        <f t="array" aca="1" ref="AG212" ca="1">INDEX(Sheet1!$AH$2:$AH$24, RANDBETWEEN(1, 23))</f>
        <v>MOLDOVA CO</v>
      </c>
      <c r="AH212" t="s">
        <v>668</v>
      </c>
      <c r="AI212" t="s">
        <v>148</v>
      </c>
      <c r="AJ212" t="s">
        <v>71</v>
      </c>
      <c r="AK212" t="s">
        <v>75</v>
      </c>
      <c r="AL212" t="s">
        <v>58</v>
      </c>
      <c r="AM212" t="s">
        <v>645</v>
      </c>
      <c r="AN212" t="s">
        <v>105</v>
      </c>
      <c r="AO212" t="s">
        <v>92</v>
      </c>
      <c r="AP212" t="s">
        <v>143</v>
      </c>
      <c r="AQ212" t="s">
        <v>79</v>
      </c>
      <c r="AR212">
        <v>2022</v>
      </c>
      <c r="AS212" t="s">
        <v>95</v>
      </c>
    </row>
    <row r="213" spans="1:45">
      <c r="A213" t="s">
        <v>654</v>
      </c>
      <c r="B213" t="s">
        <v>95</v>
      </c>
      <c r="C213" t="s">
        <v>45</v>
      </c>
      <c r="D213" s="3">
        <v>45358</v>
      </c>
      <c r="E213" t="s">
        <v>644</v>
      </c>
      <c r="F213">
        <f t="shared" ca="1" si="9"/>
        <v>57704.560991257931</v>
      </c>
      <c r="G213">
        <f t="shared" ca="1" si="9"/>
        <v>45244.323585891274</v>
      </c>
      <c r="H213" t="str" cm="1">
        <f t="array" aca="1" ref="H213" ca="1">INDEX(Sheet1!$H$1:$H$3, RANDBETWEEN(1, 3))</f>
        <v>ORR Non-Thematic</v>
      </c>
      <c r="I213" t="str" cm="1">
        <f t="array" aca="1" ref="I213" ca="1">INDEX(Sheet1!$I$3:$I$88, RANDBETWEEN(1, 85))</f>
        <v>Birth registration</v>
      </c>
      <c r="J213" t="str">
        <f ca="1">INDEX(Sheet1!$AZ$3:$AZ$8, RANDBETWEEN(1, COUNTA(Sheet1!$AZ$3:$AZ$8)))</f>
        <v>Emergency Response</v>
      </c>
      <c r="K213" t="str" cm="1">
        <f t="array" aca="1" ref="K213" ca="1">INDEX(Sheet1!$K$1:$K$8, RANDBETWEEN(1, 6))</f>
        <v>Emergency/HAC</v>
      </c>
      <c r="M213" t="s">
        <v>165</v>
      </c>
      <c r="N213">
        <f t="shared" ca="1" si="10"/>
        <v>28310.815386866714</v>
      </c>
      <c r="Q213" t="s">
        <v>157</v>
      </c>
      <c r="U213">
        <f t="shared" ca="1" si="11"/>
        <v>6268.9553330028812</v>
      </c>
      <c r="V213">
        <v>27896949</v>
      </c>
      <c r="W213" t="str" cm="1">
        <f t="array" aca="1" ref="W213" ca="1">INDEX(Sheet1!$X$1:$X$20, RANDBETWEEN(1, 20))</f>
        <v>IFI/RDB</v>
      </c>
      <c r="X213" t="str" cm="1">
        <f t="array" aca="1" ref="X213" ca="1">INDEX(Sheet1!$Y$2:$Y$22, RANDBETWEEN(1, 21))</f>
        <v>Private Sector</v>
      </c>
      <c r="Z213" t="str" cm="1">
        <f t="array" aca="1" ref="Z213" ca="1">INDEX(Sheet1!$AA$2:$AA$30, RANDBETWEEN(1, 29))</f>
        <v>UK NATCOM</v>
      </c>
      <c r="AA213" t="str" cm="1">
        <f t="array" aca="1" ref="AA213" ca="1">INDEX(Sheet1!$AB$2:$AB$8, RANDBETWEEN(1, 7))</f>
        <v>MENARO</v>
      </c>
      <c r="AB213" t="str" cm="1">
        <f t="array" aca="1" ref="AB213" ca="1">INDEX(Sheet1!$AC$2:$AC$22, RANDBETWEEN(1, 21))</f>
        <v>Moldova</v>
      </c>
      <c r="AE213" t="str" cm="1">
        <f t="array" aca="1" ref="AE213" ca="1">INDEX(Sheet1!$AF$2:$AF$22, RANDBETWEEN(1, 5))</f>
        <v>HQ</v>
      </c>
      <c r="AF213" s="3">
        <v>45358</v>
      </c>
      <c r="AG213" t="str" cm="1">
        <f t="array" aca="1" ref="AG213" ca="1">INDEX(Sheet1!$AH$2:$AH$24, RANDBETWEEN(1, 23))</f>
        <v>BELARUS CO</v>
      </c>
      <c r="AH213" t="s">
        <v>651</v>
      </c>
      <c r="AI213" t="s">
        <v>156</v>
      </c>
      <c r="AJ213" t="s">
        <v>157</v>
      </c>
      <c r="AK213" t="s">
        <v>165</v>
      </c>
      <c r="AL213" t="s">
        <v>95</v>
      </c>
      <c r="AM213" t="s">
        <v>646</v>
      </c>
      <c r="AN213" t="s">
        <v>192</v>
      </c>
      <c r="AO213" t="s">
        <v>149</v>
      </c>
      <c r="AP213" t="s">
        <v>93</v>
      </c>
      <c r="AQ213" t="s">
        <v>100</v>
      </c>
      <c r="AR213">
        <v>2024</v>
      </c>
      <c r="AS213" t="s">
        <v>95</v>
      </c>
    </row>
    <row r="214" spans="1:45">
      <c r="A214" t="s">
        <v>654</v>
      </c>
      <c r="B214" t="s">
        <v>95</v>
      </c>
      <c r="C214" t="s">
        <v>64</v>
      </c>
      <c r="D214" s="3">
        <v>45470</v>
      </c>
      <c r="E214" t="s">
        <v>644</v>
      </c>
      <c r="F214">
        <f t="shared" ca="1" si="9"/>
        <v>78996.53933618161</v>
      </c>
      <c r="G214">
        <f t="shared" ca="1" si="9"/>
        <v>98801.303140801436</v>
      </c>
      <c r="H214" t="str" cm="1">
        <f t="array" aca="1" ref="H214" ca="1">INDEX(Sheet1!$H$1:$H$3, RANDBETWEEN(1, 3))</f>
        <v>Revenue Type</v>
      </c>
      <c r="I214" t="str" cm="1">
        <f t="array" aca="1" ref="I214" ca="1">INDEX(Sheet1!$I$3:$I$88, RANDBETWEEN(1, 85))</f>
        <v>Cross-Sectoral unearmarked</v>
      </c>
      <c r="J214" t="str">
        <f ca="1">INDEX(Sheet1!$AZ$3:$AZ$8, RANDBETWEEN(1, COUNTA(Sheet1!$AZ$3:$AZ$8)))</f>
        <v>Education</v>
      </c>
      <c r="K214" t="str" cm="1">
        <f t="array" aca="1" ref="K214" ca="1">INDEX(Sheet1!$K$1:$K$8, RANDBETWEEN(1, 6))</f>
        <v>HAC-UKRAINE</v>
      </c>
      <c r="M214" t="s">
        <v>127</v>
      </c>
      <c r="N214">
        <f t="shared" ca="1" si="10"/>
        <v>9446.3317179386668</v>
      </c>
      <c r="Q214" t="s">
        <v>164</v>
      </c>
      <c r="U214">
        <f t="shared" ca="1" si="11"/>
        <v>77312.558790484749</v>
      </c>
      <c r="V214">
        <v>12448574</v>
      </c>
      <c r="W214" t="str" cm="1">
        <f t="array" aca="1" ref="W214" ca="1">INDEX(Sheet1!$X$1:$X$20, RANDBETWEEN(1, 20))</f>
        <v>Country Office</v>
      </c>
      <c r="X214" t="str" cm="1">
        <f t="array" aca="1" ref="X214" ca="1">INDEX(Sheet1!$Y$2:$Y$22, RANDBETWEEN(1, 21))</f>
        <v>Private Sector</v>
      </c>
      <c r="Z214" t="str" cm="1">
        <f t="array" aca="1" ref="Z214" ca="1">INDEX(Sheet1!$AA$2:$AA$30, RANDBETWEEN(1, 29))</f>
        <v>ARMENIA CO</v>
      </c>
      <c r="AA214" t="str" cm="1">
        <f t="array" aca="1" ref="AA214" ca="1">INDEX(Sheet1!$AB$2:$AB$8, RANDBETWEEN(1, 7))</f>
        <v>MENARO</v>
      </c>
      <c r="AB214" t="str" cm="1">
        <f t="array" aca="1" ref="AB214" ca="1">INDEX(Sheet1!$AC$2:$AC$22, RANDBETWEEN(1, 21))</f>
        <v>Moldova</v>
      </c>
      <c r="AE214" t="str" cm="1">
        <f t="array" aca="1" ref="AE214" ca="1">INDEX(Sheet1!$AF$2:$AF$22, RANDBETWEEN(1, 5))</f>
        <v>ESARO</v>
      </c>
      <c r="AF214" s="3">
        <v>45470</v>
      </c>
      <c r="AG214" t="str" cm="1">
        <f t="array" aca="1" ref="AG214" ca="1">INDEX(Sheet1!$AH$2:$AH$24, RANDBETWEEN(1, 23))</f>
        <v>ECARO</v>
      </c>
      <c r="AH214" t="s">
        <v>668</v>
      </c>
      <c r="AI214" t="s">
        <v>163</v>
      </c>
      <c r="AJ214" t="s">
        <v>164</v>
      </c>
      <c r="AK214" t="s">
        <v>127</v>
      </c>
      <c r="AL214" t="s">
        <v>58</v>
      </c>
      <c r="AM214" t="s">
        <v>646</v>
      </c>
      <c r="AN214" t="s">
        <v>60</v>
      </c>
      <c r="AO214" t="s">
        <v>116</v>
      </c>
      <c r="AP214" t="s">
        <v>93</v>
      </c>
      <c r="AQ214" t="s">
        <v>79</v>
      </c>
      <c r="AR214">
        <v>2023</v>
      </c>
      <c r="AS214" t="s">
        <v>95</v>
      </c>
    </row>
    <row r="215" spans="1:45">
      <c r="A215" t="s">
        <v>654</v>
      </c>
      <c r="B215" t="s">
        <v>95</v>
      </c>
      <c r="C215" t="s">
        <v>45</v>
      </c>
      <c r="D215" s="3">
        <v>45519</v>
      </c>
      <c r="E215" t="s">
        <v>644</v>
      </c>
      <c r="F215">
        <f t="shared" ca="1" si="9"/>
        <v>79122.840019733791</v>
      </c>
      <c r="G215">
        <f t="shared" ca="1" si="9"/>
        <v>96568.090515546603</v>
      </c>
      <c r="H215" t="str" cm="1">
        <f t="array" aca="1" ref="H215" ca="1">INDEX(Sheet1!$H$1:$H$3, RANDBETWEEN(1, 3))</f>
        <v>ORR Non-Thematic</v>
      </c>
      <c r="I215" t="str" cm="1">
        <f t="array" aca="1" ref="I215" ca="1">INDEX(Sheet1!$I$3:$I$88, RANDBETWEEN(1, 85))</f>
        <v>Hygiene</v>
      </c>
      <c r="J215" t="str">
        <f ca="1">INDEX(Sheet1!$AZ$3:$AZ$8, RANDBETWEEN(1, COUNTA(Sheet1!$AZ$3:$AZ$8)))</f>
        <v>Advocacy</v>
      </c>
      <c r="K215" t="str" cm="1">
        <f t="array" aca="1" ref="K215" ca="1">INDEX(Sheet1!$K$1:$K$8, RANDBETWEEN(1, 6))</f>
        <v>Ukraine Response</v>
      </c>
      <c r="M215" t="s">
        <v>57</v>
      </c>
      <c r="N215">
        <f t="shared" ca="1" si="10"/>
        <v>6005.7684718397204</v>
      </c>
      <c r="Q215" t="s">
        <v>172</v>
      </c>
      <c r="U215">
        <f t="shared" ca="1" si="11"/>
        <v>99737.463284908619</v>
      </c>
      <c r="V215">
        <v>13823779</v>
      </c>
      <c r="W215" t="str" cm="1">
        <f t="array" aca="1" ref="W215" ca="1">INDEX(Sheet1!$X$1:$X$20, RANDBETWEEN(1, 20))</f>
        <v>Membership based organizations</v>
      </c>
      <c r="X215" t="str" cm="1">
        <f t="array" aca="1" ref="X215" ca="1">INDEX(Sheet1!$Y$2:$Y$22, RANDBETWEEN(1, 21))</f>
        <v>Private Sector</v>
      </c>
      <c r="Z215" t="str" cm="1">
        <f t="array" aca="1" ref="Z215" ca="1">INDEX(Sheet1!$AA$2:$AA$30, RANDBETWEEN(1, 29))</f>
        <v>INDIA CO</v>
      </c>
      <c r="AA215" t="str" cm="1">
        <f t="array" aca="1" ref="AA215" ca="1">INDEX(Sheet1!$AB$2:$AB$8, RANDBETWEEN(1, 7))</f>
        <v>ECARO</v>
      </c>
      <c r="AB215" t="str" cm="1">
        <f t="array" aca="1" ref="AB215" ca="1">INDEX(Sheet1!$AC$2:$AC$22, RANDBETWEEN(1, 21))</f>
        <v>Japan</v>
      </c>
      <c r="AE215" t="str" cm="1">
        <f t="array" aca="1" ref="AE215" ca="1">INDEX(Sheet1!$AF$2:$AF$22, RANDBETWEEN(1, 5))</f>
        <v>ESARO</v>
      </c>
      <c r="AF215" s="3">
        <v>45519</v>
      </c>
      <c r="AG215" t="str" cm="1">
        <f t="array" aca="1" ref="AG215" ca="1">INDEX(Sheet1!$AH$2:$AH$24, RANDBETWEEN(1, 23))</f>
        <v>TURKIYE NATCOM</v>
      </c>
      <c r="AH215" t="s">
        <v>648</v>
      </c>
      <c r="AI215" t="s">
        <v>171</v>
      </c>
      <c r="AJ215" t="s">
        <v>172</v>
      </c>
      <c r="AK215" t="s">
        <v>57</v>
      </c>
      <c r="AL215" t="s">
        <v>95</v>
      </c>
      <c r="AM215" t="s">
        <v>645</v>
      </c>
      <c r="AN215" t="s">
        <v>91</v>
      </c>
      <c r="AO215" t="s">
        <v>116</v>
      </c>
      <c r="AP215" t="s">
        <v>78</v>
      </c>
      <c r="AQ215" t="s">
        <v>79</v>
      </c>
      <c r="AR215">
        <v>2024</v>
      </c>
      <c r="AS215" t="s">
        <v>95</v>
      </c>
    </row>
    <row r="216" spans="1:45">
      <c r="A216" t="s">
        <v>655</v>
      </c>
      <c r="B216" t="s">
        <v>95</v>
      </c>
      <c r="C216" t="s">
        <v>64</v>
      </c>
      <c r="D216" s="3">
        <v>45466</v>
      </c>
      <c r="E216" t="s">
        <v>644</v>
      </c>
      <c r="F216">
        <f t="shared" ca="1" si="9"/>
        <v>52394.227018557445</v>
      </c>
      <c r="G216">
        <f t="shared" ca="1" si="9"/>
        <v>39128.629266882614</v>
      </c>
      <c r="H216" t="str" cm="1">
        <f t="array" aca="1" ref="H216" ca="1">INDEX(Sheet1!$H$1:$H$3, RANDBETWEEN(1, 3))</f>
        <v>Revenue Type</v>
      </c>
      <c r="I216" t="str" cm="1">
        <f t="array" aca="1" ref="I216" ca="1">INDEX(Sheet1!$I$3:$I$88, RANDBETWEEN(1, 85))</f>
        <v>Nutrition and emergencies</v>
      </c>
      <c r="J216" t="str">
        <f ca="1">INDEX(Sheet1!$AZ$3:$AZ$8, RANDBETWEEN(1, COUNTA(Sheet1!$AZ$3:$AZ$8)))</f>
        <v>Increased Immunization Rates</v>
      </c>
      <c r="K216" t="str" cm="1">
        <f t="array" aca="1" ref="K216" ca="1">INDEX(Sheet1!$K$1:$K$8, RANDBETWEEN(1, 6))</f>
        <v>Emergency/HAC</v>
      </c>
      <c r="M216" t="s">
        <v>57</v>
      </c>
      <c r="N216">
        <f t="shared" ca="1" si="10"/>
        <v>1823.1279408572047</v>
      </c>
      <c r="Q216" t="s">
        <v>179</v>
      </c>
      <c r="U216">
        <f t="shared" ca="1" si="11"/>
        <v>20489.474622043992</v>
      </c>
      <c r="V216">
        <v>7361756</v>
      </c>
      <c r="W216" t="str" cm="1">
        <f t="array" aca="1" ref="W216" ca="1">INDEX(Sheet1!$X$1:$X$20, RANDBETWEEN(1, 20))</f>
        <v>Non-Profit/NGO Foundations</v>
      </c>
      <c r="X216" t="str" cm="1">
        <f t="array" aca="1" ref="X216" ca="1">INDEX(Sheet1!$Y$2:$Y$22, RANDBETWEEN(1, 21))</f>
        <v>UNICEF NatCom/CO/Division</v>
      </c>
      <c r="Z216" t="str" cm="1">
        <f t="array" aca="1" ref="Z216" ca="1">INDEX(Sheet1!$AA$2:$AA$30, RANDBETWEEN(1, 29))</f>
        <v>INDIA CO</v>
      </c>
      <c r="AA216" t="str" cm="1">
        <f t="array" aca="1" ref="AA216" ca="1">INDEX(Sheet1!$AB$2:$AB$8, RANDBETWEEN(1, 7))</f>
        <v>NatCom</v>
      </c>
      <c r="AB216" t="str" cm="1">
        <f t="array" aca="1" ref="AB216" ca="1">INDEX(Sheet1!$AC$2:$AC$22, RANDBETWEEN(1, 21))</f>
        <v>Denmark</v>
      </c>
      <c r="AE216" t="str" cm="1">
        <f t="array" aca="1" ref="AE216" ca="1">INDEX(Sheet1!$AF$2:$AF$22, RANDBETWEEN(1, 5))</f>
        <v>ESARO</v>
      </c>
      <c r="AF216" s="3">
        <v>45466</v>
      </c>
      <c r="AG216" t="str" cm="1">
        <f t="array" aca="1" ref="AG216" ca="1">INDEX(Sheet1!$AH$2:$AH$24, RANDBETWEEN(1, 23))</f>
        <v>TURKIYE NATCOM</v>
      </c>
      <c r="AH216" t="s">
        <v>648</v>
      </c>
      <c r="AI216" t="s">
        <v>178</v>
      </c>
      <c r="AJ216" t="s">
        <v>179</v>
      </c>
      <c r="AK216" t="s">
        <v>57</v>
      </c>
      <c r="AL216" t="s">
        <v>95</v>
      </c>
      <c r="AM216" t="s">
        <v>646</v>
      </c>
      <c r="AN216" t="s">
        <v>192</v>
      </c>
      <c r="AO216" t="s">
        <v>149</v>
      </c>
      <c r="AP216" t="s">
        <v>93</v>
      </c>
      <c r="AQ216" t="s">
        <v>129</v>
      </c>
      <c r="AR216">
        <v>2023</v>
      </c>
      <c r="AS216" t="s">
        <v>95</v>
      </c>
    </row>
    <row r="217" spans="1:45">
      <c r="A217" t="s">
        <v>656</v>
      </c>
      <c r="B217" t="s">
        <v>44</v>
      </c>
      <c r="C217" t="s">
        <v>118</v>
      </c>
      <c r="D217" s="3">
        <v>45552</v>
      </c>
      <c r="E217" t="s">
        <v>644</v>
      </c>
      <c r="F217">
        <f t="shared" ca="1" si="9"/>
        <v>79676.136308574569</v>
      </c>
      <c r="G217">
        <f t="shared" ca="1" si="9"/>
        <v>72726.690489463406</v>
      </c>
      <c r="H217" t="str" cm="1">
        <f t="array" aca="1" ref="H217" ca="1">INDEX(Sheet1!$H$1:$H$3, RANDBETWEEN(1, 3))</f>
        <v>ORR Non-Thematic</v>
      </c>
      <c r="I217" t="str" cm="1">
        <f t="array" aca="1" ref="I217" ca="1">INDEX(Sheet1!$I$3:$I$88, RANDBETWEEN(1, 85))</f>
        <v>Learning and child-friendly schools</v>
      </c>
      <c r="J217" t="str">
        <f ca="1">INDEX(Sheet1!$AZ$3:$AZ$8, RANDBETWEEN(1, COUNTA(Sheet1!$AZ$3:$AZ$8)))</f>
        <v>Child Protection</v>
      </c>
      <c r="K217" t="str" cm="1">
        <f t="array" aca="1" ref="K217" ca="1">INDEX(Sheet1!$K$1:$K$8, RANDBETWEEN(1, 6))</f>
        <v>HAC-ARMENIA</v>
      </c>
      <c r="M217" t="s">
        <v>57</v>
      </c>
      <c r="N217">
        <f t="shared" ca="1" si="10"/>
        <v>12909.630186509958</v>
      </c>
      <c r="Q217" t="s">
        <v>184</v>
      </c>
      <c r="U217">
        <f t="shared" ca="1" si="11"/>
        <v>6270.8523421421578</v>
      </c>
      <c r="V217">
        <v>12475989</v>
      </c>
      <c r="W217" t="str" cm="1">
        <f t="array" aca="1" ref="W217" ca="1">INDEX(Sheet1!$X$1:$X$20, RANDBETWEEN(1, 20))</f>
        <v>University/Education Org.</v>
      </c>
      <c r="X217" t="str" cm="1">
        <f t="array" aca="1" ref="X217" ca="1">INDEX(Sheet1!$Y$2:$Y$22, RANDBETWEEN(1, 21))</f>
        <v>Private Sector</v>
      </c>
      <c r="Z217" t="str" cm="1">
        <f t="array" aca="1" ref="Z217" ca="1">INDEX(Sheet1!$AA$2:$AA$30, RANDBETWEEN(1, 29))</f>
        <v>TURKIYE CO</v>
      </c>
      <c r="AA217" t="str" cm="1">
        <f t="array" aca="1" ref="AA217" ca="1">INDEX(Sheet1!$AB$2:$AB$8, RANDBETWEEN(1, 7))</f>
        <v>NatCom</v>
      </c>
      <c r="AB217" t="str" cm="1">
        <f t="array" aca="1" ref="AB217" ca="1">INDEX(Sheet1!$AC$2:$AC$22, RANDBETWEEN(1, 21))</f>
        <v>Bulgaria</v>
      </c>
      <c r="AE217" t="str" cm="1">
        <f t="array" aca="1" ref="AE217" ca="1">INDEX(Sheet1!$AF$2:$AF$22, RANDBETWEEN(1, 5))</f>
        <v>ECARO</v>
      </c>
      <c r="AF217" s="3">
        <v>45552</v>
      </c>
      <c r="AG217" t="str" cm="1">
        <f t="array" aca="1" ref="AG217" ca="1">INDEX(Sheet1!$AH$2:$AH$24, RANDBETWEEN(1, 23))</f>
        <v>UZBEKISTAN CO</v>
      </c>
      <c r="AH217" t="s">
        <v>667</v>
      </c>
      <c r="AI217" t="s">
        <v>183</v>
      </c>
      <c r="AJ217" t="s">
        <v>184</v>
      </c>
      <c r="AK217" t="s">
        <v>57</v>
      </c>
      <c r="AL217" t="s">
        <v>90</v>
      </c>
      <c r="AM217" t="s">
        <v>645</v>
      </c>
      <c r="AN217" t="s">
        <v>216</v>
      </c>
      <c r="AO217" t="s">
        <v>77</v>
      </c>
      <c r="AP217" t="s">
        <v>62</v>
      </c>
      <c r="AQ217" t="s">
        <v>94</v>
      </c>
      <c r="AR217">
        <v>2022</v>
      </c>
      <c r="AS217" t="s">
        <v>95</v>
      </c>
    </row>
    <row r="218" spans="1:45">
      <c r="A218" t="s">
        <v>658</v>
      </c>
      <c r="B218" t="s">
        <v>44</v>
      </c>
      <c r="C218" t="s">
        <v>118</v>
      </c>
      <c r="D218" s="3">
        <v>45465</v>
      </c>
      <c r="E218" t="s">
        <v>644</v>
      </c>
      <c r="F218">
        <f t="shared" ca="1" si="9"/>
        <v>27957.41355189259</v>
      </c>
      <c r="G218">
        <f t="shared" ca="1" si="9"/>
        <v>97012.783625389944</v>
      </c>
      <c r="H218" t="str" cm="1">
        <f t="array" aca="1" ref="H218" ca="1">INDEX(Sheet1!$H$1:$H$3, RANDBETWEEN(1, 3))</f>
        <v>Revenue Type</v>
      </c>
      <c r="I218" t="str" cm="1">
        <f t="array" aca="1" ref="I218" ca="1">INDEX(Sheet1!$I$3:$I$88, RANDBETWEEN(1, 85))</f>
        <v>UNICEF capacity for programming on Gender</v>
      </c>
      <c r="J218" t="str">
        <f ca="1">INDEX(Sheet1!$AZ$3:$AZ$8, RANDBETWEEN(1, COUNTA(Sheet1!$AZ$3:$AZ$8)))</f>
        <v>Advocacy</v>
      </c>
      <c r="K218" t="str" cm="1">
        <f t="array" aca="1" ref="K218" ca="1">INDEX(Sheet1!$K$1:$K$8, RANDBETWEEN(1, 6))</f>
        <v>HAC-UKRAINE</v>
      </c>
      <c r="M218" t="s">
        <v>57</v>
      </c>
      <c r="N218">
        <f t="shared" ca="1" si="10"/>
        <v>78551.028365076505</v>
      </c>
      <c r="Q218" t="s">
        <v>191</v>
      </c>
      <c r="U218">
        <f t="shared" ca="1" si="11"/>
        <v>92414.197275647457</v>
      </c>
      <c r="V218">
        <v>20634128</v>
      </c>
      <c r="W218" t="str" cm="1">
        <f t="array" aca="1" ref="W218" ca="1">INDEX(Sheet1!$X$1:$X$20, RANDBETWEEN(1, 20))</f>
        <v>Membership based organizations</v>
      </c>
      <c r="X218" t="str" cm="1">
        <f t="array" aca="1" ref="X218" ca="1">INDEX(Sheet1!$Y$2:$Y$22, RANDBETWEEN(1, 21))</f>
        <v>Corporate Account</v>
      </c>
      <c r="Z218" t="str" cm="1">
        <f t="array" aca="1" ref="Z218" ca="1">INDEX(Sheet1!$AA$2:$AA$30, RANDBETWEEN(1, 29))</f>
        <v>TURKIYE NATCOM</v>
      </c>
      <c r="AA218" t="str" cm="1">
        <f t="array" aca="1" ref="AA218" ca="1">INDEX(Sheet1!$AB$2:$AB$8, RANDBETWEEN(1, 7))</f>
        <v>NatCom</v>
      </c>
      <c r="AB218" t="str" cm="1">
        <f t="array" aca="1" ref="AB218" ca="1">INDEX(Sheet1!$AC$2:$AC$22, RANDBETWEEN(1, 21))</f>
        <v>Switzerland</v>
      </c>
      <c r="AE218" t="str" cm="1">
        <f t="array" aca="1" ref="AE218" ca="1">INDEX(Sheet1!$AF$2:$AF$22, RANDBETWEEN(1, 5))</f>
        <v>NatCom</v>
      </c>
      <c r="AF218" s="3">
        <v>45465</v>
      </c>
      <c r="AG218" t="str" cm="1">
        <f t="array" aca="1" ref="AG218" ca="1">INDEX(Sheet1!$AH$2:$AH$24, RANDBETWEEN(1, 23))</f>
        <v>MOLDOVA CO</v>
      </c>
      <c r="AH218" t="s">
        <v>668</v>
      </c>
      <c r="AI218" t="s">
        <v>190</v>
      </c>
      <c r="AJ218" t="s">
        <v>191</v>
      </c>
      <c r="AK218" t="s">
        <v>57</v>
      </c>
      <c r="AL218" t="s">
        <v>58</v>
      </c>
      <c r="AM218" t="s">
        <v>646</v>
      </c>
      <c r="AN218" t="s">
        <v>91</v>
      </c>
      <c r="AO218" t="s">
        <v>77</v>
      </c>
      <c r="AP218" t="s">
        <v>78</v>
      </c>
      <c r="AQ218" t="s">
        <v>63</v>
      </c>
      <c r="AR218">
        <v>2022</v>
      </c>
      <c r="AS218" t="s">
        <v>95</v>
      </c>
    </row>
    <row r="219" spans="1:45">
      <c r="A219" t="s">
        <v>654</v>
      </c>
      <c r="B219" t="s">
        <v>95</v>
      </c>
      <c r="C219" t="s">
        <v>45</v>
      </c>
      <c r="D219" s="3">
        <v>45567</v>
      </c>
      <c r="E219" t="s">
        <v>644</v>
      </c>
      <c r="F219">
        <f t="shared" ca="1" si="9"/>
        <v>21049.818032741794</v>
      </c>
      <c r="G219">
        <f t="shared" ca="1" si="9"/>
        <v>75555.007560093378</v>
      </c>
      <c r="H219" t="str" cm="1">
        <f t="array" aca="1" ref="H219" ca="1">INDEX(Sheet1!$H$1:$H$3, RANDBETWEEN(1, 3))</f>
        <v>ORE-Thematic</v>
      </c>
      <c r="I219" t="str" cm="1">
        <f t="array" aca="1" ref="I219" ca="1">INDEX(Sheet1!$I$3:$I$88, RANDBETWEEN(1, 85))</f>
        <v>PMTCT and infant male circumcision</v>
      </c>
      <c r="J219" t="str">
        <f ca="1">INDEX(Sheet1!$AZ$3:$AZ$8, RANDBETWEEN(1, COUNTA(Sheet1!$AZ$3:$AZ$8)))</f>
        <v>Increased Immunization Rates</v>
      </c>
      <c r="K219" t="str" cm="1">
        <f t="array" aca="1" ref="K219" ca="1">INDEX(Sheet1!$K$1:$K$8, RANDBETWEEN(1, 6))</f>
        <v>HAC-ECARO</v>
      </c>
      <c r="M219" t="s">
        <v>114</v>
      </c>
      <c r="N219">
        <f t="shared" ca="1" si="10"/>
        <v>82623.56218651071</v>
      </c>
      <c r="Q219" t="s">
        <v>198</v>
      </c>
      <c r="U219">
        <f t="shared" ca="1" si="11"/>
        <v>46495.328107813315</v>
      </c>
      <c r="V219">
        <v>21611173</v>
      </c>
      <c r="W219" t="str" cm="1">
        <f t="array" aca="1" ref="W219" ca="1">INDEX(Sheet1!$X$1:$X$20, RANDBETWEEN(1, 20))</f>
        <v>Global/Regional Multilaterals</v>
      </c>
      <c r="X219" t="str" cm="1">
        <f t="array" aca="1" ref="X219" ca="1">INDEX(Sheet1!$Y$2:$Y$22, RANDBETWEEN(1, 21))</f>
        <v>Public Sector</v>
      </c>
      <c r="Z219" t="str" cm="1">
        <f t="array" aca="1" ref="Z219" ca="1">INDEX(Sheet1!$AA$2:$AA$30, RANDBETWEEN(1, 29))</f>
        <v>INDIA CO</v>
      </c>
      <c r="AA219" t="str" cm="1">
        <f t="array" aca="1" ref="AA219" ca="1">INDEX(Sheet1!$AB$2:$AB$8, RANDBETWEEN(1, 7))</f>
        <v>HQ</v>
      </c>
      <c r="AB219" t="str" cm="1">
        <f t="array" aca="1" ref="AB219" ca="1">INDEX(Sheet1!$AC$2:$AC$22, RANDBETWEEN(1, 21))</f>
        <v>Denmark</v>
      </c>
      <c r="AE219" t="str" cm="1">
        <f t="array" aca="1" ref="AE219" ca="1">INDEX(Sheet1!$AF$2:$AF$22, RANDBETWEEN(1, 5))</f>
        <v>MENARO</v>
      </c>
      <c r="AF219" s="3">
        <v>45567</v>
      </c>
      <c r="AG219" t="str" cm="1">
        <f t="array" aca="1" ref="AG219" ca="1">INDEX(Sheet1!$AH$2:$AH$24, RANDBETWEEN(1, 23))</f>
        <v>ARMENIA CO</v>
      </c>
      <c r="AH219" t="s">
        <v>648</v>
      </c>
      <c r="AI219" t="s">
        <v>197</v>
      </c>
      <c r="AJ219" t="s">
        <v>198</v>
      </c>
      <c r="AK219" t="s">
        <v>114</v>
      </c>
      <c r="AL219" t="s">
        <v>95</v>
      </c>
      <c r="AM219" t="s">
        <v>645</v>
      </c>
      <c r="AN219" t="s">
        <v>115</v>
      </c>
      <c r="AO219" t="s">
        <v>77</v>
      </c>
      <c r="AP219" t="s">
        <v>78</v>
      </c>
      <c r="AQ219" t="s">
        <v>129</v>
      </c>
      <c r="AR219">
        <v>2023</v>
      </c>
      <c r="AS219" t="s">
        <v>95</v>
      </c>
    </row>
    <row r="220" spans="1:45">
      <c r="A220" t="s">
        <v>656</v>
      </c>
      <c r="B220" t="s">
        <v>44</v>
      </c>
      <c r="C220" t="s">
        <v>45</v>
      </c>
      <c r="D220" s="3">
        <v>45455</v>
      </c>
      <c r="E220" t="s">
        <v>644</v>
      </c>
      <c r="F220">
        <f t="shared" ca="1" si="9"/>
        <v>57961.819656078165</v>
      </c>
      <c r="G220">
        <f t="shared" ca="1" si="9"/>
        <v>14430.362952293783</v>
      </c>
      <c r="H220" t="str" cm="1">
        <f t="array" aca="1" ref="H220" ca="1">INDEX(Sheet1!$H$1:$H$3, RANDBETWEEN(1, 3))</f>
        <v>ORR Non-Thematic</v>
      </c>
      <c r="I220" t="str" cm="1">
        <f t="array" aca="1" ref="I220" ca="1">INDEX(Sheet1!$I$3:$I$88, RANDBETWEEN(1, 85))</f>
        <v>Technical leadership for programme outcomes</v>
      </c>
      <c r="J220" t="str">
        <f ca="1">INDEX(Sheet1!$AZ$3:$AZ$8, RANDBETWEEN(1, COUNTA(Sheet1!$AZ$3:$AZ$8)))</f>
        <v>Increased Immunization Rates</v>
      </c>
      <c r="K220" t="str" cm="1">
        <f t="array" aca="1" ref="K220" ca="1">INDEX(Sheet1!$K$1:$K$8, RANDBETWEEN(1, 6))</f>
        <v>HAC-ARMENIA</v>
      </c>
      <c r="M220" t="s">
        <v>57</v>
      </c>
      <c r="N220">
        <f t="shared" ca="1" si="10"/>
        <v>9030.764655023173</v>
      </c>
      <c r="Q220" t="s">
        <v>195</v>
      </c>
      <c r="U220">
        <f t="shared" ca="1" si="11"/>
        <v>93157.905109179235</v>
      </c>
      <c r="V220">
        <v>18649127</v>
      </c>
      <c r="W220" t="str" cm="1">
        <f t="array" aca="1" ref="W220" ca="1">INDEX(Sheet1!$X$1:$X$20, RANDBETWEEN(1, 20))</f>
        <v>Central Government</v>
      </c>
      <c r="X220" t="str" cm="1">
        <f t="array" aca="1" ref="X220" ca="1">INDEX(Sheet1!$Y$2:$Y$22, RANDBETWEEN(1, 21))</f>
        <v>UNICEF NatCom/CO/Division</v>
      </c>
      <c r="Z220" t="str" cm="1">
        <f t="array" aca="1" ref="Z220" ca="1">INDEX(Sheet1!$AA$2:$AA$30, RANDBETWEEN(1, 29))</f>
        <v>PPD</v>
      </c>
      <c r="AA220" t="str" cm="1">
        <f t="array" aca="1" ref="AA220" ca="1">INDEX(Sheet1!$AB$2:$AB$8, RANDBETWEEN(1, 7))</f>
        <v>MENARO</v>
      </c>
      <c r="AB220" t="str" cm="1">
        <f t="array" aca="1" ref="AB220" ca="1">INDEX(Sheet1!$AC$2:$AC$22, RANDBETWEEN(1, 21))</f>
        <v>Uzbekistan</v>
      </c>
      <c r="AE220" t="str" cm="1">
        <f t="array" aca="1" ref="AE220" ca="1">INDEX(Sheet1!$AF$2:$AF$22, RANDBETWEEN(1, 5))</f>
        <v>NatCom</v>
      </c>
      <c r="AF220" s="3">
        <v>45455</v>
      </c>
      <c r="AG220" t="str" cm="1">
        <f t="array" aca="1" ref="AG220" ca="1">INDEX(Sheet1!$AH$2:$AH$24, RANDBETWEEN(1, 23))</f>
        <v>KYRGYZSTAN CO</v>
      </c>
      <c r="AH220" t="s">
        <v>667</v>
      </c>
      <c r="AI220" t="s">
        <v>203</v>
      </c>
      <c r="AJ220" t="s">
        <v>195</v>
      </c>
      <c r="AK220" t="s">
        <v>57</v>
      </c>
      <c r="AL220" t="s">
        <v>90</v>
      </c>
      <c r="AM220" t="s">
        <v>645</v>
      </c>
      <c r="AN220" t="s">
        <v>192</v>
      </c>
      <c r="AO220" t="s">
        <v>92</v>
      </c>
      <c r="AP220" t="s">
        <v>135</v>
      </c>
      <c r="AQ220" t="s">
        <v>79</v>
      </c>
      <c r="AR220">
        <v>2024</v>
      </c>
      <c r="AS220" t="s">
        <v>95</v>
      </c>
    </row>
    <row r="221" spans="1:45">
      <c r="A221" t="s">
        <v>655</v>
      </c>
      <c r="B221" t="s">
        <v>95</v>
      </c>
      <c r="C221" t="s">
        <v>45</v>
      </c>
      <c r="D221" s="3">
        <v>45497</v>
      </c>
      <c r="E221" t="s">
        <v>644</v>
      </c>
      <c r="F221">
        <f t="shared" ca="1" si="9"/>
        <v>50523.864757087256</v>
      </c>
      <c r="G221">
        <f t="shared" ca="1" si="9"/>
        <v>90447.379485649406</v>
      </c>
      <c r="H221" t="str" cm="1">
        <f t="array" aca="1" ref="H221" ca="1">INDEX(Sheet1!$H$1:$H$3, RANDBETWEEN(1, 3))</f>
        <v>Revenue Type</v>
      </c>
      <c r="I221" t="str" cm="1">
        <f t="array" aca="1" ref="I221" ca="1">INDEX(Sheet1!$I$3:$I$88, RANDBETWEEN(1, 85))</f>
        <v>Capital investments</v>
      </c>
      <c r="J221" t="str">
        <f ca="1">INDEX(Sheet1!$AZ$3:$AZ$8, RANDBETWEEN(1, COUNTA(Sheet1!$AZ$3:$AZ$8)))</f>
        <v>Health</v>
      </c>
      <c r="K221" t="str" cm="1">
        <f t="array" aca="1" ref="K221" ca="1">INDEX(Sheet1!$K$1:$K$8, RANDBETWEEN(1, 6))</f>
        <v>Ukraine Response</v>
      </c>
      <c r="M221" t="s">
        <v>57</v>
      </c>
      <c r="N221">
        <f t="shared" ca="1" si="10"/>
        <v>37166.395294814858</v>
      </c>
      <c r="Q221" t="s">
        <v>210</v>
      </c>
      <c r="U221">
        <f t="shared" ca="1" si="11"/>
        <v>28316.512226302057</v>
      </c>
      <c r="V221">
        <v>24726802</v>
      </c>
      <c r="W221" t="str" cm="1">
        <f t="array" aca="1" ref="W221" ca="1">INDEX(Sheet1!$X$1:$X$20, RANDBETWEEN(1, 20))</f>
        <v>Other</v>
      </c>
      <c r="X221" t="str" cm="1">
        <f t="array" aca="1" ref="X221" ca="1">INDEX(Sheet1!$Y$2:$Y$22, RANDBETWEEN(1, 21))</f>
        <v>Private Sector</v>
      </c>
      <c r="Z221" t="str" cm="1">
        <f t="array" aca="1" ref="Z221" ca="1">INDEX(Sheet1!$AA$2:$AA$30, RANDBETWEEN(1, 29))</f>
        <v>KYRGYZSTAN CO</v>
      </c>
      <c r="AA221" t="str" cm="1">
        <f t="array" aca="1" ref="AA221" ca="1">INDEX(Sheet1!$AB$2:$AB$8, RANDBETWEEN(1, 7))</f>
        <v>ECARO</v>
      </c>
      <c r="AB221" t="str" cm="1">
        <f t="array" aca="1" ref="AB221" ca="1">INDEX(Sheet1!$AC$2:$AC$22, RANDBETWEEN(1, 21))</f>
        <v>United States</v>
      </c>
      <c r="AE221" t="str" cm="1">
        <f t="array" aca="1" ref="AE221" ca="1">INDEX(Sheet1!$AF$2:$AF$22, RANDBETWEEN(1, 5))</f>
        <v>MENARO</v>
      </c>
      <c r="AF221" s="3">
        <v>45497</v>
      </c>
      <c r="AG221" t="str" cm="1">
        <f t="array" aca="1" ref="AG221" ca="1">INDEX(Sheet1!$AH$2:$AH$24, RANDBETWEEN(1, 23))</f>
        <v>PPD</v>
      </c>
      <c r="AH221" t="s">
        <v>650</v>
      </c>
      <c r="AI221" t="s">
        <v>209</v>
      </c>
      <c r="AJ221" t="s">
        <v>210</v>
      </c>
      <c r="AK221" t="s">
        <v>57</v>
      </c>
      <c r="AL221" t="s">
        <v>90</v>
      </c>
      <c r="AM221" t="s">
        <v>646</v>
      </c>
      <c r="AN221" t="s">
        <v>105</v>
      </c>
      <c r="AO221" t="s">
        <v>77</v>
      </c>
      <c r="AP221" t="s">
        <v>93</v>
      </c>
      <c r="AQ221" t="s">
        <v>79</v>
      </c>
      <c r="AR221">
        <v>2023</v>
      </c>
      <c r="AS221" t="s">
        <v>95</v>
      </c>
    </row>
    <row r="222" spans="1:45">
      <c r="A222" t="s">
        <v>659</v>
      </c>
      <c r="B222" t="s">
        <v>44</v>
      </c>
      <c r="C222" t="s">
        <v>118</v>
      </c>
      <c r="D222" s="3">
        <v>45389</v>
      </c>
      <c r="E222" t="s">
        <v>644</v>
      </c>
      <c r="F222">
        <f t="shared" ca="1" si="9"/>
        <v>3900.639289176881</v>
      </c>
      <c r="G222">
        <f t="shared" ca="1" si="9"/>
        <v>68695.798018097048</v>
      </c>
      <c r="H222" t="str" cm="1">
        <f t="array" aca="1" ref="H222" ca="1">INDEX(Sheet1!$H$1:$H$3, RANDBETWEEN(1, 3))</f>
        <v>Revenue Type</v>
      </c>
      <c r="I222" t="str" cm="1">
        <f t="array" aca="1" ref="I222" ca="1">INDEX(Sheet1!$I$3:$I$88, RANDBETWEEN(1, 85))</f>
        <v>Technical leadership for programme outcomes</v>
      </c>
      <c r="J222" t="str">
        <f ca="1">INDEX(Sheet1!$AZ$3:$AZ$8, RANDBETWEEN(1, COUNTA(Sheet1!$AZ$3:$AZ$8)))</f>
        <v>Child Protection</v>
      </c>
      <c r="K222" t="str" cm="1">
        <f t="array" aca="1" ref="K222" ca="1">INDEX(Sheet1!$K$1:$K$8, RANDBETWEEN(1, 6))</f>
        <v>HAC-STATE OF PALESTINE</v>
      </c>
      <c r="M222" t="s">
        <v>104</v>
      </c>
      <c r="N222">
        <f t="shared" ca="1" si="10"/>
        <v>83692.86689752432</v>
      </c>
      <c r="Q222" t="s">
        <v>215</v>
      </c>
      <c r="U222">
        <f t="shared" ca="1" si="11"/>
        <v>32281.654220995926</v>
      </c>
      <c r="V222">
        <v>19275293</v>
      </c>
      <c r="W222" t="str" cm="1">
        <f t="array" aca="1" ref="W222" ca="1">INDEX(Sheet1!$X$1:$X$20, RANDBETWEEN(1, 20))</f>
        <v>University/Education Org.</v>
      </c>
      <c r="X222" t="str" cm="1">
        <f t="array" aca="1" ref="X222" ca="1">INDEX(Sheet1!$Y$2:$Y$22, RANDBETWEEN(1, 21))</f>
        <v>Private Sector</v>
      </c>
      <c r="Z222" t="str" cm="1">
        <f t="array" aca="1" ref="Z222" ca="1">INDEX(Sheet1!$AA$2:$AA$30, RANDBETWEEN(1, 29))</f>
        <v>SENEGAL CO</v>
      </c>
      <c r="AA222" t="str" cm="1">
        <f t="array" aca="1" ref="AA222" ca="1">INDEX(Sheet1!$AB$2:$AB$8, RANDBETWEEN(1, 7))</f>
        <v>HQ</v>
      </c>
      <c r="AB222" t="str" cm="1">
        <f t="array" aca="1" ref="AB222" ca="1">INDEX(Sheet1!$AC$2:$AC$22, RANDBETWEEN(1, 21))</f>
        <v>Armenia</v>
      </c>
      <c r="AE222" t="str" cm="1">
        <f t="array" aca="1" ref="AE222" ca="1">INDEX(Sheet1!$AF$2:$AF$22, RANDBETWEEN(1, 5))</f>
        <v>ECARO</v>
      </c>
      <c r="AF222" s="3">
        <v>45389</v>
      </c>
      <c r="AG222" t="str" cm="1">
        <f t="array" aca="1" ref="AG222" ca="1">INDEX(Sheet1!$AH$2:$AH$24, RANDBETWEEN(1, 23))</f>
        <v>ARMENIA CO</v>
      </c>
      <c r="AH222" t="s">
        <v>647</v>
      </c>
      <c r="AI222" t="s">
        <v>214</v>
      </c>
      <c r="AJ222" t="s">
        <v>215</v>
      </c>
      <c r="AK222" t="s">
        <v>104</v>
      </c>
      <c r="AL222" t="s">
        <v>95</v>
      </c>
      <c r="AM222" t="s">
        <v>645</v>
      </c>
      <c r="AN222" t="s">
        <v>192</v>
      </c>
      <c r="AO222" t="s">
        <v>116</v>
      </c>
      <c r="AP222" t="s">
        <v>78</v>
      </c>
      <c r="AQ222" t="s">
        <v>129</v>
      </c>
      <c r="AR222">
        <v>2022</v>
      </c>
      <c r="AS222" t="s">
        <v>95</v>
      </c>
    </row>
    <row r="223" spans="1:45">
      <c r="A223" t="s">
        <v>655</v>
      </c>
      <c r="B223" t="s">
        <v>95</v>
      </c>
      <c r="C223" t="s">
        <v>118</v>
      </c>
      <c r="D223" s="3">
        <v>45355</v>
      </c>
      <c r="E223" t="s">
        <v>644</v>
      </c>
      <c r="F223">
        <f t="shared" ca="1" si="9"/>
        <v>27862.392178709924</v>
      </c>
      <c r="G223">
        <f t="shared" ca="1" si="9"/>
        <v>38941.229295771765</v>
      </c>
      <c r="H223" t="str" cm="1">
        <f t="array" aca="1" ref="H223" ca="1">INDEX(Sheet1!$H$1:$H$3, RANDBETWEEN(1, 3))</f>
        <v>Revenue Type</v>
      </c>
      <c r="I223" t="str" cm="1">
        <f t="array" aca="1" ref="I223" ca="1">INDEX(Sheet1!$I$3:$I$88, RANDBETWEEN(1, 85))</f>
        <v>PFP</v>
      </c>
      <c r="J223" t="str">
        <f ca="1">INDEX(Sheet1!$AZ$3:$AZ$8, RANDBETWEEN(1, COUNTA(Sheet1!$AZ$3:$AZ$8)))</f>
        <v>Advocacy</v>
      </c>
      <c r="K223" t="str" cm="1">
        <f t="array" aca="1" ref="K223" ca="1">INDEX(Sheet1!$K$1:$K$8, RANDBETWEEN(1, 6))</f>
        <v>HAC-UKRAINE</v>
      </c>
      <c r="M223" t="s">
        <v>127</v>
      </c>
      <c r="N223">
        <f t="shared" ca="1" si="10"/>
        <v>81351.115084019388</v>
      </c>
      <c r="Q223" t="s">
        <v>222</v>
      </c>
      <c r="U223">
        <f t="shared" ca="1" si="11"/>
        <v>32265.555111733545</v>
      </c>
      <c r="V223">
        <v>18041680</v>
      </c>
      <c r="W223" t="str" cm="1">
        <f t="array" aca="1" ref="W223" ca="1">INDEX(Sheet1!$X$1:$X$20, RANDBETWEEN(1, 20))</f>
        <v>Corporate Foundation</v>
      </c>
      <c r="X223" t="str" cm="1">
        <f t="array" aca="1" ref="X223" ca="1">INDEX(Sheet1!$Y$2:$Y$22, RANDBETWEEN(1, 21))</f>
        <v>Private Sector</v>
      </c>
      <c r="Z223" t="str" cm="1">
        <f t="array" aca="1" ref="Z223" ca="1">INDEX(Sheet1!$AA$2:$AA$30, RANDBETWEEN(1, 29))</f>
        <v>TURKIYE CO</v>
      </c>
      <c r="AA223" t="str" cm="1">
        <f t="array" aca="1" ref="AA223" ca="1">INDEX(Sheet1!$AB$2:$AB$8, RANDBETWEEN(1, 7))</f>
        <v>MENARO</v>
      </c>
      <c r="AB223" t="str" cm="1">
        <f t="array" aca="1" ref="AB223" ca="1">INDEX(Sheet1!$AC$2:$AC$22, RANDBETWEEN(1, 21))</f>
        <v>Switzerland</v>
      </c>
      <c r="AE223" t="str" cm="1">
        <f t="array" aca="1" ref="AE223" ca="1">INDEX(Sheet1!$AF$2:$AF$22, RANDBETWEEN(1, 5))</f>
        <v>ESARO</v>
      </c>
      <c r="AF223" s="3">
        <v>45355</v>
      </c>
      <c r="AG223" t="str" cm="1">
        <f t="array" aca="1" ref="AG223" ca="1">INDEX(Sheet1!$AH$2:$AH$24, RANDBETWEEN(1, 23))</f>
        <v>KYRGYZSTAN CO</v>
      </c>
      <c r="AH223" t="s">
        <v>668</v>
      </c>
      <c r="AI223" t="s">
        <v>221</v>
      </c>
      <c r="AJ223" t="s">
        <v>222</v>
      </c>
      <c r="AK223" t="s">
        <v>127</v>
      </c>
      <c r="AL223" t="s">
        <v>58</v>
      </c>
      <c r="AM223" t="s">
        <v>646</v>
      </c>
      <c r="AN223" t="s">
        <v>115</v>
      </c>
      <c r="AO223" t="s">
        <v>61</v>
      </c>
      <c r="AP223" t="s">
        <v>93</v>
      </c>
      <c r="AQ223" t="s">
        <v>117</v>
      </c>
      <c r="AR223">
        <v>2023</v>
      </c>
      <c r="AS223" t="s">
        <v>95</v>
      </c>
    </row>
    <row r="224" spans="1:45">
      <c r="A224" t="s">
        <v>653</v>
      </c>
      <c r="B224" t="s">
        <v>95</v>
      </c>
      <c r="C224" t="s">
        <v>118</v>
      </c>
      <c r="D224" s="3">
        <v>45577</v>
      </c>
      <c r="E224" t="s">
        <v>644</v>
      </c>
      <c r="F224">
        <f t="shared" ca="1" si="9"/>
        <v>79610.384751428282</v>
      </c>
      <c r="G224">
        <f t="shared" ca="1" si="9"/>
        <v>60879.949228321639</v>
      </c>
      <c r="H224" t="str" cm="1">
        <f t="array" aca="1" ref="H224" ca="1">INDEX(Sheet1!$H$1:$H$3, RANDBETWEEN(1, 3))</f>
        <v>ORR Non-Thematic</v>
      </c>
      <c r="I224" t="str" cm="1">
        <f t="array" aca="1" ref="I224" ca="1">INDEX(Sheet1!$I$3:$I$88, RANDBETWEEN(1, 85))</f>
        <v>Saving lives and protecting rights in humanitarian situations</v>
      </c>
      <c r="J224" t="str">
        <f ca="1">INDEX(Sheet1!$AZ$3:$AZ$8, RANDBETWEEN(1, COUNTA(Sheet1!$AZ$3:$AZ$8)))</f>
        <v>Health</v>
      </c>
      <c r="K224" t="str" cm="1">
        <f t="array" aca="1" ref="K224" ca="1">INDEX(Sheet1!$K$1:$K$8, RANDBETWEEN(1, 6))</f>
        <v>HAC-ARMENIA</v>
      </c>
      <c r="M224" t="s">
        <v>57</v>
      </c>
      <c r="N224">
        <f t="shared" ca="1" si="10"/>
        <v>87552.107414783546</v>
      </c>
      <c r="Q224" t="s">
        <v>227</v>
      </c>
      <c r="U224">
        <f t="shared" ca="1" si="11"/>
        <v>88217.363923226963</v>
      </c>
      <c r="V224">
        <v>28266302</v>
      </c>
      <c r="W224" t="str" cm="1">
        <f t="array" aca="1" ref="W224" ca="1">INDEX(Sheet1!$X$1:$X$20, RANDBETWEEN(1, 20))</f>
        <v>Sport Associations</v>
      </c>
      <c r="X224" t="str" cm="1">
        <f t="array" aca="1" ref="X224" ca="1">INDEX(Sheet1!$Y$2:$Y$22, RANDBETWEEN(1, 21))</f>
        <v>Private Sector</v>
      </c>
      <c r="Z224" t="str" cm="1">
        <f t="array" aca="1" ref="Z224" ca="1">INDEX(Sheet1!$AA$2:$AA$30, RANDBETWEEN(1, 29))</f>
        <v>UK NATCOM</v>
      </c>
      <c r="AA224" t="str" cm="1">
        <f t="array" aca="1" ref="AA224" ca="1">INDEX(Sheet1!$AB$2:$AB$8, RANDBETWEEN(1, 7))</f>
        <v>WCARO</v>
      </c>
      <c r="AB224" t="str" cm="1">
        <f t="array" aca="1" ref="AB224" ca="1">INDEX(Sheet1!$AC$2:$AC$22, RANDBETWEEN(1, 21))</f>
        <v>Belarus</v>
      </c>
      <c r="AE224" t="str" cm="1">
        <f t="array" aca="1" ref="AE224" ca="1">INDEX(Sheet1!$AF$2:$AF$22, RANDBETWEEN(1, 5))</f>
        <v>ESARO</v>
      </c>
      <c r="AF224" s="3">
        <v>45577</v>
      </c>
      <c r="AG224" t="str" cm="1">
        <f t="array" aca="1" ref="AG224" ca="1">INDEX(Sheet1!$AH$2:$AH$24, RANDBETWEEN(1, 23))</f>
        <v>SOMALIA CO</v>
      </c>
      <c r="AH224" t="s">
        <v>648</v>
      </c>
      <c r="AI224" t="s">
        <v>226</v>
      </c>
      <c r="AJ224" t="s">
        <v>227</v>
      </c>
      <c r="AK224" t="s">
        <v>57</v>
      </c>
      <c r="AL224" t="s">
        <v>95</v>
      </c>
      <c r="AM224" t="s">
        <v>645</v>
      </c>
      <c r="AN224" t="s">
        <v>91</v>
      </c>
      <c r="AO224" t="s">
        <v>149</v>
      </c>
      <c r="AP224" t="s">
        <v>135</v>
      </c>
      <c r="AQ224" t="s">
        <v>63</v>
      </c>
      <c r="AR224">
        <v>2022</v>
      </c>
      <c r="AS224" t="s">
        <v>95</v>
      </c>
    </row>
    <row r="225" spans="1:45">
      <c r="A225" t="s">
        <v>652</v>
      </c>
      <c r="B225" t="s">
        <v>44</v>
      </c>
      <c r="C225" t="s">
        <v>64</v>
      </c>
      <c r="D225" s="3">
        <v>45361</v>
      </c>
      <c r="E225" t="s">
        <v>644</v>
      </c>
      <c r="F225">
        <f t="shared" ca="1" si="9"/>
        <v>99358.80405695118</v>
      </c>
      <c r="G225">
        <f t="shared" ca="1" si="9"/>
        <v>37092.046452286995</v>
      </c>
      <c r="H225" t="str" cm="1">
        <f t="array" aca="1" ref="H225" ca="1">INDEX(Sheet1!$H$1:$H$3, RANDBETWEEN(1, 3))</f>
        <v>Revenue Type</v>
      </c>
      <c r="I225" t="str" cm="1">
        <f t="array" aca="1" ref="I225" ca="1">INDEX(Sheet1!$I$3:$I$88, RANDBETWEEN(1, 85))</f>
        <v>Emergencies</v>
      </c>
      <c r="J225" t="str">
        <f ca="1">INDEX(Sheet1!$AZ$3:$AZ$8, RANDBETWEEN(1, COUNTA(Sheet1!$AZ$3:$AZ$8)))</f>
        <v>Emergency Response</v>
      </c>
      <c r="K225" t="str" cm="1">
        <f t="array" aca="1" ref="K225" ca="1">INDEX(Sheet1!$K$1:$K$8, RANDBETWEEN(1, 6))</f>
        <v>Ukraine Response</v>
      </c>
      <c r="M225" t="s">
        <v>104</v>
      </c>
      <c r="N225">
        <f t="shared" ca="1" si="10"/>
        <v>53824.007683941571</v>
      </c>
      <c r="Q225" t="s">
        <v>231</v>
      </c>
      <c r="U225">
        <f t="shared" ca="1" si="11"/>
        <v>74811.671341109832</v>
      </c>
      <c r="V225">
        <v>1674776</v>
      </c>
      <c r="W225" t="str" cm="1">
        <f t="array" aca="1" ref="W225" ca="1">INDEX(Sheet1!$X$1:$X$20, RANDBETWEEN(1, 20))</f>
        <v>UN Agency/International Agency</v>
      </c>
      <c r="X225" t="str" cm="1">
        <f t="array" aca="1" ref="X225" ca="1">INDEX(Sheet1!$Y$2:$Y$22, RANDBETWEEN(1, 21))</f>
        <v>UNICEF NatCom/CO/Division</v>
      </c>
      <c r="Z225" t="str" cm="1">
        <f t="array" aca="1" ref="Z225" ca="1">INDEX(Sheet1!$AA$2:$AA$30, RANDBETWEEN(1, 29))</f>
        <v>PPD</v>
      </c>
      <c r="AA225" t="str" cm="1">
        <f t="array" aca="1" ref="AA225" ca="1">INDEX(Sheet1!$AB$2:$AB$8, RANDBETWEEN(1, 7))</f>
        <v>ROSA</v>
      </c>
      <c r="AB225" t="str" cm="1">
        <f t="array" aca="1" ref="AB225" ca="1">INDEX(Sheet1!$AC$2:$AC$22, RANDBETWEEN(1, 21))</f>
        <v>Serbia</v>
      </c>
      <c r="AE225" t="str" cm="1">
        <f t="array" aca="1" ref="AE225" ca="1">INDEX(Sheet1!$AF$2:$AF$22, RANDBETWEEN(1, 5))</f>
        <v>NatCom</v>
      </c>
      <c r="AF225" s="3">
        <v>45361</v>
      </c>
      <c r="AG225" t="str" cm="1">
        <f t="array" aca="1" ref="AG225" ca="1">INDEX(Sheet1!$AH$2:$AH$24, RANDBETWEEN(1, 23))</f>
        <v>US FUND</v>
      </c>
      <c r="AH225" t="s">
        <v>649</v>
      </c>
      <c r="AI225" t="s">
        <v>230</v>
      </c>
      <c r="AJ225" t="s">
        <v>231</v>
      </c>
      <c r="AK225" t="s">
        <v>104</v>
      </c>
      <c r="AL225" t="s">
        <v>90</v>
      </c>
      <c r="AM225" t="s">
        <v>646</v>
      </c>
      <c r="AN225" t="s">
        <v>128</v>
      </c>
      <c r="AO225" t="s">
        <v>92</v>
      </c>
      <c r="AP225" t="s">
        <v>135</v>
      </c>
      <c r="AQ225" t="s">
        <v>129</v>
      </c>
      <c r="AR225">
        <v>2022</v>
      </c>
      <c r="AS225" t="s">
        <v>95</v>
      </c>
    </row>
    <row r="226" spans="1:45">
      <c r="A226" t="s">
        <v>658</v>
      </c>
      <c r="B226" t="s">
        <v>44</v>
      </c>
      <c r="C226" t="s">
        <v>118</v>
      </c>
      <c r="D226" s="3">
        <v>45305</v>
      </c>
      <c r="E226" t="s">
        <v>644</v>
      </c>
      <c r="F226">
        <f t="shared" ca="1" si="9"/>
        <v>46746.100035051793</v>
      </c>
      <c r="G226">
        <f t="shared" ca="1" si="9"/>
        <v>77267.789959982838</v>
      </c>
      <c r="H226" t="str" cm="1">
        <f t="array" aca="1" ref="H226" ca="1">INDEX(Sheet1!$H$1:$H$3, RANDBETWEEN(1, 3))</f>
        <v>ORE-Thematic</v>
      </c>
      <c r="I226" t="str" cm="1">
        <f t="array" aca="1" ref="I226" ca="1">INDEX(Sheet1!$I$3:$I$88, RANDBETWEEN(1, 85))</f>
        <v>Supplies in support of programme results</v>
      </c>
      <c r="J226" t="str">
        <f ca="1">INDEX(Sheet1!$AZ$3:$AZ$8, RANDBETWEEN(1, COUNTA(Sheet1!$AZ$3:$AZ$8)))</f>
        <v>Advocacy</v>
      </c>
      <c r="K226" t="str" cm="1">
        <f t="array" aca="1" ref="K226" ca="1">INDEX(Sheet1!$K$1:$K$8, RANDBETWEEN(1, 6))</f>
        <v>HAC-STATE OF PALESTINE</v>
      </c>
      <c r="M226" t="s">
        <v>89</v>
      </c>
      <c r="N226">
        <f t="shared" ca="1" si="10"/>
        <v>57545.291143969094</v>
      </c>
      <c r="Q226" t="s">
        <v>235</v>
      </c>
      <c r="U226">
        <f t="shared" ca="1" si="11"/>
        <v>98813.478479029465</v>
      </c>
      <c r="V226">
        <v>23266192</v>
      </c>
      <c r="W226" t="str" cm="1">
        <f t="array" aca="1" ref="W226" ca="1">INDEX(Sheet1!$X$1:$X$20, RANDBETWEEN(1, 20))</f>
        <v>Governmental Organization</v>
      </c>
      <c r="X226" t="str" cm="1">
        <f t="array" aca="1" ref="X226" ca="1">INDEX(Sheet1!$Y$2:$Y$22, RANDBETWEEN(1, 21))</f>
        <v>Corporate Account</v>
      </c>
      <c r="Z226" t="str" cm="1">
        <f t="array" aca="1" ref="Z226" ca="1">INDEX(Sheet1!$AA$2:$AA$30, RANDBETWEEN(1, 29))</f>
        <v>ARMENIA CO</v>
      </c>
      <c r="AA226" t="str" cm="1">
        <f t="array" aca="1" ref="AA226" ca="1">INDEX(Sheet1!$AB$2:$AB$8, RANDBETWEEN(1, 7))</f>
        <v>HQ</v>
      </c>
      <c r="AB226" t="str" cm="1">
        <f t="array" aca="1" ref="AB226" ca="1">INDEX(Sheet1!$AC$2:$AC$22, RANDBETWEEN(1, 21))</f>
        <v>Croatia</v>
      </c>
      <c r="AE226" t="str" cm="1">
        <f t="array" aca="1" ref="AE226" ca="1">INDEX(Sheet1!$AF$2:$AF$22, RANDBETWEEN(1, 5))</f>
        <v>NatCom</v>
      </c>
      <c r="AF226" s="3">
        <v>45305</v>
      </c>
      <c r="AG226" t="str" cm="1">
        <f t="array" aca="1" ref="AG226" ca="1">INDEX(Sheet1!$AH$2:$AH$24, RANDBETWEEN(1, 23))</f>
        <v>SOMALIA CO</v>
      </c>
      <c r="AH226" t="s">
        <v>647</v>
      </c>
      <c r="AI226" t="s">
        <v>234</v>
      </c>
      <c r="AJ226" t="s">
        <v>235</v>
      </c>
      <c r="AK226" t="s">
        <v>89</v>
      </c>
      <c r="AL226" t="s">
        <v>95</v>
      </c>
      <c r="AM226" t="s">
        <v>645</v>
      </c>
      <c r="AN226" t="s">
        <v>105</v>
      </c>
      <c r="AO226" t="s">
        <v>116</v>
      </c>
      <c r="AP226" t="s">
        <v>78</v>
      </c>
      <c r="AQ226" t="s">
        <v>79</v>
      </c>
      <c r="AR226">
        <v>2022</v>
      </c>
      <c r="AS226" t="s">
        <v>95</v>
      </c>
    </row>
    <row r="227" spans="1:45">
      <c r="A227" t="s">
        <v>652</v>
      </c>
      <c r="B227" t="s">
        <v>44</v>
      </c>
      <c r="C227" t="s">
        <v>45</v>
      </c>
      <c r="D227" s="3">
        <v>45427</v>
      </c>
      <c r="E227" t="s">
        <v>644</v>
      </c>
      <c r="F227">
        <f t="shared" ca="1" si="9"/>
        <v>54708.653892254835</v>
      </c>
      <c r="G227">
        <f t="shared" ca="1" si="9"/>
        <v>54498.757874809256</v>
      </c>
      <c r="H227" t="str" cm="1">
        <f t="array" aca="1" ref="H227" ca="1">INDEX(Sheet1!$H$1:$H$3, RANDBETWEEN(1, 3))</f>
        <v>ORR Non-Thematic</v>
      </c>
      <c r="I227" t="str" cm="1">
        <f t="array" aca="1" ref="I227" ca="1">INDEX(Sheet1!$I$3:$I$88, RANDBETWEEN(1, 85))</f>
        <v>Cross-sectoral Communication for Development</v>
      </c>
      <c r="J227" t="str">
        <f ca="1">INDEX(Sheet1!$AZ$3:$AZ$8, RANDBETWEEN(1, COUNTA(Sheet1!$AZ$3:$AZ$8)))</f>
        <v>Education</v>
      </c>
      <c r="K227" t="str" cm="1">
        <f t="array" aca="1" ref="K227" ca="1">INDEX(Sheet1!$K$1:$K$8, RANDBETWEEN(1, 6))</f>
        <v>HAC-ECARO</v>
      </c>
      <c r="M227" t="s">
        <v>127</v>
      </c>
      <c r="N227">
        <f t="shared" ca="1" si="10"/>
        <v>3557.052046485001</v>
      </c>
      <c r="Q227" t="s">
        <v>238</v>
      </c>
      <c r="U227">
        <f t="shared" ca="1" si="11"/>
        <v>45782.693691756067</v>
      </c>
      <c r="V227">
        <v>11235827</v>
      </c>
      <c r="W227" t="str" cm="1">
        <f t="array" aca="1" ref="W227" ca="1">INDEX(Sheet1!$X$1:$X$20, RANDBETWEEN(1, 20))</f>
        <v>Sport Associations</v>
      </c>
      <c r="X227" t="str" cm="1">
        <f t="array" aca="1" ref="X227" ca="1">INDEX(Sheet1!$Y$2:$Y$22, RANDBETWEEN(1, 21))</f>
        <v>Private Sector</v>
      </c>
      <c r="Z227" t="str" cm="1">
        <f t="array" aca="1" ref="Z227" ca="1">INDEX(Sheet1!$AA$2:$AA$30, RANDBETWEEN(1, 29))</f>
        <v>KYRGYZSTAN CO</v>
      </c>
      <c r="AA227" t="str" cm="1">
        <f t="array" aca="1" ref="AA227" ca="1">INDEX(Sheet1!$AB$2:$AB$8, RANDBETWEEN(1, 7))</f>
        <v>ECARO</v>
      </c>
      <c r="AB227" t="str" cm="1">
        <f t="array" aca="1" ref="AB227" ca="1">INDEX(Sheet1!$AC$2:$AC$22, RANDBETWEEN(1, 21))</f>
        <v>Ukraine</v>
      </c>
      <c r="AE227" t="str" cm="1">
        <f t="array" aca="1" ref="AE227" ca="1">INDEX(Sheet1!$AF$2:$AF$22, RANDBETWEEN(1, 5))</f>
        <v>HQ</v>
      </c>
      <c r="AF227" s="3">
        <v>45427</v>
      </c>
      <c r="AG227" t="str" cm="1">
        <f t="array" aca="1" ref="AG227" ca="1">INDEX(Sheet1!$AH$2:$AH$24, RANDBETWEEN(1, 23))</f>
        <v>BELARUS CO</v>
      </c>
      <c r="AH227" t="s">
        <v>668</v>
      </c>
      <c r="AI227" t="s">
        <v>237</v>
      </c>
      <c r="AJ227" t="s">
        <v>238</v>
      </c>
      <c r="AK227" t="s">
        <v>127</v>
      </c>
      <c r="AL227" t="s">
        <v>58</v>
      </c>
      <c r="AM227" t="s">
        <v>645</v>
      </c>
      <c r="AN227" t="s">
        <v>128</v>
      </c>
      <c r="AO227" t="s">
        <v>61</v>
      </c>
      <c r="AP227" t="s">
        <v>143</v>
      </c>
      <c r="AQ227" t="s">
        <v>117</v>
      </c>
      <c r="AR227">
        <v>2023</v>
      </c>
      <c r="AS227" t="s">
        <v>95</v>
      </c>
    </row>
    <row r="228" spans="1:45">
      <c r="A228" t="s">
        <v>658</v>
      </c>
      <c r="B228" t="s">
        <v>44</v>
      </c>
      <c r="C228" t="s">
        <v>118</v>
      </c>
      <c r="D228" s="3">
        <v>45369</v>
      </c>
      <c r="E228" t="s">
        <v>644</v>
      </c>
      <c r="F228">
        <f t="shared" ca="1" si="9"/>
        <v>32990.333735834312</v>
      </c>
      <c r="G228">
        <f t="shared" ca="1" si="9"/>
        <v>71972.896502007279</v>
      </c>
      <c r="H228" t="str" cm="1">
        <f t="array" aca="1" ref="H228" ca="1">INDEX(Sheet1!$H$1:$H$3, RANDBETWEEN(1, 3))</f>
        <v>ORE-Thematic</v>
      </c>
      <c r="I228" t="str" cm="1">
        <f t="array" aca="1" ref="I228" ca="1">INDEX(Sheet1!$I$3:$I$88, RANDBETWEEN(1, 85))</f>
        <v>United Nations Coherence and cluster coordination</v>
      </c>
      <c r="J228" t="str">
        <f ca="1">INDEX(Sheet1!$AZ$3:$AZ$8, RANDBETWEEN(1, COUNTA(Sheet1!$AZ$3:$AZ$8)))</f>
        <v>Increased Immunization Rates</v>
      </c>
      <c r="K228" t="str" cm="1">
        <f t="array" aca="1" ref="K228" ca="1">INDEX(Sheet1!$K$1:$K$8, RANDBETWEEN(1, 6))</f>
        <v>HAC-ARMENIA</v>
      </c>
      <c r="M228" t="s">
        <v>127</v>
      </c>
      <c r="N228">
        <f t="shared" ca="1" si="10"/>
        <v>31288.552768540252</v>
      </c>
      <c r="Q228" t="s">
        <v>241</v>
      </c>
      <c r="U228">
        <f t="shared" ca="1" si="11"/>
        <v>25414.169550914503</v>
      </c>
      <c r="V228">
        <v>26154274</v>
      </c>
      <c r="W228" t="str" cm="1">
        <f t="array" aca="1" ref="W228" ca="1">INDEX(Sheet1!$X$1:$X$20, RANDBETWEEN(1, 20))</f>
        <v>Corporate</v>
      </c>
      <c r="X228" t="str" cm="1">
        <f t="array" aca="1" ref="X228" ca="1">INDEX(Sheet1!$Y$2:$Y$22, RANDBETWEEN(1, 21))</f>
        <v>Private Sector</v>
      </c>
      <c r="Z228" t="str" cm="1">
        <f t="array" aca="1" ref="Z228" ca="1">INDEX(Sheet1!$AA$2:$AA$30, RANDBETWEEN(1, 29))</f>
        <v>DENMARK NATCOM</v>
      </c>
      <c r="AA228" t="str" cm="1">
        <f t="array" aca="1" ref="AA228" ca="1">INDEX(Sheet1!$AB$2:$AB$8, RANDBETWEEN(1, 7))</f>
        <v>NatCom</v>
      </c>
      <c r="AB228" t="str" cm="1">
        <f t="array" aca="1" ref="AB228" ca="1">INDEX(Sheet1!$AC$2:$AC$22, RANDBETWEEN(1, 21))</f>
        <v>Uzbekistan</v>
      </c>
      <c r="AE228" t="str" cm="1">
        <f t="array" aca="1" ref="AE228" ca="1">INDEX(Sheet1!$AF$2:$AF$22, RANDBETWEEN(1, 5))</f>
        <v>ESARO</v>
      </c>
      <c r="AF228" s="3">
        <v>45369</v>
      </c>
      <c r="AG228" t="str" cm="1">
        <f t="array" aca="1" ref="AG228" ca="1">INDEX(Sheet1!$AH$2:$AH$24, RANDBETWEEN(1, 23))</f>
        <v>UKRAINE CO</v>
      </c>
      <c r="AH228" t="s">
        <v>668</v>
      </c>
      <c r="AI228" t="s">
        <v>240</v>
      </c>
      <c r="AJ228" t="s">
        <v>241</v>
      </c>
      <c r="AK228" t="s">
        <v>127</v>
      </c>
      <c r="AL228" t="s">
        <v>58</v>
      </c>
      <c r="AM228" t="s">
        <v>646</v>
      </c>
      <c r="AN228" t="s">
        <v>91</v>
      </c>
      <c r="AO228" t="s">
        <v>116</v>
      </c>
      <c r="AP228" t="s">
        <v>78</v>
      </c>
      <c r="AQ228" t="s">
        <v>129</v>
      </c>
      <c r="AR228">
        <v>2024</v>
      </c>
      <c r="AS228" t="s">
        <v>95</v>
      </c>
    </row>
    <row r="229" spans="1:45">
      <c r="A229" t="s">
        <v>654</v>
      </c>
      <c r="B229" t="s">
        <v>95</v>
      </c>
      <c r="C229" t="s">
        <v>64</v>
      </c>
      <c r="D229" s="3">
        <v>45377</v>
      </c>
      <c r="E229" t="s">
        <v>644</v>
      </c>
      <c r="F229">
        <f t="shared" ca="1" si="9"/>
        <v>69412.032288758244</v>
      </c>
      <c r="G229">
        <f t="shared" ca="1" si="9"/>
        <v>80532.422966788101</v>
      </c>
      <c r="H229" t="str" cm="1">
        <f t="array" aca="1" ref="H229" ca="1">INDEX(Sheet1!$H$1:$H$3, RANDBETWEEN(1, 3))</f>
        <v>Revenue Type</v>
      </c>
      <c r="I229" t="str" cm="1">
        <f t="array" aca="1" ref="I229" ca="1">INDEX(Sheet1!$I$3:$I$88, RANDBETWEEN(1, 85))</f>
        <v>Health and emergencies</v>
      </c>
      <c r="J229" t="str">
        <f ca="1">INDEX(Sheet1!$AZ$3:$AZ$8, RANDBETWEEN(1, COUNTA(Sheet1!$AZ$3:$AZ$8)))</f>
        <v>Increased Immunization Rates</v>
      </c>
      <c r="K229" t="str" cm="1">
        <f t="array" aca="1" ref="K229" ca="1">INDEX(Sheet1!$K$1:$K$8, RANDBETWEEN(1, 6))</f>
        <v>HAC-UKRAINE</v>
      </c>
      <c r="M229" t="s">
        <v>114</v>
      </c>
      <c r="N229">
        <f t="shared" ca="1" si="10"/>
        <v>71421.220431919588</v>
      </c>
      <c r="Q229" t="s">
        <v>245</v>
      </c>
      <c r="U229">
        <f t="shared" ca="1" si="11"/>
        <v>29834.400089936415</v>
      </c>
      <c r="V229">
        <v>26813156</v>
      </c>
      <c r="W229" t="str" cm="1">
        <f t="array" aca="1" ref="W229" ca="1">INDEX(Sheet1!$X$1:$X$20, RANDBETWEEN(1, 20))</f>
        <v>Central Government</v>
      </c>
      <c r="X229" t="str" cm="1">
        <f t="array" aca="1" ref="X229" ca="1">INDEX(Sheet1!$Y$2:$Y$22, RANDBETWEEN(1, 21))</f>
        <v>Private Sector</v>
      </c>
      <c r="Z229" t="str" cm="1">
        <f t="array" aca="1" ref="Z229" ca="1">INDEX(Sheet1!$AA$2:$AA$30, RANDBETWEEN(1, 29))</f>
        <v>GEORGIA CO</v>
      </c>
      <c r="AA229" t="str" cm="1">
        <f t="array" aca="1" ref="AA229" ca="1">INDEX(Sheet1!$AB$2:$AB$8, RANDBETWEEN(1, 7))</f>
        <v>EAPRO</v>
      </c>
      <c r="AB229" t="str" cm="1">
        <f t="array" aca="1" ref="AB229" ca="1">INDEX(Sheet1!$AC$2:$AC$22, RANDBETWEEN(1, 21))</f>
        <v>Ukraine</v>
      </c>
      <c r="AE229" t="str" cm="1">
        <f t="array" aca="1" ref="AE229" ca="1">INDEX(Sheet1!$AF$2:$AF$22, RANDBETWEEN(1, 5))</f>
        <v>MENARO</v>
      </c>
      <c r="AF229" s="3">
        <v>45377</v>
      </c>
      <c r="AG229" t="str" cm="1">
        <f t="array" aca="1" ref="AG229" ca="1">INDEX(Sheet1!$AH$2:$AH$24, RANDBETWEEN(1, 23))</f>
        <v>ARMENIA CO</v>
      </c>
      <c r="AH229" t="s">
        <v>668</v>
      </c>
      <c r="AI229" t="s">
        <v>244</v>
      </c>
      <c r="AJ229" t="s">
        <v>245</v>
      </c>
      <c r="AK229" t="s">
        <v>114</v>
      </c>
      <c r="AL229" t="s">
        <v>58</v>
      </c>
      <c r="AM229" t="s">
        <v>646</v>
      </c>
      <c r="AN229" t="s">
        <v>216</v>
      </c>
      <c r="AO229" t="s">
        <v>77</v>
      </c>
      <c r="AP229" t="s">
        <v>62</v>
      </c>
      <c r="AQ229" t="s">
        <v>129</v>
      </c>
      <c r="AR229">
        <v>2024</v>
      </c>
      <c r="AS229" t="s">
        <v>95</v>
      </c>
    </row>
    <row r="230" spans="1:45">
      <c r="A230" t="s">
        <v>653</v>
      </c>
      <c r="B230" t="s">
        <v>95</v>
      </c>
      <c r="C230" t="s">
        <v>64</v>
      </c>
      <c r="D230" s="3">
        <v>45491</v>
      </c>
      <c r="E230" t="s">
        <v>644</v>
      </c>
      <c r="F230">
        <f t="shared" ca="1" si="9"/>
        <v>39676.957932515761</v>
      </c>
      <c r="G230">
        <f t="shared" ca="1" si="9"/>
        <v>84006.232530907582</v>
      </c>
      <c r="H230" t="str" cm="1">
        <f t="array" aca="1" ref="H230" ca="1">INDEX(Sheet1!$H$1:$H$3, RANDBETWEEN(1, 3))</f>
        <v>ORR Non-Thematic</v>
      </c>
      <c r="I230" t="str" cm="1">
        <f t="array" aca="1" ref="I230" ca="1">INDEX(Sheet1!$I$3:$I$88, RANDBETWEEN(1, 85))</f>
        <v>WASH – General</v>
      </c>
      <c r="J230" t="str">
        <f ca="1">INDEX(Sheet1!$AZ$3:$AZ$8, RANDBETWEEN(1, COUNTA(Sheet1!$AZ$3:$AZ$8)))</f>
        <v>Advocacy</v>
      </c>
      <c r="K230" t="str" cm="1">
        <f t="array" aca="1" ref="K230" ca="1">INDEX(Sheet1!$K$1:$K$8, RANDBETWEEN(1, 6))</f>
        <v>Emergency/HAC</v>
      </c>
      <c r="M230" t="s">
        <v>114</v>
      </c>
      <c r="N230">
        <f t="shared" ca="1" si="10"/>
        <v>66670.79166259979</v>
      </c>
      <c r="Q230" t="s">
        <v>248</v>
      </c>
      <c r="U230">
        <f t="shared" ca="1" si="11"/>
        <v>53112.723203715461</v>
      </c>
      <c r="V230">
        <v>39725371</v>
      </c>
      <c r="W230" t="str" cm="1">
        <f t="array" aca="1" ref="W230" ca="1">INDEX(Sheet1!$X$1:$X$20, RANDBETWEEN(1, 20))</f>
        <v>Account Category</v>
      </c>
      <c r="X230" t="str" cm="1">
        <f t="array" aca="1" ref="X230" ca="1">INDEX(Sheet1!$Y$2:$Y$22, RANDBETWEEN(1, 21))</f>
        <v>Public Sector</v>
      </c>
      <c r="Z230" t="str" cm="1">
        <f t="array" aca="1" ref="Z230" ca="1">INDEX(Sheet1!$AA$2:$AA$30, RANDBETWEEN(1, 29))</f>
        <v>ARMENIA CO</v>
      </c>
      <c r="AA230" t="str" cm="1">
        <f t="array" aca="1" ref="AA230" ca="1">INDEX(Sheet1!$AB$2:$AB$8, RANDBETWEEN(1, 7))</f>
        <v>NatCom</v>
      </c>
      <c r="AB230" t="str" cm="1">
        <f t="array" aca="1" ref="AB230" ca="1">INDEX(Sheet1!$AC$2:$AC$22, RANDBETWEEN(1, 21))</f>
        <v>Netherlands</v>
      </c>
      <c r="AE230" t="str" cm="1">
        <f t="array" aca="1" ref="AE230" ca="1">INDEX(Sheet1!$AF$2:$AF$22, RANDBETWEEN(1, 5))</f>
        <v>ESARO</v>
      </c>
      <c r="AF230" s="3">
        <v>45491</v>
      </c>
      <c r="AG230" t="str" cm="1">
        <f t="array" aca="1" ref="AG230" ca="1">INDEX(Sheet1!$AH$2:$AH$24, RANDBETWEEN(1, 23))</f>
        <v>TURKIYE NATCOM</v>
      </c>
      <c r="AH230" t="s">
        <v>648</v>
      </c>
      <c r="AI230" t="s">
        <v>247</v>
      </c>
      <c r="AJ230" t="s">
        <v>248</v>
      </c>
      <c r="AK230" t="s">
        <v>114</v>
      </c>
      <c r="AL230" t="s">
        <v>95</v>
      </c>
      <c r="AM230" t="s">
        <v>646</v>
      </c>
      <c r="AN230" t="s">
        <v>216</v>
      </c>
      <c r="AO230" t="s">
        <v>116</v>
      </c>
      <c r="AP230" t="s">
        <v>135</v>
      </c>
      <c r="AQ230" t="s">
        <v>100</v>
      </c>
      <c r="AR230">
        <v>2024</v>
      </c>
      <c r="AS230" t="s">
        <v>95</v>
      </c>
    </row>
    <row r="231" spans="1:45">
      <c r="A231" t="s">
        <v>655</v>
      </c>
      <c r="B231" t="s">
        <v>95</v>
      </c>
      <c r="C231" t="s">
        <v>45</v>
      </c>
      <c r="D231" s="3">
        <v>45557</v>
      </c>
      <c r="E231" t="s">
        <v>644</v>
      </c>
      <c r="F231">
        <f t="shared" ca="1" si="9"/>
        <v>46960.313952856246</v>
      </c>
      <c r="G231">
        <f t="shared" ca="1" si="9"/>
        <v>30394.199508151614</v>
      </c>
      <c r="H231" t="str" cm="1">
        <f t="array" aca="1" ref="H231" ca="1">INDEX(Sheet1!$H$1:$H$3, RANDBETWEEN(1, 3))</f>
        <v>ORR Non-Thematic</v>
      </c>
      <c r="I231" t="str" cm="1">
        <f t="array" aca="1" ref="I231" ca="1">INDEX(Sheet1!$I$3:$I$88, RANDBETWEEN(1, 85))</f>
        <v>Oversight and assurance</v>
      </c>
      <c r="J231" t="str">
        <f ca="1">INDEX(Sheet1!$AZ$3:$AZ$8, RANDBETWEEN(1, COUNTA(Sheet1!$AZ$3:$AZ$8)))</f>
        <v>Increased Immunization Rates</v>
      </c>
      <c r="K231" t="str" cm="1">
        <f t="array" aca="1" ref="K231" ca="1">INDEX(Sheet1!$K$1:$K$8, RANDBETWEEN(1, 6))</f>
        <v>Emergency/HAC</v>
      </c>
      <c r="M231" t="s">
        <v>89</v>
      </c>
      <c r="N231">
        <f t="shared" ca="1" si="10"/>
        <v>24006.07159090077</v>
      </c>
      <c r="Q231" t="s">
        <v>188</v>
      </c>
      <c r="U231">
        <f t="shared" ca="1" si="11"/>
        <v>93535.349493048285</v>
      </c>
      <c r="V231">
        <v>12834179</v>
      </c>
      <c r="W231" t="str" cm="1">
        <f t="array" aca="1" ref="W231" ca="1">INDEX(Sheet1!$X$1:$X$20, RANDBETWEEN(1, 20))</f>
        <v>Ministry</v>
      </c>
      <c r="X231" t="str" cm="1">
        <f t="array" aca="1" ref="X231" ca="1">INDEX(Sheet1!$Y$2:$Y$22, RANDBETWEEN(1, 21))</f>
        <v>Corporate Account</v>
      </c>
      <c r="Z231" t="str" cm="1">
        <f t="array" aca="1" ref="Z231" ca="1">INDEX(Sheet1!$AA$2:$AA$30, RANDBETWEEN(1, 29))</f>
        <v>UZBEKISTAN CO</v>
      </c>
      <c r="AA231" t="str" cm="1">
        <f t="array" aca="1" ref="AA231" ca="1">INDEX(Sheet1!$AB$2:$AB$8, RANDBETWEEN(1, 7))</f>
        <v>EAPRO</v>
      </c>
      <c r="AB231" t="str" cm="1">
        <f t="array" aca="1" ref="AB231" ca="1">INDEX(Sheet1!$AC$2:$AC$22, RANDBETWEEN(1, 21))</f>
        <v>Montenegro</v>
      </c>
      <c r="AE231" t="str" cm="1">
        <f t="array" aca="1" ref="AE231" ca="1">INDEX(Sheet1!$AF$2:$AF$22, RANDBETWEEN(1, 5))</f>
        <v>ESARO</v>
      </c>
      <c r="AF231" s="3">
        <v>45557</v>
      </c>
      <c r="AG231" t="str" cm="1">
        <f t="array" aca="1" ref="AG231" ca="1">INDEX(Sheet1!$AH$2:$AH$24, RANDBETWEEN(1, 23))</f>
        <v>CROATIA CO</v>
      </c>
      <c r="AH231" t="s">
        <v>670</v>
      </c>
      <c r="AI231" t="s">
        <v>251</v>
      </c>
      <c r="AJ231" t="s">
        <v>188</v>
      </c>
      <c r="AK231" t="s">
        <v>89</v>
      </c>
      <c r="AL231" t="s">
        <v>90</v>
      </c>
      <c r="AM231" t="s">
        <v>646</v>
      </c>
      <c r="AN231" t="s">
        <v>91</v>
      </c>
      <c r="AO231" t="s">
        <v>149</v>
      </c>
      <c r="AP231" t="s">
        <v>143</v>
      </c>
      <c r="AQ231" t="s">
        <v>79</v>
      </c>
      <c r="AR231">
        <v>2023</v>
      </c>
      <c r="AS231" t="s">
        <v>95</v>
      </c>
    </row>
    <row r="232" spans="1:45">
      <c r="A232" t="s">
        <v>655</v>
      </c>
      <c r="B232" t="s">
        <v>95</v>
      </c>
      <c r="C232" t="s">
        <v>64</v>
      </c>
      <c r="D232" s="3">
        <v>45616</v>
      </c>
      <c r="E232" t="s">
        <v>644</v>
      </c>
      <c r="F232">
        <f t="shared" ca="1" si="9"/>
        <v>78534.405869271577</v>
      </c>
      <c r="G232">
        <f t="shared" ca="1" si="9"/>
        <v>78465.871558559083</v>
      </c>
      <c r="H232" t="str" cm="1">
        <f t="array" aca="1" ref="H232" ca="1">INDEX(Sheet1!$H$1:$H$3, RANDBETWEEN(1, 3))</f>
        <v>Revenue Type</v>
      </c>
      <c r="I232" t="str" cm="1">
        <f t="array" aca="1" ref="I232" ca="1">INDEX(Sheet1!$I$3:$I$88, RANDBETWEEN(1, 85))</f>
        <v>Care and Treatment of Children affected by HIV and AIDS</v>
      </c>
      <c r="J232" t="str">
        <f ca="1">INDEX(Sheet1!$AZ$3:$AZ$8, RANDBETWEEN(1, COUNTA(Sheet1!$AZ$3:$AZ$8)))</f>
        <v>Emergency Response</v>
      </c>
      <c r="K232" t="str" cm="1">
        <f t="array" aca="1" ref="K232" ca="1">INDEX(Sheet1!$K$1:$K$8, RANDBETWEEN(1, 6))</f>
        <v>HAC-UKRAINE</v>
      </c>
      <c r="M232" t="s">
        <v>57</v>
      </c>
      <c r="N232">
        <f t="shared" ca="1" si="10"/>
        <v>64329.843782562835</v>
      </c>
      <c r="Q232" t="s">
        <v>254</v>
      </c>
      <c r="U232">
        <f t="shared" ca="1" si="11"/>
        <v>74885.489276390261</v>
      </c>
      <c r="V232">
        <v>4759222</v>
      </c>
      <c r="W232" t="str" cm="1">
        <f t="array" aca="1" ref="W232" ca="1">INDEX(Sheet1!$X$1:$X$20, RANDBETWEEN(1, 20))</f>
        <v>Multi-Stakeholder Partnership</v>
      </c>
      <c r="X232" t="str" cm="1">
        <f t="array" aca="1" ref="X232" ca="1">INDEX(Sheet1!$Y$2:$Y$22, RANDBETWEEN(1, 21))</f>
        <v>Private Sector</v>
      </c>
      <c r="Z232" t="str" cm="1">
        <f t="array" aca="1" ref="Z232" ca="1">INDEX(Sheet1!$AA$2:$AA$30, RANDBETWEEN(1, 29))</f>
        <v>BELARUS CO</v>
      </c>
      <c r="AA232" t="str" cm="1">
        <f t="array" aca="1" ref="AA232" ca="1">INDEX(Sheet1!$AB$2:$AB$8, RANDBETWEEN(1, 7))</f>
        <v>ECARO</v>
      </c>
      <c r="AB232" t="str" cm="1">
        <f t="array" aca="1" ref="AB232" ca="1">INDEX(Sheet1!$AC$2:$AC$22, RANDBETWEEN(1, 21))</f>
        <v>France</v>
      </c>
      <c r="AE232" t="str" cm="1">
        <f t="array" aca="1" ref="AE232" ca="1">INDEX(Sheet1!$AF$2:$AF$22, RANDBETWEEN(1, 5))</f>
        <v>MENARO</v>
      </c>
      <c r="AF232" s="3">
        <v>45616</v>
      </c>
      <c r="AG232" t="str" cm="1">
        <f t="array" aca="1" ref="AG232" ca="1">INDEX(Sheet1!$AH$2:$AH$24, RANDBETWEEN(1, 23))</f>
        <v>ALBANIA CO</v>
      </c>
      <c r="AH232" t="s">
        <v>650</v>
      </c>
      <c r="AI232" t="s">
        <v>253</v>
      </c>
      <c r="AJ232" t="s">
        <v>254</v>
      </c>
      <c r="AK232" t="s">
        <v>57</v>
      </c>
      <c r="AL232" t="s">
        <v>90</v>
      </c>
      <c r="AM232" t="s">
        <v>646</v>
      </c>
      <c r="AN232" t="s">
        <v>128</v>
      </c>
      <c r="AO232" t="s">
        <v>149</v>
      </c>
      <c r="AP232" t="s">
        <v>62</v>
      </c>
      <c r="AQ232" t="s">
        <v>117</v>
      </c>
      <c r="AR232">
        <v>2023</v>
      </c>
      <c r="AS232" t="s">
        <v>95</v>
      </c>
    </row>
    <row r="233" spans="1:45">
      <c r="A233" t="s">
        <v>652</v>
      </c>
      <c r="B233" t="s">
        <v>44</v>
      </c>
      <c r="C233" t="s">
        <v>45</v>
      </c>
      <c r="D233" s="3">
        <v>45317</v>
      </c>
      <c r="E233" t="s">
        <v>644</v>
      </c>
      <c r="F233">
        <f t="shared" ca="1" si="9"/>
        <v>4995.0195826472691</v>
      </c>
      <c r="G233">
        <f t="shared" ca="1" si="9"/>
        <v>45498.479480485803</v>
      </c>
      <c r="H233" t="str" cm="1">
        <f t="array" aca="1" ref="H233" ca="1">INDEX(Sheet1!$H$1:$H$3, RANDBETWEEN(1, 3))</f>
        <v>Revenue Type</v>
      </c>
      <c r="I233" t="str" cm="1">
        <f t="array" aca="1" ref="I233" ca="1">INDEX(Sheet1!$I$3:$I$88, RANDBETWEEN(1, 85))</f>
        <v>Maternal and Newborn health</v>
      </c>
      <c r="J233" t="str">
        <f ca="1">INDEX(Sheet1!$AZ$3:$AZ$8, RANDBETWEEN(1, COUNTA(Sheet1!$AZ$3:$AZ$8)))</f>
        <v>Education</v>
      </c>
      <c r="K233" t="str" cm="1">
        <f t="array" aca="1" ref="K233" ca="1">INDEX(Sheet1!$K$1:$K$8, RANDBETWEEN(1, 6))</f>
        <v>HAC-STATE OF PALESTINE</v>
      </c>
      <c r="M233" t="s">
        <v>127</v>
      </c>
      <c r="N233">
        <f t="shared" ca="1" si="10"/>
        <v>63220.562561359133</v>
      </c>
      <c r="Q233" t="s">
        <v>257</v>
      </c>
      <c r="U233">
        <f t="shared" ca="1" si="11"/>
        <v>73138.212004949673</v>
      </c>
      <c r="V233">
        <v>17620304</v>
      </c>
      <c r="W233" t="str" cm="1">
        <f t="array" aca="1" ref="W233" ca="1">INDEX(Sheet1!$X$1:$X$20, RANDBETWEEN(1, 20))</f>
        <v>Corporate Foundation</v>
      </c>
      <c r="X233" t="str" cm="1">
        <f t="array" aca="1" ref="X233" ca="1">INDEX(Sheet1!$Y$2:$Y$22, RANDBETWEEN(1, 21))</f>
        <v>Private Sector</v>
      </c>
      <c r="Z233" t="str" cm="1">
        <f t="array" aca="1" ref="Z233" ca="1">INDEX(Sheet1!$AA$2:$AA$30, RANDBETWEEN(1, 29))</f>
        <v>INNOVATION UNIT</v>
      </c>
      <c r="AA233" t="str" cm="1">
        <f t="array" aca="1" ref="AA233" ca="1">INDEX(Sheet1!$AB$2:$AB$8, RANDBETWEEN(1, 7))</f>
        <v>WCARO</v>
      </c>
      <c r="AB233" t="str" cm="1">
        <f t="array" aca="1" ref="AB233" ca="1">INDEX(Sheet1!$AC$2:$AC$22, RANDBETWEEN(1, 21))</f>
        <v>Moldova</v>
      </c>
      <c r="AE233" t="str" cm="1">
        <f t="array" aca="1" ref="AE233" ca="1">INDEX(Sheet1!$AF$2:$AF$22, RANDBETWEEN(1, 5))</f>
        <v>ESARO</v>
      </c>
      <c r="AF233" s="3">
        <v>45317</v>
      </c>
      <c r="AG233" t="str" cm="1">
        <f t="array" aca="1" ref="AG233" ca="1">INDEX(Sheet1!$AH$2:$AH$24, RANDBETWEEN(1, 23))</f>
        <v>TURKIYE NATCOM</v>
      </c>
      <c r="AH233" t="s">
        <v>668</v>
      </c>
      <c r="AI233" t="s">
        <v>256</v>
      </c>
      <c r="AJ233" t="s">
        <v>257</v>
      </c>
      <c r="AK233" t="s">
        <v>127</v>
      </c>
      <c r="AL233" t="s">
        <v>58</v>
      </c>
      <c r="AM233" t="s">
        <v>645</v>
      </c>
      <c r="AN233" t="s">
        <v>91</v>
      </c>
      <c r="AO233" t="s">
        <v>116</v>
      </c>
      <c r="AP233" t="s">
        <v>143</v>
      </c>
      <c r="AQ233" t="s">
        <v>117</v>
      </c>
      <c r="AR233">
        <v>2022</v>
      </c>
      <c r="AS233" t="s">
        <v>95</v>
      </c>
    </row>
    <row r="234" spans="1:45">
      <c r="A234" t="s">
        <v>655</v>
      </c>
      <c r="B234" t="s">
        <v>95</v>
      </c>
      <c r="C234" t="s">
        <v>45</v>
      </c>
      <c r="D234" s="3">
        <v>45509</v>
      </c>
      <c r="E234" t="s">
        <v>644</v>
      </c>
      <c r="F234">
        <f t="shared" ca="1" si="9"/>
        <v>17821.242025902178</v>
      </c>
      <c r="G234">
        <f t="shared" ca="1" si="9"/>
        <v>774.6213312170911</v>
      </c>
      <c r="H234" t="str" cm="1">
        <f t="array" aca="1" ref="H234" ca="1">INDEX(Sheet1!$H$1:$H$3, RANDBETWEEN(1, 3))</f>
        <v>ORR Non-Thematic</v>
      </c>
      <c r="I234" t="str" cm="1">
        <f t="array" aca="1" ref="I234" ca="1">INDEX(Sheet1!$I$3:$I$88, RANDBETWEEN(1, 85))</f>
        <v>Human resources management</v>
      </c>
      <c r="J234" t="str">
        <f ca="1">INDEX(Sheet1!$AZ$3:$AZ$8, RANDBETWEEN(1, COUNTA(Sheet1!$AZ$3:$AZ$8)))</f>
        <v>Health</v>
      </c>
      <c r="K234" t="str" cm="1">
        <f t="array" aca="1" ref="K234" ca="1">INDEX(Sheet1!$K$1:$K$8, RANDBETWEEN(1, 6))</f>
        <v>Emergency/HAC</v>
      </c>
      <c r="M234" t="s">
        <v>165</v>
      </c>
      <c r="N234">
        <f t="shared" ca="1" si="10"/>
        <v>21203.529751286827</v>
      </c>
      <c r="Q234" t="s">
        <v>260</v>
      </c>
      <c r="U234">
        <f t="shared" ca="1" si="11"/>
        <v>62858.712071545007</v>
      </c>
      <c r="V234">
        <v>21949062</v>
      </c>
      <c r="W234" t="str" cm="1">
        <f t="array" aca="1" ref="W234" ca="1">INDEX(Sheet1!$X$1:$X$20, RANDBETWEEN(1, 20))</f>
        <v>Multi-Stakeholder Partnership</v>
      </c>
      <c r="X234" t="str" cm="1">
        <f t="array" aca="1" ref="X234" ca="1">INDEX(Sheet1!$Y$2:$Y$22, RANDBETWEEN(1, 21))</f>
        <v>Public Sector</v>
      </c>
      <c r="Z234" t="str" cm="1">
        <f t="array" aca="1" ref="Z234" ca="1">INDEX(Sheet1!$AA$2:$AA$30, RANDBETWEEN(1, 29))</f>
        <v>NETHERLANDS NATCOM</v>
      </c>
      <c r="AA234" t="str" cm="1">
        <f t="array" aca="1" ref="AA234" ca="1">INDEX(Sheet1!$AB$2:$AB$8, RANDBETWEEN(1, 7))</f>
        <v>WCARO</v>
      </c>
      <c r="AB234" t="str" cm="1">
        <f t="array" aca="1" ref="AB234" ca="1">INDEX(Sheet1!$AC$2:$AC$22, RANDBETWEEN(1, 21))</f>
        <v>Qatar</v>
      </c>
      <c r="AE234" t="str" cm="1">
        <f t="array" aca="1" ref="AE234" ca="1">INDEX(Sheet1!$AF$2:$AF$22, RANDBETWEEN(1, 5))</f>
        <v>MENARO</v>
      </c>
      <c r="AF234" s="3">
        <v>45509</v>
      </c>
      <c r="AG234" t="str" cm="1">
        <f t="array" aca="1" ref="AG234" ca="1">INDEX(Sheet1!$AH$2:$AH$24, RANDBETWEEN(1, 23))</f>
        <v>MOLDOVA CO</v>
      </c>
      <c r="AH234" t="s">
        <v>651</v>
      </c>
      <c r="AI234" t="s">
        <v>259</v>
      </c>
      <c r="AJ234" t="s">
        <v>260</v>
      </c>
      <c r="AK234" t="s">
        <v>165</v>
      </c>
      <c r="AL234" t="s">
        <v>95</v>
      </c>
      <c r="AM234" t="s">
        <v>645</v>
      </c>
      <c r="AN234" t="s">
        <v>192</v>
      </c>
      <c r="AO234" t="s">
        <v>149</v>
      </c>
      <c r="AP234" t="s">
        <v>143</v>
      </c>
      <c r="AQ234" t="s">
        <v>117</v>
      </c>
      <c r="AR234">
        <v>2024</v>
      </c>
      <c r="AS234" t="s">
        <v>95</v>
      </c>
    </row>
    <row r="235" spans="1:45">
      <c r="A235" t="s">
        <v>659</v>
      </c>
      <c r="B235" t="s">
        <v>44</v>
      </c>
      <c r="C235" t="s">
        <v>64</v>
      </c>
      <c r="D235" s="3">
        <v>45414</v>
      </c>
      <c r="E235" t="s">
        <v>644</v>
      </c>
      <c r="F235">
        <f t="shared" ca="1" si="9"/>
        <v>84558.973724746698</v>
      </c>
      <c r="G235">
        <f t="shared" ca="1" si="9"/>
        <v>30065.752236925109</v>
      </c>
      <c r="H235" t="str" cm="1">
        <f t="array" aca="1" ref="H235" ca="1">INDEX(Sheet1!$H$1:$H$3, RANDBETWEEN(1, 3))</f>
        <v>Revenue Type</v>
      </c>
      <c r="I235" t="str" cm="1">
        <f t="array" aca="1" ref="I235" ca="1">INDEX(Sheet1!$I$3:$I$88, RANDBETWEEN(1, 85))</f>
        <v>Protect, care and support children and families affected by HIV</v>
      </c>
      <c r="J235" t="str">
        <f ca="1">INDEX(Sheet1!$AZ$3:$AZ$8, RANDBETWEEN(1, COUNTA(Sheet1!$AZ$3:$AZ$8)))</f>
        <v>Advocacy</v>
      </c>
      <c r="K235" t="str" cm="1">
        <f t="array" aca="1" ref="K235" ca="1">INDEX(Sheet1!$K$1:$K$8, RANDBETWEEN(1, 6))</f>
        <v>HAC-ARMENIA</v>
      </c>
      <c r="M235" t="s">
        <v>57</v>
      </c>
      <c r="N235">
        <f t="shared" ca="1" si="10"/>
        <v>29205.787143214257</v>
      </c>
      <c r="Q235" t="s">
        <v>263</v>
      </c>
      <c r="U235">
        <f t="shared" ca="1" si="11"/>
        <v>46278.988783536181</v>
      </c>
      <c r="V235">
        <v>20731593</v>
      </c>
      <c r="W235" t="str" cm="1">
        <f t="array" aca="1" ref="W235" ca="1">INDEX(Sheet1!$X$1:$X$20, RANDBETWEEN(1, 20))</f>
        <v>Corporate</v>
      </c>
      <c r="X235" t="str" cm="1">
        <f t="array" aca="1" ref="X235" ca="1">INDEX(Sheet1!$Y$2:$Y$22, RANDBETWEEN(1, 21))</f>
        <v>Public Sector</v>
      </c>
      <c r="Z235" t="str" cm="1">
        <f t="array" aca="1" ref="Z235" ca="1">INDEX(Sheet1!$AA$2:$AA$30, RANDBETWEEN(1, 29))</f>
        <v>GEORGIA CO</v>
      </c>
      <c r="AA235" t="str" cm="1">
        <f t="array" aca="1" ref="AA235" ca="1">INDEX(Sheet1!$AB$2:$AB$8, RANDBETWEEN(1, 7))</f>
        <v>HQ</v>
      </c>
      <c r="AB235" t="str" cm="1">
        <f t="array" aca="1" ref="AB235" ca="1">INDEX(Sheet1!$AC$2:$AC$22, RANDBETWEEN(1, 21))</f>
        <v>Tajikistan</v>
      </c>
      <c r="AE235" t="str" cm="1">
        <f t="array" aca="1" ref="AE235" ca="1">INDEX(Sheet1!$AF$2:$AF$22, RANDBETWEEN(1, 5))</f>
        <v>HQ</v>
      </c>
      <c r="AF235" s="3">
        <v>45414</v>
      </c>
      <c r="AG235" t="str" cm="1">
        <f t="array" aca="1" ref="AG235" ca="1">INDEX(Sheet1!$AH$2:$AH$24, RANDBETWEEN(1, 23))</f>
        <v>ROMANIA CO</v>
      </c>
      <c r="AH235" t="s">
        <v>650</v>
      </c>
      <c r="AI235" t="s">
        <v>262</v>
      </c>
      <c r="AJ235" t="s">
        <v>263</v>
      </c>
      <c r="AK235" t="s">
        <v>57</v>
      </c>
      <c r="AL235" t="s">
        <v>90</v>
      </c>
      <c r="AM235" t="s">
        <v>646</v>
      </c>
      <c r="AN235" t="s">
        <v>105</v>
      </c>
      <c r="AO235" t="s">
        <v>149</v>
      </c>
      <c r="AP235" t="s">
        <v>143</v>
      </c>
      <c r="AQ235" t="s">
        <v>100</v>
      </c>
      <c r="AR235">
        <v>2024</v>
      </c>
      <c r="AS235" t="s">
        <v>95</v>
      </c>
    </row>
    <row r="236" spans="1:45">
      <c r="A236" t="s">
        <v>657</v>
      </c>
      <c r="B236" t="s">
        <v>95</v>
      </c>
      <c r="C236" t="s">
        <v>118</v>
      </c>
      <c r="D236" s="3">
        <v>45496</v>
      </c>
      <c r="E236" t="s">
        <v>644</v>
      </c>
      <c r="F236">
        <f t="shared" ca="1" si="9"/>
        <v>10161.100406270671</v>
      </c>
      <c r="G236">
        <f t="shared" ca="1" si="9"/>
        <v>16107.578026326522</v>
      </c>
      <c r="H236" t="str" cm="1">
        <f t="array" aca="1" ref="H236" ca="1">INDEX(Sheet1!$H$1:$H$3, RANDBETWEEN(1, 3))</f>
        <v>Revenue Type</v>
      </c>
      <c r="I236" t="str" cm="1">
        <f t="array" aca="1" ref="I236" ca="1">INDEX(Sheet1!$I$3:$I$88, RANDBETWEEN(1, 85))</f>
        <v>Data and Child Protection</v>
      </c>
      <c r="J236" t="str">
        <f ca="1">INDEX(Sheet1!$AZ$3:$AZ$8, RANDBETWEEN(1, COUNTA(Sheet1!$AZ$3:$AZ$8)))</f>
        <v>Increased Immunization Rates</v>
      </c>
      <c r="K236" t="str" cm="1">
        <f t="array" aca="1" ref="K236" ca="1">INDEX(Sheet1!$K$1:$K$8, RANDBETWEEN(1, 6))</f>
        <v>HAC-ARMENIA</v>
      </c>
      <c r="M236" t="s">
        <v>127</v>
      </c>
      <c r="N236">
        <f t="shared" ca="1" si="10"/>
        <v>69349.902914348335</v>
      </c>
      <c r="Q236" t="s">
        <v>266</v>
      </c>
      <c r="U236">
        <f t="shared" ca="1" si="11"/>
        <v>89200.219555323172</v>
      </c>
      <c r="V236">
        <v>23436574</v>
      </c>
      <c r="W236" t="str" cm="1">
        <f t="array" aca="1" ref="W236" ca="1">INDEX(Sheet1!$X$1:$X$20, RANDBETWEEN(1, 20))</f>
        <v>Non-Profit/NGO Foundations</v>
      </c>
      <c r="X236" t="str" cm="1">
        <f t="array" aca="1" ref="X236" ca="1">INDEX(Sheet1!$Y$2:$Y$22, RANDBETWEEN(1, 21))</f>
        <v>Corporate Account</v>
      </c>
      <c r="Z236" t="str" cm="1">
        <f t="array" aca="1" ref="Z236" ca="1">INDEX(Sheet1!$AA$2:$AA$30, RANDBETWEEN(1, 29))</f>
        <v>TAJIKISTAN CO</v>
      </c>
      <c r="AA236" t="str" cm="1">
        <f t="array" aca="1" ref="AA236" ca="1">INDEX(Sheet1!$AB$2:$AB$8, RANDBETWEEN(1, 7))</f>
        <v>EAPRO</v>
      </c>
      <c r="AB236" t="str" cm="1">
        <f t="array" aca="1" ref="AB236" ca="1">INDEX(Sheet1!$AC$2:$AC$22, RANDBETWEEN(1, 21))</f>
        <v>Greece</v>
      </c>
      <c r="AE236" t="str" cm="1">
        <f t="array" aca="1" ref="AE236" ca="1">INDEX(Sheet1!$AF$2:$AF$22, RANDBETWEEN(1, 5))</f>
        <v>ECARO</v>
      </c>
      <c r="AF236" s="3">
        <v>45496</v>
      </c>
      <c r="AG236" t="str" cm="1">
        <f t="array" aca="1" ref="AG236" ca="1">INDEX(Sheet1!$AH$2:$AH$24, RANDBETWEEN(1, 23))</f>
        <v>TURKIYE CO</v>
      </c>
      <c r="AH236" t="s">
        <v>668</v>
      </c>
      <c r="AI236" t="s">
        <v>265</v>
      </c>
      <c r="AJ236" t="s">
        <v>266</v>
      </c>
      <c r="AK236" t="s">
        <v>127</v>
      </c>
      <c r="AL236" t="s">
        <v>58</v>
      </c>
      <c r="AM236" t="s">
        <v>645</v>
      </c>
      <c r="AN236" t="s">
        <v>115</v>
      </c>
      <c r="AO236" t="s">
        <v>61</v>
      </c>
      <c r="AP236" t="s">
        <v>62</v>
      </c>
      <c r="AQ236" t="s">
        <v>117</v>
      </c>
      <c r="AR236">
        <v>2024</v>
      </c>
      <c r="AS236" t="s">
        <v>95</v>
      </c>
    </row>
    <row r="237" spans="1:45">
      <c r="A237" t="s">
        <v>657</v>
      </c>
      <c r="B237" t="s">
        <v>95</v>
      </c>
      <c r="C237" t="s">
        <v>118</v>
      </c>
      <c r="D237" s="3">
        <v>45347</v>
      </c>
      <c r="E237" t="s">
        <v>644</v>
      </c>
      <c r="F237">
        <f t="shared" ca="1" si="9"/>
        <v>6550.7699342363112</v>
      </c>
      <c r="G237">
        <f t="shared" ca="1" si="9"/>
        <v>56215.610499939845</v>
      </c>
      <c r="H237" t="str" cm="1">
        <f t="array" aca="1" ref="H237" ca="1">INDEX(Sheet1!$H$1:$H$3, RANDBETWEEN(1, 3))</f>
        <v>ORR Non-Thematic</v>
      </c>
      <c r="I237" t="str" cm="1">
        <f t="array" aca="1" ref="I237" ca="1">INDEX(Sheet1!$I$3:$I$88, RANDBETWEEN(1, 85))</f>
        <v>Data and Child Protection</v>
      </c>
      <c r="J237" t="str">
        <f ca="1">INDEX(Sheet1!$AZ$3:$AZ$8, RANDBETWEEN(1, COUNTA(Sheet1!$AZ$3:$AZ$8)))</f>
        <v>Emergency Response</v>
      </c>
      <c r="K237" t="str" cm="1">
        <f t="array" aca="1" ref="K237" ca="1">INDEX(Sheet1!$K$1:$K$8, RANDBETWEEN(1, 6))</f>
        <v>HAC-ECARO</v>
      </c>
      <c r="M237" t="s">
        <v>127</v>
      </c>
      <c r="N237">
        <f t="shared" ca="1" si="10"/>
        <v>70730.98521302767</v>
      </c>
      <c r="Q237" t="s">
        <v>269</v>
      </c>
      <c r="U237">
        <f t="shared" ca="1" si="11"/>
        <v>90763.866627835101</v>
      </c>
      <c r="V237">
        <v>33182462</v>
      </c>
      <c r="W237" t="str" cm="1">
        <f t="array" aca="1" ref="W237" ca="1">INDEX(Sheet1!$X$1:$X$20, RANDBETWEEN(1, 20))</f>
        <v>Corporate</v>
      </c>
      <c r="X237" t="str" cm="1">
        <f t="array" aca="1" ref="X237" ca="1">INDEX(Sheet1!$Y$2:$Y$22, RANDBETWEEN(1, 21))</f>
        <v>Private Sector</v>
      </c>
      <c r="Z237" t="str" cm="1">
        <f t="array" aca="1" ref="Z237" ca="1">INDEX(Sheet1!$AA$2:$AA$30, RANDBETWEEN(1, 29))</f>
        <v>BELARUS CO</v>
      </c>
      <c r="AA237" t="str" cm="1">
        <f t="array" aca="1" ref="AA237" ca="1">INDEX(Sheet1!$AB$2:$AB$8, RANDBETWEEN(1, 7))</f>
        <v>ECARO</v>
      </c>
      <c r="AB237" t="str" cm="1">
        <f t="array" aca="1" ref="AB237" ca="1">INDEX(Sheet1!$AC$2:$AC$22, RANDBETWEEN(1, 21))</f>
        <v>Qatar</v>
      </c>
      <c r="AE237" t="str" cm="1">
        <f t="array" aca="1" ref="AE237" ca="1">INDEX(Sheet1!$AF$2:$AF$22, RANDBETWEEN(1, 5))</f>
        <v>HQ</v>
      </c>
      <c r="AF237" s="3">
        <v>45347</v>
      </c>
      <c r="AG237" t="str" cm="1">
        <f t="array" aca="1" ref="AG237" ca="1">INDEX(Sheet1!$AH$2:$AH$24, RANDBETWEEN(1, 23))</f>
        <v>KOSOVO CO</v>
      </c>
      <c r="AH237" t="s">
        <v>670</v>
      </c>
      <c r="AI237" t="s">
        <v>268</v>
      </c>
      <c r="AJ237" t="s">
        <v>269</v>
      </c>
      <c r="AK237" t="s">
        <v>127</v>
      </c>
      <c r="AL237" t="s">
        <v>90</v>
      </c>
      <c r="AM237" t="s">
        <v>646</v>
      </c>
      <c r="AN237" t="s">
        <v>115</v>
      </c>
      <c r="AO237" t="s">
        <v>116</v>
      </c>
      <c r="AP237" t="s">
        <v>78</v>
      </c>
      <c r="AQ237" t="s">
        <v>270</v>
      </c>
      <c r="AR237">
        <v>2024</v>
      </c>
      <c r="AS237" t="s">
        <v>95</v>
      </c>
    </row>
    <row r="238" spans="1:45">
      <c r="A238" t="s">
        <v>659</v>
      </c>
      <c r="B238" t="s">
        <v>44</v>
      </c>
      <c r="C238" t="s">
        <v>45</v>
      </c>
      <c r="D238" s="3">
        <v>45542</v>
      </c>
      <c r="E238" t="s">
        <v>644</v>
      </c>
      <c r="F238">
        <f t="shared" ca="1" si="9"/>
        <v>72848.340021723692</v>
      </c>
      <c r="G238">
        <f t="shared" ca="1" si="9"/>
        <v>31045.658487836554</v>
      </c>
      <c r="H238" t="str" cm="1">
        <f t="array" aca="1" ref="H238" ca="1">INDEX(Sheet1!$H$1:$H$3, RANDBETWEEN(1, 3))</f>
        <v>ORE-Thematic</v>
      </c>
      <c r="I238" t="str" cm="1">
        <f t="array" aca="1" ref="I238" ca="1">INDEX(Sheet1!$I$3:$I$88, RANDBETWEEN(1, 85))</f>
        <v>Community-based management of acute malnutrition</v>
      </c>
      <c r="J238" t="str">
        <f ca="1">INDEX(Sheet1!$AZ$3:$AZ$8, RANDBETWEEN(1, COUNTA(Sheet1!$AZ$3:$AZ$8)))</f>
        <v>Emergency Response</v>
      </c>
      <c r="K238" t="str" cm="1">
        <f t="array" aca="1" ref="K238" ca="1">INDEX(Sheet1!$K$1:$K$8, RANDBETWEEN(1, 6))</f>
        <v>Ukraine Response</v>
      </c>
      <c r="M238" t="s">
        <v>57</v>
      </c>
      <c r="N238">
        <f t="shared" ca="1" si="10"/>
        <v>92745.201022997324</v>
      </c>
      <c r="Q238" t="s">
        <v>273</v>
      </c>
      <c r="U238">
        <f t="shared" ca="1" si="11"/>
        <v>91309.12927014548</v>
      </c>
      <c r="V238">
        <v>37921743</v>
      </c>
      <c r="W238" t="str" cm="1">
        <f t="array" aca="1" ref="W238" ca="1">INDEX(Sheet1!$X$1:$X$20, RANDBETWEEN(1, 20))</f>
        <v>Governmental Organization</v>
      </c>
      <c r="X238" t="str" cm="1">
        <f t="array" aca="1" ref="X238" ca="1">INDEX(Sheet1!$Y$2:$Y$22, RANDBETWEEN(1, 21))</f>
        <v>Private Sector</v>
      </c>
      <c r="Z238" t="str" cm="1">
        <f t="array" aca="1" ref="Z238" ca="1">INDEX(Sheet1!$AA$2:$AA$30, RANDBETWEEN(1, 29))</f>
        <v>CROATIA CO</v>
      </c>
      <c r="AA238" t="str" cm="1">
        <f t="array" aca="1" ref="AA238" ca="1">INDEX(Sheet1!$AB$2:$AB$8, RANDBETWEEN(1, 7))</f>
        <v>ECARO</v>
      </c>
      <c r="AB238" t="str" cm="1">
        <f t="array" aca="1" ref="AB238" ca="1">INDEX(Sheet1!$AC$2:$AC$22, RANDBETWEEN(1, 21))</f>
        <v>Cyprus</v>
      </c>
      <c r="AE238" t="str" cm="1">
        <f t="array" aca="1" ref="AE238" ca="1">INDEX(Sheet1!$AF$2:$AF$22, RANDBETWEEN(1, 5))</f>
        <v>ESARO</v>
      </c>
      <c r="AF238" s="3">
        <v>45542</v>
      </c>
      <c r="AG238" t="str" cm="1">
        <f t="array" aca="1" ref="AG238" ca="1">INDEX(Sheet1!$AH$2:$AH$24, RANDBETWEEN(1, 23))</f>
        <v>BULGARIA CO</v>
      </c>
      <c r="AH238" t="s">
        <v>667</v>
      </c>
      <c r="AI238" t="s">
        <v>272</v>
      </c>
      <c r="AJ238" t="s">
        <v>273</v>
      </c>
      <c r="AK238" t="s">
        <v>57</v>
      </c>
      <c r="AL238" t="s">
        <v>90</v>
      </c>
      <c r="AM238" t="s">
        <v>645</v>
      </c>
      <c r="AN238" t="s">
        <v>128</v>
      </c>
      <c r="AO238" t="s">
        <v>92</v>
      </c>
      <c r="AP238" t="s">
        <v>143</v>
      </c>
      <c r="AQ238" t="s">
        <v>117</v>
      </c>
      <c r="AR238">
        <v>2024</v>
      </c>
      <c r="AS238" t="s">
        <v>95</v>
      </c>
    </row>
    <row r="239" spans="1:45">
      <c r="A239" t="s">
        <v>659</v>
      </c>
      <c r="B239" t="s">
        <v>44</v>
      </c>
      <c r="C239" t="s">
        <v>64</v>
      </c>
      <c r="D239" s="3">
        <v>45381</v>
      </c>
      <c r="E239" t="s">
        <v>644</v>
      </c>
      <c r="F239">
        <f t="shared" ca="1" si="9"/>
        <v>43219.808785881512</v>
      </c>
      <c r="G239">
        <f t="shared" ca="1" si="9"/>
        <v>87716.218450774948</v>
      </c>
      <c r="H239" t="str" cm="1">
        <f t="array" aca="1" ref="H239" ca="1">INDEX(Sheet1!$H$1:$H$3, RANDBETWEEN(1, 3))</f>
        <v>ORR Non-Thematic</v>
      </c>
      <c r="I239" t="str" cm="1">
        <f t="array" aca="1" ref="I239" ca="1">INDEX(Sheet1!$I$3:$I$88, RANDBETWEEN(1, 85))</f>
        <v>Education – General</v>
      </c>
      <c r="J239" t="str">
        <f ca="1">INDEX(Sheet1!$AZ$3:$AZ$8, RANDBETWEEN(1, COUNTA(Sheet1!$AZ$3:$AZ$8)))</f>
        <v>Education</v>
      </c>
      <c r="K239" t="str" cm="1">
        <f t="array" aca="1" ref="K239" ca="1">INDEX(Sheet1!$K$1:$K$8, RANDBETWEEN(1, 6))</f>
        <v>HAC-UKRAINE</v>
      </c>
      <c r="M239" t="s">
        <v>89</v>
      </c>
      <c r="N239">
        <f t="shared" ca="1" si="10"/>
        <v>69017.354374761824</v>
      </c>
      <c r="Q239" t="s">
        <v>276</v>
      </c>
      <c r="U239">
        <f t="shared" ca="1" si="11"/>
        <v>91592.573660331502</v>
      </c>
      <c r="V239">
        <v>30578499</v>
      </c>
      <c r="W239" t="str" cm="1">
        <f t="array" aca="1" ref="W239" ca="1">INDEX(Sheet1!$X$1:$X$20, RANDBETWEEN(1, 20))</f>
        <v>Corporate</v>
      </c>
      <c r="X239" t="str" cm="1">
        <f t="array" aca="1" ref="X239" ca="1">INDEX(Sheet1!$Y$2:$Y$22, RANDBETWEEN(1, 21))</f>
        <v>Private Sector</v>
      </c>
      <c r="Z239" t="str" cm="1">
        <f t="array" aca="1" ref="Z239" ca="1">INDEX(Sheet1!$AA$2:$AA$30, RANDBETWEEN(1, 29))</f>
        <v>MONTENEGRO CO</v>
      </c>
      <c r="AA239" t="str" cm="1">
        <f t="array" aca="1" ref="AA239" ca="1">INDEX(Sheet1!$AB$2:$AB$8, RANDBETWEEN(1, 7))</f>
        <v>MENARO</v>
      </c>
      <c r="AB239" t="str" cm="1">
        <f t="array" aca="1" ref="AB239" ca="1">INDEX(Sheet1!$AC$2:$AC$22, RANDBETWEEN(1, 21))</f>
        <v>Denmark</v>
      </c>
      <c r="AE239" t="str" cm="1">
        <f t="array" aca="1" ref="AE239" ca="1">INDEX(Sheet1!$AF$2:$AF$22, RANDBETWEEN(1, 5))</f>
        <v>MENARO</v>
      </c>
      <c r="AF239" s="3">
        <v>45381</v>
      </c>
      <c r="AG239" t="str" cm="1">
        <f t="array" aca="1" ref="AG239" ca="1">INDEX(Sheet1!$AH$2:$AH$24, RANDBETWEEN(1, 23))</f>
        <v>SERBIA CO</v>
      </c>
      <c r="AH239" t="s">
        <v>647</v>
      </c>
      <c r="AI239" t="s">
        <v>275</v>
      </c>
      <c r="AJ239" t="s">
        <v>276</v>
      </c>
      <c r="AK239" t="s">
        <v>89</v>
      </c>
      <c r="AL239" t="s">
        <v>95</v>
      </c>
      <c r="AM239" t="s">
        <v>646</v>
      </c>
      <c r="AN239" t="s">
        <v>115</v>
      </c>
      <c r="AO239" t="s">
        <v>61</v>
      </c>
      <c r="AP239" t="s">
        <v>78</v>
      </c>
      <c r="AQ239" t="s">
        <v>117</v>
      </c>
      <c r="AR239">
        <v>2022</v>
      </c>
      <c r="AS239" t="s">
        <v>95</v>
      </c>
    </row>
    <row r="240" spans="1:45">
      <c r="A240" t="s">
        <v>655</v>
      </c>
      <c r="B240" t="s">
        <v>95</v>
      </c>
      <c r="C240" t="s">
        <v>45</v>
      </c>
      <c r="D240" s="3">
        <v>45398</v>
      </c>
      <c r="E240" t="s">
        <v>644</v>
      </c>
      <c r="F240">
        <f t="shared" ca="1" si="9"/>
        <v>20035.761571041719</v>
      </c>
      <c r="G240">
        <f t="shared" ca="1" si="9"/>
        <v>54957.725796082035</v>
      </c>
      <c r="H240" t="str" cm="1">
        <f t="array" aca="1" ref="H240" ca="1">INDEX(Sheet1!$H$1:$H$3, RANDBETWEEN(1, 3))</f>
        <v>Revenue Type</v>
      </c>
      <c r="I240" t="str" cm="1">
        <f t="array" aca="1" ref="I240" ca="1">INDEX(Sheet1!$I$3:$I$88, RANDBETWEEN(1, 85))</f>
        <v>Data and Child Protection</v>
      </c>
      <c r="J240" t="str">
        <f ca="1">INDEX(Sheet1!$AZ$3:$AZ$8, RANDBETWEEN(1, COUNTA(Sheet1!$AZ$3:$AZ$8)))</f>
        <v>Education</v>
      </c>
      <c r="K240" t="str" cm="1">
        <f t="array" aca="1" ref="K240" ca="1">INDEX(Sheet1!$K$1:$K$8, RANDBETWEEN(1, 6))</f>
        <v>HAC-UKRAINE</v>
      </c>
      <c r="M240" t="s">
        <v>114</v>
      </c>
      <c r="N240">
        <f t="shared" ca="1" si="10"/>
        <v>22495.135000366794</v>
      </c>
      <c r="Q240" t="s">
        <v>279</v>
      </c>
      <c r="U240">
        <f t="shared" ca="1" si="11"/>
        <v>82340.640079475357</v>
      </c>
      <c r="V240">
        <v>36715980</v>
      </c>
      <c r="W240" t="str" cm="1">
        <f t="array" aca="1" ref="W240" ca="1">INDEX(Sheet1!$X$1:$X$20, RANDBETWEEN(1, 20))</f>
        <v>Account Category</v>
      </c>
      <c r="X240" t="str" cm="1">
        <f t="array" aca="1" ref="X240" ca="1">INDEX(Sheet1!$Y$2:$Y$22, RANDBETWEEN(1, 21))</f>
        <v>Private Sector</v>
      </c>
      <c r="Z240" t="str" cm="1">
        <f t="array" aca="1" ref="Z240" ca="1">INDEX(Sheet1!$AA$2:$AA$30, RANDBETWEEN(1, 29))</f>
        <v>KYRGYZSTAN CO</v>
      </c>
      <c r="AA240" t="str" cm="1">
        <f t="array" aca="1" ref="AA240" ca="1">INDEX(Sheet1!$AB$2:$AB$8, RANDBETWEEN(1, 7))</f>
        <v>HQ</v>
      </c>
      <c r="AB240" t="str" cm="1">
        <f t="array" aca="1" ref="AB240" ca="1">INDEX(Sheet1!$AC$2:$AC$22, RANDBETWEEN(1, 21))</f>
        <v>Qatar</v>
      </c>
      <c r="AE240" t="str" cm="1">
        <f t="array" aca="1" ref="AE240" ca="1">INDEX(Sheet1!$AF$2:$AF$22, RANDBETWEEN(1, 5))</f>
        <v>ECARO</v>
      </c>
      <c r="AF240" s="3">
        <v>45398</v>
      </c>
      <c r="AG240" t="str" cm="1">
        <f t="array" aca="1" ref="AG240" ca="1">INDEX(Sheet1!$AH$2:$AH$24, RANDBETWEEN(1, 23))</f>
        <v>MONTENEGRO CO</v>
      </c>
      <c r="AH240" t="s">
        <v>649</v>
      </c>
      <c r="AI240" t="s">
        <v>278</v>
      </c>
      <c r="AJ240" t="s">
        <v>279</v>
      </c>
      <c r="AK240" t="s">
        <v>114</v>
      </c>
      <c r="AL240" t="s">
        <v>90</v>
      </c>
      <c r="AM240" t="s">
        <v>646</v>
      </c>
      <c r="AN240" t="s">
        <v>115</v>
      </c>
      <c r="AO240" t="s">
        <v>77</v>
      </c>
      <c r="AP240" t="s">
        <v>93</v>
      </c>
      <c r="AQ240" t="s">
        <v>129</v>
      </c>
      <c r="AR240">
        <v>2024</v>
      </c>
      <c r="AS240" t="s">
        <v>95</v>
      </c>
    </row>
    <row r="241" spans="1:45">
      <c r="A241" t="s">
        <v>657</v>
      </c>
      <c r="B241" t="s">
        <v>95</v>
      </c>
      <c r="C241" t="s">
        <v>118</v>
      </c>
      <c r="D241" s="3">
        <v>45324</v>
      </c>
      <c r="E241" t="s">
        <v>644</v>
      </c>
      <c r="F241">
        <f t="shared" ca="1" si="9"/>
        <v>70277.763157391237</v>
      </c>
      <c r="G241">
        <f t="shared" ca="1" si="9"/>
        <v>53159.462274543526</v>
      </c>
      <c r="H241" t="str" cm="1">
        <f t="array" aca="1" ref="H241" ca="1">INDEX(Sheet1!$H$1:$H$3, RANDBETWEEN(1, 3))</f>
        <v>Revenue Type</v>
      </c>
      <c r="I241" t="str" cm="1">
        <f t="array" aca="1" ref="I241" ca="1">INDEX(Sheet1!$I$3:$I$88, RANDBETWEEN(1, 85))</f>
        <v>digital workspace for visual collaboration</v>
      </c>
      <c r="J241" t="str">
        <f ca="1">INDEX(Sheet1!$AZ$3:$AZ$8, RANDBETWEEN(1, COUNTA(Sheet1!$AZ$3:$AZ$8)))</f>
        <v>Health</v>
      </c>
      <c r="K241" t="str" cm="1">
        <f t="array" aca="1" ref="K241" ca="1">INDEX(Sheet1!$K$1:$K$8, RANDBETWEEN(1, 6))</f>
        <v>HAC-STATE OF PALESTINE</v>
      </c>
      <c r="M241" t="s">
        <v>75</v>
      </c>
      <c r="N241">
        <f t="shared" ca="1" si="10"/>
        <v>46263.027738255529</v>
      </c>
      <c r="Q241" t="s">
        <v>282</v>
      </c>
      <c r="U241">
        <f t="shared" ca="1" si="11"/>
        <v>55846.216098126861</v>
      </c>
      <c r="V241">
        <v>26026530</v>
      </c>
      <c r="W241" t="str" cm="1">
        <f t="array" aca="1" ref="W241" ca="1">INDEX(Sheet1!$X$1:$X$20, RANDBETWEEN(1, 20))</f>
        <v>Corporate</v>
      </c>
      <c r="X241" t="str" cm="1">
        <f t="array" aca="1" ref="X241" ca="1">INDEX(Sheet1!$Y$2:$Y$22, RANDBETWEEN(1, 21))</f>
        <v>Private Sector</v>
      </c>
      <c r="Z241" t="str" cm="1">
        <f t="array" aca="1" ref="Z241" ca="1">INDEX(Sheet1!$AA$2:$AA$30, RANDBETWEEN(1, 29))</f>
        <v>BELARUS CO</v>
      </c>
      <c r="AA241" t="str" cm="1">
        <f t="array" aca="1" ref="AA241" ca="1">INDEX(Sheet1!$AB$2:$AB$8, RANDBETWEEN(1, 7))</f>
        <v>EAPRO</v>
      </c>
      <c r="AB241" t="str" cm="1">
        <f t="array" aca="1" ref="AB241" ca="1">INDEX(Sheet1!$AC$2:$AC$22, RANDBETWEEN(1, 21))</f>
        <v>Croatia</v>
      </c>
      <c r="AE241" t="str" cm="1">
        <f t="array" aca="1" ref="AE241" ca="1">INDEX(Sheet1!$AF$2:$AF$22, RANDBETWEEN(1, 5))</f>
        <v>MENARO</v>
      </c>
      <c r="AF241" s="3">
        <v>45324</v>
      </c>
      <c r="AG241" t="str" cm="1">
        <f t="array" aca="1" ref="AG241" ca="1">INDEX(Sheet1!$AH$2:$AH$24, RANDBETWEEN(1, 23))</f>
        <v>ALBANIA CO</v>
      </c>
      <c r="AH241" t="s">
        <v>649</v>
      </c>
      <c r="AI241" t="s">
        <v>281</v>
      </c>
      <c r="AJ241" t="s">
        <v>282</v>
      </c>
      <c r="AK241" t="s">
        <v>75</v>
      </c>
      <c r="AL241" t="s">
        <v>90</v>
      </c>
      <c r="AM241" t="s">
        <v>646</v>
      </c>
      <c r="AN241" t="s">
        <v>115</v>
      </c>
      <c r="AO241" t="s">
        <v>149</v>
      </c>
      <c r="AP241" t="s">
        <v>135</v>
      </c>
      <c r="AQ241" t="s">
        <v>100</v>
      </c>
      <c r="AR241">
        <v>2023</v>
      </c>
      <c r="AS241" t="s">
        <v>95</v>
      </c>
    </row>
    <row r="242" spans="1:45">
      <c r="A242" t="s">
        <v>658</v>
      </c>
      <c r="B242" t="s">
        <v>44</v>
      </c>
      <c r="C242" t="s">
        <v>64</v>
      </c>
      <c r="D242" s="3">
        <v>45408</v>
      </c>
      <c r="E242" t="s">
        <v>644</v>
      </c>
      <c r="F242">
        <f t="shared" ca="1" si="9"/>
        <v>57907.172196242216</v>
      </c>
      <c r="G242">
        <f t="shared" ca="1" si="9"/>
        <v>546.88474191900764</v>
      </c>
      <c r="H242" t="str" cm="1">
        <f t="array" aca="1" ref="H242" ca="1">INDEX(Sheet1!$H$1:$H$3, RANDBETWEEN(1, 3))</f>
        <v>ORE-Thematic</v>
      </c>
      <c r="I242" t="str" cm="1">
        <f t="array" aca="1" ref="I242" ca="1">INDEX(Sheet1!$I$3:$I$88, RANDBETWEEN(1, 85))</f>
        <v>Micronutrients</v>
      </c>
      <c r="J242" t="str">
        <f ca="1">INDEX(Sheet1!$AZ$3:$AZ$8, RANDBETWEEN(1, COUNTA(Sheet1!$AZ$3:$AZ$8)))</f>
        <v>Health</v>
      </c>
      <c r="K242" t="str" cm="1">
        <f t="array" aca="1" ref="K242" ca="1">INDEX(Sheet1!$K$1:$K$8, RANDBETWEEN(1, 6))</f>
        <v>HAC-ECARO</v>
      </c>
      <c r="M242" t="s">
        <v>165</v>
      </c>
      <c r="N242">
        <f t="shared" ca="1" si="10"/>
        <v>22796.614807507554</v>
      </c>
      <c r="Q242" t="s">
        <v>285</v>
      </c>
      <c r="U242">
        <f t="shared" ca="1" si="11"/>
        <v>3857.4492162300598</v>
      </c>
      <c r="V242">
        <v>33030693</v>
      </c>
      <c r="W242" t="str" cm="1">
        <f t="array" aca="1" ref="W242" ca="1">INDEX(Sheet1!$X$1:$X$20, RANDBETWEEN(1, 20))</f>
        <v>University/Education Org.</v>
      </c>
      <c r="X242" t="str" cm="1">
        <f t="array" aca="1" ref="X242" ca="1">INDEX(Sheet1!$Y$2:$Y$22, RANDBETWEEN(1, 21))</f>
        <v>Public Sector</v>
      </c>
      <c r="Z242" t="str" cm="1">
        <f t="array" aca="1" ref="Z242" ca="1">INDEX(Sheet1!$AA$2:$AA$30, RANDBETWEEN(1, 29))</f>
        <v>UK NATCOM</v>
      </c>
      <c r="AA242" t="str" cm="1">
        <f t="array" aca="1" ref="AA242" ca="1">INDEX(Sheet1!$AB$2:$AB$8, RANDBETWEEN(1, 7))</f>
        <v>NatCom</v>
      </c>
      <c r="AB242" t="str" cm="1">
        <f t="array" aca="1" ref="AB242" ca="1">INDEX(Sheet1!$AC$2:$AC$22, RANDBETWEEN(1, 21))</f>
        <v>Tajikistan</v>
      </c>
      <c r="AE242" t="str" cm="1">
        <f t="array" aca="1" ref="AE242" ca="1">INDEX(Sheet1!$AF$2:$AF$22, RANDBETWEEN(1, 5))</f>
        <v>NatCom</v>
      </c>
      <c r="AF242" s="3">
        <v>45408</v>
      </c>
      <c r="AG242" t="str" cm="1">
        <f t="array" aca="1" ref="AG242" ca="1">INDEX(Sheet1!$AH$2:$AH$24, RANDBETWEEN(1, 23))</f>
        <v>BELARUS CO</v>
      </c>
      <c r="AH242" t="s">
        <v>651</v>
      </c>
      <c r="AI242" t="s">
        <v>284</v>
      </c>
      <c r="AJ242" t="s">
        <v>285</v>
      </c>
      <c r="AK242" t="s">
        <v>165</v>
      </c>
      <c r="AL242" t="s">
        <v>95</v>
      </c>
      <c r="AM242" t="s">
        <v>645</v>
      </c>
      <c r="AN242" t="s">
        <v>91</v>
      </c>
      <c r="AO242" t="s">
        <v>92</v>
      </c>
      <c r="AP242" t="s">
        <v>143</v>
      </c>
      <c r="AQ242" t="s">
        <v>129</v>
      </c>
      <c r="AR242">
        <v>2024</v>
      </c>
      <c r="AS242" t="s">
        <v>95</v>
      </c>
    </row>
    <row r="243" spans="1:45">
      <c r="A243" t="s">
        <v>654</v>
      </c>
      <c r="B243" t="s">
        <v>95</v>
      </c>
      <c r="C243" t="s">
        <v>45</v>
      </c>
      <c r="D243" s="3">
        <v>45610</v>
      </c>
      <c r="E243" t="s">
        <v>644</v>
      </c>
      <c r="F243">
        <f t="shared" ca="1" si="9"/>
        <v>78872.652791977525</v>
      </c>
      <c r="G243">
        <f t="shared" ca="1" si="9"/>
        <v>74399.545827603652</v>
      </c>
      <c r="H243" t="str" cm="1">
        <f t="array" aca="1" ref="H243" ca="1">INDEX(Sheet1!$H$1:$H$3, RANDBETWEEN(1, 3))</f>
        <v>ORE-Thematic</v>
      </c>
      <c r="I243" t="str" cm="1">
        <f t="array" aca="1" ref="I243" ca="1">INDEX(Sheet1!$I$3:$I$88, RANDBETWEEN(1, 85))</f>
        <v>digital workspace for visual collaboration</v>
      </c>
      <c r="J243" t="str">
        <f ca="1">INDEX(Sheet1!$AZ$3:$AZ$8, RANDBETWEEN(1, COUNTA(Sheet1!$AZ$3:$AZ$8)))</f>
        <v>Child Protection</v>
      </c>
      <c r="K243" t="str" cm="1">
        <f t="array" aca="1" ref="K243" ca="1">INDEX(Sheet1!$K$1:$K$8, RANDBETWEEN(1, 6))</f>
        <v>HAC-STATE OF PALESTINE</v>
      </c>
      <c r="M243" t="s">
        <v>104</v>
      </c>
      <c r="N243">
        <f t="shared" ca="1" si="10"/>
        <v>62228.72282561296</v>
      </c>
      <c r="Q243" t="s">
        <v>288</v>
      </c>
      <c r="U243">
        <f t="shared" ca="1" si="11"/>
        <v>12761.196485405942</v>
      </c>
      <c r="V243">
        <v>1986203</v>
      </c>
      <c r="W243" t="str" cm="1">
        <f t="array" aca="1" ref="W243" ca="1">INDEX(Sheet1!$X$1:$X$20, RANDBETWEEN(1, 20))</f>
        <v>University/Education Org.</v>
      </c>
      <c r="X243" t="str" cm="1">
        <f t="array" aca="1" ref="X243" ca="1">INDEX(Sheet1!$Y$2:$Y$22, RANDBETWEEN(1, 21))</f>
        <v>Private Sector</v>
      </c>
      <c r="Z243" t="str" cm="1">
        <f t="array" aca="1" ref="Z243" ca="1">INDEX(Sheet1!$AA$2:$AA$30, RANDBETWEEN(1, 29))</f>
        <v>TURKIYE NATCOM</v>
      </c>
      <c r="AA243" t="str" cm="1">
        <f t="array" aca="1" ref="AA243" ca="1">INDEX(Sheet1!$AB$2:$AB$8, RANDBETWEEN(1, 7))</f>
        <v>WCARO</v>
      </c>
      <c r="AB243" t="str" cm="1">
        <f t="array" aca="1" ref="AB243" ca="1">INDEX(Sheet1!$AC$2:$AC$22, RANDBETWEEN(1, 21))</f>
        <v>Albania</v>
      </c>
      <c r="AE243" t="str" cm="1">
        <f t="array" aca="1" ref="AE243" ca="1">INDEX(Sheet1!$AF$2:$AF$22, RANDBETWEEN(1, 5))</f>
        <v>ECARO</v>
      </c>
      <c r="AF243" s="3">
        <v>45610</v>
      </c>
      <c r="AG243" t="str" cm="1">
        <f t="array" aca="1" ref="AG243" ca="1">INDEX(Sheet1!$AH$2:$AH$24, RANDBETWEEN(1, 23))</f>
        <v>MONTENEGRO CO</v>
      </c>
      <c r="AH243" t="s">
        <v>647</v>
      </c>
      <c r="AI243" t="s">
        <v>287</v>
      </c>
      <c r="AJ243" t="s">
        <v>288</v>
      </c>
      <c r="AK243" t="s">
        <v>104</v>
      </c>
      <c r="AL243" t="s">
        <v>58</v>
      </c>
      <c r="AM243" t="s">
        <v>646</v>
      </c>
      <c r="AN243" t="s">
        <v>105</v>
      </c>
      <c r="AO243" t="s">
        <v>77</v>
      </c>
      <c r="AP243" t="s">
        <v>135</v>
      </c>
      <c r="AQ243" t="s">
        <v>117</v>
      </c>
      <c r="AR243">
        <v>2022</v>
      </c>
      <c r="AS243" t="s">
        <v>95</v>
      </c>
    </row>
    <row r="244" spans="1:45">
      <c r="A244" t="s">
        <v>659</v>
      </c>
      <c r="B244" t="s">
        <v>44</v>
      </c>
      <c r="C244" t="s">
        <v>45</v>
      </c>
      <c r="D244" s="3">
        <v>45573</v>
      </c>
      <c r="E244" t="s">
        <v>644</v>
      </c>
      <c r="F244">
        <f t="shared" ca="1" si="9"/>
        <v>4726.980229667437</v>
      </c>
      <c r="G244">
        <f t="shared" ca="1" si="9"/>
        <v>99570.314709719023</v>
      </c>
      <c r="H244" t="str" cm="1">
        <f t="array" aca="1" ref="H244" ca="1">INDEX(Sheet1!$H$1:$H$3, RANDBETWEEN(1, 3))</f>
        <v>ORE-Thematic</v>
      </c>
      <c r="I244" t="str" cm="1">
        <f t="array" aca="1" ref="I244" ca="1">INDEX(Sheet1!$I$3:$I$88, RANDBETWEEN(1, 85))</f>
        <v>Cross-sectoral Early Childhood Development</v>
      </c>
      <c r="J244" t="str">
        <f ca="1">INDEX(Sheet1!$AZ$3:$AZ$8, RANDBETWEEN(1, COUNTA(Sheet1!$AZ$3:$AZ$8)))</f>
        <v>Emergency Response</v>
      </c>
      <c r="K244" t="str" cm="1">
        <f t="array" aca="1" ref="K244" ca="1">INDEX(Sheet1!$K$1:$K$8, RANDBETWEEN(1, 6))</f>
        <v>HAC-UKRAINE</v>
      </c>
      <c r="M244" t="s">
        <v>89</v>
      </c>
      <c r="N244">
        <f t="shared" ca="1" si="10"/>
        <v>59454.172277137754</v>
      </c>
      <c r="Q244" t="s">
        <v>291</v>
      </c>
      <c r="U244">
        <f t="shared" ca="1" si="11"/>
        <v>92577.756715600888</v>
      </c>
      <c r="V244">
        <v>25488787</v>
      </c>
      <c r="W244" t="str" cm="1">
        <f t="array" aca="1" ref="W244" ca="1">INDEX(Sheet1!$X$1:$X$20, RANDBETWEEN(1, 20))</f>
        <v>Corporate Foundation</v>
      </c>
      <c r="X244" t="str" cm="1">
        <f t="array" aca="1" ref="X244" ca="1">INDEX(Sheet1!$Y$2:$Y$22, RANDBETWEEN(1, 21))</f>
        <v>Public Sector</v>
      </c>
      <c r="Z244" t="str" cm="1">
        <f t="array" aca="1" ref="Z244" ca="1">INDEX(Sheet1!$AA$2:$AA$30, RANDBETWEEN(1, 29))</f>
        <v>QATAR CO</v>
      </c>
      <c r="AA244" t="str" cm="1">
        <f t="array" aca="1" ref="AA244" ca="1">INDEX(Sheet1!$AB$2:$AB$8, RANDBETWEEN(1, 7))</f>
        <v>ECARO</v>
      </c>
      <c r="AB244" t="str" cm="1">
        <f t="array" aca="1" ref="AB244" ca="1">INDEX(Sheet1!$AC$2:$AC$22, RANDBETWEEN(1, 21))</f>
        <v>France</v>
      </c>
      <c r="AE244" t="str" cm="1">
        <f t="array" aca="1" ref="AE244" ca="1">INDEX(Sheet1!$AF$2:$AF$22, RANDBETWEEN(1, 5))</f>
        <v>NatCom</v>
      </c>
      <c r="AF244" s="3">
        <v>45573</v>
      </c>
      <c r="AG244" t="str" cm="1">
        <f t="array" aca="1" ref="AG244" ca="1">INDEX(Sheet1!$AH$2:$AH$24, RANDBETWEEN(1, 23))</f>
        <v>ROMANIA CO</v>
      </c>
      <c r="AH244" t="s">
        <v>670</v>
      </c>
      <c r="AI244" t="s">
        <v>290</v>
      </c>
      <c r="AJ244" t="s">
        <v>291</v>
      </c>
      <c r="AK244" t="s">
        <v>89</v>
      </c>
      <c r="AL244" t="s">
        <v>90</v>
      </c>
      <c r="AM244" t="s">
        <v>646</v>
      </c>
      <c r="AN244" t="s">
        <v>115</v>
      </c>
      <c r="AO244" t="s">
        <v>116</v>
      </c>
      <c r="AP244" t="s">
        <v>62</v>
      </c>
      <c r="AQ244" t="s">
        <v>117</v>
      </c>
      <c r="AR244">
        <v>2024</v>
      </c>
      <c r="AS244" t="s">
        <v>95</v>
      </c>
    </row>
    <row r="245" spans="1:45">
      <c r="A245" t="s">
        <v>658</v>
      </c>
      <c r="B245" t="s">
        <v>44</v>
      </c>
      <c r="C245" t="s">
        <v>45</v>
      </c>
      <c r="D245" s="3">
        <v>45366</v>
      </c>
      <c r="E245" t="s">
        <v>644</v>
      </c>
      <c r="F245">
        <f t="shared" ca="1" si="9"/>
        <v>34139.271992763162</v>
      </c>
      <c r="G245">
        <f t="shared" ca="1" si="9"/>
        <v>80464.675613658066</v>
      </c>
      <c r="H245" t="str" cm="1">
        <f t="array" aca="1" ref="H245" ca="1">INDEX(Sheet1!$H$1:$H$3, RANDBETWEEN(1, 3))</f>
        <v>ORR Non-Thematic</v>
      </c>
      <c r="I245" t="str" cm="1">
        <f t="array" aca="1" ref="I245" ca="1">INDEX(Sheet1!$I$3:$I$88, RANDBETWEEN(1, 85))</f>
        <v>Nutrition – Overweight &amp; Obesity</v>
      </c>
      <c r="J245" t="str">
        <f ca="1">INDEX(Sheet1!$AZ$3:$AZ$8, RANDBETWEEN(1, COUNTA(Sheet1!$AZ$3:$AZ$8)))</f>
        <v>Health</v>
      </c>
      <c r="K245" t="str" cm="1">
        <f t="array" aca="1" ref="K245" ca="1">INDEX(Sheet1!$K$1:$K$8, RANDBETWEEN(1, 6))</f>
        <v>HAC-ECARO</v>
      </c>
      <c r="M245" t="s">
        <v>165</v>
      </c>
      <c r="N245">
        <f t="shared" ca="1" si="10"/>
        <v>44175.22696259075</v>
      </c>
      <c r="Q245" t="s">
        <v>294</v>
      </c>
      <c r="U245">
        <f t="shared" ca="1" si="11"/>
        <v>72436.220995182666</v>
      </c>
      <c r="V245">
        <v>32886281</v>
      </c>
      <c r="W245" t="str" cm="1">
        <f t="array" aca="1" ref="W245" ca="1">INDEX(Sheet1!$X$1:$X$20, RANDBETWEEN(1, 20))</f>
        <v>UN Agency/International Agency</v>
      </c>
      <c r="X245" t="str" cm="1">
        <f t="array" aca="1" ref="X245" ca="1">INDEX(Sheet1!$Y$2:$Y$22, RANDBETWEEN(1, 21))</f>
        <v>Corporate Account</v>
      </c>
      <c r="Z245" t="str" cm="1">
        <f t="array" aca="1" ref="Z245" ca="1">INDEX(Sheet1!$AA$2:$AA$30, RANDBETWEEN(1, 29))</f>
        <v>BULGARIA CO</v>
      </c>
      <c r="AA245" t="str" cm="1">
        <f t="array" aca="1" ref="AA245" ca="1">INDEX(Sheet1!$AB$2:$AB$8, RANDBETWEEN(1, 7))</f>
        <v>EAPRO</v>
      </c>
      <c r="AB245" t="str" cm="1">
        <f t="array" aca="1" ref="AB245" ca="1">INDEX(Sheet1!$AC$2:$AC$22, RANDBETWEEN(1, 21))</f>
        <v>Bulgaria</v>
      </c>
      <c r="AE245" t="str" cm="1">
        <f t="array" aca="1" ref="AE245" ca="1">INDEX(Sheet1!$AF$2:$AF$22, RANDBETWEEN(1, 5))</f>
        <v>ESARO</v>
      </c>
      <c r="AF245" s="3">
        <v>45366</v>
      </c>
      <c r="AG245" t="str" cm="1">
        <f t="array" aca="1" ref="AG245" ca="1">INDEX(Sheet1!$AH$2:$AH$24, RANDBETWEEN(1, 23))</f>
        <v>ARMENIA CO</v>
      </c>
      <c r="AH245" t="s">
        <v>651</v>
      </c>
      <c r="AI245" t="s">
        <v>293</v>
      </c>
      <c r="AJ245" t="s">
        <v>294</v>
      </c>
      <c r="AK245" t="s">
        <v>165</v>
      </c>
      <c r="AL245" t="s">
        <v>95</v>
      </c>
      <c r="AM245" t="s">
        <v>646</v>
      </c>
      <c r="AN245" t="s">
        <v>105</v>
      </c>
      <c r="AO245" t="s">
        <v>61</v>
      </c>
      <c r="AP245" t="s">
        <v>78</v>
      </c>
      <c r="AQ245" t="s">
        <v>100</v>
      </c>
      <c r="AR245">
        <v>2023</v>
      </c>
      <c r="AS245" t="s">
        <v>95</v>
      </c>
    </row>
    <row r="246" spans="1:45">
      <c r="A246" t="s">
        <v>655</v>
      </c>
      <c r="B246" t="s">
        <v>95</v>
      </c>
      <c r="C246" t="s">
        <v>64</v>
      </c>
      <c r="D246" s="3">
        <v>45625</v>
      </c>
      <c r="E246" t="s">
        <v>644</v>
      </c>
      <c r="F246">
        <f t="shared" ca="1" si="9"/>
        <v>74758.033941541915</v>
      </c>
      <c r="G246">
        <f t="shared" ca="1" si="9"/>
        <v>65170.831073822148</v>
      </c>
      <c r="H246" t="str" cm="1">
        <f t="array" aca="1" ref="H246" ca="1">INDEX(Sheet1!$H$1:$H$3, RANDBETWEEN(1, 3))</f>
        <v>ORE-Thematic</v>
      </c>
      <c r="I246" t="str" cm="1">
        <f t="array" aca="1" ref="I246" ca="1">INDEX(Sheet1!$I$3:$I$88, RANDBETWEEN(1, 85))</f>
        <v>UNICEF capacity for programming on Gender</v>
      </c>
      <c r="J246" t="str">
        <f ca="1">INDEX(Sheet1!$AZ$3:$AZ$8, RANDBETWEEN(1, COUNTA(Sheet1!$AZ$3:$AZ$8)))</f>
        <v>Child Protection</v>
      </c>
      <c r="K246" t="str" cm="1">
        <f t="array" aca="1" ref="K246" ca="1">INDEX(Sheet1!$K$1:$K$8, RANDBETWEEN(1, 6))</f>
        <v>Emergency/HAC</v>
      </c>
      <c r="M246" t="s">
        <v>165</v>
      </c>
      <c r="N246">
        <f t="shared" ca="1" si="10"/>
        <v>18439.604635970518</v>
      </c>
      <c r="Q246" t="s">
        <v>297</v>
      </c>
      <c r="U246">
        <f t="shared" ca="1" si="11"/>
        <v>78727.402948751638</v>
      </c>
      <c r="V246">
        <v>7745810</v>
      </c>
      <c r="W246" t="str" cm="1">
        <f t="array" aca="1" ref="W246" ca="1">INDEX(Sheet1!$X$1:$X$20, RANDBETWEEN(1, 20))</f>
        <v>Corporate Foundation</v>
      </c>
      <c r="X246" t="str" cm="1">
        <f t="array" aca="1" ref="X246" ca="1">INDEX(Sheet1!$Y$2:$Y$22, RANDBETWEEN(1, 21))</f>
        <v>Public Sector</v>
      </c>
      <c r="Z246" t="str" cm="1">
        <f t="array" aca="1" ref="Z246" ca="1">INDEX(Sheet1!$AA$2:$AA$30, RANDBETWEEN(1, 29))</f>
        <v>UKRAINE CO</v>
      </c>
      <c r="AA246" t="str" cm="1">
        <f t="array" aca="1" ref="AA246" ca="1">INDEX(Sheet1!$AB$2:$AB$8, RANDBETWEEN(1, 7))</f>
        <v>WCARO</v>
      </c>
      <c r="AB246" t="str" cm="1">
        <f t="array" aca="1" ref="AB246" ca="1">INDEX(Sheet1!$AC$2:$AC$22, RANDBETWEEN(1, 21))</f>
        <v>Albania</v>
      </c>
      <c r="AE246" t="str" cm="1">
        <f t="array" aca="1" ref="AE246" ca="1">INDEX(Sheet1!$AF$2:$AF$22, RANDBETWEEN(1, 5))</f>
        <v>MENARO</v>
      </c>
      <c r="AF246" s="3">
        <v>45625</v>
      </c>
      <c r="AG246" t="str" cm="1">
        <f t="array" aca="1" ref="AG246" ca="1">INDEX(Sheet1!$AH$2:$AH$24, RANDBETWEEN(1, 23))</f>
        <v>SERBIA CO</v>
      </c>
      <c r="AH246" t="s">
        <v>668</v>
      </c>
      <c r="AI246" t="s">
        <v>296</v>
      </c>
      <c r="AJ246" t="s">
        <v>297</v>
      </c>
      <c r="AK246" t="s">
        <v>165</v>
      </c>
      <c r="AL246" t="s">
        <v>58</v>
      </c>
      <c r="AM246" t="s">
        <v>646</v>
      </c>
      <c r="AN246" t="s">
        <v>128</v>
      </c>
      <c r="AO246" t="s">
        <v>77</v>
      </c>
      <c r="AP246" t="s">
        <v>143</v>
      </c>
      <c r="AQ246" t="s">
        <v>129</v>
      </c>
      <c r="AR246">
        <v>2024</v>
      </c>
      <c r="AS246" t="s">
        <v>95</v>
      </c>
    </row>
    <row r="247" spans="1:45">
      <c r="A247" t="s">
        <v>655</v>
      </c>
      <c r="B247" t="s">
        <v>95</v>
      </c>
      <c r="C247" t="s">
        <v>64</v>
      </c>
      <c r="D247" s="3">
        <v>45548</v>
      </c>
      <c r="E247" t="s">
        <v>644</v>
      </c>
      <c r="F247">
        <f t="shared" ca="1" si="9"/>
        <v>67704.447575953716</v>
      </c>
      <c r="G247">
        <f t="shared" ca="1" si="9"/>
        <v>35876.888175155698</v>
      </c>
      <c r="H247" t="str" cm="1">
        <f t="array" aca="1" ref="H247" ca="1">INDEX(Sheet1!$H$1:$H$3, RANDBETWEEN(1, 3))</f>
        <v>ORE-Thematic</v>
      </c>
      <c r="I247" t="str" cm="1">
        <f t="array" aca="1" ref="I247" ca="1">INDEX(Sheet1!$I$3:$I$88, RANDBETWEEN(1, 85))</f>
        <v>Private sector fundraising</v>
      </c>
      <c r="J247" t="str">
        <f ca="1">INDEX(Sheet1!$AZ$3:$AZ$8, RANDBETWEEN(1, COUNTA(Sheet1!$AZ$3:$AZ$8)))</f>
        <v>Emergency Response</v>
      </c>
      <c r="K247" t="str" cm="1">
        <f t="array" aca="1" ref="K247" ca="1">INDEX(Sheet1!$K$1:$K$8, RANDBETWEEN(1, 6))</f>
        <v>HAC-UKRAINE</v>
      </c>
      <c r="M247" t="s">
        <v>165</v>
      </c>
      <c r="N247">
        <f t="shared" ca="1" si="10"/>
        <v>45409.721799306804</v>
      </c>
      <c r="Q247" t="s">
        <v>300</v>
      </c>
      <c r="U247">
        <f t="shared" ca="1" si="11"/>
        <v>93798.928123436563</v>
      </c>
      <c r="V247">
        <v>730895</v>
      </c>
      <c r="W247" t="str" cm="1">
        <f t="array" aca="1" ref="W247" ca="1">INDEX(Sheet1!$X$1:$X$20, RANDBETWEEN(1, 20))</f>
        <v>Other</v>
      </c>
      <c r="X247" t="str" cm="1">
        <f t="array" aca="1" ref="X247" ca="1">INDEX(Sheet1!$Y$2:$Y$22, RANDBETWEEN(1, 21))</f>
        <v>Private Sector</v>
      </c>
      <c r="Z247" t="str" cm="1">
        <f t="array" aca="1" ref="Z247" ca="1">INDEX(Sheet1!$AA$2:$AA$30, RANDBETWEEN(1, 29))</f>
        <v>ARMENIA CO</v>
      </c>
      <c r="AA247" t="str" cm="1">
        <f t="array" aca="1" ref="AA247" ca="1">INDEX(Sheet1!$AB$2:$AB$8, RANDBETWEEN(1, 7))</f>
        <v>WCARO</v>
      </c>
      <c r="AB247" t="str" cm="1">
        <f t="array" aca="1" ref="AB247" ca="1">INDEX(Sheet1!$AC$2:$AC$22, RANDBETWEEN(1, 21))</f>
        <v>Serbia</v>
      </c>
      <c r="AE247" t="str" cm="1">
        <f t="array" aca="1" ref="AE247" ca="1">INDEX(Sheet1!$AF$2:$AF$22, RANDBETWEEN(1, 5))</f>
        <v>HQ</v>
      </c>
      <c r="AF247" s="3">
        <v>45548</v>
      </c>
      <c r="AG247" t="str" cm="1">
        <f t="array" aca="1" ref="AG247" ca="1">INDEX(Sheet1!$AH$2:$AH$24, RANDBETWEEN(1, 23))</f>
        <v>TURKIYE CO</v>
      </c>
      <c r="AH247" t="s">
        <v>670</v>
      </c>
      <c r="AI247" t="s">
        <v>299</v>
      </c>
      <c r="AJ247" t="s">
        <v>300</v>
      </c>
      <c r="AK247" t="s">
        <v>165</v>
      </c>
      <c r="AL247" t="s">
        <v>90</v>
      </c>
      <c r="AM247" t="s">
        <v>646</v>
      </c>
      <c r="AN247" t="s">
        <v>216</v>
      </c>
      <c r="AO247" t="s">
        <v>77</v>
      </c>
      <c r="AP247" t="s">
        <v>62</v>
      </c>
      <c r="AQ247" t="s">
        <v>117</v>
      </c>
      <c r="AR247">
        <v>2024</v>
      </c>
      <c r="AS247" t="s">
        <v>95</v>
      </c>
    </row>
    <row r="248" spans="1:45">
      <c r="A248" t="s">
        <v>652</v>
      </c>
      <c r="B248" t="s">
        <v>44</v>
      </c>
      <c r="C248" t="s">
        <v>45</v>
      </c>
      <c r="D248" s="3">
        <v>45540</v>
      </c>
      <c r="E248" t="s">
        <v>644</v>
      </c>
      <c r="F248">
        <f t="shared" ca="1" si="9"/>
        <v>49984.806095884662</v>
      </c>
      <c r="G248">
        <f t="shared" ca="1" si="9"/>
        <v>67215.856716174996</v>
      </c>
      <c r="H248" t="str" cm="1">
        <f t="array" aca="1" ref="H248" ca="1">INDEX(Sheet1!$H$1:$H$3, RANDBETWEEN(1, 3))</f>
        <v>Revenue Type</v>
      </c>
      <c r="I248" t="str" cm="1">
        <f t="array" aca="1" ref="I248" ca="1">INDEX(Sheet1!$I$3:$I$88, RANDBETWEEN(1, 85))</f>
        <v>Early learning</v>
      </c>
      <c r="J248" t="str">
        <f ca="1">INDEX(Sheet1!$AZ$3:$AZ$8, RANDBETWEEN(1, COUNTA(Sheet1!$AZ$3:$AZ$8)))</f>
        <v>Education</v>
      </c>
      <c r="K248" t="str" cm="1">
        <f t="array" aca="1" ref="K248" ca="1">INDEX(Sheet1!$K$1:$K$8, RANDBETWEEN(1, 6))</f>
        <v>HAC-STATE OF PALESTINE</v>
      </c>
      <c r="M248" t="s">
        <v>127</v>
      </c>
      <c r="N248">
        <f t="shared" ca="1" si="10"/>
        <v>42845.445407939776</v>
      </c>
      <c r="Q248" t="s">
        <v>176</v>
      </c>
      <c r="U248">
        <f t="shared" ca="1" si="11"/>
        <v>65157.274516902333</v>
      </c>
      <c r="V248">
        <v>25394159</v>
      </c>
      <c r="W248" t="str" cm="1">
        <f t="array" aca="1" ref="W248" ca="1">INDEX(Sheet1!$X$1:$X$20, RANDBETWEEN(1, 20))</f>
        <v>Sport Associations</v>
      </c>
      <c r="X248" t="str" cm="1">
        <f t="array" aca="1" ref="X248" ca="1">INDEX(Sheet1!$Y$2:$Y$22, RANDBETWEEN(1, 21))</f>
        <v>Private Sector</v>
      </c>
      <c r="Z248" t="str" cm="1">
        <f t="array" aca="1" ref="Z248" ca="1">INDEX(Sheet1!$AA$2:$AA$30, RANDBETWEEN(1, 29))</f>
        <v>KOSOVO CO</v>
      </c>
      <c r="AA248" t="str" cm="1">
        <f t="array" aca="1" ref="AA248" ca="1">INDEX(Sheet1!$AB$2:$AB$8, RANDBETWEEN(1, 7))</f>
        <v>EAPRO</v>
      </c>
      <c r="AB248" t="str" cm="1">
        <f t="array" aca="1" ref="AB248" ca="1">INDEX(Sheet1!$AC$2:$AC$22, RANDBETWEEN(1, 21))</f>
        <v>Denmark</v>
      </c>
      <c r="AE248" t="str" cm="1">
        <f t="array" aca="1" ref="AE248" ca="1">INDEX(Sheet1!$AF$2:$AF$22, RANDBETWEEN(1, 5))</f>
        <v>MENARO</v>
      </c>
      <c r="AF248" s="3">
        <v>45540</v>
      </c>
      <c r="AG248" t="str" cm="1">
        <f t="array" aca="1" ref="AG248" ca="1">INDEX(Sheet1!$AH$2:$AH$24, RANDBETWEEN(1, 23))</f>
        <v>BULGARIA CO</v>
      </c>
      <c r="AH248" t="s">
        <v>670</v>
      </c>
      <c r="AI248" t="s">
        <v>302</v>
      </c>
      <c r="AJ248" t="s">
        <v>176</v>
      </c>
      <c r="AK248" t="s">
        <v>127</v>
      </c>
      <c r="AL248" t="s">
        <v>90</v>
      </c>
      <c r="AM248" t="s">
        <v>646</v>
      </c>
      <c r="AN248" t="s">
        <v>105</v>
      </c>
      <c r="AO248" t="s">
        <v>116</v>
      </c>
      <c r="AP248" t="s">
        <v>143</v>
      </c>
      <c r="AQ248" t="s">
        <v>79</v>
      </c>
      <c r="AR248">
        <v>2022</v>
      </c>
      <c r="AS248" t="s">
        <v>95</v>
      </c>
    </row>
    <row r="249" spans="1:45">
      <c r="A249" t="s">
        <v>657</v>
      </c>
      <c r="B249" t="s">
        <v>95</v>
      </c>
      <c r="C249" t="s">
        <v>64</v>
      </c>
      <c r="D249" s="3">
        <v>45436</v>
      </c>
      <c r="E249" t="s">
        <v>644</v>
      </c>
      <c r="F249">
        <f t="shared" ca="1" si="9"/>
        <v>3409.0228546393446</v>
      </c>
      <c r="G249">
        <f t="shared" ca="1" si="9"/>
        <v>52976.144892258322</v>
      </c>
      <c r="H249" t="str" cm="1">
        <f t="array" aca="1" ref="H249" ca="1">INDEX(Sheet1!$H$1:$H$3, RANDBETWEEN(1, 3))</f>
        <v>ORE-Thematic</v>
      </c>
      <c r="I249" t="str" cm="1">
        <f t="array" aca="1" ref="I249" ca="1">INDEX(Sheet1!$I$3:$I$88, RANDBETWEEN(1, 85))</f>
        <v>WASH and emergencies</v>
      </c>
      <c r="J249" t="str">
        <f ca="1">INDEX(Sheet1!$AZ$3:$AZ$8, RANDBETWEEN(1, COUNTA(Sheet1!$AZ$3:$AZ$8)))</f>
        <v>Increased Immunization Rates</v>
      </c>
      <c r="K249" t="str" cm="1">
        <f t="array" aca="1" ref="K249" ca="1">INDEX(Sheet1!$K$1:$K$8, RANDBETWEEN(1, 6))</f>
        <v>Ukraine Response</v>
      </c>
      <c r="M249" t="s">
        <v>104</v>
      </c>
      <c r="N249">
        <f t="shared" ca="1" si="10"/>
        <v>94605.956079520067</v>
      </c>
      <c r="Q249" t="s">
        <v>305</v>
      </c>
      <c r="U249">
        <f t="shared" ca="1" si="11"/>
        <v>20506.238880508619</v>
      </c>
      <c r="V249">
        <v>31289385</v>
      </c>
      <c r="W249" t="str" cm="1">
        <f t="array" aca="1" ref="W249" ca="1">INDEX(Sheet1!$X$1:$X$20, RANDBETWEEN(1, 20))</f>
        <v>Foundation</v>
      </c>
      <c r="X249" t="str" cm="1">
        <f t="array" aca="1" ref="X249" ca="1">INDEX(Sheet1!$Y$2:$Y$22, RANDBETWEEN(1, 21))</f>
        <v>Private Sector</v>
      </c>
      <c r="Z249" t="str" cm="1">
        <f t="array" aca="1" ref="Z249" ca="1">INDEX(Sheet1!$AA$2:$AA$30, RANDBETWEEN(1, 29))</f>
        <v>TURKIYE NATCOM</v>
      </c>
      <c r="AA249" t="str" cm="1">
        <f t="array" aca="1" ref="AA249" ca="1">INDEX(Sheet1!$AB$2:$AB$8, RANDBETWEEN(1, 7))</f>
        <v>ECARO</v>
      </c>
      <c r="AB249" t="str" cm="1">
        <f t="array" aca="1" ref="AB249" ca="1">INDEX(Sheet1!$AC$2:$AC$22, RANDBETWEEN(1, 21))</f>
        <v>Belarus</v>
      </c>
      <c r="AE249" t="str" cm="1">
        <f t="array" aca="1" ref="AE249" ca="1">INDEX(Sheet1!$AF$2:$AF$22, RANDBETWEEN(1, 5))</f>
        <v>MENARO</v>
      </c>
      <c r="AF249" s="3">
        <v>45436</v>
      </c>
      <c r="AG249" t="str" cm="1">
        <f t="array" aca="1" ref="AG249" ca="1">INDEX(Sheet1!$AH$2:$AH$24, RANDBETWEEN(1, 23))</f>
        <v>KOSOVO CO</v>
      </c>
      <c r="AH249" t="s">
        <v>647</v>
      </c>
      <c r="AI249" t="s">
        <v>304</v>
      </c>
      <c r="AJ249" t="s">
        <v>305</v>
      </c>
      <c r="AK249" t="s">
        <v>104</v>
      </c>
      <c r="AL249" t="s">
        <v>95</v>
      </c>
      <c r="AM249" t="s">
        <v>646</v>
      </c>
      <c r="AN249" t="s">
        <v>192</v>
      </c>
      <c r="AO249" t="s">
        <v>149</v>
      </c>
      <c r="AP249" t="s">
        <v>93</v>
      </c>
      <c r="AQ249" t="s">
        <v>129</v>
      </c>
      <c r="AR249">
        <v>2024</v>
      </c>
      <c r="AS249" t="s">
        <v>95</v>
      </c>
    </row>
    <row r="250" spans="1:45">
      <c r="A250" t="s">
        <v>655</v>
      </c>
      <c r="B250" t="s">
        <v>95</v>
      </c>
      <c r="C250" t="s">
        <v>45</v>
      </c>
      <c r="D250" s="3">
        <v>45311</v>
      </c>
      <c r="E250" t="s">
        <v>644</v>
      </c>
      <c r="F250">
        <f t="shared" ca="1" si="9"/>
        <v>60547.966873909441</v>
      </c>
      <c r="G250">
        <f t="shared" ca="1" si="9"/>
        <v>68139.256281696755</v>
      </c>
      <c r="H250" t="str" cm="1">
        <f t="array" aca="1" ref="H250" ca="1">INDEX(Sheet1!$H$1:$H$3, RANDBETWEEN(1, 3))</f>
        <v>ORR Non-Thematic</v>
      </c>
      <c r="I250" t="str" cm="1">
        <f t="array" aca="1" ref="I250" ca="1">INDEX(Sheet1!$I$3:$I$88, RANDBETWEEN(1, 85))</f>
        <v>UNICEF capacity for programming on Gender</v>
      </c>
      <c r="J250" t="str">
        <f ca="1">INDEX(Sheet1!$AZ$3:$AZ$8, RANDBETWEEN(1, COUNTA(Sheet1!$AZ$3:$AZ$8)))</f>
        <v>Education</v>
      </c>
      <c r="K250" t="str" cm="1">
        <f t="array" aca="1" ref="K250" ca="1">INDEX(Sheet1!$K$1:$K$8, RANDBETWEEN(1, 6))</f>
        <v>HAC-UKRAINE</v>
      </c>
      <c r="M250" t="s">
        <v>127</v>
      </c>
      <c r="N250">
        <f t="shared" ca="1" si="10"/>
        <v>72824.176659682926</v>
      </c>
      <c r="Q250" t="s">
        <v>201</v>
      </c>
      <c r="U250">
        <f t="shared" ca="1" si="11"/>
        <v>15163.214764152573</v>
      </c>
      <c r="V250">
        <v>33309352</v>
      </c>
      <c r="W250" t="str" cm="1">
        <f t="array" aca="1" ref="W250" ca="1">INDEX(Sheet1!$X$1:$X$20, RANDBETWEEN(1, 20))</f>
        <v>Membership based organizations</v>
      </c>
      <c r="X250" t="str" cm="1">
        <f t="array" aca="1" ref="X250" ca="1">INDEX(Sheet1!$Y$2:$Y$22, RANDBETWEEN(1, 21))</f>
        <v>Private Sector</v>
      </c>
      <c r="Z250" t="str" cm="1">
        <f t="array" aca="1" ref="Z250" ca="1">INDEX(Sheet1!$AA$2:$AA$30, RANDBETWEEN(1, 29))</f>
        <v>NETHERLANDS NATCOM</v>
      </c>
      <c r="AA250" t="str" cm="1">
        <f t="array" aca="1" ref="AA250" ca="1">INDEX(Sheet1!$AB$2:$AB$8, RANDBETWEEN(1, 7))</f>
        <v>ROSA</v>
      </c>
      <c r="AB250" t="str" cm="1">
        <f t="array" aca="1" ref="AB250" ca="1">INDEX(Sheet1!$AC$2:$AC$22, RANDBETWEEN(1, 21))</f>
        <v>Greece</v>
      </c>
      <c r="AE250" t="str" cm="1">
        <f t="array" aca="1" ref="AE250" ca="1">INDEX(Sheet1!$AF$2:$AF$22, RANDBETWEEN(1, 5))</f>
        <v>ECARO</v>
      </c>
      <c r="AF250" s="3">
        <v>45311</v>
      </c>
      <c r="AG250" t="str" cm="1">
        <f t="array" aca="1" ref="AG250" ca="1">INDEX(Sheet1!$AH$2:$AH$24, RANDBETWEEN(1, 23))</f>
        <v>ALBANIA CO</v>
      </c>
      <c r="AH250" t="s">
        <v>651</v>
      </c>
      <c r="AI250" t="s">
        <v>307</v>
      </c>
      <c r="AJ250" t="s">
        <v>201</v>
      </c>
      <c r="AK250" t="s">
        <v>127</v>
      </c>
      <c r="AL250" t="s">
        <v>95</v>
      </c>
      <c r="AM250" t="s">
        <v>645</v>
      </c>
      <c r="AN250" t="s">
        <v>192</v>
      </c>
      <c r="AO250" t="s">
        <v>77</v>
      </c>
      <c r="AP250" t="s">
        <v>143</v>
      </c>
      <c r="AQ250" t="s">
        <v>79</v>
      </c>
      <c r="AR250">
        <v>2022</v>
      </c>
      <c r="AS250" t="s">
        <v>95</v>
      </c>
    </row>
    <row r="251" spans="1:45">
      <c r="A251" t="s">
        <v>658</v>
      </c>
      <c r="B251" t="s">
        <v>44</v>
      </c>
      <c r="C251" t="s">
        <v>45</v>
      </c>
      <c r="D251" s="3">
        <v>45627</v>
      </c>
      <c r="E251" t="s">
        <v>644</v>
      </c>
      <c r="F251">
        <f t="shared" ca="1" si="9"/>
        <v>73689.75844880646</v>
      </c>
      <c r="G251">
        <f t="shared" ca="1" si="9"/>
        <v>64443.178673586292</v>
      </c>
      <c r="H251" t="str" cm="1">
        <f t="array" aca="1" ref="H251" ca="1">INDEX(Sheet1!$H$1:$H$3, RANDBETWEEN(1, 3))</f>
        <v>ORR Non-Thematic</v>
      </c>
      <c r="I251" t="str" cm="1">
        <f t="array" aca="1" ref="I251" ca="1">INDEX(Sheet1!$I$3:$I$88, RANDBETWEEN(1, 85))</f>
        <v>ACT-A/COVAX Pillar 2 - Therapeutics</v>
      </c>
      <c r="J251" t="str">
        <f ca="1">INDEX(Sheet1!$AZ$3:$AZ$8, RANDBETWEEN(1, COUNTA(Sheet1!$AZ$3:$AZ$8)))</f>
        <v>Child Protection</v>
      </c>
      <c r="K251" t="str" cm="1">
        <f t="array" aca="1" ref="K251" ca="1">INDEX(Sheet1!$K$1:$K$8, RANDBETWEEN(1, 6))</f>
        <v>HAC-UKRAINE</v>
      </c>
      <c r="M251" t="s">
        <v>127</v>
      </c>
      <c r="N251">
        <f t="shared" ca="1" si="10"/>
        <v>39824.459161099076</v>
      </c>
      <c r="Q251" t="s">
        <v>310</v>
      </c>
      <c r="U251">
        <f t="shared" ca="1" si="11"/>
        <v>91536.79243854784</v>
      </c>
      <c r="V251">
        <v>7782323</v>
      </c>
      <c r="W251" t="str" cm="1">
        <f t="array" aca="1" ref="W251" ca="1">INDEX(Sheet1!$X$1:$X$20, RANDBETWEEN(1, 20))</f>
        <v>Ministry</v>
      </c>
      <c r="X251" t="str" cm="1">
        <f t="array" aca="1" ref="X251" ca="1">INDEX(Sheet1!$Y$2:$Y$22, RANDBETWEEN(1, 21))</f>
        <v>Private Sector</v>
      </c>
      <c r="Z251" t="str" cm="1">
        <f t="array" aca="1" ref="Z251" ca="1">INDEX(Sheet1!$AA$2:$AA$30, RANDBETWEEN(1, 29))</f>
        <v>TURKIYE CO</v>
      </c>
      <c r="AA251" t="str" cm="1">
        <f t="array" aca="1" ref="AA251" ca="1">INDEX(Sheet1!$AB$2:$AB$8, RANDBETWEEN(1, 7))</f>
        <v>WCARO</v>
      </c>
      <c r="AB251" t="str" cm="1">
        <f t="array" aca="1" ref="AB251" ca="1">INDEX(Sheet1!$AC$2:$AC$22, RANDBETWEEN(1, 21))</f>
        <v>Qatar</v>
      </c>
      <c r="AE251" t="str" cm="1">
        <f t="array" aca="1" ref="AE251" ca="1">INDEX(Sheet1!$AF$2:$AF$22, RANDBETWEEN(1, 5))</f>
        <v>MENARO</v>
      </c>
      <c r="AF251" s="3">
        <v>45627</v>
      </c>
      <c r="AG251" t="str" cm="1">
        <f t="array" aca="1" ref="AG251" ca="1">INDEX(Sheet1!$AH$2:$AH$24, RANDBETWEEN(1, 23))</f>
        <v>MONTENEGRO CO</v>
      </c>
      <c r="AH251" t="s">
        <v>670</v>
      </c>
      <c r="AI251" t="s">
        <v>309</v>
      </c>
      <c r="AJ251" t="s">
        <v>310</v>
      </c>
      <c r="AK251" t="s">
        <v>127</v>
      </c>
      <c r="AL251" t="s">
        <v>90</v>
      </c>
      <c r="AM251" t="s">
        <v>646</v>
      </c>
      <c r="AN251" t="s">
        <v>192</v>
      </c>
      <c r="AO251" t="s">
        <v>92</v>
      </c>
      <c r="AP251" t="s">
        <v>78</v>
      </c>
      <c r="AQ251" t="s">
        <v>79</v>
      </c>
      <c r="AR251">
        <v>2022</v>
      </c>
      <c r="AS251" t="s">
        <v>95</v>
      </c>
    </row>
    <row r="252" spans="1:45">
      <c r="A252" t="s">
        <v>653</v>
      </c>
      <c r="B252" t="s">
        <v>95</v>
      </c>
      <c r="C252" t="s">
        <v>118</v>
      </c>
      <c r="D252" s="3">
        <v>45306</v>
      </c>
      <c r="E252" t="s">
        <v>644</v>
      </c>
      <c r="F252">
        <f t="shared" ca="1" si="9"/>
        <v>80862.456097281509</v>
      </c>
      <c r="G252">
        <f t="shared" ca="1" si="9"/>
        <v>90848.848995920489</v>
      </c>
      <c r="H252" t="str" cm="1">
        <f t="array" aca="1" ref="H252" ca="1">INDEX(Sheet1!$H$1:$H$3, RANDBETWEEN(1, 3))</f>
        <v>ORR Non-Thematic</v>
      </c>
      <c r="I252" t="str" cm="1">
        <f t="array" aca="1" ref="I252" ca="1">INDEX(Sheet1!$I$3:$I$88, RANDBETWEEN(1, 85))</f>
        <v>PFP</v>
      </c>
      <c r="J252" t="str">
        <f ca="1">INDEX(Sheet1!$AZ$3:$AZ$8, RANDBETWEEN(1, COUNTA(Sheet1!$AZ$3:$AZ$8)))</f>
        <v>Child Protection</v>
      </c>
      <c r="K252" t="str" cm="1">
        <f t="array" aca="1" ref="K252" ca="1">INDEX(Sheet1!$K$1:$K$8, RANDBETWEEN(1, 6))</f>
        <v>Emergency/HAC</v>
      </c>
      <c r="M252" t="s">
        <v>104</v>
      </c>
      <c r="N252">
        <f t="shared" ca="1" si="10"/>
        <v>34918.564200169858</v>
      </c>
      <c r="Q252" t="s">
        <v>313</v>
      </c>
      <c r="U252">
        <f t="shared" ca="1" si="11"/>
        <v>33223.911620065919</v>
      </c>
      <c r="V252">
        <v>24961564</v>
      </c>
      <c r="W252" t="str" cm="1">
        <f t="array" aca="1" ref="W252" ca="1">INDEX(Sheet1!$X$1:$X$20, RANDBETWEEN(1, 20))</f>
        <v>Corporate</v>
      </c>
      <c r="X252" t="str" cm="1">
        <f t="array" aca="1" ref="X252" ca="1">INDEX(Sheet1!$Y$2:$Y$22, RANDBETWEEN(1, 21))</f>
        <v>Corporate Account</v>
      </c>
      <c r="Z252" t="str" cm="1">
        <f t="array" aca="1" ref="Z252" ca="1">INDEX(Sheet1!$AA$2:$AA$30, RANDBETWEEN(1, 29))</f>
        <v>CROATIA CO</v>
      </c>
      <c r="AA252" t="str" cm="1">
        <f t="array" aca="1" ref="AA252" ca="1">INDEX(Sheet1!$AB$2:$AB$8, RANDBETWEEN(1, 7))</f>
        <v>ECARO</v>
      </c>
      <c r="AB252" t="str" cm="1">
        <f t="array" aca="1" ref="AB252" ca="1">INDEX(Sheet1!$AC$2:$AC$22, RANDBETWEEN(1, 21))</f>
        <v>Belarus</v>
      </c>
      <c r="AE252" t="str" cm="1">
        <f t="array" aca="1" ref="AE252" ca="1">INDEX(Sheet1!$AF$2:$AF$22, RANDBETWEEN(1, 5))</f>
        <v>HQ</v>
      </c>
      <c r="AF252" s="3">
        <v>45306</v>
      </c>
      <c r="AG252" t="str" cm="1">
        <f t="array" aca="1" ref="AG252" ca="1">INDEX(Sheet1!$AH$2:$AH$24, RANDBETWEEN(1, 23))</f>
        <v>UKRAINE CO</v>
      </c>
      <c r="AH252" t="s">
        <v>649</v>
      </c>
      <c r="AI252" t="s">
        <v>312</v>
      </c>
      <c r="AJ252" t="s">
        <v>313</v>
      </c>
      <c r="AK252" t="s">
        <v>104</v>
      </c>
      <c r="AL252" t="s">
        <v>90</v>
      </c>
      <c r="AM252" t="s">
        <v>645</v>
      </c>
      <c r="AN252" t="s">
        <v>128</v>
      </c>
      <c r="AO252" t="s">
        <v>61</v>
      </c>
      <c r="AP252" t="s">
        <v>93</v>
      </c>
      <c r="AQ252" t="s">
        <v>100</v>
      </c>
      <c r="AR252">
        <v>2024</v>
      </c>
      <c r="AS252" t="s">
        <v>95</v>
      </c>
    </row>
    <row r="253" spans="1:45">
      <c r="A253" t="s">
        <v>655</v>
      </c>
      <c r="B253" t="s">
        <v>95</v>
      </c>
      <c r="C253" t="s">
        <v>64</v>
      </c>
      <c r="D253" s="3">
        <v>45428</v>
      </c>
      <c r="E253" t="s">
        <v>644</v>
      </c>
      <c r="F253">
        <f t="shared" ca="1" si="9"/>
        <v>31662.658369633264</v>
      </c>
      <c r="G253">
        <f t="shared" ca="1" si="9"/>
        <v>79369.34732242077</v>
      </c>
      <c r="H253" t="str" cm="1">
        <f t="array" aca="1" ref="H253" ca="1">INDEX(Sheet1!$H$1:$H$3, RANDBETWEEN(1, 3))</f>
        <v>ORR Non-Thematic</v>
      </c>
      <c r="I253" t="str" cm="1">
        <f t="array" aca="1" ref="I253" ca="1">INDEX(Sheet1!$I$3:$I$88, RANDBETWEEN(1, 85))</f>
        <v>Cross-sectoral planning and programme reviews</v>
      </c>
      <c r="J253" t="str">
        <f ca="1">INDEX(Sheet1!$AZ$3:$AZ$8, RANDBETWEEN(1, COUNTA(Sheet1!$AZ$3:$AZ$8)))</f>
        <v>Education</v>
      </c>
      <c r="K253" t="str" cm="1">
        <f t="array" aca="1" ref="K253" ca="1">INDEX(Sheet1!$K$1:$K$8, RANDBETWEEN(1, 6))</f>
        <v>Ukraine Response</v>
      </c>
      <c r="M253" t="s">
        <v>57</v>
      </c>
      <c r="N253">
        <f t="shared" ca="1" si="10"/>
        <v>14161.858347411167</v>
      </c>
      <c r="Q253" t="s">
        <v>316</v>
      </c>
      <c r="U253">
        <f t="shared" ca="1" si="11"/>
        <v>82855.543695644927</v>
      </c>
      <c r="V253">
        <v>12134197</v>
      </c>
      <c r="W253" t="str" cm="1">
        <f t="array" aca="1" ref="W253" ca="1">INDEX(Sheet1!$X$1:$X$20, RANDBETWEEN(1, 20))</f>
        <v>Other</v>
      </c>
      <c r="X253" t="str" cm="1">
        <f t="array" aca="1" ref="X253" ca="1">INDEX(Sheet1!$Y$2:$Y$22, RANDBETWEEN(1, 21))</f>
        <v>Private Sector</v>
      </c>
      <c r="Z253" t="str" cm="1">
        <f t="array" aca="1" ref="Z253" ca="1">INDEX(Sheet1!$AA$2:$AA$30, RANDBETWEEN(1, 29))</f>
        <v>BULGARIA CO</v>
      </c>
      <c r="AA253" t="str" cm="1">
        <f t="array" aca="1" ref="AA253" ca="1">INDEX(Sheet1!$AB$2:$AB$8, RANDBETWEEN(1, 7))</f>
        <v>ROSA</v>
      </c>
      <c r="AB253" t="str" cm="1">
        <f t="array" aca="1" ref="AB253" ca="1">INDEX(Sheet1!$AC$2:$AC$22, RANDBETWEEN(1, 21))</f>
        <v>United States</v>
      </c>
      <c r="AE253" t="str" cm="1">
        <f t="array" aca="1" ref="AE253" ca="1">INDEX(Sheet1!$AF$2:$AF$22, RANDBETWEEN(1, 5))</f>
        <v>ESARO</v>
      </c>
      <c r="AF253" s="3">
        <v>45428</v>
      </c>
      <c r="AG253" t="str" cm="1">
        <f t="array" aca="1" ref="AG253" ca="1">INDEX(Sheet1!$AH$2:$AH$24, RANDBETWEEN(1, 23))</f>
        <v>CROATIA CO</v>
      </c>
      <c r="AH253" t="s">
        <v>648</v>
      </c>
      <c r="AI253" t="s">
        <v>315</v>
      </c>
      <c r="AJ253" t="s">
        <v>316</v>
      </c>
      <c r="AK253" t="s">
        <v>57</v>
      </c>
      <c r="AL253" t="s">
        <v>95</v>
      </c>
      <c r="AM253" t="s">
        <v>646</v>
      </c>
      <c r="AN253" t="s">
        <v>216</v>
      </c>
      <c r="AO253" t="s">
        <v>92</v>
      </c>
      <c r="AP253" t="s">
        <v>93</v>
      </c>
      <c r="AQ253" t="s">
        <v>117</v>
      </c>
      <c r="AR253">
        <v>2022</v>
      </c>
      <c r="AS253" t="s">
        <v>95</v>
      </c>
    </row>
    <row r="254" spans="1:45">
      <c r="A254" t="s">
        <v>656</v>
      </c>
      <c r="B254" t="s">
        <v>44</v>
      </c>
      <c r="C254" t="s">
        <v>45</v>
      </c>
      <c r="D254" s="3">
        <v>45426</v>
      </c>
      <c r="E254" t="s">
        <v>644</v>
      </c>
      <c r="F254">
        <f t="shared" ca="1" si="9"/>
        <v>54022.685621245131</v>
      </c>
      <c r="G254">
        <f t="shared" ca="1" si="9"/>
        <v>69963.869268806899</v>
      </c>
      <c r="H254" t="str" cm="1">
        <f t="array" aca="1" ref="H254" ca="1">INDEX(Sheet1!$H$1:$H$3, RANDBETWEEN(1, 3))</f>
        <v>Revenue Type</v>
      </c>
      <c r="I254" t="str" cm="1">
        <f t="array" aca="1" ref="I254" ca="1">INDEX(Sheet1!$I$3:$I$88, RANDBETWEEN(1, 85))</f>
        <v>UNICEF capacity for Supply and Logistics</v>
      </c>
      <c r="J254" t="str">
        <f ca="1">INDEX(Sheet1!$AZ$3:$AZ$8, RANDBETWEEN(1, COUNTA(Sheet1!$AZ$3:$AZ$8)))</f>
        <v>Health</v>
      </c>
      <c r="K254" t="str" cm="1">
        <f t="array" aca="1" ref="K254" ca="1">INDEX(Sheet1!$K$1:$K$8, RANDBETWEEN(1, 6))</f>
        <v>Emergency/HAC</v>
      </c>
      <c r="M254" t="s">
        <v>57</v>
      </c>
      <c r="N254">
        <f t="shared" ca="1" si="10"/>
        <v>58582.207295158179</v>
      </c>
      <c r="Q254" t="s">
        <v>181</v>
      </c>
      <c r="U254">
        <f t="shared" ca="1" si="11"/>
        <v>44421.081699471477</v>
      </c>
      <c r="V254">
        <v>26337225</v>
      </c>
      <c r="W254" t="str" cm="1">
        <f t="array" aca="1" ref="W254" ca="1">INDEX(Sheet1!$X$1:$X$20, RANDBETWEEN(1, 20))</f>
        <v>Country Office</v>
      </c>
      <c r="X254" t="str" cm="1">
        <f t="array" aca="1" ref="X254" ca="1">INDEX(Sheet1!$Y$2:$Y$22, RANDBETWEEN(1, 21))</f>
        <v>Private Sector</v>
      </c>
      <c r="Z254" t="str" cm="1">
        <f t="array" aca="1" ref="Z254" ca="1">INDEX(Sheet1!$AA$2:$AA$30, RANDBETWEEN(1, 29))</f>
        <v>PPD</v>
      </c>
      <c r="AA254" t="str" cm="1">
        <f t="array" aca="1" ref="AA254" ca="1">INDEX(Sheet1!$AB$2:$AB$8, RANDBETWEEN(1, 7))</f>
        <v>WCARO</v>
      </c>
      <c r="AB254" t="str" cm="1">
        <f t="array" aca="1" ref="AB254" ca="1">INDEX(Sheet1!$AC$2:$AC$22, RANDBETWEEN(1, 21))</f>
        <v>Switzerland</v>
      </c>
      <c r="AE254" t="str" cm="1">
        <f t="array" aca="1" ref="AE254" ca="1">INDEX(Sheet1!$AF$2:$AF$22, RANDBETWEEN(1, 5))</f>
        <v>ESARO</v>
      </c>
      <c r="AF254" s="3">
        <v>45426</v>
      </c>
      <c r="AG254" t="str" cm="1">
        <f t="array" aca="1" ref="AG254" ca="1">INDEX(Sheet1!$AH$2:$AH$24, RANDBETWEEN(1, 23))</f>
        <v>SOMALIA CO</v>
      </c>
      <c r="AH254" t="s">
        <v>667</v>
      </c>
      <c r="AI254" t="s">
        <v>318</v>
      </c>
      <c r="AJ254" t="s">
        <v>181</v>
      </c>
      <c r="AK254" t="s">
        <v>57</v>
      </c>
      <c r="AL254" t="s">
        <v>90</v>
      </c>
      <c r="AM254" t="s">
        <v>645</v>
      </c>
      <c r="AN254" t="s">
        <v>105</v>
      </c>
      <c r="AO254" t="s">
        <v>77</v>
      </c>
      <c r="AP254" t="s">
        <v>62</v>
      </c>
      <c r="AQ254" t="s">
        <v>79</v>
      </c>
      <c r="AR254">
        <v>2022</v>
      </c>
      <c r="AS254" t="s">
        <v>95</v>
      </c>
    </row>
    <row r="255" spans="1:45">
      <c r="A255" t="s">
        <v>656</v>
      </c>
      <c r="B255" t="s">
        <v>44</v>
      </c>
      <c r="C255" t="s">
        <v>45</v>
      </c>
      <c r="D255" s="3">
        <v>45599</v>
      </c>
      <c r="E255" t="s">
        <v>644</v>
      </c>
      <c r="F255">
        <f t="shared" ca="1" si="9"/>
        <v>23016.495761191974</v>
      </c>
      <c r="G255">
        <f t="shared" ca="1" si="9"/>
        <v>53651.339906371832</v>
      </c>
      <c r="H255" t="str" cm="1">
        <f t="array" aca="1" ref="H255" ca="1">INDEX(Sheet1!$H$1:$H$3, RANDBETWEEN(1, 3))</f>
        <v>Revenue Type</v>
      </c>
      <c r="I255" t="str" cm="1">
        <f t="array" aca="1" ref="I255" ca="1">INDEX(Sheet1!$I$3:$I$88, RANDBETWEEN(1, 85))</f>
        <v>Health and emergencies</v>
      </c>
      <c r="J255" t="str">
        <f ca="1">INDEX(Sheet1!$AZ$3:$AZ$8, RANDBETWEEN(1, COUNTA(Sheet1!$AZ$3:$AZ$8)))</f>
        <v>Advocacy</v>
      </c>
      <c r="K255" t="str" cm="1">
        <f t="array" aca="1" ref="K255" ca="1">INDEX(Sheet1!$K$1:$K$8, RANDBETWEEN(1, 6))</f>
        <v>HAC-ECARO</v>
      </c>
      <c r="M255" t="s">
        <v>89</v>
      </c>
      <c r="N255">
        <f t="shared" ca="1" si="10"/>
        <v>59870.296561754854</v>
      </c>
      <c r="Q255" t="s">
        <v>321</v>
      </c>
      <c r="U255">
        <f t="shared" ca="1" si="11"/>
        <v>93811.939770635494</v>
      </c>
      <c r="V255">
        <v>27535473</v>
      </c>
      <c r="W255" t="str" cm="1">
        <f t="array" aca="1" ref="W255" ca="1">INDEX(Sheet1!$X$1:$X$20, RANDBETWEEN(1, 20))</f>
        <v>IFI/RDB</v>
      </c>
      <c r="X255" t="str" cm="1">
        <f t="array" aca="1" ref="X255" ca="1">INDEX(Sheet1!$Y$2:$Y$22, RANDBETWEEN(1, 21))</f>
        <v>UNICEF NatCom/CO/Division</v>
      </c>
      <c r="Z255" t="str" cm="1">
        <f t="array" aca="1" ref="Z255" ca="1">INDEX(Sheet1!$AA$2:$AA$30, RANDBETWEEN(1, 29))</f>
        <v>ROMANIA CO</v>
      </c>
      <c r="AA255" t="str" cm="1">
        <f t="array" aca="1" ref="AA255" ca="1">INDEX(Sheet1!$AB$2:$AB$8, RANDBETWEEN(1, 7))</f>
        <v>HQ</v>
      </c>
      <c r="AB255" t="str" cm="1">
        <f t="array" aca="1" ref="AB255" ca="1">INDEX(Sheet1!$AC$2:$AC$22, RANDBETWEEN(1, 21))</f>
        <v>Croatia</v>
      </c>
      <c r="AE255" t="str" cm="1">
        <f t="array" aca="1" ref="AE255" ca="1">INDEX(Sheet1!$AF$2:$AF$22, RANDBETWEEN(1, 5))</f>
        <v>HQ</v>
      </c>
      <c r="AF255" s="3">
        <v>45599</v>
      </c>
      <c r="AG255" t="str" cm="1">
        <f t="array" aca="1" ref="AG255" ca="1">INDEX(Sheet1!$AH$2:$AH$24, RANDBETWEEN(1, 23))</f>
        <v>SOMALIA CO</v>
      </c>
      <c r="AH255" t="s">
        <v>647</v>
      </c>
      <c r="AI255" t="s">
        <v>320</v>
      </c>
      <c r="AJ255" t="s">
        <v>321</v>
      </c>
      <c r="AK255" t="s">
        <v>89</v>
      </c>
      <c r="AL255" t="s">
        <v>95</v>
      </c>
      <c r="AM255" t="s">
        <v>646</v>
      </c>
      <c r="AN255" t="s">
        <v>60</v>
      </c>
      <c r="AO255" t="s">
        <v>92</v>
      </c>
      <c r="AP255" t="s">
        <v>78</v>
      </c>
      <c r="AQ255" t="s">
        <v>117</v>
      </c>
      <c r="AR255">
        <v>2024</v>
      </c>
      <c r="AS255" t="s">
        <v>95</v>
      </c>
    </row>
    <row r="256" spans="1:45">
      <c r="A256" t="s">
        <v>659</v>
      </c>
      <c r="B256" t="s">
        <v>44</v>
      </c>
      <c r="C256" t="s">
        <v>118</v>
      </c>
      <c r="D256" s="3">
        <v>45328</v>
      </c>
      <c r="E256" t="s">
        <v>644</v>
      </c>
      <c r="F256">
        <f t="shared" ca="1" si="9"/>
        <v>2658.6385997226898</v>
      </c>
      <c r="G256">
        <f t="shared" ca="1" si="9"/>
        <v>47677.570907800386</v>
      </c>
      <c r="H256" t="str" cm="1">
        <f t="array" aca="1" ref="H256" ca="1">INDEX(Sheet1!$H$1:$H$3, RANDBETWEEN(1, 3))</f>
        <v>ORR Non-Thematic</v>
      </c>
      <c r="I256" t="str" cm="1">
        <f t="array" aca="1" ref="I256" ca="1">INDEX(Sheet1!$I$3:$I$88, RANDBETWEEN(1, 85))</f>
        <v>Hygiene</v>
      </c>
      <c r="J256" t="str">
        <f ca="1">INDEX(Sheet1!$AZ$3:$AZ$8, RANDBETWEEN(1, COUNTA(Sheet1!$AZ$3:$AZ$8)))</f>
        <v>Increased Immunization Rates</v>
      </c>
      <c r="K256" t="str" cm="1">
        <f t="array" aca="1" ref="K256" ca="1">INDEX(Sheet1!$K$1:$K$8, RANDBETWEEN(1, 6))</f>
        <v>Emergency/HAC</v>
      </c>
      <c r="M256" t="s">
        <v>165</v>
      </c>
      <c r="N256">
        <f t="shared" ca="1" si="10"/>
        <v>75506.178655159601</v>
      </c>
      <c r="Q256" t="s">
        <v>324</v>
      </c>
      <c r="U256">
        <f t="shared" ca="1" si="11"/>
        <v>90367.580718412864</v>
      </c>
      <c r="V256">
        <v>21329922</v>
      </c>
      <c r="W256" t="str" cm="1">
        <f t="array" aca="1" ref="W256" ca="1">INDEX(Sheet1!$X$1:$X$20, RANDBETWEEN(1, 20))</f>
        <v>Central Government</v>
      </c>
      <c r="X256" t="str" cm="1">
        <f t="array" aca="1" ref="X256" ca="1">INDEX(Sheet1!$Y$2:$Y$22, RANDBETWEEN(1, 21))</f>
        <v>Public Sector</v>
      </c>
      <c r="Z256" t="str" cm="1">
        <f t="array" aca="1" ref="Z256" ca="1">INDEX(Sheet1!$AA$2:$AA$30, RANDBETWEEN(1, 29))</f>
        <v>NETHERLANDS NATCOM</v>
      </c>
      <c r="AA256" t="str" cm="1">
        <f t="array" aca="1" ref="AA256" ca="1">INDEX(Sheet1!$AB$2:$AB$8, RANDBETWEEN(1, 7))</f>
        <v>MENARO</v>
      </c>
      <c r="AB256" t="str" cm="1">
        <f t="array" aca="1" ref="AB256" ca="1">INDEX(Sheet1!$AC$2:$AC$22, RANDBETWEEN(1, 21))</f>
        <v>Croatia</v>
      </c>
      <c r="AE256" t="str" cm="1">
        <f t="array" aca="1" ref="AE256" ca="1">INDEX(Sheet1!$AF$2:$AF$22, RANDBETWEEN(1, 5))</f>
        <v>NatCom</v>
      </c>
      <c r="AF256" s="3">
        <v>45328</v>
      </c>
      <c r="AG256" t="str" cm="1">
        <f t="array" aca="1" ref="AG256" ca="1">INDEX(Sheet1!$AH$2:$AH$24, RANDBETWEEN(1, 23))</f>
        <v>TURKIYE CO</v>
      </c>
      <c r="AH256" t="s">
        <v>651</v>
      </c>
      <c r="AI256" t="s">
        <v>323</v>
      </c>
      <c r="AJ256" t="s">
        <v>324</v>
      </c>
      <c r="AK256" t="s">
        <v>165</v>
      </c>
      <c r="AL256" t="s">
        <v>95</v>
      </c>
      <c r="AM256" t="s">
        <v>646</v>
      </c>
      <c r="AN256" t="s">
        <v>115</v>
      </c>
      <c r="AO256" t="s">
        <v>92</v>
      </c>
      <c r="AP256" t="s">
        <v>93</v>
      </c>
      <c r="AQ256" t="s">
        <v>129</v>
      </c>
      <c r="AR256">
        <v>2022</v>
      </c>
      <c r="AS256" t="s">
        <v>95</v>
      </c>
    </row>
    <row r="257" spans="1:45">
      <c r="A257" t="s">
        <v>654</v>
      </c>
      <c r="B257" t="s">
        <v>95</v>
      </c>
      <c r="C257" t="s">
        <v>45</v>
      </c>
      <c r="D257" s="3">
        <v>45403</v>
      </c>
      <c r="E257" t="s">
        <v>644</v>
      </c>
      <c r="F257">
        <f t="shared" ca="1" si="9"/>
        <v>33379.211454536657</v>
      </c>
      <c r="G257">
        <f t="shared" ca="1" si="9"/>
        <v>92104.588684999617</v>
      </c>
      <c r="H257" t="str" cm="1">
        <f t="array" aca="1" ref="H257" ca="1">INDEX(Sheet1!$H$1:$H$3, RANDBETWEEN(1, 3))</f>
        <v>ORR Non-Thematic</v>
      </c>
      <c r="I257" t="str" cm="1">
        <f t="array" aca="1" ref="I257" ca="1">INDEX(Sheet1!$I$3:$I$88, RANDBETWEEN(1, 85))</f>
        <v>Financial, information and communication technology and administrative managemen</v>
      </c>
      <c r="J257" t="str">
        <f ca="1">INDEX(Sheet1!$AZ$3:$AZ$8, RANDBETWEEN(1, COUNTA(Sheet1!$AZ$3:$AZ$8)))</f>
        <v>Increased Immunization Rates</v>
      </c>
      <c r="K257" t="str" cm="1">
        <f t="array" aca="1" ref="K257" ca="1">INDEX(Sheet1!$K$1:$K$8, RANDBETWEEN(1, 6))</f>
        <v>HAC-ARMENIA</v>
      </c>
      <c r="M257" t="s">
        <v>114</v>
      </c>
      <c r="N257">
        <f t="shared" ca="1" si="10"/>
        <v>40560.381887425072</v>
      </c>
      <c r="Q257" t="s">
        <v>327</v>
      </c>
      <c r="U257">
        <f t="shared" ca="1" si="11"/>
        <v>49304.047171217571</v>
      </c>
      <c r="V257">
        <v>35257091</v>
      </c>
      <c r="W257" t="str" cm="1">
        <f t="array" aca="1" ref="W257" ca="1">INDEX(Sheet1!$X$1:$X$20, RANDBETWEEN(1, 20))</f>
        <v>Women's and diaspora organizations</v>
      </c>
      <c r="X257" t="str" cm="1">
        <f t="array" aca="1" ref="X257" ca="1">INDEX(Sheet1!$Y$2:$Y$22, RANDBETWEEN(1, 21))</f>
        <v>Private Sector</v>
      </c>
      <c r="Z257" t="str" cm="1">
        <f t="array" aca="1" ref="Z257" ca="1">INDEX(Sheet1!$AA$2:$AA$30, RANDBETWEEN(1, 29))</f>
        <v>MONTENEGRO CO</v>
      </c>
      <c r="AA257" t="str" cm="1">
        <f t="array" aca="1" ref="AA257" ca="1">INDEX(Sheet1!$AB$2:$AB$8, RANDBETWEEN(1, 7))</f>
        <v>ROSA</v>
      </c>
      <c r="AB257" t="str" cm="1">
        <f t="array" aca="1" ref="AB257" ca="1">INDEX(Sheet1!$AC$2:$AC$22, RANDBETWEEN(1, 21))</f>
        <v>Denmark</v>
      </c>
      <c r="AE257" t="str" cm="1">
        <f t="array" aca="1" ref="AE257" ca="1">INDEX(Sheet1!$AF$2:$AF$22, RANDBETWEEN(1, 5))</f>
        <v>ESARO</v>
      </c>
      <c r="AF257" s="3">
        <v>45403</v>
      </c>
      <c r="AG257" t="str" cm="1">
        <f t="array" aca="1" ref="AG257" ca="1">INDEX(Sheet1!$AH$2:$AH$24, RANDBETWEEN(1, 23))</f>
        <v>BELARUS CO</v>
      </c>
      <c r="AH257" t="s">
        <v>668</v>
      </c>
      <c r="AI257" t="s">
        <v>326</v>
      </c>
      <c r="AJ257" t="s">
        <v>327</v>
      </c>
      <c r="AK257" t="s">
        <v>114</v>
      </c>
      <c r="AL257" t="s">
        <v>58</v>
      </c>
      <c r="AM257" t="s">
        <v>645</v>
      </c>
      <c r="AN257" t="s">
        <v>216</v>
      </c>
      <c r="AO257" t="s">
        <v>77</v>
      </c>
      <c r="AP257" t="s">
        <v>78</v>
      </c>
      <c r="AQ257" t="s">
        <v>129</v>
      </c>
      <c r="AR257">
        <v>2024</v>
      </c>
      <c r="AS257" t="s">
        <v>95</v>
      </c>
    </row>
    <row r="258" spans="1:45">
      <c r="A258" t="s">
        <v>656</v>
      </c>
      <c r="B258" t="s">
        <v>44</v>
      </c>
      <c r="C258" t="s">
        <v>64</v>
      </c>
      <c r="D258" s="3">
        <v>45554</v>
      </c>
      <c r="E258" t="s">
        <v>644</v>
      </c>
      <c r="F258">
        <f t="shared" ca="1" si="9"/>
        <v>16493.926487433138</v>
      </c>
      <c r="G258">
        <f t="shared" ca="1" si="9"/>
        <v>75165.479436750742</v>
      </c>
      <c r="H258" t="str" cm="1">
        <f t="array" aca="1" ref="H258" ca="1">INDEX(Sheet1!$H$1:$H$3, RANDBETWEEN(1, 3))</f>
        <v>ORR Non-Thematic</v>
      </c>
      <c r="I258" t="str" cm="1">
        <f t="array" aca="1" ref="I258" ca="1">INDEX(Sheet1!$I$3:$I$88, RANDBETWEEN(1, 85))</f>
        <v>Social exclusion – data and evidence</v>
      </c>
      <c r="J258" t="str">
        <f ca="1">INDEX(Sheet1!$AZ$3:$AZ$8, RANDBETWEEN(1, COUNTA(Sheet1!$AZ$3:$AZ$8)))</f>
        <v>Education</v>
      </c>
      <c r="K258" t="str" cm="1">
        <f t="array" aca="1" ref="K258" ca="1">INDEX(Sheet1!$K$1:$K$8, RANDBETWEEN(1, 6))</f>
        <v>Ukraine Response</v>
      </c>
      <c r="M258" t="s">
        <v>114</v>
      </c>
      <c r="N258">
        <f t="shared" ca="1" si="10"/>
        <v>3186.0990888725582</v>
      </c>
      <c r="Q258" t="s">
        <v>330</v>
      </c>
      <c r="U258">
        <f t="shared" ca="1" si="11"/>
        <v>10013.892299925894</v>
      </c>
      <c r="V258">
        <v>34510131</v>
      </c>
      <c r="W258" t="str" cm="1">
        <f t="array" aca="1" ref="W258" ca="1">INDEX(Sheet1!$X$1:$X$20, RANDBETWEEN(1, 20))</f>
        <v>Multi-Stakeholder Partnership</v>
      </c>
      <c r="X258" t="str" cm="1">
        <f t="array" aca="1" ref="X258" ca="1">INDEX(Sheet1!$Y$2:$Y$22, RANDBETWEEN(1, 21))</f>
        <v>Private Sector</v>
      </c>
      <c r="Z258" t="str" cm="1">
        <f t="array" aca="1" ref="Z258" ca="1">INDEX(Sheet1!$AA$2:$AA$30, RANDBETWEEN(1, 29))</f>
        <v>BULGARIA CO</v>
      </c>
      <c r="AA258" t="str" cm="1">
        <f t="array" aca="1" ref="AA258" ca="1">INDEX(Sheet1!$AB$2:$AB$8, RANDBETWEEN(1, 7))</f>
        <v>ECARO</v>
      </c>
      <c r="AB258" t="str" cm="1">
        <f t="array" aca="1" ref="AB258" ca="1">INDEX(Sheet1!$AC$2:$AC$22, RANDBETWEEN(1, 21))</f>
        <v>United States</v>
      </c>
      <c r="AE258" t="str" cm="1">
        <f t="array" aca="1" ref="AE258" ca="1">INDEX(Sheet1!$AF$2:$AF$22, RANDBETWEEN(1, 5))</f>
        <v>MENARO</v>
      </c>
      <c r="AF258" s="3">
        <v>45554</v>
      </c>
      <c r="AG258" t="str" cm="1">
        <f t="array" aca="1" ref="AG258" ca="1">INDEX(Sheet1!$AH$2:$AH$24, RANDBETWEEN(1, 23))</f>
        <v>GEORGIA CO</v>
      </c>
      <c r="AH258" t="s">
        <v>648</v>
      </c>
      <c r="AI258" t="s">
        <v>329</v>
      </c>
      <c r="AJ258" t="s">
        <v>330</v>
      </c>
      <c r="AK258" t="s">
        <v>114</v>
      </c>
      <c r="AL258" t="s">
        <v>95</v>
      </c>
      <c r="AM258" t="s">
        <v>645</v>
      </c>
      <c r="AN258" t="s">
        <v>115</v>
      </c>
      <c r="AO258" t="s">
        <v>149</v>
      </c>
      <c r="AP258" t="s">
        <v>78</v>
      </c>
      <c r="AQ258" t="s">
        <v>129</v>
      </c>
      <c r="AR258">
        <v>2022</v>
      </c>
      <c r="AS258" t="s">
        <v>95</v>
      </c>
    </row>
    <row r="259" spans="1:45">
      <c r="A259" t="s">
        <v>659</v>
      </c>
      <c r="B259" t="s">
        <v>44</v>
      </c>
      <c r="C259" t="s">
        <v>64</v>
      </c>
      <c r="D259" s="3">
        <v>45492</v>
      </c>
      <c r="E259" t="s">
        <v>644</v>
      </c>
      <c r="F259">
        <f t="shared" ref="F259:G322" ca="1" si="12">RAND() * (100000 - 50) + 50</f>
        <v>61779.7286593073</v>
      </c>
      <c r="G259">
        <f t="shared" ca="1" si="12"/>
        <v>96870.170330848472</v>
      </c>
      <c r="H259" t="str" cm="1">
        <f t="array" aca="1" ref="H259" ca="1">INDEX(Sheet1!$H$1:$H$3, RANDBETWEEN(1, 3))</f>
        <v>ORR Non-Thematic</v>
      </c>
      <c r="I259" t="str" cm="1">
        <f t="array" aca="1" ref="I259" ca="1">INDEX(Sheet1!$I$3:$I$88, RANDBETWEEN(1, 85))</f>
        <v>Building capacity for Evaluation</v>
      </c>
      <c r="J259" t="str">
        <f ca="1">INDEX(Sheet1!$AZ$3:$AZ$8, RANDBETWEEN(1, COUNTA(Sheet1!$AZ$3:$AZ$8)))</f>
        <v>Increased Immunization Rates</v>
      </c>
      <c r="K259" t="str" cm="1">
        <f t="array" aca="1" ref="K259" ca="1">INDEX(Sheet1!$K$1:$K$8, RANDBETWEEN(1, 6))</f>
        <v>HAC-UKRAINE</v>
      </c>
      <c r="M259" t="s">
        <v>57</v>
      </c>
      <c r="N259">
        <f t="shared" ref="N259:N322" ca="1" si="13">RAND() * (100000 - 50) + 50</f>
        <v>51438.505415714913</v>
      </c>
      <c r="Q259" t="s">
        <v>333</v>
      </c>
      <c r="U259">
        <f t="shared" ref="U259:U322" ca="1" si="14">RAND() * (100000 - 50) + 50</f>
        <v>45920.14051243999</v>
      </c>
      <c r="V259">
        <v>2402288</v>
      </c>
      <c r="W259" t="str" cm="1">
        <f t="array" aca="1" ref="W259" ca="1">INDEX(Sheet1!$X$1:$X$20, RANDBETWEEN(1, 20))</f>
        <v>UN Agency/International Agency</v>
      </c>
      <c r="X259" t="str" cm="1">
        <f t="array" aca="1" ref="X259" ca="1">INDEX(Sheet1!$Y$2:$Y$22, RANDBETWEEN(1, 21))</f>
        <v>Private Sector</v>
      </c>
      <c r="Z259" t="str" cm="1">
        <f t="array" aca="1" ref="Z259" ca="1">INDEX(Sheet1!$AA$2:$AA$30, RANDBETWEEN(1, 29))</f>
        <v>ROMANIA CO</v>
      </c>
      <c r="AA259" t="str" cm="1">
        <f t="array" aca="1" ref="AA259" ca="1">INDEX(Sheet1!$AB$2:$AB$8, RANDBETWEEN(1, 7))</f>
        <v>ECARO</v>
      </c>
      <c r="AB259" t="str" cm="1">
        <f t="array" aca="1" ref="AB259" ca="1">INDEX(Sheet1!$AC$2:$AC$22, RANDBETWEEN(1, 21))</f>
        <v>Belarus</v>
      </c>
      <c r="AE259" t="str" cm="1">
        <f t="array" aca="1" ref="AE259" ca="1">INDEX(Sheet1!$AF$2:$AF$22, RANDBETWEEN(1, 5))</f>
        <v>ECARO</v>
      </c>
      <c r="AF259" s="3">
        <v>45492</v>
      </c>
      <c r="AG259" t="str" cm="1">
        <f t="array" aca="1" ref="AG259" ca="1">INDEX(Sheet1!$AH$2:$AH$24, RANDBETWEEN(1, 23))</f>
        <v>TURKIYE NATCOM</v>
      </c>
      <c r="AH259" t="s">
        <v>668</v>
      </c>
      <c r="AI259" t="s">
        <v>332</v>
      </c>
      <c r="AJ259" t="s">
        <v>333</v>
      </c>
      <c r="AK259" t="s">
        <v>57</v>
      </c>
      <c r="AL259" t="s">
        <v>58</v>
      </c>
      <c r="AM259" t="s">
        <v>646</v>
      </c>
      <c r="AN259" t="s">
        <v>192</v>
      </c>
      <c r="AO259" t="s">
        <v>92</v>
      </c>
      <c r="AP259" t="s">
        <v>135</v>
      </c>
      <c r="AQ259" t="s">
        <v>94</v>
      </c>
      <c r="AR259">
        <v>2022</v>
      </c>
      <c r="AS259" t="s">
        <v>95</v>
      </c>
    </row>
    <row r="260" spans="1:45">
      <c r="A260" t="s">
        <v>659</v>
      </c>
      <c r="B260" t="s">
        <v>44</v>
      </c>
      <c r="C260" t="s">
        <v>45</v>
      </c>
      <c r="D260" s="3">
        <v>45347</v>
      </c>
      <c r="E260" t="s">
        <v>644</v>
      </c>
      <c r="F260">
        <f t="shared" ca="1" si="12"/>
        <v>48680.174787343843</v>
      </c>
      <c r="G260">
        <f t="shared" ca="1" si="12"/>
        <v>4067.6983880548023</v>
      </c>
      <c r="H260" t="str" cm="1">
        <f t="array" aca="1" ref="H260" ca="1">INDEX(Sheet1!$H$1:$H$3, RANDBETWEEN(1, 3))</f>
        <v>ORR Non-Thematic</v>
      </c>
      <c r="I260" t="str" cm="1">
        <f t="array" aca="1" ref="I260" ca="1">INDEX(Sheet1!$I$3:$I$88, RANDBETWEEN(1, 85))</f>
        <v>WASH in Schools and ECD centres</v>
      </c>
      <c r="J260" t="str">
        <f ca="1">INDEX(Sheet1!$AZ$3:$AZ$8, RANDBETWEEN(1, COUNTA(Sheet1!$AZ$3:$AZ$8)))</f>
        <v>Child Protection</v>
      </c>
      <c r="K260" t="str" cm="1">
        <f t="array" aca="1" ref="K260" ca="1">INDEX(Sheet1!$K$1:$K$8, RANDBETWEEN(1, 6))</f>
        <v>HAC-STATE OF PALESTINE</v>
      </c>
      <c r="M260" t="s">
        <v>127</v>
      </c>
      <c r="N260">
        <f t="shared" ca="1" si="13"/>
        <v>86954.114722951286</v>
      </c>
      <c r="Q260" t="s">
        <v>336</v>
      </c>
      <c r="U260">
        <f t="shared" ca="1" si="14"/>
        <v>97111.704594466908</v>
      </c>
      <c r="V260">
        <v>14905400</v>
      </c>
      <c r="W260" t="str" cm="1">
        <f t="array" aca="1" ref="W260" ca="1">INDEX(Sheet1!$X$1:$X$20, RANDBETWEEN(1, 20))</f>
        <v>Sport Associations</v>
      </c>
      <c r="X260" t="str" cm="1">
        <f t="array" aca="1" ref="X260" ca="1">INDEX(Sheet1!$Y$2:$Y$22, RANDBETWEEN(1, 21))</f>
        <v>Public Sector</v>
      </c>
      <c r="Z260" t="str" cm="1">
        <f t="array" aca="1" ref="Z260" ca="1">INDEX(Sheet1!$AA$2:$AA$30, RANDBETWEEN(1, 29))</f>
        <v>NETHERLANDS NATCOM</v>
      </c>
      <c r="AA260" t="str" cm="1">
        <f t="array" aca="1" ref="AA260" ca="1">INDEX(Sheet1!$AB$2:$AB$8, RANDBETWEEN(1, 7))</f>
        <v>ROSA</v>
      </c>
      <c r="AB260" t="str" cm="1">
        <f t="array" aca="1" ref="AB260" ca="1">INDEX(Sheet1!$AC$2:$AC$22, RANDBETWEEN(1, 21))</f>
        <v>Denmark</v>
      </c>
      <c r="AE260" t="str" cm="1">
        <f t="array" aca="1" ref="AE260" ca="1">INDEX(Sheet1!$AF$2:$AF$22, RANDBETWEEN(1, 5))</f>
        <v>NatCom</v>
      </c>
      <c r="AF260" s="3">
        <v>45347</v>
      </c>
      <c r="AG260" t="str" cm="1">
        <f t="array" aca="1" ref="AG260" ca="1">INDEX(Sheet1!$AH$2:$AH$24, RANDBETWEEN(1, 23))</f>
        <v>GEORGIA CO</v>
      </c>
      <c r="AH260" t="s">
        <v>668</v>
      </c>
      <c r="AI260" t="s">
        <v>335</v>
      </c>
      <c r="AJ260" t="s">
        <v>336</v>
      </c>
      <c r="AK260" t="s">
        <v>127</v>
      </c>
      <c r="AL260" t="s">
        <v>58</v>
      </c>
      <c r="AM260" t="s">
        <v>646</v>
      </c>
      <c r="AN260" t="s">
        <v>91</v>
      </c>
      <c r="AO260" t="s">
        <v>92</v>
      </c>
      <c r="AP260" t="s">
        <v>143</v>
      </c>
      <c r="AQ260" t="s">
        <v>129</v>
      </c>
      <c r="AR260">
        <v>2022</v>
      </c>
      <c r="AS260" t="s">
        <v>95</v>
      </c>
    </row>
    <row r="261" spans="1:45">
      <c r="A261" t="s">
        <v>655</v>
      </c>
      <c r="B261" t="s">
        <v>95</v>
      </c>
      <c r="C261" t="s">
        <v>118</v>
      </c>
      <c r="D261" s="3">
        <v>45494</v>
      </c>
      <c r="E261" t="s">
        <v>644</v>
      </c>
      <c r="F261">
        <f t="shared" ca="1" si="12"/>
        <v>66910.166235674333</v>
      </c>
      <c r="G261">
        <f t="shared" ca="1" si="12"/>
        <v>58422.970485646852</v>
      </c>
      <c r="H261" t="str" cm="1">
        <f t="array" aca="1" ref="H261" ca="1">INDEX(Sheet1!$H$1:$H$3, RANDBETWEEN(1, 3))</f>
        <v>ORR Non-Thematic</v>
      </c>
      <c r="I261" t="str" cm="1">
        <f t="array" aca="1" ref="I261" ca="1">INDEX(Sheet1!$I$3:$I$88, RANDBETWEEN(1, 85))</f>
        <v>Education in emergencies</v>
      </c>
      <c r="J261" t="str">
        <f ca="1">INDEX(Sheet1!$AZ$3:$AZ$8, RANDBETWEEN(1, COUNTA(Sheet1!$AZ$3:$AZ$8)))</f>
        <v>Health</v>
      </c>
      <c r="K261" t="str" cm="1">
        <f t="array" aca="1" ref="K261" ca="1">INDEX(Sheet1!$K$1:$K$8, RANDBETWEEN(1, 6))</f>
        <v>Emergency/HAC</v>
      </c>
      <c r="M261" t="s">
        <v>114</v>
      </c>
      <c r="N261">
        <f t="shared" ca="1" si="13"/>
        <v>9847.4243041019763</v>
      </c>
      <c r="Q261" t="s">
        <v>339</v>
      </c>
      <c r="U261">
        <f t="shared" ca="1" si="14"/>
        <v>98280.553419271717</v>
      </c>
      <c r="V261">
        <v>1090340</v>
      </c>
      <c r="W261" t="str" cm="1">
        <f t="array" aca="1" ref="W261" ca="1">INDEX(Sheet1!$X$1:$X$20, RANDBETWEEN(1, 20))</f>
        <v>Corporate Foundation</v>
      </c>
      <c r="X261" t="str" cm="1">
        <f t="array" aca="1" ref="X261" ca="1">INDEX(Sheet1!$Y$2:$Y$22, RANDBETWEEN(1, 21))</f>
        <v>Public Sector</v>
      </c>
      <c r="Z261" t="str" cm="1">
        <f t="array" aca="1" ref="Z261" ca="1">INDEX(Sheet1!$AA$2:$AA$30, RANDBETWEEN(1, 29))</f>
        <v>KYRGYZSTAN CO</v>
      </c>
      <c r="AA261" t="str" cm="1">
        <f t="array" aca="1" ref="AA261" ca="1">INDEX(Sheet1!$AB$2:$AB$8, RANDBETWEEN(1, 7))</f>
        <v>HQ</v>
      </c>
      <c r="AB261" t="str" cm="1">
        <f t="array" aca="1" ref="AB261" ca="1">INDEX(Sheet1!$AC$2:$AC$22, RANDBETWEEN(1, 21))</f>
        <v>Greece</v>
      </c>
      <c r="AE261" t="str" cm="1">
        <f t="array" aca="1" ref="AE261" ca="1">INDEX(Sheet1!$AF$2:$AF$22, RANDBETWEEN(1, 5))</f>
        <v>MENARO</v>
      </c>
      <c r="AF261" s="3">
        <v>45494</v>
      </c>
      <c r="AG261" t="str" cm="1">
        <f t="array" aca="1" ref="AG261" ca="1">INDEX(Sheet1!$AH$2:$AH$24, RANDBETWEEN(1, 23))</f>
        <v>SOMALIA CO</v>
      </c>
      <c r="AH261" t="s">
        <v>649</v>
      </c>
      <c r="AI261" t="s">
        <v>338</v>
      </c>
      <c r="AJ261" t="s">
        <v>339</v>
      </c>
      <c r="AK261" t="s">
        <v>114</v>
      </c>
      <c r="AL261" t="s">
        <v>90</v>
      </c>
      <c r="AM261" t="s">
        <v>646</v>
      </c>
      <c r="AN261" t="s">
        <v>105</v>
      </c>
      <c r="AO261" t="s">
        <v>61</v>
      </c>
      <c r="AP261" t="s">
        <v>78</v>
      </c>
      <c r="AQ261" t="s">
        <v>117</v>
      </c>
      <c r="AR261">
        <v>2022</v>
      </c>
      <c r="AS261" t="s">
        <v>95</v>
      </c>
    </row>
    <row r="262" spans="1:45">
      <c r="A262" t="s">
        <v>655</v>
      </c>
      <c r="B262" t="s">
        <v>95</v>
      </c>
      <c r="C262" t="s">
        <v>118</v>
      </c>
      <c r="D262" s="3">
        <v>45597</v>
      </c>
      <c r="E262" t="s">
        <v>644</v>
      </c>
      <c r="F262">
        <f t="shared" ca="1" si="12"/>
        <v>53954.436152190974</v>
      </c>
      <c r="G262">
        <f t="shared" ca="1" si="12"/>
        <v>20810.507872287264</v>
      </c>
      <c r="H262" t="str" cm="1">
        <f t="array" aca="1" ref="H262" ca="1">INDEX(Sheet1!$H$1:$H$3, RANDBETWEEN(1, 3))</f>
        <v>ORR Non-Thematic</v>
      </c>
      <c r="I262" t="str" cm="1">
        <f t="array" aca="1" ref="I262" ca="1">INDEX(Sheet1!$I$3:$I$88, RANDBETWEEN(1, 85))</f>
        <v>Leadership and Executive Direction</v>
      </c>
      <c r="J262" t="str">
        <f ca="1">INDEX(Sheet1!$AZ$3:$AZ$8, RANDBETWEEN(1, COUNTA(Sheet1!$AZ$3:$AZ$8)))</f>
        <v>Emergency Response</v>
      </c>
      <c r="K262" t="str" cm="1">
        <f t="array" aca="1" ref="K262" ca="1">INDEX(Sheet1!$K$1:$K$8, RANDBETWEEN(1, 6))</f>
        <v>Ukraine Response</v>
      </c>
      <c r="M262" t="s">
        <v>104</v>
      </c>
      <c r="N262">
        <f t="shared" ca="1" si="13"/>
        <v>13325.909025064373</v>
      </c>
      <c r="Q262" t="s">
        <v>342</v>
      </c>
      <c r="U262">
        <f t="shared" ca="1" si="14"/>
        <v>23208.866326925414</v>
      </c>
      <c r="V262">
        <v>36247275</v>
      </c>
      <c r="W262" t="str" cm="1">
        <f t="array" aca="1" ref="W262" ca="1">INDEX(Sheet1!$X$1:$X$20, RANDBETWEEN(1, 20))</f>
        <v>Country Office</v>
      </c>
      <c r="X262" t="str" cm="1">
        <f t="array" aca="1" ref="X262" ca="1">INDEX(Sheet1!$Y$2:$Y$22, RANDBETWEEN(1, 21))</f>
        <v>Public Sector</v>
      </c>
      <c r="Z262" t="str" cm="1">
        <f t="array" aca="1" ref="Z262" ca="1">INDEX(Sheet1!$AA$2:$AA$30, RANDBETWEEN(1, 29))</f>
        <v>BELARUS CO</v>
      </c>
      <c r="AA262" t="str" cm="1">
        <f t="array" aca="1" ref="AA262" ca="1">INDEX(Sheet1!$AB$2:$AB$8, RANDBETWEEN(1, 7))</f>
        <v>EAPRO</v>
      </c>
      <c r="AB262" t="str" cm="1">
        <f t="array" aca="1" ref="AB262" ca="1">INDEX(Sheet1!$AC$2:$AC$22, RANDBETWEEN(1, 21))</f>
        <v>Armenia</v>
      </c>
      <c r="AE262" t="str" cm="1">
        <f t="array" aca="1" ref="AE262" ca="1">INDEX(Sheet1!$AF$2:$AF$22, RANDBETWEEN(1, 5))</f>
        <v>HQ</v>
      </c>
      <c r="AF262" s="3">
        <v>45597</v>
      </c>
      <c r="AG262" t="str" cm="1">
        <f t="array" aca="1" ref="AG262" ca="1">INDEX(Sheet1!$AH$2:$AH$24, RANDBETWEEN(1, 23))</f>
        <v>MOLDOVA CO</v>
      </c>
      <c r="AH262" t="s">
        <v>649</v>
      </c>
      <c r="AI262" t="s">
        <v>341</v>
      </c>
      <c r="AJ262" t="s">
        <v>342</v>
      </c>
      <c r="AK262" t="s">
        <v>104</v>
      </c>
      <c r="AL262" t="s">
        <v>90</v>
      </c>
      <c r="AM262" t="s">
        <v>646</v>
      </c>
      <c r="AN262" t="s">
        <v>128</v>
      </c>
      <c r="AO262" t="s">
        <v>61</v>
      </c>
      <c r="AP262" t="s">
        <v>62</v>
      </c>
      <c r="AQ262" t="s">
        <v>117</v>
      </c>
      <c r="AR262">
        <v>2024</v>
      </c>
      <c r="AS262" t="s">
        <v>95</v>
      </c>
    </row>
    <row r="263" spans="1:45">
      <c r="A263" t="s">
        <v>658</v>
      </c>
      <c r="B263" t="s">
        <v>44</v>
      </c>
      <c r="C263" t="s">
        <v>64</v>
      </c>
      <c r="D263" s="3">
        <v>45438</v>
      </c>
      <c r="E263" t="s">
        <v>644</v>
      </c>
      <c r="F263">
        <f t="shared" ca="1" si="12"/>
        <v>81703.237022116169</v>
      </c>
      <c r="G263">
        <f t="shared" ca="1" si="12"/>
        <v>50346.344466798335</v>
      </c>
      <c r="H263" t="str" cm="1">
        <f t="array" aca="1" ref="H263" ca="1">INDEX(Sheet1!$H$1:$H$3, RANDBETWEEN(1, 3))</f>
        <v>ORR Non-Thematic</v>
      </c>
      <c r="I263" t="str" cm="1">
        <f t="array" aca="1" ref="I263" ca="1">INDEX(Sheet1!$I$3:$I$88, RANDBETWEEN(1, 85))</f>
        <v>Economic and social policy general</v>
      </c>
      <c r="J263" t="str">
        <f ca="1">INDEX(Sheet1!$AZ$3:$AZ$8, RANDBETWEEN(1, COUNTA(Sheet1!$AZ$3:$AZ$8)))</f>
        <v>Increased Immunization Rates</v>
      </c>
      <c r="K263" t="str" cm="1">
        <f t="array" aca="1" ref="K263" ca="1">INDEX(Sheet1!$K$1:$K$8, RANDBETWEEN(1, 6))</f>
        <v>HAC-STATE OF PALESTINE</v>
      </c>
      <c r="M263" t="s">
        <v>57</v>
      </c>
      <c r="N263">
        <f t="shared" ca="1" si="13"/>
        <v>93554.673728662878</v>
      </c>
      <c r="Q263" t="s">
        <v>345</v>
      </c>
      <c r="U263">
        <f t="shared" ca="1" si="14"/>
        <v>43185.766587567952</v>
      </c>
      <c r="V263">
        <v>37711505</v>
      </c>
      <c r="W263" t="str" cm="1">
        <f t="array" aca="1" ref="W263" ca="1">INDEX(Sheet1!$X$1:$X$20, RANDBETWEEN(1, 20))</f>
        <v>Corporate</v>
      </c>
      <c r="X263" t="str" cm="1">
        <f t="array" aca="1" ref="X263" ca="1">INDEX(Sheet1!$Y$2:$Y$22, RANDBETWEEN(1, 21))</f>
        <v>Public Sector</v>
      </c>
      <c r="Z263" t="str" cm="1">
        <f t="array" aca="1" ref="Z263" ca="1">INDEX(Sheet1!$AA$2:$AA$30, RANDBETWEEN(1, 29))</f>
        <v>CHINA CO</v>
      </c>
      <c r="AA263" t="str" cm="1">
        <f t="array" aca="1" ref="AA263" ca="1">INDEX(Sheet1!$AB$2:$AB$8, RANDBETWEEN(1, 7))</f>
        <v>ROSA</v>
      </c>
      <c r="AB263" t="str" cm="1">
        <f t="array" aca="1" ref="AB263" ca="1">INDEX(Sheet1!$AC$2:$AC$22, RANDBETWEEN(1, 21))</f>
        <v>Uzbekistan</v>
      </c>
      <c r="AE263" t="str" cm="1">
        <f t="array" aca="1" ref="AE263" ca="1">INDEX(Sheet1!$AF$2:$AF$22, RANDBETWEEN(1, 5))</f>
        <v>ESARO</v>
      </c>
      <c r="AF263" s="3">
        <v>45438</v>
      </c>
      <c r="AG263" t="str" cm="1">
        <f t="array" aca="1" ref="AG263" ca="1">INDEX(Sheet1!$AH$2:$AH$24, RANDBETWEEN(1, 23))</f>
        <v>SOMALIA CO</v>
      </c>
      <c r="AH263" t="s">
        <v>668</v>
      </c>
      <c r="AI263" t="s">
        <v>344</v>
      </c>
      <c r="AJ263" t="s">
        <v>345</v>
      </c>
      <c r="AK263" t="s">
        <v>57</v>
      </c>
      <c r="AL263" t="s">
        <v>58</v>
      </c>
      <c r="AM263" t="s">
        <v>645</v>
      </c>
      <c r="AN263" t="s">
        <v>128</v>
      </c>
      <c r="AO263" t="s">
        <v>61</v>
      </c>
      <c r="AP263" t="s">
        <v>93</v>
      </c>
      <c r="AQ263" t="s">
        <v>79</v>
      </c>
      <c r="AR263">
        <v>2022</v>
      </c>
      <c r="AS263" t="s">
        <v>95</v>
      </c>
    </row>
    <row r="264" spans="1:45">
      <c r="A264" t="s">
        <v>657</v>
      </c>
      <c r="B264" t="s">
        <v>95</v>
      </c>
      <c r="C264" t="s">
        <v>118</v>
      </c>
      <c r="D264" s="3">
        <v>45299</v>
      </c>
      <c r="E264" t="s">
        <v>644</v>
      </c>
      <c r="F264">
        <f t="shared" ca="1" si="12"/>
        <v>7362.1681213327729</v>
      </c>
      <c r="G264">
        <f t="shared" ca="1" si="12"/>
        <v>1343.6199467963847</v>
      </c>
      <c r="H264" t="str" cm="1">
        <f t="array" aca="1" ref="H264" ca="1">INDEX(Sheet1!$H$1:$H$3, RANDBETWEEN(1, 3))</f>
        <v>Revenue Type</v>
      </c>
      <c r="I264" t="str" cm="1">
        <f t="array" aca="1" ref="I264" ca="1">INDEX(Sheet1!$I$3:$I$88, RANDBETWEEN(1, 85))</f>
        <v>ACT-A/COVAX Pillar 2 - Therapeutics</v>
      </c>
      <c r="J264" t="str">
        <f ca="1">INDEX(Sheet1!$AZ$3:$AZ$8, RANDBETWEEN(1, COUNTA(Sheet1!$AZ$3:$AZ$8)))</f>
        <v>Health</v>
      </c>
      <c r="K264" t="str" cm="1">
        <f t="array" aca="1" ref="K264" ca="1">INDEX(Sheet1!$K$1:$K$8, RANDBETWEEN(1, 6))</f>
        <v>Ukraine Response</v>
      </c>
      <c r="M264" t="s">
        <v>127</v>
      </c>
      <c r="N264">
        <f t="shared" ca="1" si="13"/>
        <v>60510.602323289299</v>
      </c>
      <c r="Q264" t="s">
        <v>348</v>
      </c>
      <c r="U264">
        <f t="shared" ca="1" si="14"/>
        <v>95314.350617947886</v>
      </c>
      <c r="V264">
        <v>19186263</v>
      </c>
      <c r="W264" t="str" cm="1">
        <f t="array" aca="1" ref="W264" ca="1">INDEX(Sheet1!$X$1:$X$20, RANDBETWEEN(1, 20))</f>
        <v>Corporate Foundation</v>
      </c>
      <c r="X264" t="str" cm="1">
        <f t="array" aca="1" ref="X264" ca="1">INDEX(Sheet1!$Y$2:$Y$22, RANDBETWEEN(1, 21))</f>
        <v>Private Sector</v>
      </c>
      <c r="Z264" t="str" cm="1">
        <f t="array" aca="1" ref="Z264" ca="1">INDEX(Sheet1!$AA$2:$AA$30, RANDBETWEEN(1, 29))</f>
        <v>BELARUS CO</v>
      </c>
      <c r="AA264" t="str" cm="1">
        <f t="array" aca="1" ref="AA264" ca="1">INDEX(Sheet1!$AB$2:$AB$8, RANDBETWEEN(1, 7))</f>
        <v>EAPRO</v>
      </c>
      <c r="AB264" t="str" cm="1">
        <f t="array" aca="1" ref="AB264" ca="1">INDEX(Sheet1!$AC$2:$AC$22, RANDBETWEEN(1, 21))</f>
        <v>Qatar</v>
      </c>
      <c r="AE264" t="str" cm="1">
        <f t="array" aca="1" ref="AE264" ca="1">INDEX(Sheet1!$AF$2:$AF$22, RANDBETWEEN(1, 5))</f>
        <v>HQ</v>
      </c>
      <c r="AF264" s="3">
        <v>45299</v>
      </c>
      <c r="AG264" t="str" cm="1">
        <f t="array" aca="1" ref="AG264" ca="1">INDEX(Sheet1!$AH$2:$AH$24, RANDBETWEEN(1, 23))</f>
        <v>ROMANIA CO</v>
      </c>
      <c r="AH264" t="s">
        <v>668</v>
      </c>
      <c r="AI264" t="s">
        <v>347</v>
      </c>
      <c r="AJ264" t="s">
        <v>348</v>
      </c>
      <c r="AK264" t="s">
        <v>127</v>
      </c>
      <c r="AL264" t="s">
        <v>58</v>
      </c>
      <c r="AM264" t="s">
        <v>645</v>
      </c>
      <c r="AN264" t="s">
        <v>192</v>
      </c>
      <c r="AO264" t="s">
        <v>149</v>
      </c>
      <c r="AP264" t="s">
        <v>78</v>
      </c>
      <c r="AQ264" t="s">
        <v>117</v>
      </c>
      <c r="AR264">
        <v>2024</v>
      </c>
      <c r="AS264" t="s">
        <v>95</v>
      </c>
    </row>
    <row r="265" spans="1:45">
      <c r="A265" t="s">
        <v>656</v>
      </c>
      <c r="B265" t="s">
        <v>44</v>
      </c>
      <c r="C265" t="s">
        <v>45</v>
      </c>
      <c r="D265" s="3">
        <v>45328</v>
      </c>
      <c r="E265" t="s">
        <v>644</v>
      </c>
      <c r="F265">
        <f t="shared" ca="1" si="12"/>
        <v>85093.977633821181</v>
      </c>
      <c r="G265">
        <f t="shared" ca="1" si="12"/>
        <v>37378.458516992068</v>
      </c>
      <c r="H265" t="str" cm="1">
        <f t="array" aca="1" ref="H265" ca="1">INDEX(Sheet1!$H$1:$H$3, RANDBETWEEN(1, 3))</f>
        <v>ORR Non-Thematic</v>
      </c>
      <c r="I265" t="str" cm="1">
        <f t="array" aca="1" ref="I265" ca="1">INDEX(Sheet1!$I$3:$I$88, RANDBETWEEN(1, 85))</f>
        <v>Saving lives and protecting rights in humanitarian situations</v>
      </c>
      <c r="J265" t="str">
        <f ca="1">INDEX(Sheet1!$AZ$3:$AZ$8, RANDBETWEEN(1, COUNTA(Sheet1!$AZ$3:$AZ$8)))</f>
        <v>Child Protection</v>
      </c>
      <c r="K265" t="str" cm="1">
        <f t="array" aca="1" ref="K265" ca="1">INDEX(Sheet1!$K$1:$K$8, RANDBETWEEN(1, 6))</f>
        <v>Ukraine Response</v>
      </c>
      <c r="M265" t="s">
        <v>165</v>
      </c>
      <c r="N265">
        <f t="shared" ca="1" si="13"/>
        <v>83046.007627533734</v>
      </c>
      <c r="Q265" t="s">
        <v>351</v>
      </c>
      <c r="U265">
        <f t="shared" ca="1" si="14"/>
        <v>4345.5366022147691</v>
      </c>
      <c r="V265">
        <v>2510270</v>
      </c>
      <c r="W265" t="str" cm="1">
        <f t="array" aca="1" ref="W265" ca="1">INDEX(Sheet1!$X$1:$X$20, RANDBETWEEN(1, 20))</f>
        <v>Governmental Organization</v>
      </c>
      <c r="X265" t="str" cm="1">
        <f t="array" aca="1" ref="X265" ca="1">INDEX(Sheet1!$Y$2:$Y$22, RANDBETWEEN(1, 21))</f>
        <v>Private Sector</v>
      </c>
      <c r="Z265" t="str" cm="1">
        <f t="array" aca="1" ref="Z265" ca="1">INDEX(Sheet1!$AA$2:$AA$30, RANDBETWEEN(1, 29))</f>
        <v>NETHERLANDS NATCOM</v>
      </c>
      <c r="AA265" t="str" cm="1">
        <f t="array" aca="1" ref="AA265" ca="1">INDEX(Sheet1!$AB$2:$AB$8, RANDBETWEEN(1, 7))</f>
        <v>NatCom</v>
      </c>
      <c r="AB265" t="str" cm="1">
        <f t="array" aca="1" ref="AB265" ca="1">INDEX(Sheet1!$AC$2:$AC$22, RANDBETWEEN(1, 21))</f>
        <v>Qatar</v>
      </c>
      <c r="AE265" t="str" cm="1">
        <f t="array" aca="1" ref="AE265" ca="1">INDEX(Sheet1!$AF$2:$AF$22, RANDBETWEEN(1, 5))</f>
        <v>HQ</v>
      </c>
      <c r="AF265" s="3">
        <v>45328</v>
      </c>
      <c r="AG265" t="str" cm="1">
        <f t="array" aca="1" ref="AG265" ca="1">INDEX(Sheet1!$AH$2:$AH$24, RANDBETWEEN(1, 23))</f>
        <v>SOMALIA CO</v>
      </c>
      <c r="AH265" t="s">
        <v>651</v>
      </c>
      <c r="AI265" t="s">
        <v>350</v>
      </c>
      <c r="AJ265" t="s">
        <v>351</v>
      </c>
      <c r="AK265" t="s">
        <v>165</v>
      </c>
      <c r="AL265" t="s">
        <v>95</v>
      </c>
      <c r="AM265" t="s">
        <v>645</v>
      </c>
      <c r="AN265" t="s">
        <v>128</v>
      </c>
      <c r="AO265" t="s">
        <v>61</v>
      </c>
      <c r="AP265" t="s">
        <v>62</v>
      </c>
      <c r="AQ265" t="s">
        <v>100</v>
      </c>
      <c r="AR265">
        <v>2023</v>
      </c>
      <c r="AS265" t="s">
        <v>95</v>
      </c>
    </row>
    <row r="266" spans="1:45">
      <c r="A266" t="s">
        <v>659</v>
      </c>
      <c r="B266" t="s">
        <v>44</v>
      </c>
      <c r="C266" t="s">
        <v>64</v>
      </c>
      <c r="D266" s="3">
        <v>45445</v>
      </c>
      <c r="E266" t="s">
        <v>644</v>
      </c>
      <c r="F266">
        <f t="shared" ca="1" si="12"/>
        <v>24249.443219509034</v>
      </c>
      <c r="G266">
        <f t="shared" ca="1" si="12"/>
        <v>75636.596711390972</v>
      </c>
      <c r="H266" t="str" cm="1">
        <f t="array" aca="1" ref="H266" ca="1">INDEX(Sheet1!$H$1:$H$3, RANDBETWEEN(1, 3))</f>
        <v>ORR Non-Thematic</v>
      </c>
      <c r="I266" t="str" cm="1">
        <f t="array" aca="1" ref="I266" ca="1">INDEX(Sheet1!$I$3:$I$88, RANDBETWEEN(1, 85))</f>
        <v>Hygiene</v>
      </c>
      <c r="J266" t="str">
        <f ca="1">INDEX(Sheet1!$AZ$3:$AZ$8, RANDBETWEEN(1, COUNTA(Sheet1!$AZ$3:$AZ$8)))</f>
        <v>Health</v>
      </c>
      <c r="K266" t="str" cm="1">
        <f t="array" aca="1" ref="K266" ca="1">INDEX(Sheet1!$K$1:$K$8, RANDBETWEEN(1, 6))</f>
        <v>HAC-ARMENIA</v>
      </c>
      <c r="M266" t="s">
        <v>104</v>
      </c>
      <c r="N266">
        <f t="shared" ca="1" si="13"/>
        <v>92413.197793431202</v>
      </c>
      <c r="Q266" t="s">
        <v>354</v>
      </c>
      <c r="U266">
        <f t="shared" ca="1" si="14"/>
        <v>79835.677183185151</v>
      </c>
      <c r="V266">
        <v>15868199</v>
      </c>
      <c r="W266" t="str" cm="1">
        <f t="array" aca="1" ref="W266" ca="1">INDEX(Sheet1!$X$1:$X$20, RANDBETWEEN(1, 20))</f>
        <v>IFI/RDB</v>
      </c>
      <c r="X266" t="str" cm="1">
        <f t="array" aca="1" ref="X266" ca="1">INDEX(Sheet1!$Y$2:$Y$22, RANDBETWEEN(1, 21))</f>
        <v>Private Sector</v>
      </c>
      <c r="Z266" t="str" cm="1">
        <f t="array" aca="1" ref="Z266" ca="1">INDEX(Sheet1!$AA$2:$AA$30, RANDBETWEEN(1, 29))</f>
        <v>SERBIA CO</v>
      </c>
      <c r="AA266" t="str" cm="1">
        <f t="array" aca="1" ref="AA266" ca="1">INDEX(Sheet1!$AB$2:$AB$8, RANDBETWEEN(1, 7))</f>
        <v>ECARO</v>
      </c>
      <c r="AB266" t="str" cm="1">
        <f t="array" aca="1" ref="AB266" ca="1">INDEX(Sheet1!$AC$2:$AC$22, RANDBETWEEN(1, 21))</f>
        <v>Cyprus</v>
      </c>
      <c r="AE266" t="str" cm="1">
        <f t="array" aca="1" ref="AE266" ca="1">INDEX(Sheet1!$AF$2:$AF$22, RANDBETWEEN(1, 5))</f>
        <v>ECARO</v>
      </c>
      <c r="AF266" s="3">
        <v>45445</v>
      </c>
      <c r="AG266" t="str" cm="1">
        <f t="array" aca="1" ref="AG266" ca="1">INDEX(Sheet1!$AH$2:$AH$24, RANDBETWEEN(1, 23))</f>
        <v>KYRGYZSTAN CO</v>
      </c>
      <c r="AH266" t="s">
        <v>649</v>
      </c>
      <c r="AI266" t="s">
        <v>353</v>
      </c>
      <c r="AJ266" t="s">
        <v>354</v>
      </c>
      <c r="AK266" t="s">
        <v>104</v>
      </c>
      <c r="AL266" t="s">
        <v>90</v>
      </c>
      <c r="AM266" t="s">
        <v>646</v>
      </c>
      <c r="AN266" t="s">
        <v>60</v>
      </c>
      <c r="AO266" t="s">
        <v>116</v>
      </c>
      <c r="AP266" t="s">
        <v>143</v>
      </c>
      <c r="AQ266" t="s">
        <v>79</v>
      </c>
      <c r="AR266">
        <v>2024</v>
      </c>
      <c r="AS266" t="s">
        <v>95</v>
      </c>
    </row>
    <row r="267" spans="1:45">
      <c r="A267" t="s">
        <v>652</v>
      </c>
      <c r="B267" t="s">
        <v>44</v>
      </c>
      <c r="C267" t="s">
        <v>118</v>
      </c>
      <c r="D267" s="3">
        <v>45402</v>
      </c>
      <c r="E267" t="s">
        <v>644</v>
      </c>
      <c r="F267">
        <f t="shared" ca="1" si="12"/>
        <v>76180.055444160389</v>
      </c>
      <c r="G267">
        <f t="shared" ca="1" si="12"/>
        <v>5811.6493542506123</v>
      </c>
      <c r="H267" t="str" cm="1">
        <f t="array" aca="1" ref="H267" ca="1">INDEX(Sheet1!$H$1:$H$3, RANDBETWEEN(1, 3))</f>
        <v>ORR Non-Thematic</v>
      </c>
      <c r="I267" t="str" cm="1">
        <f t="array" aca="1" ref="I267" ca="1">INDEX(Sheet1!$I$3:$I$88, RANDBETWEEN(1, 85))</f>
        <v>Care and Treatment of Children affected by HIV and AIDS</v>
      </c>
      <c r="J267" t="str">
        <f ca="1">INDEX(Sheet1!$AZ$3:$AZ$8, RANDBETWEEN(1, COUNTA(Sheet1!$AZ$3:$AZ$8)))</f>
        <v>Increased Immunization Rates</v>
      </c>
      <c r="K267" t="str" cm="1">
        <f t="array" aca="1" ref="K267" ca="1">INDEX(Sheet1!$K$1:$K$8, RANDBETWEEN(1, 6))</f>
        <v>Ukraine Response</v>
      </c>
      <c r="M267" t="s">
        <v>127</v>
      </c>
      <c r="N267">
        <f t="shared" ca="1" si="13"/>
        <v>72292.522443876209</v>
      </c>
      <c r="Q267" t="s">
        <v>85</v>
      </c>
      <c r="U267">
        <f t="shared" ca="1" si="14"/>
        <v>37923.124993554651</v>
      </c>
      <c r="V267">
        <v>30723312</v>
      </c>
      <c r="W267" t="str" cm="1">
        <f t="array" aca="1" ref="W267" ca="1">INDEX(Sheet1!$X$1:$X$20, RANDBETWEEN(1, 20))</f>
        <v>Ministry</v>
      </c>
      <c r="X267" t="str" cm="1">
        <f t="array" aca="1" ref="X267" ca="1">INDEX(Sheet1!$Y$2:$Y$22, RANDBETWEEN(1, 21))</f>
        <v>Private Sector</v>
      </c>
      <c r="Z267" t="str" cm="1">
        <f t="array" aca="1" ref="Z267" ca="1">INDEX(Sheet1!$AA$2:$AA$30, RANDBETWEEN(1, 29))</f>
        <v>FRANCE NATCOM</v>
      </c>
      <c r="AA267" t="str" cm="1">
        <f t="array" aca="1" ref="AA267" ca="1">INDEX(Sheet1!$AB$2:$AB$8, RANDBETWEEN(1, 7))</f>
        <v>HQ</v>
      </c>
      <c r="AB267" t="str" cm="1">
        <f t="array" aca="1" ref="AB267" ca="1">INDEX(Sheet1!$AC$2:$AC$22, RANDBETWEEN(1, 21))</f>
        <v>Albania</v>
      </c>
      <c r="AE267" t="str" cm="1">
        <f t="array" aca="1" ref="AE267" ca="1">INDEX(Sheet1!$AF$2:$AF$22, RANDBETWEEN(1, 5))</f>
        <v>ESARO</v>
      </c>
      <c r="AF267" s="3">
        <v>45402</v>
      </c>
      <c r="AG267" t="str" cm="1">
        <f t="array" aca="1" ref="AG267" ca="1">INDEX(Sheet1!$AH$2:$AH$24, RANDBETWEEN(1, 23))</f>
        <v>US FUND</v>
      </c>
      <c r="AH267" t="s">
        <v>670</v>
      </c>
      <c r="AI267" t="s">
        <v>356</v>
      </c>
      <c r="AJ267" t="s">
        <v>85</v>
      </c>
      <c r="AK267" t="s">
        <v>127</v>
      </c>
      <c r="AL267" t="s">
        <v>90</v>
      </c>
      <c r="AM267" t="s">
        <v>646</v>
      </c>
      <c r="AN267" t="s">
        <v>216</v>
      </c>
      <c r="AO267" t="s">
        <v>61</v>
      </c>
      <c r="AP267" t="s">
        <v>78</v>
      </c>
      <c r="AQ267" t="s">
        <v>79</v>
      </c>
      <c r="AR267">
        <v>2024</v>
      </c>
      <c r="AS267" t="s">
        <v>95</v>
      </c>
    </row>
    <row r="268" spans="1:45">
      <c r="A268" t="s">
        <v>652</v>
      </c>
      <c r="B268" t="s">
        <v>44</v>
      </c>
      <c r="C268" t="s">
        <v>45</v>
      </c>
      <c r="D268" s="3">
        <v>45402</v>
      </c>
      <c r="E268" t="s">
        <v>644</v>
      </c>
      <c r="F268">
        <f t="shared" ca="1" si="12"/>
        <v>88404.329984214404</v>
      </c>
      <c r="G268">
        <f t="shared" ca="1" si="12"/>
        <v>19609.456747360266</v>
      </c>
      <c r="H268" t="str" cm="1">
        <f t="array" aca="1" ref="H268" ca="1">INDEX(Sheet1!$H$1:$H$3, RANDBETWEEN(1, 3))</f>
        <v>ORR Non-Thematic</v>
      </c>
      <c r="I268" t="str" cm="1">
        <f t="array" aca="1" ref="I268" ca="1">INDEX(Sheet1!$I$3:$I$88, RANDBETWEEN(1, 85))</f>
        <v>Policy advocacy – urban, civil society, parliament, environment</v>
      </c>
      <c r="J268" t="str">
        <f ca="1">INDEX(Sheet1!$AZ$3:$AZ$8, RANDBETWEEN(1, COUNTA(Sheet1!$AZ$3:$AZ$8)))</f>
        <v>Education</v>
      </c>
      <c r="K268" t="str" cm="1">
        <f t="array" aca="1" ref="K268" ca="1">INDEX(Sheet1!$K$1:$K$8, RANDBETWEEN(1, 6))</f>
        <v>HAC-STATE OF PALESTINE</v>
      </c>
      <c r="M268" t="s">
        <v>75</v>
      </c>
      <c r="N268">
        <f t="shared" ca="1" si="13"/>
        <v>15161.683009470074</v>
      </c>
      <c r="Q268" t="s">
        <v>359</v>
      </c>
      <c r="U268">
        <f t="shared" ca="1" si="14"/>
        <v>1190.3938867686802</v>
      </c>
      <c r="V268">
        <v>34557115</v>
      </c>
      <c r="W268" t="str" cm="1">
        <f t="array" aca="1" ref="W268" ca="1">INDEX(Sheet1!$X$1:$X$20, RANDBETWEEN(1, 20))</f>
        <v>Governmental Organization</v>
      </c>
      <c r="X268" t="str" cm="1">
        <f t="array" aca="1" ref="X268" ca="1">INDEX(Sheet1!$Y$2:$Y$22, RANDBETWEEN(1, 21))</f>
        <v>Private Sector</v>
      </c>
      <c r="Z268" t="str" cm="1">
        <f t="array" aca="1" ref="Z268" ca="1">INDEX(Sheet1!$AA$2:$AA$30, RANDBETWEEN(1, 29))</f>
        <v>QATAR CO</v>
      </c>
      <c r="AA268" t="str" cm="1">
        <f t="array" aca="1" ref="AA268" ca="1">INDEX(Sheet1!$AB$2:$AB$8, RANDBETWEEN(1, 7))</f>
        <v>NatCom</v>
      </c>
      <c r="AB268" t="str" cm="1">
        <f t="array" aca="1" ref="AB268" ca="1">INDEX(Sheet1!$AC$2:$AC$22, RANDBETWEEN(1, 21))</f>
        <v>United States</v>
      </c>
      <c r="AE268" t="str" cm="1">
        <f t="array" aca="1" ref="AE268" ca="1">INDEX(Sheet1!$AF$2:$AF$22, RANDBETWEEN(1, 5))</f>
        <v>NatCom</v>
      </c>
      <c r="AF268" s="3">
        <v>45402</v>
      </c>
      <c r="AG268" t="str" cm="1">
        <f t="array" aca="1" ref="AG268" ca="1">INDEX(Sheet1!$AH$2:$AH$24, RANDBETWEEN(1, 23))</f>
        <v>GREECE CO</v>
      </c>
      <c r="AH268" t="s">
        <v>649</v>
      </c>
      <c r="AI268" t="s">
        <v>358</v>
      </c>
      <c r="AJ268" t="s">
        <v>359</v>
      </c>
      <c r="AK268" t="s">
        <v>75</v>
      </c>
      <c r="AL268" t="s">
        <v>90</v>
      </c>
      <c r="AM268" t="s">
        <v>646</v>
      </c>
      <c r="AN268" t="s">
        <v>115</v>
      </c>
      <c r="AO268" t="s">
        <v>149</v>
      </c>
      <c r="AP268" t="s">
        <v>78</v>
      </c>
      <c r="AQ268" t="s">
        <v>117</v>
      </c>
      <c r="AR268">
        <v>2023</v>
      </c>
      <c r="AS268" t="s">
        <v>95</v>
      </c>
    </row>
    <row r="269" spans="1:45">
      <c r="A269" t="s">
        <v>659</v>
      </c>
      <c r="B269" t="s">
        <v>44</v>
      </c>
      <c r="C269" t="s">
        <v>118</v>
      </c>
      <c r="D269" s="3">
        <v>45426</v>
      </c>
      <c r="E269" t="s">
        <v>644</v>
      </c>
      <c r="F269">
        <f t="shared" ca="1" si="12"/>
        <v>10112.969444448683</v>
      </c>
      <c r="G269">
        <f t="shared" ca="1" si="12"/>
        <v>72612.300401795321</v>
      </c>
      <c r="H269" t="str" cm="1">
        <f t="array" aca="1" ref="H269" ca="1">INDEX(Sheet1!$H$1:$H$3, RANDBETWEEN(1, 3))</f>
        <v>ORE-Thematic</v>
      </c>
      <c r="I269" t="str" cm="1">
        <f t="array" aca="1" ref="I269" ca="1">INDEX(Sheet1!$I$3:$I$88, RANDBETWEEN(1, 85))</f>
        <v>Health systems strengthening</v>
      </c>
      <c r="J269" t="str">
        <f ca="1">INDEX(Sheet1!$AZ$3:$AZ$8, RANDBETWEEN(1, COUNTA(Sheet1!$AZ$3:$AZ$8)))</f>
        <v>Education</v>
      </c>
      <c r="K269" t="str" cm="1">
        <f t="array" aca="1" ref="K269" ca="1">INDEX(Sheet1!$K$1:$K$8, RANDBETWEEN(1, 6))</f>
        <v>HAC-ARMENIA</v>
      </c>
      <c r="M269" t="s">
        <v>104</v>
      </c>
      <c r="N269">
        <f t="shared" ca="1" si="13"/>
        <v>10885.841838000129</v>
      </c>
      <c r="Q269" t="s">
        <v>362</v>
      </c>
      <c r="U269">
        <f t="shared" ca="1" si="14"/>
        <v>19893.803543741375</v>
      </c>
      <c r="V269">
        <v>10534869</v>
      </c>
      <c r="W269" t="str" cm="1">
        <f t="array" aca="1" ref="W269" ca="1">INDEX(Sheet1!$X$1:$X$20, RANDBETWEEN(1, 20))</f>
        <v>Foundation</v>
      </c>
      <c r="X269" t="str" cm="1">
        <f t="array" aca="1" ref="X269" ca="1">INDEX(Sheet1!$Y$2:$Y$22, RANDBETWEEN(1, 21))</f>
        <v>Public Sector</v>
      </c>
      <c r="Z269" t="str" cm="1">
        <f t="array" aca="1" ref="Z269" ca="1">INDEX(Sheet1!$AA$2:$AA$30, RANDBETWEEN(1, 29))</f>
        <v>PPD</v>
      </c>
      <c r="AA269" t="str" cm="1">
        <f t="array" aca="1" ref="AA269" ca="1">INDEX(Sheet1!$AB$2:$AB$8, RANDBETWEEN(1, 7))</f>
        <v>NatCom</v>
      </c>
      <c r="AB269" t="str" cm="1">
        <f t="array" aca="1" ref="AB269" ca="1">INDEX(Sheet1!$AC$2:$AC$22, RANDBETWEEN(1, 21))</f>
        <v>Uzbekistan</v>
      </c>
      <c r="AE269" t="str" cm="1">
        <f t="array" aca="1" ref="AE269" ca="1">INDEX(Sheet1!$AF$2:$AF$22, RANDBETWEEN(1, 5))</f>
        <v>ESARO</v>
      </c>
      <c r="AF269" s="3">
        <v>45426</v>
      </c>
      <c r="AG269" t="str" cm="1">
        <f t="array" aca="1" ref="AG269" ca="1">INDEX(Sheet1!$AH$2:$AH$24, RANDBETWEEN(1, 23))</f>
        <v>KYRGYZSTAN CO</v>
      </c>
      <c r="AH269" t="s">
        <v>649</v>
      </c>
      <c r="AI269" t="s">
        <v>361</v>
      </c>
      <c r="AJ269" t="s">
        <v>362</v>
      </c>
      <c r="AK269" t="s">
        <v>104</v>
      </c>
      <c r="AL269" t="s">
        <v>90</v>
      </c>
      <c r="AM269" t="s">
        <v>645</v>
      </c>
      <c r="AN269" t="s">
        <v>115</v>
      </c>
      <c r="AO269" t="s">
        <v>116</v>
      </c>
      <c r="AP269" t="s">
        <v>93</v>
      </c>
      <c r="AQ269" t="s">
        <v>117</v>
      </c>
      <c r="AR269">
        <v>2024</v>
      </c>
      <c r="AS269" t="s">
        <v>95</v>
      </c>
    </row>
    <row r="270" spans="1:45">
      <c r="A270" t="s">
        <v>656</v>
      </c>
      <c r="B270" t="s">
        <v>44</v>
      </c>
      <c r="C270" t="s">
        <v>118</v>
      </c>
      <c r="D270" s="3">
        <v>45585</v>
      </c>
      <c r="E270" t="s">
        <v>644</v>
      </c>
      <c r="F270">
        <f t="shared" ca="1" si="12"/>
        <v>76541.284831243815</v>
      </c>
      <c r="G270">
        <f t="shared" ca="1" si="12"/>
        <v>7833.0229469642163</v>
      </c>
      <c r="H270" t="str" cm="1">
        <f t="array" aca="1" ref="H270" ca="1">INDEX(Sheet1!$H$1:$H$3, RANDBETWEEN(1, 3))</f>
        <v>ORR Non-Thematic</v>
      </c>
      <c r="I270" t="str" cm="1">
        <f t="array" aca="1" ref="I270" ca="1">INDEX(Sheet1!$I$3:$I$88, RANDBETWEEN(1, 85))</f>
        <v>Public finance and local governance</v>
      </c>
      <c r="J270" t="str">
        <f ca="1">INDEX(Sheet1!$AZ$3:$AZ$8, RANDBETWEEN(1, COUNTA(Sheet1!$AZ$3:$AZ$8)))</f>
        <v>Health</v>
      </c>
      <c r="K270" t="str" cm="1">
        <f t="array" aca="1" ref="K270" ca="1">INDEX(Sheet1!$K$1:$K$8, RANDBETWEEN(1, 6))</f>
        <v>HAC-UKRAINE</v>
      </c>
      <c r="M270" t="s">
        <v>89</v>
      </c>
      <c r="N270">
        <f t="shared" ca="1" si="13"/>
        <v>29394.302118766114</v>
      </c>
      <c r="Q270" t="s">
        <v>365</v>
      </c>
      <c r="U270">
        <f t="shared" ca="1" si="14"/>
        <v>8328.5982420006967</v>
      </c>
      <c r="V270">
        <v>33219313</v>
      </c>
      <c r="W270" t="str" cm="1">
        <f t="array" aca="1" ref="W270" ca="1">INDEX(Sheet1!$X$1:$X$20, RANDBETWEEN(1, 20))</f>
        <v>Women's and diaspora organizations</v>
      </c>
      <c r="X270" t="str" cm="1">
        <f t="array" aca="1" ref="X270" ca="1">INDEX(Sheet1!$Y$2:$Y$22, RANDBETWEEN(1, 21))</f>
        <v>Private Sector</v>
      </c>
      <c r="Z270" t="str" cm="1">
        <f t="array" aca="1" ref="Z270" ca="1">INDEX(Sheet1!$AA$2:$AA$30, RANDBETWEEN(1, 29))</f>
        <v>CHINA CO</v>
      </c>
      <c r="AA270" t="str" cm="1">
        <f t="array" aca="1" ref="AA270" ca="1">INDEX(Sheet1!$AB$2:$AB$8, RANDBETWEEN(1, 7))</f>
        <v>ECARO</v>
      </c>
      <c r="AB270" t="str" cm="1">
        <f t="array" aca="1" ref="AB270" ca="1">INDEX(Sheet1!$AC$2:$AC$22, RANDBETWEEN(1, 21))</f>
        <v>Uzbekistan</v>
      </c>
      <c r="AE270" t="str" cm="1">
        <f t="array" aca="1" ref="AE270" ca="1">INDEX(Sheet1!$AF$2:$AF$22, RANDBETWEEN(1, 5))</f>
        <v>MENARO</v>
      </c>
      <c r="AF270" s="3">
        <v>45585</v>
      </c>
      <c r="AG270" t="str" cm="1">
        <f t="array" aca="1" ref="AG270" ca="1">INDEX(Sheet1!$AH$2:$AH$24, RANDBETWEEN(1, 23))</f>
        <v>KOSOVO CO</v>
      </c>
      <c r="AH270" t="s">
        <v>647</v>
      </c>
      <c r="AI270" t="s">
        <v>364</v>
      </c>
      <c r="AJ270" t="s">
        <v>365</v>
      </c>
      <c r="AK270" t="s">
        <v>89</v>
      </c>
      <c r="AL270" t="s">
        <v>95</v>
      </c>
      <c r="AM270" t="s">
        <v>646</v>
      </c>
      <c r="AN270" t="s">
        <v>128</v>
      </c>
      <c r="AO270" t="s">
        <v>92</v>
      </c>
      <c r="AP270" t="s">
        <v>93</v>
      </c>
      <c r="AQ270" t="s">
        <v>79</v>
      </c>
      <c r="AR270">
        <v>2022</v>
      </c>
      <c r="AS270" t="s">
        <v>95</v>
      </c>
    </row>
    <row r="271" spans="1:45">
      <c r="A271" t="s">
        <v>655</v>
      </c>
      <c r="B271" t="s">
        <v>95</v>
      </c>
      <c r="C271" t="s">
        <v>118</v>
      </c>
      <c r="D271" s="3">
        <v>45411</v>
      </c>
      <c r="E271" t="s">
        <v>644</v>
      </c>
      <c r="F271">
        <f t="shared" ca="1" si="12"/>
        <v>11009.154106415814</v>
      </c>
      <c r="G271">
        <f t="shared" ca="1" si="12"/>
        <v>55097.055056108038</v>
      </c>
      <c r="H271" t="str" cm="1">
        <f t="array" aca="1" ref="H271" ca="1">INDEX(Sheet1!$H$1:$H$3, RANDBETWEEN(1, 3))</f>
        <v>ORR Non-Thematic</v>
      </c>
      <c r="I271" t="str" cm="1">
        <f t="array" aca="1" ref="I271" ca="1">INDEX(Sheet1!$I$3:$I$88, RANDBETWEEN(1, 85))</f>
        <v>Cross-sectoral monitoring, data and situation analyses</v>
      </c>
      <c r="J271" t="str">
        <f ca="1">INDEX(Sheet1!$AZ$3:$AZ$8, RANDBETWEEN(1, COUNTA(Sheet1!$AZ$3:$AZ$8)))</f>
        <v>Increased Immunization Rates</v>
      </c>
      <c r="K271" t="str" cm="1">
        <f t="array" aca="1" ref="K271" ca="1">INDEX(Sheet1!$K$1:$K$8, RANDBETWEEN(1, 6))</f>
        <v>Ukraine Response</v>
      </c>
      <c r="M271" t="s">
        <v>104</v>
      </c>
      <c r="N271">
        <f t="shared" ca="1" si="13"/>
        <v>14695.3178445709</v>
      </c>
      <c r="Q271" t="s">
        <v>368</v>
      </c>
      <c r="U271">
        <f t="shared" ca="1" si="14"/>
        <v>33683.360891428958</v>
      </c>
      <c r="V271">
        <v>29176851</v>
      </c>
      <c r="W271" t="str" cm="1">
        <f t="array" aca="1" ref="W271" ca="1">INDEX(Sheet1!$X$1:$X$20, RANDBETWEEN(1, 20))</f>
        <v>Ministry</v>
      </c>
      <c r="X271" t="str" cm="1">
        <f t="array" aca="1" ref="X271" ca="1">INDEX(Sheet1!$Y$2:$Y$22, RANDBETWEEN(1, 21))</f>
        <v>Private Sector</v>
      </c>
      <c r="Z271" t="str" cm="1">
        <f t="array" aca="1" ref="Z271" ca="1">INDEX(Sheet1!$AA$2:$AA$30, RANDBETWEEN(1, 29))</f>
        <v>TAJIKISTAN CO</v>
      </c>
      <c r="AA271" t="str" cm="1">
        <f t="array" aca="1" ref="AA271" ca="1">INDEX(Sheet1!$AB$2:$AB$8, RANDBETWEEN(1, 7))</f>
        <v>MENARO</v>
      </c>
      <c r="AB271" t="str" cm="1">
        <f t="array" aca="1" ref="AB271" ca="1">INDEX(Sheet1!$AC$2:$AC$22, RANDBETWEEN(1, 21))</f>
        <v>Netherlands</v>
      </c>
      <c r="AE271" t="str" cm="1">
        <f t="array" aca="1" ref="AE271" ca="1">INDEX(Sheet1!$AF$2:$AF$22, RANDBETWEEN(1, 5))</f>
        <v>MENARO</v>
      </c>
      <c r="AF271" s="3">
        <v>45411</v>
      </c>
      <c r="AG271" t="str" cm="1">
        <f t="array" aca="1" ref="AG271" ca="1">INDEX(Sheet1!$AH$2:$AH$24, RANDBETWEEN(1, 23))</f>
        <v>PPD</v>
      </c>
      <c r="AH271" t="s">
        <v>647</v>
      </c>
      <c r="AI271" t="s">
        <v>367</v>
      </c>
      <c r="AJ271" t="s">
        <v>368</v>
      </c>
      <c r="AK271" t="s">
        <v>104</v>
      </c>
      <c r="AL271" t="s">
        <v>58</v>
      </c>
      <c r="AM271" t="s">
        <v>646</v>
      </c>
      <c r="AN271" t="s">
        <v>105</v>
      </c>
      <c r="AO271" t="s">
        <v>77</v>
      </c>
      <c r="AP271" t="s">
        <v>62</v>
      </c>
      <c r="AQ271" t="s">
        <v>79</v>
      </c>
      <c r="AR271">
        <v>2024</v>
      </c>
      <c r="AS271" t="s">
        <v>95</v>
      </c>
    </row>
    <row r="272" spans="1:45">
      <c r="A272" t="s">
        <v>653</v>
      </c>
      <c r="B272" t="s">
        <v>95</v>
      </c>
      <c r="C272" t="s">
        <v>64</v>
      </c>
      <c r="D272" s="3">
        <v>45536</v>
      </c>
      <c r="E272" t="s">
        <v>644</v>
      </c>
      <c r="F272">
        <f t="shared" ca="1" si="12"/>
        <v>95357.639933960716</v>
      </c>
      <c r="G272">
        <f t="shared" ca="1" si="12"/>
        <v>88374.336995288395</v>
      </c>
      <c r="H272" t="str" cm="1">
        <f t="array" aca="1" ref="H272" ca="1">INDEX(Sheet1!$H$1:$H$3, RANDBETWEEN(1, 3))</f>
        <v>ORE-Thematic</v>
      </c>
      <c r="I272" t="str" cm="1">
        <f t="array" aca="1" ref="I272" ca="1">INDEX(Sheet1!$I$3:$I$88, RANDBETWEEN(1, 85))</f>
        <v>Capital investments</v>
      </c>
      <c r="J272" t="str">
        <f ca="1">INDEX(Sheet1!$AZ$3:$AZ$8, RANDBETWEEN(1, COUNTA(Sheet1!$AZ$3:$AZ$8)))</f>
        <v>Education</v>
      </c>
      <c r="K272" t="str" cm="1">
        <f t="array" aca="1" ref="K272" ca="1">INDEX(Sheet1!$K$1:$K$8, RANDBETWEEN(1, 6))</f>
        <v>HAC-UKRAINE</v>
      </c>
      <c r="M272" t="s">
        <v>165</v>
      </c>
      <c r="N272">
        <f t="shared" ca="1" si="13"/>
        <v>95018.017815997693</v>
      </c>
      <c r="Q272" t="s">
        <v>371</v>
      </c>
      <c r="U272">
        <f t="shared" ca="1" si="14"/>
        <v>33874.732449882271</v>
      </c>
      <c r="V272">
        <v>13827765</v>
      </c>
      <c r="W272" t="str" cm="1">
        <f t="array" aca="1" ref="W272" ca="1">INDEX(Sheet1!$X$1:$X$20, RANDBETWEEN(1, 20))</f>
        <v>Sport Associations</v>
      </c>
      <c r="X272" t="str" cm="1">
        <f t="array" aca="1" ref="X272" ca="1">INDEX(Sheet1!$Y$2:$Y$22, RANDBETWEEN(1, 21))</f>
        <v>Public Sector</v>
      </c>
      <c r="Z272" t="str" cm="1">
        <f t="array" aca="1" ref="Z272" ca="1">INDEX(Sheet1!$AA$2:$AA$30, RANDBETWEEN(1, 29))</f>
        <v>CROATIA CO</v>
      </c>
      <c r="AA272" t="str" cm="1">
        <f t="array" aca="1" ref="AA272" ca="1">INDEX(Sheet1!$AB$2:$AB$8, RANDBETWEEN(1, 7))</f>
        <v>ECARO</v>
      </c>
      <c r="AB272" t="str" cm="1">
        <f t="array" aca="1" ref="AB272" ca="1">INDEX(Sheet1!$AC$2:$AC$22, RANDBETWEEN(1, 21))</f>
        <v>Russian Federation</v>
      </c>
      <c r="AE272" t="str" cm="1">
        <f t="array" aca="1" ref="AE272" ca="1">INDEX(Sheet1!$AF$2:$AF$22, RANDBETWEEN(1, 5))</f>
        <v>NatCom</v>
      </c>
      <c r="AF272" s="3">
        <v>45536</v>
      </c>
      <c r="AG272" t="str" cm="1">
        <f t="array" aca="1" ref="AG272" ca="1">INDEX(Sheet1!$AH$2:$AH$24, RANDBETWEEN(1, 23))</f>
        <v>ARMENIA CO</v>
      </c>
      <c r="AH272" t="s">
        <v>668</v>
      </c>
      <c r="AI272" t="s">
        <v>370</v>
      </c>
      <c r="AJ272" t="s">
        <v>371</v>
      </c>
      <c r="AK272" t="s">
        <v>165</v>
      </c>
      <c r="AL272" t="s">
        <v>58</v>
      </c>
      <c r="AM272" t="s">
        <v>645</v>
      </c>
      <c r="AN272" t="s">
        <v>105</v>
      </c>
      <c r="AO272" t="s">
        <v>116</v>
      </c>
      <c r="AP272" t="s">
        <v>135</v>
      </c>
      <c r="AQ272" t="s">
        <v>117</v>
      </c>
      <c r="AR272">
        <v>2023</v>
      </c>
      <c r="AS272" t="s">
        <v>95</v>
      </c>
    </row>
    <row r="273" spans="1:45">
      <c r="A273" t="s">
        <v>653</v>
      </c>
      <c r="B273" t="s">
        <v>95</v>
      </c>
      <c r="C273" t="s">
        <v>64</v>
      </c>
      <c r="D273" s="3">
        <v>45340</v>
      </c>
      <c r="E273" t="s">
        <v>644</v>
      </c>
      <c r="F273">
        <f t="shared" ca="1" si="12"/>
        <v>66555.022511013551</v>
      </c>
      <c r="G273">
        <f t="shared" ca="1" si="12"/>
        <v>53163.748596576334</v>
      </c>
      <c r="H273" t="str" cm="1">
        <f t="array" aca="1" ref="H273" ca="1">INDEX(Sheet1!$H$1:$H$3, RANDBETWEEN(1, 3))</f>
        <v>Revenue Type</v>
      </c>
      <c r="I273" t="str" cm="1">
        <f t="array" aca="1" ref="I273" ca="1">INDEX(Sheet1!$I$3:$I$88, RANDBETWEEN(1, 85))</f>
        <v>WASH and emergencies</v>
      </c>
      <c r="J273" t="str">
        <f ca="1">INDEX(Sheet1!$AZ$3:$AZ$8, RANDBETWEEN(1, COUNTA(Sheet1!$AZ$3:$AZ$8)))</f>
        <v>Health</v>
      </c>
      <c r="K273" t="str" cm="1">
        <f t="array" aca="1" ref="K273" ca="1">INDEX(Sheet1!$K$1:$K$8, RANDBETWEEN(1, 6))</f>
        <v>Ukraine Response</v>
      </c>
      <c r="M273" t="s">
        <v>57</v>
      </c>
      <c r="N273">
        <f t="shared" ca="1" si="13"/>
        <v>87331.186363140616</v>
      </c>
      <c r="Q273" t="s">
        <v>169</v>
      </c>
      <c r="U273">
        <f t="shared" ca="1" si="14"/>
        <v>3115.5293219926571</v>
      </c>
      <c r="V273">
        <v>19301153</v>
      </c>
      <c r="W273" t="str" cm="1">
        <f t="array" aca="1" ref="W273" ca="1">INDEX(Sheet1!$X$1:$X$20, RANDBETWEEN(1, 20))</f>
        <v>Women's and diaspora organizations</v>
      </c>
      <c r="X273" t="str" cm="1">
        <f t="array" aca="1" ref="X273" ca="1">INDEX(Sheet1!$Y$2:$Y$22, RANDBETWEEN(1, 21))</f>
        <v>Public Sector</v>
      </c>
      <c r="Z273" t="str" cm="1">
        <f t="array" aca="1" ref="Z273" ca="1">INDEX(Sheet1!$AA$2:$AA$30, RANDBETWEEN(1, 29))</f>
        <v>SENEGAL CO</v>
      </c>
      <c r="AA273" t="str" cm="1">
        <f t="array" aca="1" ref="AA273" ca="1">INDEX(Sheet1!$AB$2:$AB$8, RANDBETWEEN(1, 7))</f>
        <v>MENARO</v>
      </c>
      <c r="AB273" t="str" cm="1">
        <f t="array" aca="1" ref="AB273" ca="1">INDEX(Sheet1!$AC$2:$AC$22, RANDBETWEEN(1, 21))</f>
        <v>United States</v>
      </c>
      <c r="AE273" t="str" cm="1">
        <f t="array" aca="1" ref="AE273" ca="1">INDEX(Sheet1!$AF$2:$AF$22, RANDBETWEEN(1, 5))</f>
        <v>MENARO</v>
      </c>
      <c r="AF273" s="3">
        <v>45340</v>
      </c>
      <c r="AG273" t="str" cm="1">
        <f t="array" aca="1" ref="AG273" ca="1">INDEX(Sheet1!$AH$2:$AH$24, RANDBETWEEN(1, 23))</f>
        <v>TURKIYE NATCOM</v>
      </c>
      <c r="AH273" t="s">
        <v>668</v>
      </c>
      <c r="AI273" t="s">
        <v>373</v>
      </c>
      <c r="AJ273" t="s">
        <v>169</v>
      </c>
      <c r="AK273" t="s">
        <v>57</v>
      </c>
      <c r="AL273" t="s">
        <v>58</v>
      </c>
      <c r="AM273" t="s">
        <v>645</v>
      </c>
      <c r="AN273" t="s">
        <v>60</v>
      </c>
      <c r="AO273" t="s">
        <v>116</v>
      </c>
      <c r="AP273" t="s">
        <v>78</v>
      </c>
      <c r="AQ273" t="s">
        <v>79</v>
      </c>
      <c r="AR273">
        <v>2024</v>
      </c>
      <c r="AS273" t="s">
        <v>95</v>
      </c>
    </row>
    <row r="274" spans="1:45">
      <c r="A274" t="s">
        <v>655</v>
      </c>
      <c r="B274" t="s">
        <v>95</v>
      </c>
      <c r="C274" t="s">
        <v>45</v>
      </c>
      <c r="D274" s="3">
        <v>45551</v>
      </c>
      <c r="E274" t="s">
        <v>644</v>
      </c>
      <c r="F274">
        <f t="shared" ca="1" si="12"/>
        <v>82920.900975229</v>
      </c>
      <c r="G274">
        <f t="shared" ca="1" si="12"/>
        <v>63876.409463850679</v>
      </c>
      <c r="H274" t="str" cm="1">
        <f t="array" aca="1" ref="H274" ca="1">INDEX(Sheet1!$H$1:$H$3, RANDBETWEEN(1, 3))</f>
        <v>ORE-Thematic</v>
      </c>
      <c r="I274" t="str" cm="1">
        <f t="array" aca="1" ref="I274" ca="1">INDEX(Sheet1!$I$3:$I$88, RANDBETWEEN(1, 85))</f>
        <v>Oversight and assurance</v>
      </c>
      <c r="J274" t="str">
        <f ca="1">INDEX(Sheet1!$AZ$3:$AZ$8, RANDBETWEEN(1, COUNTA(Sheet1!$AZ$3:$AZ$8)))</f>
        <v>Advocacy</v>
      </c>
      <c r="K274" t="str" cm="1">
        <f t="array" aca="1" ref="K274" ca="1">INDEX(Sheet1!$K$1:$K$8, RANDBETWEEN(1, 6))</f>
        <v>HAC-ARMENIA</v>
      </c>
      <c r="M274" t="s">
        <v>57</v>
      </c>
      <c r="N274">
        <f t="shared" ca="1" si="13"/>
        <v>80252.404324883435</v>
      </c>
      <c r="Q274" t="s">
        <v>376</v>
      </c>
      <c r="U274">
        <f t="shared" ca="1" si="14"/>
        <v>12710.676317595804</v>
      </c>
      <c r="V274">
        <v>4087801</v>
      </c>
      <c r="W274" t="str" cm="1">
        <f t="array" aca="1" ref="W274" ca="1">INDEX(Sheet1!$X$1:$X$20, RANDBETWEEN(1, 20))</f>
        <v>Country Office</v>
      </c>
      <c r="X274" t="str" cm="1">
        <f t="array" aca="1" ref="X274" ca="1">INDEX(Sheet1!$Y$2:$Y$22, RANDBETWEEN(1, 21))</f>
        <v>Private Sector</v>
      </c>
      <c r="Z274" t="str" cm="1">
        <f t="array" aca="1" ref="Z274" ca="1">INDEX(Sheet1!$AA$2:$AA$30, RANDBETWEEN(1, 29))</f>
        <v>CHINA CO</v>
      </c>
      <c r="AA274" t="str" cm="1">
        <f t="array" aca="1" ref="AA274" ca="1">INDEX(Sheet1!$AB$2:$AB$8, RANDBETWEEN(1, 7))</f>
        <v>HQ</v>
      </c>
      <c r="AB274" t="str" cm="1">
        <f t="array" aca="1" ref="AB274" ca="1">INDEX(Sheet1!$AC$2:$AC$22, RANDBETWEEN(1, 21))</f>
        <v>Qatar</v>
      </c>
      <c r="AE274" t="str" cm="1">
        <f t="array" aca="1" ref="AE274" ca="1">INDEX(Sheet1!$AF$2:$AF$22, RANDBETWEEN(1, 5))</f>
        <v>ESARO</v>
      </c>
      <c r="AF274" s="3">
        <v>45551</v>
      </c>
      <c r="AG274" t="str" cm="1">
        <f t="array" aca="1" ref="AG274" ca="1">INDEX(Sheet1!$AH$2:$AH$24, RANDBETWEEN(1, 23))</f>
        <v>LEBANON CO</v>
      </c>
      <c r="AH274" t="s">
        <v>667</v>
      </c>
      <c r="AI274" t="s">
        <v>375</v>
      </c>
      <c r="AJ274" t="s">
        <v>376</v>
      </c>
      <c r="AK274" t="s">
        <v>57</v>
      </c>
      <c r="AL274" t="s">
        <v>90</v>
      </c>
      <c r="AM274" t="s">
        <v>645</v>
      </c>
      <c r="AN274" t="s">
        <v>91</v>
      </c>
      <c r="AO274" t="s">
        <v>116</v>
      </c>
      <c r="AP274" t="s">
        <v>78</v>
      </c>
      <c r="AQ274" t="s">
        <v>129</v>
      </c>
      <c r="AR274">
        <v>2024</v>
      </c>
      <c r="AS274" t="s">
        <v>95</v>
      </c>
    </row>
    <row r="275" spans="1:45">
      <c r="A275" t="s">
        <v>652</v>
      </c>
      <c r="B275" t="s">
        <v>44</v>
      </c>
      <c r="C275" t="s">
        <v>64</v>
      </c>
      <c r="D275" s="3">
        <v>45610</v>
      </c>
      <c r="E275" t="s">
        <v>644</v>
      </c>
      <c r="F275">
        <f t="shared" ca="1" si="12"/>
        <v>63569.889949788747</v>
      </c>
      <c r="G275">
        <f t="shared" ca="1" si="12"/>
        <v>21451.225003840169</v>
      </c>
      <c r="H275" t="str" cm="1">
        <f t="array" aca="1" ref="H275" ca="1">INDEX(Sheet1!$H$1:$H$3, RANDBETWEEN(1, 3))</f>
        <v>ORE-Thematic</v>
      </c>
      <c r="I275" t="str" cm="1">
        <f t="array" aca="1" ref="I275" ca="1">INDEX(Sheet1!$I$3:$I$88, RANDBETWEEN(1, 85))</f>
        <v>ACT-A/COVAX Pillar 4: RCCE</v>
      </c>
      <c r="J275" t="str">
        <f ca="1">INDEX(Sheet1!$AZ$3:$AZ$8, RANDBETWEEN(1, COUNTA(Sheet1!$AZ$3:$AZ$8)))</f>
        <v>Health</v>
      </c>
      <c r="K275" t="str" cm="1">
        <f t="array" aca="1" ref="K275" ca="1">INDEX(Sheet1!$K$1:$K$8, RANDBETWEEN(1, 6))</f>
        <v>HAC-UKRAINE</v>
      </c>
      <c r="M275" t="s">
        <v>114</v>
      </c>
      <c r="N275">
        <f t="shared" ca="1" si="13"/>
        <v>28500.687238392078</v>
      </c>
      <c r="Q275" t="s">
        <v>379</v>
      </c>
      <c r="U275">
        <f t="shared" ca="1" si="14"/>
        <v>26531.418528143404</v>
      </c>
      <c r="V275">
        <v>23497642</v>
      </c>
      <c r="W275" t="str" cm="1">
        <f t="array" aca="1" ref="W275" ca="1">INDEX(Sheet1!$X$1:$X$20, RANDBETWEEN(1, 20))</f>
        <v>Account Category</v>
      </c>
      <c r="X275" t="str" cm="1">
        <f t="array" aca="1" ref="X275" ca="1">INDEX(Sheet1!$Y$2:$Y$22, RANDBETWEEN(1, 21))</f>
        <v>Private Sector</v>
      </c>
      <c r="Z275" t="str" cm="1">
        <f t="array" aca="1" ref="Z275" ca="1">INDEX(Sheet1!$AA$2:$AA$30, RANDBETWEEN(1, 29))</f>
        <v>INNOVATION UNIT</v>
      </c>
      <c r="AA275" t="str" cm="1">
        <f t="array" aca="1" ref="AA275" ca="1">INDEX(Sheet1!$AB$2:$AB$8, RANDBETWEEN(1, 7))</f>
        <v>HQ</v>
      </c>
      <c r="AB275" t="str" cm="1">
        <f t="array" aca="1" ref="AB275" ca="1">INDEX(Sheet1!$AC$2:$AC$22, RANDBETWEEN(1, 21))</f>
        <v>Japan</v>
      </c>
      <c r="AE275" t="str" cm="1">
        <f t="array" aca="1" ref="AE275" ca="1">INDEX(Sheet1!$AF$2:$AF$22, RANDBETWEEN(1, 5))</f>
        <v>HQ</v>
      </c>
      <c r="AF275" s="3">
        <v>45610</v>
      </c>
      <c r="AG275" t="str" cm="1">
        <f t="array" aca="1" ref="AG275" ca="1">INDEX(Sheet1!$AH$2:$AH$24, RANDBETWEEN(1, 23))</f>
        <v>LEBANON CO</v>
      </c>
      <c r="AH275" t="s">
        <v>649</v>
      </c>
      <c r="AI275" t="s">
        <v>378</v>
      </c>
      <c r="AJ275" t="s">
        <v>379</v>
      </c>
      <c r="AK275" t="s">
        <v>114</v>
      </c>
      <c r="AL275" t="s">
        <v>90</v>
      </c>
      <c r="AM275" t="s">
        <v>645</v>
      </c>
      <c r="AN275" t="s">
        <v>192</v>
      </c>
      <c r="AO275" t="s">
        <v>149</v>
      </c>
      <c r="AP275" t="s">
        <v>93</v>
      </c>
      <c r="AQ275" t="s">
        <v>129</v>
      </c>
      <c r="AR275">
        <v>2023</v>
      </c>
      <c r="AS275" t="s">
        <v>95</v>
      </c>
    </row>
    <row r="276" spans="1:45">
      <c r="A276" t="s">
        <v>656</v>
      </c>
      <c r="B276" t="s">
        <v>44</v>
      </c>
      <c r="C276" t="s">
        <v>64</v>
      </c>
      <c r="D276" s="3">
        <v>45342</v>
      </c>
      <c r="E276" t="s">
        <v>644</v>
      </c>
      <c r="F276">
        <f t="shared" ca="1" si="12"/>
        <v>75388.978268688472</v>
      </c>
      <c r="G276">
        <f t="shared" ca="1" si="12"/>
        <v>47014.790408586014</v>
      </c>
      <c r="H276" t="str" cm="1">
        <f t="array" aca="1" ref="H276" ca="1">INDEX(Sheet1!$H$1:$H$3, RANDBETWEEN(1, 3))</f>
        <v>ORR Non-Thematic</v>
      </c>
      <c r="I276" t="str" cm="1">
        <f t="array" aca="1" ref="I276" ca="1">INDEX(Sheet1!$I$3:$I$88, RANDBETWEEN(1, 85))</f>
        <v>Early learning</v>
      </c>
      <c r="J276" t="str">
        <f ca="1">INDEX(Sheet1!$AZ$3:$AZ$8, RANDBETWEEN(1, COUNTA(Sheet1!$AZ$3:$AZ$8)))</f>
        <v>Health</v>
      </c>
      <c r="K276" t="str" cm="1">
        <f t="array" aca="1" ref="K276" ca="1">INDEX(Sheet1!$K$1:$K$8, RANDBETWEEN(1, 6))</f>
        <v>HAC-ECARO</v>
      </c>
      <c r="M276" t="s">
        <v>165</v>
      </c>
      <c r="N276">
        <f t="shared" ca="1" si="13"/>
        <v>4954.1798637373495</v>
      </c>
      <c r="Q276" t="s">
        <v>382</v>
      </c>
      <c r="U276">
        <f t="shared" ca="1" si="14"/>
        <v>68678.432062171763</v>
      </c>
      <c r="V276">
        <v>38598048</v>
      </c>
      <c r="W276" t="str" cm="1">
        <f t="array" aca="1" ref="W276" ca="1">INDEX(Sheet1!$X$1:$X$20, RANDBETWEEN(1, 20))</f>
        <v>Governmental Organization</v>
      </c>
      <c r="X276" t="str" cm="1">
        <f t="array" aca="1" ref="X276" ca="1">INDEX(Sheet1!$Y$2:$Y$22, RANDBETWEEN(1, 21))</f>
        <v>Private Sector</v>
      </c>
      <c r="Z276" t="str" cm="1">
        <f t="array" aca="1" ref="Z276" ca="1">INDEX(Sheet1!$AA$2:$AA$30, RANDBETWEEN(1, 29))</f>
        <v>TURKIYE CO</v>
      </c>
      <c r="AA276" t="str" cm="1">
        <f t="array" aca="1" ref="AA276" ca="1">INDEX(Sheet1!$AB$2:$AB$8, RANDBETWEEN(1, 7))</f>
        <v>HQ</v>
      </c>
      <c r="AB276" t="str" cm="1">
        <f t="array" aca="1" ref="AB276" ca="1">INDEX(Sheet1!$AC$2:$AC$22, RANDBETWEEN(1, 21))</f>
        <v>Albania</v>
      </c>
      <c r="AE276" t="str" cm="1">
        <f t="array" aca="1" ref="AE276" ca="1">INDEX(Sheet1!$AF$2:$AF$22, RANDBETWEEN(1, 5))</f>
        <v>HQ</v>
      </c>
      <c r="AF276" s="3">
        <v>45342</v>
      </c>
      <c r="AG276" t="str" cm="1">
        <f t="array" aca="1" ref="AG276" ca="1">INDEX(Sheet1!$AH$2:$AH$24, RANDBETWEEN(1, 23))</f>
        <v>KYRGYZSTAN CO</v>
      </c>
      <c r="AH276" t="s">
        <v>651</v>
      </c>
      <c r="AI276" t="s">
        <v>381</v>
      </c>
      <c r="AJ276" t="s">
        <v>382</v>
      </c>
      <c r="AK276" t="s">
        <v>165</v>
      </c>
      <c r="AL276" t="s">
        <v>95</v>
      </c>
      <c r="AM276" t="s">
        <v>645</v>
      </c>
      <c r="AN276" t="s">
        <v>91</v>
      </c>
      <c r="AO276" t="s">
        <v>149</v>
      </c>
      <c r="AP276" t="s">
        <v>143</v>
      </c>
      <c r="AQ276" t="s">
        <v>117</v>
      </c>
      <c r="AR276">
        <v>2023</v>
      </c>
      <c r="AS276" t="s">
        <v>95</v>
      </c>
    </row>
    <row r="277" spans="1:45">
      <c r="A277" t="s">
        <v>655</v>
      </c>
      <c r="B277" t="s">
        <v>95</v>
      </c>
      <c r="C277" t="s">
        <v>45</v>
      </c>
      <c r="D277" s="3">
        <v>45309</v>
      </c>
      <c r="E277" t="s">
        <v>644</v>
      </c>
      <c r="F277">
        <f t="shared" ca="1" si="12"/>
        <v>20378.110190903393</v>
      </c>
      <c r="G277">
        <f t="shared" ca="1" si="12"/>
        <v>85755.054891817184</v>
      </c>
      <c r="H277" t="str" cm="1">
        <f t="array" aca="1" ref="H277" ca="1">INDEX(Sheet1!$H$1:$H$3, RANDBETWEEN(1, 3))</f>
        <v>ORE-Thematic</v>
      </c>
      <c r="I277" t="str" cm="1">
        <f t="array" aca="1" ref="I277" ca="1">INDEX(Sheet1!$I$3:$I$88, RANDBETWEEN(1, 85))</f>
        <v>Oversight and assurance</v>
      </c>
      <c r="J277" t="str">
        <f ca="1">INDEX(Sheet1!$AZ$3:$AZ$8, RANDBETWEEN(1, COUNTA(Sheet1!$AZ$3:$AZ$8)))</f>
        <v>Child Protection</v>
      </c>
      <c r="K277" t="str" cm="1">
        <f t="array" aca="1" ref="K277" ca="1">INDEX(Sheet1!$K$1:$K$8, RANDBETWEEN(1, 6))</f>
        <v>HAC-STATE OF PALESTINE</v>
      </c>
      <c r="M277" t="s">
        <v>57</v>
      </c>
      <c r="N277">
        <f t="shared" ca="1" si="13"/>
        <v>86962.928721106262</v>
      </c>
      <c r="Q277" t="s">
        <v>385</v>
      </c>
      <c r="U277">
        <f t="shared" ca="1" si="14"/>
        <v>66734.990874105293</v>
      </c>
      <c r="V277">
        <v>17938294</v>
      </c>
      <c r="W277" t="str" cm="1">
        <f t="array" aca="1" ref="W277" ca="1">INDEX(Sheet1!$X$1:$X$20, RANDBETWEEN(1, 20))</f>
        <v>Foundation</v>
      </c>
      <c r="X277" t="str" cm="1">
        <f t="array" aca="1" ref="X277" ca="1">INDEX(Sheet1!$Y$2:$Y$22, RANDBETWEEN(1, 21))</f>
        <v>Private Sector</v>
      </c>
      <c r="Z277" t="str" cm="1">
        <f t="array" aca="1" ref="Z277" ca="1">INDEX(Sheet1!$AA$2:$AA$30, RANDBETWEEN(1, 29))</f>
        <v>US FUND</v>
      </c>
      <c r="AA277" t="str" cm="1">
        <f t="array" aca="1" ref="AA277" ca="1">INDEX(Sheet1!$AB$2:$AB$8, RANDBETWEEN(1, 7))</f>
        <v>NatCom</v>
      </c>
      <c r="AB277" t="str" cm="1">
        <f t="array" aca="1" ref="AB277" ca="1">INDEX(Sheet1!$AC$2:$AC$22, RANDBETWEEN(1, 21))</f>
        <v>United States</v>
      </c>
      <c r="AE277" t="str" cm="1">
        <f t="array" aca="1" ref="AE277" ca="1">INDEX(Sheet1!$AF$2:$AF$22, RANDBETWEEN(1, 5))</f>
        <v>NatCom</v>
      </c>
      <c r="AF277" s="3">
        <v>45309</v>
      </c>
      <c r="AG277" t="str" cm="1">
        <f t="array" aca="1" ref="AG277" ca="1">INDEX(Sheet1!$AH$2:$AH$24, RANDBETWEEN(1, 23))</f>
        <v>TURKIYE CO</v>
      </c>
      <c r="AH277" t="s">
        <v>648</v>
      </c>
      <c r="AI277" t="s">
        <v>384</v>
      </c>
      <c r="AJ277" t="s">
        <v>385</v>
      </c>
      <c r="AK277" t="s">
        <v>57</v>
      </c>
      <c r="AL277" t="s">
        <v>95</v>
      </c>
      <c r="AM277" t="s">
        <v>645</v>
      </c>
      <c r="AN277" t="s">
        <v>192</v>
      </c>
      <c r="AO277" t="s">
        <v>149</v>
      </c>
      <c r="AP277" t="s">
        <v>62</v>
      </c>
      <c r="AQ277" t="s">
        <v>117</v>
      </c>
      <c r="AR277">
        <v>2024</v>
      </c>
      <c r="AS277" t="s">
        <v>95</v>
      </c>
    </row>
    <row r="278" spans="1:45">
      <c r="A278" t="s">
        <v>653</v>
      </c>
      <c r="B278" t="s">
        <v>95</v>
      </c>
      <c r="C278" t="s">
        <v>45</v>
      </c>
      <c r="D278" s="3">
        <v>45442</v>
      </c>
      <c r="E278" t="s">
        <v>644</v>
      </c>
      <c r="F278">
        <f t="shared" ca="1" si="12"/>
        <v>34184.83080233277</v>
      </c>
      <c r="G278">
        <f t="shared" ca="1" si="12"/>
        <v>2114.1815729647146</v>
      </c>
      <c r="H278" t="str" cm="1">
        <f t="array" aca="1" ref="H278" ca="1">INDEX(Sheet1!$H$1:$H$3, RANDBETWEEN(1, 3))</f>
        <v>ORE-Thematic</v>
      </c>
      <c r="I278" t="str" cm="1">
        <f t="array" aca="1" ref="I278" ca="1">INDEX(Sheet1!$I$3:$I$88, RANDBETWEEN(1, 85))</f>
        <v>Health and emergencies</v>
      </c>
      <c r="J278" t="str">
        <f ca="1">INDEX(Sheet1!$AZ$3:$AZ$8, RANDBETWEEN(1, COUNTA(Sheet1!$AZ$3:$AZ$8)))</f>
        <v>Advocacy</v>
      </c>
      <c r="K278" t="str" cm="1">
        <f t="array" aca="1" ref="K278" ca="1">INDEX(Sheet1!$K$1:$K$8, RANDBETWEEN(1, 6))</f>
        <v>Ukraine Response</v>
      </c>
      <c r="M278" t="s">
        <v>75</v>
      </c>
      <c r="N278">
        <f t="shared" ca="1" si="13"/>
        <v>73833.899694451582</v>
      </c>
      <c r="Q278" t="s">
        <v>388</v>
      </c>
      <c r="U278">
        <f t="shared" ca="1" si="14"/>
        <v>80237.845455615214</v>
      </c>
      <c r="V278">
        <v>30734299</v>
      </c>
      <c r="W278" t="str" cm="1">
        <f t="array" aca="1" ref="W278" ca="1">INDEX(Sheet1!$X$1:$X$20, RANDBETWEEN(1, 20))</f>
        <v>Central Government</v>
      </c>
      <c r="X278" t="str" cm="1">
        <f t="array" aca="1" ref="X278" ca="1">INDEX(Sheet1!$Y$2:$Y$22, RANDBETWEEN(1, 21))</f>
        <v>Public Sector</v>
      </c>
      <c r="Z278" t="str" cm="1">
        <f t="array" aca="1" ref="Z278" ca="1">INDEX(Sheet1!$AA$2:$AA$30, RANDBETWEEN(1, 29))</f>
        <v>DENMARK NATCOM</v>
      </c>
      <c r="AA278" t="str" cm="1">
        <f t="array" aca="1" ref="AA278" ca="1">INDEX(Sheet1!$AB$2:$AB$8, RANDBETWEEN(1, 7))</f>
        <v>HQ</v>
      </c>
      <c r="AB278" t="str" cm="1">
        <f t="array" aca="1" ref="AB278" ca="1">INDEX(Sheet1!$AC$2:$AC$22, RANDBETWEEN(1, 21))</f>
        <v>Qatar</v>
      </c>
      <c r="AE278" t="str" cm="1">
        <f t="array" aca="1" ref="AE278" ca="1">INDEX(Sheet1!$AF$2:$AF$22, RANDBETWEEN(1, 5))</f>
        <v>ESARO</v>
      </c>
      <c r="AF278" s="3">
        <v>45442</v>
      </c>
      <c r="AG278" t="str" cm="1">
        <f t="array" aca="1" ref="AG278" ca="1">INDEX(Sheet1!$AH$2:$AH$24, RANDBETWEEN(1, 23))</f>
        <v>BELARUS CO</v>
      </c>
      <c r="AH278" t="s">
        <v>649</v>
      </c>
      <c r="AI278" t="s">
        <v>387</v>
      </c>
      <c r="AJ278" t="s">
        <v>388</v>
      </c>
      <c r="AK278" t="s">
        <v>75</v>
      </c>
      <c r="AL278" t="s">
        <v>90</v>
      </c>
      <c r="AM278" t="s">
        <v>645</v>
      </c>
      <c r="AN278" t="s">
        <v>91</v>
      </c>
      <c r="AO278" t="s">
        <v>77</v>
      </c>
      <c r="AP278" t="s">
        <v>135</v>
      </c>
      <c r="AQ278" t="s">
        <v>129</v>
      </c>
      <c r="AR278">
        <v>2022</v>
      </c>
      <c r="AS278" t="s">
        <v>95</v>
      </c>
    </row>
    <row r="279" spans="1:45">
      <c r="A279" t="s">
        <v>657</v>
      </c>
      <c r="B279" t="s">
        <v>95</v>
      </c>
      <c r="C279" t="s">
        <v>45</v>
      </c>
      <c r="D279" s="3">
        <v>45403</v>
      </c>
      <c r="E279" t="s">
        <v>644</v>
      </c>
      <c r="F279">
        <f t="shared" ca="1" si="12"/>
        <v>74243.153121867887</v>
      </c>
      <c r="G279">
        <f t="shared" ca="1" si="12"/>
        <v>64078.172417340626</v>
      </c>
      <c r="H279" t="str" cm="1">
        <f t="array" aca="1" ref="H279" ca="1">INDEX(Sheet1!$H$1:$H$3, RANDBETWEEN(1, 3))</f>
        <v>ORE-Thematic</v>
      </c>
      <c r="I279" t="str" cm="1">
        <f t="array" aca="1" ref="I279" ca="1">INDEX(Sheet1!$I$3:$I$88, RANDBETWEEN(1, 85))</f>
        <v>Staff and premises security</v>
      </c>
      <c r="J279" t="str">
        <f ca="1">INDEX(Sheet1!$AZ$3:$AZ$8, RANDBETWEEN(1, COUNTA(Sheet1!$AZ$3:$AZ$8)))</f>
        <v>Education</v>
      </c>
      <c r="K279" t="str" cm="1">
        <f t="array" aca="1" ref="K279" ca="1">INDEX(Sheet1!$K$1:$K$8, RANDBETWEEN(1, 6))</f>
        <v>HAC-ECARO</v>
      </c>
      <c r="M279" t="s">
        <v>165</v>
      </c>
      <c r="N279">
        <f t="shared" ca="1" si="13"/>
        <v>23963.551493360879</v>
      </c>
      <c r="Q279" t="s">
        <v>391</v>
      </c>
      <c r="U279">
        <f t="shared" ca="1" si="14"/>
        <v>15124.457427813719</v>
      </c>
      <c r="V279">
        <v>13582535</v>
      </c>
      <c r="W279" t="str" cm="1">
        <f t="array" aca="1" ref="W279" ca="1">INDEX(Sheet1!$X$1:$X$20, RANDBETWEEN(1, 20))</f>
        <v>Central Government</v>
      </c>
      <c r="X279" t="str" cm="1">
        <f t="array" aca="1" ref="X279" ca="1">INDEX(Sheet1!$Y$2:$Y$22, RANDBETWEEN(1, 21))</f>
        <v>Private Sector</v>
      </c>
      <c r="Z279" t="str" cm="1">
        <f t="array" aca="1" ref="Z279" ca="1">INDEX(Sheet1!$AA$2:$AA$30, RANDBETWEEN(1, 29))</f>
        <v>UK NATCOM</v>
      </c>
      <c r="AA279" t="str" cm="1">
        <f t="array" aca="1" ref="AA279" ca="1">INDEX(Sheet1!$AB$2:$AB$8, RANDBETWEEN(1, 7))</f>
        <v>WCARO</v>
      </c>
      <c r="AB279" t="str" cm="1">
        <f t="array" aca="1" ref="AB279" ca="1">INDEX(Sheet1!$AC$2:$AC$22, RANDBETWEEN(1, 21))</f>
        <v>Ukraine</v>
      </c>
      <c r="AE279" t="str" cm="1">
        <f t="array" aca="1" ref="AE279" ca="1">INDEX(Sheet1!$AF$2:$AF$22, RANDBETWEEN(1, 5))</f>
        <v>ESARO</v>
      </c>
      <c r="AF279" s="3">
        <v>45403</v>
      </c>
      <c r="AG279" t="str" cm="1">
        <f t="array" aca="1" ref="AG279" ca="1">INDEX(Sheet1!$AH$2:$AH$24, RANDBETWEEN(1, 23))</f>
        <v>SERBIA CO</v>
      </c>
      <c r="AH279" t="s">
        <v>670</v>
      </c>
      <c r="AI279" t="s">
        <v>390</v>
      </c>
      <c r="AJ279" t="s">
        <v>391</v>
      </c>
      <c r="AK279" t="s">
        <v>165</v>
      </c>
      <c r="AL279" t="s">
        <v>90</v>
      </c>
      <c r="AM279" t="s">
        <v>646</v>
      </c>
      <c r="AN279" t="s">
        <v>91</v>
      </c>
      <c r="AO279" t="s">
        <v>61</v>
      </c>
      <c r="AP279" t="s">
        <v>135</v>
      </c>
      <c r="AQ279" t="s">
        <v>129</v>
      </c>
      <c r="AR279">
        <v>2022</v>
      </c>
      <c r="AS279" t="s">
        <v>95</v>
      </c>
    </row>
    <row r="280" spans="1:45">
      <c r="A280" t="s">
        <v>654</v>
      </c>
      <c r="B280" t="s">
        <v>95</v>
      </c>
      <c r="C280" t="s">
        <v>64</v>
      </c>
      <c r="D280" s="3">
        <v>45455</v>
      </c>
      <c r="E280" t="s">
        <v>644</v>
      </c>
      <c r="F280">
        <f t="shared" ca="1" si="12"/>
        <v>60774.988105188466</v>
      </c>
      <c r="G280">
        <f t="shared" ca="1" si="12"/>
        <v>6827.9495899414978</v>
      </c>
      <c r="H280" t="str" cm="1">
        <f t="array" aca="1" ref="H280" ca="1">INDEX(Sheet1!$H$1:$H$3, RANDBETWEEN(1, 3))</f>
        <v>Revenue Type</v>
      </c>
      <c r="I280" t="str" cm="1">
        <f t="array" aca="1" ref="I280" ca="1">INDEX(Sheet1!$I$3:$I$88, RANDBETWEEN(1, 85))</f>
        <v>Child Protection – General</v>
      </c>
      <c r="J280" t="str">
        <f ca="1">INDEX(Sheet1!$AZ$3:$AZ$8, RANDBETWEEN(1, COUNTA(Sheet1!$AZ$3:$AZ$8)))</f>
        <v>Emergency Response</v>
      </c>
      <c r="K280" t="str" cm="1">
        <f t="array" aca="1" ref="K280" ca="1">INDEX(Sheet1!$K$1:$K$8, RANDBETWEEN(1, 6))</f>
        <v>HAC-ECARO</v>
      </c>
      <c r="M280" t="s">
        <v>89</v>
      </c>
      <c r="N280">
        <f t="shared" ca="1" si="13"/>
        <v>13464.878036866197</v>
      </c>
      <c r="Q280" t="s">
        <v>394</v>
      </c>
      <c r="U280">
        <f t="shared" ca="1" si="14"/>
        <v>97263.412566630897</v>
      </c>
      <c r="V280">
        <v>18696351</v>
      </c>
      <c r="W280" t="str" cm="1">
        <f t="array" aca="1" ref="W280" ca="1">INDEX(Sheet1!$X$1:$X$20, RANDBETWEEN(1, 20))</f>
        <v>Multi-Stakeholder Partnership</v>
      </c>
      <c r="X280" t="str" cm="1">
        <f t="array" aca="1" ref="X280" ca="1">INDEX(Sheet1!$Y$2:$Y$22, RANDBETWEEN(1, 21))</f>
        <v>Private Sector</v>
      </c>
      <c r="Z280" t="str" cm="1">
        <f t="array" aca="1" ref="Z280" ca="1">INDEX(Sheet1!$AA$2:$AA$30, RANDBETWEEN(1, 29))</f>
        <v>QATAR CO</v>
      </c>
      <c r="AA280" t="str" cm="1">
        <f t="array" aca="1" ref="AA280" ca="1">INDEX(Sheet1!$AB$2:$AB$8, RANDBETWEEN(1, 7))</f>
        <v>WCARO</v>
      </c>
      <c r="AB280" t="str" cm="1">
        <f t="array" aca="1" ref="AB280" ca="1">INDEX(Sheet1!$AC$2:$AC$22, RANDBETWEEN(1, 21))</f>
        <v>Montenegro</v>
      </c>
      <c r="AE280" t="str" cm="1">
        <f t="array" aca="1" ref="AE280" ca="1">INDEX(Sheet1!$AF$2:$AF$22, RANDBETWEEN(1, 5))</f>
        <v>ESARO</v>
      </c>
      <c r="AF280" s="3">
        <v>45455</v>
      </c>
      <c r="AG280" t="str" cm="1">
        <f t="array" aca="1" ref="AG280" ca="1">INDEX(Sheet1!$AH$2:$AH$24, RANDBETWEEN(1, 23))</f>
        <v>GEORGIA CO</v>
      </c>
      <c r="AH280" t="s">
        <v>647</v>
      </c>
      <c r="AI280" t="s">
        <v>393</v>
      </c>
      <c r="AJ280" t="s">
        <v>394</v>
      </c>
      <c r="AK280" t="s">
        <v>89</v>
      </c>
      <c r="AL280" t="s">
        <v>95</v>
      </c>
      <c r="AM280" t="s">
        <v>646</v>
      </c>
      <c r="AN280" t="s">
        <v>128</v>
      </c>
      <c r="AO280" t="s">
        <v>116</v>
      </c>
      <c r="AP280" t="s">
        <v>143</v>
      </c>
      <c r="AQ280" t="s">
        <v>79</v>
      </c>
      <c r="AR280">
        <v>2023</v>
      </c>
      <c r="AS280" t="s">
        <v>95</v>
      </c>
    </row>
    <row r="281" spans="1:45">
      <c r="A281" t="s">
        <v>655</v>
      </c>
      <c r="B281" t="s">
        <v>95</v>
      </c>
      <c r="C281" t="s">
        <v>64</v>
      </c>
      <c r="D281" s="3">
        <v>45320</v>
      </c>
      <c r="E281" t="s">
        <v>644</v>
      </c>
      <c r="F281">
        <f t="shared" ca="1" si="12"/>
        <v>96272.289000344768</v>
      </c>
      <c r="G281">
        <f t="shared" ca="1" si="12"/>
        <v>15129.060505501449</v>
      </c>
      <c r="H281" t="str" cm="1">
        <f t="array" aca="1" ref="H281" ca="1">INDEX(Sheet1!$H$1:$H$3, RANDBETWEEN(1, 3))</f>
        <v>Revenue Type</v>
      </c>
      <c r="I281" t="str" cm="1">
        <f t="array" aca="1" ref="I281" ca="1">INDEX(Sheet1!$I$3:$I$88, RANDBETWEEN(1, 85))</f>
        <v>Cross-sectoral Early Childhood Development</v>
      </c>
      <c r="J281" t="str">
        <f ca="1">INDEX(Sheet1!$AZ$3:$AZ$8, RANDBETWEEN(1, COUNTA(Sheet1!$AZ$3:$AZ$8)))</f>
        <v>Increased Immunization Rates</v>
      </c>
      <c r="K281" t="str" cm="1">
        <f t="array" aca="1" ref="K281" ca="1">INDEX(Sheet1!$K$1:$K$8, RANDBETWEEN(1, 6))</f>
        <v>HAC-STATE OF PALESTINE</v>
      </c>
      <c r="M281" t="s">
        <v>89</v>
      </c>
      <c r="N281">
        <f t="shared" ca="1" si="13"/>
        <v>41739.36627828137</v>
      </c>
      <c r="Q281" t="s">
        <v>397</v>
      </c>
      <c r="U281">
        <f t="shared" ca="1" si="14"/>
        <v>65697.192928059711</v>
      </c>
      <c r="V281">
        <v>1090048</v>
      </c>
      <c r="W281" t="str" cm="1">
        <f t="array" aca="1" ref="W281" ca="1">INDEX(Sheet1!$X$1:$X$20, RANDBETWEEN(1, 20))</f>
        <v>Corporate Foundation</v>
      </c>
      <c r="X281" t="str" cm="1">
        <f t="array" aca="1" ref="X281" ca="1">INDEX(Sheet1!$Y$2:$Y$22, RANDBETWEEN(1, 21))</f>
        <v>Private Sector</v>
      </c>
      <c r="Z281" t="str" cm="1">
        <f t="array" aca="1" ref="Z281" ca="1">INDEX(Sheet1!$AA$2:$AA$30, RANDBETWEEN(1, 29))</f>
        <v>FRANCE NATCOM</v>
      </c>
      <c r="AA281" t="str" cm="1">
        <f t="array" aca="1" ref="AA281" ca="1">INDEX(Sheet1!$AB$2:$AB$8, RANDBETWEEN(1, 7))</f>
        <v>MENARO</v>
      </c>
      <c r="AB281" t="str" cm="1">
        <f t="array" aca="1" ref="AB281" ca="1">INDEX(Sheet1!$AC$2:$AC$22, RANDBETWEEN(1, 21))</f>
        <v>Greece</v>
      </c>
      <c r="AE281" t="str" cm="1">
        <f t="array" aca="1" ref="AE281" ca="1">INDEX(Sheet1!$AF$2:$AF$22, RANDBETWEEN(1, 5))</f>
        <v>ECARO</v>
      </c>
      <c r="AF281" s="3">
        <v>45320</v>
      </c>
      <c r="AG281" t="str" cm="1">
        <f t="array" aca="1" ref="AG281" ca="1">INDEX(Sheet1!$AH$2:$AH$24, RANDBETWEEN(1, 23))</f>
        <v>BULGARIA CO</v>
      </c>
      <c r="AH281" t="s">
        <v>647</v>
      </c>
      <c r="AI281" t="s">
        <v>396</v>
      </c>
      <c r="AJ281" t="s">
        <v>397</v>
      </c>
      <c r="AK281" t="s">
        <v>89</v>
      </c>
      <c r="AL281" t="s">
        <v>95</v>
      </c>
      <c r="AM281" t="s">
        <v>645</v>
      </c>
      <c r="AN281" t="s">
        <v>216</v>
      </c>
      <c r="AO281" t="s">
        <v>149</v>
      </c>
      <c r="AP281" t="s">
        <v>93</v>
      </c>
      <c r="AQ281" t="s">
        <v>129</v>
      </c>
      <c r="AR281">
        <v>2023</v>
      </c>
      <c r="AS281" t="s">
        <v>95</v>
      </c>
    </row>
    <row r="282" spans="1:45">
      <c r="A282" t="s">
        <v>655</v>
      </c>
      <c r="B282" t="s">
        <v>95</v>
      </c>
      <c r="C282" t="s">
        <v>118</v>
      </c>
      <c r="D282" s="3">
        <v>45622</v>
      </c>
      <c r="E282" t="s">
        <v>644</v>
      </c>
      <c r="F282">
        <f t="shared" ca="1" si="12"/>
        <v>18741.067944454895</v>
      </c>
      <c r="G282">
        <f t="shared" ca="1" si="12"/>
        <v>68463.210560680673</v>
      </c>
      <c r="H282" t="str" cm="1">
        <f t="array" aca="1" ref="H282" ca="1">INDEX(Sheet1!$H$1:$H$3, RANDBETWEEN(1, 3))</f>
        <v>Revenue Type</v>
      </c>
      <c r="I282" t="str" cm="1">
        <f t="array" aca="1" ref="I282" ca="1">INDEX(Sheet1!$I$3:$I$88, RANDBETWEEN(1, 85))</f>
        <v>Equity – focus on girls’ and inclusive education</v>
      </c>
      <c r="J282" t="str">
        <f ca="1">INDEX(Sheet1!$AZ$3:$AZ$8, RANDBETWEEN(1, COUNTA(Sheet1!$AZ$3:$AZ$8)))</f>
        <v>Emergency Response</v>
      </c>
      <c r="K282" t="str" cm="1">
        <f t="array" aca="1" ref="K282" ca="1">INDEX(Sheet1!$K$1:$K$8, RANDBETWEEN(1, 6))</f>
        <v>Emergency/HAC</v>
      </c>
      <c r="M282" t="s">
        <v>75</v>
      </c>
      <c r="N282">
        <f t="shared" ca="1" si="13"/>
        <v>85421.137616390304</v>
      </c>
      <c r="Q282" t="s">
        <v>400</v>
      </c>
      <c r="U282">
        <f t="shared" ca="1" si="14"/>
        <v>55818.5832838836</v>
      </c>
      <c r="V282">
        <v>39247367</v>
      </c>
      <c r="W282" t="str" cm="1">
        <f t="array" aca="1" ref="W282" ca="1">INDEX(Sheet1!$X$1:$X$20, RANDBETWEEN(1, 20))</f>
        <v>Corporate</v>
      </c>
      <c r="X282" t="str" cm="1">
        <f t="array" aca="1" ref="X282" ca="1">INDEX(Sheet1!$Y$2:$Y$22, RANDBETWEEN(1, 21))</f>
        <v>Private Sector</v>
      </c>
      <c r="Z282" t="str" cm="1">
        <f t="array" aca="1" ref="Z282" ca="1">INDEX(Sheet1!$AA$2:$AA$30, RANDBETWEEN(1, 29))</f>
        <v>INDIA CO</v>
      </c>
      <c r="AA282" t="str" cm="1">
        <f t="array" aca="1" ref="AA282" ca="1">INDEX(Sheet1!$AB$2:$AB$8, RANDBETWEEN(1, 7))</f>
        <v>WCARO</v>
      </c>
      <c r="AB282" t="str" cm="1">
        <f t="array" aca="1" ref="AB282" ca="1">INDEX(Sheet1!$AC$2:$AC$22, RANDBETWEEN(1, 21))</f>
        <v>France</v>
      </c>
      <c r="AE282" t="str" cm="1">
        <f t="array" aca="1" ref="AE282" ca="1">INDEX(Sheet1!$AF$2:$AF$22, RANDBETWEEN(1, 5))</f>
        <v>ECARO</v>
      </c>
      <c r="AF282" s="3">
        <v>45622</v>
      </c>
      <c r="AG282" t="str" cm="1">
        <f t="array" aca="1" ref="AG282" ca="1">INDEX(Sheet1!$AH$2:$AH$24, RANDBETWEEN(1, 23))</f>
        <v>CROATIA CO</v>
      </c>
      <c r="AH282" t="s">
        <v>649</v>
      </c>
      <c r="AI282" t="s">
        <v>399</v>
      </c>
      <c r="AJ282" t="s">
        <v>400</v>
      </c>
      <c r="AK282" t="s">
        <v>75</v>
      </c>
      <c r="AL282" t="s">
        <v>90</v>
      </c>
      <c r="AM282" t="s">
        <v>646</v>
      </c>
      <c r="AN282" t="s">
        <v>91</v>
      </c>
      <c r="AO282" t="s">
        <v>149</v>
      </c>
      <c r="AP282" t="s">
        <v>62</v>
      </c>
      <c r="AQ282" t="s">
        <v>79</v>
      </c>
      <c r="AR282">
        <v>2024</v>
      </c>
      <c r="AS282" t="s">
        <v>95</v>
      </c>
    </row>
    <row r="283" spans="1:45">
      <c r="A283" t="s">
        <v>659</v>
      </c>
      <c r="B283" t="s">
        <v>44</v>
      </c>
      <c r="C283" t="s">
        <v>64</v>
      </c>
      <c r="D283" s="3">
        <v>45303</v>
      </c>
      <c r="E283" t="s">
        <v>644</v>
      </c>
      <c r="F283">
        <f t="shared" ca="1" si="12"/>
        <v>49449.725505947375</v>
      </c>
      <c r="G283">
        <f t="shared" ca="1" si="12"/>
        <v>99631.463811600537</v>
      </c>
      <c r="H283" t="str" cm="1">
        <f t="array" aca="1" ref="H283" ca="1">INDEX(Sheet1!$H$1:$H$3, RANDBETWEEN(1, 3))</f>
        <v>ORR Non-Thematic</v>
      </c>
      <c r="I283" t="str" cm="1">
        <f t="array" aca="1" ref="I283" ca="1">INDEX(Sheet1!$I$3:$I$88, RANDBETWEEN(1, 85))</f>
        <v>Social exclusion – data and evidence</v>
      </c>
      <c r="J283" t="str">
        <f ca="1">INDEX(Sheet1!$AZ$3:$AZ$8, RANDBETWEEN(1, COUNTA(Sheet1!$AZ$3:$AZ$8)))</f>
        <v>Increased Immunization Rates</v>
      </c>
      <c r="K283" t="str" cm="1">
        <f t="array" aca="1" ref="K283" ca="1">INDEX(Sheet1!$K$1:$K$8, RANDBETWEEN(1, 6))</f>
        <v>HAC-STATE OF PALESTINE</v>
      </c>
      <c r="M283" t="s">
        <v>127</v>
      </c>
      <c r="N283">
        <f t="shared" ca="1" si="13"/>
        <v>99156.234388502518</v>
      </c>
      <c r="Q283" t="s">
        <v>403</v>
      </c>
      <c r="U283">
        <f t="shared" ca="1" si="14"/>
        <v>28231.242194465995</v>
      </c>
      <c r="V283">
        <v>34372637</v>
      </c>
      <c r="W283" t="str" cm="1">
        <f t="array" aca="1" ref="W283" ca="1">INDEX(Sheet1!$X$1:$X$20, RANDBETWEEN(1, 20))</f>
        <v>UN Agency/International Agency</v>
      </c>
      <c r="X283" t="str" cm="1">
        <f t="array" aca="1" ref="X283" ca="1">INDEX(Sheet1!$Y$2:$Y$22, RANDBETWEEN(1, 21))</f>
        <v>Private Sector</v>
      </c>
      <c r="Z283" t="str" cm="1">
        <f t="array" aca="1" ref="Z283" ca="1">INDEX(Sheet1!$AA$2:$AA$30, RANDBETWEEN(1, 29))</f>
        <v>KOSOVO CO</v>
      </c>
      <c r="AA283" t="str" cm="1">
        <f t="array" aca="1" ref="AA283" ca="1">INDEX(Sheet1!$AB$2:$AB$8, RANDBETWEEN(1, 7))</f>
        <v>ECARO</v>
      </c>
      <c r="AB283" t="str" cm="1">
        <f t="array" aca="1" ref="AB283" ca="1">INDEX(Sheet1!$AC$2:$AC$22, RANDBETWEEN(1, 21))</f>
        <v>Belarus</v>
      </c>
      <c r="AE283" t="str" cm="1">
        <f t="array" aca="1" ref="AE283" ca="1">INDEX(Sheet1!$AF$2:$AF$22, RANDBETWEEN(1, 5))</f>
        <v>HQ</v>
      </c>
      <c r="AF283" s="3">
        <v>45303</v>
      </c>
      <c r="AG283" t="str" cm="1">
        <f t="array" aca="1" ref="AG283" ca="1">INDEX(Sheet1!$AH$2:$AH$24, RANDBETWEEN(1, 23))</f>
        <v>LEBANON CO</v>
      </c>
      <c r="AH283" t="s">
        <v>651</v>
      </c>
      <c r="AI283" t="s">
        <v>402</v>
      </c>
      <c r="AJ283" t="s">
        <v>403</v>
      </c>
      <c r="AK283" t="s">
        <v>127</v>
      </c>
      <c r="AL283" t="s">
        <v>95</v>
      </c>
      <c r="AM283" t="s">
        <v>645</v>
      </c>
      <c r="AN283" t="s">
        <v>216</v>
      </c>
      <c r="AO283" t="s">
        <v>116</v>
      </c>
      <c r="AP283" t="s">
        <v>93</v>
      </c>
      <c r="AQ283" t="s">
        <v>79</v>
      </c>
      <c r="AR283">
        <v>2024</v>
      </c>
      <c r="AS283" t="s">
        <v>95</v>
      </c>
    </row>
    <row r="284" spans="1:45">
      <c r="A284" t="s">
        <v>658</v>
      </c>
      <c r="B284" t="s">
        <v>44</v>
      </c>
      <c r="C284" t="s">
        <v>45</v>
      </c>
      <c r="D284" s="3">
        <v>45322</v>
      </c>
      <c r="E284" t="s">
        <v>644</v>
      </c>
      <c r="F284">
        <f t="shared" ca="1" si="12"/>
        <v>71164.350737202913</v>
      </c>
      <c r="G284">
        <f t="shared" ca="1" si="12"/>
        <v>20101.129210828076</v>
      </c>
      <c r="H284" t="str" cm="1">
        <f t="array" aca="1" ref="H284" ca="1">INDEX(Sheet1!$H$1:$H$3, RANDBETWEEN(1, 3))</f>
        <v>ORR Non-Thematic</v>
      </c>
      <c r="I284" t="str" cm="1">
        <f t="array" aca="1" ref="I284" ca="1">INDEX(Sheet1!$I$3:$I$88, RANDBETWEEN(1, 85))</f>
        <v>Saving lives and protecting rights in humanitarian situations</v>
      </c>
      <c r="J284" t="str">
        <f ca="1">INDEX(Sheet1!$AZ$3:$AZ$8, RANDBETWEEN(1, COUNTA(Sheet1!$AZ$3:$AZ$8)))</f>
        <v>Emergency Response</v>
      </c>
      <c r="K284" t="str" cm="1">
        <f t="array" aca="1" ref="K284" ca="1">INDEX(Sheet1!$K$1:$K$8, RANDBETWEEN(1, 6))</f>
        <v>Ukraine Response</v>
      </c>
      <c r="M284" t="s">
        <v>114</v>
      </c>
      <c r="N284">
        <f t="shared" ca="1" si="13"/>
        <v>5207.7669677546764</v>
      </c>
      <c r="Q284" t="s">
        <v>406</v>
      </c>
      <c r="U284">
        <f t="shared" ca="1" si="14"/>
        <v>43606.778887478707</v>
      </c>
      <c r="V284">
        <v>2183877</v>
      </c>
      <c r="W284" t="str" cm="1">
        <f t="array" aca="1" ref="W284" ca="1">INDEX(Sheet1!$X$1:$X$20, RANDBETWEEN(1, 20))</f>
        <v>Sport Associations</v>
      </c>
      <c r="X284" t="str" cm="1">
        <f t="array" aca="1" ref="X284" ca="1">INDEX(Sheet1!$Y$2:$Y$22, RANDBETWEEN(1, 21))</f>
        <v>Private Sector</v>
      </c>
      <c r="Z284" t="str" cm="1">
        <f t="array" aca="1" ref="Z284" ca="1">INDEX(Sheet1!$AA$2:$AA$30, RANDBETWEEN(1, 29))</f>
        <v>NETHERLANDS NATCOM</v>
      </c>
      <c r="AA284" t="str" cm="1">
        <f t="array" aca="1" ref="AA284" ca="1">INDEX(Sheet1!$AB$2:$AB$8, RANDBETWEEN(1, 7))</f>
        <v>NatCom</v>
      </c>
      <c r="AB284" t="str" cm="1">
        <f t="array" aca="1" ref="AB284" ca="1">INDEX(Sheet1!$AC$2:$AC$22, RANDBETWEEN(1, 21))</f>
        <v>Japan</v>
      </c>
      <c r="AE284" t="str" cm="1">
        <f t="array" aca="1" ref="AE284" ca="1">INDEX(Sheet1!$AF$2:$AF$22, RANDBETWEEN(1, 5))</f>
        <v>NatCom</v>
      </c>
      <c r="AF284" s="3">
        <v>45322</v>
      </c>
      <c r="AG284" t="str" cm="1">
        <f t="array" aca="1" ref="AG284" ca="1">INDEX(Sheet1!$AH$2:$AH$24, RANDBETWEEN(1, 23))</f>
        <v>MONTENEGRO CO</v>
      </c>
      <c r="AH284" t="s">
        <v>649</v>
      </c>
      <c r="AI284" t="s">
        <v>405</v>
      </c>
      <c r="AJ284" t="s">
        <v>406</v>
      </c>
      <c r="AK284" t="s">
        <v>114</v>
      </c>
      <c r="AL284" t="s">
        <v>90</v>
      </c>
      <c r="AM284" t="s">
        <v>645</v>
      </c>
      <c r="AN284" t="s">
        <v>91</v>
      </c>
      <c r="AO284" t="s">
        <v>77</v>
      </c>
      <c r="AP284" t="s">
        <v>78</v>
      </c>
      <c r="AQ284" t="s">
        <v>63</v>
      </c>
      <c r="AR284">
        <v>2024</v>
      </c>
      <c r="AS284" t="s">
        <v>95</v>
      </c>
    </row>
    <row r="285" spans="1:45">
      <c r="A285" t="s">
        <v>656</v>
      </c>
      <c r="B285" t="s">
        <v>44</v>
      </c>
      <c r="C285" t="s">
        <v>45</v>
      </c>
      <c r="D285" s="3">
        <v>45528</v>
      </c>
      <c r="E285" t="s">
        <v>644</v>
      </c>
      <c r="F285">
        <f t="shared" ca="1" si="12"/>
        <v>21242.45694310468</v>
      </c>
      <c r="G285">
        <f t="shared" ca="1" si="12"/>
        <v>47573.88639990567</v>
      </c>
      <c r="H285" t="str" cm="1">
        <f t="array" aca="1" ref="H285" ca="1">INDEX(Sheet1!$H$1:$H$3, RANDBETWEEN(1, 3))</f>
        <v>ORE-Thematic</v>
      </c>
      <c r="I285" t="str" cm="1">
        <f t="array" aca="1" ref="I285" ca="1">INDEX(Sheet1!$I$3:$I$88, RANDBETWEEN(1, 85))</f>
        <v>Economic and social policy general</v>
      </c>
      <c r="J285" t="str">
        <f ca="1">INDEX(Sheet1!$AZ$3:$AZ$8, RANDBETWEEN(1, COUNTA(Sheet1!$AZ$3:$AZ$8)))</f>
        <v>Increased Immunization Rates</v>
      </c>
      <c r="K285" t="str" cm="1">
        <f t="array" aca="1" ref="K285" ca="1">INDEX(Sheet1!$K$1:$K$8, RANDBETWEEN(1, 6))</f>
        <v>Emergency/HAC</v>
      </c>
      <c r="M285" t="s">
        <v>127</v>
      </c>
      <c r="N285">
        <f t="shared" ca="1" si="13"/>
        <v>74829.169227867664</v>
      </c>
      <c r="Q285" t="s">
        <v>409</v>
      </c>
      <c r="U285">
        <f t="shared" ca="1" si="14"/>
        <v>150.67619813224951</v>
      </c>
      <c r="V285">
        <v>11454176</v>
      </c>
      <c r="W285" t="str" cm="1">
        <f t="array" aca="1" ref="W285" ca="1">INDEX(Sheet1!$X$1:$X$20, RANDBETWEEN(1, 20))</f>
        <v>Membership based organizations</v>
      </c>
      <c r="X285" t="str" cm="1">
        <f t="array" aca="1" ref="X285" ca="1">INDEX(Sheet1!$Y$2:$Y$22, RANDBETWEEN(1, 21))</f>
        <v>Public Sector</v>
      </c>
      <c r="Z285" t="str" cm="1">
        <f t="array" aca="1" ref="Z285" ca="1">INDEX(Sheet1!$AA$2:$AA$30, RANDBETWEEN(1, 29))</f>
        <v>KOSOVO CO</v>
      </c>
      <c r="AA285" t="str" cm="1">
        <f t="array" aca="1" ref="AA285" ca="1">INDEX(Sheet1!$AB$2:$AB$8, RANDBETWEEN(1, 7))</f>
        <v>EAPRO</v>
      </c>
      <c r="AB285" t="str" cm="1">
        <f t="array" aca="1" ref="AB285" ca="1">INDEX(Sheet1!$AC$2:$AC$22, RANDBETWEEN(1, 21))</f>
        <v>Denmark</v>
      </c>
      <c r="AE285" t="str" cm="1">
        <f t="array" aca="1" ref="AE285" ca="1">INDEX(Sheet1!$AF$2:$AF$22, RANDBETWEEN(1, 5))</f>
        <v>NatCom</v>
      </c>
      <c r="AF285" s="3">
        <v>45528</v>
      </c>
      <c r="AG285" t="str" cm="1">
        <f t="array" aca="1" ref="AG285" ca="1">INDEX(Sheet1!$AH$2:$AH$24, RANDBETWEEN(1, 23))</f>
        <v>TURKIYE CO</v>
      </c>
      <c r="AH285" t="s">
        <v>651</v>
      </c>
      <c r="AI285" t="s">
        <v>408</v>
      </c>
      <c r="AJ285" t="s">
        <v>409</v>
      </c>
      <c r="AK285" t="s">
        <v>127</v>
      </c>
      <c r="AL285" t="s">
        <v>95</v>
      </c>
      <c r="AM285" t="s">
        <v>646</v>
      </c>
      <c r="AN285" t="s">
        <v>60</v>
      </c>
      <c r="AO285" t="s">
        <v>61</v>
      </c>
      <c r="AP285" t="s">
        <v>135</v>
      </c>
      <c r="AQ285" t="s">
        <v>100</v>
      </c>
      <c r="AR285">
        <v>2024</v>
      </c>
      <c r="AS285" t="s">
        <v>95</v>
      </c>
    </row>
    <row r="286" spans="1:45">
      <c r="A286" t="s">
        <v>655</v>
      </c>
      <c r="B286" t="s">
        <v>95</v>
      </c>
      <c r="C286" t="s">
        <v>45</v>
      </c>
      <c r="D286" s="3">
        <v>45398</v>
      </c>
      <c r="E286" t="s">
        <v>644</v>
      </c>
      <c r="F286">
        <f t="shared" ca="1" si="12"/>
        <v>82492.810987647652</v>
      </c>
      <c r="G286">
        <f t="shared" ca="1" si="12"/>
        <v>43706.225655067152</v>
      </c>
      <c r="H286" t="str" cm="1">
        <f t="array" aca="1" ref="H286" ca="1">INDEX(Sheet1!$H$1:$H$3, RANDBETWEEN(1, 3))</f>
        <v>Revenue Type</v>
      </c>
      <c r="I286" t="str" cm="1">
        <f t="array" aca="1" ref="I286" ca="1">INDEX(Sheet1!$I$3:$I$88, RANDBETWEEN(1, 85))</f>
        <v>Adolescents and HIV/AIDS</v>
      </c>
      <c r="J286" t="str">
        <f ca="1">INDEX(Sheet1!$AZ$3:$AZ$8, RANDBETWEEN(1, COUNTA(Sheet1!$AZ$3:$AZ$8)))</f>
        <v>Advocacy</v>
      </c>
      <c r="K286" t="str" cm="1">
        <f t="array" aca="1" ref="K286" ca="1">INDEX(Sheet1!$K$1:$K$8, RANDBETWEEN(1, 6))</f>
        <v>Emergency/HAC</v>
      </c>
      <c r="M286" t="s">
        <v>165</v>
      </c>
      <c r="N286">
        <f t="shared" ca="1" si="13"/>
        <v>27734.274149842742</v>
      </c>
      <c r="Q286" t="s">
        <v>412</v>
      </c>
      <c r="U286">
        <f t="shared" ca="1" si="14"/>
        <v>65301.759331384004</v>
      </c>
      <c r="V286">
        <v>10901588</v>
      </c>
      <c r="W286" t="str" cm="1">
        <f t="array" aca="1" ref="W286" ca="1">INDEX(Sheet1!$X$1:$X$20, RANDBETWEEN(1, 20))</f>
        <v>Non-Profit/NGO Foundations</v>
      </c>
      <c r="X286" t="str" cm="1">
        <f t="array" aca="1" ref="X286" ca="1">INDEX(Sheet1!$Y$2:$Y$22, RANDBETWEEN(1, 21))</f>
        <v>Private Sector</v>
      </c>
      <c r="Z286" t="str" cm="1">
        <f t="array" aca="1" ref="Z286" ca="1">INDEX(Sheet1!$AA$2:$AA$30, RANDBETWEEN(1, 29))</f>
        <v>BULGARIA CO</v>
      </c>
      <c r="AA286" t="str" cm="1">
        <f t="array" aca="1" ref="AA286" ca="1">INDEX(Sheet1!$AB$2:$AB$8, RANDBETWEEN(1, 7))</f>
        <v>NatCom</v>
      </c>
      <c r="AB286" t="str" cm="1">
        <f t="array" aca="1" ref="AB286" ca="1">INDEX(Sheet1!$AC$2:$AC$22, RANDBETWEEN(1, 21))</f>
        <v>Ukraine</v>
      </c>
      <c r="AE286" t="str" cm="1">
        <f t="array" aca="1" ref="AE286" ca="1">INDEX(Sheet1!$AF$2:$AF$22, RANDBETWEEN(1, 5))</f>
        <v>ESARO</v>
      </c>
      <c r="AF286" s="3">
        <v>45398</v>
      </c>
      <c r="AG286" t="str" cm="1">
        <f t="array" aca="1" ref="AG286" ca="1">INDEX(Sheet1!$AH$2:$AH$24, RANDBETWEEN(1, 23))</f>
        <v>BELARUS CO</v>
      </c>
      <c r="AH286" t="s">
        <v>651</v>
      </c>
      <c r="AI286" t="s">
        <v>411</v>
      </c>
      <c r="AJ286" t="s">
        <v>412</v>
      </c>
      <c r="AK286" t="s">
        <v>165</v>
      </c>
      <c r="AL286" t="s">
        <v>95</v>
      </c>
      <c r="AM286" t="s">
        <v>645</v>
      </c>
      <c r="AN286" t="s">
        <v>91</v>
      </c>
      <c r="AO286" t="s">
        <v>116</v>
      </c>
      <c r="AP286" t="s">
        <v>62</v>
      </c>
      <c r="AQ286" t="s">
        <v>94</v>
      </c>
      <c r="AR286">
        <v>2024</v>
      </c>
      <c r="AS286" t="s">
        <v>95</v>
      </c>
    </row>
    <row r="287" spans="1:45">
      <c r="A287" t="s">
        <v>658</v>
      </c>
      <c r="B287" t="s">
        <v>44</v>
      </c>
      <c r="C287" t="s">
        <v>45</v>
      </c>
      <c r="D287" s="3">
        <v>45603</v>
      </c>
      <c r="E287" t="s">
        <v>644</v>
      </c>
      <c r="F287">
        <f t="shared" ca="1" si="12"/>
        <v>67517.460524448572</v>
      </c>
      <c r="G287">
        <f t="shared" ca="1" si="12"/>
        <v>61294.416195469545</v>
      </c>
      <c r="H287" t="str" cm="1">
        <f t="array" aca="1" ref="H287" ca="1">INDEX(Sheet1!$H$1:$H$3, RANDBETWEEN(1, 3))</f>
        <v>ORE-Thematic</v>
      </c>
      <c r="I287" t="str" cm="1">
        <f t="array" aca="1" ref="I287" ca="1">INDEX(Sheet1!$I$3:$I$88, RANDBETWEEN(1, 85))</f>
        <v>Cross-sectoral planning and programme reviews</v>
      </c>
      <c r="J287" t="str">
        <f ca="1">INDEX(Sheet1!$AZ$3:$AZ$8, RANDBETWEEN(1, COUNTA(Sheet1!$AZ$3:$AZ$8)))</f>
        <v>Emergency Response</v>
      </c>
      <c r="K287" t="str" cm="1">
        <f t="array" aca="1" ref="K287" ca="1">INDEX(Sheet1!$K$1:$K$8, RANDBETWEEN(1, 6))</f>
        <v>HAC-UKRAINE</v>
      </c>
      <c r="M287" t="s">
        <v>57</v>
      </c>
      <c r="N287">
        <f t="shared" ca="1" si="13"/>
        <v>72371.071575565045</v>
      </c>
      <c r="Q287" t="s">
        <v>415</v>
      </c>
      <c r="U287">
        <f t="shared" ca="1" si="14"/>
        <v>89946.718349492221</v>
      </c>
      <c r="V287">
        <v>34738730</v>
      </c>
      <c r="W287" t="str" cm="1">
        <f t="array" aca="1" ref="W287" ca="1">INDEX(Sheet1!$X$1:$X$20, RANDBETWEEN(1, 20))</f>
        <v>Sport Associations</v>
      </c>
      <c r="X287" t="str" cm="1">
        <f t="array" aca="1" ref="X287" ca="1">INDEX(Sheet1!$Y$2:$Y$22, RANDBETWEEN(1, 21))</f>
        <v>Private Sector</v>
      </c>
      <c r="Z287" t="str" cm="1">
        <f t="array" aca="1" ref="Z287" ca="1">INDEX(Sheet1!$AA$2:$AA$30, RANDBETWEEN(1, 29))</f>
        <v>ALBANIA CO</v>
      </c>
      <c r="AA287" t="str" cm="1">
        <f t="array" aca="1" ref="AA287" ca="1">INDEX(Sheet1!$AB$2:$AB$8, RANDBETWEEN(1, 7))</f>
        <v>ROSA</v>
      </c>
      <c r="AB287" t="str" cm="1">
        <f t="array" aca="1" ref="AB287" ca="1">INDEX(Sheet1!$AC$2:$AC$22, RANDBETWEEN(1, 21))</f>
        <v>Serbia</v>
      </c>
      <c r="AE287" t="str" cm="1">
        <f t="array" aca="1" ref="AE287" ca="1">INDEX(Sheet1!$AF$2:$AF$22, RANDBETWEEN(1, 5))</f>
        <v>NatCom</v>
      </c>
      <c r="AF287" s="3">
        <v>45603</v>
      </c>
      <c r="AG287" t="str" cm="1">
        <f t="array" aca="1" ref="AG287" ca="1">INDEX(Sheet1!$AH$2:$AH$24, RANDBETWEEN(1, 23))</f>
        <v>LEBANON CO</v>
      </c>
      <c r="AH287" t="s">
        <v>650</v>
      </c>
      <c r="AI287" t="s">
        <v>414</v>
      </c>
      <c r="AJ287" t="s">
        <v>415</v>
      </c>
      <c r="AK287" t="s">
        <v>57</v>
      </c>
      <c r="AL287" t="s">
        <v>90</v>
      </c>
      <c r="AM287" t="s">
        <v>646</v>
      </c>
      <c r="AN287" t="s">
        <v>128</v>
      </c>
      <c r="AO287" t="s">
        <v>77</v>
      </c>
      <c r="AP287" t="s">
        <v>135</v>
      </c>
      <c r="AQ287" t="s">
        <v>94</v>
      </c>
      <c r="AR287">
        <v>2022</v>
      </c>
      <c r="AS287" t="s">
        <v>95</v>
      </c>
    </row>
    <row r="288" spans="1:45">
      <c r="A288" t="s">
        <v>655</v>
      </c>
      <c r="B288" t="s">
        <v>95</v>
      </c>
      <c r="C288" t="s">
        <v>118</v>
      </c>
      <c r="D288" s="3">
        <v>45588</v>
      </c>
      <c r="E288" t="s">
        <v>644</v>
      </c>
      <c r="F288">
        <f t="shared" ca="1" si="12"/>
        <v>32797.364913563229</v>
      </c>
      <c r="G288">
        <f t="shared" ca="1" si="12"/>
        <v>87697.181361971496</v>
      </c>
      <c r="H288" t="str" cm="1">
        <f t="array" aca="1" ref="H288" ca="1">INDEX(Sheet1!$H$1:$H$3, RANDBETWEEN(1, 3))</f>
        <v>Revenue Type</v>
      </c>
      <c r="I288" t="str" cm="1">
        <f t="array" aca="1" ref="I288" ca="1">INDEX(Sheet1!$I$3:$I$88, RANDBETWEEN(1, 85))</f>
        <v>External relations and partnerships, communication and resource mobilization</v>
      </c>
      <c r="J288" t="str">
        <f ca="1">INDEX(Sheet1!$AZ$3:$AZ$8, RANDBETWEEN(1, COUNTA(Sheet1!$AZ$3:$AZ$8)))</f>
        <v>Advocacy</v>
      </c>
      <c r="K288" t="str" cm="1">
        <f t="array" aca="1" ref="K288" ca="1">INDEX(Sheet1!$K$1:$K$8, RANDBETWEEN(1, 6))</f>
        <v>HAC-ARMENIA</v>
      </c>
      <c r="M288" t="s">
        <v>114</v>
      </c>
      <c r="N288">
        <f t="shared" ca="1" si="13"/>
        <v>13974.279693810331</v>
      </c>
      <c r="Q288" t="s">
        <v>418</v>
      </c>
      <c r="U288">
        <f t="shared" ca="1" si="14"/>
        <v>46615.544617946056</v>
      </c>
      <c r="V288">
        <v>1461719</v>
      </c>
      <c r="W288" t="str" cm="1">
        <f t="array" aca="1" ref="W288" ca="1">INDEX(Sheet1!$X$1:$X$20, RANDBETWEEN(1, 20))</f>
        <v>Ministry</v>
      </c>
      <c r="X288" t="str" cm="1">
        <f t="array" aca="1" ref="X288" ca="1">INDEX(Sheet1!$Y$2:$Y$22, RANDBETWEEN(1, 21))</f>
        <v>Private Sector</v>
      </c>
      <c r="Z288" t="str" cm="1">
        <f t="array" aca="1" ref="Z288" ca="1">INDEX(Sheet1!$AA$2:$AA$30, RANDBETWEEN(1, 29))</f>
        <v>UZBEKISTAN CO</v>
      </c>
      <c r="AA288" t="str" cm="1">
        <f t="array" aca="1" ref="AA288" ca="1">INDEX(Sheet1!$AB$2:$AB$8, RANDBETWEEN(1, 7))</f>
        <v>NatCom</v>
      </c>
      <c r="AB288" t="str" cm="1">
        <f t="array" aca="1" ref="AB288" ca="1">INDEX(Sheet1!$AC$2:$AC$22, RANDBETWEEN(1, 21))</f>
        <v>Serbia</v>
      </c>
      <c r="AE288" t="str" cm="1">
        <f t="array" aca="1" ref="AE288" ca="1">INDEX(Sheet1!$AF$2:$AF$22, RANDBETWEEN(1, 5))</f>
        <v>NatCom</v>
      </c>
      <c r="AF288" s="3">
        <v>45588</v>
      </c>
      <c r="AG288" t="str" cm="1">
        <f t="array" aca="1" ref="AG288" ca="1">INDEX(Sheet1!$AH$2:$AH$24, RANDBETWEEN(1, 23))</f>
        <v>CROATIA CO</v>
      </c>
      <c r="AH288" t="s">
        <v>668</v>
      </c>
      <c r="AI288" t="s">
        <v>417</v>
      </c>
      <c r="AJ288" t="s">
        <v>418</v>
      </c>
      <c r="AK288" t="s">
        <v>114</v>
      </c>
      <c r="AL288" t="s">
        <v>58</v>
      </c>
      <c r="AM288" t="s">
        <v>646</v>
      </c>
      <c r="AN288" t="s">
        <v>216</v>
      </c>
      <c r="AO288" t="s">
        <v>92</v>
      </c>
      <c r="AP288" t="s">
        <v>143</v>
      </c>
      <c r="AQ288" t="s">
        <v>79</v>
      </c>
      <c r="AR288">
        <v>2022</v>
      </c>
      <c r="AS288" t="s">
        <v>95</v>
      </c>
    </row>
    <row r="289" spans="1:45">
      <c r="A289" t="s">
        <v>658</v>
      </c>
      <c r="B289" t="s">
        <v>44</v>
      </c>
      <c r="C289" t="s">
        <v>118</v>
      </c>
      <c r="D289" s="3">
        <v>45625</v>
      </c>
      <c r="E289" t="s">
        <v>644</v>
      </c>
      <c r="F289">
        <f t="shared" ca="1" si="12"/>
        <v>44510.181412484751</v>
      </c>
      <c r="G289">
        <f t="shared" ca="1" si="12"/>
        <v>91829.073784922788</v>
      </c>
      <c r="H289" t="str" cm="1">
        <f t="array" aca="1" ref="H289" ca="1">INDEX(Sheet1!$H$1:$H$3, RANDBETWEEN(1, 3))</f>
        <v>Revenue Type</v>
      </c>
      <c r="I289" t="str" cm="1">
        <f t="array" aca="1" ref="I289" ca="1">INDEX(Sheet1!$I$3:$I$88, RANDBETWEEN(1, 85))</f>
        <v>External relations and partnerships, communication and resource mobilization</v>
      </c>
      <c r="J289" t="str">
        <f ca="1">INDEX(Sheet1!$AZ$3:$AZ$8, RANDBETWEEN(1, COUNTA(Sheet1!$AZ$3:$AZ$8)))</f>
        <v>Health</v>
      </c>
      <c r="K289" t="str" cm="1">
        <f t="array" aca="1" ref="K289" ca="1">INDEX(Sheet1!$K$1:$K$8, RANDBETWEEN(1, 6))</f>
        <v>HAC-ARMENIA</v>
      </c>
      <c r="M289" t="s">
        <v>75</v>
      </c>
      <c r="N289">
        <f t="shared" ca="1" si="13"/>
        <v>49312.537382487157</v>
      </c>
      <c r="Q289" t="s">
        <v>421</v>
      </c>
      <c r="U289">
        <f t="shared" ca="1" si="14"/>
        <v>33217.37036116395</v>
      </c>
      <c r="V289">
        <v>7151918</v>
      </c>
      <c r="W289" t="str" cm="1">
        <f t="array" aca="1" ref="W289" ca="1">INDEX(Sheet1!$X$1:$X$20, RANDBETWEEN(1, 20))</f>
        <v>Corporate Foundation</v>
      </c>
      <c r="X289" t="str" cm="1">
        <f t="array" aca="1" ref="X289" ca="1">INDEX(Sheet1!$Y$2:$Y$22, RANDBETWEEN(1, 21))</f>
        <v>Private Sector</v>
      </c>
      <c r="Z289" t="str" cm="1">
        <f t="array" aca="1" ref="Z289" ca="1">INDEX(Sheet1!$AA$2:$AA$30, RANDBETWEEN(1, 29))</f>
        <v>ROMANIA CO</v>
      </c>
      <c r="AA289" t="str" cm="1">
        <f t="array" aca="1" ref="AA289" ca="1">INDEX(Sheet1!$AB$2:$AB$8, RANDBETWEEN(1, 7))</f>
        <v>NatCom</v>
      </c>
      <c r="AB289" t="str" cm="1">
        <f t="array" aca="1" ref="AB289" ca="1">INDEX(Sheet1!$AC$2:$AC$22, RANDBETWEEN(1, 21))</f>
        <v>Russian Federation</v>
      </c>
      <c r="AE289" t="str" cm="1">
        <f t="array" aca="1" ref="AE289" ca="1">INDEX(Sheet1!$AF$2:$AF$22, RANDBETWEEN(1, 5))</f>
        <v>ESARO</v>
      </c>
      <c r="AF289" s="3">
        <v>45625</v>
      </c>
      <c r="AG289" t="str" cm="1">
        <f t="array" aca="1" ref="AG289" ca="1">INDEX(Sheet1!$AH$2:$AH$24, RANDBETWEEN(1, 23))</f>
        <v>BELARUS CO</v>
      </c>
      <c r="AH289" t="s">
        <v>649</v>
      </c>
      <c r="AI289" t="s">
        <v>420</v>
      </c>
      <c r="AJ289" t="s">
        <v>421</v>
      </c>
      <c r="AK289" t="s">
        <v>75</v>
      </c>
      <c r="AL289" t="s">
        <v>90</v>
      </c>
      <c r="AM289" t="s">
        <v>646</v>
      </c>
      <c r="AN289" t="s">
        <v>105</v>
      </c>
      <c r="AO289" t="s">
        <v>77</v>
      </c>
      <c r="AP289" t="s">
        <v>78</v>
      </c>
      <c r="AQ289" t="s">
        <v>94</v>
      </c>
      <c r="AR289">
        <v>2023</v>
      </c>
      <c r="AS289" t="s">
        <v>95</v>
      </c>
    </row>
    <row r="290" spans="1:45">
      <c r="A290" t="s">
        <v>657</v>
      </c>
      <c r="B290" t="s">
        <v>95</v>
      </c>
      <c r="C290" t="s">
        <v>64</v>
      </c>
      <c r="D290" s="3">
        <v>45569</v>
      </c>
      <c r="E290" t="s">
        <v>644</v>
      </c>
      <c r="F290">
        <f t="shared" ca="1" si="12"/>
        <v>45255.192745552042</v>
      </c>
      <c r="G290">
        <f t="shared" ca="1" si="12"/>
        <v>8549.5963842899946</v>
      </c>
      <c r="H290" t="str" cm="1">
        <f t="array" aca="1" ref="H290" ca="1">INDEX(Sheet1!$H$1:$H$3, RANDBETWEEN(1, 3))</f>
        <v>Revenue Type</v>
      </c>
      <c r="I290" t="str" cm="1">
        <f t="array" aca="1" ref="I290" ca="1">INDEX(Sheet1!$I$3:$I$88, RANDBETWEEN(1, 85))</f>
        <v>Nutrition and HIV</v>
      </c>
      <c r="J290" t="str">
        <f ca="1">INDEX(Sheet1!$AZ$3:$AZ$8, RANDBETWEEN(1, COUNTA(Sheet1!$AZ$3:$AZ$8)))</f>
        <v>Health</v>
      </c>
      <c r="K290" t="str" cm="1">
        <f t="array" aca="1" ref="K290" ca="1">INDEX(Sheet1!$K$1:$K$8, RANDBETWEEN(1, 6))</f>
        <v>HAC-ARMENIA</v>
      </c>
      <c r="M290" t="s">
        <v>57</v>
      </c>
      <c r="N290">
        <f t="shared" ca="1" si="13"/>
        <v>11507.413668778232</v>
      </c>
      <c r="Q290" t="s">
        <v>424</v>
      </c>
      <c r="U290">
        <f t="shared" ca="1" si="14"/>
        <v>39515.012404851979</v>
      </c>
      <c r="V290">
        <v>24693768</v>
      </c>
      <c r="W290" t="str" cm="1">
        <f t="array" aca="1" ref="W290" ca="1">INDEX(Sheet1!$X$1:$X$20, RANDBETWEEN(1, 20))</f>
        <v>Account Category</v>
      </c>
      <c r="X290" t="str" cm="1">
        <f t="array" aca="1" ref="X290" ca="1">INDEX(Sheet1!$Y$2:$Y$22, RANDBETWEEN(1, 21))</f>
        <v>Public Sector</v>
      </c>
      <c r="Z290" t="str" cm="1">
        <f t="array" aca="1" ref="Z290" ca="1">INDEX(Sheet1!$AA$2:$AA$30, RANDBETWEEN(1, 29))</f>
        <v>ALBANIA CO</v>
      </c>
      <c r="AA290" t="str" cm="1">
        <f t="array" aca="1" ref="AA290" ca="1">INDEX(Sheet1!$AB$2:$AB$8, RANDBETWEEN(1, 7))</f>
        <v>EAPRO</v>
      </c>
      <c r="AB290" t="str" cm="1">
        <f t="array" aca="1" ref="AB290" ca="1">INDEX(Sheet1!$AC$2:$AC$22, RANDBETWEEN(1, 21))</f>
        <v>Moldova</v>
      </c>
      <c r="AE290" t="str" cm="1">
        <f t="array" aca="1" ref="AE290" ca="1">INDEX(Sheet1!$AF$2:$AF$22, RANDBETWEEN(1, 5))</f>
        <v>ECARO</v>
      </c>
      <c r="AF290" s="3">
        <v>45569</v>
      </c>
      <c r="AG290" t="str" cm="1">
        <f t="array" aca="1" ref="AG290" ca="1">INDEX(Sheet1!$AH$2:$AH$24, RANDBETWEEN(1, 23))</f>
        <v>ARMENIA CO</v>
      </c>
      <c r="AH290" t="s">
        <v>648</v>
      </c>
      <c r="AI290" t="s">
        <v>423</v>
      </c>
      <c r="AJ290" t="s">
        <v>424</v>
      </c>
      <c r="AK290" t="s">
        <v>57</v>
      </c>
      <c r="AL290" t="s">
        <v>95</v>
      </c>
      <c r="AM290" t="s">
        <v>645</v>
      </c>
      <c r="AN290" t="s">
        <v>105</v>
      </c>
      <c r="AO290" t="s">
        <v>77</v>
      </c>
      <c r="AP290" t="s">
        <v>62</v>
      </c>
      <c r="AQ290" t="s">
        <v>79</v>
      </c>
      <c r="AR290">
        <v>2022</v>
      </c>
      <c r="AS290" t="s">
        <v>95</v>
      </c>
    </row>
    <row r="291" spans="1:45">
      <c r="A291" t="s">
        <v>656</v>
      </c>
      <c r="B291" t="s">
        <v>44</v>
      </c>
      <c r="C291" t="s">
        <v>45</v>
      </c>
      <c r="D291" s="3">
        <v>45404</v>
      </c>
      <c r="E291" t="s">
        <v>644</v>
      </c>
      <c r="F291">
        <f t="shared" ca="1" si="12"/>
        <v>87455.132898872616</v>
      </c>
      <c r="G291">
        <f t="shared" ca="1" si="12"/>
        <v>67398.225777588057</v>
      </c>
      <c r="H291" t="str" cm="1">
        <f t="array" aca="1" ref="H291" ca="1">INDEX(Sheet1!$H$1:$H$3, RANDBETWEEN(1, 3))</f>
        <v>ORE-Thematic</v>
      </c>
      <c r="I291" t="str" cm="1">
        <f t="array" aca="1" ref="I291" ca="1">INDEX(Sheet1!$I$3:$I$88, RANDBETWEEN(1, 85))</f>
        <v>Sanitation</v>
      </c>
      <c r="J291" t="str">
        <f ca="1">INDEX(Sheet1!$AZ$3:$AZ$8, RANDBETWEEN(1, COUNTA(Sheet1!$AZ$3:$AZ$8)))</f>
        <v>Advocacy</v>
      </c>
      <c r="K291" t="str" cm="1">
        <f t="array" aca="1" ref="K291" ca="1">INDEX(Sheet1!$K$1:$K$8, RANDBETWEEN(1, 6))</f>
        <v>Emergency/HAC</v>
      </c>
      <c r="M291" t="s">
        <v>104</v>
      </c>
      <c r="N291">
        <f t="shared" ca="1" si="13"/>
        <v>45740.112872117184</v>
      </c>
      <c r="Q291" t="s">
        <v>426</v>
      </c>
      <c r="U291">
        <f t="shared" ca="1" si="14"/>
        <v>39854.743430771385</v>
      </c>
      <c r="V291">
        <v>24305531</v>
      </c>
      <c r="W291" t="str" cm="1">
        <f t="array" aca="1" ref="W291" ca="1">INDEX(Sheet1!$X$1:$X$20, RANDBETWEEN(1, 20))</f>
        <v>Women's and diaspora organizations</v>
      </c>
      <c r="X291" t="str" cm="1">
        <f t="array" aca="1" ref="X291" ca="1">INDEX(Sheet1!$Y$2:$Y$22, RANDBETWEEN(1, 21))</f>
        <v>Public Sector</v>
      </c>
      <c r="Z291" t="str" cm="1">
        <f t="array" aca="1" ref="Z291" ca="1">INDEX(Sheet1!$AA$2:$AA$30, RANDBETWEEN(1, 29))</f>
        <v>INNOVATION UNIT</v>
      </c>
      <c r="AA291" t="str" cm="1">
        <f t="array" aca="1" ref="AA291" ca="1">INDEX(Sheet1!$AB$2:$AB$8, RANDBETWEEN(1, 7))</f>
        <v>EAPRO</v>
      </c>
      <c r="AB291" t="str" cm="1">
        <f t="array" aca="1" ref="AB291" ca="1">INDEX(Sheet1!$AC$2:$AC$22, RANDBETWEEN(1, 21))</f>
        <v>Montenegro</v>
      </c>
      <c r="AE291" t="str" cm="1">
        <f t="array" aca="1" ref="AE291" ca="1">INDEX(Sheet1!$AF$2:$AF$22, RANDBETWEEN(1, 5))</f>
        <v>ECARO</v>
      </c>
      <c r="AF291" s="3">
        <v>45404</v>
      </c>
      <c r="AG291" t="str" cm="1">
        <f t="array" aca="1" ref="AG291" ca="1">INDEX(Sheet1!$AH$2:$AH$24, RANDBETWEEN(1, 23))</f>
        <v>ECARO</v>
      </c>
      <c r="AH291" t="s">
        <v>649</v>
      </c>
      <c r="AI291" t="s">
        <v>425</v>
      </c>
      <c r="AJ291" t="s">
        <v>426</v>
      </c>
      <c r="AK291" t="s">
        <v>104</v>
      </c>
      <c r="AL291" t="s">
        <v>90</v>
      </c>
      <c r="AM291" t="s">
        <v>646</v>
      </c>
      <c r="AN291" t="s">
        <v>105</v>
      </c>
      <c r="AO291" t="s">
        <v>92</v>
      </c>
      <c r="AP291" t="s">
        <v>78</v>
      </c>
      <c r="AQ291" t="s">
        <v>129</v>
      </c>
      <c r="AR291">
        <v>2024</v>
      </c>
      <c r="AS291" t="s">
        <v>95</v>
      </c>
    </row>
    <row r="292" spans="1:45">
      <c r="A292" t="s">
        <v>652</v>
      </c>
      <c r="B292" t="s">
        <v>44</v>
      </c>
      <c r="C292" t="s">
        <v>45</v>
      </c>
      <c r="D292" s="3">
        <v>45368</v>
      </c>
      <c r="E292" t="s">
        <v>644</v>
      </c>
      <c r="F292">
        <f t="shared" ca="1" si="12"/>
        <v>60477.839860471024</v>
      </c>
      <c r="G292">
        <f t="shared" ca="1" si="12"/>
        <v>93934.755745374481</v>
      </c>
      <c r="H292" t="str" cm="1">
        <f t="array" aca="1" ref="H292" ca="1">INDEX(Sheet1!$H$1:$H$3, RANDBETWEEN(1, 3))</f>
        <v>Revenue Type</v>
      </c>
      <c r="I292" t="str" cm="1">
        <f t="array" aca="1" ref="I292" ca="1">INDEX(Sheet1!$I$3:$I$88, RANDBETWEEN(1, 85))</f>
        <v>Child Protection systems</v>
      </c>
      <c r="J292" t="str">
        <f ca="1">INDEX(Sheet1!$AZ$3:$AZ$8, RANDBETWEEN(1, COUNTA(Sheet1!$AZ$3:$AZ$8)))</f>
        <v>Child Protection</v>
      </c>
      <c r="K292" t="str" cm="1">
        <f t="array" aca="1" ref="K292" ca="1">INDEX(Sheet1!$K$1:$K$8, RANDBETWEEN(1, 6))</f>
        <v>HAC-UKRAINE</v>
      </c>
      <c r="M292" t="s">
        <v>57</v>
      </c>
      <c r="N292">
        <f t="shared" ca="1" si="13"/>
        <v>98105.164167706142</v>
      </c>
      <c r="Q292" t="s">
        <v>225</v>
      </c>
      <c r="U292">
        <f t="shared" ca="1" si="14"/>
        <v>53549.473023465522</v>
      </c>
      <c r="V292">
        <v>13376843</v>
      </c>
      <c r="W292" t="str" cm="1">
        <f t="array" aca="1" ref="W292" ca="1">INDEX(Sheet1!$X$1:$X$20, RANDBETWEEN(1, 20))</f>
        <v>Other</v>
      </c>
      <c r="X292" t="str" cm="1">
        <f t="array" aca="1" ref="X292" ca="1">INDEX(Sheet1!$Y$2:$Y$22, RANDBETWEEN(1, 21))</f>
        <v>Public Sector</v>
      </c>
      <c r="Z292" t="str" cm="1">
        <f t="array" aca="1" ref="Z292" ca="1">INDEX(Sheet1!$AA$2:$AA$30, RANDBETWEEN(1, 29))</f>
        <v>UKRAINE CO</v>
      </c>
      <c r="AA292" t="str" cm="1">
        <f t="array" aca="1" ref="AA292" ca="1">INDEX(Sheet1!$AB$2:$AB$8, RANDBETWEEN(1, 7))</f>
        <v>ECARO</v>
      </c>
      <c r="AB292" t="str" cm="1">
        <f t="array" aca="1" ref="AB292" ca="1">INDEX(Sheet1!$AC$2:$AC$22, RANDBETWEEN(1, 21))</f>
        <v>Japan</v>
      </c>
      <c r="AE292" t="str" cm="1">
        <f t="array" aca="1" ref="AE292" ca="1">INDEX(Sheet1!$AF$2:$AF$22, RANDBETWEEN(1, 5))</f>
        <v>HQ</v>
      </c>
      <c r="AF292" s="3">
        <v>45368</v>
      </c>
      <c r="AG292" t="str" cm="1">
        <f t="array" aca="1" ref="AG292" ca="1">INDEX(Sheet1!$AH$2:$AH$24, RANDBETWEEN(1, 23))</f>
        <v>MOLDOVA CO</v>
      </c>
      <c r="AH292" t="s">
        <v>668</v>
      </c>
      <c r="AI292" t="s">
        <v>427</v>
      </c>
      <c r="AJ292" t="s">
        <v>225</v>
      </c>
      <c r="AK292" t="s">
        <v>57</v>
      </c>
      <c r="AL292" t="s">
        <v>58</v>
      </c>
      <c r="AM292" t="s">
        <v>646</v>
      </c>
      <c r="AN292" t="s">
        <v>216</v>
      </c>
      <c r="AO292" t="s">
        <v>77</v>
      </c>
      <c r="AP292" t="s">
        <v>93</v>
      </c>
      <c r="AQ292" t="s">
        <v>100</v>
      </c>
      <c r="AR292">
        <v>2024</v>
      </c>
      <c r="AS292" t="s">
        <v>95</v>
      </c>
    </row>
    <row r="293" spans="1:45">
      <c r="A293" t="s">
        <v>658</v>
      </c>
      <c r="B293" t="s">
        <v>44</v>
      </c>
      <c r="C293" t="s">
        <v>64</v>
      </c>
      <c r="D293" s="3">
        <v>45400</v>
      </c>
      <c r="E293" t="s">
        <v>644</v>
      </c>
      <c r="F293">
        <f t="shared" ca="1" si="12"/>
        <v>59052.709489956105</v>
      </c>
      <c r="G293">
        <f t="shared" ca="1" si="12"/>
        <v>83382.343894527628</v>
      </c>
      <c r="H293" t="str" cm="1">
        <f t="array" aca="1" ref="H293" ca="1">INDEX(Sheet1!$H$1:$H$3, RANDBETWEEN(1, 3))</f>
        <v>Revenue Type</v>
      </c>
      <c r="I293" t="str" cm="1">
        <f t="array" aca="1" ref="I293" ca="1">INDEX(Sheet1!$I$3:$I$88, RANDBETWEEN(1, 85))</f>
        <v>ACT-A/COVAX Pillar 1 - Diagnostics</v>
      </c>
      <c r="J293" t="str">
        <f ca="1">INDEX(Sheet1!$AZ$3:$AZ$8, RANDBETWEEN(1, COUNTA(Sheet1!$AZ$3:$AZ$8)))</f>
        <v>Child Protection</v>
      </c>
      <c r="K293" t="str" cm="1">
        <f t="array" aca="1" ref="K293" ca="1">INDEX(Sheet1!$K$1:$K$8, RANDBETWEEN(1, 6))</f>
        <v>Emergency/HAC</v>
      </c>
      <c r="M293" t="s">
        <v>127</v>
      </c>
      <c r="N293">
        <f t="shared" ca="1" si="13"/>
        <v>84378.647344314129</v>
      </c>
      <c r="Q293" t="s">
        <v>429</v>
      </c>
      <c r="U293">
        <f t="shared" ca="1" si="14"/>
        <v>89585.420005338819</v>
      </c>
      <c r="V293">
        <v>39776071</v>
      </c>
      <c r="W293" t="str" cm="1">
        <f t="array" aca="1" ref="W293" ca="1">INDEX(Sheet1!$X$1:$X$20, RANDBETWEEN(1, 20))</f>
        <v>Central Government</v>
      </c>
      <c r="X293" t="str" cm="1">
        <f t="array" aca="1" ref="X293" ca="1">INDEX(Sheet1!$Y$2:$Y$22, RANDBETWEEN(1, 21))</f>
        <v>Private Sector</v>
      </c>
      <c r="Z293" t="str" cm="1">
        <f t="array" aca="1" ref="Z293" ca="1">INDEX(Sheet1!$AA$2:$AA$30, RANDBETWEEN(1, 29))</f>
        <v>CROATIA CO</v>
      </c>
      <c r="AA293" t="str" cm="1">
        <f t="array" aca="1" ref="AA293" ca="1">INDEX(Sheet1!$AB$2:$AB$8, RANDBETWEEN(1, 7))</f>
        <v>ROSA</v>
      </c>
      <c r="AB293" t="str" cm="1">
        <f t="array" aca="1" ref="AB293" ca="1">INDEX(Sheet1!$AC$2:$AC$22, RANDBETWEEN(1, 21))</f>
        <v>Cyprus</v>
      </c>
      <c r="AE293" t="str" cm="1">
        <f t="array" aca="1" ref="AE293" ca="1">INDEX(Sheet1!$AF$2:$AF$22, RANDBETWEEN(1, 5))</f>
        <v>ESARO</v>
      </c>
      <c r="AF293" s="3">
        <v>45400</v>
      </c>
      <c r="AG293" t="str" cm="1">
        <f t="array" aca="1" ref="AG293" ca="1">INDEX(Sheet1!$AH$2:$AH$24, RANDBETWEEN(1, 23))</f>
        <v>MONTENEGRO CO</v>
      </c>
      <c r="AH293" t="s">
        <v>668</v>
      </c>
      <c r="AI293" t="s">
        <v>428</v>
      </c>
      <c r="AJ293" t="s">
        <v>429</v>
      </c>
      <c r="AK293" t="s">
        <v>127</v>
      </c>
      <c r="AL293" t="s">
        <v>58</v>
      </c>
      <c r="AM293" t="s">
        <v>645</v>
      </c>
      <c r="AN293" t="s">
        <v>91</v>
      </c>
      <c r="AO293" t="s">
        <v>77</v>
      </c>
      <c r="AP293" t="s">
        <v>62</v>
      </c>
      <c r="AQ293" t="s">
        <v>94</v>
      </c>
      <c r="AR293">
        <v>2024</v>
      </c>
      <c r="AS293" t="s">
        <v>95</v>
      </c>
    </row>
    <row r="294" spans="1:45">
      <c r="A294" t="s">
        <v>653</v>
      </c>
      <c r="B294" t="s">
        <v>95</v>
      </c>
      <c r="C294" t="s">
        <v>64</v>
      </c>
      <c r="D294" s="3">
        <v>45392</v>
      </c>
      <c r="E294" t="s">
        <v>644</v>
      </c>
      <c r="F294">
        <f t="shared" ca="1" si="12"/>
        <v>11107.140348437006</v>
      </c>
      <c r="G294">
        <f t="shared" ca="1" si="12"/>
        <v>15538.177799028292</v>
      </c>
      <c r="H294" t="str" cm="1">
        <f t="array" aca="1" ref="H294" ca="1">INDEX(Sheet1!$H$1:$H$3, RANDBETWEEN(1, 3))</f>
        <v>ORE-Thematic</v>
      </c>
      <c r="I294" t="str" cm="1">
        <f t="array" aca="1" ref="I294" ca="1">INDEX(Sheet1!$I$3:$I$88, RANDBETWEEN(1, 85))</f>
        <v>Malaria</v>
      </c>
      <c r="J294" t="str">
        <f ca="1">INDEX(Sheet1!$AZ$3:$AZ$8, RANDBETWEEN(1, COUNTA(Sheet1!$AZ$3:$AZ$8)))</f>
        <v>Increased Immunization Rates</v>
      </c>
      <c r="K294" t="str" cm="1">
        <f t="array" aca="1" ref="K294" ca="1">INDEX(Sheet1!$K$1:$K$8, RANDBETWEEN(1, 6))</f>
        <v>HAC-UKRAINE</v>
      </c>
      <c r="M294" t="s">
        <v>57</v>
      </c>
      <c r="N294">
        <f t="shared" ca="1" si="13"/>
        <v>24283.409774664997</v>
      </c>
      <c r="Q294" t="s">
        <v>431</v>
      </c>
      <c r="U294">
        <f t="shared" ca="1" si="14"/>
        <v>8764.0701191147164</v>
      </c>
      <c r="V294">
        <v>15709982</v>
      </c>
      <c r="W294" t="str" cm="1">
        <f t="array" aca="1" ref="W294" ca="1">INDEX(Sheet1!$X$1:$X$20, RANDBETWEEN(1, 20))</f>
        <v>Multi-Stakeholder Partnership</v>
      </c>
      <c r="X294" t="str" cm="1">
        <f t="array" aca="1" ref="X294" ca="1">INDEX(Sheet1!$Y$2:$Y$22, RANDBETWEEN(1, 21))</f>
        <v>Private Sector</v>
      </c>
      <c r="Z294" t="str" cm="1">
        <f t="array" aca="1" ref="Z294" ca="1">INDEX(Sheet1!$AA$2:$AA$30, RANDBETWEEN(1, 29))</f>
        <v>SERBIA CO</v>
      </c>
      <c r="AA294" t="str" cm="1">
        <f t="array" aca="1" ref="AA294" ca="1">INDEX(Sheet1!$AB$2:$AB$8, RANDBETWEEN(1, 7))</f>
        <v>ROSA</v>
      </c>
      <c r="AB294" t="str" cm="1">
        <f t="array" aca="1" ref="AB294" ca="1">INDEX(Sheet1!$AC$2:$AC$22, RANDBETWEEN(1, 21))</f>
        <v>United States</v>
      </c>
      <c r="AE294" t="str" cm="1">
        <f t="array" aca="1" ref="AE294" ca="1">INDEX(Sheet1!$AF$2:$AF$22, RANDBETWEEN(1, 5))</f>
        <v>NatCom</v>
      </c>
      <c r="AF294" s="3">
        <v>45392</v>
      </c>
      <c r="AG294" t="str" cm="1">
        <f t="array" aca="1" ref="AG294" ca="1">INDEX(Sheet1!$AH$2:$AH$24, RANDBETWEEN(1, 23))</f>
        <v>TAJIKISTAN CO</v>
      </c>
      <c r="AH294" t="s">
        <v>650</v>
      </c>
      <c r="AI294" t="s">
        <v>430</v>
      </c>
      <c r="AJ294" t="s">
        <v>431</v>
      </c>
      <c r="AK294" t="s">
        <v>57</v>
      </c>
      <c r="AL294" t="s">
        <v>90</v>
      </c>
      <c r="AM294" t="s">
        <v>646</v>
      </c>
      <c r="AN294" t="s">
        <v>128</v>
      </c>
      <c r="AO294" t="s">
        <v>116</v>
      </c>
      <c r="AP294" t="s">
        <v>78</v>
      </c>
      <c r="AQ294" t="s">
        <v>79</v>
      </c>
      <c r="AR294">
        <v>2022</v>
      </c>
      <c r="AS294" t="s">
        <v>95</v>
      </c>
    </row>
    <row r="295" spans="1:45">
      <c r="A295" t="s">
        <v>653</v>
      </c>
      <c r="B295" t="s">
        <v>95</v>
      </c>
      <c r="C295" t="s">
        <v>45</v>
      </c>
      <c r="D295" s="3">
        <v>45298</v>
      </c>
      <c r="E295" t="s">
        <v>644</v>
      </c>
      <c r="F295">
        <f t="shared" ca="1" si="12"/>
        <v>99827.985040023952</v>
      </c>
      <c r="G295">
        <f t="shared" ca="1" si="12"/>
        <v>57277.265284019326</v>
      </c>
      <c r="H295" t="str" cm="1">
        <f t="array" aca="1" ref="H295" ca="1">INDEX(Sheet1!$H$1:$H$3, RANDBETWEEN(1, 3))</f>
        <v>ORR Non-Thematic</v>
      </c>
      <c r="I295" t="str" cm="1">
        <f t="array" aca="1" ref="I295" ca="1">INDEX(Sheet1!$I$3:$I$88, RANDBETWEEN(1, 85))</f>
        <v>PMTCT and infant male circumcision</v>
      </c>
      <c r="J295" t="str">
        <f ca="1">INDEX(Sheet1!$AZ$3:$AZ$8, RANDBETWEEN(1, COUNTA(Sheet1!$AZ$3:$AZ$8)))</f>
        <v>Increased Immunization Rates</v>
      </c>
      <c r="K295" t="str" cm="1">
        <f t="array" aca="1" ref="K295" ca="1">INDEX(Sheet1!$K$1:$K$8, RANDBETWEEN(1, 6))</f>
        <v>HAC-STATE OF PALESTINE</v>
      </c>
      <c r="M295" t="s">
        <v>57</v>
      </c>
      <c r="N295">
        <f t="shared" ca="1" si="13"/>
        <v>92694.940720574246</v>
      </c>
      <c r="Q295" t="s">
        <v>433</v>
      </c>
      <c r="U295">
        <f t="shared" ca="1" si="14"/>
        <v>79074.291812118434</v>
      </c>
      <c r="V295">
        <v>16876679</v>
      </c>
      <c r="W295" t="str" cm="1">
        <f t="array" aca="1" ref="W295" ca="1">INDEX(Sheet1!$X$1:$X$20, RANDBETWEEN(1, 20))</f>
        <v>Account Category</v>
      </c>
      <c r="X295" t="str" cm="1">
        <f t="array" aca="1" ref="X295" ca="1">INDEX(Sheet1!$Y$2:$Y$22, RANDBETWEEN(1, 21))</f>
        <v>Private Sector</v>
      </c>
      <c r="Z295" t="str" cm="1">
        <f t="array" aca="1" ref="Z295" ca="1">INDEX(Sheet1!$AA$2:$AA$30, RANDBETWEEN(1, 29))</f>
        <v>SERBIA CO</v>
      </c>
      <c r="AA295" t="str" cm="1">
        <f t="array" aca="1" ref="AA295" ca="1">INDEX(Sheet1!$AB$2:$AB$8, RANDBETWEEN(1, 7))</f>
        <v>EAPRO</v>
      </c>
      <c r="AB295" t="str" cm="1">
        <f t="array" aca="1" ref="AB295" ca="1">INDEX(Sheet1!$AC$2:$AC$22, RANDBETWEEN(1, 21))</f>
        <v>Russian Federation</v>
      </c>
      <c r="AE295" t="str" cm="1">
        <f t="array" aca="1" ref="AE295" ca="1">INDEX(Sheet1!$AF$2:$AF$22, RANDBETWEEN(1, 5))</f>
        <v>MENARO</v>
      </c>
      <c r="AF295" s="3">
        <v>45298</v>
      </c>
      <c r="AG295" t="str" cm="1">
        <f t="array" aca="1" ref="AG295" ca="1">INDEX(Sheet1!$AH$2:$AH$24, RANDBETWEEN(1, 23))</f>
        <v>BULGARIA CO</v>
      </c>
      <c r="AH295" t="s">
        <v>648</v>
      </c>
      <c r="AI295" t="s">
        <v>432</v>
      </c>
      <c r="AJ295" t="s">
        <v>433</v>
      </c>
      <c r="AK295" t="s">
        <v>57</v>
      </c>
      <c r="AL295" t="s">
        <v>95</v>
      </c>
      <c r="AM295" t="s">
        <v>645</v>
      </c>
      <c r="AN295" t="s">
        <v>115</v>
      </c>
      <c r="AO295" t="s">
        <v>92</v>
      </c>
      <c r="AP295" t="s">
        <v>93</v>
      </c>
      <c r="AQ295" t="s">
        <v>117</v>
      </c>
      <c r="AR295">
        <v>2022</v>
      </c>
      <c r="AS295" t="s">
        <v>95</v>
      </c>
    </row>
    <row r="296" spans="1:45">
      <c r="A296" t="s">
        <v>654</v>
      </c>
      <c r="B296" t="s">
        <v>95</v>
      </c>
      <c r="C296" t="s">
        <v>64</v>
      </c>
      <c r="D296" s="3">
        <v>45373</v>
      </c>
      <c r="E296" t="s">
        <v>644</v>
      </c>
      <c r="F296">
        <f t="shared" ca="1" si="12"/>
        <v>36449.96092190934</v>
      </c>
      <c r="G296">
        <f t="shared" ca="1" si="12"/>
        <v>30664.611670839688</v>
      </c>
      <c r="H296" t="str" cm="1">
        <f t="array" aca="1" ref="H296" ca="1">INDEX(Sheet1!$H$1:$H$3, RANDBETWEEN(1, 3))</f>
        <v>ORE-Thematic</v>
      </c>
      <c r="I296" t="str" cm="1">
        <f t="array" aca="1" ref="I296" ca="1">INDEX(Sheet1!$I$3:$I$88, RANDBETWEEN(1, 85))</f>
        <v>United Nations Coherence and cluster coordination</v>
      </c>
      <c r="J296" t="str">
        <f ca="1">INDEX(Sheet1!$AZ$3:$AZ$8, RANDBETWEEN(1, COUNTA(Sheet1!$AZ$3:$AZ$8)))</f>
        <v>Advocacy</v>
      </c>
      <c r="K296" t="str" cm="1">
        <f t="array" aca="1" ref="K296" ca="1">INDEX(Sheet1!$K$1:$K$8, RANDBETWEEN(1, 6))</f>
        <v>HAC-ARMENIA</v>
      </c>
      <c r="M296" t="s">
        <v>75</v>
      </c>
      <c r="N296">
        <f t="shared" ca="1" si="13"/>
        <v>35143.411332054973</v>
      </c>
      <c r="Q296" t="s">
        <v>435</v>
      </c>
      <c r="U296">
        <f t="shared" ca="1" si="14"/>
        <v>52619.005557943987</v>
      </c>
      <c r="V296">
        <v>33227111</v>
      </c>
      <c r="W296" t="str" cm="1">
        <f t="array" aca="1" ref="W296" ca="1">INDEX(Sheet1!$X$1:$X$20, RANDBETWEEN(1, 20))</f>
        <v>Country Office</v>
      </c>
      <c r="X296" t="str" cm="1">
        <f t="array" aca="1" ref="X296" ca="1">INDEX(Sheet1!$Y$2:$Y$22, RANDBETWEEN(1, 21))</f>
        <v>Public Sector</v>
      </c>
      <c r="Z296" t="str" cm="1">
        <f t="array" aca="1" ref="Z296" ca="1">INDEX(Sheet1!$AA$2:$AA$30, RANDBETWEEN(1, 29))</f>
        <v>ARMENIA CO</v>
      </c>
      <c r="AA296" t="str" cm="1">
        <f t="array" aca="1" ref="AA296" ca="1">INDEX(Sheet1!$AB$2:$AB$8, RANDBETWEEN(1, 7))</f>
        <v>ROSA</v>
      </c>
      <c r="AB296" t="str" cm="1">
        <f t="array" aca="1" ref="AB296" ca="1">INDEX(Sheet1!$AC$2:$AC$22, RANDBETWEEN(1, 21))</f>
        <v>Belarus</v>
      </c>
      <c r="AE296" t="str" cm="1">
        <f t="array" aca="1" ref="AE296" ca="1">INDEX(Sheet1!$AF$2:$AF$22, RANDBETWEEN(1, 5))</f>
        <v>ECARO</v>
      </c>
      <c r="AF296" s="3">
        <v>45373</v>
      </c>
      <c r="AG296" t="str" cm="1">
        <f t="array" aca="1" ref="AG296" ca="1">INDEX(Sheet1!$AH$2:$AH$24, RANDBETWEEN(1, 23))</f>
        <v>KOSOVO CO</v>
      </c>
      <c r="AH296" t="s">
        <v>649</v>
      </c>
      <c r="AI296" t="s">
        <v>434</v>
      </c>
      <c r="AJ296" t="s">
        <v>435</v>
      </c>
      <c r="AK296" t="s">
        <v>75</v>
      </c>
      <c r="AL296" t="s">
        <v>90</v>
      </c>
      <c r="AM296" t="s">
        <v>646</v>
      </c>
      <c r="AN296" t="s">
        <v>192</v>
      </c>
      <c r="AO296" t="s">
        <v>149</v>
      </c>
      <c r="AP296" t="s">
        <v>62</v>
      </c>
      <c r="AQ296" t="s">
        <v>100</v>
      </c>
      <c r="AR296">
        <v>2022</v>
      </c>
      <c r="AS296" t="s">
        <v>95</v>
      </c>
    </row>
    <row r="297" spans="1:45">
      <c r="A297" t="s">
        <v>655</v>
      </c>
      <c r="B297" t="s">
        <v>95</v>
      </c>
      <c r="C297" t="s">
        <v>64</v>
      </c>
      <c r="D297" s="3">
        <v>45568</v>
      </c>
      <c r="E297" t="s">
        <v>644</v>
      </c>
      <c r="F297">
        <f t="shared" ca="1" si="12"/>
        <v>98894.798635444895</v>
      </c>
      <c r="G297">
        <f t="shared" ca="1" si="12"/>
        <v>54272.694146368362</v>
      </c>
      <c r="H297" t="str" cm="1">
        <f t="array" aca="1" ref="H297" ca="1">INDEX(Sheet1!$H$1:$H$3, RANDBETWEEN(1, 3))</f>
        <v>ORR Non-Thematic</v>
      </c>
      <c r="I297" t="str" cm="1">
        <f t="array" aca="1" ref="I297" ca="1">INDEX(Sheet1!$I$3:$I$88, RANDBETWEEN(1, 85))</f>
        <v>Equity – focus on girls’ and inclusive education</v>
      </c>
      <c r="J297" t="str">
        <f ca="1">INDEX(Sheet1!$AZ$3:$AZ$8, RANDBETWEEN(1, COUNTA(Sheet1!$AZ$3:$AZ$8)))</f>
        <v>Advocacy</v>
      </c>
      <c r="K297" t="str" cm="1">
        <f t="array" aca="1" ref="K297" ca="1">INDEX(Sheet1!$K$1:$K$8, RANDBETWEEN(1, 6))</f>
        <v>HAC-UKRAINE</v>
      </c>
      <c r="M297" t="s">
        <v>57</v>
      </c>
      <c r="N297">
        <f t="shared" ca="1" si="13"/>
        <v>65050.460900643426</v>
      </c>
      <c r="Q297" t="s">
        <v>437</v>
      </c>
      <c r="U297">
        <f t="shared" ca="1" si="14"/>
        <v>69557.320050177746</v>
      </c>
      <c r="V297">
        <v>18299126</v>
      </c>
      <c r="W297" t="str" cm="1">
        <f t="array" aca="1" ref="W297" ca="1">INDEX(Sheet1!$X$1:$X$20, RANDBETWEEN(1, 20))</f>
        <v>Women's and diaspora organizations</v>
      </c>
      <c r="X297" t="str" cm="1">
        <f t="array" aca="1" ref="X297" ca="1">INDEX(Sheet1!$Y$2:$Y$22, RANDBETWEEN(1, 21))</f>
        <v>Private Sector</v>
      </c>
      <c r="Z297" t="str" cm="1">
        <f t="array" aca="1" ref="Z297" ca="1">INDEX(Sheet1!$AA$2:$AA$30, RANDBETWEEN(1, 29))</f>
        <v>BELARUS CO</v>
      </c>
      <c r="AA297" t="str" cm="1">
        <f t="array" aca="1" ref="AA297" ca="1">INDEX(Sheet1!$AB$2:$AB$8, RANDBETWEEN(1, 7))</f>
        <v>EAPRO</v>
      </c>
      <c r="AB297" t="str" cm="1">
        <f t="array" aca="1" ref="AB297" ca="1">INDEX(Sheet1!$AC$2:$AC$22, RANDBETWEEN(1, 21))</f>
        <v>Serbia</v>
      </c>
      <c r="AE297" t="str" cm="1">
        <f t="array" aca="1" ref="AE297" ca="1">INDEX(Sheet1!$AF$2:$AF$22, RANDBETWEEN(1, 5))</f>
        <v>MENARO</v>
      </c>
      <c r="AF297" s="3">
        <v>45568</v>
      </c>
      <c r="AG297" t="str" cm="1">
        <f t="array" aca="1" ref="AG297" ca="1">INDEX(Sheet1!$AH$2:$AH$24, RANDBETWEEN(1, 23))</f>
        <v>ECARO</v>
      </c>
      <c r="AH297" t="s">
        <v>650</v>
      </c>
      <c r="AI297" t="s">
        <v>436</v>
      </c>
      <c r="AJ297" t="s">
        <v>437</v>
      </c>
      <c r="AK297" t="s">
        <v>57</v>
      </c>
      <c r="AL297" t="s">
        <v>90</v>
      </c>
      <c r="AM297" t="s">
        <v>646</v>
      </c>
      <c r="AN297" t="s">
        <v>128</v>
      </c>
      <c r="AO297" t="s">
        <v>149</v>
      </c>
      <c r="AP297" t="s">
        <v>62</v>
      </c>
      <c r="AQ297" t="s">
        <v>94</v>
      </c>
      <c r="AR297">
        <v>2024</v>
      </c>
      <c r="AS297" t="s">
        <v>95</v>
      </c>
    </row>
    <row r="298" spans="1:45">
      <c r="A298" t="s">
        <v>652</v>
      </c>
      <c r="B298" t="s">
        <v>44</v>
      </c>
      <c r="C298" t="s">
        <v>64</v>
      </c>
      <c r="D298" s="3">
        <v>45449</v>
      </c>
      <c r="E298" t="s">
        <v>644</v>
      </c>
      <c r="F298">
        <f t="shared" ca="1" si="12"/>
        <v>83123.481384340106</v>
      </c>
      <c r="G298">
        <f t="shared" ca="1" si="12"/>
        <v>38239.379046722228</v>
      </c>
      <c r="H298" t="str" cm="1">
        <f t="array" aca="1" ref="H298" ca="1">INDEX(Sheet1!$H$1:$H$3, RANDBETWEEN(1, 3))</f>
        <v>ORR Non-Thematic</v>
      </c>
      <c r="I298" t="str" cm="1">
        <f t="array" aca="1" ref="I298" ca="1">INDEX(Sheet1!$I$3:$I$88, RANDBETWEEN(1, 85))</f>
        <v>Cross-sectoral Communication for Development</v>
      </c>
      <c r="J298" t="str">
        <f ca="1">INDEX(Sheet1!$AZ$3:$AZ$8, RANDBETWEEN(1, COUNTA(Sheet1!$AZ$3:$AZ$8)))</f>
        <v>Education</v>
      </c>
      <c r="K298" t="str" cm="1">
        <f t="array" aca="1" ref="K298" ca="1">INDEX(Sheet1!$K$1:$K$8, RANDBETWEEN(1, 6))</f>
        <v>HAC-UKRAINE</v>
      </c>
      <c r="M298" t="s">
        <v>114</v>
      </c>
      <c r="N298">
        <f t="shared" ca="1" si="13"/>
        <v>35922.669670863143</v>
      </c>
      <c r="Q298" t="s">
        <v>439</v>
      </c>
      <c r="U298">
        <f t="shared" ca="1" si="14"/>
        <v>74397.090996239611</v>
      </c>
      <c r="V298">
        <v>2334048</v>
      </c>
      <c r="W298" t="str" cm="1">
        <f t="array" aca="1" ref="W298" ca="1">INDEX(Sheet1!$X$1:$X$20, RANDBETWEEN(1, 20))</f>
        <v>Foundation</v>
      </c>
      <c r="X298" t="str" cm="1">
        <f t="array" aca="1" ref="X298" ca="1">INDEX(Sheet1!$Y$2:$Y$22, RANDBETWEEN(1, 21))</f>
        <v>Public Sector</v>
      </c>
      <c r="Z298" t="str" cm="1">
        <f t="array" aca="1" ref="Z298" ca="1">INDEX(Sheet1!$AA$2:$AA$30, RANDBETWEEN(1, 29))</f>
        <v>MONTENEGRO CO</v>
      </c>
      <c r="AA298" t="str" cm="1">
        <f t="array" aca="1" ref="AA298" ca="1">INDEX(Sheet1!$AB$2:$AB$8, RANDBETWEEN(1, 7))</f>
        <v>ROSA</v>
      </c>
      <c r="AB298" t="str" cm="1">
        <f t="array" aca="1" ref="AB298" ca="1">INDEX(Sheet1!$AC$2:$AC$22, RANDBETWEEN(1, 21))</f>
        <v>Japan</v>
      </c>
      <c r="AE298" t="str" cm="1">
        <f t="array" aca="1" ref="AE298" ca="1">INDEX(Sheet1!$AF$2:$AF$22, RANDBETWEEN(1, 5))</f>
        <v>ESARO</v>
      </c>
      <c r="AF298" s="3">
        <v>45449</v>
      </c>
      <c r="AG298" t="str" cm="1">
        <f t="array" aca="1" ref="AG298" ca="1">INDEX(Sheet1!$AH$2:$AH$24, RANDBETWEEN(1, 23))</f>
        <v>UKRAINE CO</v>
      </c>
      <c r="AH298" t="s">
        <v>648</v>
      </c>
      <c r="AI298" t="s">
        <v>438</v>
      </c>
      <c r="AJ298" t="s">
        <v>439</v>
      </c>
      <c r="AK298" t="s">
        <v>114</v>
      </c>
      <c r="AL298" t="s">
        <v>95</v>
      </c>
      <c r="AM298" t="s">
        <v>645</v>
      </c>
      <c r="AN298" t="s">
        <v>91</v>
      </c>
      <c r="AO298" t="s">
        <v>116</v>
      </c>
      <c r="AP298" t="s">
        <v>135</v>
      </c>
      <c r="AQ298" t="s">
        <v>79</v>
      </c>
      <c r="AR298">
        <v>2022</v>
      </c>
      <c r="AS298" t="s">
        <v>95</v>
      </c>
    </row>
    <row r="299" spans="1:45">
      <c r="A299" t="s">
        <v>656</v>
      </c>
      <c r="B299" t="s">
        <v>44</v>
      </c>
      <c r="C299" t="s">
        <v>118</v>
      </c>
      <c r="D299" s="3">
        <v>45588</v>
      </c>
      <c r="E299" t="s">
        <v>644</v>
      </c>
      <c r="F299">
        <f t="shared" ca="1" si="12"/>
        <v>86941.971619162854</v>
      </c>
      <c r="G299">
        <f t="shared" ca="1" si="12"/>
        <v>34584.78116586736</v>
      </c>
      <c r="H299" t="str" cm="1">
        <f t="array" aca="1" ref="H299" ca="1">INDEX(Sheet1!$H$1:$H$3, RANDBETWEEN(1, 3))</f>
        <v>ORE-Thematic</v>
      </c>
      <c r="I299" t="str" cm="1">
        <f t="array" aca="1" ref="I299" ca="1">INDEX(Sheet1!$I$3:$I$88, RANDBETWEEN(1, 85))</f>
        <v>Violence, exploitation and abuse</v>
      </c>
      <c r="J299" t="str">
        <f ca="1">INDEX(Sheet1!$AZ$3:$AZ$8, RANDBETWEEN(1, COUNTA(Sheet1!$AZ$3:$AZ$8)))</f>
        <v>Child Protection</v>
      </c>
      <c r="K299" t="str" cm="1">
        <f t="array" aca="1" ref="K299" ca="1">INDEX(Sheet1!$K$1:$K$8, RANDBETWEEN(1, 6))</f>
        <v>HAC-UKRAINE</v>
      </c>
      <c r="M299" t="s">
        <v>165</v>
      </c>
      <c r="N299">
        <f t="shared" ca="1" si="13"/>
        <v>71172.279884526681</v>
      </c>
      <c r="Q299" t="s">
        <v>441</v>
      </c>
      <c r="U299">
        <f t="shared" ca="1" si="14"/>
        <v>99901.716658231991</v>
      </c>
      <c r="V299">
        <v>25544641</v>
      </c>
      <c r="W299" t="str" cm="1">
        <f t="array" aca="1" ref="W299" ca="1">INDEX(Sheet1!$X$1:$X$20, RANDBETWEEN(1, 20))</f>
        <v>Membership based organizations</v>
      </c>
      <c r="X299" t="str" cm="1">
        <f t="array" aca="1" ref="X299" ca="1">INDEX(Sheet1!$Y$2:$Y$22, RANDBETWEEN(1, 21))</f>
        <v>Public Sector</v>
      </c>
      <c r="Z299" t="str" cm="1">
        <f t="array" aca="1" ref="Z299" ca="1">INDEX(Sheet1!$AA$2:$AA$30, RANDBETWEEN(1, 29))</f>
        <v>UK NATCOM</v>
      </c>
      <c r="AA299" t="str" cm="1">
        <f t="array" aca="1" ref="AA299" ca="1">INDEX(Sheet1!$AB$2:$AB$8, RANDBETWEEN(1, 7))</f>
        <v>HQ</v>
      </c>
      <c r="AB299" t="str" cm="1">
        <f t="array" aca="1" ref="AB299" ca="1">INDEX(Sheet1!$AC$2:$AC$22, RANDBETWEEN(1, 21))</f>
        <v>Netherlands</v>
      </c>
      <c r="AE299" t="str" cm="1">
        <f t="array" aca="1" ref="AE299" ca="1">INDEX(Sheet1!$AF$2:$AF$22, RANDBETWEEN(1, 5))</f>
        <v>ECARO</v>
      </c>
      <c r="AF299" s="3">
        <v>45588</v>
      </c>
      <c r="AG299" t="str" cm="1">
        <f t="array" aca="1" ref="AG299" ca="1">INDEX(Sheet1!$AH$2:$AH$24, RANDBETWEEN(1, 23))</f>
        <v>MONTENEGRO CO</v>
      </c>
      <c r="AH299" t="s">
        <v>668</v>
      </c>
      <c r="AI299" t="s">
        <v>440</v>
      </c>
      <c r="AJ299" t="s">
        <v>441</v>
      </c>
      <c r="AK299" t="s">
        <v>165</v>
      </c>
      <c r="AL299" t="s">
        <v>58</v>
      </c>
      <c r="AM299" t="s">
        <v>645</v>
      </c>
      <c r="AN299" t="s">
        <v>105</v>
      </c>
      <c r="AO299" t="s">
        <v>116</v>
      </c>
      <c r="AP299" t="s">
        <v>62</v>
      </c>
      <c r="AQ299" t="s">
        <v>100</v>
      </c>
      <c r="AR299">
        <v>2022</v>
      </c>
      <c r="AS299" t="s">
        <v>95</v>
      </c>
    </row>
    <row r="300" spans="1:45">
      <c r="A300" t="s">
        <v>654</v>
      </c>
      <c r="B300" t="s">
        <v>95</v>
      </c>
      <c r="C300" t="s">
        <v>64</v>
      </c>
      <c r="D300" s="3">
        <v>45509</v>
      </c>
      <c r="E300" t="s">
        <v>644</v>
      </c>
      <c r="F300">
        <f t="shared" ca="1" si="12"/>
        <v>41535.728075365871</v>
      </c>
      <c r="G300">
        <f t="shared" ca="1" si="12"/>
        <v>66202.886518521336</v>
      </c>
      <c r="H300" t="str" cm="1">
        <f t="array" aca="1" ref="H300" ca="1">INDEX(Sheet1!$H$1:$H$3, RANDBETWEEN(1, 3))</f>
        <v>ORE-Thematic</v>
      </c>
      <c r="I300" t="str" cm="1">
        <f t="array" aca="1" ref="I300" ca="1">INDEX(Sheet1!$I$3:$I$88, RANDBETWEEN(1, 85))</f>
        <v>External relations and partnerships, communication and resource mobilization</v>
      </c>
      <c r="J300" t="str">
        <f ca="1">INDEX(Sheet1!$AZ$3:$AZ$8, RANDBETWEEN(1, COUNTA(Sheet1!$AZ$3:$AZ$8)))</f>
        <v>Child Protection</v>
      </c>
      <c r="K300" t="str" cm="1">
        <f t="array" aca="1" ref="K300" ca="1">INDEX(Sheet1!$K$1:$K$8, RANDBETWEEN(1, 6))</f>
        <v>HAC-STATE OF PALESTINE</v>
      </c>
      <c r="M300" t="s">
        <v>114</v>
      </c>
      <c r="N300">
        <f t="shared" ca="1" si="13"/>
        <v>30269.594358836548</v>
      </c>
      <c r="Q300" t="s">
        <v>443</v>
      </c>
      <c r="U300">
        <f t="shared" ca="1" si="14"/>
        <v>93485.227203951348</v>
      </c>
      <c r="V300">
        <v>19468636</v>
      </c>
      <c r="W300" t="str" cm="1">
        <f t="array" aca="1" ref="W300" ca="1">INDEX(Sheet1!$X$1:$X$20, RANDBETWEEN(1, 20))</f>
        <v>Global/Regional Multilaterals</v>
      </c>
      <c r="X300" t="str" cm="1">
        <f t="array" aca="1" ref="X300" ca="1">INDEX(Sheet1!$Y$2:$Y$22, RANDBETWEEN(1, 21))</f>
        <v>Private Sector</v>
      </c>
      <c r="Z300" t="str" cm="1">
        <f t="array" aca="1" ref="Z300" ca="1">INDEX(Sheet1!$AA$2:$AA$30, RANDBETWEEN(1, 29))</f>
        <v>TAJIKISTAN CO</v>
      </c>
      <c r="AA300" t="str" cm="1">
        <f t="array" aca="1" ref="AA300" ca="1">INDEX(Sheet1!$AB$2:$AB$8, RANDBETWEEN(1, 7))</f>
        <v>ECARO</v>
      </c>
      <c r="AB300" t="str" cm="1">
        <f t="array" aca="1" ref="AB300" ca="1">INDEX(Sheet1!$AC$2:$AC$22, RANDBETWEEN(1, 21))</f>
        <v>Qatar</v>
      </c>
      <c r="AE300" t="str" cm="1">
        <f t="array" aca="1" ref="AE300" ca="1">INDEX(Sheet1!$AF$2:$AF$22, RANDBETWEEN(1, 5))</f>
        <v>MENARO</v>
      </c>
      <c r="AF300" s="3">
        <v>45509</v>
      </c>
      <c r="AG300" t="str" cm="1">
        <f t="array" aca="1" ref="AG300" ca="1">INDEX(Sheet1!$AH$2:$AH$24, RANDBETWEEN(1, 23))</f>
        <v>TURKIYE CO</v>
      </c>
      <c r="AH300" t="s">
        <v>668</v>
      </c>
      <c r="AI300" t="s">
        <v>442</v>
      </c>
      <c r="AJ300" t="s">
        <v>443</v>
      </c>
      <c r="AK300" t="s">
        <v>114</v>
      </c>
      <c r="AL300" t="s">
        <v>58</v>
      </c>
      <c r="AM300" t="s">
        <v>646</v>
      </c>
      <c r="AN300" t="s">
        <v>105</v>
      </c>
      <c r="AO300" t="s">
        <v>116</v>
      </c>
      <c r="AP300" t="s">
        <v>62</v>
      </c>
      <c r="AQ300" t="s">
        <v>79</v>
      </c>
      <c r="AR300">
        <v>2023</v>
      </c>
      <c r="AS300" t="s">
        <v>95</v>
      </c>
    </row>
    <row r="301" spans="1:45">
      <c r="A301" t="s">
        <v>656</v>
      </c>
      <c r="B301" t="s">
        <v>44</v>
      </c>
      <c r="C301" t="s">
        <v>118</v>
      </c>
      <c r="D301" s="3">
        <v>45555</v>
      </c>
      <c r="E301" t="s">
        <v>644</v>
      </c>
      <c r="F301">
        <f t="shared" ca="1" si="12"/>
        <v>86216.326851210542</v>
      </c>
      <c r="G301">
        <f t="shared" ca="1" si="12"/>
        <v>38087.977605847707</v>
      </c>
      <c r="H301" t="str" cm="1">
        <f t="array" aca="1" ref="H301" ca="1">INDEX(Sheet1!$H$1:$H$3, RANDBETWEEN(1, 3))</f>
        <v>Revenue Type</v>
      </c>
      <c r="I301" t="str" cm="1">
        <f t="array" aca="1" ref="I301" ca="1">INDEX(Sheet1!$I$3:$I$88, RANDBETWEEN(1, 85))</f>
        <v>Capital investments</v>
      </c>
      <c r="J301" t="str">
        <f ca="1">INDEX(Sheet1!$AZ$3:$AZ$8, RANDBETWEEN(1, COUNTA(Sheet1!$AZ$3:$AZ$8)))</f>
        <v>Health</v>
      </c>
      <c r="K301" t="str" cm="1">
        <f t="array" aca="1" ref="K301" ca="1">INDEX(Sheet1!$K$1:$K$8, RANDBETWEEN(1, 6))</f>
        <v>HAC-ARMENIA</v>
      </c>
      <c r="M301" t="s">
        <v>114</v>
      </c>
      <c r="N301">
        <f t="shared" ca="1" si="13"/>
        <v>14118.162580193346</v>
      </c>
      <c r="Q301" t="s">
        <v>445</v>
      </c>
      <c r="U301">
        <f t="shared" ca="1" si="14"/>
        <v>7634.5781278329268</v>
      </c>
      <c r="V301">
        <v>9039958</v>
      </c>
      <c r="W301" t="str" cm="1">
        <f t="array" aca="1" ref="W301" ca="1">INDEX(Sheet1!$X$1:$X$20, RANDBETWEEN(1, 20))</f>
        <v>Sport Associations</v>
      </c>
      <c r="X301" t="str" cm="1">
        <f t="array" aca="1" ref="X301" ca="1">INDEX(Sheet1!$Y$2:$Y$22, RANDBETWEEN(1, 21))</f>
        <v>Private Sector</v>
      </c>
      <c r="Z301" t="str" cm="1">
        <f t="array" aca="1" ref="Z301" ca="1">INDEX(Sheet1!$AA$2:$AA$30, RANDBETWEEN(1, 29))</f>
        <v>MOLDOVA CO</v>
      </c>
      <c r="AA301" t="str" cm="1">
        <f t="array" aca="1" ref="AA301" ca="1">INDEX(Sheet1!$AB$2:$AB$8, RANDBETWEEN(1, 7))</f>
        <v>EAPRO</v>
      </c>
      <c r="AB301" t="str" cm="1">
        <f t="array" aca="1" ref="AB301" ca="1">INDEX(Sheet1!$AC$2:$AC$22, RANDBETWEEN(1, 21))</f>
        <v>Switzerland</v>
      </c>
      <c r="AE301" t="str" cm="1">
        <f t="array" aca="1" ref="AE301" ca="1">INDEX(Sheet1!$AF$2:$AF$22, RANDBETWEEN(1, 5))</f>
        <v>MENARO</v>
      </c>
      <c r="AF301" s="3">
        <v>45555</v>
      </c>
      <c r="AG301" t="str" cm="1">
        <f t="array" aca="1" ref="AG301" ca="1">INDEX(Sheet1!$AH$2:$AH$24, RANDBETWEEN(1, 23))</f>
        <v>GREECE CO</v>
      </c>
      <c r="AH301" t="s">
        <v>668</v>
      </c>
      <c r="AI301" t="s">
        <v>444</v>
      </c>
      <c r="AJ301" t="s">
        <v>445</v>
      </c>
      <c r="AK301" t="s">
        <v>114</v>
      </c>
      <c r="AL301" t="s">
        <v>58</v>
      </c>
      <c r="AM301" t="s">
        <v>645</v>
      </c>
      <c r="AN301" t="s">
        <v>91</v>
      </c>
      <c r="AO301" t="s">
        <v>77</v>
      </c>
      <c r="AP301" t="s">
        <v>62</v>
      </c>
      <c r="AQ301" t="s">
        <v>94</v>
      </c>
      <c r="AR301">
        <v>2023</v>
      </c>
      <c r="AS301" t="s">
        <v>95</v>
      </c>
    </row>
    <row r="302" spans="1:45">
      <c r="A302" t="s">
        <v>659</v>
      </c>
      <c r="B302" t="s">
        <v>44</v>
      </c>
      <c r="C302" t="s">
        <v>64</v>
      </c>
      <c r="D302" s="3">
        <v>45447</v>
      </c>
      <c r="E302" t="s">
        <v>644</v>
      </c>
      <c r="F302">
        <f t="shared" ca="1" si="12"/>
        <v>25588.854482736609</v>
      </c>
      <c r="G302">
        <f t="shared" ca="1" si="12"/>
        <v>40963.142462794138</v>
      </c>
      <c r="H302" t="str" cm="1">
        <f t="array" aca="1" ref="H302" ca="1">INDEX(Sheet1!$H$1:$H$3, RANDBETWEEN(1, 3))</f>
        <v>ORE-Thematic</v>
      </c>
      <c r="I302" t="str" cm="1">
        <f t="array" aca="1" ref="I302" ca="1">INDEX(Sheet1!$I$3:$I$88, RANDBETWEEN(1, 85))</f>
        <v>Policy, guidance and technical support for country programming and reporting</v>
      </c>
      <c r="J302" t="str">
        <f ca="1">INDEX(Sheet1!$AZ$3:$AZ$8, RANDBETWEEN(1, COUNTA(Sheet1!$AZ$3:$AZ$8)))</f>
        <v>Increased Immunization Rates</v>
      </c>
      <c r="K302" t="str" cm="1">
        <f t="array" aca="1" ref="K302" ca="1">INDEX(Sheet1!$K$1:$K$8, RANDBETWEEN(1, 6))</f>
        <v>Emergency/HAC</v>
      </c>
      <c r="M302" t="s">
        <v>57</v>
      </c>
      <c r="N302">
        <f t="shared" ca="1" si="13"/>
        <v>97982.979775022657</v>
      </c>
      <c r="Q302" t="s">
        <v>447</v>
      </c>
      <c r="U302">
        <f t="shared" ca="1" si="14"/>
        <v>13060.198407796455</v>
      </c>
      <c r="V302">
        <v>35633065</v>
      </c>
      <c r="W302" t="str" cm="1">
        <f t="array" aca="1" ref="W302" ca="1">INDEX(Sheet1!$X$1:$X$20, RANDBETWEEN(1, 20))</f>
        <v>Other</v>
      </c>
      <c r="X302" t="str" cm="1">
        <f t="array" aca="1" ref="X302" ca="1">INDEX(Sheet1!$Y$2:$Y$22, RANDBETWEEN(1, 21))</f>
        <v>Public Sector</v>
      </c>
      <c r="Z302" t="str" cm="1">
        <f t="array" aca="1" ref="Z302" ca="1">INDEX(Sheet1!$AA$2:$AA$30, RANDBETWEEN(1, 29))</f>
        <v>US FUND</v>
      </c>
      <c r="AA302" t="str" cm="1">
        <f t="array" aca="1" ref="AA302" ca="1">INDEX(Sheet1!$AB$2:$AB$8, RANDBETWEEN(1, 7))</f>
        <v>HQ</v>
      </c>
      <c r="AB302" t="str" cm="1">
        <f t="array" aca="1" ref="AB302" ca="1">INDEX(Sheet1!$AC$2:$AC$22, RANDBETWEEN(1, 21))</f>
        <v>Montenegro</v>
      </c>
      <c r="AE302" t="str" cm="1">
        <f t="array" aca="1" ref="AE302" ca="1">INDEX(Sheet1!$AF$2:$AF$22, RANDBETWEEN(1, 5))</f>
        <v>ECARO</v>
      </c>
      <c r="AF302" s="3">
        <v>45447</v>
      </c>
      <c r="AG302" t="str" cm="1">
        <f t="array" aca="1" ref="AG302" ca="1">INDEX(Sheet1!$AH$2:$AH$24, RANDBETWEEN(1, 23))</f>
        <v>SERBIA CO</v>
      </c>
      <c r="AH302" t="s">
        <v>668</v>
      </c>
      <c r="AI302" t="s">
        <v>446</v>
      </c>
      <c r="AJ302" t="s">
        <v>447</v>
      </c>
      <c r="AK302" t="s">
        <v>57</v>
      </c>
      <c r="AL302" t="s">
        <v>58</v>
      </c>
      <c r="AM302" t="s">
        <v>645</v>
      </c>
      <c r="AN302" t="s">
        <v>192</v>
      </c>
      <c r="AO302" t="s">
        <v>92</v>
      </c>
      <c r="AP302" t="s">
        <v>135</v>
      </c>
      <c r="AQ302" t="s">
        <v>117</v>
      </c>
      <c r="AR302">
        <v>2024</v>
      </c>
      <c r="AS302" t="s">
        <v>95</v>
      </c>
    </row>
    <row r="303" spans="1:45">
      <c r="A303" t="s">
        <v>655</v>
      </c>
      <c r="B303" t="s">
        <v>95</v>
      </c>
      <c r="C303" t="s">
        <v>118</v>
      </c>
      <c r="D303" s="3">
        <v>45579</v>
      </c>
      <c r="E303" t="s">
        <v>644</v>
      </c>
      <c r="F303">
        <f t="shared" ca="1" si="12"/>
        <v>82501.663372320778</v>
      </c>
      <c r="G303">
        <f t="shared" ca="1" si="12"/>
        <v>14624.950393662948</v>
      </c>
      <c r="H303" t="str" cm="1">
        <f t="array" aca="1" ref="H303" ca="1">INDEX(Sheet1!$H$1:$H$3, RANDBETWEEN(1, 3))</f>
        <v>ORE-Thematic</v>
      </c>
      <c r="I303" t="str" cm="1">
        <f t="array" aca="1" ref="I303" ca="1">INDEX(Sheet1!$I$3:$I$88, RANDBETWEEN(1, 85))</f>
        <v>HIV – General</v>
      </c>
      <c r="J303" t="str">
        <f ca="1">INDEX(Sheet1!$AZ$3:$AZ$8, RANDBETWEEN(1, COUNTA(Sheet1!$AZ$3:$AZ$8)))</f>
        <v>Education</v>
      </c>
      <c r="K303" t="str" cm="1">
        <f t="array" aca="1" ref="K303" ca="1">INDEX(Sheet1!$K$1:$K$8, RANDBETWEEN(1, 6))</f>
        <v>HAC-UKRAINE</v>
      </c>
      <c r="M303" t="s">
        <v>127</v>
      </c>
      <c r="N303">
        <f t="shared" ca="1" si="13"/>
        <v>73582.01400097752</v>
      </c>
      <c r="Q303" t="s">
        <v>449</v>
      </c>
      <c r="U303">
        <f t="shared" ca="1" si="14"/>
        <v>84561.122015280242</v>
      </c>
      <c r="V303">
        <v>21680054</v>
      </c>
      <c r="W303" t="str" cm="1">
        <f t="array" aca="1" ref="W303" ca="1">INDEX(Sheet1!$X$1:$X$20, RANDBETWEEN(1, 20))</f>
        <v>Foundation</v>
      </c>
      <c r="X303" t="str" cm="1">
        <f t="array" aca="1" ref="X303" ca="1">INDEX(Sheet1!$Y$2:$Y$22, RANDBETWEEN(1, 21))</f>
        <v>Private Sector</v>
      </c>
      <c r="Z303" t="str" cm="1">
        <f t="array" aca="1" ref="Z303" ca="1">INDEX(Sheet1!$AA$2:$AA$30, RANDBETWEEN(1, 29))</f>
        <v>US FUND</v>
      </c>
      <c r="AA303" t="str" cm="1">
        <f t="array" aca="1" ref="AA303" ca="1">INDEX(Sheet1!$AB$2:$AB$8, RANDBETWEEN(1, 7))</f>
        <v>WCARO</v>
      </c>
      <c r="AB303" t="str" cm="1">
        <f t="array" aca="1" ref="AB303" ca="1">INDEX(Sheet1!$AC$2:$AC$22, RANDBETWEEN(1, 21))</f>
        <v>Serbia</v>
      </c>
      <c r="AE303" t="str" cm="1">
        <f t="array" aca="1" ref="AE303" ca="1">INDEX(Sheet1!$AF$2:$AF$22, RANDBETWEEN(1, 5))</f>
        <v>MENARO</v>
      </c>
      <c r="AF303" s="3">
        <v>45579</v>
      </c>
      <c r="AG303" t="str" cm="1">
        <f t="array" aca="1" ref="AG303" ca="1">INDEX(Sheet1!$AH$2:$AH$24, RANDBETWEEN(1, 23))</f>
        <v>ARMENIA CO</v>
      </c>
      <c r="AH303" t="s">
        <v>651</v>
      </c>
      <c r="AI303" t="s">
        <v>448</v>
      </c>
      <c r="AJ303" t="s">
        <v>449</v>
      </c>
      <c r="AK303" t="s">
        <v>127</v>
      </c>
      <c r="AL303" t="s">
        <v>95</v>
      </c>
      <c r="AM303" t="s">
        <v>646</v>
      </c>
      <c r="AN303" t="s">
        <v>115</v>
      </c>
      <c r="AO303" t="s">
        <v>77</v>
      </c>
      <c r="AP303" t="s">
        <v>78</v>
      </c>
      <c r="AQ303" t="s">
        <v>117</v>
      </c>
      <c r="AR303">
        <v>2022</v>
      </c>
      <c r="AS303" t="s">
        <v>95</v>
      </c>
    </row>
    <row r="304" spans="1:45">
      <c r="A304" t="s">
        <v>652</v>
      </c>
      <c r="B304" t="s">
        <v>44</v>
      </c>
      <c r="C304" t="s">
        <v>118</v>
      </c>
      <c r="D304" s="3">
        <v>45331</v>
      </c>
      <c r="E304" t="s">
        <v>644</v>
      </c>
      <c r="F304">
        <f t="shared" ca="1" si="12"/>
        <v>37020.482809261972</v>
      </c>
      <c r="G304">
        <f t="shared" ca="1" si="12"/>
        <v>56873.676014864286</v>
      </c>
      <c r="H304" t="str" cm="1">
        <f t="array" aca="1" ref="H304" ca="1">INDEX(Sheet1!$H$1:$H$3, RANDBETWEEN(1, 3))</f>
        <v>ORE-Thematic</v>
      </c>
      <c r="I304" t="str" cm="1">
        <f t="array" aca="1" ref="I304" ca="1">INDEX(Sheet1!$I$3:$I$88, RANDBETWEEN(1, 85))</f>
        <v>Nutrition – General</v>
      </c>
      <c r="J304" t="str">
        <f ca="1">INDEX(Sheet1!$AZ$3:$AZ$8, RANDBETWEEN(1, COUNTA(Sheet1!$AZ$3:$AZ$8)))</f>
        <v>Advocacy</v>
      </c>
      <c r="K304" t="str" cm="1">
        <f t="array" aca="1" ref="K304" ca="1">INDEX(Sheet1!$K$1:$K$8, RANDBETWEEN(1, 6))</f>
        <v>HAC-ARMENIA</v>
      </c>
      <c r="M304" t="s">
        <v>127</v>
      </c>
      <c r="N304">
        <f t="shared" ca="1" si="13"/>
        <v>75740.779446468252</v>
      </c>
      <c r="Q304" t="s">
        <v>451</v>
      </c>
      <c r="U304">
        <f t="shared" ca="1" si="14"/>
        <v>31350.823115557396</v>
      </c>
      <c r="V304">
        <v>35766045</v>
      </c>
      <c r="W304" t="str" cm="1">
        <f t="array" aca="1" ref="W304" ca="1">INDEX(Sheet1!$X$1:$X$20, RANDBETWEEN(1, 20))</f>
        <v>University/Education Org.</v>
      </c>
      <c r="X304" t="str" cm="1">
        <f t="array" aca="1" ref="X304" ca="1">INDEX(Sheet1!$Y$2:$Y$22, RANDBETWEEN(1, 21))</f>
        <v>Private Sector</v>
      </c>
      <c r="Z304" t="str" cm="1">
        <f t="array" aca="1" ref="Z304" ca="1">INDEX(Sheet1!$AA$2:$AA$30, RANDBETWEEN(1, 29))</f>
        <v>UKRAINE CO</v>
      </c>
      <c r="AA304" t="str" cm="1">
        <f t="array" aca="1" ref="AA304" ca="1">INDEX(Sheet1!$AB$2:$AB$8, RANDBETWEEN(1, 7))</f>
        <v>WCARO</v>
      </c>
      <c r="AB304" t="str" cm="1">
        <f t="array" aca="1" ref="AB304" ca="1">INDEX(Sheet1!$AC$2:$AC$22, RANDBETWEEN(1, 21))</f>
        <v>Tajikistan</v>
      </c>
      <c r="AE304" t="str" cm="1">
        <f t="array" aca="1" ref="AE304" ca="1">INDEX(Sheet1!$AF$2:$AF$22, RANDBETWEEN(1, 5))</f>
        <v>ESARO</v>
      </c>
      <c r="AF304" s="3">
        <v>45331</v>
      </c>
      <c r="AG304" t="str" cm="1">
        <f t="array" aca="1" ref="AG304" ca="1">INDEX(Sheet1!$AH$2:$AH$24, RANDBETWEEN(1, 23))</f>
        <v>TURKIYE CO</v>
      </c>
      <c r="AH304" t="s">
        <v>670</v>
      </c>
      <c r="AI304" t="s">
        <v>450</v>
      </c>
      <c r="AJ304" t="s">
        <v>451</v>
      </c>
      <c r="AK304" t="s">
        <v>127</v>
      </c>
      <c r="AL304" t="s">
        <v>90</v>
      </c>
      <c r="AM304" t="s">
        <v>646</v>
      </c>
      <c r="AN304" t="s">
        <v>216</v>
      </c>
      <c r="AO304" t="s">
        <v>92</v>
      </c>
      <c r="AP304" t="s">
        <v>93</v>
      </c>
      <c r="AQ304" t="s">
        <v>94</v>
      </c>
      <c r="AR304">
        <v>2024</v>
      </c>
      <c r="AS304" t="s">
        <v>95</v>
      </c>
    </row>
    <row r="305" spans="1:45">
      <c r="A305" t="s">
        <v>653</v>
      </c>
      <c r="B305" t="s">
        <v>95</v>
      </c>
      <c r="C305" t="s">
        <v>64</v>
      </c>
      <c r="D305" s="3">
        <v>45380</v>
      </c>
      <c r="E305" t="s">
        <v>644</v>
      </c>
      <c r="F305">
        <f t="shared" ca="1" si="12"/>
        <v>5263.1605061166365</v>
      </c>
      <c r="G305">
        <f t="shared" ca="1" si="12"/>
        <v>5472.77786221725</v>
      </c>
      <c r="H305" t="str" cm="1">
        <f t="array" aca="1" ref="H305" ca="1">INDEX(Sheet1!$H$1:$H$3, RANDBETWEEN(1, 3))</f>
        <v>ORR Non-Thematic</v>
      </c>
      <c r="I305" t="str" cm="1">
        <f t="array" aca="1" ref="I305" ca="1">INDEX(Sheet1!$I$3:$I$88, RANDBETWEEN(1, 85))</f>
        <v>Leadership and Executive Direction</v>
      </c>
      <c r="J305" t="str">
        <f ca="1">INDEX(Sheet1!$AZ$3:$AZ$8, RANDBETWEEN(1, COUNTA(Sheet1!$AZ$3:$AZ$8)))</f>
        <v>Increased Immunization Rates</v>
      </c>
      <c r="K305" t="str" cm="1">
        <f t="array" aca="1" ref="K305" ca="1">INDEX(Sheet1!$K$1:$K$8, RANDBETWEEN(1, 6))</f>
        <v>HAC-STATE OF PALESTINE</v>
      </c>
      <c r="M305" t="s">
        <v>75</v>
      </c>
      <c r="N305">
        <f t="shared" ca="1" si="13"/>
        <v>75743.80041196887</v>
      </c>
      <c r="Q305" t="s">
        <v>453</v>
      </c>
      <c r="U305">
        <f t="shared" ca="1" si="14"/>
        <v>22784.931073314579</v>
      </c>
      <c r="V305">
        <v>8077738</v>
      </c>
      <c r="W305" t="str" cm="1">
        <f t="array" aca="1" ref="W305" ca="1">INDEX(Sheet1!$X$1:$X$20, RANDBETWEEN(1, 20))</f>
        <v>Country Office</v>
      </c>
      <c r="X305" t="str" cm="1">
        <f t="array" aca="1" ref="X305" ca="1">INDEX(Sheet1!$Y$2:$Y$22, RANDBETWEEN(1, 21))</f>
        <v>Public Sector</v>
      </c>
      <c r="Z305" t="str" cm="1">
        <f t="array" aca="1" ref="Z305" ca="1">INDEX(Sheet1!$AA$2:$AA$30, RANDBETWEEN(1, 29))</f>
        <v>CROATIA CO</v>
      </c>
      <c r="AA305" t="str" cm="1">
        <f t="array" aca="1" ref="AA305" ca="1">INDEX(Sheet1!$AB$2:$AB$8, RANDBETWEEN(1, 7))</f>
        <v>HQ</v>
      </c>
      <c r="AB305" t="str" cm="1">
        <f t="array" aca="1" ref="AB305" ca="1">INDEX(Sheet1!$AC$2:$AC$22, RANDBETWEEN(1, 21))</f>
        <v>Cyprus</v>
      </c>
      <c r="AE305" t="str" cm="1">
        <f t="array" aca="1" ref="AE305" ca="1">INDEX(Sheet1!$AF$2:$AF$22, RANDBETWEEN(1, 5))</f>
        <v>ECARO</v>
      </c>
      <c r="AF305" s="3">
        <v>45380</v>
      </c>
      <c r="AG305" t="str" cm="1">
        <f t="array" aca="1" ref="AG305" ca="1">INDEX(Sheet1!$AH$2:$AH$24, RANDBETWEEN(1, 23))</f>
        <v>SERBIA CO</v>
      </c>
      <c r="AH305" t="s">
        <v>668</v>
      </c>
      <c r="AI305" t="s">
        <v>452</v>
      </c>
      <c r="AJ305" t="s">
        <v>453</v>
      </c>
      <c r="AK305" t="s">
        <v>75</v>
      </c>
      <c r="AL305" t="s">
        <v>58</v>
      </c>
      <c r="AM305" t="s">
        <v>645</v>
      </c>
      <c r="AN305" t="s">
        <v>192</v>
      </c>
      <c r="AO305" t="s">
        <v>77</v>
      </c>
      <c r="AP305" t="s">
        <v>135</v>
      </c>
      <c r="AQ305" t="s">
        <v>79</v>
      </c>
      <c r="AR305">
        <v>2023</v>
      </c>
      <c r="AS305" t="s">
        <v>95</v>
      </c>
    </row>
    <row r="306" spans="1:45">
      <c r="A306" t="s">
        <v>655</v>
      </c>
      <c r="B306" t="s">
        <v>95</v>
      </c>
      <c r="C306" t="s">
        <v>64</v>
      </c>
      <c r="D306" s="3">
        <v>45548</v>
      </c>
      <c r="E306" t="s">
        <v>644</v>
      </c>
      <c r="F306">
        <f t="shared" ca="1" si="12"/>
        <v>63698.805536449079</v>
      </c>
      <c r="G306">
        <f t="shared" ca="1" si="12"/>
        <v>12890.801659531457</v>
      </c>
      <c r="H306" t="str" cm="1">
        <f t="array" aca="1" ref="H306" ca="1">INDEX(Sheet1!$H$1:$H$3, RANDBETWEEN(1, 3))</f>
        <v>ORE-Thematic</v>
      </c>
      <c r="I306" t="str" cm="1">
        <f t="array" aca="1" ref="I306" ca="1">INDEX(Sheet1!$I$3:$I$88, RANDBETWEEN(1, 85))</f>
        <v>Private sector fundraising</v>
      </c>
      <c r="J306" t="str">
        <f ca="1">INDEX(Sheet1!$AZ$3:$AZ$8, RANDBETWEEN(1, COUNTA(Sheet1!$AZ$3:$AZ$8)))</f>
        <v>Advocacy</v>
      </c>
      <c r="K306" t="str" cm="1">
        <f t="array" aca="1" ref="K306" ca="1">INDEX(Sheet1!$K$1:$K$8, RANDBETWEEN(1, 6))</f>
        <v>Ukraine Response</v>
      </c>
      <c r="M306" t="s">
        <v>57</v>
      </c>
      <c r="N306">
        <f t="shared" ca="1" si="13"/>
        <v>85828.026827411202</v>
      </c>
      <c r="Q306" t="s">
        <v>455</v>
      </c>
      <c r="U306">
        <f t="shared" ca="1" si="14"/>
        <v>97832.351706912319</v>
      </c>
      <c r="V306">
        <v>16688625</v>
      </c>
      <c r="W306" t="str" cm="1">
        <f t="array" aca="1" ref="W306" ca="1">INDEX(Sheet1!$X$1:$X$20, RANDBETWEEN(1, 20))</f>
        <v>IFI/RDB</v>
      </c>
      <c r="X306" t="str" cm="1">
        <f t="array" aca="1" ref="X306" ca="1">INDEX(Sheet1!$Y$2:$Y$22, RANDBETWEEN(1, 21))</f>
        <v>UNICEF NatCom/CO/Division</v>
      </c>
      <c r="Z306" t="str" cm="1">
        <f t="array" aca="1" ref="Z306" ca="1">INDEX(Sheet1!$AA$2:$AA$30, RANDBETWEEN(1, 29))</f>
        <v>ROMANIA CO</v>
      </c>
      <c r="AA306" t="str" cm="1">
        <f t="array" aca="1" ref="AA306" ca="1">INDEX(Sheet1!$AB$2:$AB$8, RANDBETWEEN(1, 7))</f>
        <v>MENARO</v>
      </c>
      <c r="AB306" t="str" cm="1">
        <f t="array" aca="1" ref="AB306" ca="1">INDEX(Sheet1!$AC$2:$AC$22, RANDBETWEEN(1, 21))</f>
        <v>Russian Federation</v>
      </c>
      <c r="AE306" t="str" cm="1">
        <f t="array" aca="1" ref="AE306" ca="1">INDEX(Sheet1!$AF$2:$AF$22, RANDBETWEEN(1, 5))</f>
        <v>NatCom</v>
      </c>
      <c r="AF306" s="3">
        <v>45548</v>
      </c>
      <c r="AG306" t="str" cm="1">
        <f t="array" aca="1" ref="AG306" ca="1">INDEX(Sheet1!$AH$2:$AH$24, RANDBETWEEN(1, 23))</f>
        <v>CROATIA CO</v>
      </c>
      <c r="AH306" t="s">
        <v>648</v>
      </c>
      <c r="AI306" t="s">
        <v>454</v>
      </c>
      <c r="AJ306" t="s">
        <v>455</v>
      </c>
      <c r="AK306" t="s">
        <v>57</v>
      </c>
      <c r="AL306" t="s">
        <v>95</v>
      </c>
      <c r="AM306" t="s">
        <v>645</v>
      </c>
      <c r="AN306" t="s">
        <v>128</v>
      </c>
      <c r="AO306" t="s">
        <v>61</v>
      </c>
      <c r="AP306" t="s">
        <v>62</v>
      </c>
      <c r="AQ306" t="s">
        <v>79</v>
      </c>
      <c r="AR306">
        <v>2022</v>
      </c>
      <c r="AS306" t="s">
        <v>95</v>
      </c>
    </row>
    <row r="307" spans="1:45">
      <c r="A307" t="s">
        <v>658</v>
      </c>
      <c r="B307" t="s">
        <v>44</v>
      </c>
      <c r="C307" t="s">
        <v>118</v>
      </c>
      <c r="D307" s="3">
        <v>45508</v>
      </c>
      <c r="E307" t="s">
        <v>644</v>
      </c>
      <c r="F307">
        <f t="shared" ca="1" si="12"/>
        <v>37559.607939546448</v>
      </c>
      <c r="G307">
        <f t="shared" ca="1" si="12"/>
        <v>5025.4519362572546</v>
      </c>
      <c r="H307" t="str" cm="1">
        <f t="array" aca="1" ref="H307" ca="1">INDEX(Sheet1!$H$1:$H$3, RANDBETWEEN(1, 3))</f>
        <v>Revenue Type</v>
      </c>
      <c r="I307" t="str" cm="1">
        <f t="array" aca="1" ref="I307" ca="1">INDEX(Sheet1!$I$3:$I$88, RANDBETWEEN(1, 85))</f>
        <v>Education – General</v>
      </c>
      <c r="J307" t="str">
        <f ca="1">INDEX(Sheet1!$AZ$3:$AZ$8, RANDBETWEEN(1, COUNTA(Sheet1!$AZ$3:$AZ$8)))</f>
        <v>Child Protection</v>
      </c>
      <c r="K307" t="str" cm="1">
        <f t="array" aca="1" ref="K307" ca="1">INDEX(Sheet1!$K$1:$K$8, RANDBETWEEN(1, 6))</f>
        <v>Ukraine Response</v>
      </c>
      <c r="M307" t="s">
        <v>104</v>
      </c>
      <c r="N307">
        <f t="shared" ca="1" si="13"/>
        <v>4462.4464330365618</v>
      </c>
      <c r="Q307" t="s">
        <v>457</v>
      </c>
      <c r="U307">
        <f t="shared" ca="1" si="14"/>
        <v>89929.259331071255</v>
      </c>
      <c r="V307">
        <v>30305537</v>
      </c>
      <c r="W307" t="str" cm="1">
        <f t="array" aca="1" ref="W307" ca="1">INDEX(Sheet1!$X$1:$X$20, RANDBETWEEN(1, 20))</f>
        <v>Account Category</v>
      </c>
      <c r="X307" t="str" cm="1">
        <f t="array" aca="1" ref="X307" ca="1">INDEX(Sheet1!$Y$2:$Y$22, RANDBETWEEN(1, 21))</f>
        <v>Public Sector</v>
      </c>
      <c r="Z307" t="str" cm="1">
        <f t="array" aca="1" ref="Z307" ca="1">INDEX(Sheet1!$AA$2:$AA$30, RANDBETWEEN(1, 29))</f>
        <v>QATAR CO</v>
      </c>
      <c r="AA307" t="str" cm="1">
        <f t="array" aca="1" ref="AA307" ca="1">INDEX(Sheet1!$AB$2:$AB$8, RANDBETWEEN(1, 7))</f>
        <v>ROSA</v>
      </c>
      <c r="AB307" t="str" cm="1">
        <f t="array" aca="1" ref="AB307" ca="1">INDEX(Sheet1!$AC$2:$AC$22, RANDBETWEEN(1, 21))</f>
        <v>Montenegro</v>
      </c>
      <c r="AE307" t="str" cm="1">
        <f t="array" aca="1" ref="AE307" ca="1">INDEX(Sheet1!$AF$2:$AF$22, RANDBETWEEN(1, 5))</f>
        <v>NatCom</v>
      </c>
      <c r="AF307" s="3">
        <v>45508</v>
      </c>
      <c r="AG307" t="str" cm="1">
        <f t="array" aca="1" ref="AG307" ca="1">INDEX(Sheet1!$AH$2:$AH$24, RANDBETWEEN(1, 23))</f>
        <v>LEBANON CO</v>
      </c>
      <c r="AH307" t="s">
        <v>647</v>
      </c>
      <c r="AI307" t="s">
        <v>456</v>
      </c>
      <c r="AJ307" t="s">
        <v>457</v>
      </c>
      <c r="AK307" t="s">
        <v>104</v>
      </c>
      <c r="AL307" t="s">
        <v>58</v>
      </c>
      <c r="AM307" t="s">
        <v>646</v>
      </c>
      <c r="AN307" t="s">
        <v>60</v>
      </c>
      <c r="AO307" t="s">
        <v>92</v>
      </c>
      <c r="AP307" t="s">
        <v>62</v>
      </c>
      <c r="AQ307" t="s">
        <v>79</v>
      </c>
      <c r="AR307">
        <v>2024</v>
      </c>
      <c r="AS307" t="s">
        <v>95</v>
      </c>
    </row>
    <row r="308" spans="1:45">
      <c r="A308" t="s">
        <v>652</v>
      </c>
      <c r="B308" t="s">
        <v>44</v>
      </c>
      <c r="C308" t="s">
        <v>45</v>
      </c>
      <c r="D308" s="3">
        <v>45338</v>
      </c>
      <c r="E308" t="s">
        <v>644</v>
      </c>
      <c r="F308">
        <f t="shared" ca="1" si="12"/>
        <v>93974.963019204704</v>
      </c>
      <c r="G308">
        <f t="shared" ca="1" si="12"/>
        <v>1677.7776154032547</v>
      </c>
      <c r="H308" t="str" cm="1">
        <f t="array" aca="1" ref="H308" ca="1">INDEX(Sheet1!$H$1:$H$3, RANDBETWEEN(1, 3))</f>
        <v>ORE-Thematic</v>
      </c>
      <c r="I308" t="str" cm="1">
        <f t="array" aca="1" ref="I308" ca="1">INDEX(Sheet1!$I$3:$I$88, RANDBETWEEN(1, 85))</f>
        <v>Micronutrients</v>
      </c>
      <c r="J308" t="str">
        <f ca="1">INDEX(Sheet1!$AZ$3:$AZ$8, RANDBETWEEN(1, COUNTA(Sheet1!$AZ$3:$AZ$8)))</f>
        <v>Advocacy</v>
      </c>
      <c r="K308" t="str" cm="1">
        <f t="array" aca="1" ref="K308" ca="1">INDEX(Sheet1!$K$1:$K$8, RANDBETWEEN(1, 6))</f>
        <v>HAC-STATE OF PALESTINE</v>
      </c>
      <c r="M308" t="s">
        <v>104</v>
      </c>
      <c r="N308">
        <f t="shared" ca="1" si="13"/>
        <v>68768.645207208188</v>
      </c>
      <c r="Q308" t="s">
        <v>459</v>
      </c>
      <c r="U308">
        <f t="shared" ca="1" si="14"/>
        <v>35150.435452157049</v>
      </c>
      <c r="V308">
        <v>27569491</v>
      </c>
      <c r="W308" t="str" cm="1">
        <f t="array" aca="1" ref="W308" ca="1">INDEX(Sheet1!$X$1:$X$20, RANDBETWEEN(1, 20))</f>
        <v>Corporate Foundation</v>
      </c>
      <c r="X308" t="str" cm="1">
        <f t="array" aca="1" ref="X308" ca="1">INDEX(Sheet1!$Y$2:$Y$22, RANDBETWEEN(1, 21))</f>
        <v>Corporate Account</v>
      </c>
      <c r="Z308" t="str" cm="1">
        <f t="array" aca="1" ref="Z308" ca="1">INDEX(Sheet1!$AA$2:$AA$30, RANDBETWEEN(1, 29))</f>
        <v>BULGARIA CO</v>
      </c>
      <c r="AA308" t="str" cm="1">
        <f t="array" aca="1" ref="AA308" ca="1">INDEX(Sheet1!$AB$2:$AB$8, RANDBETWEEN(1, 7))</f>
        <v>MENARO</v>
      </c>
      <c r="AB308" t="str" cm="1">
        <f t="array" aca="1" ref="AB308" ca="1">INDEX(Sheet1!$AC$2:$AC$22, RANDBETWEEN(1, 21))</f>
        <v>Moldova</v>
      </c>
      <c r="AE308" t="str" cm="1">
        <f t="array" aca="1" ref="AE308" ca="1">INDEX(Sheet1!$AF$2:$AF$22, RANDBETWEEN(1, 5))</f>
        <v>MENARO</v>
      </c>
      <c r="AF308" s="3">
        <v>45338</v>
      </c>
      <c r="AG308" t="str" cm="1">
        <f t="array" aca="1" ref="AG308" ca="1">INDEX(Sheet1!$AH$2:$AH$24, RANDBETWEEN(1, 23))</f>
        <v>US FUND</v>
      </c>
      <c r="AH308" t="s">
        <v>649</v>
      </c>
      <c r="AI308" t="s">
        <v>458</v>
      </c>
      <c r="AJ308" t="s">
        <v>459</v>
      </c>
      <c r="AK308" t="s">
        <v>104</v>
      </c>
      <c r="AL308" t="s">
        <v>90</v>
      </c>
      <c r="AM308" t="s">
        <v>646</v>
      </c>
      <c r="AN308" t="s">
        <v>192</v>
      </c>
      <c r="AO308" t="s">
        <v>149</v>
      </c>
      <c r="AP308" t="s">
        <v>143</v>
      </c>
      <c r="AQ308" t="s">
        <v>117</v>
      </c>
      <c r="AR308">
        <v>2024</v>
      </c>
      <c r="AS308" t="s">
        <v>95</v>
      </c>
    </row>
    <row r="309" spans="1:45">
      <c r="A309" t="s">
        <v>656</v>
      </c>
      <c r="B309" t="s">
        <v>44</v>
      </c>
      <c r="C309" t="s">
        <v>118</v>
      </c>
      <c r="D309" s="3">
        <v>45409</v>
      </c>
      <c r="E309" t="s">
        <v>644</v>
      </c>
      <c r="F309">
        <f t="shared" ca="1" si="12"/>
        <v>34664.671659878033</v>
      </c>
      <c r="G309">
        <f t="shared" ca="1" si="12"/>
        <v>64329.74568620971</v>
      </c>
      <c r="H309" t="str" cm="1">
        <f t="array" aca="1" ref="H309" ca="1">INDEX(Sheet1!$H$1:$H$3, RANDBETWEEN(1, 3))</f>
        <v>ORR Non-Thematic</v>
      </c>
      <c r="I309" t="str" cm="1">
        <f t="array" aca="1" ref="I309" ca="1">INDEX(Sheet1!$I$3:$I$88, RANDBETWEEN(1, 85))</f>
        <v>Leadership and Executive Direction</v>
      </c>
      <c r="J309" t="str">
        <f ca="1">INDEX(Sheet1!$AZ$3:$AZ$8, RANDBETWEEN(1, COUNTA(Sheet1!$AZ$3:$AZ$8)))</f>
        <v>Health</v>
      </c>
      <c r="K309" t="str" cm="1">
        <f t="array" aca="1" ref="K309" ca="1">INDEX(Sheet1!$K$1:$K$8, RANDBETWEEN(1, 6))</f>
        <v>Emergency/HAC</v>
      </c>
      <c r="M309" t="s">
        <v>127</v>
      </c>
      <c r="N309">
        <f t="shared" ca="1" si="13"/>
        <v>94663.674528806063</v>
      </c>
      <c r="Q309" t="s">
        <v>461</v>
      </c>
      <c r="U309">
        <f t="shared" ca="1" si="14"/>
        <v>24145.451722658621</v>
      </c>
      <c r="V309">
        <v>26096780</v>
      </c>
      <c r="W309" t="str" cm="1">
        <f t="array" aca="1" ref="W309" ca="1">INDEX(Sheet1!$X$1:$X$20, RANDBETWEEN(1, 20))</f>
        <v>Corporate Foundation</v>
      </c>
      <c r="X309" t="str" cm="1">
        <f t="array" aca="1" ref="X309" ca="1">INDEX(Sheet1!$Y$2:$Y$22, RANDBETWEEN(1, 21))</f>
        <v>Public Sector</v>
      </c>
      <c r="Z309" t="str" cm="1">
        <f t="array" aca="1" ref="Z309" ca="1">INDEX(Sheet1!$AA$2:$AA$30, RANDBETWEEN(1, 29))</f>
        <v>SERBIA CO</v>
      </c>
      <c r="AA309" t="str" cm="1">
        <f t="array" aca="1" ref="AA309" ca="1">INDEX(Sheet1!$AB$2:$AB$8, RANDBETWEEN(1, 7))</f>
        <v>EAPRO</v>
      </c>
      <c r="AB309" t="str" cm="1">
        <f t="array" aca="1" ref="AB309" ca="1">INDEX(Sheet1!$AC$2:$AC$22, RANDBETWEEN(1, 21))</f>
        <v>Armenia</v>
      </c>
      <c r="AE309" t="str" cm="1">
        <f t="array" aca="1" ref="AE309" ca="1">INDEX(Sheet1!$AF$2:$AF$22, RANDBETWEEN(1, 5))</f>
        <v>HQ</v>
      </c>
      <c r="AF309" s="3">
        <v>45409</v>
      </c>
      <c r="AG309" t="str" cm="1">
        <f t="array" aca="1" ref="AG309" ca="1">INDEX(Sheet1!$AH$2:$AH$24, RANDBETWEEN(1, 23))</f>
        <v>UKRAINE CO</v>
      </c>
      <c r="AH309" t="s">
        <v>651</v>
      </c>
      <c r="AI309" t="s">
        <v>460</v>
      </c>
      <c r="AJ309" t="s">
        <v>461</v>
      </c>
      <c r="AK309" t="s">
        <v>127</v>
      </c>
      <c r="AL309" t="s">
        <v>95</v>
      </c>
      <c r="AM309" t="s">
        <v>646</v>
      </c>
      <c r="AN309" t="s">
        <v>91</v>
      </c>
      <c r="AO309" t="s">
        <v>116</v>
      </c>
      <c r="AP309" t="s">
        <v>135</v>
      </c>
      <c r="AQ309" t="s">
        <v>117</v>
      </c>
      <c r="AR309">
        <v>2024</v>
      </c>
      <c r="AS309" t="s">
        <v>95</v>
      </c>
    </row>
    <row r="310" spans="1:45">
      <c r="A310" t="s">
        <v>657</v>
      </c>
      <c r="B310" t="s">
        <v>95</v>
      </c>
      <c r="C310" t="s">
        <v>118</v>
      </c>
      <c r="D310" s="3">
        <v>45422</v>
      </c>
      <c r="E310" t="s">
        <v>644</v>
      </c>
      <c r="F310">
        <f t="shared" ca="1" si="12"/>
        <v>60531.276347191044</v>
      </c>
      <c r="G310">
        <f t="shared" ca="1" si="12"/>
        <v>11886.815231813567</v>
      </c>
      <c r="H310" t="str" cm="1">
        <f t="array" aca="1" ref="H310" ca="1">INDEX(Sheet1!$H$1:$H$3, RANDBETWEEN(1, 3))</f>
        <v>ORR Non-Thematic</v>
      </c>
      <c r="I310" t="str" cm="1">
        <f t="array" aca="1" ref="I310" ca="1">INDEX(Sheet1!$I$3:$I$88, RANDBETWEEN(1, 85))</f>
        <v>Humanitarian Action</v>
      </c>
      <c r="J310" t="str">
        <f ca="1">INDEX(Sheet1!$AZ$3:$AZ$8, RANDBETWEEN(1, COUNTA(Sheet1!$AZ$3:$AZ$8)))</f>
        <v>Advocacy</v>
      </c>
      <c r="K310" t="str" cm="1">
        <f t="array" aca="1" ref="K310" ca="1">INDEX(Sheet1!$K$1:$K$8, RANDBETWEEN(1, 6))</f>
        <v>HAC-ECARO</v>
      </c>
      <c r="M310" t="s">
        <v>104</v>
      </c>
      <c r="N310">
        <f t="shared" ca="1" si="13"/>
        <v>31708.568932783903</v>
      </c>
      <c r="Q310" t="s">
        <v>463</v>
      </c>
      <c r="U310">
        <f t="shared" ca="1" si="14"/>
        <v>57760.566026915862</v>
      </c>
      <c r="V310">
        <v>28344543</v>
      </c>
      <c r="W310" t="str" cm="1">
        <f t="array" aca="1" ref="W310" ca="1">INDEX(Sheet1!$X$1:$X$20, RANDBETWEEN(1, 20))</f>
        <v>UN Agency/International Agency</v>
      </c>
      <c r="X310" t="str" cm="1">
        <f t="array" aca="1" ref="X310" ca="1">INDEX(Sheet1!$Y$2:$Y$22, RANDBETWEEN(1, 21))</f>
        <v>Public Sector</v>
      </c>
      <c r="Z310" t="str" cm="1">
        <f t="array" aca="1" ref="Z310" ca="1">INDEX(Sheet1!$AA$2:$AA$30, RANDBETWEEN(1, 29))</f>
        <v>NETHERLANDS NATCOM</v>
      </c>
      <c r="AA310" t="str" cm="1">
        <f t="array" aca="1" ref="AA310" ca="1">INDEX(Sheet1!$AB$2:$AB$8, RANDBETWEEN(1, 7))</f>
        <v>EAPRO</v>
      </c>
      <c r="AB310" t="str" cm="1">
        <f t="array" aca="1" ref="AB310" ca="1">INDEX(Sheet1!$AC$2:$AC$22, RANDBETWEEN(1, 21))</f>
        <v>Denmark</v>
      </c>
      <c r="AE310" t="str" cm="1">
        <f t="array" aca="1" ref="AE310" ca="1">INDEX(Sheet1!$AF$2:$AF$22, RANDBETWEEN(1, 5))</f>
        <v>MENARO</v>
      </c>
      <c r="AF310" s="3">
        <v>45422</v>
      </c>
      <c r="AG310" t="str" cm="1">
        <f t="array" aca="1" ref="AG310" ca="1">INDEX(Sheet1!$AH$2:$AH$24, RANDBETWEEN(1, 23))</f>
        <v>ROMANIA CO</v>
      </c>
      <c r="AH310" t="s">
        <v>647</v>
      </c>
      <c r="AI310" t="s">
        <v>462</v>
      </c>
      <c r="AJ310" t="s">
        <v>463</v>
      </c>
      <c r="AK310" t="s">
        <v>104</v>
      </c>
      <c r="AL310" t="s">
        <v>58</v>
      </c>
      <c r="AM310" t="s">
        <v>646</v>
      </c>
      <c r="AN310" t="s">
        <v>128</v>
      </c>
      <c r="AO310" t="s">
        <v>77</v>
      </c>
      <c r="AP310" t="s">
        <v>143</v>
      </c>
      <c r="AQ310" t="s">
        <v>100</v>
      </c>
      <c r="AR310">
        <v>2023</v>
      </c>
      <c r="AS310" t="s">
        <v>95</v>
      </c>
    </row>
    <row r="311" spans="1:45">
      <c r="A311" t="s">
        <v>655</v>
      </c>
      <c r="B311" t="s">
        <v>95</v>
      </c>
      <c r="C311" t="s">
        <v>45</v>
      </c>
      <c r="D311" s="3">
        <v>45507</v>
      </c>
      <c r="E311" t="s">
        <v>644</v>
      </c>
      <c r="F311">
        <f t="shared" ca="1" si="12"/>
        <v>39221.696263231439</v>
      </c>
      <c r="G311">
        <f t="shared" ca="1" si="12"/>
        <v>65124.819396454412</v>
      </c>
      <c r="H311" t="str" cm="1">
        <f t="array" aca="1" ref="H311" ca="1">INDEX(Sheet1!$H$1:$H$3, RANDBETWEEN(1, 3))</f>
        <v>ORE-Thematic</v>
      </c>
      <c r="I311" t="str" cm="1">
        <f t="array" aca="1" ref="I311" ca="1">INDEX(Sheet1!$I$3:$I$88, RANDBETWEEN(1, 85))</f>
        <v>Nutrition – Overweight &amp; Obesity</v>
      </c>
      <c r="J311" t="str">
        <f ca="1">INDEX(Sheet1!$AZ$3:$AZ$8, RANDBETWEEN(1, COUNTA(Sheet1!$AZ$3:$AZ$8)))</f>
        <v>Emergency Response</v>
      </c>
      <c r="K311" t="str" cm="1">
        <f t="array" aca="1" ref="K311" ca="1">INDEX(Sheet1!$K$1:$K$8, RANDBETWEEN(1, 6))</f>
        <v>HAC-UKRAINE</v>
      </c>
      <c r="M311" t="s">
        <v>104</v>
      </c>
      <c r="N311">
        <f t="shared" ca="1" si="13"/>
        <v>81881.226995106073</v>
      </c>
      <c r="Q311" t="s">
        <v>465</v>
      </c>
      <c r="U311">
        <f t="shared" ca="1" si="14"/>
        <v>50812.675104239803</v>
      </c>
      <c r="V311">
        <v>21308707</v>
      </c>
      <c r="W311" t="str" cm="1">
        <f t="array" aca="1" ref="W311" ca="1">INDEX(Sheet1!$X$1:$X$20, RANDBETWEEN(1, 20))</f>
        <v>Women's and diaspora organizations</v>
      </c>
      <c r="X311" t="str" cm="1">
        <f t="array" aca="1" ref="X311" ca="1">INDEX(Sheet1!$Y$2:$Y$22, RANDBETWEEN(1, 21))</f>
        <v>Public Sector</v>
      </c>
      <c r="Z311" t="str" cm="1">
        <f t="array" aca="1" ref="Z311" ca="1">INDEX(Sheet1!$AA$2:$AA$30, RANDBETWEEN(1, 29))</f>
        <v>ROMANIA CO</v>
      </c>
      <c r="AA311" t="str" cm="1">
        <f t="array" aca="1" ref="AA311" ca="1">INDEX(Sheet1!$AB$2:$AB$8, RANDBETWEEN(1, 7))</f>
        <v>ECARO</v>
      </c>
      <c r="AB311" t="str" cm="1">
        <f t="array" aca="1" ref="AB311" ca="1">INDEX(Sheet1!$AC$2:$AC$22, RANDBETWEEN(1, 21))</f>
        <v>Qatar</v>
      </c>
      <c r="AE311" t="str" cm="1">
        <f t="array" aca="1" ref="AE311" ca="1">INDEX(Sheet1!$AF$2:$AF$22, RANDBETWEEN(1, 5))</f>
        <v>MENARO</v>
      </c>
      <c r="AF311" s="3">
        <v>45507</v>
      </c>
      <c r="AG311" t="str" cm="1">
        <f t="array" aca="1" ref="AG311" ca="1">INDEX(Sheet1!$AH$2:$AH$24, RANDBETWEEN(1, 23))</f>
        <v>BULGARIA CO</v>
      </c>
      <c r="AH311" t="s">
        <v>647</v>
      </c>
      <c r="AI311" t="s">
        <v>464</v>
      </c>
      <c r="AJ311" t="s">
        <v>465</v>
      </c>
      <c r="AK311" t="s">
        <v>104</v>
      </c>
      <c r="AL311" t="s">
        <v>95</v>
      </c>
      <c r="AM311" t="s">
        <v>646</v>
      </c>
      <c r="AN311" t="s">
        <v>216</v>
      </c>
      <c r="AO311" t="s">
        <v>149</v>
      </c>
      <c r="AP311" t="s">
        <v>93</v>
      </c>
      <c r="AQ311" t="s">
        <v>63</v>
      </c>
      <c r="AR311">
        <v>2024</v>
      </c>
      <c r="AS311" t="s">
        <v>95</v>
      </c>
    </row>
    <row r="312" spans="1:45">
      <c r="A312" t="s">
        <v>656</v>
      </c>
      <c r="B312" t="s">
        <v>44</v>
      </c>
      <c r="C312" t="s">
        <v>45</v>
      </c>
      <c r="D312" s="3">
        <v>45331</v>
      </c>
      <c r="E312" t="s">
        <v>644</v>
      </c>
      <c r="F312">
        <f t="shared" ca="1" si="12"/>
        <v>46756.267602696047</v>
      </c>
      <c r="G312">
        <f t="shared" ca="1" si="12"/>
        <v>77904.537226015498</v>
      </c>
      <c r="H312" t="str" cm="1">
        <f t="array" aca="1" ref="H312" ca="1">INDEX(Sheet1!$H$1:$H$3, RANDBETWEEN(1, 3))</f>
        <v>ORE-Thematic</v>
      </c>
      <c r="I312" t="str" cm="1">
        <f t="array" aca="1" ref="I312" ca="1">INDEX(Sheet1!$I$3:$I$88, RANDBETWEEN(1, 85))</f>
        <v>Learning and child-friendly schools</v>
      </c>
      <c r="J312" t="str">
        <f ca="1">INDEX(Sheet1!$AZ$3:$AZ$8, RANDBETWEEN(1, COUNTA(Sheet1!$AZ$3:$AZ$8)))</f>
        <v>Child Protection</v>
      </c>
      <c r="K312" t="str" cm="1">
        <f t="array" aca="1" ref="K312" ca="1">INDEX(Sheet1!$K$1:$K$8, RANDBETWEEN(1, 6))</f>
        <v>Ukraine Response</v>
      </c>
      <c r="M312" t="s">
        <v>127</v>
      </c>
      <c r="N312">
        <f t="shared" ca="1" si="13"/>
        <v>75648.396182541866</v>
      </c>
      <c r="Q312" t="s">
        <v>467</v>
      </c>
      <c r="U312">
        <f t="shared" ca="1" si="14"/>
        <v>29567.780203097052</v>
      </c>
      <c r="V312">
        <v>17340655</v>
      </c>
      <c r="W312" t="str" cm="1">
        <f t="array" aca="1" ref="W312" ca="1">INDEX(Sheet1!$X$1:$X$20, RANDBETWEEN(1, 20))</f>
        <v>IFI/RDB</v>
      </c>
      <c r="X312" t="str" cm="1">
        <f t="array" aca="1" ref="X312" ca="1">INDEX(Sheet1!$Y$2:$Y$22, RANDBETWEEN(1, 21))</f>
        <v>Public Sector</v>
      </c>
      <c r="Z312" t="str" cm="1">
        <f t="array" aca="1" ref="Z312" ca="1">INDEX(Sheet1!$AA$2:$AA$30, RANDBETWEEN(1, 29))</f>
        <v>UZBEKISTAN CO</v>
      </c>
      <c r="AA312" t="str" cm="1">
        <f t="array" aca="1" ref="AA312" ca="1">INDEX(Sheet1!$AB$2:$AB$8, RANDBETWEEN(1, 7))</f>
        <v>EAPRO</v>
      </c>
      <c r="AB312" t="str" cm="1">
        <f t="array" aca="1" ref="AB312" ca="1">INDEX(Sheet1!$AC$2:$AC$22, RANDBETWEEN(1, 21))</f>
        <v>United States</v>
      </c>
      <c r="AE312" t="str" cm="1">
        <f t="array" aca="1" ref="AE312" ca="1">INDEX(Sheet1!$AF$2:$AF$22, RANDBETWEEN(1, 5))</f>
        <v>ESARO</v>
      </c>
      <c r="AF312" s="3">
        <v>45331</v>
      </c>
      <c r="AG312" t="str" cm="1">
        <f t="array" aca="1" ref="AG312" ca="1">INDEX(Sheet1!$AH$2:$AH$24, RANDBETWEEN(1, 23))</f>
        <v>SOMALIA CO</v>
      </c>
      <c r="AH312" t="s">
        <v>670</v>
      </c>
      <c r="AI312" t="s">
        <v>466</v>
      </c>
      <c r="AJ312" t="s">
        <v>467</v>
      </c>
      <c r="AK312" t="s">
        <v>127</v>
      </c>
      <c r="AL312" t="s">
        <v>90</v>
      </c>
      <c r="AM312" t="s">
        <v>645</v>
      </c>
      <c r="AN312" t="s">
        <v>216</v>
      </c>
      <c r="AO312" t="s">
        <v>61</v>
      </c>
      <c r="AP312" t="s">
        <v>135</v>
      </c>
      <c r="AQ312" t="s">
        <v>117</v>
      </c>
      <c r="AR312">
        <v>2022</v>
      </c>
      <c r="AS312" t="s">
        <v>95</v>
      </c>
    </row>
    <row r="313" spans="1:45">
      <c r="A313" t="s">
        <v>652</v>
      </c>
      <c r="B313" t="s">
        <v>44</v>
      </c>
      <c r="C313" t="s">
        <v>64</v>
      </c>
      <c r="D313" s="3">
        <v>45365</v>
      </c>
      <c r="E313" t="s">
        <v>644</v>
      </c>
      <c r="F313">
        <f t="shared" ca="1" si="12"/>
        <v>35020.887841788011</v>
      </c>
      <c r="G313">
        <f t="shared" ca="1" si="12"/>
        <v>93555.403834171782</v>
      </c>
      <c r="H313" t="str" cm="1">
        <f t="array" aca="1" ref="H313" ca="1">INDEX(Sheet1!$H$1:$H$3, RANDBETWEEN(1, 3))</f>
        <v>ORR Non-Thematic</v>
      </c>
      <c r="I313" t="str" cm="1">
        <f t="array" aca="1" ref="I313" ca="1">INDEX(Sheet1!$I$3:$I$88, RANDBETWEEN(1, 85))</f>
        <v>Nutrition and emergencies</v>
      </c>
      <c r="J313" t="str">
        <f ca="1">INDEX(Sheet1!$AZ$3:$AZ$8, RANDBETWEEN(1, COUNTA(Sheet1!$AZ$3:$AZ$8)))</f>
        <v>Health</v>
      </c>
      <c r="K313" t="str" cm="1">
        <f t="array" aca="1" ref="K313" ca="1">INDEX(Sheet1!$K$1:$K$8, RANDBETWEEN(1, 6))</f>
        <v>HAC-UKRAINE</v>
      </c>
      <c r="M313" t="s">
        <v>89</v>
      </c>
      <c r="N313">
        <f t="shared" ca="1" si="13"/>
        <v>23116.216246785891</v>
      </c>
      <c r="Q313" t="s">
        <v>469</v>
      </c>
      <c r="U313">
        <f t="shared" ca="1" si="14"/>
        <v>85898.29098601923</v>
      </c>
      <c r="V313">
        <v>32819861</v>
      </c>
      <c r="W313" t="str" cm="1">
        <f t="array" aca="1" ref="W313" ca="1">INDEX(Sheet1!$X$1:$X$20, RANDBETWEEN(1, 20))</f>
        <v>Corporate</v>
      </c>
      <c r="X313" t="str" cm="1">
        <f t="array" aca="1" ref="X313" ca="1">INDEX(Sheet1!$Y$2:$Y$22, RANDBETWEEN(1, 21))</f>
        <v>Public Sector</v>
      </c>
      <c r="Z313" t="str" cm="1">
        <f t="array" aca="1" ref="Z313" ca="1">INDEX(Sheet1!$AA$2:$AA$30, RANDBETWEEN(1, 29))</f>
        <v>SERBIA CO</v>
      </c>
      <c r="AA313" t="str" cm="1">
        <f t="array" aca="1" ref="AA313" ca="1">INDEX(Sheet1!$AB$2:$AB$8, RANDBETWEEN(1, 7))</f>
        <v>HQ</v>
      </c>
      <c r="AB313" t="str" cm="1">
        <f t="array" aca="1" ref="AB313" ca="1">INDEX(Sheet1!$AC$2:$AC$22, RANDBETWEEN(1, 21))</f>
        <v>Albania</v>
      </c>
      <c r="AE313" t="str" cm="1">
        <f t="array" aca="1" ref="AE313" ca="1">INDEX(Sheet1!$AF$2:$AF$22, RANDBETWEEN(1, 5))</f>
        <v>ESARO</v>
      </c>
      <c r="AF313" s="3">
        <v>45365</v>
      </c>
      <c r="AG313" t="str" cm="1">
        <f t="array" aca="1" ref="AG313" ca="1">INDEX(Sheet1!$AH$2:$AH$24, RANDBETWEEN(1, 23))</f>
        <v>ECARO</v>
      </c>
      <c r="AH313" t="s">
        <v>670</v>
      </c>
      <c r="AI313" t="s">
        <v>468</v>
      </c>
      <c r="AJ313" t="s">
        <v>469</v>
      </c>
      <c r="AK313" t="s">
        <v>89</v>
      </c>
      <c r="AL313" t="s">
        <v>90</v>
      </c>
      <c r="AM313" t="s">
        <v>645</v>
      </c>
      <c r="AN313" t="s">
        <v>192</v>
      </c>
      <c r="AO313" t="s">
        <v>61</v>
      </c>
      <c r="AP313" t="s">
        <v>93</v>
      </c>
      <c r="AQ313" t="s">
        <v>79</v>
      </c>
      <c r="AR313">
        <v>2024</v>
      </c>
      <c r="AS313" t="s">
        <v>95</v>
      </c>
    </row>
    <row r="314" spans="1:45">
      <c r="A314" t="s">
        <v>657</v>
      </c>
      <c r="B314" t="s">
        <v>95</v>
      </c>
      <c r="C314" t="s">
        <v>118</v>
      </c>
      <c r="D314" s="3">
        <v>45298</v>
      </c>
      <c r="E314" t="s">
        <v>644</v>
      </c>
      <c r="F314">
        <f t="shared" ca="1" si="12"/>
        <v>28806.866416217228</v>
      </c>
      <c r="G314">
        <f t="shared" ca="1" si="12"/>
        <v>15447.925859783292</v>
      </c>
      <c r="H314" t="str" cm="1">
        <f t="array" aca="1" ref="H314" ca="1">INDEX(Sheet1!$H$1:$H$3, RANDBETWEEN(1, 3))</f>
        <v>Revenue Type</v>
      </c>
      <c r="I314" t="str" cm="1">
        <f t="array" aca="1" ref="I314" ca="1">INDEX(Sheet1!$I$3:$I$88, RANDBETWEEN(1, 85))</f>
        <v>Gender Equality</v>
      </c>
      <c r="J314" t="str">
        <f ca="1">INDEX(Sheet1!$AZ$3:$AZ$8, RANDBETWEEN(1, COUNTA(Sheet1!$AZ$3:$AZ$8)))</f>
        <v>Advocacy</v>
      </c>
      <c r="K314" t="str" cm="1">
        <f t="array" aca="1" ref="K314" ca="1">INDEX(Sheet1!$K$1:$K$8, RANDBETWEEN(1, 6))</f>
        <v>HAC-ARMENIA</v>
      </c>
      <c r="M314" t="s">
        <v>104</v>
      </c>
      <c r="N314">
        <f t="shared" ca="1" si="13"/>
        <v>5063.1241841119136</v>
      </c>
      <c r="Q314" t="s">
        <v>471</v>
      </c>
      <c r="U314">
        <f t="shared" ca="1" si="14"/>
        <v>16338.850539363812</v>
      </c>
      <c r="V314">
        <v>24958339</v>
      </c>
      <c r="W314" t="str" cm="1">
        <f t="array" aca="1" ref="W314" ca="1">INDEX(Sheet1!$X$1:$X$20, RANDBETWEEN(1, 20))</f>
        <v>Other</v>
      </c>
      <c r="X314" t="str" cm="1">
        <f t="array" aca="1" ref="X314" ca="1">INDEX(Sheet1!$Y$2:$Y$22, RANDBETWEEN(1, 21))</f>
        <v>Private Sector</v>
      </c>
      <c r="Z314" t="str" cm="1">
        <f t="array" aca="1" ref="Z314" ca="1">INDEX(Sheet1!$AA$2:$AA$30, RANDBETWEEN(1, 29))</f>
        <v>NETHERLANDS NATCOM</v>
      </c>
      <c r="AA314" t="str" cm="1">
        <f t="array" aca="1" ref="AA314" ca="1">INDEX(Sheet1!$AB$2:$AB$8, RANDBETWEEN(1, 7))</f>
        <v>WCARO</v>
      </c>
      <c r="AB314" t="str" cm="1">
        <f t="array" aca="1" ref="AB314" ca="1">INDEX(Sheet1!$AC$2:$AC$22, RANDBETWEEN(1, 21))</f>
        <v>Russian Federation</v>
      </c>
      <c r="AE314" t="str" cm="1">
        <f t="array" aca="1" ref="AE314" ca="1">INDEX(Sheet1!$AF$2:$AF$22, RANDBETWEEN(1, 5))</f>
        <v>HQ</v>
      </c>
      <c r="AF314" s="3">
        <v>45298</v>
      </c>
      <c r="AG314" t="str" cm="1">
        <f t="array" aca="1" ref="AG314" ca="1">INDEX(Sheet1!$AH$2:$AH$24, RANDBETWEEN(1, 23))</f>
        <v>BELARUS CO</v>
      </c>
      <c r="AH314" t="s">
        <v>647</v>
      </c>
      <c r="AI314" t="s">
        <v>470</v>
      </c>
      <c r="AJ314" t="s">
        <v>471</v>
      </c>
      <c r="AK314" t="s">
        <v>104</v>
      </c>
      <c r="AL314" t="s">
        <v>95</v>
      </c>
      <c r="AM314" t="s">
        <v>646</v>
      </c>
      <c r="AN314" t="s">
        <v>60</v>
      </c>
      <c r="AO314" t="s">
        <v>77</v>
      </c>
      <c r="AP314" t="s">
        <v>78</v>
      </c>
      <c r="AQ314" t="s">
        <v>100</v>
      </c>
      <c r="AR314">
        <v>2024</v>
      </c>
      <c r="AS314" t="s">
        <v>95</v>
      </c>
    </row>
    <row r="315" spans="1:45">
      <c r="A315" t="s">
        <v>654</v>
      </c>
      <c r="B315" t="s">
        <v>95</v>
      </c>
      <c r="C315" t="s">
        <v>45</v>
      </c>
      <c r="D315" s="3">
        <v>45542</v>
      </c>
      <c r="E315" t="s">
        <v>644</v>
      </c>
      <c r="F315">
        <f t="shared" ca="1" si="12"/>
        <v>73469.657458200396</v>
      </c>
      <c r="G315">
        <f t="shared" ca="1" si="12"/>
        <v>26289.930467044309</v>
      </c>
      <c r="H315" t="str" cm="1">
        <f t="array" aca="1" ref="H315" ca="1">INDEX(Sheet1!$H$1:$H$3, RANDBETWEEN(1, 3))</f>
        <v>ORE-Thematic</v>
      </c>
      <c r="I315" t="str" cm="1">
        <f t="array" aca="1" ref="I315" ca="1">INDEX(Sheet1!$I$3:$I$88, RANDBETWEEN(1, 85))</f>
        <v>Cross-sectoral Early Childhood Development</v>
      </c>
      <c r="J315" t="str">
        <f ca="1">INDEX(Sheet1!$AZ$3:$AZ$8, RANDBETWEEN(1, COUNTA(Sheet1!$AZ$3:$AZ$8)))</f>
        <v>Health</v>
      </c>
      <c r="K315" t="str" cm="1">
        <f t="array" aca="1" ref="K315" ca="1">INDEX(Sheet1!$K$1:$K$8, RANDBETWEEN(1, 6))</f>
        <v>HAC-ECARO</v>
      </c>
      <c r="M315" t="s">
        <v>165</v>
      </c>
      <c r="N315">
        <f t="shared" ca="1" si="13"/>
        <v>3434.6225103567249</v>
      </c>
      <c r="Q315" t="s">
        <v>473</v>
      </c>
      <c r="U315">
        <f t="shared" ca="1" si="14"/>
        <v>29717.952183624107</v>
      </c>
      <c r="V315">
        <v>8063679</v>
      </c>
      <c r="W315" t="str" cm="1">
        <f t="array" aca="1" ref="W315" ca="1">INDEX(Sheet1!$X$1:$X$20, RANDBETWEEN(1, 20))</f>
        <v>Global/Regional Multilaterals</v>
      </c>
      <c r="X315" t="str" cm="1">
        <f t="array" aca="1" ref="X315" ca="1">INDEX(Sheet1!$Y$2:$Y$22, RANDBETWEEN(1, 21))</f>
        <v>Private Sector</v>
      </c>
      <c r="Z315" t="str" cm="1">
        <f t="array" aca="1" ref="Z315" ca="1">INDEX(Sheet1!$AA$2:$AA$30, RANDBETWEEN(1, 29))</f>
        <v>TAJIKISTAN CO</v>
      </c>
      <c r="AA315" t="str" cm="1">
        <f t="array" aca="1" ref="AA315" ca="1">INDEX(Sheet1!$AB$2:$AB$8, RANDBETWEEN(1, 7))</f>
        <v>MENARO</v>
      </c>
      <c r="AB315" t="str" cm="1">
        <f t="array" aca="1" ref="AB315" ca="1">INDEX(Sheet1!$AC$2:$AC$22, RANDBETWEEN(1, 21))</f>
        <v>Japan</v>
      </c>
      <c r="AE315" t="str" cm="1">
        <f t="array" aca="1" ref="AE315" ca="1">INDEX(Sheet1!$AF$2:$AF$22, RANDBETWEEN(1, 5))</f>
        <v>NatCom</v>
      </c>
      <c r="AF315" s="3">
        <v>45542</v>
      </c>
      <c r="AG315" t="str" cm="1">
        <f t="array" aca="1" ref="AG315" ca="1">INDEX(Sheet1!$AH$2:$AH$24, RANDBETWEEN(1, 23))</f>
        <v>TAJIKISTAN CO</v>
      </c>
      <c r="AH315" t="s">
        <v>651</v>
      </c>
      <c r="AI315" t="s">
        <v>472</v>
      </c>
      <c r="AJ315" t="s">
        <v>473</v>
      </c>
      <c r="AK315" t="s">
        <v>165</v>
      </c>
      <c r="AL315" t="s">
        <v>95</v>
      </c>
      <c r="AM315" t="s">
        <v>646</v>
      </c>
      <c r="AN315" t="s">
        <v>115</v>
      </c>
      <c r="AO315" t="s">
        <v>92</v>
      </c>
      <c r="AP315" t="s">
        <v>93</v>
      </c>
      <c r="AQ315" t="s">
        <v>117</v>
      </c>
      <c r="AR315">
        <v>2024</v>
      </c>
      <c r="AS315" t="s">
        <v>95</v>
      </c>
    </row>
    <row r="316" spans="1:45">
      <c r="A316" t="s">
        <v>655</v>
      </c>
      <c r="B316" t="s">
        <v>95</v>
      </c>
      <c r="C316" t="s">
        <v>118</v>
      </c>
      <c r="D316" s="3">
        <v>45467</v>
      </c>
      <c r="E316" t="s">
        <v>644</v>
      </c>
      <c r="F316">
        <f t="shared" ca="1" si="12"/>
        <v>54598.204270725117</v>
      </c>
      <c r="G316">
        <f t="shared" ca="1" si="12"/>
        <v>24091.244980511168</v>
      </c>
      <c r="H316" t="str" cm="1">
        <f t="array" aca="1" ref="H316" ca="1">INDEX(Sheet1!$H$1:$H$3, RANDBETWEEN(1, 3))</f>
        <v>ORR Non-Thematic</v>
      </c>
      <c r="I316" t="str" cm="1">
        <f t="array" aca="1" ref="I316" ca="1">INDEX(Sheet1!$I$3:$I$88, RANDBETWEEN(1, 85))</f>
        <v>Equity – focus on girls’ and inclusive education</v>
      </c>
      <c r="J316" t="str">
        <f ca="1">INDEX(Sheet1!$AZ$3:$AZ$8, RANDBETWEEN(1, COUNTA(Sheet1!$AZ$3:$AZ$8)))</f>
        <v>Increased Immunization Rates</v>
      </c>
      <c r="K316" t="str" cm="1">
        <f t="array" aca="1" ref="K316" ca="1">INDEX(Sheet1!$K$1:$K$8, RANDBETWEEN(1, 6))</f>
        <v>HAC-ARMENIA</v>
      </c>
      <c r="M316" t="s">
        <v>89</v>
      </c>
      <c r="N316">
        <f t="shared" ca="1" si="13"/>
        <v>92479.653093264249</v>
      </c>
      <c r="Q316" t="s">
        <v>475</v>
      </c>
      <c r="U316">
        <f t="shared" ca="1" si="14"/>
        <v>11239.722088743196</v>
      </c>
      <c r="V316">
        <v>25906691</v>
      </c>
      <c r="W316" t="str" cm="1">
        <f t="array" aca="1" ref="W316" ca="1">INDEX(Sheet1!$X$1:$X$20, RANDBETWEEN(1, 20))</f>
        <v>Corporate</v>
      </c>
      <c r="X316" t="str" cm="1">
        <f t="array" aca="1" ref="X316" ca="1">INDEX(Sheet1!$Y$2:$Y$22, RANDBETWEEN(1, 21))</f>
        <v>Private Sector</v>
      </c>
      <c r="Z316" t="str" cm="1">
        <f t="array" aca="1" ref="Z316" ca="1">INDEX(Sheet1!$AA$2:$AA$30, RANDBETWEEN(1, 29))</f>
        <v>TURKIYE CO</v>
      </c>
      <c r="AA316" t="str" cm="1">
        <f t="array" aca="1" ref="AA316" ca="1">INDEX(Sheet1!$AB$2:$AB$8, RANDBETWEEN(1, 7))</f>
        <v>MENARO</v>
      </c>
      <c r="AB316" t="str" cm="1">
        <f t="array" aca="1" ref="AB316" ca="1">INDEX(Sheet1!$AC$2:$AC$22, RANDBETWEEN(1, 21))</f>
        <v>Belarus</v>
      </c>
      <c r="AE316" t="str" cm="1">
        <f t="array" aca="1" ref="AE316" ca="1">INDEX(Sheet1!$AF$2:$AF$22, RANDBETWEEN(1, 5))</f>
        <v>NatCom</v>
      </c>
      <c r="AF316" s="3">
        <v>45467</v>
      </c>
      <c r="AG316" t="str" cm="1">
        <f t="array" aca="1" ref="AG316" ca="1">INDEX(Sheet1!$AH$2:$AH$24, RANDBETWEEN(1, 23))</f>
        <v>ALBANIA CO</v>
      </c>
      <c r="AH316" t="s">
        <v>647</v>
      </c>
      <c r="AI316" t="s">
        <v>474</v>
      </c>
      <c r="AJ316" t="s">
        <v>475</v>
      </c>
      <c r="AK316" t="s">
        <v>89</v>
      </c>
      <c r="AL316" t="s">
        <v>58</v>
      </c>
      <c r="AM316" t="s">
        <v>645</v>
      </c>
      <c r="AN316" t="s">
        <v>192</v>
      </c>
      <c r="AO316" t="s">
        <v>77</v>
      </c>
      <c r="AP316" t="s">
        <v>143</v>
      </c>
      <c r="AQ316" t="s">
        <v>117</v>
      </c>
      <c r="AR316">
        <v>2023</v>
      </c>
      <c r="AS316" t="s">
        <v>95</v>
      </c>
    </row>
    <row r="317" spans="1:45">
      <c r="A317" t="s">
        <v>657</v>
      </c>
      <c r="B317" t="s">
        <v>95</v>
      </c>
      <c r="C317" t="s">
        <v>118</v>
      </c>
      <c r="D317" s="3">
        <v>45561</v>
      </c>
      <c r="E317" t="s">
        <v>644</v>
      </c>
      <c r="F317">
        <f t="shared" ca="1" si="12"/>
        <v>31767.357946991688</v>
      </c>
      <c r="G317">
        <f t="shared" ca="1" si="12"/>
        <v>62000.507890084416</v>
      </c>
      <c r="H317" t="str" cm="1">
        <f t="array" aca="1" ref="H317" ca="1">INDEX(Sheet1!$H$1:$H$3, RANDBETWEEN(1, 3))</f>
        <v>ORE-Thematic</v>
      </c>
      <c r="I317" t="str" cm="1">
        <f t="array" aca="1" ref="I317" ca="1">INDEX(Sheet1!$I$3:$I$88, RANDBETWEEN(1, 85))</f>
        <v>Maternal and Newborn health</v>
      </c>
      <c r="J317" t="str">
        <f ca="1">INDEX(Sheet1!$AZ$3:$AZ$8, RANDBETWEEN(1, COUNTA(Sheet1!$AZ$3:$AZ$8)))</f>
        <v>Emergency Response</v>
      </c>
      <c r="K317" t="str" cm="1">
        <f t="array" aca="1" ref="K317" ca="1">INDEX(Sheet1!$K$1:$K$8, RANDBETWEEN(1, 6))</f>
        <v>HAC-STATE OF PALESTINE</v>
      </c>
      <c r="M317" t="s">
        <v>89</v>
      </c>
      <c r="N317">
        <f t="shared" ca="1" si="13"/>
        <v>49211.069516424912</v>
      </c>
      <c r="Q317" t="s">
        <v>477</v>
      </c>
      <c r="U317">
        <f t="shared" ca="1" si="14"/>
        <v>25147.63791152745</v>
      </c>
      <c r="V317">
        <v>28453374</v>
      </c>
      <c r="W317" t="str" cm="1">
        <f t="array" aca="1" ref="W317" ca="1">INDEX(Sheet1!$X$1:$X$20, RANDBETWEEN(1, 20))</f>
        <v>Sport Associations</v>
      </c>
      <c r="X317" t="str" cm="1">
        <f t="array" aca="1" ref="X317" ca="1">INDEX(Sheet1!$Y$2:$Y$22, RANDBETWEEN(1, 21))</f>
        <v>Private Sector</v>
      </c>
      <c r="Z317" t="str" cm="1">
        <f t="array" aca="1" ref="Z317" ca="1">INDEX(Sheet1!$AA$2:$AA$30, RANDBETWEEN(1, 29))</f>
        <v>QATAR CO</v>
      </c>
      <c r="AA317" t="str" cm="1">
        <f t="array" aca="1" ref="AA317" ca="1">INDEX(Sheet1!$AB$2:$AB$8, RANDBETWEEN(1, 7))</f>
        <v>HQ</v>
      </c>
      <c r="AB317" t="str" cm="1">
        <f t="array" aca="1" ref="AB317" ca="1">INDEX(Sheet1!$AC$2:$AC$22, RANDBETWEEN(1, 21))</f>
        <v>Denmark</v>
      </c>
      <c r="AE317" t="str" cm="1">
        <f t="array" aca="1" ref="AE317" ca="1">INDEX(Sheet1!$AF$2:$AF$22, RANDBETWEEN(1, 5))</f>
        <v>ESARO</v>
      </c>
      <c r="AF317" s="3">
        <v>45561</v>
      </c>
      <c r="AG317" t="str" cm="1">
        <f t="array" aca="1" ref="AG317" ca="1">INDEX(Sheet1!$AH$2:$AH$24, RANDBETWEEN(1, 23))</f>
        <v>TURKIYE CO</v>
      </c>
      <c r="AH317" t="s">
        <v>670</v>
      </c>
      <c r="AI317" t="s">
        <v>476</v>
      </c>
      <c r="AJ317" t="s">
        <v>477</v>
      </c>
      <c r="AK317" t="s">
        <v>89</v>
      </c>
      <c r="AL317" t="s">
        <v>90</v>
      </c>
      <c r="AM317" t="s">
        <v>646</v>
      </c>
      <c r="AN317" t="s">
        <v>60</v>
      </c>
      <c r="AO317" t="s">
        <v>116</v>
      </c>
      <c r="AP317" t="s">
        <v>143</v>
      </c>
      <c r="AQ317" t="s">
        <v>129</v>
      </c>
      <c r="AR317">
        <v>2022</v>
      </c>
      <c r="AS317" t="s">
        <v>95</v>
      </c>
    </row>
    <row r="318" spans="1:45">
      <c r="A318" t="s">
        <v>653</v>
      </c>
      <c r="B318" t="s">
        <v>95</v>
      </c>
      <c r="C318" t="s">
        <v>64</v>
      </c>
      <c r="D318" s="3">
        <v>45443</v>
      </c>
      <c r="E318" t="s">
        <v>644</v>
      </c>
      <c r="F318">
        <f t="shared" ca="1" si="12"/>
        <v>94197.304325667094</v>
      </c>
      <c r="G318">
        <f t="shared" ca="1" si="12"/>
        <v>78016.7133636371</v>
      </c>
      <c r="H318" t="str" cm="1">
        <f t="array" aca="1" ref="H318" ca="1">INDEX(Sheet1!$H$1:$H$3, RANDBETWEEN(1, 3))</f>
        <v>Revenue Type</v>
      </c>
      <c r="I318" t="str" cm="1">
        <f t="array" aca="1" ref="I318" ca="1">INDEX(Sheet1!$I$3:$I$88, RANDBETWEEN(1, 85))</f>
        <v>HIV – General</v>
      </c>
      <c r="J318" t="str">
        <f ca="1">INDEX(Sheet1!$AZ$3:$AZ$8, RANDBETWEEN(1, COUNTA(Sheet1!$AZ$3:$AZ$8)))</f>
        <v>Health</v>
      </c>
      <c r="K318" t="str" cm="1">
        <f t="array" aca="1" ref="K318" ca="1">INDEX(Sheet1!$K$1:$K$8, RANDBETWEEN(1, 6))</f>
        <v>HAC-STATE OF PALESTINE</v>
      </c>
      <c r="M318" t="s">
        <v>75</v>
      </c>
      <c r="N318">
        <f t="shared" ca="1" si="13"/>
        <v>66519.74072223164</v>
      </c>
      <c r="Q318" t="s">
        <v>479</v>
      </c>
      <c r="U318">
        <f t="shared" ca="1" si="14"/>
        <v>36305.780940780889</v>
      </c>
      <c r="V318">
        <v>7699911</v>
      </c>
      <c r="W318" t="str" cm="1">
        <f t="array" aca="1" ref="W318" ca="1">INDEX(Sheet1!$X$1:$X$20, RANDBETWEEN(1, 20))</f>
        <v>Corporate</v>
      </c>
      <c r="X318" t="str" cm="1">
        <f t="array" aca="1" ref="X318" ca="1">INDEX(Sheet1!$Y$2:$Y$22, RANDBETWEEN(1, 21))</f>
        <v>Private Sector</v>
      </c>
      <c r="Z318" t="str" cm="1">
        <f t="array" aca="1" ref="Z318" ca="1">INDEX(Sheet1!$AA$2:$AA$30, RANDBETWEEN(1, 29))</f>
        <v>GEORGIA CO</v>
      </c>
      <c r="AA318" t="str" cm="1">
        <f t="array" aca="1" ref="AA318" ca="1">INDEX(Sheet1!$AB$2:$AB$8, RANDBETWEEN(1, 7))</f>
        <v>EAPRO</v>
      </c>
      <c r="AB318" t="str" cm="1">
        <f t="array" aca="1" ref="AB318" ca="1">INDEX(Sheet1!$AC$2:$AC$22, RANDBETWEEN(1, 21))</f>
        <v>Serbia</v>
      </c>
      <c r="AE318" t="str" cm="1">
        <f t="array" aca="1" ref="AE318" ca="1">INDEX(Sheet1!$AF$2:$AF$22, RANDBETWEEN(1, 5))</f>
        <v>NatCom</v>
      </c>
      <c r="AF318" s="3">
        <v>45443</v>
      </c>
      <c r="AG318" t="str" cm="1">
        <f t="array" aca="1" ref="AG318" ca="1">INDEX(Sheet1!$AH$2:$AH$24, RANDBETWEEN(1, 23))</f>
        <v>CROATIA CO</v>
      </c>
      <c r="AH318" t="s">
        <v>668</v>
      </c>
      <c r="AI318" t="s">
        <v>478</v>
      </c>
      <c r="AJ318" t="s">
        <v>479</v>
      </c>
      <c r="AK318" t="s">
        <v>75</v>
      </c>
      <c r="AL318" t="s">
        <v>58</v>
      </c>
      <c r="AM318" t="s">
        <v>646</v>
      </c>
      <c r="AN318" t="s">
        <v>105</v>
      </c>
      <c r="AO318" t="s">
        <v>92</v>
      </c>
      <c r="AP318" t="s">
        <v>93</v>
      </c>
      <c r="AQ318" t="s">
        <v>100</v>
      </c>
      <c r="AR318">
        <v>2022</v>
      </c>
      <c r="AS318" t="s">
        <v>95</v>
      </c>
    </row>
    <row r="319" spans="1:45">
      <c r="A319" t="s">
        <v>658</v>
      </c>
      <c r="B319" t="s">
        <v>44</v>
      </c>
      <c r="C319" t="s">
        <v>45</v>
      </c>
      <c r="D319" s="3">
        <v>45428</v>
      </c>
      <c r="E319" t="s">
        <v>644</v>
      </c>
      <c r="F319">
        <f t="shared" ca="1" si="12"/>
        <v>42370.662612203159</v>
      </c>
      <c r="G319">
        <f t="shared" ca="1" si="12"/>
        <v>32702.584480530026</v>
      </c>
      <c r="H319" t="str" cm="1">
        <f t="array" aca="1" ref="H319" ca="1">INDEX(Sheet1!$H$1:$H$3, RANDBETWEEN(1, 3))</f>
        <v>ORR Non-Thematic</v>
      </c>
      <c r="I319" t="str" cm="1">
        <f t="array" aca="1" ref="I319" ca="1">INDEX(Sheet1!$I$3:$I$88, RANDBETWEEN(1, 85))</f>
        <v>Human resources management</v>
      </c>
      <c r="J319" t="str">
        <f ca="1">INDEX(Sheet1!$AZ$3:$AZ$8, RANDBETWEEN(1, COUNTA(Sheet1!$AZ$3:$AZ$8)))</f>
        <v>Child Protection</v>
      </c>
      <c r="K319" t="str" cm="1">
        <f t="array" aca="1" ref="K319" ca="1">INDEX(Sheet1!$K$1:$K$8, RANDBETWEEN(1, 6))</f>
        <v>Ukraine Response</v>
      </c>
      <c r="M319" t="s">
        <v>165</v>
      </c>
      <c r="N319">
        <f t="shared" ca="1" si="13"/>
        <v>89854.926477508474</v>
      </c>
      <c r="Q319" t="s">
        <v>481</v>
      </c>
      <c r="U319">
        <f t="shared" ca="1" si="14"/>
        <v>89923.001025899939</v>
      </c>
      <c r="V319">
        <v>14780219</v>
      </c>
      <c r="W319" t="str" cm="1">
        <f t="array" aca="1" ref="W319" ca="1">INDEX(Sheet1!$X$1:$X$20, RANDBETWEEN(1, 20))</f>
        <v>Corporate</v>
      </c>
      <c r="X319" t="str" cm="1">
        <f t="array" aca="1" ref="X319" ca="1">INDEX(Sheet1!$Y$2:$Y$22, RANDBETWEEN(1, 21))</f>
        <v>Private Sector</v>
      </c>
      <c r="Z319" t="str" cm="1">
        <f t="array" aca="1" ref="Z319" ca="1">INDEX(Sheet1!$AA$2:$AA$30, RANDBETWEEN(1, 29))</f>
        <v>ROMANIA CO</v>
      </c>
      <c r="AA319" t="str" cm="1">
        <f t="array" aca="1" ref="AA319" ca="1">INDEX(Sheet1!$AB$2:$AB$8, RANDBETWEEN(1, 7))</f>
        <v>EAPRO</v>
      </c>
      <c r="AB319" t="str" cm="1">
        <f t="array" aca="1" ref="AB319" ca="1">INDEX(Sheet1!$AC$2:$AC$22, RANDBETWEEN(1, 21))</f>
        <v>Cyprus</v>
      </c>
      <c r="AE319" t="str" cm="1">
        <f t="array" aca="1" ref="AE319" ca="1">INDEX(Sheet1!$AF$2:$AF$22, RANDBETWEEN(1, 5))</f>
        <v>ESARO</v>
      </c>
      <c r="AF319" s="3">
        <v>45428</v>
      </c>
      <c r="AG319" t="str" cm="1">
        <f t="array" aca="1" ref="AG319" ca="1">INDEX(Sheet1!$AH$2:$AH$24, RANDBETWEEN(1, 23))</f>
        <v>US FUND</v>
      </c>
      <c r="AH319" t="s">
        <v>668</v>
      </c>
      <c r="AI319" t="s">
        <v>480</v>
      </c>
      <c r="AJ319" t="s">
        <v>481</v>
      </c>
      <c r="AK319" t="s">
        <v>165</v>
      </c>
      <c r="AL319" t="s">
        <v>58</v>
      </c>
      <c r="AM319" t="s">
        <v>645</v>
      </c>
      <c r="AN319" t="s">
        <v>128</v>
      </c>
      <c r="AO319" t="s">
        <v>116</v>
      </c>
      <c r="AP319" t="s">
        <v>62</v>
      </c>
      <c r="AQ319" t="s">
        <v>79</v>
      </c>
      <c r="AR319">
        <v>2022</v>
      </c>
      <c r="AS319" t="s">
        <v>95</v>
      </c>
    </row>
    <row r="320" spans="1:45">
      <c r="A320" t="s">
        <v>655</v>
      </c>
      <c r="B320" t="s">
        <v>95</v>
      </c>
      <c r="C320" t="s">
        <v>118</v>
      </c>
      <c r="D320" s="3">
        <v>45392</v>
      </c>
      <c r="E320" t="s">
        <v>644</v>
      </c>
      <c r="F320">
        <f t="shared" ca="1" si="12"/>
        <v>90193.311348319665</v>
      </c>
      <c r="G320">
        <f t="shared" ca="1" si="12"/>
        <v>67792.936560369926</v>
      </c>
      <c r="H320" t="str" cm="1">
        <f t="array" aca="1" ref="H320" ca="1">INDEX(Sheet1!$H$1:$H$3, RANDBETWEEN(1, 3))</f>
        <v>ORR Non-Thematic</v>
      </c>
      <c r="I320" t="str" cm="1">
        <f t="array" aca="1" ref="I320" ca="1">INDEX(Sheet1!$I$3:$I$88, RANDBETWEEN(1, 85))</f>
        <v>UNICEF capacity for Supply and Logistics</v>
      </c>
      <c r="J320" t="str">
        <f ca="1">INDEX(Sheet1!$AZ$3:$AZ$8, RANDBETWEEN(1, COUNTA(Sheet1!$AZ$3:$AZ$8)))</f>
        <v>Education</v>
      </c>
      <c r="K320" t="str" cm="1">
        <f t="array" aca="1" ref="K320" ca="1">INDEX(Sheet1!$K$1:$K$8, RANDBETWEEN(1, 6))</f>
        <v>HAC-ECARO</v>
      </c>
      <c r="M320" t="s">
        <v>75</v>
      </c>
      <c r="N320">
        <f t="shared" ca="1" si="13"/>
        <v>82653.026205188537</v>
      </c>
      <c r="Q320" t="s">
        <v>483</v>
      </c>
      <c r="U320">
        <f t="shared" ca="1" si="14"/>
        <v>74256.622965587056</v>
      </c>
      <c r="V320">
        <v>17906723</v>
      </c>
      <c r="W320" t="str" cm="1">
        <f t="array" aca="1" ref="W320" ca="1">INDEX(Sheet1!$X$1:$X$20, RANDBETWEEN(1, 20))</f>
        <v>Foundation</v>
      </c>
      <c r="X320" t="str" cm="1">
        <f t="array" aca="1" ref="X320" ca="1">INDEX(Sheet1!$Y$2:$Y$22, RANDBETWEEN(1, 21))</f>
        <v>Public Sector</v>
      </c>
      <c r="Z320" t="str" cm="1">
        <f t="array" aca="1" ref="Z320" ca="1">INDEX(Sheet1!$AA$2:$AA$30, RANDBETWEEN(1, 29))</f>
        <v>TURKIYE NATCOM</v>
      </c>
      <c r="AA320" t="str" cm="1">
        <f t="array" aca="1" ref="AA320" ca="1">INDEX(Sheet1!$AB$2:$AB$8, RANDBETWEEN(1, 7))</f>
        <v>WCARO</v>
      </c>
      <c r="AB320" t="str" cm="1">
        <f t="array" aca="1" ref="AB320" ca="1">INDEX(Sheet1!$AC$2:$AC$22, RANDBETWEEN(1, 21))</f>
        <v>Denmark</v>
      </c>
      <c r="AE320" t="str" cm="1">
        <f t="array" aca="1" ref="AE320" ca="1">INDEX(Sheet1!$AF$2:$AF$22, RANDBETWEEN(1, 5))</f>
        <v>MENARO</v>
      </c>
      <c r="AF320" s="3">
        <v>45392</v>
      </c>
      <c r="AG320" t="str" cm="1">
        <f t="array" aca="1" ref="AG320" ca="1">INDEX(Sheet1!$AH$2:$AH$24, RANDBETWEEN(1, 23))</f>
        <v>TAJIKISTAN CO</v>
      </c>
      <c r="AH320" t="s">
        <v>649</v>
      </c>
      <c r="AI320" t="s">
        <v>482</v>
      </c>
      <c r="AJ320" t="s">
        <v>483</v>
      </c>
      <c r="AK320" t="s">
        <v>75</v>
      </c>
      <c r="AL320" t="s">
        <v>90</v>
      </c>
      <c r="AM320" t="s">
        <v>645</v>
      </c>
      <c r="AN320" t="s">
        <v>128</v>
      </c>
      <c r="AO320" t="s">
        <v>77</v>
      </c>
      <c r="AP320" t="s">
        <v>78</v>
      </c>
      <c r="AQ320" t="s">
        <v>100</v>
      </c>
      <c r="AR320">
        <v>2022</v>
      </c>
      <c r="AS320" t="s">
        <v>95</v>
      </c>
    </row>
    <row r="321" spans="1:45">
      <c r="A321" t="s">
        <v>653</v>
      </c>
      <c r="B321" t="s">
        <v>95</v>
      </c>
      <c r="C321" t="s">
        <v>64</v>
      </c>
      <c r="D321" s="3">
        <v>45588</v>
      </c>
      <c r="E321" t="s">
        <v>644</v>
      </c>
      <c r="F321">
        <f t="shared" ca="1" si="12"/>
        <v>98420.906235153117</v>
      </c>
      <c r="G321">
        <f t="shared" ca="1" si="12"/>
        <v>39087.397939633229</v>
      </c>
      <c r="H321" t="str" cm="1">
        <f t="array" aca="1" ref="H321" ca="1">INDEX(Sheet1!$H$1:$H$3, RANDBETWEEN(1, 3))</f>
        <v>ORR Non-Thematic</v>
      </c>
      <c r="I321" t="str" cm="1">
        <f t="array" aca="1" ref="I321" ca="1">INDEX(Sheet1!$I$3:$I$88, RANDBETWEEN(1, 85))</f>
        <v>Building capacity for Evaluation</v>
      </c>
      <c r="J321" t="str">
        <f ca="1">INDEX(Sheet1!$AZ$3:$AZ$8, RANDBETWEEN(1, COUNTA(Sheet1!$AZ$3:$AZ$8)))</f>
        <v>Health</v>
      </c>
      <c r="K321" t="str" cm="1">
        <f t="array" aca="1" ref="K321" ca="1">INDEX(Sheet1!$K$1:$K$8, RANDBETWEEN(1, 6))</f>
        <v>HAC-UKRAINE</v>
      </c>
      <c r="M321" t="s">
        <v>89</v>
      </c>
      <c r="N321">
        <f t="shared" ca="1" si="13"/>
        <v>20527.051426125407</v>
      </c>
      <c r="Q321" t="s">
        <v>147</v>
      </c>
      <c r="U321">
        <f t="shared" ca="1" si="14"/>
        <v>21364.699333686582</v>
      </c>
      <c r="V321">
        <v>478930</v>
      </c>
      <c r="W321" t="str" cm="1">
        <f t="array" aca="1" ref="W321" ca="1">INDEX(Sheet1!$X$1:$X$20, RANDBETWEEN(1, 20))</f>
        <v>Corporate</v>
      </c>
      <c r="X321" t="str" cm="1">
        <f t="array" aca="1" ref="X321" ca="1">INDEX(Sheet1!$Y$2:$Y$22, RANDBETWEEN(1, 21))</f>
        <v>Private Sector</v>
      </c>
      <c r="Z321" t="str" cm="1">
        <f t="array" aca="1" ref="Z321" ca="1">INDEX(Sheet1!$AA$2:$AA$30, RANDBETWEEN(1, 29))</f>
        <v>NETHERLANDS NATCOM</v>
      </c>
      <c r="AA321" t="str" cm="1">
        <f t="array" aca="1" ref="AA321" ca="1">INDEX(Sheet1!$AB$2:$AB$8, RANDBETWEEN(1, 7))</f>
        <v>ROSA</v>
      </c>
      <c r="AB321" t="str" cm="1">
        <f t="array" aca="1" ref="AB321" ca="1">INDEX(Sheet1!$AC$2:$AC$22, RANDBETWEEN(1, 21))</f>
        <v>Bulgaria</v>
      </c>
      <c r="AE321" t="str" cm="1">
        <f t="array" aca="1" ref="AE321" ca="1">INDEX(Sheet1!$AF$2:$AF$22, RANDBETWEEN(1, 5))</f>
        <v>NatCom</v>
      </c>
      <c r="AF321" s="3">
        <v>45588</v>
      </c>
      <c r="AG321" t="str" cm="1">
        <f t="array" aca="1" ref="AG321" ca="1">INDEX(Sheet1!$AH$2:$AH$24, RANDBETWEEN(1, 23))</f>
        <v>GEORGIA CO</v>
      </c>
      <c r="AH321" t="s">
        <v>647</v>
      </c>
      <c r="AI321" t="s">
        <v>484</v>
      </c>
      <c r="AJ321" t="s">
        <v>147</v>
      </c>
      <c r="AK321" t="s">
        <v>89</v>
      </c>
      <c r="AL321" t="s">
        <v>95</v>
      </c>
      <c r="AM321" t="s">
        <v>645</v>
      </c>
      <c r="AN321" t="s">
        <v>115</v>
      </c>
      <c r="AO321" t="s">
        <v>61</v>
      </c>
      <c r="AP321" t="s">
        <v>78</v>
      </c>
      <c r="AQ321" t="s">
        <v>79</v>
      </c>
      <c r="AR321">
        <v>2024</v>
      </c>
      <c r="AS321" t="s">
        <v>95</v>
      </c>
    </row>
    <row r="322" spans="1:45">
      <c r="A322" t="s">
        <v>652</v>
      </c>
      <c r="B322" t="s">
        <v>44</v>
      </c>
      <c r="C322" t="s">
        <v>64</v>
      </c>
      <c r="D322" s="3">
        <v>45432</v>
      </c>
      <c r="E322" t="s">
        <v>644</v>
      </c>
      <c r="F322">
        <f t="shared" ca="1" si="12"/>
        <v>81902.675281387783</v>
      </c>
      <c r="G322">
        <f t="shared" ca="1" si="12"/>
        <v>33785.269952588671</v>
      </c>
      <c r="H322" t="str" cm="1">
        <f t="array" aca="1" ref="H322" ca="1">INDEX(Sheet1!$H$1:$H$3, RANDBETWEEN(1, 3))</f>
        <v>ORR Non-Thematic</v>
      </c>
      <c r="I322" t="str" cm="1">
        <f t="array" aca="1" ref="I322" ca="1">INDEX(Sheet1!$I$3:$I$88, RANDBETWEEN(1, 85))</f>
        <v>Private sector fundraising</v>
      </c>
      <c r="J322" t="str">
        <f ca="1">INDEX(Sheet1!$AZ$3:$AZ$8, RANDBETWEEN(1, COUNTA(Sheet1!$AZ$3:$AZ$8)))</f>
        <v>Emergency Response</v>
      </c>
      <c r="K322" t="str" cm="1">
        <f t="array" aca="1" ref="K322" ca="1">INDEX(Sheet1!$K$1:$K$8, RANDBETWEEN(1, 6))</f>
        <v>Ukraine Response</v>
      </c>
      <c r="M322" t="s">
        <v>89</v>
      </c>
      <c r="N322">
        <f t="shared" ca="1" si="13"/>
        <v>72767.904332700055</v>
      </c>
      <c r="Q322" t="s">
        <v>486</v>
      </c>
      <c r="U322">
        <f t="shared" ca="1" si="14"/>
        <v>82909.485497125046</v>
      </c>
      <c r="V322">
        <v>10094934</v>
      </c>
      <c r="W322" t="str" cm="1">
        <f t="array" aca="1" ref="W322" ca="1">INDEX(Sheet1!$X$1:$X$20, RANDBETWEEN(1, 20))</f>
        <v>Corporate</v>
      </c>
      <c r="X322" t="str" cm="1">
        <f t="array" aca="1" ref="X322" ca="1">INDEX(Sheet1!$Y$2:$Y$22, RANDBETWEEN(1, 21))</f>
        <v>Public Sector</v>
      </c>
      <c r="Z322" t="str" cm="1">
        <f t="array" aca="1" ref="Z322" ca="1">INDEX(Sheet1!$AA$2:$AA$30, RANDBETWEEN(1, 29))</f>
        <v>BULGARIA CO</v>
      </c>
      <c r="AA322" t="str" cm="1">
        <f t="array" aca="1" ref="AA322" ca="1">INDEX(Sheet1!$AB$2:$AB$8, RANDBETWEEN(1, 7))</f>
        <v>EAPRO</v>
      </c>
      <c r="AB322" t="str" cm="1">
        <f t="array" aca="1" ref="AB322" ca="1">INDEX(Sheet1!$AC$2:$AC$22, RANDBETWEEN(1, 21))</f>
        <v>Russian Federation</v>
      </c>
      <c r="AE322" t="str" cm="1">
        <f t="array" aca="1" ref="AE322" ca="1">INDEX(Sheet1!$AF$2:$AF$22, RANDBETWEEN(1, 5))</f>
        <v>HQ</v>
      </c>
      <c r="AF322" s="3">
        <v>45432</v>
      </c>
      <c r="AG322" t="str" cm="1">
        <f t="array" aca="1" ref="AG322" ca="1">INDEX(Sheet1!$AH$2:$AH$24, RANDBETWEEN(1, 23))</f>
        <v>ECARO</v>
      </c>
      <c r="AH322" t="s">
        <v>647</v>
      </c>
      <c r="AI322" t="s">
        <v>485</v>
      </c>
      <c r="AJ322" t="s">
        <v>486</v>
      </c>
      <c r="AK322" t="s">
        <v>89</v>
      </c>
      <c r="AL322" t="s">
        <v>95</v>
      </c>
      <c r="AM322" t="s">
        <v>646</v>
      </c>
      <c r="AN322" t="s">
        <v>128</v>
      </c>
      <c r="AO322" t="s">
        <v>61</v>
      </c>
      <c r="AP322" t="s">
        <v>78</v>
      </c>
      <c r="AQ322" t="s">
        <v>129</v>
      </c>
      <c r="AR322">
        <v>2023</v>
      </c>
      <c r="AS322" t="s">
        <v>95</v>
      </c>
    </row>
    <row r="323" spans="1:45">
      <c r="A323" t="s">
        <v>652</v>
      </c>
      <c r="B323" t="s">
        <v>44</v>
      </c>
      <c r="C323" t="s">
        <v>118</v>
      </c>
      <c r="D323" s="3">
        <v>45316</v>
      </c>
      <c r="E323" t="s">
        <v>644</v>
      </c>
      <c r="F323">
        <f t="shared" ref="F323:G386" ca="1" si="15">RAND() * (100000 - 50) + 50</f>
        <v>30092.28713739488</v>
      </c>
      <c r="G323">
        <f t="shared" ca="1" si="15"/>
        <v>79623.156252266941</v>
      </c>
      <c r="H323" t="str" cm="1">
        <f t="array" aca="1" ref="H323" ca="1">INDEX(Sheet1!$H$1:$H$3, RANDBETWEEN(1, 3))</f>
        <v>ORR Non-Thematic</v>
      </c>
      <c r="I323" t="str" cm="1">
        <f t="array" aca="1" ref="I323" ca="1">INDEX(Sheet1!$I$3:$I$88, RANDBETWEEN(1, 85))</f>
        <v>Care and Treatment of Children affected by HIV and AIDS</v>
      </c>
      <c r="J323" t="str">
        <f ca="1">INDEX(Sheet1!$AZ$3:$AZ$8, RANDBETWEEN(1, COUNTA(Sheet1!$AZ$3:$AZ$8)))</f>
        <v>Emergency Response</v>
      </c>
      <c r="K323" t="str" cm="1">
        <f t="array" aca="1" ref="K323" ca="1">INDEX(Sheet1!$K$1:$K$8, RANDBETWEEN(1, 6))</f>
        <v>HAC-ARMENIA</v>
      </c>
      <c r="M323" t="s">
        <v>57</v>
      </c>
      <c r="N323">
        <f t="shared" ref="N323:N386" ca="1" si="16">RAND() * (100000 - 50) + 50</f>
        <v>9654.8362232279651</v>
      </c>
      <c r="Q323" t="s">
        <v>488</v>
      </c>
      <c r="U323">
        <f t="shared" ref="U323:U386" ca="1" si="17">RAND() * (100000 - 50) + 50</f>
        <v>86443.754756220966</v>
      </c>
      <c r="V323">
        <v>30093776</v>
      </c>
      <c r="W323" t="str" cm="1">
        <f t="array" aca="1" ref="W323" ca="1">INDEX(Sheet1!$X$1:$X$20, RANDBETWEEN(1, 20))</f>
        <v>Global/Regional Multilaterals</v>
      </c>
      <c r="X323" t="str" cm="1">
        <f t="array" aca="1" ref="X323" ca="1">INDEX(Sheet1!$Y$2:$Y$22, RANDBETWEEN(1, 21))</f>
        <v>Private Sector</v>
      </c>
      <c r="Z323" t="str" cm="1">
        <f t="array" aca="1" ref="Z323" ca="1">INDEX(Sheet1!$AA$2:$AA$30, RANDBETWEEN(1, 29))</f>
        <v>PPD</v>
      </c>
      <c r="AA323" t="str" cm="1">
        <f t="array" aca="1" ref="AA323" ca="1">INDEX(Sheet1!$AB$2:$AB$8, RANDBETWEEN(1, 7))</f>
        <v>NatCom</v>
      </c>
      <c r="AB323" t="str" cm="1">
        <f t="array" aca="1" ref="AB323" ca="1">INDEX(Sheet1!$AC$2:$AC$22, RANDBETWEEN(1, 21))</f>
        <v>Albania</v>
      </c>
      <c r="AE323" t="str" cm="1">
        <f t="array" aca="1" ref="AE323" ca="1">INDEX(Sheet1!$AF$2:$AF$22, RANDBETWEEN(1, 5))</f>
        <v>ESARO</v>
      </c>
      <c r="AF323" s="3">
        <v>45316</v>
      </c>
      <c r="AG323" t="str" cm="1">
        <f t="array" aca="1" ref="AG323" ca="1">INDEX(Sheet1!$AH$2:$AH$24, RANDBETWEEN(1, 23))</f>
        <v>GREECE CO</v>
      </c>
      <c r="AH323" t="s">
        <v>648</v>
      </c>
      <c r="AI323" t="s">
        <v>487</v>
      </c>
      <c r="AJ323" t="s">
        <v>488</v>
      </c>
      <c r="AK323" t="s">
        <v>57</v>
      </c>
      <c r="AL323" t="s">
        <v>95</v>
      </c>
      <c r="AM323" t="s">
        <v>646</v>
      </c>
      <c r="AN323" t="s">
        <v>105</v>
      </c>
      <c r="AO323" t="s">
        <v>77</v>
      </c>
      <c r="AP323" t="s">
        <v>143</v>
      </c>
      <c r="AQ323" t="s">
        <v>94</v>
      </c>
      <c r="AR323">
        <v>2022</v>
      </c>
      <c r="AS323" t="s">
        <v>95</v>
      </c>
    </row>
    <row r="324" spans="1:45">
      <c r="A324" t="s">
        <v>656</v>
      </c>
      <c r="B324" t="s">
        <v>44</v>
      </c>
      <c r="C324" t="s">
        <v>45</v>
      </c>
      <c r="D324" s="3">
        <v>45607</v>
      </c>
      <c r="E324" t="s">
        <v>644</v>
      </c>
      <c r="F324">
        <f t="shared" ca="1" si="15"/>
        <v>10424.396655973354</v>
      </c>
      <c r="G324">
        <f t="shared" ca="1" si="15"/>
        <v>53869.258735457734</v>
      </c>
      <c r="H324" t="str" cm="1">
        <f t="array" aca="1" ref="H324" ca="1">INDEX(Sheet1!$H$1:$H$3, RANDBETWEEN(1, 3))</f>
        <v>ORR Non-Thematic</v>
      </c>
      <c r="I324" t="str" cm="1">
        <f t="array" aca="1" ref="I324" ca="1">INDEX(Sheet1!$I$3:$I$88, RANDBETWEEN(1, 85))</f>
        <v>Protect, care and support children and families affected by HIV</v>
      </c>
      <c r="J324" t="str">
        <f ca="1">INDEX(Sheet1!$AZ$3:$AZ$8, RANDBETWEEN(1, COUNTA(Sheet1!$AZ$3:$AZ$8)))</f>
        <v>Health</v>
      </c>
      <c r="K324" t="str" cm="1">
        <f t="array" aca="1" ref="K324" ca="1">INDEX(Sheet1!$K$1:$K$8, RANDBETWEEN(1, 6))</f>
        <v>HAC-ARMENIA</v>
      </c>
      <c r="M324" t="s">
        <v>114</v>
      </c>
      <c r="N324">
        <f t="shared" ca="1" si="16"/>
        <v>50512.071838470933</v>
      </c>
      <c r="Q324" t="s">
        <v>490</v>
      </c>
      <c r="U324">
        <f t="shared" ca="1" si="17"/>
        <v>58386.726790798508</v>
      </c>
      <c r="V324">
        <v>27617871</v>
      </c>
      <c r="W324" t="str" cm="1">
        <f t="array" aca="1" ref="W324" ca="1">INDEX(Sheet1!$X$1:$X$20, RANDBETWEEN(1, 20))</f>
        <v>Foundation</v>
      </c>
      <c r="X324" t="str" cm="1">
        <f t="array" aca="1" ref="X324" ca="1">INDEX(Sheet1!$Y$2:$Y$22, RANDBETWEEN(1, 21))</f>
        <v>Corporate Account</v>
      </c>
      <c r="Z324" t="str" cm="1">
        <f t="array" aca="1" ref="Z324" ca="1">INDEX(Sheet1!$AA$2:$AA$30, RANDBETWEEN(1, 29))</f>
        <v>UZBEKISTAN CO</v>
      </c>
      <c r="AA324" t="str" cm="1">
        <f t="array" aca="1" ref="AA324" ca="1">INDEX(Sheet1!$AB$2:$AB$8, RANDBETWEEN(1, 7))</f>
        <v>ROSA</v>
      </c>
      <c r="AB324" t="str" cm="1">
        <f t="array" aca="1" ref="AB324" ca="1">INDEX(Sheet1!$AC$2:$AC$22, RANDBETWEEN(1, 21))</f>
        <v>Serbia</v>
      </c>
      <c r="AE324" t="str" cm="1">
        <f t="array" aca="1" ref="AE324" ca="1">INDEX(Sheet1!$AF$2:$AF$22, RANDBETWEEN(1, 5))</f>
        <v>ESARO</v>
      </c>
      <c r="AF324" s="3">
        <v>45607</v>
      </c>
      <c r="AG324" t="str" cm="1">
        <f t="array" aca="1" ref="AG324" ca="1">INDEX(Sheet1!$AH$2:$AH$24, RANDBETWEEN(1, 23))</f>
        <v>ALBANIA CO</v>
      </c>
      <c r="AH324" t="s">
        <v>668</v>
      </c>
      <c r="AI324" t="s">
        <v>489</v>
      </c>
      <c r="AJ324" t="s">
        <v>490</v>
      </c>
      <c r="AK324" t="s">
        <v>114</v>
      </c>
      <c r="AL324" t="s">
        <v>58</v>
      </c>
      <c r="AM324" t="s">
        <v>645</v>
      </c>
      <c r="AN324" t="s">
        <v>192</v>
      </c>
      <c r="AO324" t="s">
        <v>116</v>
      </c>
      <c r="AP324" t="s">
        <v>143</v>
      </c>
      <c r="AQ324" t="s">
        <v>117</v>
      </c>
      <c r="AR324">
        <v>2024</v>
      </c>
      <c r="AS324" t="s">
        <v>95</v>
      </c>
    </row>
    <row r="325" spans="1:45">
      <c r="A325" t="s">
        <v>658</v>
      </c>
      <c r="B325" t="s">
        <v>44</v>
      </c>
      <c r="C325" t="s">
        <v>118</v>
      </c>
      <c r="D325" s="3">
        <v>45331</v>
      </c>
      <c r="E325" t="s">
        <v>644</v>
      </c>
      <c r="F325">
        <f t="shared" ca="1" si="15"/>
        <v>23239.803753815995</v>
      </c>
      <c r="G325">
        <f t="shared" ca="1" si="15"/>
        <v>80776.84046662382</v>
      </c>
      <c r="H325" t="str" cm="1">
        <f t="array" aca="1" ref="H325" ca="1">INDEX(Sheet1!$H$1:$H$3, RANDBETWEEN(1, 3))</f>
        <v>ORE-Thematic</v>
      </c>
      <c r="I325" t="str" cm="1">
        <f t="array" aca="1" ref="I325" ca="1">INDEX(Sheet1!$I$3:$I$88, RANDBETWEEN(1, 85))</f>
        <v>Human resources management</v>
      </c>
      <c r="J325" t="str">
        <f ca="1">INDEX(Sheet1!$AZ$3:$AZ$8, RANDBETWEEN(1, COUNTA(Sheet1!$AZ$3:$AZ$8)))</f>
        <v>Education</v>
      </c>
      <c r="K325" t="str" cm="1">
        <f t="array" aca="1" ref="K325" ca="1">INDEX(Sheet1!$K$1:$K$8, RANDBETWEEN(1, 6))</f>
        <v>HAC-ECARO</v>
      </c>
      <c r="M325" t="s">
        <v>165</v>
      </c>
      <c r="N325">
        <f t="shared" ca="1" si="16"/>
        <v>56572.37142152177</v>
      </c>
      <c r="Q325" t="s">
        <v>492</v>
      </c>
      <c r="U325">
        <f t="shared" ca="1" si="17"/>
        <v>70070.794618263622</v>
      </c>
      <c r="V325">
        <v>10244422</v>
      </c>
      <c r="W325" t="str" cm="1">
        <f t="array" aca="1" ref="W325" ca="1">INDEX(Sheet1!$X$1:$X$20, RANDBETWEEN(1, 20))</f>
        <v>Country Office</v>
      </c>
      <c r="X325" t="str" cm="1">
        <f t="array" aca="1" ref="X325" ca="1">INDEX(Sheet1!$Y$2:$Y$22, RANDBETWEEN(1, 21))</f>
        <v>Public Sector</v>
      </c>
      <c r="Z325" t="str" cm="1">
        <f t="array" aca="1" ref="Z325" ca="1">INDEX(Sheet1!$AA$2:$AA$30, RANDBETWEEN(1, 29))</f>
        <v>QATAR CO</v>
      </c>
      <c r="AA325" t="str" cm="1">
        <f t="array" aca="1" ref="AA325" ca="1">INDEX(Sheet1!$AB$2:$AB$8, RANDBETWEEN(1, 7))</f>
        <v>ECARO</v>
      </c>
      <c r="AB325" t="str" cm="1">
        <f t="array" aca="1" ref="AB325" ca="1">INDEX(Sheet1!$AC$2:$AC$22, RANDBETWEEN(1, 21))</f>
        <v>Bulgaria</v>
      </c>
      <c r="AE325" t="str" cm="1">
        <f t="array" aca="1" ref="AE325" ca="1">INDEX(Sheet1!$AF$2:$AF$22, RANDBETWEEN(1, 5))</f>
        <v>ESARO</v>
      </c>
      <c r="AF325" s="3">
        <v>45331</v>
      </c>
      <c r="AG325" t="str" cm="1">
        <f t="array" aca="1" ref="AG325" ca="1">INDEX(Sheet1!$AH$2:$AH$24, RANDBETWEEN(1, 23))</f>
        <v>US FUND</v>
      </c>
      <c r="AH325" t="s">
        <v>668</v>
      </c>
      <c r="AI325" t="s">
        <v>491</v>
      </c>
      <c r="AJ325" t="s">
        <v>492</v>
      </c>
      <c r="AK325" t="s">
        <v>165</v>
      </c>
      <c r="AL325" t="s">
        <v>58</v>
      </c>
      <c r="AM325" t="s">
        <v>646</v>
      </c>
      <c r="AN325" t="s">
        <v>105</v>
      </c>
      <c r="AO325" t="s">
        <v>92</v>
      </c>
      <c r="AP325" t="s">
        <v>135</v>
      </c>
      <c r="AQ325" t="s">
        <v>100</v>
      </c>
      <c r="AR325">
        <v>2024</v>
      </c>
      <c r="AS325" t="s">
        <v>95</v>
      </c>
    </row>
    <row r="326" spans="1:45">
      <c r="A326" t="s">
        <v>656</v>
      </c>
      <c r="B326" t="s">
        <v>44</v>
      </c>
      <c r="C326" t="s">
        <v>118</v>
      </c>
      <c r="D326" s="3">
        <v>45566</v>
      </c>
      <c r="E326" t="s">
        <v>644</v>
      </c>
      <c r="F326">
        <f t="shared" ca="1" si="15"/>
        <v>9696.64646082117</v>
      </c>
      <c r="G326">
        <f t="shared" ca="1" si="15"/>
        <v>25593.586528016531</v>
      </c>
      <c r="H326" t="str" cm="1">
        <f t="array" aca="1" ref="H326" ca="1">INDEX(Sheet1!$H$1:$H$3, RANDBETWEEN(1, 3))</f>
        <v>ORR Non-Thematic</v>
      </c>
      <c r="I326" t="str" cm="1">
        <f t="array" aca="1" ref="I326" ca="1">INDEX(Sheet1!$I$3:$I$88, RANDBETWEEN(1, 85))</f>
        <v>Sanitation</v>
      </c>
      <c r="J326" t="str">
        <f ca="1">INDEX(Sheet1!$AZ$3:$AZ$8, RANDBETWEEN(1, COUNTA(Sheet1!$AZ$3:$AZ$8)))</f>
        <v>Child Protection</v>
      </c>
      <c r="K326" t="str" cm="1">
        <f t="array" aca="1" ref="K326" ca="1">INDEX(Sheet1!$K$1:$K$8, RANDBETWEEN(1, 6))</f>
        <v>Emergency/HAC</v>
      </c>
      <c r="M326" t="s">
        <v>127</v>
      </c>
      <c r="N326">
        <f t="shared" ca="1" si="16"/>
        <v>48116.438268227117</v>
      </c>
      <c r="Q326" t="s">
        <v>494</v>
      </c>
      <c r="U326">
        <f t="shared" ca="1" si="17"/>
        <v>53675.798932996768</v>
      </c>
      <c r="V326">
        <v>714045</v>
      </c>
      <c r="W326" t="str" cm="1">
        <f t="array" aca="1" ref="W326" ca="1">INDEX(Sheet1!$X$1:$X$20, RANDBETWEEN(1, 20))</f>
        <v>Corporate Foundation</v>
      </c>
      <c r="X326" t="str" cm="1">
        <f t="array" aca="1" ref="X326" ca="1">INDEX(Sheet1!$Y$2:$Y$22, RANDBETWEEN(1, 21))</f>
        <v>UNICEF NatCom/CO/Division</v>
      </c>
      <c r="Z326" t="str" cm="1">
        <f t="array" aca="1" ref="Z326" ca="1">INDEX(Sheet1!$AA$2:$AA$30, RANDBETWEEN(1, 29))</f>
        <v>BELARUS CO</v>
      </c>
      <c r="AA326" t="str" cm="1">
        <f t="array" aca="1" ref="AA326" ca="1">INDEX(Sheet1!$AB$2:$AB$8, RANDBETWEEN(1, 7))</f>
        <v>EAPRO</v>
      </c>
      <c r="AB326" t="str" cm="1">
        <f t="array" aca="1" ref="AB326" ca="1">INDEX(Sheet1!$AC$2:$AC$22, RANDBETWEEN(1, 21))</f>
        <v>Bulgaria</v>
      </c>
      <c r="AE326" t="str" cm="1">
        <f t="array" aca="1" ref="AE326" ca="1">INDEX(Sheet1!$AF$2:$AF$22, RANDBETWEEN(1, 5))</f>
        <v>ECARO</v>
      </c>
      <c r="AF326" s="3">
        <v>45566</v>
      </c>
      <c r="AG326" t="str" cm="1">
        <f t="array" aca="1" ref="AG326" ca="1">INDEX(Sheet1!$AH$2:$AH$24, RANDBETWEEN(1, 23))</f>
        <v>TURKIYE CO</v>
      </c>
      <c r="AH326" t="s">
        <v>651</v>
      </c>
      <c r="AI326" t="s">
        <v>493</v>
      </c>
      <c r="AJ326" t="s">
        <v>494</v>
      </c>
      <c r="AK326" t="s">
        <v>127</v>
      </c>
      <c r="AL326" t="s">
        <v>95</v>
      </c>
      <c r="AM326" t="s">
        <v>646</v>
      </c>
      <c r="AN326" t="s">
        <v>105</v>
      </c>
      <c r="AO326" t="s">
        <v>77</v>
      </c>
      <c r="AP326" t="s">
        <v>78</v>
      </c>
      <c r="AQ326" t="s">
        <v>117</v>
      </c>
      <c r="AR326">
        <v>2023</v>
      </c>
      <c r="AS326" t="s">
        <v>95</v>
      </c>
    </row>
    <row r="327" spans="1:45">
      <c r="A327" t="s">
        <v>658</v>
      </c>
      <c r="B327" t="s">
        <v>44</v>
      </c>
      <c r="C327" t="s">
        <v>118</v>
      </c>
      <c r="D327" s="3">
        <v>45312</v>
      </c>
      <c r="E327" t="s">
        <v>644</v>
      </c>
      <c r="F327">
        <f t="shared" ca="1" si="15"/>
        <v>2536.0637484329532</v>
      </c>
      <c r="G327">
        <f t="shared" ca="1" si="15"/>
        <v>97203.444780927195</v>
      </c>
      <c r="H327" t="str" cm="1">
        <f t="array" aca="1" ref="H327" ca="1">INDEX(Sheet1!$H$1:$H$3, RANDBETWEEN(1, 3))</f>
        <v>ORE-Thematic</v>
      </c>
      <c r="I327" t="str" cm="1">
        <f t="array" aca="1" ref="I327" ca="1">INDEX(Sheet1!$I$3:$I$88, RANDBETWEEN(1, 85))</f>
        <v>Early learning</v>
      </c>
      <c r="J327" t="str">
        <f ca="1">INDEX(Sheet1!$AZ$3:$AZ$8, RANDBETWEEN(1, COUNTA(Sheet1!$AZ$3:$AZ$8)))</f>
        <v>Education</v>
      </c>
      <c r="K327" t="str" cm="1">
        <f t="array" aca="1" ref="K327" ca="1">INDEX(Sheet1!$K$1:$K$8, RANDBETWEEN(1, 6))</f>
        <v>Emergency/HAC</v>
      </c>
      <c r="M327" t="s">
        <v>114</v>
      </c>
      <c r="N327">
        <f t="shared" ca="1" si="16"/>
        <v>96729.244786994794</v>
      </c>
      <c r="Q327" t="s">
        <v>496</v>
      </c>
      <c r="U327">
        <f t="shared" ca="1" si="17"/>
        <v>15848.584042767525</v>
      </c>
      <c r="V327">
        <v>28270114</v>
      </c>
      <c r="W327" t="str" cm="1">
        <f t="array" aca="1" ref="W327" ca="1">INDEX(Sheet1!$X$1:$X$20, RANDBETWEEN(1, 20))</f>
        <v>Corporate</v>
      </c>
      <c r="X327" t="str" cm="1">
        <f t="array" aca="1" ref="X327" ca="1">INDEX(Sheet1!$Y$2:$Y$22, RANDBETWEEN(1, 21))</f>
        <v>Private Sector</v>
      </c>
      <c r="Z327" t="str" cm="1">
        <f t="array" aca="1" ref="Z327" ca="1">INDEX(Sheet1!$AA$2:$AA$30, RANDBETWEEN(1, 29))</f>
        <v>TAJIKISTAN CO</v>
      </c>
      <c r="AA327" t="str" cm="1">
        <f t="array" aca="1" ref="AA327" ca="1">INDEX(Sheet1!$AB$2:$AB$8, RANDBETWEEN(1, 7))</f>
        <v>EAPRO</v>
      </c>
      <c r="AB327" t="str" cm="1">
        <f t="array" aca="1" ref="AB327" ca="1">INDEX(Sheet1!$AC$2:$AC$22, RANDBETWEEN(1, 21))</f>
        <v>United States</v>
      </c>
      <c r="AE327" t="str" cm="1">
        <f t="array" aca="1" ref="AE327" ca="1">INDEX(Sheet1!$AF$2:$AF$22, RANDBETWEEN(1, 5))</f>
        <v>MENARO</v>
      </c>
      <c r="AF327" s="3">
        <v>45312</v>
      </c>
      <c r="AG327" t="str" cm="1">
        <f t="array" aca="1" ref="AG327" ca="1">INDEX(Sheet1!$AH$2:$AH$24, RANDBETWEEN(1, 23))</f>
        <v>GREECE CO</v>
      </c>
      <c r="AH327" t="s">
        <v>648</v>
      </c>
      <c r="AI327" t="s">
        <v>495</v>
      </c>
      <c r="AJ327" t="s">
        <v>496</v>
      </c>
      <c r="AK327" t="s">
        <v>114</v>
      </c>
      <c r="AL327" t="s">
        <v>95</v>
      </c>
      <c r="AM327" t="s">
        <v>646</v>
      </c>
      <c r="AN327" t="s">
        <v>115</v>
      </c>
      <c r="AO327" t="s">
        <v>92</v>
      </c>
      <c r="AP327" t="s">
        <v>93</v>
      </c>
      <c r="AQ327" t="s">
        <v>100</v>
      </c>
      <c r="AR327">
        <v>2022</v>
      </c>
      <c r="AS327" t="s">
        <v>95</v>
      </c>
    </row>
    <row r="328" spans="1:45">
      <c r="A328" t="s">
        <v>657</v>
      </c>
      <c r="B328" t="s">
        <v>95</v>
      </c>
      <c r="C328" t="s">
        <v>118</v>
      </c>
      <c r="D328" s="3">
        <v>45541</v>
      </c>
      <c r="E328" t="s">
        <v>644</v>
      </c>
      <c r="F328">
        <f t="shared" ca="1" si="15"/>
        <v>46472.140227663047</v>
      </c>
      <c r="G328">
        <f t="shared" ca="1" si="15"/>
        <v>39313.048421397638</v>
      </c>
      <c r="H328" t="str" cm="1">
        <f t="array" aca="1" ref="H328" ca="1">INDEX(Sheet1!$H$1:$H$3, RANDBETWEEN(1, 3))</f>
        <v>ORR Non-Thematic</v>
      </c>
      <c r="I328" t="str" cm="1">
        <f t="array" aca="1" ref="I328" ca="1">INDEX(Sheet1!$I$3:$I$88, RANDBETWEEN(1, 85))</f>
        <v>Immunization</v>
      </c>
      <c r="J328" t="str">
        <f ca="1">INDEX(Sheet1!$AZ$3:$AZ$8, RANDBETWEEN(1, COUNTA(Sheet1!$AZ$3:$AZ$8)))</f>
        <v>Education</v>
      </c>
      <c r="K328" t="str" cm="1">
        <f t="array" aca="1" ref="K328" ca="1">INDEX(Sheet1!$K$1:$K$8, RANDBETWEEN(1, 6))</f>
        <v>HAC-ARMENIA</v>
      </c>
      <c r="M328" t="s">
        <v>89</v>
      </c>
      <c r="N328">
        <f t="shared" ca="1" si="16"/>
        <v>75704.237673505981</v>
      </c>
      <c r="Q328" t="s">
        <v>498</v>
      </c>
      <c r="U328">
        <f t="shared" ca="1" si="17"/>
        <v>26715.42299422112</v>
      </c>
      <c r="V328">
        <v>30059249</v>
      </c>
      <c r="W328" t="str" cm="1">
        <f t="array" aca="1" ref="W328" ca="1">INDEX(Sheet1!$X$1:$X$20, RANDBETWEEN(1, 20))</f>
        <v>Central Government</v>
      </c>
      <c r="X328" t="str" cm="1">
        <f t="array" aca="1" ref="X328" ca="1">INDEX(Sheet1!$Y$2:$Y$22, RANDBETWEEN(1, 21))</f>
        <v>UNICEF NatCom/CO/Division</v>
      </c>
      <c r="Z328" t="str" cm="1">
        <f t="array" aca="1" ref="Z328" ca="1">INDEX(Sheet1!$AA$2:$AA$30, RANDBETWEEN(1, 29))</f>
        <v>INNOVATION UNIT</v>
      </c>
      <c r="AA328" t="str" cm="1">
        <f t="array" aca="1" ref="AA328" ca="1">INDEX(Sheet1!$AB$2:$AB$8, RANDBETWEEN(1, 7))</f>
        <v>EAPRO</v>
      </c>
      <c r="AB328" t="str" cm="1">
        <f t="array" aca="1" ref="AB328" ca="1">INDEX(Sheet1!$AC$2:$AC$22, RANDBETWEEN(1, 21))</f>
        <v>Ukraine</v>
      </c>
      <c r="AE328" t="str" cm="1">
        <f t="array" aca="1" ref="AE328" ca="1">INDEX(Sheet1!$AF$2:$AF$22, RANDBETWEEN(1, 5))</f>
        <v>ECARO</v>
      </c>
      <c r="AF328" s="3">
        <v>45541</v>
      </c>
      <c r="AG328" t="str" cm="1">
        <f t="array" aca="1" ref="AG328" ca="1">INDEX(Sheet1!$AH$2:$AH$24, RANDBETWEEN(1, 23))</f>
        <v>TAJIKISTAN CO</v>
      </c>
      <c r="AH328" t="s">
        <v>647</v>
      </c>
      <c r="AI328" t="s">
        <v>497</v>
      </c>
      <c r="AJ328" t="s">
        <v>498</v>
      </c>
      <c r="AK328" t="s">
        <v>89</v>
      </c>
      <c r="AL328" t="s">
        <v>58</v>
      </c>
      <c r="AM328" t="s">
        <v>646</v>
      </c>
      <c r="AN328" t="s">
        <v>115</v>
      </c>
      <c r="AO328" t="s">
        <v>116</v>
      </c>
      <c r="AP328" t="s">
        <v>62</v>
      </c>
      <c r="AQ328" t="s">
        <v>63</v>
      </c>
      <c r="AR328">
        <v>2023</v>
      </c>
      <c r="AS328" t="s">
        <v>95</v>
      </c>
    </row>
    <row r="329" spans="1:45">
      <c r="A329" t="s">
        <v>659</v>
      </c>
      <c r="B329" t="s">
        <v>44</v>
      </c>
      <c r="C329" t="s">
        <v>64</v>
      </c>
      <c r="D329" s="3">
        <v>45309</v>
      </c>
      <c r="E329" t="s">
        <v>644</v>
      </c>
      <c r="F329">
        <f t="shared" ca="1" si="15"/>
        <v>38273.336181598832</v>
      </c>
      <c r="G329">
        <f t="shared" ca="1" si="15"/>
        <v>49721.029443502834</v>
      </c>
      <c r="H329" t="str" cm="1">
        <f t="array" aca="1" ref="H329" ca="1">INDEX(Sheet1!$H$1:$H$3, RANDBETWEEN(1, 3))</f>
        <v>Revenue Type</v>
      </c>
      <c r="I329" t="str" cm="1">
        <f t="array" aca="1" ref="I329" ca="1">INDEX(Sheet1!$I$3:$I$88, RANDBETWEEN(1, 85))</f>
        <v>Immunization</v>
      </c>
      <c r="J329" t="str">
        <f ca="1">INDEX(Sheet1!$AZ$3:$AZ$8, RANDBETWEEN(1, COUNTA(Sheet1!$AZ$3:$AZ$8)))</f>
        <v>Advocacy</v>
      </c>
      <c r="K329" t="str" cm="1">
        <f t="array" aca="1" ref="K329" ca="1">INDEX(Sheet1!$K$1:$K$8, RANDBETWEEN(1, 6))</f>
        <v>HAC-STATE OF PALESTINE</v>
      </c>
      <c r="M329" t="s">
        <v>75</v>
      </c>
      <c r="N329">
        <f t="shared" ca="1" si="16"/>
        <v>84554.533810157605</v>
      </c>
      <c r="Q329" t="s">
        <v>140</v>
      </c>
      <c r="U329">
        <f t="shared" ca="1" si="17"/>
        <v>81042.626303644822</v>
      </c>
      <c r="V329">
        <v>6633391</v>
      </c>
      <c r="W329" t="str" cm="1">
        <f t="array" aca="1" ref="W329" ca="1">INDEX(Sheet1!$X$1:$X$20, RANDBETWEEN(1, 20))</f>
        <v>Foundation</v>
      </c>
      <c r="X329" t="str" cm="1">
        <f t="array" aca="1" ref="X329" ca="1">INDEX(Sheet1!$Y$2:$Y$22, RANDBETWEEN(1, 21))</f>
        <v>Private Sector</v>
      </c>
      <c r="Z329" t="str" cm="1">
        <f t="array" aca="1" ref="Z329" ca="1">INDEX(Sheet1!$AA$2:$AA$30, RANDBETWEEN(1, 29))</f>
        <v>NETHERLANDS NATCOM</v>
      </c>
      <c r="AA329" t="str" cm="1">
        <f t="array" aca="1" ref="AA329" ca="1">INDEX(Sheet1!$AB$2:$AB$8, RANDBETWEEN(1, 7))</f>
        <v>HQ</v>
      </c>
      <c r="AB329" t="str" cm="1">
        <f t="array" aca="1" ref="AB329" ca="1">INDEX(Sheet1!$AC$2:$AC$22, RANDBETWEEN(1, 21))</f>
        <v>Denmark</v>
      </c>
      <c r="AE329" t="str" cm="1">
        <f t="array" aca="1" ref="AE329" ca="1">INDEX(Sheet1!$AF$2:$AF$22, RANDBETWEEN(1, 5))</f>
        <v>MENARO</v>
      </c>
      <c r="AF329" s="3">
        <v>45309</v>
      </c>
      <c r="AG329" t="str" cm="1">
        <f t="array" aca="1" ref="AG329" ca="1">INDEX(Sheet1!$AH$2:$AH$24, RANDBETWEEN(1, 23))</f>
        <v>GEORGIA CO</v>
      </c>
      <c r="AH329" t="s">
        <v>649</v>
      </c>
      <c r="AI329" t="s">
        <v>499</v>
      </c>
      <c r="AJ329" t="s">
        <v>140</v>
      </c>
      <c r="AK329" t="s">
        <v>75</v>
      </c>
      <c r="AL329" t="s">
        <v>90</v>
      </c>
      <c r="AM329" t="s">
        <v>645</v>
      </c>
      <c r="AN329" t="s">
        <v>128</v>
      </c>
      <c r="AO329" t="s">
        <v>61</v>
      </c>
      <c r="AP329" t="s">
        <v>78</v>
      </c>
      <c r="AQ329" t="s">
        <v>79</v>
      </c>
      <c r="AR329">
        <v>2024</v>
      </c>
      <c r="AS329" t="s">
        <v>95</v>
      </c>
    </row>
    <row r="330" spans="1:45">
      <c r="A330" t="s">
        <v>652</v>
      </c>
      <c r="B330" t="s">
        <v>44</v>
      </c>
      <c r="C330" t="s">
        <v>118</v>
      </c>
      <c r="D330" s="3">
        <v>45623</v>
      </c>
      <c r="E330" t="s">
        <v>644</v>
      </c>
      <c r="F330">
        <f t="shared" ca="1" si="15"/>
        <v>126.01030486785817</v>
      </c>
      <c r="G330">
        <f t="shared" ca="1" si="15"/>
        <v>9174.2409279007643</v>
      </c>
      <c r="H330" t="str" cm="1">
        <f t="array" aca="1" ref="H330" ca="1">INDEX(Sheet1!$H$1:$H$3, RANDBETWEEN(1, 3))</f>
        <v>ORR Non-Thematic</v>
      </c>
      <c r="I330" t="str" cm="1">
        <f t="array" aca="1" ref="I330" ca="1">INDEX(Sheet1!$I$3:$I$88, RANDBETWEEN(1, 85))</f>
        <v>Nutrition – Overweight &amp; Obesity</v>
      </c>
      <c r="J330" t="str">
        <f ca="1">INDEX(Sheet1!$AZ$3:$AZ$8, RANDBETWEEN(1, COUNTA(Sheet1!$AZ$3:$AZ$8)))</f>
        <v>Health</v>
      </c>
      <c r="K330" t="str" cm="1">
        <f t="array" aca="1" ref="K330" ca="1">INDEX(Sheet1!$K$1:$K$8, RANDBETWEEN(1, 6))</f>
        <v>HAC-UKRAINE</v>
      </c>
      <c r="M330" t="s">
        <v>104</v>
      </c>
      <c r="N330">
        <f t="shared" ca="1" si="16"/>
        <v>76163.488353803594</v>
      </c>
      <c r="Q330" t="s">
        <v>501</v>
      </c>
      <c r="U330">
        <f t="shared" ca="1" si="17"/>
        <v>30740.005115550939</v>
      </c>
      <c r="V330">
        <v>22179295</v>
      </c>
      <c r="W330" t="str" cm="1">
        <f t="array" aca="1" ref="W330" ca="1">INDEX(Sheet1!$X$1:$X$20, RANDBETWEEN(1, 20))</f>
        <v>Global/Regional Multilaterals</v>
      </c>
      <c r="X330" t="str" cm="1">
        <f t="array" aca="1" ref="X330" ca="1">INDEX(Sheet1!$Y$2:$Y$22, RANDBETWEEN(1, 21))</f>
        <v>Public Sector</v>
      </c>
      <c r="Z330" t="str" cm="1">
        <f t="array" aca="1" ref="Z330" ca="1">INDEX(Sheet1!$AA$2:$AA$30, RANDBETWEEN(1, 29))</f>
        <v>TAJIKISTAN CO</v>
      </c>
      <c r="AA330" t="str" cm="1">
        <f t="array" aca="1" ref="AA330" ca="1">INDEX(Sheet1!$AB$2:$AB$8, RANDBETWEEN(1, 7))</f>
        <v>MENARO</v>
      </c>
      <c r="AB330" t="str" cm="1">
        <f t="array" aca="1" ref="AB330" ca="1">INDEX(Sheet1!$AC$2:$AC$22, RANDBETWEEN(1, 21))</f>
        <v>Croatia</v>
      </c>
      <c r="AE330" t="str" cm="1">
        <f t="array" aca="1" ref="AE330" ca="1">INDEX(Sheet1!$AF$2:$AF$22, RANDBETWEEN(1, 5))</f>
        <v>NatCom</v>
      </c>
      <c r="AF330" s="3">
        <v>45623</v>
      </c>
      <c r="AG330" t="str" cm="1">
        <f t="array" aca="1" ref="AG330" ca="1">INDEX(Sheet1!$AH$2:$AH$24, RANDBETWEEN(1, 23))</f>
        <v>ARMENIA CO</v>
      </c>
      <c r="AH330" t="s">
        <v>647</v>
      </c>
      <c r="AI330" t="s">
        <v>500</v>
      </c>
      <c r="AJ330" t="s">
        <v>501</v>
      </c>
      <c r="AK330" t="s">
        <v>104</v>
      </c>
      <c r="AL330" t="s">
        <v>58</v>
      </c>
      <c r="AM330" t="s">
        <v>645</v>
      </c>
      <c r="AN330" t="s">
        <v>192</v>
      </c>
      <c r="AO330" t="s">
        <v>61</v>
      </c>
      <c r="AP330" t="s">
        <v>93</v>
      </c>
      <c r="AQ330" t="s">
        <v>100</v>
      </c>
      <c r="AR330">
        <v>2023</v>
      </c>
      <c r="AS330" t="s">
        <v>95</v>
      </c>
    </row>
    <row r="331" spans="1:45">
      <c r="A331" t="s">
        <v>652</v>
      </c>
      <c r="B331" t="s">
        <v>44</v>
      </c>
      <c r="C331" t="s">
        <v>118</v>
      </c>
      <c r="D331" s="3">
        <v>45590</v>
      </c>
      <c r="E331" t="s">
        <v>644</v>
      </c>
      <c r="F331">
        <f t="shared" ca="1" si="15"/>
        <v>64767.552063106712</v>
      </c>
      <c r="G331">
        <f t="shared" ca="1" si="15"/>
        <v>15902.612680361644</v>
      </c>
      <c r="H331" t="str" cm="1">
        <f t="array" aca="1" ref="H331" ca="1">INDEX(Sheet1!$H$1:$H$3, RANDBETWEEN(1, 3))</f>
        <v>ORE-Thematic</v>
      </c>
      <c r="I331" t="str" cm="1">
        <f t="array" aca="1" ref="I331" ca="1">INDEX(Sheet1!$I$3:$I$88, RANDBETWEEN(1, 85))</f>
        <v>Malaria</v>
      </c>
      <c r="J331" t="str">
        <f ca="1">INDEX(Sheet1!$AZ$3:$AZ$8, RANDBETWEEN(1, COUNTA(Sheet1!$AZ$3:$AZ$8)))</f>
        <v>Child Protection</v>
      </c>
      <c r="K331" t="str" cm="1">
        <f t="array" aca="1" ref="K331" ca="1">INDEX(Sheet1!$K$1:$K$8, RANDBETWEEN(1, 6))</f>
        <v>HAC-ECARO</v>
      </c>
      <c r="M331" t="s">
        <v>57</v>
      </c>
      <c r="N331">
        <f t="shared" ca="1" si="16"/>
        <v>82336.890305676032</v>
      </c>
      <c r="Q331" t="s">
        <v>503</v>
      </c>
      <c r="U331">
        <f t="shared" ca="1" si="17"/>
        <v>5728.2679298006306</v>
      </c>
      <c r="V331">
        <v>23064541</v>
      </c>
      <c r="W331" t="str" cm="1">
        <f t="array" aca="1" ref="W331" ca="1">INDEX(Sheet1!$X$1:$X$20, RANDBETWEEN(1, 20))</f>
        <v>Ministry</v>
      </c>
      <c r="X331" t="str" cm="1">
        <f t="array" aca="1" ref="X331" ca="1">INDEX(Sheet1!$Y$2:$Y$22, RANDBETWEEN(1, 21))</f>
        <v>Private Sector</v>
      </c>
      <c r="Z331" t="str" cm="1">
        <f t="array" aca="1" ref="Z331" ca="1">INDEX(Sheet1!$AA$2:$AA$30, RANDBETWEEN(1, 29))</f>
        <v>PPD</v>
      </c>
      <c r="AA331" t="str" cm="1">
        <f t="array" aca="1" ref="AA331" ca="1">INDEX(Sheet1!$AB$2:$AB$8, RANDBETWEEN(1, 7))</f>
        <v>MENARO</v>
      </c>
      <c r="AB331" t="str" cm="1">
        <f t="array" aca="1" ref="AB331" ca="1">INDEX(Sheet1!$AC$2:$AC$22, RANDBETWEEN(1, 21))</f>
        <v>Belarus</v>
      </c>
      <c r="AE331" t="str" cm="1">
        <f t="array" aca="1" ref="AE331" ca="1">INDEX(Sheet1!$AF$2:$AF$22, RANDBETWEEN(1, 5))</f>
        <v>ESARO</v>
      </c>
      <c r="AF331" s="3">
        <v>45590</v>
      </c>
      <c r="AG331" t="str" cm="1">
        <f t="array" aca="1" ref="AG331" ca="1">INDEX(Sheet1!$AH$2:$AH$24, RANDBETWEEN(1, 23))</f>
        <v>UZBEKISTAN CO</v>
      </c>
      <c r="AH331" t="s">
        <v>668</v>
      </c>
      <c r="AI331" t="s">
        <v>502</v>
      </c>
      <c r="AJ331" t="s">
        <v>503</v>
      </c>
      <c r="AK331" t="s">
        <v>57</v>
      </c>
      <c r="AL331" t="s">
        <v>58</v>
      </c>
      <c r="AM331" t="s">
        <v>645</v>
      </c>
      <c r="AN331" t="s">
        <v>115</v>
      </c>
      <c r="AO331" t="s">
        <v>116</v>
      </c>
      <c r="AP331" t="s">
        <v>78</v>
      </c>
      <c r="AQ331" t="s">
        <v>129</v>
      </c>
      <c r="AR331">
        <v>2024</v>
      </c>
      <c r="AS331" t="s">
        <v>95</v>
      </c>
    </row>
    <row r="332" spans="1:45">
      <c r="A332" t="s">
        <v>657</v>
      </c>
      <c r="B332" t="s">
        <v>95</v>
      </c>
      <c r="C332" t="s">
        <v>64</v>
      </c>
      <c r="D332" s="3">
        <v>45548</v>
      </c>
      <c r="E332" t="s">
        <v>644</v>
      </c>
      <c r="F332">
        <f t="shared" ca="1" si="15"/>
        <v>11838.169642156461</v>
      </c>
      <c r="G332">
        <f t="shared" ca="1" si="15"/>
        <v>3450.3954488897602</v>
      </c>
      <c r="H332" t="str" cm="1">
        <f t="array" aca="1" ref="H332" ca="1">INDEX(Sheet1!$H$1:$H$3, RANDBETWEEN(1, 3))</f>
        <v>ORR Non-Thematic</v>
      </c>
      <c r="I332" t="str" cm="1">
        <f t="array" aca="1" ref="I332" ca="1">INDEX(Sheet1!$I$3:$I$88, RANDBETWEEN(1, 85))</f>
        <v>Transparency in information and official documents</v>
      </c>
      <c r="J332" t="str">
        <f ca="1">INDEX(Sheet1!$AZ$3:$AZ$8, RANDBETWEEN(1, COUNTA(Sheet1!$AZ$3:$AZ$8)))</f>
        <v>Education</v>
      </c>
      <c r="K332" t="str" cm="1">
        <f t="array" aca="1" ref="K332" ca="1">INDEX(Sheet1!$K$1:$K$8, RANDBETWEEN(1, 6))</f>
        <v>HAC-UKRAINE</v>
      </c>
      <c r="M332" t="s">
        <v>114</v>
      </c>
      <c r="N332">
        <f t="shared" ca="1" si="16"/>
        <v>79694.105628433375</v>
      </c>
      <c r="Q332" t="s">
        <v>505</v>
      </c>
      <c r="U332">
        <f t="shared" ca="1" si="17"/>
        <v>40365.631574811952</v>
      </c>
      <c r="V332">
        <v>18399266</v>
      </c>
      <c r="W332" t="str" cm="1">
        <f t="array" aca="1" ref="W332" ca="1">INDEX(Sheet1!$X$1:$X$20, RANDBETWEEN(1, 20))</f>
        <v>Membership based organizations</v>
      </c>
      <c r="X332" t="str" cm="1">
        <f t="array" aca="1" ref="X332" ca="1">INDEX(Sheet1!$Y$2:$Y$22, RANDBETWEEN(1, 21))</f>
        <v>Private Sector</v>
      </c>
      <c r="Z332" t="str" cm="1">
        <f t="array" aca="1" ref="Z332" ca="1">INDEX(Sheet1!$AA$2:$AA$30, RANDBETWEEN(1, 29))</f>
        <v>MOLDOVA CO</v>
      </c>
      <c r="AA332" t="str" cm="1">
        <f t="array" aca="1" ref="AA332" ca="1">INDEX(Sheet1!$AB$2:$AB$8, RANDBETWEEN(1, 7))</f>
        <v>MENARO</v>
      </c>
      <c r="AB332" t="str" cm="1">
        <f t="array" aca="1" ref="AB332" ca="1">INDEX(Sheet1!$AC$2:$AC$22, RANDBETWEEN(1, 21))</f>
        <v>Serbia</v>
      </c>
      <c r="AE332" t="str" cm="1">
        <f t="array" aca="1" ref="AE332" ca="1">INDEX(Sheet1!$AF$2:$AF$22, RANDBETWEEN(1, 5))</f>
        <v>NatCom</v>
      </c>
      <c r="AF332" s="3">
        <v>45548</v>
      </c>
      <c r="AG332" t="str" cm="1">
        <f t="array" aca="1" ref="AG332" ca="1">INDEX(Sheet1!$AH$2:$AH$24, RANDBETWEEN(1, 23))</f>
        <v>ARMENIA CO</v>
      </c>
      <c r="AH332" t="s">
        <v>649</v>
      </c>
      <c r="AI332" t="s">
        <v>504</v>
      </c>
      <c r="AJ332" t="s">
        <v>505</v>
      </c>
      <c r="AK332" t="s">
        <v>114</v>
      </c>
      <c r="AL332" t="s">
        <v>90</v>
      </c>
      <c r="AM332" t="s">
        <v>645</v>
      </c>
      <c r="AN332" t="s">
        <v>91</v>
      </c>
      <c r="AO332" t="s">
        <v>149</v>
      </c>
      <c r="AP332" t="s">
        <v>143</v>
      </c>
      <c r="AQ332" t="s">
        <v>117</v>
      </c>
      <c r="AR332">
        <v>2024</v>
      </c>
      <c r="AS332" t="s">
        <v>95</v>
      </c>
    </row>
    <row r="333" spans="1:45">
      <c r="A333" t="s">
        <v>655</v>
      </c>
      <c r="B333" t="s">
        <v>95</v>
      </c>
      <c r="C333" t="s">
        <v>64</v>
      </c>
      <c r="D333" s="3">
        <v>45464</v>
      </c>
      <c r="E333" t="s">
        <v>644</v>
      </c>
      <c r="F333">
        <f t="shared" ca="1" si="15"/>
        <v>82946.196921842915</v>
      </c>
      <c r="G333">
        <f t="shared" ca="1" si="15"/>
        <v>52840.30936285248</v>
      </c>
      <c r="H333" t="str" cm="1">
        <f t="array" aca="1" ref="H333" ca="1">INDEX(Sheet1!$H$1:$H$3, RANDBETWEEN(1, 3))</f>
        <v>ORR Non-Thematic</v>
      </c>
      <c r="I333" t="str" cm="1">
        <f t="array" aca="1" ref="I333" ca="1">INDEX(Sheet1!$I$3:$I$88, RANDBETWEEN(1, 85))</f>
        <v>External relations and partnerships, communication and resource mobilization</v>
      </c>
      <c r="J333" t="str">
        <f ca="1">INDEX(Sheet1!$AZ$3:$AZ$8, RANDBETWEEN(1, COUNTA(Sheet1!$AZ$3:$AZ$8)))</f>
        <v>Health</v>
      </c>
      <c r="K333" t="str" cm="1">
        <f t="array" aca="1" ref="K333" ca="1">INDEX(Sheet1!$K$1:$K$8, RANDBETWEEN(1, 6))</f>
        <v>HAC-ARMENIA</v>
      </c>
      <c r="M333" t="s">
        <v>89</v>
      </c>
      <c r="N333">
        <f t="shared" ca="1" si="16"/>
        <v>56449.429000113087</v>
      </c>
      <c r="Q333" t="s">
        <v>507</v>
      </c>
      <c r="U333">
        <f t="shared" ca="1" si="17"/>
        <v>94905.280618588484</v>
      </c>
      <c r="V333">
        <v>11422336</v>
      </c>
      <c r="W333" t="str" cm="1">
        <f t="array" aca="1" ref="W333" ca="1">INDEX(Sheet1!$X$1:$X$20, RANDBETWEEN(1, 20))</f>
        <v>University/Education Org.</v>
      </c>
      <c r="X333" t="str" cm="1">
        <f t="array" aca="1" ref="X333" ca="1">INDEX(Sheet1!$Y$2:$Y$22, RANDBETWEEN(1, 21))</f>
        <v>Public Sector</v>
      </c>
      <c r="Z333" t="str" cm="1">
        <f t="array" aca="1" ref="Z333" ca="1">INDEX(Sheet1!$AA$2:$AA$30, RANDBETWEEN(1, 29))</f>
        <v>UK NATCOM</v>
      </c>
      <c r="AA333" t="str" cm="1">
        <f t="array" aca="1" ref="AA333" ca="1">INDEX(Sheet1!$AB$2:$AB$8, RANDBETWEEN(1, 7))</f>
        <v>MENARO</v>
      </c>
      <c r="AB333" t="str" cm="1">
        <f t="array" aca="1" ref="AB333" ca="1">INDEX(Sheet1!$AC$2:$AC$22, RANDBETWEEN(1, 21))</f>
        <v>Netherlands</v>
      </c>
      <c r="AE333" t="str" cm="1">
        <f t="array" aca="1" ref="AE333" ca="1">INDEX(Sheet1!$AF$2:$AF$22, RANDBETWEEN(1, 5))</f>
        <v>MENARO</v>
      </c>
      <c r="AF333" s="3">
        <v>45464</v>
      </c>
      <c r="AG333" t="str" cm="1">
        <f t="array" aca="1" ref="AG333" ca="1">INDEX(Sheet1!$AH$2:$AH$24, RANDBETWEEN(1, 23))</f>
        <v>TURKIYE CO</v>
      </c>
      <c r="AH333" t="s">
        <v>647</v>
      </c>
      <c r="AI333" t="s">
        <v>506</v>
      </c>
      <c r="AJ333" t="s">
        <v>507</v>
      </c>
      <c r="AK333" t="s">
        <v>89</v>
      </c>
      <c r="AL333" t="s">
        <v>95</v>
      </c>
      <c r="AM333" t="s">
        <v>645</v>
      </c>
      <c r="AN333" t="s">
        <v>128</v>
      </c>
      <c r="AO333" t="s">
        <v>92</v>
      </c>
      <c r="AP333" t="s">
        <v>78</v>
      </c>
      <c r="AQ333" t="s">
        <v>117</v>
      </c>
      <c r="AR333">
        <v>2022</v>
      </c>
      <c r="AS333" t="s">
        <v>95</v>
      </c>
    </row>
    <row r="334" spans="1:45">
      <c r="A334" t="s">
        <v>653</v>
      </c>
      <c r="B334" t="s">
        <v>95</v>
      </c>
      <c r="C334" t="s">
        <v>118</v>
      </c>
      <c r="D334" s="3">
        <v>45392</v>
      </c>
      <c r="E334" t="s">
        <v>644</v>
      </c>
      <c r="F334">
        <f t="shared" ca="1" si="15"/>
        <v>81520.969436100597</v>
      </c>
      <c r="G334">
        <f t="shared" ca="1" si="15"/>
        <v>85049.464002461173</v>
      </c>
      <c r="H334" t="str" cm="1">
        <f t="array" aca="1" ref="H334" ca="1">INDEX(Sheet1!$H$1:$H$3, RANDBETWEEN(1, 3))</f>
        <v>Revenue Type</v>
      </c>
      <c r="I334" t="str" cm="1">
        <f t="array" aca="1" ref="I334" ca="1">INDEX(Sheet1!$I$3:$I$88, RANDBETWEEN(1, 85))</f>
        <v>HIV – General</v>
      </c>
      <c r="J334" t="str">
        <f ca="1">INDEX(Sheet1!$AZ$3:$AZ$8, RANDBETWEEN(1, COUNTA(Sheet1!$AZ$3:$AZ$8)))</f>
        <v>Education</v>
      </c>
      <c r="K334" t="str" cm="1">
        <f t="array" aca="1" ref="K334" ca="1">INDEX(Sheet1!$K$1:$K$8, RANDBETWEEN(1, 6))</f>
        <v>HAC-STATE OF PALESTINE</v>
      </c>
      <c r="M334" t="s">
        <v>57</v>
      </c>
      <c r="N334">
        <f t="shared" ca="1" si="16"/>
        <v>82689.759884101033</v>
      </c>
      <c r="Q334" t="s">
        <v>509</v>
      </c>
      <c r="U334">
        <f t="shared" ca="1" si="17"/>
        <v>78839.01950130859</v>
      </c>
      <c r="V334">
        <v>25294201</v>
      </c>
      <c r="W334" t="str" cm="1">
        <f t="array" aca="1" ref="W334" ca="1">INDEX(Sheet1!$X$1:$X$20, RANDBETWEEN(1, 20))</f>
        <v>Governmental Organization</v>
      </c>
      <c r="X334" t="str" cm="1">
        <f t="array" aca="1" ref="X334" ca="1">INDEX(Sheet1!$Y$2:$Y$22, RANDBETWEEN(1, 21))</f>
        <v>Private Sector</v>
      </c>
      <c r="Z334" t="str" cm="1">
        <f t="array" aca="1" ref="Z334" ca="1">INDEX(Sheet1!$AA$2:$AA$30, RANDBETWEEN(1, 29))</f>
        <v>NETHERLANDS NATCOM</v>
      </c>
      <c r="AA334" t="str" cm="1">
        <f t="array" aca="1" ref="AA334" ca="1">INDEX(Sheet1!$AB$2:$AB$8, RANDBETWEEN(1, 7))</f>
        <v>NatCom</v>
      </c>
      <c r="AB334" t="str" cm="1">
        <f t="array" aca="1" ref="AB334" ca="1">INDEX(Sheet1!$AC$2:$AC$22, RANDBETWEEN(1, 21))</f>
        <v>Japan</v>
      </c>
      <c r="AE334" t="str" cm="1">
        <f t="array" aca="1" ref="AE334" ca="1">INDEX(Sheet1!$AF$2:$AF$22, RANDBETWEEN(1, 5))</f>
        <v>MENARO</v>
      </c>
      <c r="AF334" s="3">
        <v>45392</v>
      </c>
      <c r="AG334" t="str" cm="1">
        <f t="array" aca="1" ref="AG334" ca="1">INDEX(Sheet1!$AH$2:$AH$24, RANDBETWEEN(1, 23))</f>
        <v>CROATIA CO</v>
      </c>
      <c r="AH334" t="s">
        <v>668</v>
      </c>
      <c r="AI334" t="s">
        <v>508</v>
      </c>
      <c r="AJ334" t="s">
        <v>509</v>
      </c>
      <c r="AK334" t="s">
        <v>57</v>
      </c>
      <c r="AL334" t="s">
        <v>58</v>
      </c>
      <c r="AM334" t="s">
        <v>646</v>
      </c>
      <c r="AN334" t="s">
        <v>115</v>
      </c>
      <c r="AO334" t="s">
        <v>61</v>
      </c>
      <c r="AP334" t="s">
        <v>143</v>
      </c>
      <c r="AQ334" t="s">
        <v>100</v>
      </c>
      <c r="AR334">
        <v>2024</v>
      </c>
      <c r="AS334" t="s">
        <v>95</v>
      </c>
    </row>
    <row r="335" spans="1:45">
      <c r="A335" t="s">
        <v>657</v>
      </c>
      <c r="B335" t="s">
        <v>95</v>
      </c>
      <c r="C335" t="s">
        <v>118</v>
      </c>
      <c r="D335" s="3">
        <v>45507</v>
      </c>
      <c r="E335" t="s">
        <v>644</v>
      </c>
      <c r="F335">
        <f t="shared" ca="1" si="15"/>
        <v>1976.8221853081197</v>
      </c>
      <c r="G335">
        <f t="shared" ca="1" si="15"/>
        <v>77429.960410868574</v>
      </c>
      <c r="H335" t="str" cm="1">
        <f t="array" aca="1" ref="H335" ca="1">INDEX(Sheet1!$H$1:$H$3, RANDBETWEEN(1, 3))</f>
        <v>ORE-Thematic</v>
      </c>
      <c r="I335" t="str" cm="1">
        <f t="array" aca="1" ref="I335" ca="1">INDEX(Sheet1!$I$3:$I$88, RANDBETWEEN(1, 85))</f>
        <v>Other – including procurement services</v>
      </c>
      <c r="J335" t="str">
        <f ca="1">INDEX(Sheet1!$AZ$3:$AZ$8, RANDBETWEEN(1, COUNTA(Sheet1!$AZ$3:$AZ$8)))</f>
        <v>Education</v>
      </c>
      <c r="K335" t="str" cm="1">
        <f t="array" aca="1" ref="K335" ca="1">INDEX(Sheet1!$K$1:$K$8, RANDBETWEEN(1, 6))</f>
        <v>HAC-ECARO</v>
      </c>
      <c r="M335" t="s">
        <v>104</v>
      </c>
      <c r="N335">
        <f t="shared" ca="1" si="16"/>
        <v>54215.936233423374</v>
      </c>
      <c r="Q335" t="s">
        <v>511</v>
      </c>
      <c r="U335">
        <f t="shared" ca="1" si="17"/>
        <v>85677.597911396835</v>
      </c>
      <c r="V335">
        <v>35706477</v>
      </c>
      <c r="W335" t="str" cm="1">
        <f t="array" aca="1" ref="W335" ca="1">INDEX(Sheet1!$X$1:$X$20, RANDBETWEEN(1, 20))</f>
        <v>Multi-Stakeholder Partnership</v>
      </c>
      <c r="X335" t="str" cm="1">
        <f t="array" aca="1" ref="X335" ca="1">INDEX(Sheet1!$Y$2:$Y$22, RANDBETWEEN(1, 21))</f>
        <v>Private Sector</v>
      </c>
      <c r="Z335" t="str" cm="1">
        <f t="array" aca="1" ref="Z335" ca="1">INDEX(Sheet1!$AA$2:$AA$30, RANDBETWEEN(1, 29))</f>
        <v>ARMENIA CO</v>
      </c>
      <c r="AA335" t="str" cm="1">
        <f t="array" aca="1" ref="AA335" ca="1">INDEX(Sheet1!$AB$2:$AB$8, RANDBETWEEN(1, 7))</f>
        <v>NatCom</v>
      </c>
      <c r="AB335" t="str" cm="1">
        <f t="array" aca="1" ref="AB335" ca="1">INDEX(Sheet1!$AC$2:$AC$22, RANDBETWEEN(1, 21))</f>
        <v>Tajikistan</v>
      </c>
      <c r="AE335" t="str" cm="1">
        <f t="array" aca="1" ref="AE335" ca="1">INDEX(Sheet1!$AF$2:$AF$22, RANDBETWEEN(1, 5))</f>
        <v>ECARO</v>
      </c>
      <c r="AF335" s="3">
        <v>45507</v>
      </c>
      <c r="AG335" t="str" cm="1">
        <f t="array" aca="1" ref="AG335" ca="1">INDEX(Sheet1!$AH$2:$AH$24, RANDBETWEEN(1, 23))</f>
        <v>LEBANON CO</v>
      </c>
      <c r="AH335" t="s">
        <v>647</v>
      </c>
      <c r="AI335" t="s">
        <v>510</v>
      </c>
      <c r="AJ335" t="s">
        <v>511</v>
      </c>
      <c r="AK335" t="s">
        <v>104</v>
      </c>
      <c r="AL335" t="s">
        <v>58</v>
      </c>
      <c r="AM335" t="s">
        <v>645</v>
      </c>
      <c r="AN335" t="s">
        <v>60</v>
      </c>
      <c r="AO335" t="s">
        <v>61</v>
      </c>
      <c r="AP335" t="s">
        <v>78</v>
      </c>
      <c r="AQ335" t="s">
        <v>79</v>
      </c>
      <c r="AR335">
        <v>2023</v>
      </c>
      <c r="AS335" t="s">
        <v>95</v>
      </c>
    </row>
    <row r="336" spans="1:45">
      <c r="A336" t="s">
        <v>652</v>
      </c>
      <c r="B336" t="s">
        <v>44</v>
      </c>
      <c r="C336" t="s">
        <v>64</v>
      </c>
      <c r="D336" s="3">
        <v>45613</v>
      </c>
      <c r="E336" t="s">
        <v>644</v>
      </c>
      <c r="F336">
        <f t="shared" ca="1" si="15"/>
        <v>21186.705115989487</v>
      </c>
      <c r="G336">
        <f t="shared" ca="1" si="15"/>
        <v>73715.09863089789</v>
      </c>
      <c r="H336" t="str" cm="1">
        <f t="array" aca="1" ref="H336" ca="1">INDEX(Sheet1!$H$1:$H$3, RANDBETWEEN(1, 3))</f>
        <v>ORE-Thematic</v>
      </c>
      <c r="I336" t="str" cm="1">
        <f t="array" aca="1" ref="I336" ca="1">INDEX(Sheet1!$I$3:$I$88, RANDBETWEEN(1, 85))</f>
        <v>Child Protection – General</v>
      </c>
      <c r="J336" t="str">
        <f ca="1">INDEX(Sheet1!$AZ$3:$AZ$8, RANDBETWEEN(1, COUNTA(Sheet1!$AZ$3:$AZ$8)))</f>
        <v>Child Protection</v>
      </c>
      <c r="K336" t="str" cm="1">
        <f t="array" aca="1" ref="K336" ca="1">INDEX(Sheet1!$K$1:$K$8, RANDBETWEEN(1, 6))</f>
        <v>HAC-ECARO</v>
      </c>
      <c r="M336" t="s">
        <v>165</v>
      </c>
      <c r="N336">
        <f t="shared" ca="1" si="16"/>
        <v>99961.873398221069</v>
      </c>
      <c r="Q336" t="s">
        <v>513</v>
      </c>
      <c r="U336">
        <f t="shared" ca="1" si="17"/>
        <v>12958.431606197582</v>
      </c>
      <c r="V336">
        <v>35703725</v>
      </c>
      <c r="W336" t="str" cm="1">
        <f t="array" aca="1" ref="W336" ca="1">INDEX(Sheet1!$X$1:$X$20, RANDBETWEEN(1, 20))</f>
        <v>UN Agency/International Agency</v>
      </c>
      <c r="X336" t="str" cm="1">
        <f t="array" aca="1" ref="X336" ca="1">INDEX(Sheet1!$Y$2:$Y$22, RANDBETWEEN(1, 21))</f>
        <v>Private Sector</v>
      </c>
      <c r="Z336" t="str" cm="1">
        <f t="array" aca="1" ref="Z336" ca="1">INDEX(Sheet1!$AA$2:$AA$30, RANDBETWEEN(1, 29))</f>
        <v>FRANCE NATCOM</v>
      </c>
      <c r="AA336" t="str" cm="1">
        <f t="array" aca="1" ref="AA336" ca="1">INDEX(Sheet1!$AB$2:$AB$8, RANDBETWEEN(1, 7))</f>
        <v>ECARO</v>
      </c>
      <c r="AB336" t="str" cm="1">
        <f t="array" aca="1" ref="AB336" ca="1">INDEX(Sheet1!$AC$2:$AC$22, RANDBETWEEN(1, 21))</f>
        <v>Greece</v>
      </c>
      <c r="AE336" t="str" cm="1">
        <f t="array" aca="1" ref="AE336" ca="1">INDEX(Sheet1!$AF$2:$AF$22, RANDBETWEEN(1, 5))</f>
        <v>HQ</v>
      </c>
      <c r="AF336" s="3">
        <v>45613</v>
      </c>
      <c r="AG336" t="str" cm="1">
        <f t="array" aca="1" ref="AG336" ca="1">INDEX(Sheet1!$AH$2:$AH$24, RANDBETWEEN(1, 23))</f>
        <v>ROMANIA CO</v>
      </c>
      <c r="AH336" t="s">
        <v>651</v>
      </c>
      <c r="AI336" t="s">
        <v>512</v>
      </c>
      <c r="AJ336" t="s">
        <v>513</v>
      </c>
      <c r="AK336" t="s">
        <v>165</v>
      </c>
      <c r="AL336" t="s">
        <v>95</v>
      </c>
      <c r="AM336" t="s">
        <v>645</v>
      </c>
      <c r="AN336" t="s">
        <v>60</v>
      </c>
      <c r="AO336" t="s">
        <v>116</v>
      </c>
      <c r="AP336" t="s">
        <v>62</v>
      </c>
      <c r="AQ336" t="s">
        <v>94</v>
      </c>
      <c r="AR336">
        <v>2023</v>
      </c>
      <c r="AS336" t="s">
        <v>95</v>
      </c>
    </row>
    <row r="337" spans="1:45">
      <c r="A337" t="s">
        <v>658</v>
      </c>
      <c r="B337" t="s">
        <v>44</v>
      </c>
      <c r="C337" t="s">
        <v>45</v>
      </c>
      <c r="D337" s="3">
        <v>45491</v>
      </c>
      <c r="E337" t="s">
        <v>644</v>
      </c>
      <c r="F337">
        <f t="shared" ca="1" si="15"/>
        <v>27944.026912024656</v>
      </c>
      <c r="G337">
        <f t="shared" ca="1" si="15"/>
        <v>86320.774202430897</v>
      </c>
      <c r="H337" t="str" cm="1">
        <f t="array" aca="1" ref="H337" ca="1">INDEX(Sheet1!$H$1:$H$3, RANDBETWEEN(1, 3))</f>
        <v>ORR Non-Thematic</v>
      </c>
      <c r="I337" t="str" cm="1">
        <f t="array" aca="1" ref="I337" ca="1">INDEX(Sheet1!$I$3:$I$88, RANDBETWEEN(1, 85))</f>
        <v>Infant and Young child feeding</v>
      </c>
      <c r="J337" t="str">
        <f ca="1">INDEX(Sheet1!$AZ$3:$AZ$8, RANDBETWEEN(1, COUNTA(Sheet1!$AZ$3:$AZ$8)))</f>
        <v>Increased Immunization Rates</v>
      </c>
      <c r="K337" t="str" cm="1">
        <f t="array" aca="1" ref="K337" ca="1">INDEX(Sheet1!$K$1:$K$8, RANDBETWEEN(1, 6))</f>
        <v>HAC-ARMENIA</v>
      </c>
      <c r="M337" t="s">
        <v>127</v>
      </c>
      <c r="N337">
        <f t="shared" ca="1" si="16"/>
        <v>91492.610063710963</v>
      </c>
      <c r="Q337" t="s">
        <v>515</v>
      </c>
      <c r="U337">
        <f t="shared" ca="1" si="17"/>
        <v>34858.336904313684</v>
      </c>
      <c r="V337">
        <v>3409152</v>
      </c>
      <c r="W337" t="str" cm="1">
        <f t="array" aca="1" ref="W337" ca="1">INDEX(Sheet1!$X$1:$X$20, RANDBETWEEN(1, 20))</f>
        <v>Corporate</v>
      </c>
      <c r="X337" t="str" cm="1">
        <f t="array" aca="1" ref="X337" ca="1">INDEX(Sheet1!$Y$2:$Y$22, RANDBETWEEN(1, 21))</f>
        <v>Private Sector</v>
      </c>
      <c r="Z337" t="str" cm="1">
        <f t="array" aca="1" ref="Z337" ca="1">INDEX(Sheet1!$AA$2:$AA$30, RANDBETWEEN(1, 29))</f>
        <v>UKRAINE CO</v>
      </c>
      <c r="AA337" t="str" cm="1">
        <f t="array" aca="1" ref="AA337" ca="1">INDEX(Sheet1!$AB$2:$AB$8, RANDBETWEEN(1, 7))</f>
        <v>ECARO</v>
      </c>
      <c r="AB337" t="str" cm="1">
        <f t="array" aca="1" ref="AB337" ca="1">INDEX(Sheet1!$AC$2:$AC$22, RANDBETWEEN(1, 21))</f>
        <v>Ukraine</v>
      </c>
      <c r="AE337" t="str" cm="1">
        <f t="array" aca="1" ref="AE337" ca="1">INDEX(Sheet1!$AF$2:$AF$22, RANDBETWEEN(1, 5))</f>
        <v>NatCom</v>
      </c>
      <c r="AF337" s="3">
        <v>45491</v>
      </c>
      <c r="AG337" t="str" cm="1">
        <f t="array" aca="1" ref="AG337" ca="1">INDEX(Sheet1!$AH$2:$AH$24, RANDBETWEEN(1, 23))</f>
        <v>SOMALIA CO</v>
      </c>
      <c r="AH337" t="s">
        <v>668</v>
      </c>
      <c r="AI337" t="s">
        <v>514</v>
      </c>
      <c r="AJ337" t="s">
        <v>515</v>
      </c>
      <c r="AK337" t="s">
        <v>127</v>
      </c>
      <c r="AL337" t="s">
        <v>58</v>
      </c>
      <c r="AM337" t="s">
        <v>646</v>
      </c>
      <c r="AN337" t="s">
        <v>216</v>
      </c>
      <c r="AO337" t="s">
        <v>149</v>
      </c>
      <c r="AP337" t="s">
        <v>93</v>
      </c>
      <c r="AQ337" t="s">
        <v>63</v>
      </c>
      <c r="AR337">
        <v>2024</v>
      </c>
      <c r="AS337" t="s">
        <v>95</v>
      </c>
    </row>
    <row r="338" spans="1:45">
      <c r="A338" t="s">
        <v>653</v>
      </c>
      <c r="B338" t="s">
        <v>95</v>
      </c>
      <c r="C338" t="s">
        <v>45</v>
      </c>
      <c r="D338" s="3">
        <v>45309</v>
      </c>
      <c r="E338" t="s">
        <v>644</v>
      </c>
      <c r="F338">
        <f t="shared" ca="1" si="15"/>
        <v>64965.679194853416</v>
      </c>
      <c r="G338">
        <f t="shared" ca="1" si="15"/>
        <v>29160.775160123882</v>
      </c>
      <c r="H338" t="str" cm="1">
        <f t="array" aca="1" ref="H338" ca="1">INDEX(Sheet1!$H$1:$H$3, RANDBETWEEN(1, 3))</f>
        <v>ORE-Thematic</v>
      </c>
      <c r="I338" t="str" cm="1">
        <f t="array" aca="1" ref="I338" ca="1">INDEX(Sheet1!$I$3:$I$88, RANDBETWEEN(1, 85))</f>
        <v>Social protection and child poverty</v>
      </c>
      <c r="J338" t="str">
        <f ca="1">INDEX(Sheet1!$AZ$3:$AZ$8, RANDBETWEEN(1, COUNTA(Sheet1!$AZ$3:$AZ$8)))</f>
        <v>Health</v>
      </c>
      <c r="K338" t="str" cm="1">
        <f t="array" aca="1" ref="K338" ca="1">INDEX(Sheet1!$K$1:$K$8, RANDBETWEEN(1, 6))</f>
        <v>Emergency/HAC</v>
      </c>
      <c r="M338" t="s">
        <v>114</v>
      </c>
      <c r="N338">
        <f t="shared" ca="1" si="16"/>
        <v>36011.22312976823</v>
      </c>
      <c r="Q338" t="s">
        <v>517</v>
      </c>
      <c r="U338">
        <f t="shared" ca="1" si="17"/>
        <v>5629.234916400138</v>
      </c>
      <c r="V338">
        <v>23130060</v>
      </c>
      <c r="W338" t="str" cm="1">
        <f t="array" aca="1" ref="W338" ca="1">INDEX(Sheet1!$X$1:$X$20, RANDBETWEEN(1, 20))</f>
        <v>Central Government</v>
      </c>
      <c r="X338" t="str" cm="1">
        <f t="array" aca="1" ref="X338" ca="1">INDEX(Sheet1!$Y$2:$Y$22, RANDBETWEEN(1, 21))</f>
        <v>Public Sector</v>
      </c>
      <c r="Z338" t="str" cm="1">
        <f t="array" aca="1" ref="Z338" ca="1">INDEX(Sheet1!$AA$2:$AA$30, RANDBETWEEN(1, 29))</f>
        <v>DENMARK NATCOM</v>
      </c>
      <c r="AA338" t="str" cm="1">
        <f t="array" aca="1" ref="AA338" ca="1">INDEX(Sheet1!$AB$2:$AB$8, RANDBETWEEN(1, 7))</f>
        <v>NatCom</v>
      </c>
      <c r="AB338" t="str" cm="1">
        <f t="array" aca="1" ref="AB338" ca="1">INDEX(Sheet1!$AC$2:$AC$22, RANDBETWEEN(1, 21))</f>
        <v>Switzerland</v>
      </c>
      <c r="AE338" t="str" cm="1">
        <f t="array" aca="1" ref="AE338" ca="1">INDEX(Sheet1!$AF$2:$AF$22, RANDBETWEEN(1, 5))</f>
        <v>ESARO</v>
      </c>
      <c r="AF338" s="3">
        <v>45309</v>
      </c>
      <c r="AG338" t="str" cm="1">
        <f t="array" aca="1" ref="AG338" ca="1">INDEX(Sheet1!$AH$2:$AH$24, RANDBETWEEN(1, 23))</f>
        <v>ECARO</v>
      </c>
      <c r="AH338" t="s">
        <v>648</v>
      </c>
      <c r="AI338" t="s">
        <v>516</v>
      </c>
      <c r="AJ338" t="s">
        <v>517</v>
      </c>
      <c r="AK338" t="s">
        <v>114</v>
      </c>
      <c r="AL338" t="s">
        <v>95</v>
      </c>
      <c r="AM338" t="s">
        <v>645</v>
      </c>
      <c r="AN338" t="s">
        <v>192</v>
      </c>
      <c r="AO338" t="s">
        <v>116</v>
      </c>
      <c r="AP338" t="s">
        <v>93</v>
      </c>
      <c r="AQ338" t="s">
        <v>100</v>
      </c>
      <c r="AR338">
        <v>2024</v>
      </c>
      <c r="AS338" t="s">
        <v>95</v>
      </c>
    </row>
    <row r="339" spans="1:45">
      <c r="A339" t="s">
        <v>652</v>
      </c>
      <c r="B339" t="s">
        <v>44</v>
      </c>
      <c r="C339" t="s">
        <v>118</v>
      </c>
      <c r="D339" s="3">
        <v>45587</v>
      </c>
      <c r="E339" t="s">
        <v>644</v>
      </c>
      <c r="F339">
        <f t="shared" ca="1" si="15"/>
        <v>78734.969557568649</v>
      </c>
      <c r="G339">
        <f t="shared" ca="1" si="15"/>
        <v>87100.422382873716</v>
      </c>
      <c r="H339" t="str" cm="1">
        <f t="array" aca="1" ref="H339" ca="1">INDEX(Sheet1!$H$1:$H$3, RANDBETWEEN(1, 3))</f>
        <v>ORE-Thematic</v>
      </c>
      <c r="I339" t="str" cm="1">
        <f t="array" aca="1" ref="I339" ca="1">INDEX(Sheet1!$I$3:$I$88, RANDBETWEEN(1, 85))</f>
        <v>Early learning</v>
      </c>
      <c r="J339" t="str">
        <f ca="1">INDEX(Sheet1!$AZ$3:$AZ$8, RANDBETWEEN(1, COUNTA(Sheet1!$AZ$3:$AZ$8)))</f>
        <v>Health</v>
      </c>
      <c r="K339" t="str" cm="1">
        <f t="array" aca="1" ref="K339" ca="1">INDEX(Sheet1!$K$1:$K$8, RANDBETWEEN(1, 6))</f>
        <v>HAC-ECARO</v>
      </c>
      <c r="M339" t="s">
        <v>104</v>
      </c>
      <c r="N339">
        <f t="shared" ca="1" si="16"/>
        <v>91651.664087196055</v>
      </c>
      <c r="Q339" t="s">
        <v>519</v>
      </c>
      <c r="U339">
        <f t="shared" ca="1" si="17"/>
        <v>487.46152543374683</v>
      </c>
      <c r="V339">
        <v>9690934</v>
      </c>
      <c r="W339" t="str" cm="1">
        <f t="array" aca="1" ref="W339" ca="1">INDEX(Sheet1!$X$1:$X$20, RANDBETWEEN(1, 20))</f>
        <v>Other</v>
      </c>
      <c r="X339" t="str" cm="1">
        <f t="array" aca="1" ref="X339" ca="1">INDEX(Sheet1!$Y$2:$Y$22, RANDBETWEEN(1, 21))</f>
        <v>Private Sector</v>
      </c>
      <c r="Z339" t="str" cm="1">
        <f t="array" aca="1" ref="Z339" ca="1">INDEX(Sheet1!$AA$2:$AA$30, RANDBETWEEN(1, 29))</f>
        <v>UZBEKISTAN CO</v>
      </c>
      <c r="AA339" t="str" cm="1">
        <f t="array" aca="1" ref="AA339" ca="1">INDEX(Sheet1!$AB$2:$AB$8, RANDBETWEEN(1, 7))</f>
        <v>ROSA</v>
      </c>
      <c r="AB339" t="str" cm="1">
        <f t="array" aca="1" ref="AB339" ca="1">INDEX(Sheet1!$AC$2:$AC$22, RANDBETWEEN(1, 21))</f>
        <v>Qatar</v>
      </c>
      <c r="AE339" t="str" cm="1">
        <f t="array" aca="1" ref="AE339" ca="1">INDEX(Sheet1!$AF$2:$AF$22, RANDBETWEEN(1, 5))</f>
        <v>ECARO</v>
      </c>
      <c r="AF339" s="3">
        <v>45587</v>
      </c>
      <c r="AG339" t="str" cm="1">
        <f t="array" aca="1" ref="AG339" ca="1">INDEX(Sheet1!$AH$2:$AH$24, RANDBETWEEN(1, 23))</f>
        <v>GEORGIA CO</v>
      </c>
      <c r="AH339" t="s">
        <v>649</v>
      </c>
      <c r="AI339" t="s">
        <v>518</v>
      </c>
      <c r="AJ339" t="s">
        <v>519</v>
      </c>
      <c r="AK339" t="s">
        <v>104</v>
      </c>
      <c r="AL339" t="s">
        <v>90</v>
      </c>
      <c r="AM339" t="s">
        <v>645</v>
      </c>
      <c r="AN339" t="s">
        <v>105</v>
      </c>
      <c r="AO339" t="s">
        <v>92</v>
      </c>
      <c r="AP339" t="s">
        <v>143</v>
      </c>
      <c r="AQ339" t="s">
        <v>129</v>
      </c>
      <c r="AR339">
        <v>2022</v>
      </c>
      <c r="AS339" t="s">
        <v>95</v>
      </c>
    </row>
    <row r="340" spans="1:45">
      <c r="A340" t="s">
        <v>653</v>
      </c>
      <c r="B340" t="s">
        <v>95</v>
      </c>
      <c r="C340" t="s">
        <v>45</v>
      </c>
      <c r="D340" s="3">
        <v>45578</v>
      </c>
      <c r="E340" t="s">
        <v>644</v>
      </c>
      <c r="F340">
        <f t="shared" ca="1" si="15"/>
        <v>86323.235306552553</v>
      </c>
      <c r="G340">
        <f t="shared" ca="1" si="15"/>
        <v>13142.039614409052</v>
      </c>
      <c r="H340" t="str" cm="1">
        <f t="array" aca="1" ref="H340" ca="1">INDEX(Sheet1!$H$1:$H$3, RANDBETWEEN(1, 3))</f>
        <v>ORR Non-Thematic</v>
      </c>
      <c r="I340" t="str" cm="1">
        <f t="array" aca="1" ref="I340" ca="1">INDEX(Sheet1!$I$3:$I$88, RANDBETWEEN(1, 85))</f>
        <v>Equity – focus on girls’ and inclusive education</v>
      </c>
      <c r="J340" t="str">
        <f ca="1">INDEX(Sheet1!$AZ$3:$AZ$8, RANDBETWEEN(1, COUNTA(Sheet1!$AZ$3:$AZ$8)))</f>
        <v>Emergency Response</v>
      </c>
      <c r="K340" t="str" cm="1">
        <f t="array" aca="1" ref="K340" ca="1">INDEX(Sheet1!$K$1:$K$8, RANDBETWEEN(1, 6))</f>
        <v>HAC-UKRAINE</v>
      </c>
      <c r="M340" t="s">
        <v>104</v>
      </c>
      <c r="N340">
        <f t="shared" ca="1" si="16"/>
        <v>14204.569694547219</v>
      </c>
      <c r="Q340" t="s">
        <v>521</v>
      </c>
      <c r="U340">
        <f t="shared" ca="1" si="17"/>
        <v>88919.866011032587</v>
      </c>
      <c r="V340">
        <v>32592775</v>
      </c>
      <c r="W340" t="str" cm="1">
        <f t="array" aca="1" ref="W340" ca="1">INDEX(Sheet1!$X$1:$X$20, RANDBETWEEN(1, 20))</f>
        <v>Global/Regional Multilaterals</v>
      </c>
      <c r="X340" t="str" cm="1">
        <f t="array" aca="1" ref="X340" ca="1">INDEX(Sheet1!$Y$2:$Y$22, RANDBETWEEN(1, 21))</f>
        <v>Public Sector</v>
      </c>
      <c r="Z340" t="str" cm="1">
        <f t="array" aca="1" ref="Z340" ca="1">INDEX(Sheet1!$AA$2:$AA$30, RANDBETWEEN(1, 29))</f>
        <v>GREECE CO</v>
      </c>
      <c r="AA340" t="str" cm="1">
        <f t="array" aca="1" ref="AA340" ca="1">INDEX(Sheet1!$AB$2:$AB$8, RANDBETWEEN(1, 7))</f>
        <v>MENARO</v>
      </c>
      <c r="AB340" t="str" cm="1">
        <f t="array" aca="1" ref="AB340" ca="1">INDEX(Sheet1!$AC$2:$AC$22, RANDBETWEEN(1, 21))</f>
        <v>Croatia</v>
      </c>
      <c r="AE340" t="str" cm="1">
        <f t="array" aca="1" ref="AE340" ca="1">INDEX(Sheet1!$AF$2:$AF$22, RANDBETWEEN(1, 5))</f>
        <v>HQ</v>
      </c>
      <c r="AF340" s="3">
        <v>45578</v>
      </c>
      <c r="AG340" t="str" cm="1">
        <f t="array" aca="1" ref="AG340" ca="1">INDEX(Sheet1!$AH$2:$AH$24, RANDBETWEEN(1, 23))</f>
        <v>KOSOVO CO</v>
      </c>
      <c r="AH340" t="s">
        <v>647</v>
      </c>
      <c r="AI340" t="s">
        <v>520</v>
      </c>
      <c r="AJ340" t="s">
        <v>521</v>
      </c>
      <c r="AK340" t="s">
        <v>104</v>
      </c>
      <c r="AL340" t="s">
        <v>58</v>
      </c>
      <c r="AM340" t="s">
        <v>646</v>
      </c>
      <c r="AN340" t="s">
        <v>105</v>
      </c>
      <c r="AO340" t="s">
        <v>149</v>
      </c>
      <c r="AP340" t="s">
        <v>143</v>
      </c>
      <c r="AQ340" t="s">
        <v>100</v>
      </c>
      <c r="AR340">
        <v>2022</v>
      </c>
      <c r="AS340" t="s">
        <v>95</v>
      </c>
    </row>
    <row r="341" spans="1:45">
      <c r="A341" t="s">
        <v>655</v>
      </c>
      <c r="B341" t="s">
        <v>95</v>
      </c>
      <c r="C341" t="s">
        <v>45</v>
      </c>
      <c r="D341" s="3">
        <v>45315</v>
      </c>
      <c r="E341" t="s">
        <v>644</v>
      </c>
      <c r="F341">
        <f t="shared" ca="1" si="15"/>
        <v>84006.742158267385</v>
      </c>
      <c r="G341">
        <f t="shared" ca="1" si="15"/>
        <v>18272.077547394023</v>
      </c>
      <c r="H341" t="str" cm="1">
        <f t="array" aca="1" ref="H341" ca="1">INDEX(Sheet1!$H$1:$H$3, RANDBETWEEN(1, 3))</f>
        <v>ORE-Thematic</v>
      </c>
      <c r="I341" t="str" cm="1">
        <f t="array" aca="1" ref="I341" ca="1">INDEX(Sheet1!$I$3:$I$88, RANDBETWEEN(1, 85))</f>
        <v>Saving lives and protecting rights in humanitarian situations</v>
      </c>
      <c r="J341" t="str">
        <f ca="1">INDEX(Sheet1!$AZ$3:$AZ$8, RANDBETWEEN(1, COUNTA(Sheet1!$AZ$3:$AZ$8)))</f>
        <v>Education</v>
      </c>
      <c r="K341" t="str" cm="1">
        <f t="array" aca="1" ref="K341" ca="1">INDEX(Sheet1!$K$1:$K$8, RANDBETWEEN(1, 6))</f>
        <v>Ukraine Response</v>
      </c>
      <c r="M341" t="s">
        <v>75</v>
      </c>
      <c r="N341">
        <f t="shared" ca="1" si="16"/>
        <v>99235.37253206587</v>
      </c>
      <c r="Q341" t="s">
        <v>523</v>
      </c>
      <c r="U341">
        <f t="shared" ca="1" si="17"/>
        <v>86176.590032652151</v>
      </c>
      <c r="V341">
        <v>11393555</v>
      </c>
      <c r="W341" t="str" cm="1">
        <f t="array" aca="1" ref="W341" ca="1">INDEX(Sheet1!$X$1:$X$20, RANDBETWEEN(1, 20))</f>
        <v>UN Agency/International Agency</v>
      </c>
      <c r="X341" t="str" cm="1">
        <f t="array" aca="1" ref="X341" ca="1">INDEX(Sheet1!$Y$2:$Y$22, RANDBETWEEN(1, 21))</f>
        <v>Private Sector</v>
      </c>
      <c r="Z341" t="str" cm="1">
        <f t="array" aca="1" ref="Z341" ca="1">INDEX(Sheet1!$AA$2:$AA$30, RANDBETWEEN(1, 29))</f>
        <v>CROATIA CO</v>
      </c>
      <c r="AA341" t="str" cm="1">
        <f t="array" aca="1" ref="AA341" ca="1">INDEX(Sheet1!$AB$2:$AB$8, RANDBETWEEN(1, 7))</f>
        <v>EAPRO</v>
      </c>
      <c r="AB341" t="str" cm="1">
        <f t="array" aca="1" ref="AB341" ca="1">INDEX(Sheet1!$AC$2:$AC$22, RANDBETWEEN(1, 21))</f>
        <v>Uzbekistan</v>
      </c>
      <c r="AE341" t="str" cm="1">
        <f t="array" aca="1" ref="AE341" ca="1">INDEX(Sheet1!$AF$2:$AF$22, RANDBETWEEN(1, 5))</f>
        <v>ESARO</v>
      </c>
      <c r="AF341" s="3">
        <v>45315</v>
      </c>
      <c r="AG341" t="str" cm="1">
        <f t="array" aca="1" ref="AG341" ca="1">INDEX(Sheet1!$AH$2:$AH$24, RANDBETWEEN(1, 23))</f>
        <v>TURKIYE NATCOM</v>
      </c>
      <c r="AH341" t="s">
        <v>648</v>
      </c>
      <c r="AI341" t="s">
        <v>522</v>
      </c>
      <c r="AJ341" t="s">
        <v>523</v>
      </c>
      <c r="AK341" t="s">
        <v>75</v>
      </c>
      <c r="AL341" t="s">
        <v>95</v>
      </c>
      <c r="AM341" t="s">
        <v>646</v>
      </c>
      <c r="AN341" t="s">
        <v>105</v>
      </c>
      <c r="AO341" t="s">
        <v>149</v>
      </c>
      <c r="AP341" t="s">
        <v>143</v>
      </c>
      <c r="AQ341" t="s">
        <v>129</v>
      </c>
      <c r="AR341">
        <v>2022</v>
      </c>
      <c r="AS341" t="s">
        <v>95</v>
      </c>
    </row>
    <row r="342" spans="1:45">
      <c r="A342" t="s">
        <v>655</v>
      </c>
      <c r="B342" t="s">
        <v>95</v>
      </c>
      <c r="C342" t="s">
        <v>45</v>
      </c>
      <c r="D342" s="3">
        <v>45309</v>
      </c>
      <c r="E342" t="s">
        <v>644</v>
      </c>
      <c r="F342">
        <f t="shared" ca="1" si="15"/>
        <v>26978.521781976426</v>
      </c>
      <c r="G342">
        <f t="shared" ca="1" si="15"/>
        <v>66082.792924936773</v>
      </c>
      <c r="H342" t="str" cm="1">
        <f t="array" aca="1" ref="H342" ca="1">INDEX(Sheet1!$H$1:$H$3, RANDBETWEEN(1, 3))</f>
        <v>ORR Non-Thematic</v>
      </c>
      <c r="I342" t="str" cm="1">
        <f t="array" aca="1" ref="I342" ca="1">INDEX(Sheet1!$I$3:$I$88, RANDBETWEEN(1, 85))</f>
        <v>Emergencies</v>
      </c>
      <c r="J342" t="str">
        <f ca="1">INDEX(Sheet1!$AZ$3:$AZ$8, RANDBETWEEN(1, COUNTA(Sheet1!$AZ$3:$AZ$8)))</f>
        <v>Child Protection</v>
      </c>
      <c r="K342" t="str" cm="1">
        <f t="array" aca="1" ref="K342" ca="1">INDEX(Sheet1!$K$1:$K$8, RANDBETWEEN(1, 6))</f>
        <v>HAC-ARMENIA</v>
      </c>
      <c r="M342" t="s">
        <v>75</v>
      </c>
      <c r="N342">
        <f t="shared" ca="1" si="16"/>
        <v>42021.607840935227</v>
      </c>
      <c r="Q342" t="s">
        <v>525</v>
      </c>
      <c r="U342">
        <f t="shared" ca="1" si="17"/>
        <v>93549.082106984977</v>
      </c>
      <c r="V342">
        <v>21292137</v>
      </c>
      <c r="W342" t="str" cm="1">
        <f t="array" aca="1" ref="W342" ca="1">INDEX(Sheet1!$X$1:$X$20, RANDBETWEEN(1, 20))</f>
        <v>Governmental Organization</v>
      </c>
      <c r="X342" t="str" cm="1">
        <f t="array" aca="1" ref="X342" ca="1">INDEX(Sheet1!$Y$2:$Y$22, RANDBETWEEN(1, 21))</f>
        <v>Public Sector</v>
      </c>
      <c r="Z342" t="str" cm="1">
        <f t="array" aca="1" ref="Z342" ca="1">INDEX(Sheet1!$AA$2:$AA$30, RANDBETWEEN(1, 29))</f>
        <v>CROATIA CO</v>
      </c>
      <c r="AA342" t="str" cm="1">
        <f t="array" aca="1" ref="AA342" ca="1">INDEX(Sheet1!$AB$2:$AB$8, RANDBETWEEN(1, 7))</f>
        <v>ROSA</v>
      </c>
      <c r="AB342" t="str" cm="1">
        <f t="array" aca="1" ref="AB342" ca="1">INDEX(Sheet1!$AC$2:$AC$22, RANDBETWEEN(1, 21))</f>
        <v>Greece</v>
      </c>
      <c r="AE342" t="str" cm="1">
        <f t="array" aca="1" ref="AE342" ca="1">INDEX(Sheet1!$AF$2:$AF$22, RANDBETWEEN(1, 5))</f>
        <v>NatCom</v>
      </c>
      <c r="AF342" s="3">
        <v>45309</v>
      </c>
      <c r="AG342" t="str" cm="1">
        <f t="array" aca="1" ref="AG342" ca="1">INDEX(Sheet1!$AH$2:$AH$24, RANDBETWEEN(1, 23))</f>
        <v>SERBIA CO</v>
      </c>
      <c r="AH342" t="s">
        <v>648</v>
      </c>
      <c r="AI342" t="s">
        <v>524</v>
      </c>
      <c r="AJ342" t="s">
        <v>525</v>
      </c>
      <c r="AK342" t="s">
        <v>75</v>
      </c>
      <c r="AL342" t="s">
        <v>95</v>
      </c>
      <c r="AM342" t="s">
        <v>645</v>
      </c>
      <c r="AN342" t="s">
        <v>216</v>
      </c>
      <c r="AO342" t="s">
        <v>77</v>
      </c>
      <c r="AP342" t="s">
        <v>62</v>
      </c>
      <c r="AQ342" t="s">
        <v>129</v>
      </c>
      <c r="AR342">
        <v>2024</v>
      </c>
      <c r="AS342" t="s">
        <v>95</v>
      </c>
    </row>
    <row r="343" spans="1:45">
      <c r="A343" t="s">
        <v>655</v>
      </c>
      <c r="B343" t="s">
        <v>95</v>
      </c>
      <c r="C343" t="s">
        <v>45</v>
      </c>
      <c r="D343" s="3">
        <v>45407</v>
      </c>
      <c r="E343" t="s">
        <v>644</v>
      </c>
      <c r="F343">
        <f t="shared" ca="1" si="15"/>
        <v>44718.363841243561</v>
      </c>
      <c r="G343">
        <f t="shared" ca="1" si="15"/>
        <v>46679.193369851921</v>
      </c>
      <c r="H343" t="str" cm="1">
        <f t="array" aca="1" ref="H343" ca="1">INDEX(Sheet1!$H$1:$H$3, RANDBETWEEN(1, 3))</f>
        <v>ORE-Thematic</v>
      </c>
      <c r="I343" t="str" cm="1">
        <f t="array" aca="1" ref="I343" ca="1">INDEX(Sheet1!$I$3:$I$88, RANDBETWEEN(1, 85))</f>
        <v>Hygiene</v>
      </c>
      <c r="J343" t="str">
        <f ca="1">INDEX(Sheet1!$AZ$3:$AZ$8, RANDBETWEEN(1, COUNTA(Sheet1!$AZ$3:$AZ$8)))</f>
        <v>Increased Immunization Rates</v>
      </c>
      <c r="K343" t="str" cm="1">
        <f t="array" aca="1" ref="K343" ca="1">INDEX(Sheet1!$K$1:$K$8, RANDBETWEEN(1, 6))</f>
        <v>HAC-STATE OF PALESTINE</v>
      </c>
      <c r="M343" t="s">
        <v>57</v>
      </c>
      <c r="N343">
        <f t="shared" ca="1" si="16"/>
        <v>58077.262234702503</v>
      </c>
      <c r="Q343" t="s">
        <v>527</v>
      </c>
      <c r="U343">
        <f t="shared" ca="1" si="17"/>
        <v>93231.650773561618</v>
      </c>
      <c r="V343">
        <v>19591153</v>
      </c>
      <c r="W343" t="str" cm="1">
        <f t="array" aca="1" ref="W343" ca="1">INDEX(Sheet1!$X$1:$X$20, RANDBETWEEN(1, 20))</f>
        <v>UN Agency/International Agency</v>
      </c>
      <c r="X343" t="str" cm="1">
        <f t="array" aca="1" ref="X343" ca="1">INDEX(Sheet1!$Y$2:$Y$22, RANDBETWEEN(1, 21))</f>
        <v>Private Sector</v>
      </c>
      <c r="Z343" t="str" cm="1">
        <f t="array" aca="1" ref="Z343" ca="1">INDEX(Sheet1!$AA$2:$AA$30, RANDBETWEEN(1, 29))</f>
        <v>GREECE CO</v>
      </c>
      <c r="AA343" t="str" cm="1">
        <f t="array" aca="1" ref="AA343" ca="1">INDEX(Sheet1!$AB$2:$AB$8, RANDBETWEEN(1, 7))</f>
        <v>ECARO</v>
      </c>
      <c r="AB343" t="str" cm="1">
        <f t="array" aca="1" ref="AB343" ca="1">INDEX(Sheet1!$AC$2:$AC$22, RANDBETWEEN(1, 21))</f>
        <v>Ukraine</v>
      </c>
      <c r="AE343" t="str" cm="1">
        <f t="array" aca="1" ref="AE343" ca="1">INDEX(Sheet1!$AF$2:$AF$22, RANDBETWEEN(1, 5))</f>
        <v>NatCom</v>
      </c>
      <c r="AF343" s="3">
        <v>45407</v>
      </c>
      <c r="AG343" t="str" cm="1">
        <f t="array" aca="1" ref="AG343" ca="1">INDEX(Sheet1!$AH$2:$AH$24, RANDBETWEEN(1, 23))</f>
        <v>MOLDOVA CO</v>
      </c>
      <c r="AH343" t="s">
        <v>668</v>
      </c>
      <c r="AI343" t="s">
        <v>526</v>
      </c>
      <c r="AJ343" t="s">
        <v>527</v>
      </c>
      <c r="AK343" t="s">
        <v>57</v>
      </c>
      <c r="AL343" t="s">
        <v>58</v>
      </c>
      <c r="AM343" t="s">
        <v>645</v>
      </c>
      <c r="AN343" t="s">
        <v>105</v>
      </c>
      <c r="AO343" t="s">
        <v>77</v>
      </c>
      <c r="AP343" t="s">
        <v>93</v>
      </c>
      <c r="AQ343" t="s">
        <v>100</v>
      </c>
      <c r="AR343">
        <v>2022</v>
      </c>
      <c r="AS343" t="s">
        <v>95</v>
      </c>
    </row>
    <row r="344" spans="1:45">
      <c r="A344" t="s">
        <v>658</v>
      </c>
      <c r="B344" t="s">
        <v>44</v>
      </c>
      <c r="C344" t="s">
        <v>64</v>
      </c>
      <c r="D344" s="3">
        <v>45435</v>
      </c>
      <c r="E344" t="s">
        <v>644</v>
      </c>
      <c r="F344">
        <f t="shared" ca="1" si="15"/>
        <v>90680.152061437882</v>
      </c>
      <c r="G344">
        <f t="shared" ca="1" si="15"/>
        <v>74036.509597691736</v>
      </c>
      <c r="H344" t="str" cm="1">
        <f t="array" aca="1" ref="H344" ca="1">INDEX(Sheet1!$H$1:$H$3, RANDBETWEEN(1, 3))</f>
        <v>ORE-Thematic</v>
      </c>
      <c r="I344" t="str" cm="1">
        <f t="array" aca="1" ref="I344" ca="1">INDEX(Sheet1!$I$3:$I$88, RANDBETWEEN(1, 85))</f>
        <v>ACT-A/COVAX Pillar 3: Vaccine introduction and roll out</v>
      </c>
      <c r="J344" t="str">
        <f ca="1">INDEX(Sheet1!$AZ$3:$AZ$8, RANDBETWEEN(1, COUNTA(Sheet1!$AZ$3:$AZ$8)))</f>
        <v>Advocacy</v>
      </c>
      <c r="K344" t="str" cm="1">
        <f t="array" aca="1" ref="K344" ca="1">INDEX(Sheet1!$K$1:$K$8, RANDBETWEEN(1, 6))</f>
        <v>HAC-ECARO</v>
      </c>
      <c r="M344" t="s">
        <v>127</v>
      </c>
      <c r="N344">
        <f t="shared" ca="1" si="16"/>
        <v>41669.720665250527</v>
      </c>
      <c r="Q344" t="s">
        <v>529</v>
      </c>
      <c r="U344">
        <f t="shared" ca="1" si="17"/>
        <v>922.04908029735861</v>
      </c>
      <c r="V344">
        <v>27398526</v>
      </c>
      <c r="W344" t="str" cm="1">
        <f t="array" aca="1" ref="W344" ca="1">INDEX(Sheet1!$X$1:$X$20, RANDBETWEEN(1, 20))</f>
        <v>IFI/RDB</v>
      </c>
      <c r="X344" t="str" cm="1">
        <f t="array" aca="1" ref="X344" ca="1">INDEX(Sheet1!$Y$2:$Y$22, RANDBETWEEN(1, 21))</f>
        <v>Private Sector</v>
      </c>
      <c r="Z344" t="str" cm="1">
        <f t="array" aca="1" ref="Z344" ca="1">INDEX(Sheet1!$AA$2:$AA$30, RANDBETWEEN(1, 29))</f>
        <v>PPD</v>
      </c>
      <c r="AA344" t="str" cm="1">
        <f t="array" aca="1" ref="AA344" ca="1">INDEX(Sheet1!$AB$2:$AB$8, RANDBETWEEN(1, 7))</f>
        <v>EAPRO</v>
      </c>
      <c r="AB344" t="str" cm="1">
        <f t="array" aca="1" ref="AB344" ca="1">INDEX(Sheet1!$AC$2:$AC$22, RANDBETWEEN(1, 21))</f>
        <v>Tajikistan</v>
      </c>
      <c r="AE344" t="str" cm="1">
        <f t="array" aca="1" ref="AE344" ca="1">INDEX(Sheet1!$AF$2:$AF$22, RANDBETWEEN(1, 5))</f>
        <v>HQ</v>
      </c>
      <c r="AF344" s="3">
        <v>45435</v>
      </c>
      <c r="AG344" t="str" cm="1">
        <f t="array" aca="1" ref="AG344" ca="1">INDEX(Sheet1!$AH$2:$AH$24, RANDBETWEEN(1, 23))</f>
        <v>ECARO</v>
      </c>
      <c r="AH344" t="s">
        <v>668</v>
      </c>
      <c r="AI344" t="s">
        <v>528</v>
      </c>
      <c r="AJ344" t="s">
        <v>529</v>
      </c>
      <c r="AK344" t="s">
        <v>127</v>
      </c>
      <c r="AL344" t="s">
        <v>58</v>
      </c>
      <c r="AM344" t="s">
        <v>645</v>
      </c>
      <c r="AN344" t="s">
        <v>216</v>
      </c>
      <c r="AO344" t="s">
        <v>77</v>
      </c>
      <c r="AP344" t="s">
        <v>62</v>
      </c>
      <c r="AQ344" t="s">
        <v>79</v>
      </c>
      <c r="AR344">
        <v>2022</v>
      </c>
      <c r="AS344" t="s">
        <v>95</v>
      </c>
    </row>
    <row r="345" spans="1:45">
      <c r="A345" t="s">
        <v>658</v>
      </c>
      <c r="B345" t="s">
        <v>44</v>
      </c>
      <c r="C345" t="s">
        <v>45</v>
      </c>
      <c r="D345" s="3">
        <v>45621</v>
      </c>
      <c r="E345" t="s">
        <v>644</v>
      </c>
      <c r="F345">
        <f t="shared" ca="1" si="15"/>
        <v>10805.133545227638</v>
      </c>
      <c r="G345">
        <f t="shared" ca="1" si="15"/>
        <v>87651.159338252168</v>
      </c>
      <c r="H345" t="str" cm="1">
        <f t="array" aca="1" ref="H345" ca="1">INDEX(Sheet1!$H$1:$H$3, RANDBETWEEN(1, 3))</f>
        <v>ORR Non-Thematic</v>
      </c>
      <c r="I345" t="str" cm="1">
        <f t="array" aca="1" ref="I345" ca="1">INDEX(Sheet1!$I$3:$I$88, RANDBETWEEN(1, 85))</f>
        <v>Infant and Young child feeding</v>
      </c>
      <c r="J345" t="str">
        <f ca="1">INDEX(Sheet1!$AZ$3:$AZ$8, RANDBETWEEN(1, COUNTA(Sheet1!$AZ$3:$AZ$8)))</f>
        <v>Child Protection</v>
      </c>
      <c r="K345" t="str" cm="1">
        <f t="array" aca="1" ref="K345" ca="1">INDEX(Sheet1!$K$1:$K$8, RANDBETWEEN(1, 6))</f>
        <v>Ukraine Response</v>
      </c>
      <c r="M345" t="s">
        <v>89</v>
      </c>
      <c r="N345">
        <f t="shared" ca="1" si="16"/>
        <v>43326.288058694052</v>
      </c>
      <c r="Q345" t="s">
        <v>531</v>
      </c>
      <c r="U345">
        <f t="shared" ca="1" si="17"/>
        <v>7105.5315775038562</v>
      </c>
      <c r="V345">
        <v>11062403</v>
      </c>
      <c r="W345" t="str" cm="1">
        <f t="array" aca="1" ref="W345" ca="1">INDEX(Sheet1!$X$1:$X$20, RANDBETWEEN(1, 20))</f>
        <v>Membership based organizations</v>
      </c>
      <c r="X345" t="str" cm="1">
        <f t="array" aca="1" ref="X345" ca="1">INDEX(Sheet1!$Y$2:$Y$22, RANDBETWEEN(1, 21))</f>
        <v>Private Sector</v>
      </c>
      <c r="Z345" t="str" cm="1">
        <f t="array" aca="1" ref="Z345" ca="1">INDEX(Sheet1!$AA$2:$AA$30, RANDBETWEEN(1, 29))</f>
        <v>INDIA CO</v>
      </c>
      <c r="AA345" t="str" cm="1">
        <f t="array" aca="1" ref="AA345" ca="1">INDEX(Sheet1!$AB$2:$AB$8, RANDBETWEEN(1, 7))</f>
        <v>ECARO</v>
      </c>
      <c r="AB345" t="str" cm="1">
        <f t="array" aca="1" ref="AB345" ca="1">INDEX(Sheet1!$AC$2:$AC$22, RANDBETWEEN(1, 21))</f>
        <v>Belarus</v>
      </c>
      <c r="AE345" t="str" cm="1">
        <f t="array" aca="1" ref="AE345" ca="1">INDEX(Sheet1!$AF$2:$AF$22, RANDBETWEEN(1, 5))</f>
        <v>ESARO</v>
      </c>
      <c r="AF345" s="3">
        <v>45621</v>
      </c>
      <c r="AG345" t="str" cm="1">
        <f t="array" aca="1" ref="AG345" ca="1">INDEX(Sheet1!$AH$2:$AH$24, RANDBETWEEN(1, 23))</f>
        <v>BELARUS CO</v>
      </c>
      <c r="AH345" t="s">
        <v>647</v>
      </c>
      <c r="AI345" t="s">
        <v>530</v>
      </c>
      <c r="AJ345" t="s">
        <v>531</v>
      </c>
      <c r="AK345" t="s">
        <v>89</v>
      </c>
      <c r="AL345" t="s">
        <v>95</v>
      </c>
      <c r="AM345" t="s">
        <v>646</v>
      </c>
      <c r="AN345" t="s">
        <v>128</v>
      </c>
      <c r="AO345" t="s">
        <v>61</v>
      </c>
      <c r="AP345" t="s">
        <v>135</v>
      </c>
      <c r="AQ345" t="s">
        <v>79</v>
      </c>
      <c r="AR345">
        <v>2022</v>
      </c>
      <c r="AS345" t="s">
        <v>95</v>
      </c>
    </row>
    <row r="346" spans="1:45">
      <c r="A346" t="s">
        <v>652</v>
      </c>
      <c r="B346" t="s">
        <v>44</v>
      </c>
      <c r="C346" t="s">
        <v>45</v>
      </c>
      <c r="D346" s="3">
        <v>45408</v>
      </c>
      <c r="E346" t="s">
        <v>644</v>
      </c>
      <c r="F346">
        <f t="shared" ca="1" si="15"/>
        <v>27268.494008606685</v>
      </c>
      <c r="G346">
        <f t="shared" ca="1" si="15"/>
        <v>91487.365629537308</v>
      </c>
      <c r="H346" t="str" cm="1">
        <f t="array" aca="1" ref="H346" ca="1">INDEX(Sheet1!$H$1:$H$3, RANDBETWEEN(1, 3))</f>
        <v>ORE-Thematic</v>
      </c>
      <c r="I346" t="str" cm="1">
        <f t="array" aca="1" ref="I346" ca="1">INDEX(Sheet1!$I$3:$I$88, RANDBETWEEN(1, 85))</f>
        <v>Leadership and Executive Direction</v>
      </c>
      <c r="J346" t="str">
        <f ca="1">INDEX(Sheet1!$AZ$3:$AZ$8, RANDBETWEEN(1, COUNTA(Sheet1!$AZ$3:$AZ$8)))</f>
        <v>Education</v>
      </c>
      <c r="K346" t="str" cm="1">
        <f t="array" aca="1" ref="K346" ca="1">INDEX(Sheet1!$K$1:$K$8, RANDBETWEEN(1, 6))</f>
        <v>Ukraine Response</v>
      </c>
      <c r="M346" t="s">
        <v>165</v>
      </c>
      <c r="N346">
        <f t="shared" ca="1" si="16"/>
        <v>28374.444897236626</v>
      </c>
      <c r="Q346" t="s">
        <v>161</v>
      </c>
      <c r="U346">
        <f t="shared" ca="1" si="17"/>
        <v>30698.361319468859</v>
      </c>
      <c r="V346">
        <v>33612631</v>
      </c>
      <c r="W346" t="str" cm="1">
        <f t="array" aca="1" ref="W346" ca="1">INDEX(Sheet1!$X$1:$X$20, RANDBETWEEN(1, 20))</f>
        <v>Corporate</v>
      </c>
      <c r="X346" t="str" cm="1">
        <f t="array" aca="1" ref="X346" ca="1">INDEX(Sheet1!$Y$2:$Y$22, RANDBETWEEN(1, 21))</f>
        <v>Private Sector</v>
      </c>
      <c r="Z346" t="str" cm="1">
        <f t="array" aca="1" ref="Z346" ca="1">INDEX(Sheet1!$AA$2:$AA$30, RANDBETWEEN(1, 29))</f>
        <v>INDIA CO</v>
      </c>
      <c r="AA346" t="str" cm="1">
        <f t="array" aca="1" ref="AA346" ca="1">INDEX(Sheet1!$AB$2:$AB$8, RANDBETWEEN(1, 7))</f>
        <v>EAPRO</v>
      </c>
      <c r="AB346" t="str" cm="1">
        <f t="array" aca="1" ref="AB346" ca="1">INDEX(Sheet1!$AC$2:$AC$22, RANDBETWEEN(1, 21))</f>
        <v>Russian Federation</v>
      </c>
      <c r="AE346" t="str" cm="1">
        <f t="array" aca="1" ref="AE346" ca="1">INDEX(Sheet1!$AF$2:$AF$22, RANDBETWEEN(1, 5))</f>
        <v>MENARO</v>
      </c>
      <c r="AF346" s="3">
        <v>45408</v>
      </c>
      <c r="AG346" t="str" cm="1">
        <f t="array" aca="1" ref="AG346" ca="1">INDEX(Sheet1!$AH$2:$AH$24, RANDBETWEEN(1, 23))</f>
        <v>BULGARIA CO</v>
      </c>
      <c r="AH346" t="s">
        <v>668</v>
      </c>
      <c r="AI346" t="s">
        <v>532</v>
      </c>
      <c r="AJ346" t="s">
        <v>161</v>
      </c>
      <c r="AK346" t="s">
        <v>165</v>
      </c>
      <c r="AL346" t="s">
        <v>58</v>
      </c>
      <c r="AM346" t="s">
        <v>645</v>
      </c>
      <c r="AN346" t="s">
        <v>91</v>
      </c>
      <c r="AO346" t="s">
        <v>116</v>
      </c>
      <c r="AP346" t="s">
        <v>93</v>
      </c>
      <c r="AQ346" t="s">
        <v>94</v>
      </c>
      <c r="AR346">
        <v>2024</v>
      </c>
      <c r="AS346" t="s">
        <v>95</v>
      </c>
    </row>
    <row r="347" spans="1:45">
      <c r="A347" t="s">
        <v>652</v>
      </c>
      <c r="B347" t="s">
        <v>44</v>
      </c>
      <c r="C347" t="s">
        <v>64</v>
      </c>
      <c r="D347" s="3">
        <v>45384</v>
      </c>
      <c r="E347" t="s">
        <v>644</v>
      </c>
      <c r="F347">
        <f t="shared" ca="1" si="15"/>
        <v>1305.6254156381644</v>
      </c>
      <c r="G347">
        <f t="shared" ca="1" si="15"/>
        <v>40930.321170409283</v>
      </c>
      <c r="H347" t="str" cm="1">
        <f t="array" aca="1" ref="H347" ca="1">INDEX(Sheet1!$H$1:$H$3, RANDBETWEEN(1, 3))</f>
        <v>ORR Non-Thematic</v>
      </c>
      <c r="I347" t="str" cm="1">
        <f t="array" aca="1" ref="I347" ca="1">INDEX(Sheet1!$I$3:$I$88, RANDBETWEEN(1, 85))</f>
        <v>Malaria</v>
      </c>
      <c r="J347" t="str">
        <f ca="1">INDEX(Sheet1!$AZ$3:$AZ$8, RANDBETWEEN(1, COUNTA(Sheet1!$AZ$3:$AZ$8)))</f>
        <v>Emergency Response</v>
      </c>
      <c r="K347" t="str" cm="1">
        <f t="array" aca="1" ref="K347" ca="1">INDEX(Sheet1!$K$1:$K$8, RANDBETWEEN(1, 6))</f>
        <v>HAC-ARMENIA</v>
      </c>
      <c r="M347" t="s">
        <v>114</v>
      </c>
      <c r="N347">
        <f t="shared" ca="1" si="16"/>
        <v>73620.820276107101</v>
      </c>
      <c r="Q347" t="s">
        <v>534</v>
      </c>
      <c r="U347">
        <f t="shared" ca="1" si="17"/>
        <v>61643.091671118433</v>
      </c>
      <c r="V347">
        <v>8701493</v>
      </c>
      <c r="W347" t="str" cm="1">
        <f t="array" aca="1" ref="W347" ca="1">INDEX(Sheet1!$X$1:$X$20, RANDBETWEEN(1, 20))</f>
        <v>Central Government</v>
      </c>
      <c r="X347" t="str" cm="1">
        <f t="array" aca="1" ref="X347" ca="1">INDEX(Sheet1!$Y$2:$Y$22, RANDBETWEEN(1, 21))</f>
        <v>Private Sector</v>
      </c>
      <c r="Z347" t="str" cm="1">
        <f t="array" aca="1" ref="Z347" ca="1">INDEX(Sheet1!$AA$2:$AA$30, RANDBETWEEN(1, 29))</f>
        <v>TAJIKISTAN CO</v>
      </c>
      <c r="AA347" t="str" cm="1">
        <f t="array" aca="1" ref="AA347" ca="1">INDEX(Sheet1!$AB$2:$AB$8, RANDBETWEEN(1, 7))</f>
        <v>MENARO</v>
      </c>
      <c r="AB347" t="str" cm="1">
        <f t="array" aca="1" ref="AB347" ca="1">INDEX(Sheet1!$AC$2:$AC$22, RANDBETWEEN(1, 21))</f>
        <v>Russian Federation</v>
      </c>
      <c r="AE347" t="str" cm="1">
        <f t="array" aca="1" ref="AE347" ca="1">INDEX(Sheet1!$AF$2:$AF$22, RANDBETWEEN(1, 5))</f>
        <v>ECARO</v>
      </c>
      <c r="AF347" s="3">
        <v>45384</v>
      </c>
      <c r="AG347" t="str" cm="1">
        <f t="array" aca="1" ref="AG347" ca="1">INDEX(Sheet1!$AH$2:$AH$24, RANDBETWEEN(1, 23))</f>
        <v>BELARUS CO</v>
      </c>
      <c r="AH347" t="s">
        <v>668</v>
      </c>
      <c r="AI347" t="s">
        <v>533</v>
      </c>
      <c r="AJ347" t="s">
        <v>534</v>
      </c>
      <c r="AK347" t="s">
        <v>114</v>
      </c>
      <c r="AL347" t="s">
        <v>58</v>
      </c>
      <c r="AM347" t="s">
        <v>646</v>
      </c>
      <c r="AN347" t="s">
        <v>115</v>
      </c>
      <c r="AO347" t="s">
        <v>61</v>
      </c>
      <c r="AP347" t="s">
        <v>143</v>
      </c>
      <c r="AQ347" t="s">
        <v>100</v>
      </c>
      <c r="AR347">
        <v>2022</v>
      </c>
      <c r="AS347" t="s">
        <v>95</v>
      </c>
    </row>
    <row r="348" spans="1:45">
      <c r="A348" t="s">
        <v>654</v>
      </c>
      <c r="B348" t="s">
        <v>95</v>
      </c>
      <c r="C348" t="s">
        <v>64</v>
      </c>
      <c r="D348" s="3">
        <v>45348</v>
      </c>
      <c r="E348" t="s">
        <v>644</v>
      </c>
      <c r="F348">
        <f t="shared" ca="1" si="15"/>
        <v>94596.435876983422</v>
      </c>
      <c r="G348">
        <f t="shared" ca="1" si="15"/>
        <v>34438.252696345888</v>
      </c>
      <c r="H348" t="str" cm="1">
        <f t="array" aca="1" ref="H348" ca="1">INDEX(Sheet1!$H$1:$H$3, RANDBETWEEN(1, 3))</f>
        <v>ORE-Thematic</v>
      </c>
      <c r="I348" t="str" cm="1">
        <f t="array" aca="1" ref="I348" ca="1">INDEX(Sheet1!$I$3:$I$88, RANDBETWEEN(1, 85))</f>
        <v>Micronutrients</v>
      </c>
      <c r="J348" t="str">
        <f ca="1">INDEX(Sheet1!$AZ$3:$AZ$8, RANDBETWEEN(1, COUNTA(Sheet1!$AZ$3:$AZ$8)))</f>
        <v>Health</v>
      </c>
      <c r="K348" t="str" cm="1">
        <f t="array" aca="1" ref="K348" ca="1">INDEX(Sheet1!$K$1:$K$8, RANDBETWEEN(1, 6))</f>
        <v>Ukraine Response</v>
      </c>
      <c r="M348" t="s">
        <v>104</v>
      </c>
      <c r="N348">
        <f t="shared" ca="1" si="16"/>
        <v>24898.864390506209</v>
      </c>
      <c r="Q348" t="s">
        <v>536</v>
      </c>
      <c r="U348">
        <f t="shared" ca="1" si="17"/>
        <v>82878.48552440721</v>
      </c>
      <c r="V348">
        <v>11728927</v>
      </c>
      <c r="W348" t="str" cm="1">
        <f t="array" aca="1" ref="W348" ca="1">INDEX(Sheet1!$X$1:$X$20, RANDBETWEEN(1, 20))</f>
        <v>UN Agency/International Agency</v>
      </c>
      <c r="X348" t="str" cm="1">
        <f t="array" aca="1" ref="X348" ca="1">INDEX(Sheet1!$Y$2:$Y$22, RANDBETWEEN(1, 21))</f>
        <v>Private Sector</v>
      </c>
      <c r="Z348" t="str" cm="1">
        <f t="array" aca="1" ref="Z348" ca="1">INDEX(Sheet1!$AA$2:$AA$30, RANDBETWEEN(1, 29))</f>
        <v>INDIA CO</v>
      </c>
      <c r="AA348" t="str" cm="1">
        <f t="array" aca="1" ref="AA348" ca="1">INDEX(Sheet1!$AB$2:$AB$8, RANDBETWEEN(1, 7))</f>
        <v>EAPRO</v>
      </c>
      <c r="AB348" t="str" cm="1">
        <f t="array" aca="1" ref="AB348" ca="1">INDEX(Sheet1!$AC$2:$AC$22, RANDBETWEEN(1, 21))</f>
        <v>Qatar</v>
      </c>
      <c r="AE348" t="str" cm="1">
        <f t="array" aca="1" ref="AE348" ca="1">INDEX(Sheet1!$AF$2:$AF$22, RANDBETWEEN(1, 5))</f>
        <v>ESARO</v>
      </c>
      <c r="AF348" s="3">
        <v>45348</v>
      </c>
      <c r="AG348" t="str" cm="1">
        <f t="array" aca="1" ref="AG348" ca="1">INDEX(Sheet1!$AH$2:$AH$24, RANDBETWEEN(1, 23))</f>
        <v>ARMENIA CO</v>
      </c>
      <c r="AH348" t="s">
        <v>647</v>
      </c>
      <c r="AI348" t="s">
        <v>535</v>
      </c>
      <c r="AJ348" t="s">
        <v>536</v>
      </c>
      <c r="AK348" t="s">
        <v>104</v>
      </c>
      <c r="AL348" t="s">
        <v>95</v>
      </c>
      <c r="AM348" t="s">
        <v>645</v>
      </c>
      <c r="AN348" t="s">
        <v>60</v>
      </c>
      <c r="AO348" t="s">
        <v>92</v>
      </c>
      <c r="AP348" t="s">
        <v>78</v>
      </c>
      <c r="AQ348" t="s">
        <v>79</v>
      </c>
      <c r="AR348">
        <v>2024</v>
      </c>
      <c r="AS348" t="s">
        <v>95</v>
      </c>
    </row>
    <row r="349" spans="1:45">
      <c r="A349" t="s">
        <v>656</v>
      </c>
      <c r="B349" t="s">
        <v>44</v>
      </c>
      <c r="C349" t="s">
        <v>118</v>
      </c>
      <c r="D349" s="3">
        <v>45298</v>
      </c>
      <c r="E349" t="s">
        <v>644</v>
      </c>
      <c r="F349">
        <f t="shared" ca="1" si="15"/>
        <v>53101.467621915268</v>
      </c>
      <c r="G349">
        <f t="shared" ca="1" si="15"/>
        <v>90426.506936015605</v>
      </c>
      <c r="H349" t="str" cm="1">
        <f t="array" aca="1" ref="H349" ca="1">INDEX(Sheet1!$H$1:$H$3, RANDBETWEEN(1, 3))</f>
        <v>Revenue Type</v>
      </c>
      <c r="I349" t="str" cm="1">
        <f t="array" aca="1" ref="I349" ca="1">INDEX(Sheet1!$I$3:$I$88, RANDBETWEEN(1, 85))</f>
        <v>Justice for children</v>
      </c>
      <c r="J349" t="str">
        <f ca="1">INDEX(Sheet1!$AZ$3:$AZ$8, RANDBETWEEN(1, COUNTA(Sheet1!$AZ$3:$AZ$8)))</f>
        <v>Education</v>
      </c>
      <c r="K349" t="str" cm="1">
        <f t="array" aca="1" ref="K349" ca="1">INDEX(Sheet1!$K$1:$K$8, RANDBETWEEN(1, 6))</f>
        <v>Emergency/HAC</v>
      </c>
      <c r="M349" t="s">
        <v>57</v>
      </c>
      <c r="N349">
        <f t="shared" ca="1" si="16"/>
        <v>95062.658977272178</v>
      </c>
      <c r="Q349" t="s">
        <v>538</v>
      </c>
      <c r="U349">
        <f t="shared" ca="1" si="17"/>
        <v>68050.083456343171</v>
      </c>
      <c r="V349">
        <v>10335430</v>
      </c>
      <c r="W349" t="str" cm="1">
        <f t="array" aca="1" ref="W349" ca="1">INDEX(Sheet1!$X$1:$X$20, RANDBETWEEN(1, 20))</f>
        <v>Central Government</v>
      </c>
      <c r="X349" t="str" cm="1">
        <f t="array" aca="1" ref="X349" ca="1">INDEX(Sheet1!$Y$2:$Y$22, RANDBETWEEN(1, 21))</f>
        <v>Public Sector</v>
      </c>
      <c r="Z349" t="str" cm="1">
        <f t="array" aca="1" ref="Z349" ca="1">INDEX(Sheet1!$AA$2:$AA$30, RANDBETWEEN(1, 29))</f>
        <v>UZBEKISTAN CO</v>
      </c>
      <c r="AA349" t="str" cm="1">
        <f t="array" aca="1" ref="AA349" ca="1">INDEX(Sheet1!$AB$2:$AB$8, RANDBETWEEN(1, 7))</f>
        <v>WCARO</v>
      </c>
      <c r="AB349" t="str" cm="1">
        <f t="array" aca="1" ref="AB349" ca="1">INDEX(Sheet1!$AC$2:$AC$22, RANDBETWEEN(1, 21))</f>
        <v>Ukraine</v>
      </c>
      <c r="AE349" t="str" cm="1">
        <f t="array" aca="1" ref="AE349" ca="1">INDEX(Sheet1!$AF$2:$AF$22, RANDBETWEEN(1, 5))</f>
        <v>ECARO</v>
      </c>
      <c r="AF349" s="3">
        <v>45298</v>
      </c>
      <c r="AG349" t="str" cm="1">
        <f t="array" aca="1" ref="AG349" ca="1">INDEX(Sheet1!$AH$2:$AH$24, RANDBETWEEN(1, 23))</f>
        <v>UZBEKISTAN CO</v>
      </c>
      <c r="AH349" t="s">
        <v>648</v>
      </c>
      <c r="AI349" t="s">
        <v>537</v>
      </c>
      <c r="AJ349" t="s">
        <v>538</v>
      </c>
      <c r="AK349" t="s">
        <v>57</v>
      </c>
      <c r="AL349" t="s">
        <v>95</v>
      </c>
      <c r="AM349" t="s">
        <v>646</v>
      </c>
      <c r="AN349" t="s">
        <v>115</v>
      </c>
      <c r="AO349" t="s">
        <v>92</v>
      </c>
      <c r="AP349" t="s">
        <v>62</v>
      </c>
      <c r="AQ349" t="s">
        <v>79</v>
      </c>
      <c r="AR349">
        <v>2024</v>
      </c>
      <c r="AS349" t="s">
        <v>95</v>
      </c>
    </row>
    <row r="350" spans="1:45">
      <c r="A350" t="s">
        <v>655</v>
      </c>
      <c r="B350" t="s">
        <v>95</v>
      </c>
      <c r="C350" t="s">
        <v>64</v>
      </c>
      <c r="D350" s="3">
        <v>45497</v>
      </c>
      <c r="E350" t="s">
        <v>644</v>
      </c>
      <c r="F350">
        <f t="shared" ca="1" si="15"/>
        <v>25327.395391753867</v>
      </c>
      <c r="G350">
        <f t="shared" ca="1" si="15"/>
        <v>68863.166912751811</v>
      </c>
      <c r="H350" t="str" cm="1">
        <f t="array" aca="1" ref="H350" ca="1">INDEX(Sheet1!$H$1:$H$3, RANDBETWEEN(1, 3))</f>
        <v>Revenue Type</v>
      </c>
      <c r="I350" t="str" cm="1">
        <f t="array" aca="1" ref="I350" ca="1">INDEX(Sheet1!$I$3:$I$88, RANDBETWEEN(1, 85))</f>
        <v>Early Childhood Development</v>
      </c>
      <c r="J350" t="str">
        <f ca="1">INDEX(Sheet1!$AZ$3:$AZ$8, RANDBETWEEN(1, COUNTA(Sheet1!$AZ$3:$AZ$8)))</f>
        <v>Health</v>
      </c>
      <c r="K350" t="str" cm="1">
        <f t="array" aca="1" ref="K350" ca="1">INDEX(Sheet1!$K$1:$K$8, RANDBETWEEN(1, 6))</f>
        <v>HAC-ARMENIA</v>
      </c>
      <c r="M350" t="s">
        <v>75</v>
      </c>
      <c r="N350">
        <f t="shared" ca="1" si="16"/>
        <v>21419.678934928652</v>
      </c>
      <c r="Q350" t="s">
        <v>207</v>
      </c>
      <c r="U350">
        <f t="shared" ca="1" si="17"/>
        <v>11798.002446513587</v>
      </c>
      <c r="V350">
        <v>3378986</v>
      </c>
      <c r="W350" t="str" cm="1">
        <f t="array" aca="1" ref="W350" ca="1">INDEX(Sheet1!$X$1:$X$20, RANDBETWEEN(1, 20))</f>
        <v>Central Government</v>
      </c>
      <c r="X350" t="str" cm="1">
        <f t="array" aca="1" ref="X350" ca="1">INDEX(Sheet1!$Y$2:$Y$22, RANDBETWEEN(1, 21))</f>
        <v>Private Sector</v>
      </c>
      <c r="Z350" t="str" cm="1">
        <f t="array" aca="1" ref="Z350" ca="1">INDEX(Sheet1!$AA$2:$AA$30, RANDBETWEEN(1, 29))</f>
        <v>SENEGAL CO</v>
      </c>
      <c r="AA350" t="str" cm="1">
        <f t="array" aca="1" ref="AA350" ca="1">INDEX(Sheet1!$AB$2:$AB$8, RANDBETWEEN(1, 7))</f>
        <v>HQ</v>
      </c>
      <c r="AB350" t="str" cm="1">
        <f t="array" aca="1" ref="AB350" ca="1">INDEX(Sheet1!$AC$2:$AC$22, RANDBETWEEN(1, 21))</f>
        <v>Tajikistan</v>
      </c>
      <c r="AE350" t="str" cm="1">
        <f t="array" aca="1" ref="AE350" ca="1">INDEX(Sheet1!$AF$2:$AF$22, RANDBETWEEN(1, 5))</f>
        <v>HQ</v>
      </c>
      <c r="AF350" s="3">
        <v>45497</v>
      </c>
      <c r="AG350" t="str" cm="1">
        <f t="array" aca="1" ref="AG350" ca="1">INDEX(Sheet1!$AH$2:$AH$24, RANDBETWEEN(1, 23))</f>
        <v>ECARO</v>
      </c>
      <c r="AH350" t="s">
        <v>668</v>
      </c>
      <c r="AI350" t="s">
        <v>539</v>
      </c>
      <c r="AJ350" t="s">
        <v>207</v>
      </c>
      <c r="AK350" t="s">
        <v>75</v>
      </c>
      <c r="AL350" t="s">
        <v>58</v>
      </c>
      <c r="AM350" t="s">
        <v>646</v>
      </c>
      <c r="AN350" t="s">
        <v>105</v>
      </c>
      <c r="AO350" t="s">
        <v>116</v>
      </c>
      <c r="AP350" t="s">
        <v>62</v>
      </c>
      <c r="AQ350" t="s">
        <v>79</v>
      </c>
      <c r="AR350">
        <v>2024</v>
      </c>
      <c r="AS350" t="s">
        <v>95</v>
      </c>
    </row>
    <row r="351" spans="1:45">
      <c r="A351" t="s">
        <v>659</v>
      </c>
      <c r="B351" t="s">
        <v>44</v>
      </c>
      <c r="C351" t="s">
        <v>45</v>
      </c>
      <c r="D351" s="3">
        <v>45348</v>
      </c>
      <c r="E351" t="s">
        <v>644</v>
      </c>
      <c r="F351">
        <f t="shared" ca="1" si="15"/>
        <v>49416.783993677345</v>
      </c>
      <c r="G351">
        <f t="shared" ca="1" si="15"/>
        <v>37449.63315519852</v>
      </c>
      <c r="H351" t="str" cm="1">
        <f t="array" aca="1" ref="H351" ca="1">INDEX(Sheet1!$H$1:$H$3, RANDBETWEEN(1, 3))</f>
        <v>ORR Non-Thematic</v>
      </c>
      <c r="I351" t="str" cm="1">
        <f t="array" aca="1" ref="I351" ca="1">INDEX(Sheet1!$I$3:$I$88, RANDBETWEEN(1, 85))</f>
        <v>Leadership and Executive Direction</v>
      </c>
      <c r="J351" t="str">
        <f ca="1">INDEX(Sheet1!$AZ$3:$AZ$8, RANDBETWEEN(1, COUNTA(Sheet1!$AZ$3:$AZ$8)))</f>
        <v>Health</v>
      </c>
      <c r="K351" t="str" cm="1">
        <f t="array" aca="1" ref="K351" ca="1">INDEX(Sheet1!$K$1:$K$8, RANDBETWEEN(1, 6))</f>
        <v>Ukraine Response</v>
      </c>
      <c r="M351" t="s">
        <v>57</v>
      </c>
      <c r="N351">
        <f t="shared" ca="1" si="16"/>
        <v>64314.636774370432</v>
      </c>
      <c r="Q351" t="s">
        <v>541</v>
      </c>
      <c r="U351">
        <f t="shared" ca="1" si="17"/>
        <v>93166.843051417658</v>
      </c>
      <c r="V351">
        <v>20145082</v>
      </c>
      <c r="W351" t="str" cm="1">
        <f t="array" aca="1" ref="W351" ca="1">INDEX(Sheet1!$X$1:$X$20, RANDBETWEEN(1, 20))</f>
        <v>Global/Regional Multilaterals</v>
      </c>
      <c r="X351" t="str" cm="1">
        <f t="array" aca="1" ref="X351" ca="1">INDEX(Sheet1!$Y$2:$Y$22, RANDBETWEEN(1, 21))</f>
        <v>Private Sector</v>
      </c>
      <c r="Z351" t="str" cm="1">
        <f t="array" aca="1" ref="Z351" ca="1">INDEX(Sheet1!$AA$2:$AA$30, RANDBETWEEN(1, 29))</f>
        <v>US FUND</v>
      </c>
      <c r="AA351" t="str" cm="1">
        <f t="array" aca="1" ref="AA351" ca="1">INDEX(Sheet1!$AB$2:$AB$8, RANDBETWEEN(1, 7))</f>
        <v>ECARO</v>
      </c>
      <c r="AB351" t="str" cm="1">
        <f t="array" aca="1" ref="AB351" ca="1">INDEX(Sheet1!$AC$2:$AC$22, RANDBETWEEN(1, 21))</f>
        <v>Denmark</v>
      </c>
      <c r="AE351" t="str" cm="1">
        <f t="array" aca="1" ref="AE351" ca="1">INDEX(Sheet1!$AF$2:$AF$22, RANDBETWEEN(1, 5))</f>
        <v>NatCom</v>
      </c>
      <c r="AF351" s="3">
        <v>45348</v>
      </c>
      <c r="AG351" t="str" cm="1">
        <f t="array" aca="1" ref="AG351" ca="1">INDEX(Sheet1!$AH$2:$AH$24, RANDBETWEEN(1, 23))</f>
        <v>TURKIYE NATCOM</v>
      </c>
      <c r="AH351" t="s">
        <v>668</v>
      </c>
      <c r="AI351" t="s">
        <v>540</v>
      </c>
      <c r="AJ351" t="s">
        <v>541</v>
      </c>
      <c r="AK351" t="s">
        <v>57</v>
      </c>
      <c r="AL351" t="s">
        <v>58</v>
      </c>
      <c r="AM351" t="s">
        <v>646</v>
      </c>
      <c r="AN351" t="s">
        <v>105</v>
      </c>
      <c r="AO351" t="s">
        <v>116</v>
      </c>
      <c r="AP351" t="s">
        <v>62</v>
      </c>
      <c r="AQ351" t="s">
        <v>117</v>
      </c>
      <c r="AR351">
        <v>2022</v>
      </c>
      <c r="AS351" t="s">
        <v>95</v>
      </c>
    </row>
    <row r="352" spans="1:45">
      <c r="A352" t="s">
        <v>652</v>
      </c>
      <c r="B352" t="s">
        <v>44</v>
      </c>
      <c r="C352" t="s">
        <v>118</v>
      </c>
      <c r="D352" s="3">
        <v>45438</v>
      </c>
      <c r="E352" t="s">
        <v>644</v>
      </c>
      <c r="F352">
        <f t="shared" ca="1" si="15"/>
        <v>86026.390321206229</v>
      </c>
      <c r="G352">
        <f t="shared" ca="1" si="15"/>
        <v>69882.203657672377</v>
      </c>
      <c r="H352" t="str" cm="1">
        <f t="array" aca="1" ref="H352" ca="1">INDEX(Sheet1!$H$1:$H$3, RANDBETWEEN(1, 3))</f>
        <v>ORR Non-Thematic</v>
      </c>
      <c r="I352" t="str" cm="1">
        <f t="array" aca="1" ref="I352" ca="1">INDEX(Sheet1!$I$3:$I$88, RANDBETWEEN(1, 85))</f>
        <v>Health and emergencies</v>
      </c>
      <c r="J352" t="str">
        <f ca="1">INDEX(Sheet1!$AZ$3:$AZ$8, RANDBETWEEN(1, COUNTA(Sheet1!$AZ$3:$AZ$8)))</f>
        <v>Child Protection</v>
      </c>
      <c r="K352" t="str" cm="1">
        <f t="array" aca="1" ref="K352" ca="1">INDEX(Sheet1!$K$1:$K$8, RANDBETWEEN(1, 6))</f>
        <v>HAC-ARMENIA</v>
      </c>
      <c r="M352" t="s">
        <v>75</v>
      </c>
      <c r="N352">
        <f t="shared" ca="1" si="16"/>
        <v>11847.490408403341</v>
      </c>
      <c r="Q352" t="s">
        <v>543</v>
      </c>
      <c r="U352">
        <f t="shared" ca="1" si="17"/>
        <v>44944.57852260377</v>
      </c>
      <c r="V352">
        <v>15338928</v>
      </c>
      <c r="W352" t="str" cm="1">
        <f t="array" aca="1" ref="W352" ca="1">INDEX(Sheet1!$X$1:$X$20, RANDBETWEEN(1, 20))</f>
        <v>Sport Associations</v>
      </c>
      <c r="X352" t="str" cm="1">
        <f t="array" aca="1" ref="X352" ca="1">INDEX(Sheet1!$Y$2:$Y$22, RANDBETWEEN(1, 21))</f>
        <v>Private Sector</v>
      </c>
      <c r="Z352" t="str" cm="1">
        <f t="array" aca="1" ref="Z352" ca="1">INDEX(Sheet1!$AA$2:$AA$30, RANDBETWEEN(1, 29))</f>
        <v>NETHERLANDS NATCOM</v>
      </c>
      <c r="AA352" t="str" cm="1">
        <f t="array" aca="1" ref="AA352" ca="1">INDEX(Sheet1!$AB$2:$AB$8, RANDBETWEEN(1, 7))</f>
        <v>WCARO</v>
      </c>
      <c r="AB352" t="str" cm="1">
        <f t="array" aca="1" ref="AB352" ca="1">INDEX(Sheet1!$AC$2:$AC$22, RANDBETWEEN(1, 21))</f>
        <v>Armenia</v>
      </c>
      <c r="AE352" t="str" cm="1">
        <f t="array" aca="1" ref="AE352" ca="1">INDEX(Sheet1!$AF$2:$AF$22, RANDBETWEEN(1, 5))</f>
        <v>NatCom</v>
      </c>
      <c r="AF352" s="3">
        <v>45438</v>
      </c>
      <c r="AG352" t="str" cm="1">
        <f t="array" aca="1" ref="AG352" ca="1">INDEX(Sheet1!$AH$2:$AH$24, RANDBETWEEN(1, 23))</f>
        <v>TAJIKISTAN CO</v>
      </c>
      <c r="AH352" t="s">
        <v>649</v>
      </c>
      <c r="AI352" t="s">
        <v>542</v>
      </c>
      <c r="AJ352" t="s">
        <v>543</v>
      </c>
      <c r="AK352" t="s">
        <v>75</v>
      </c>
      <c r="AL352" t="s">
        <v>90</v>
      </c>
      <c r="AM352" t="s">
        <v>645</v>
      </c>
      <c r="AN352" t="s">
        <v>115</v>
      </c>
      <c r="AO352" t="s">
        <v>92</v>
      </c>
      <c r="AP352" t="s">
        <v>135</v>
      </c>
      <c r="AQ352" t="s">
        <v>129</v>
      </c>
      <c r="AR352">
        <v>2023</v>
      </c>
      <c r="AS352" t="s">
        <v>95</v>
      </c>
    </row>
    <row r="353" spans="1:45">
      <c r="A353" t="s">
        <v>652</v>
      </c>
      <c r="B353" t="s">
        <v>44</v>
      </c>
      <c r="C353" t="s">
        <v>118</v>
      </c>
      <c r="D353" s="3">
        <v>45604</v>
      </c>
      <c r="E353" t="s">
        <v>644</v>
      </c>
      <c r="F353">
        <f t="shared" ca="1" si="15"/>
        <v>62768.457829317704</v>
      </c>
      <c r="G353">
        <f t="shared" ca="1" si="15"/>
        <v>50137.564713167929</v>
      </c>
      <c r="H353" t="str" cm="1">
        <f t="array" aca="1" ref="H353" ca="1">INDEX(Sheet1!$H$1:$H$3, RANDBETWEEN(1, 3))</f>
        <v>Revenue Type</v>
      </c>
      <c r="I353" t="str" cm="1">
        <f t="array" aca="1" ref="I353" ca="1">INDEX(Sheet1!$I$3:$I$88, RANDBETWEEN(1, 85))</f>
        <v>Nutrition and emergencies</v>
      </c>
      <c r="J353" t="str">
        <f ca="1">INDEX(Sheet1!$AZ$3:$AZ$8, RANDBETWEEN(1, COUNTA(Sheet1!$AZ$3:$AZ$8)))</f>
        <v>Child Protection</v>
      </c>
      <c r="K353" t="str" cm="1">
        <f t="array" aca="1" ref="K353" ca="1">INDEX(Sheet1!$K$1:$K$8, RANDBETWEEN(1, 6))</f>
        <v>HAC-UKRAINE</v>
      </c>
      <c r="M353" t="s">
        <v>165</v>
      </c>
      <c r="N353">
        <f t="shared" ca="1" si="16"/>
        <v>15513.178883531607</v>
      </c>
      <c r="Q353" t="s">
        <v>545</v>
      </c>
      <c r="U353">
        <f t="shared" ca="1" si="17"/>
        <v>72813.692936974941</v>
      </c>
      <c r="V353">
        <v>39290263</v>
      </c>
      <c r="W353" t="str" cm="1">
        <f t="array" aca="1" ref="W353" ca="1">INDEX(Sheet1!$X$1:$X$20, RANDBETWEEN(1, 20))</f>
        <v>IFI/RDB</v>
      </c>
      <c r="X353" t="str" cm="1">
        <f t="array" aca="1" ref="X353" ca="1">INDEX(Sheet1!$Y$2:$Y$22, RANDBETWEEN(1, 21))</f>
        <v>Private Sector</v>
      </c>
      <c r="Z353" t="str" cm="1">
        <f t="array" aca="1" ref="Z353" ca="1">INDEX(Sheet1!$AA$2:$AA$30, RANDBETWEEN(1, 29))</f>
        <v>PPD</v>
      </c>
      <c r="AA353" t="str" cm="1">
        <f t="array" aca="1" ref="AA353" ca="1">INDEX(Sheet1!$AB$2:$AB$8, RANDBETWEEN(1, 7))</f>
        <v>NatCom</v>
      </c>
      <c r="AB353" t="str" cm="1">
        <f t="array" aca="1" ref="AB353" ca="1">INDEX(Sheet1!$AC$2:$AC$22, RANDBETWEEN(1, 21))</f>
        <v>Greece</v>
      </c>
      <c r="AE353" t="str" cm="1">
        <f t="array" aca="1" ref="AE353" ca="1">INDEX(Sheet1!$AF$2:$AF$22, RANDBETWEEN(1, 5))</f>
        <v>ESARO</v>
      </c>
      <c r="AF353" s="3">
        <v>45604</v>
      </c>
      <c r="AG353" t="str" cm="1">
        <f t="array" aca="1" ref="AG353" ca="1">INDEX(Sheet1!$AH$2:$AH$24, RANDBETWEEN(1, 23))</f>
        <v>MOLDOVA CO</v>
      </c>
      <c r="AH353" t="s">
        <v>651</v>
      </c>
      <c r="AI353" t="s">
        <v>544</v>
      </c>
      <c r="AJ353" t="s">
        <v>545</v>
      </c>
      <c r="AK353" t="s">
        <v>165</v>
      </c>
      <c r="AL353" t="s">
        <v>95</v>
      </c>
      <c r="AM353" t="s">
        <v>646</v>
      </c>
      <c r="AN353" t="s">
        <v>60</v>
      </c>
      <c r="AO353" t="s">
        <v>116</v>
      </c>
      <c r="AP353" t="s">
        <v>135</v>
      </c>
      <c r="AQ353" t="s">
        <v>129</v>
      </c>
      <c r="AR353">
        <v>2023</v>
      </c>
      <c r="AS353" t="s">
        <v>95</v>
      </c>
    </row>
    <row r="354" spans="1:45">
      <c r="A354" t="s">
        <v>655</v>
      </c>
      <c r="B354" t="s">
        <v>95</v>
      </c>
      <c r="C354" t="s">
        <v>45</v>
      </c>
      <c r="D354" s="3">
        <v>45619</v>
      </c>
      <c r="E354" t="s">
        <v>644</v>
      </c>
      <c r="F354">
        <f t="shared" ca="1" si="15"/>
        <v>44844.901280381448</v>
      </c>
      <c r="G354">
        <f t="shared" ca="1" si="15"/>
        <v>16664.19274151697</v>
      </c>
      <c r="H354" t="str" cm="1">
        <f t="array" aca="1" ref="H354" ca="1">INDEX(Sheet1!$H$1:$H$3, RANDBETWEEN(1, 3))</f>
        <v>Revenue Type</v>
      </c>
      <c r="I354" t="str" cm="1">
        <f t="array" aca="1" ref="I354" ca="1">INDEX(Sheet1!$I$3:$I$88, RANDBETWEEN(1, 85))</f>
        <v>WASH in Schools and ECD centres</v>
      </c>
      <c r="J354" t="str">
        <f ca="1">INDEX(Sheet1!$AZ$3:$AZ$8, RANDBETWEEN(1, COUNTA(Sheet1!$AZ$3:$AZ$8)))</f>
        <v>Child Protection</v>
      </c>
      <c r="K354" t="str" cm="1">
        <f t="array" aca="1" ref="K354" ca="1">INDEX(Sheet1!$K$1:$K$8, RANDBETWEEN(1, 6))</f>
        <v>HAC-STATE OF PALESTINE</v>
      </c>
      <c r="M354" t="s">
        <v>75</v>
      </c>
      <c r="N354">
        <f t="shared" ca="1" si="16"/>
        <v>67648.56412319596</v>
      </c>
      <c r="Q354" t="s">
        <v>547</v>
      </c>
      <c r="U354">
        <f t="shared" ca="1" si="17"/>
        <v>63555.731703814054</v>
      </c>
      <c r="V354">
        <v>21715060</v>
      </c>
      <c r="W354" t="str" cm="1">
        <f t="array" aca="1" ref="W354" ca="1">INDEX(Sheet1!$X$1:$X$20, RANDBETWEEN(1, 20))</f>
        <v>Corporate</v>
      </c>
      <c r="X354" t="str" cm="1">
        <f t="array" aca="1" ref="X354" ca="1">INDEX(Sheet1!$Y$2:$Y$22, RANDBETWEEN(1, 21))</f>
        <v>Private Sector</v>
      </c>
      <c r="Z354" t="str" cm="1">
        <f t="array" aca="1" ref="Z354" ca="1">INDEX(Sheet1!$AA$2:$AA$30, RANDBETWEEN(1, 29))</f>
        <v>GREECE CO</v>
      </c>
      <c r="AA354" t="str" cm="1">
        <f t="array" aca="1" ref="AA354" ca="1">INDEX(Sheet1!$AB$2:$AB$8, RANDBETWEEN(1, 7))</f>
        <v>MENARO</v>
      </c>
      <c r="AB354" t="str" cm="1">
        <f t="array" aca="1" ref="AB354" ca="1">INDEX(Sheet1!$AC$2:$AC$22, RANDBETWEEN(1, 21))</f>
        <v>Moldova</v>
      </c>
      <c r="AE354" t="str" cm="1">
        <f t="array" aca="1" ref="AE354" ca="1">INDEX(Sheet1!$AF$2:$AF$22, RANDBETWEEN(1, 5))</f>
        <v>ECARO</v>
      </c>
      <c r="AF354" s="3">
        <v>45619</v>
      </c>
      <c r="AG354" t="str" cm="1">
        <f t="array" aca="1" ref="AG354" ca="1">INDEX(Sheet1!$AH$2:$AH$24, RANDBETWEEN(1, 23))</f>
        <v>TURKIYE NATCOM</v>
      </c>
      <c r="AH354" t="s">
        <v>648</v>
      </c>
      <c r="AI354" t="s">
        <v>546</v>
      </c>
      <c r="AJ354" t="s">
        <v>547</v>
      </c>
      <c r="AK354" t="s">
        <v>75</v>
      </c>
      <c r="AL354" t="s">
        <v>95</v>
      </c>
      <c r="AM354" t="s">
        <v>646</v>
      </c>
      <c r="AN354" t="s">
        <v>91</v>
      </c>
      <c r="AO354" t="s">
        <v>77</v>
      </c>
      <c r="AP354" t="s">
        <v>93</v>
      </c>
      <c r="AQ354" t="s">
        <v>129</v>
      </c>
      <c r="AR354">
        <v>2022</v>
      </c>
      <c r="AS354" t="s">
        <v>95</v>
      </c>
    </row>
    <row r="355" spans="1:45">
      <c r="A355" t="s">
        <v>655</v>
      </c>
      <c r="B355" t="s">
        <v>95</v>
      </c>
      <c r="C355" t="s">
        <v>118</v>
      </c>
      <c r="D355" s="3">
        <v>45348</v>
      </c>
      <c r="E355" t="s">
        <v>644</v>
      </c>
      <c r="F355">
        <f t="shared" ca="1" si="15"/>
        <v>25648.712162854921</v>
      </c>
      <c r="G355">
        <f t="shared" ca="1" si="15"/>
        <v>73175.630059306073</v>
      </c>
      <c r="H355" t="str" cm="1">
        <f t="array" aca="1" ref="H355" ca="1">INDEX(Sheet1!$H$1:$H$3, RANDBETWEEN(1, 3))</f>
        <v>Revenue Type</v>
      </c>
      <c r="I355" t="str" cm="1">
        <f t="array" aca="1" ref="I355" ca="1">INDEX(Sheet1!$I$3:$I$88, RANDBETWEEN(1, 85))</f>
        <v>External relations and partnerships, communication and resource mobilization</v>
      </c>
      <c r="J355" t="str">
        <f ca="1">INDEX(Sheet1!$AZ$3:$AZ$8, RANDBETWEEN(1, COUNTA(Sheet1!$AZ$3:$AZ$8)))</f>
        <v>Child Protection</v>
      </c>
      <c r="K355" t="str" cm="1">
        <f t="array" aca="1" ref="K355" ca="1">INDEX(Sheet1!$K$1:$K$8, RANDBETWEEN(1, 6))</f>
        <v>Ukraine Response</v>
      </c>
      <c r="M355" t="s">
        <v>104</v>
      </c>
      <c r="N355">
        <f t="shared" ca="1" si="16"/>
        <v>93939.345016695617</v>
      </c>
      <c r="Q355" t="s">
        <v>549</v>
      </c>
      <c r="U355">
        <f t="shared" ca="1" si="17"/>
        <v>64444.176735938185</v>
      </c>
      <c r="V355">
        <v>2076718</v>
      </c>
      <c r="W355" t="str" cm="1">
        <f t="array" aca="1" ref="W355" ca="1">INDEX(Sheet1!$X$1:$X$20, RANDBETWEEN(1, 20))</f>
        <v>Global/Regional Multilaterals</v>
      </c>
      <c r="X355" t="str" cm="1">
        <f t="array" aca="1" ref="X355" ca="1">INDEX(Sheet1!$Y$2:$Y$22, RANDBETWEEN(1, 21))</f>
        <v>Corporate Account</v>
      </c>
      <c r="Z355" t="str" cm="1">
        <f t="array" aca="1" ref="Z355" ca="1">INDEX(Sheet1!$AA$2:$AA$30, RANDBETWEEN(1, 29))</f>
        <v>DENMARK NATCOM</v>
      </c>
      <c r="AA355" t="str" cm="1">
        <f t="array" aca="1" ref="AA355" ca="1">INDEX(Sheet1!$AB$2:$AB$8, RANDBETWEEN(1, 7))</f>
        <v>EAPRO</v>
      </c>
      <c r="AB355" t="str" cm="1">
        <f t="array" aca="1" ref="AB355" ca="1">INDEX(Sheet1!$AC$2:$AC$22, RANDBETWEEN(1, 21))</f>
        <v>Netherlands</v>
      </c>
      <c r="AE355" t="str" cm="1">
        <f t="array" aca="1" ref="AE355" ca="1">INDEX(Sheet1!$AF$2:$AF$22, RANDBETWEEN(1, 5))</f>
        <v>MENARO</v>
      </c>
      <c r="AF355" s="3">
        <v>45348</v>
      </c>
      <c r="AG355" t="str" cm="1">
        <f t="array" aca="1" ref="AG355" ca="1">INDEX(Sheet1!$AH$2:$AH$24, RANDBETWEEN(1, 23))</f>
        <v>US FUND</v>
      </c>
      <c r="AH355" t="s">
        <v>649</v>
      </c>
      <c r="AI355" t="s">
        <v>548</v>
      </c>
      <c r="AJ355" t="s">
        <v>549</v>
      </c>
      <c r="AK355" t="s">
        <v>104</v>
      </c>
      <c r="AL355" t="s">
        <v>90</v>
      </c>
      <c r="AM355" t="s">
        <v>646</v>
      </c>
      <c r="AN355" t="s">
        <v>192</v>
      </c>
      <c r="AO355" t="s">
        <v>92</v>
      </c>
      <c r="AP355" t="s">
        <v>135</v>
      </c>
      <c r="AQ355" t="s">
        <v>100</v>
      </c>
      <c r="AR355">
        <v>2023</v>
      </c>
      <c r="AS355" t="s">
        <v>95</v>
      </c>
    </row>
    <row r="356" spans="1:45">
      <c r="A356" t="s">
        <v>657</v>
      </c>
      <c r="B356" t="s">
        <v>95</v>
      </c>
      <c r="C356" t="s">
        <v>45</v>
      </c>
      <c r="D356" s="3">
        <v>45553</v>
      </c>
      <c r="E356" t="s">
        <v>644</v>
      </c>
      <c r="F356">
        <f t="shared" ca="1" si="15"/>
        <v>1979.8843587425304</v>
      </c>
      <c r="G356">
        <f t="shared" ca="1" si="15"/>
        <v>93618.428069445406</v>
      </c>
      <c r="H356" t="str" cm="1">
        <f t="array" aca="1" ref="H356" ca="1">INDEX(Sheet1!$H$1:$H$3, RANDBETWEEN(1, 3))</f>
        <v>Revenue Type</v>
      </c>
      <c r="I356" t="str" cm="1">
        <f t="array" aca="1" ref="I356" ca="1">INDEX(Sheet1!$I$3:$I$88, RANDBETWEEN(1, 85))</f>
        <v>PFP</v>
      </c>
      <c r="J356" t="str">
        <f ca="1">INDEX(Sheet1!$AZ$3:$AZ$8, RANDBETWEEN(1, COUNTA(Sheet1!$AZ$3:$AZ$8)))</f>
        <v>Emergency Response</v>
      </c>
      <c r="K356" t="str" cm="1">
        <f t="array" aca="1" ref="K356" ca="1">INDEX(Sheet1!$K$1:$K$8, RANDBETWEEN(1, 6))</f>
        <v>HAC-STATE OF PALESTINE</v>
      </c>
      <c r="M356" t="s">
        <v>104</v>
      </c>
      <c r="N356">
        <f t="shared" ca="1" si="16"/>
        <v>86828.47061423237</v>
      </c>
      <c r="Q356" t="s">
        <v>551</v>
      </c>
      <c r="U356">
        <f t="shared" ca="1" si="17"/>
        <v>50038.974057619336</v>
      </c>
      <c r="V356">
        <v>20992120</v>
      </c>
      <c r="W356" t="str" cm="1">
        <f t="array" aca="1" ref="W356" ca="1">INDEX(Sheet1!$X$1:$X$20, RANDBETWEEN(1, 20))</f>
        <v>Foundation</v>
      </c>
      <c r="X356" t="str" cm="1">
        <f t="array" aca="1" ref="X356" ca="1">INDEX(Sheet1!$Y$2:$Y$22, RANDBETWEEN(1, 21))</f>
        <v>Private Sector</v>
      </c>
      <c r="Z356" t="str" cm="1">
        <f t="array" aca="1" ref="Z356" ca="1">INDEX(Sheet1!$AA$2:$AA$30, RANDBETWEEN(1, 29))</f>
        <v>KYRGYZSTAN CO</v>
      </c>
      <c r="AA356" t="str" cm="1">
        <f t="array" aca="1" ref="AA356" ca="1">INDEX(Sheet1!$AB$2:$AB$8, RANDBETWEEN(1, 7))</f>
        <v>WCARO</v>
      </c>
      <c r="AB356" t="str" cm="1">
        <f t="array" aca="1" ref="AB356" ca="1">INDEX(Sheet1!$AC$2:$AC$22, RANDBETWEEN(1, 21))</f>
        <v>Serbia</v>
      </c>
      <c r="AE356" t="str" cm="1">
        <f t="array" aca="1" ref="AE356" ca="1">INDEX(Sheet1!$AF$2:$AF$22, RANDBETWEEN(1, 5))</f>
        <v>ECARO</v>
      </c>
      <c r="AF356" s="3">
        <v>45553</v>
      </c>
      <c r="AG356" t="str" cm="1">
        <f t="array" aca="1" ref="AG356" ca="1">INDEX(Sheet1!$AH$2:$AH$24, RANDBETWEEN(1, 23))</f>
        <v>TURKIYE NATCOM</v>
      </c>
      <c r="AH356" t="s">
        <v>647</v>
      </c>
      <c r="AI356" t="s">
        <v>550</v>
      </c>
      <c r="AJ356" t="s">
        <v>551</v>
      </c>
      <c r="AK356" t="s">
        <v>104</v>
      </c>
      <c r="AL356" t="s">
        <v>58</v>
      </c>
      <c r="AM356" t="s">
        <v>646</v>
      </c>
      <c r="AN356" t="s">
        <v>115</v>
      </c>
      <c r="AO356" t="s">
        <v>149</v>
      </c>
      <c r="AP356" t="s">
        <v>62</v>
      </c>
      <c r="AQ356" t="s">
        <v>79</v>
      </c>
      <c r="AR356">
        <v>2024</v>
      </c>
      <c r="AS356" t="s">
        <v>95</v>
      </c>
    </row>
    <row r="357" spans="1:45">
      <c r="A357" t="s">
        <v>658</v>
      </c>
      <c r="B357" t="s">
        <v>44</v>
      </c>
      <c r="C357" t="s">
        <v>45</v>
      </c>
      <c r="D357" s="3">
        <v>45606</v>
      </c>
      <c r="E357" t="s">
        <v>644</v>
      </c>
      <c r="F357">
        <f t="shared" ca="1" si="15"/>
        <v>17831.133104879846</v>
      </c>
      <c r="G357">
        <f t="shared" ca="1" si="15"/>
        <v>48230.947941381281</v>
      </c>
      <c r="H357" t="str" cm="1">
        <f t="array" aca="1" ref="H357" ca="1">INDEX(Sheet1!$H$1:$H$3, RANDBETWEEN(1, 3))</f>
        <v>ORE-Thematic</v>
      </c>
      <c r="I357" t="str" cm="1">
        <f t="array" aca="1" ref="I357" ca="1">INDEX(Sheet1!$I$3:$I$88, RANDBETWEEN(1, 85))</f>
        <v>Cross-sectoral Early Childhood Development</v>
      </c>
      <c r="J357" t="str">
        <f ca="1">INDEX(Sheet1!$AZ$3:$AZ$8, RANDBETWEEN(1, COUNTA(Sheet1!$AZ$3:$AZ$8)))</f>
        <v>Emergency Response</v>
      </c>
      <c r="K357" t="str" cm="1">
        <f t="array" aca="1" ref="K357" ca="1">INDEX(Sheet1!$K$1:$K$8, RANDBETWEEN(1, 6))</f>
        <v>Ukraine Response</v>
      </c>
      <c r="M357" t="s">
        <v>75</v>
      </c>
      <c r="N357">
        <f t="shared" ca="1" si="16"/>
        <v>99257.087625733184</v>
      </c>
      <c r="Q357" t="s">
        <v>553</v>
      </c>
      <c r="U357">
        <f t="shared" ca="1" si="17"/>
        <v>13189.689389454466</v>
      </c>
      <c r="V357">
        <v>25849934</v>
      </c>
      <c r="W357" t="str" cm="1">
        <f t="array" aca="1" ref="W357" ca="1">INDEX(Sheet1!$X$1:$X$20, RANDBETWEEN(1, 20))</f>
        <v>Corporate Foundation</v>
      </c>
      <c r="X357" t="str" cm="1">
        <f t="array" aca="1" ref="X357" ca="1">INDEX(Sheet1!$Y$2:$Y$22, RANDBETWEEN(1, 21))</f>
        <v>Public Sector</v>
      </c>
      <c r="Z357" t="str" cm="1">
        <f t="array" aca="1" ref="Z357" ca="1">INDEX(Sheet1!$AA$2:$AA$30, RANDBETWEEN(1, 29))</f>
        <v>KYRGYZSTAN CO</v>
      </c>
      <c r="AA357" t="str" cm="1">
        <f t="array" aca="1" ref="AA357" ca="1">INDEX(Sheet1!$AB$2:$AB$8, RANDBETWEEN(1, 7))</f>
        <v>NatCom</v>
      </c>
      <c r="AB357" t="str" cm="1">
        <f t="array" aca="1" ref="AB357" ca="1">INDEX(Sheet1!$AC$2:$AC$22, RANDBETWEEN(1, 21))</f>
        <v>Denmark</v>
      </c>
      <c r="AE357" t="str" cm="1">
        <f t="array" aca="1" ref="AE357" ca="1">INDEX(Sheet1!$AF$2:$AF$22, RANDBETWEEN(1, 5))</f>
        <v>ECARO</v>
      </c>
      <c r="AF357" s="3">
        <v>45606</v>
      </c>
      <c r="AG357" t="str" cm="1">
        <f t="array" aca="1" ref="AG357" ca="1">INDEX(Sheet1!$AH$2:$AH$24, RANDBETWEEN(1, 23))</f>
        <v>GEORGIA CO</v>
      </c>
      <c r="AH357" t="s">
        <v>649</v>
      </c>
      <c r="AI357" t="s">
        <v>552</v>
      </c>
      <c r="AJ357" t="s">
        <v>553</v>
      </c>
      <c r="AK357" t="s">
        <v>75</v>
      </c>
      <c r="AL357" t="s">
        <v>90</v>
      </c>
      <c r="AM357" t="s">
        <v>646</v>
      </c>
      <c r="AN357" t="s">
        <v>91</v>
      </c>
      <c r="AO357" t="s">
        <v>116</v>
      </c>
      <c r="AP357" t="s">
        <v>62</v>
      </c>
      <c r="AQ357" t="s">
        <v>117</v>
      </c>
      <c r="AR357">
        <v>2023</v>
      </c>
      <c r="AS357" t="s">
        <v>95</v>
      </c>
    </row>
    <row r="358" spans="1:45">
      <c r="A358" t="s">
        <v>653</v>
      </c>
      <c r="B358" t="s">
        <v>95</v>
      </c>
      <c r="C358" t="s">
        <v>64</v>
      </c>
      <c r="D358" s="3">
        <v>45323</v>
      </c>
      <c r="E358" t="s">
        <v>644</v>
      </c>
      <c r="F358">
        <f t="shared" ca="1" si="15"/>
        <v>36140.300145299894</v>
      </c>
      <c r="G358">
        <f t="shared" ca="1" si="15"/>
        <v>95226.482621212897</v>
      </c>
      <c r="H358" t="str" cm="1">
        <f t="array" aca="1" ref="H358" ca="1">INDEX(Sheet1!$H$1:$H$3, RANDBETWEEN(1, 3))</f>
        <v>Revenue Type</v>
      </c>
      <c r="I358" t="str" cm="1">
        <f t="array" aca="1" ref="I358" ca="1">INDEX(Sheet1!$I$3:$I$88, RANDBETWEEN(1, 85))</f>
        <v>Emergencies</v>
      </c>
      <c r="J358" t="str">
        <f ca="1">INDEX(Sheet1!$AZ$3:$AZ$8, RANDBETWEEN(1, COUNTA(Sheet1!$AZ$3:$AZ$8)))</f>
        <v>Emergency Response</v>
      </c>
      <c r="K358" t="str" cm="1">
        <f t="array" aca="1" ref="K358" ca="1">INDEX(Sheet1!$K$1:$K$8, RANDBETWEEN(1, 6))</f>
        <v>HAC-UKRAINE</v>
      </c>
      <c r="M358" t="s">
        <v>165</v>
      </c>
      <c r="N358">
        <f t="shared" ca="1" si="16"/>
        <v>3275.0065554739626</v>
      </c>
      <c r="Q358" t="s">
        <v>555</v>
      </c>
      <c r="U358">
        <f t="shared" ca="1" si="17"/>
        <v>81055.266786330962</v>
      </c>
      <c r="V358">
        <v>17809276</v>
      </c>
      <c r="W358" t="str" cm="1">
        <f t="array" aca="1" ref="W358" ca="1">INDEX(Sheet1!$X$1:$X$20, RANDBETWEEN(1, 20))</f>
        <v>Foundation</v>
      </c>
      <c r="X358" t="str" cm="1">
        <f t="array" aca="1" ref="X358" ca="1">INDEX(Sheet1!$Y$2:$Y$22, RANDBETWEEN(1, 21))</f>
        <v>UNICEF NatCom/CO/Division</v>
      </c>
      <c r="Z358" t="str" cm="1">
        <f t="array" aca="1" ref="Z358" ca="1">INDEX(Sheet1!$AA$2:$AA$30, RANDBETWEEN(1, 29))</f>
        <v>DENMARK NATCOM</v>
      </c>
      <c r="AA358" t="str" cm="1">
        <f t="array" aca="1" ref="AA358" ca="1">INDEX(Sheet1!$AB$2:$AB$8, RANDBETWEEN(1, 7))</f>
        <v>HQ</v>
      </c>
      <c r="AB358" t="str" cm="1">
        <f t="array" aca="1" ref="AB358" ca="1">INDEX(Sheet1!$AC$2:$AC$22, RANDBETWEEN(1, 21))</f>
        <v>Serbia</v>
      </c>
      <c r="AE358" t="str" cm="1">
        <f t="array" aca="1" ref="AE358" ca="1">INDEX(Sheet1!$AF$2:$AF$22, RANDBETWEEN(1, 5))</f>
        <v>NatCom</v>
      </c>
      <c r="AF358" s="3">
        <v>45323</v>
      </c>
      <c r="AG358" t="str" cm="1">
        <f t="array" aca="1" ref="AG358" ca="1">INDEX(Sheet1!$AH$2:$AH$24, RANDBETWEEN(1, 23))</f>
        <v>SERBIA CO</v>
      </c>
      <c r="AH358" t="s">
        <v>670</v>
      </c>
      <c r="AI358" t="s">
        <v>554</v>
      </c>
      <c r="AJ358" t="s">
        <v>555</v>
      </c>
      <c r="AK358" t="s">
        <v>165</v>
      </c>
      <c r="AL358" t="s">
        <v>90</v>
      </c>
      <c r="AM358" t="s">
        <v>645</v>
      </c>
      <c r="AN358" t="s">
        <v>105</v>
      </c>
      <c r="AO358" t="s">
        <v>149</v>
      </c>
      <c r="AP358" t="s">
        <v>62</v>
      </c>
      <c r="AQ358" t="s">
        <v>94</v>
      </c>
      <c r="AR358">
        <v>2024</v>
      </c>
      <c r="AS358" t="s">
        <v>95</v>
      </c>
    </row>
    <row r="359" spans="1:45">
      <c r="A359" t="s">
        <v>657</v>
      </c>
      <c r="B359" t="s">
        <v>95</v>
      </c>
      <c r="C359" t="s">
        <v>118</v>
      </c>
      <c r="D359" s="3">
        <v>45523</v>
      </c>
      <c r="E359" t="s">
        <v>644</v>
      </c>
      <c r="F359">
        <f t="shared" ca="1" si="15"/>
        <v>49066.706513723628</v>
      </c>
      <c r="G359">
        <f t="shared" ca="1" si="15"/>
        <v>6162.6461947333637</v>
      </c>
      <c r="H359" t="str" cm="1">
        <f t="array" aca="1" ref="H359" ca="1">INDEX(Sheet1!$H$1:$H$3, RANDBETWEEN(1, 3))</f>
        <v>ORE-Thematic</v>
      </c>
      <c r="I359" t="str" cm="1">
        <f t="array" aca="1" ref="I359" ca="1">INDEX(Sheet1!$I$3:$I$88, RANDBETWEEN(1, 85))</f>
        <v>Social protection and child poverty</v>
      </c>
      <c r="J359" t="str">
        <f ca="1">INDEX(Sheet1!$AZ$3:$AZ$8, RANDBETWEEN(1, COUNTA(Sheet1!$AZ$3:$AZ$8)))</f>
        <v>Increased Immunization Rates</v>
      </c>
      <c r="K359" t="str" cm="1">
        <f t="array" aca="1" ref="K359" ca="1">INDEX(Sheet1!$K$1:$K$8, RANDBETWEEN(1, 6))</f>
        <v>HAC-ECARO</v>
      </c>
      <c r="M359" t="s">
        <v>89</v>
      </c>
      <c r="N359">
        <f t="shared" ca="1" si="16"/>
        <v>52983.642627579866</v>
      </c>
      <c r="Q359" t="s">
        <v>557</v>
      </c>
      <c r="U359">
        <f t="shared" ca="1" si="17"/>
        <v>13053.585023311198</v>
      </c>
      <c r="V359">
        <v>31126993</v>
      </c>
      <c r="W359" t="str" cm="1">
        <f t="array" aca="1" ref="W359" ca="1">INDEX(Sheet1!$X$1:$X$20, RANDBETWEEN(1, 20))</f>
        <v>Corporate Foundation</v>
      </c>
      <c r="X359" t="str" cm="1">
        <f t="array" aca="1" ref="X359" ca="1">INDEX(Sheet1!$Y$2:$Y$22, RANDBETWEEN(1, 21))</f>
        <v>Private Sector</v>
      </c>
      <c r="Z359" t="str" cm="1">
        <f t="array" aca="1" ref="Z359" ca="1">INDEX(Sheet1!$AA$2:$AA$30, RANDBETWEEN(1, 29))</f>
        <v>UZBEKISTAN CO</v>
      </c>
      <c r="AA359" t="str" cm="1">
        <f t="array" aca="1" ref="AA359" ca="1">INDEX(Sheet1!$AB$2:$AB$8, RANDBETWEEN(1, 7))</f>
        <v>ECARO</v>
      </c>
      <c r="AB359" t="str" cm="1">
        <f t="array" aca="1" ref="AB359" ca="1">INDEX(Sheet1!$AC$2:$AC$22, RANDBETWEEN(1, 21))</f>
        <v>Belarus</v>
      </c>
      <c r="AE359" t="str" cm="1">
        <f t="array" aca="1" ref="AE359" ca="1">INDEX(Sheet1!$AF$2:$AF$22, RANDBETWEEN(1, 5))</f>
        <v>HQ</v>
      </c>
      <c r="AF359" s="3">
        <v>45523</v>
      </c>
      <c r="AG359" t="str" cm="1">
        <f t="array" aca="1" ref="AG359" ca="1">INDEX(Sheet1!$AH$2:$AH$24, RANDBETWEEN(1, 23))</f>
        <v>UZBEKISTAN CO</v>
      </c>
      <c r="AH359" t="s">
        <v>647</v>
      </c>
      <c r="AI359" t="s">
        <v>556</v>
      </c>
      <c r="AJ359" t="s">
        <v>557</v>
      </c>
      <c r="AK359" t="s">
        <v>89</v>
      </c>
      <c r="AL359" t="s">
        <v>95</v>
      </c>
      <c r="AM359" t="s">
        <v>645</v>
      </c>
      <c r="AN359" t="s">
        <v>192</v>
      </c>
      <c r="AO359" t="s">
        <v>149</v>
      </c>
      <c r="AP359" t="s">
        <v>62</v>
      </c>
      <c r="AQ359" t="s">
        <v>117</v>
      </c>
      <c r="AR359">
        <v>2022</v>
      </c>
      <c r="AS359" t="s">
        <v>95</v>
      </c>
    </row>
    <row r="360" spans="1:45">
      <c r="A360" t="s">
        <v>658</v>
      </c>
      <c r="B360" t="s">
        <v>44</v>
      </c>
      <c r="C360" t="s">
        <v>118</v>
      </c>
      <c r="D360" s="3">
        <v>45621</v>
      </c>
      <c r="E360" t="s">
        <v>644</v>
      </c>
      <c r="F360">
        <f t="shared" ca="1" si="15"/>
        <v>68566.202471611832</v>
      </c>
      <c r="G360">
        <f t="shared" ca="1" si="15"/>
        <v>22769.215630132661</v>
      </c>
      <c r="H360" t="str" cm="1">
        <f t="array" aca="1" ref="H360" ca="1">INDEX(Sheet1!$H$1:$H$3, RANDBETWEEN(1, 3))</f>
        <v>Revenue Type</v>
      </c>
      <c r="I360" t="str" cm="1">
        <f t="array" aca="1" ref="I360" ca="1">INDEX(Sheet1!$I$3:$I$88, RANDBETWEEN(1, 85))</f>
        <v>WASH – General</v>
      </c>
      <c r="J360" t="str">
        <f ca="1">INDEX(Sheet1!$AZ$3:$AZ$8, RANDBETWEEN(1, COUNTA(Sheet1!$AZ$3:$AZ$8)))</f>
        <v>Child Protection</v>
      </c>
      <c r="K360" t="str" cm="1">
        <f t="array" aca="1" ref="K360" ca="1">INDEX(Sheet1!$K$1:$K$8, RANDBETWEEN(1, 6))</f>
        <v>Emergency/HAC</v>
      </c>
      <c r="M360" t="s">
        <v>89</v>
      </c>
      <c r="N360">
        <f t="shared" ca="1" si="16"/>
        <v>68920.895086040808</v>
      </c>
      <c r="Q360" t="s">
        <v>132</v>
      </c>
      <c r="U360">
        <f t="shared" ca="1" si="17"/>
        <v>72000.167604298782</v>
      </c>
      <c r="V360">
        <v>28680411</v>
      </c>
      <c r="W360" t="str" cm="1">
        <f t="array" aca="1" ref="W360" ca="1">INDEX(Sheet1!$X$1:$X$20, RANDBETWEEN(1, 20))</f>
        <v>Membership based organizations</v>
      </c>
      <c r="X360" t="str" cm="1">
        <f t="array" aca="1" ref="X360" ca="1">INDEX(Sheet1!$Y$2:$Y$22, RANDBETWEEN(1, 21))</f>
        <v>Private Sector</v>
      </c>
      <c r="Z360" t="str" cm="1">
        <f t="array" aca="1" ref="Z360" ca="1">INDEX(Sheet1!$AA$2:$AA$30, RANDBETWEEN(1, 29))</f>
        <v>GEORGIA CO</v>
      </c>
      <c r="AA360" t="str" cm="1">
        <f t="array" aca="1" ref="AA360" ca="1">INDEX(Sheet1!$AB$2:$AB$8, RANDBETWEEN(1, 7))</f>
        <v>WCARO</v>
      </c>
      <c r="AB360" t="str" cm="1">
        <f t="array" aca="1" ref="AB360" ca="1">INDEX(Sheet1!$AC$2:$AC$22, RANDBETWEEN(1, 21))</f>
        <v>Greece</v>
      </c>
      <c r="AE360" t="str" cm="1">
        <f t="array" aca="1" ref="AE360" ca="1">INDEX(Sheet1!$AF$2:$AF$22, RANDBETWEEN(1, 5))</f>
        <v>ESARO</v>
      </c>
      <c r="AF360" s="3">
        <v>45621</v>
      </c>
      <c r="AG360" t="str" cm="1">
        <f t="array" aca="1" ref="AG360" ca="1">INDEX(Sheet1!$AH$2:$AH$24, RANDBETWEEN(1, 23))</f>
        <v>BULGARIA CO</v>
      </c>
      <c r="AH360" t="s">
        <v>670</v>
      </c>
      <c r="AI360" t="s">
        <v>558</v>
      </c>
      <c r="AJ360" t="s">
        <v>132</v>
      </c>
      <c r="AK360" t="s">
        <v>89</v>
      </c>
      <c r="AL360" t="s">
        <v>90</v>
      </c>
      <c r="AM360" t="s">
        <v>645</v>
      </c>
      <c r="AN360" t="s">
        <v>60</v>
      </c>
      <c r="AO360" t="s">
        <v>116</v>
      </c>
      <c r="AP360" t="s">
        <v>78</v>
      </c>
      <c r="AQ360" t="s">
        <v>79</v>
      </c>
      <c r="AR360">
        <v>2023</v>
      </c>
      <c r="AS360" t="s">
        <v>95</v>
      </c>
    </row>
    <row r="361" spans="1:45">
      <c r="A361" t="s">
        <v>658</v>
      </c>
      <c r="B361" t="s">
        <v>44</v>
      </c>
      <c r="C361" t="s">
        <v>118</v>
      </c>
      <c r="D361" s="3">
        <v>45401</v>
      </c>
      <c r="E361" t="s">
        <v>644</v>
      </c>
      <c r="F361">
        <f t="shared" ca="1" si="15"/>
        <v>22936.927424954352</v>
      </c>
      <c r="G361">
        <f t="shared" ca="1" si="15"/>
        <v>90381.981576461316</v>
      </c>
      <c r="H361" t="str" cm="1">
        <f t="array" aca="1" ref="H361" ca="1">INDEX(Sheet1!$H$1:$H$3, RANDBETWEEN(1, 3))</f>
        <v>Revenue Type</v>
      </c>
      <c r="I361" t="str" cm="1">
        <f t="array" aca="1" ref="I361" ca="1">INDEX(Sheet1!$I$3:$I$88, RANDBETWEEN(1, 85))</f>
        <v>Economic and social policy general</v>
      </c>
      <c r="J361" t="str">
        <f ca="1">INDEX(Sheet1!$AZ$3:$AZ$8, RANDBETWEEN(1, COUNTA(Sheet1!$AZ$3:$AZ$8)))</f>
        <v>Education</v>
      </c>
      <c r="K361" t="str" cm="1">
        <f t="array" aca="1" ref="K361" ca="1">INDEX(Sheet1!$K$1:$K$8, RANDBETWEEN(1, 6))</f>
        <v>Emergency/HAC</v>
      </c>
      <c r="M361" t="s">
        <v>104</v>
      </c>
      <c r="N361">
        <f t="shared" ca="1" si="16"/>
        <v>95197.785937914057</v>
      </c>
      <c r="Q361" t="s">
        <v>560</v>
      </c>
      <c r="U361">
        <f t="shared" ca="1" si="17"/>
        <v>29051.570195340468</v>
      </c>
      <c r="V361">
        <v>19069346</v>
      </c>
      <c r="W361" t="str" cm="1">
        <f t="array" aca="1" ref="W361" ca="1">INDEX(Sheet1!$X$1:$X$20, RANDBETWEEN(1, 20))</f>
        <v>Ministry</v>
      </c>
      <c r="X361" t="str" cm="1">
        <f t="array" aca="1" ref="X361" ca="1">INDEX(Sheet1!$Y$2:$Y$22, RANDBETWEEN(1, 21))</f>
        <v>Private Sector</v>
      </c>
      <c r="Z361" t="str" cm="1">
        <f t="array" aca="1" ref="Z361" ca="1">INDEX(Sheet1!$AA$2:$AA$30, RANDBETWEEN(1, 29))</f>
        <v>BELARUS CO</v>
      </c>
      <c r="AA361" t="str" cm="1">
        <f t="array" aca="1" ref="AA361" ca="1">INDEX(Sheet1!$AB$2:$AB$8, RANDBETWEEN(1, 7))</f>
        <v>NatCom</v>
      </c>
      <c r="AB361" t="str" cm="1">
        <f t="array" aca="1" ref="AB361" ca="1">INDEX(Sheet1!$AC$2:$AC$22, RANDBETWEEN(1, 21))</f>
        <v>Albania</v>
      </c>
      <c r="AE361" t="str" cm="1">
        <f t="array" aca="1" ref="AE361" ca="1">INDEX(Sheet1!$AF$2:$AF$22, RANDBETWEEN(1, 5))</f>
        <v>NatCom</v>
      </c>
      <c r="AF361" s="3">
        <v>45401</v>
      </c>
      <c r="AG361" t="str" cm="1">
        <f t="array" aca="1" ref="AG361" ca="1">INDEX(Sheet1!$AH$2:$AH$24, RANDBETWEEN(1, 23))</f>
        <v>ARMENIA CO</v>
      </c>
      <c r="AH361" t="s">
        <v>647</v>
      </c>
      <c r="AI361" t="s">
        <v>559</v>
      </c>
      <c r="AJ361" t="s">
        <v>560</v>
      </c>
      <c r="AK361" t="s">
        <v>104</v>
      </c>
      <c r="AL361" t="s">
        <v>95</v>
      </c>
      <c r="AM361" t="s">
        <v>645</v>
      </c>
      <c r="AN361" t="s">
        <v>91</v>
      </c>
      <c r="AO361" t="s">
        <v>77</v>
      </c>
      <c r="AP361" t="s">
        <v>135</v>
      </c>
      <c r="AQ361" t="s">
        <v>117</v>
      </c>
      <c r="AR361">
        <v>2024</v>
      </c>
      <c r="AS361" t="s">
        <v>95</v>
      </c>
    </row>
    <row r="362" spans="1:45">
      <c r="A362" t="s">
        <v>652</v>
      </c>
      <c r="B362" t="s">
        <v>44</v>
      </c>
      <c r="C362" t="s">
        <v>64</v>
      </c>
      <c r="D362" s="3">
        <v>45621</v>
      </c>
      <c r="E362" t="s">
        <v>644</v>
      </c>
      <c r="F362">
        <f t="shared" ca="1" si="15"/>
        <v>63932.420491360295</v>
      </c>
      <c r="G362">
        <f t="shared" ca="1" si="15"/>
        <v>61527.631929850329</v>
      </c>
      <c r="H362" t="str" cm="1">
        <f t="array" aca="1" ref="H362" ca="1">INDEX(Sheet1!$H$1:$H$3, RANDBETWEEN(1, 3))</f>
        <v>ORR Non-Thematic</v>
      </c>
      <c r="I362" t="str" cm="1">
        <f t="array" aca="1" ref="I362" ca="1">INDEX(Sheet1!$I$3:$I$88, RANDBETWEEN(1, 85))</f>
        <v>Justice for children</v>
      </c>
      <c r="J362" t="str">
        <f ca="1">INDEX(Sheet1!$AZ$3:$AZ$8, RANDBETWEEN(1, COUNTA(Sheet1!$AZ$3:$AZ$8)))</f>
        <v>Emergency Response</v>
      </c>
      <c r="K362" t="str" cm="1">
        <f t="array" aca="1" ref="K362" ca="1">INDEX(Sheet1!$K$1:$K$8, RANDBETWEEN(1, 6))</f>
        <v>HAC-UKRAINE</v>
      </c>
      <c r="M362" t="s">
        <v>114</v>
      </c>
      <c r="N362">
        <f t="shared" ca="1" si="16"/>
        <v>71587.447282941066</v>
      </c>
      <c r="Q362" t="s">
        <v>562</v>
      </c>
      <c r="U362">
        <f t="shared" ca="1" si="17"/>
        <v>86674.577098241105</v>
      </c>
      <c r="V362">
        <v>112819</v>
      </c>
      <c r="W362" t="str" cm="1">
        <f t="array" aca="1" ref="W362" ca="1">INDEX(Sheet1!$X$1:$X$20, RANDBETWEEN(1, 20))</f>
        <v>Other</v>
      </c>
      <c r="X362" t="str" cm="1">
        <f t="array" aca="1" ref="X362" ca="1">INDEX(Sheet1!$Y$2:$Y$22, RANDBETWEEN(1, 21))</f>
        <v>Corporate Account</v>
      </c>
      <c r="Z362" t="str" cm="1">
        <f t="array" aca="1" ref="Z362" ca="1">INDEX(Sheet1!$AA$2:$AA$30, RANDBETWEEN(1, 29))</f>
        <v>UK NATCOM</v>
      </c>
      <c r="AA362" t="str" cm="1">
        <f t="array" aca="1" ref="AA362" ca="1">INDEX(Sheet1!$AB$2:$AB$8, RANDBETWEEN(1, 7))</f>
        <v>WCARO</v>
      </c>
      <c r="AB362" t="str" cm="1">
        <f t="array" aca="1" ref="AB362" ca="1">INDEX(Sheet1!$AC$2:$AC$22, RANDBETWEEN(1, 21))</f>
        <v>Serbia</v>
      </c>
      <c r="AE362" t="str" cm="1">
        <f t="array" aca="1" ref="AE362" ca="1">INDEX(Sheet1!$AF$2:$AF$22, RANDBETWEEN(1, 5))</f>
        <v>HQ</v>
      </c>
      <c r="AF362" s="3">
        <v>45621</v>
      </c>
      <c r="AG362" t="str" cm="1">
        <f t="array" aca="1" ref="AG362" ca="1">INDEX(Sheet1!$AH$2:$AH$24, RANDBETWEEN(1, 23))</f>
        <v>PPD</v>
      </c>
      <c r="AH362" t="s">
        <v>648</v>
      </c>
      <c r="AI362" t="s">
        <v>561</v>
      </c>
      <c r="AJ362" t="s">
        <v>562</v>
      </c>
      <c r="AK362" t="s">
        <v>114</v>
      </c>
      <c r="AL362" t="s">
        <v>95</v>
      </c>
      <c r="AM362" t="s">
        <v>646</v>
      </c>
      <c r="AN362" t="s">
        <v>115</v>
      </c>
      <c r="AO362" t="s">
        <v>116</v>
      </c>
      <c r="AP362" t="s">
        <v>93</v>
      </c>
      <c r="AQ362" t="s">
        <v>117</v>
      </c>
      <c r="AR362">
        <v>2024</v>
      </c>
      <c r="AS362" t="s">
        <v>95</v>
      </c>
    </row>
    <row r="363" spans="1:45">
      <c r="A363" t="s">
        <v>659</v>
      </c>
      <c r="B363" t="s">
        <v>44</v>
      </c>
      <c r="C363" t="s">
        <v>118</v>
      </c>
      <c r="D363" s="3">
        <v>45368</v>
      </c>
      <c r="E363" t="s">
        <v>644</v>
      </c>
      <c r="F363">
        <f t="shared" ca="1" si="15"/>
        <v>98355.089333907075</v>
      </c>
      <c r="G363">
        <f t="shared" ca="1" si="15"/>
        <v>44959.931256794538</v>
      </c>
      <c r="H363" t="str" cm="1">
        <f t="array" aca="1" ref="H363" ca="1">INDEX(Sheet1!$H$1:$H$3, RANDBETWEEN(1, 3))</f>
        <v>ORE-Thematic</v>
      </c>
      <c r="I363" t="str" cm="1">
        <f t="array" aca="1" ref="I363" ca="1">INDEX(Sheet1!$I$3:$I$88, RANDBETWEEN(1, 85))</f>
        <v>Other cross-sectoral programme areas</v>
      </c>
      <c r="J363" t="str">
        <f ca="1">INDEX(Sheet1!$AZ$3:$AZ$8, RANDBETWEEN(1, COUNTA(Sheet1!$AZ$3:$AZ$8)))</f>
        <v>Child Protection</v>
      </c>
      <c r="K363" t="str" cm="1">
        <f t="array" aca="1" ref="K363" ca="1">INDEX(Sheet1!$K$1:$K$8, RANDBETWEEN(1, 6))</f>
        <v>HAC-ECARO</v>
      </c>
      <c r="M363" t="s">
        <v>127</v>
      </c>
      <c r="N363">
        <f t="shared" ca="1" si="16"/>
        <v>71288.560694469212</v>
      </c>
      <c r="Q363" t="s">
        <v>564</v>
      </c>
      <c r="U363">
        <f t="shared" ca="1" si="17"/>
        <v>82273.572131400535</v>
      </c>
      <c r="V363">
        <v>26041771</v>
      </c>
      <c r="W363" t="str" cm="1">
        <f t="array" aca="1" ref="W363" ca="1">INDEX(Sheet1!$X$1:$X$20, RANDBETWEEN(1, 20))</f>
        <v>Account Category</v>
      </c>
      <c r="X363" t="str" cm="1">
        <f t="array" aca="1" ref="X363" ca="1">INDEX(Sheet1!$Y$2:$Y$22, RANDBETWEEN(1, 21))</f>
        <v>Private Sector</v>
      </c>
      <c r="Z363" t="str" cm="1">
        <f t="array" aca="1" ref="Z363" ca="1">INDEX(Sheet1!$AA$2:$AA$30, RANDBETWEEN(1, 29))</f>
        <v>INDIA CO</v>
      </c>
      <c r="AA363" t="str" cm="1">
        <f t="array" aca="1" ref="AA363" ca="1">INDEX(Sheet1!$AB$2:$AB$8, RANDBETWEEN(1, 7))</f>
        <v>ROSA</v>
      </c>
      <c r="AB363" t="str" cm="1">
        <f t="array" aca="1" ref="AB363" ca="1">INDEX(Sheet1!$AC$2:$AC$22, RANDBETWEEN(1, 21))</f>
        <v>Serbia</v>
      </c>
      <c r="AE363" t="str" cm="1">
        <f t="array" aca="1" ref="AE363" ca="1">INDEX(Sheet1!$AF$2:$AF$22, RANDBETWEEN(1, 5))</f>
        <v>ECARO</v>
      </c>
      <c r="AF363" s="3">
        <v>45368</v>
      </c>
      <c r="AG363" t="str" cm="1">
        <f t="array" aca="1" ref="AG363" ca="1">INDEX(Sheet1!$AH$2:$AH$24, RANDBETWEEN(1, 23))</f>
        <v>SOMALIA CO</v>
      </c>
      <c r="AH363" t="s">
        <v>651</v>
      </c>
      <c r="AI363" t="s">
        <v>563</v>
      </c>
      <c r="AJ363" t="s">
        <v>564</v>
      </c>
      <c r="AK363" t="s">
        <v>127</v>
      </c>
      <c r="AL363" t="s">
        <v>95</v>
      </c>
      <c r="AM363" t="s">
        <v>645</v>
      </c>
      <c r="AN363" t="s">
        <v>60</v>
      </c>
      <c r="AO363" t="s">
        <v>92</v>
      </c>
      <c r="AP363" t="s">
        <v>62</v>
      </c>
      <c r="AQ363" t="s">
        <v>100</v>
      </c>
      <c r="AR363">
        <v>2023</v>
      </c>
      <c r="AS363" t="s">
        <v>95</v>
      </c>
    </row>
    <row r="364" spans="1:45">
      <c r="A364" t="s">
        <v>658</v>
      </c>
      <c r="B364" t="s">
        <v>44</v>
      </c>
      <c r="C364" t="s">
        <v>64</v>
      </c>
      <c r="D364" s="3">
        <v>45545</v>
      </c>
      <c r="E364" t="s">
        <v>644</v>
      </c>
      <c r="F364">
        <f t="shared" ca="1" si="15"/>
        <v>24357.129096080702</v>
      </c>
      <c r="G364">
        <f t="shared" ca="1" si="15"/>
        <v>78960.20336877527</v>
      </c>
      <c r="H364" t="str" cm="1">
        <f t="array" aca="1" ref="H364" ca="1">INDEX(Sheet1!$H$1:$H$3, RANDBETWEEN(1, 3))</f>
        <v>ORE-Thematic</v>
      </c>
      <c r="I364" t="str" cm="1">
        <f t="array" aca="1" ref="I364" ca="1">INDEX(Sheet1!$I$3:$I$88, RANDBETWEEN(1, 85))</f>
        <v>Birth registration</v>
      </c>
      <c r="J364" t="str">
        <f ca="1">INDEX(Sheet1!$AZ$3:$AZ$8, RANDBETWEEN(1, COUNTA(Sheet1!$AZ$3:$AZ$8)))</f>
        <v>Advocacy</v>
      </c>
      <c r="K364" t="str" cm="1">
        <f t="array" aca="1" ref="K364" ca="1">INDEX(Sheet1!$K$1:$K$8, RANDBETWEEN(1, 6))</f>
        <v>HAC-UKRAINE</v>
      </c>
      <c r="M364" t="s">
        <v>75</v>
      </c>
      <c r="N364">
        <f t="shared" ca="1" si="16"/>
        <v>35849.160198647674</v>
      </c>
      <c r="Q364" t="s">
        <v>566</v>
      </c>
      <c r="U364">
        <f t="shared" ca="1" si="17"/>
        <v>56959.466392196955</v>
      </c>
      <c r="V364">
        <v>29305749</v>
      </c>
      <c r="W364" t="str" cm="1">
        <f t="array" aca="1" ref="W364" ca="1">INDEX(Sheet1!$X$1:$X$20, RANDBETWEEN(1, 20))</f>
        <v>UN Agency/International Agency</v>
      </c>
      <c r="X364" t="str" cm="1">
        <f t="array" aca="1" ref="X364" ca="1">INDEX(Sheet1!$Y$2:$Y$22, RANDBETWEEN(1, 21))</f>
        <v>Public Sector</v>
      </c>
      <c r="Z364" t="str" cm="1">
        <f t="array" aca="1" ref="Z364" ca="1">INDEX(Sheet1!$AA$2:$AA$30, RANDBETWEEN(1, 29))</f>
        <v>TURKIYE CO</v>
      </c>
      <c r="AA364" t="str" cm="1">
        <f t="array" aca="1" ref="AA364" ca="1">INDEX(Sheet1!$AB$2:$AB$8, RANDBETWEEN(1, 7))</f>
        <v>HQ</v>
      </c>
      <c r="AB364" t="str" cm="1">
        <f t="array" aca="1" ref="AB364" ca="1">INDEX(Sheet1!$AC$2:$AC$22, RANDBETWEEN(1, 21))</f>
        <v>Denmark</v>
      </c>
      <c r="AE364" t="str" cm="1">
        <f t="array" aca="1" ref="AE364" ca="1">INDEX(Sheet1!$AF$2:$AF$22, RANDBETWEEN(1, 5))</f>
        <v>MENARO</v>
      </c>
      <c r="AF364" s="3">
        <v>45545</v>
      </c>
      <c r="AG364" t="str" cm="1">
        <f t="array" aca="1" ref="AG364" ca="1">INDEX(Sheet1!$AH$2:$AH$24, RANDBETWEEN(1, 23))</f>
        <v>KOSOVO CO</v>
      </c>
      <c r="AH364" t="s">
        <v>649</v>
      </c>
      <c r="AI364" t="s">
        <v>565</v>
      </c>
      <c r="AJ364" t="s">
        <v>566</v>
      </c>
      <c r="AK364" t="s">
        <v>75</v>
      </c>
      <c r="AL364" t="s">
        <v>90</v>
      </c>
      <c r="AM364" t="s">
        <v>646</v>
      </c>
      <c r="AN364" t="s">
        <v>216</v>
      </c>
      <c r="AO364" t="s">
        <v>116</v>
      </c>
      <c r="AP364" t="s">
        <v>62</v>
      </c>
      <c r="AQ364" t="s">
        <v>79</v>
      </c>
      <c r="AR364">
        <v>2024</v>
      </c>
      <c r="AS364" t="s">
        <v>95</v>
      </c>
    </row>
    <row r="365" spans="1:45">
      <c r="A365" t="s">
        <v>658</v>
      </c>
      <c r="B365" t="s">
        <v>44</v>
      </c>
      <c r="C365" t="s">
        <v>45</v>
      </c>
      <c r="D365" s="3">
        <v>45627</v>
      </c>
      <c r="E365" t="s">
        <v>644</v>
      </c>
      <c r="F365">
        <f t="shared" ca="1" si="15"/>
        <v>12446.898793057264</v>
      </c>
      <c r="G365">
        <f t="shared" ca="1" si="15"/>
        <v>92751.348238753737</v>
      </c>
      <c r="H365" t="str" cm="1">
        <f t="array" aca="1" ref="H365" ca="1">INDEX(Sheet1!$H$1:$H$3, RANDBETWEEN(1, 3))</f>
        <v>ORE-Thematic</v>
      </c>
      <c r="I365" t="str" cm="1">
        <f t="array" aca="1" ref="I365" ca="1">INDEX(Sheet1!$I$3:$I$88, RANDBETWEEN(1, 85))</f>
        <v>Health systems strengthening</v>
      </c>
      <c r="J365" t="str">
        <f ca="1">INDEX(Sheet1!$AZ$3:$AZ$8, RANDBETWEEN(1, COUNTA(Sheet1!$AZ$3:$AZ$8)))</f>
        <v>Health</v>
      </c>
      <c r="K365" t="str" cm="1">
        <f t="array" aca="1" ref="K365" ca="1">INDEX(Sheet1!$K$1:$K$8, RANDBETWEEN(1, 6))</f>
        <v>Ukraine Response</v>
      </c>
      <c r="M365" t="s">
        <v>114</v>
      </c>
      <c r="N365">
        <f t="shared" ca="1" si="16"/>
        <v>43076.430195013549</v>
      </c>
      <c r="Q365" t="s">
        <v>568</v>
      </c>
      <c r="U365">
        <f t="shared" ca="1" si="17"/>
        <v>71689.756484944184</v>
      </c>
      <c r="V365">
        <v>39756497</v>
      </c>
      <c r="W365" t="str" cm="1">
        <f t="array" aca="1" ref="W365" ca="1">INDEX(Sheet1!$X$1:$X$20, RANDBETWEEN(1, 20))</f>
        <v>Sport Associations</v>
      </c>
      <c r="X365" t="str" cm="1">
        <f t="array" aca="1" ref="X365" ca="1">INDEX(Sheet1!$Y$2:$Y$22, RANDBETWEEN(1, 21))</f>
        <v>Private Sector</v>
      </c>
      <c r="Z365" t="str" cm="1">
        <f t="array" aca="1" ref="Z365" ca="1">INDEX(Sheet1!$AA$2:$AA$30, RANDBETWEEN(1, 29))</f>
        <v>UKRAINE CO</v>
      </c>
      <c r="AA365" t="str" cm="1">
        <f t="array" aca="1" ref="AA365" ca="1">INDEX(Sheet1!$AB$2:$AB$8, RANDBETWEEN(1, 7))</f>
        <v>ECARO</v>
      </c>
      <c r="AB365" t="str" cm="1">
        <f t="array" aca="1" ref="AB365" ca="1">INDEX(Sheet1!$AC$2:$AC$22, RANDBETWEEN(1, 21))</f>
        <v>Japan</v>
      </c>
      <c r="AE365" t="str" cm="1">
        <f t="array" aca="1" ref="AE365" ca="1">INDEX(Sheet1!$AF$2:$AF$22, RANDBETWEEN(1, 5))</f>
        <v>ESARO</v>
      </c>
      <c r="AF365" s="3">
        <v>45627</v>
      </c>
      <c r="AG365" t="str" cm="1">
        <f t="array" aca="1" ref="AG365" ca="1">INDEX(Sheet1!$AH$2:$AH$24, RANDBETWEEN(1, 23))</f>
        <v>TURKIYE CO</v>
      </c>
      <c r="AH365" t="s">
        <v>649</v>
      </c>
      <c r="AI365" t="s">
        <v>567</v>
      </c>
      <c r="AJ365" t="s">
        <v>568</v>
      </c>
      <c r="AK365" t="s">
        <v>114</v>
      </c>
      <c r="AL365" t="s">
        <v>90</v>
      </c>
      <c r="AM365" t="s">
        <v>645</v>
      </c>
      <c r="AN365" t="s">
        <v>91</v>
      </c>
      <c r="AO365" t="s">
        <v>61</v>
      </c>
      <c r="AP365" t="s">
        <v>62</v>
      </c>
      <c r="AQ365" t="s">
        <v>79</v>
      </c>
      <c r="AR365">
        <v>2022</v>
      </c>
      <c r="AS365" t="s">
        <v>95</v>
      </c>
    </row>
    <row r="366" spans="1:45">
      <c r="A366" t="s">
        <v>653</v>
      </c>
      <c r="B366" t="s">
        <v>95</v>
      </c>
      <c r="C366" t="s">
        <v>118</v>
      </c>
      <c r="D366" s="3">
        <v>45506</v>
      </c>
      <c r="E366" t="s">
        <v>644</v>
      </c>
      <c r="F366">
        <f t="shared" ca="1" si="15"/>
        <v>65451.54120507669</v>
      </c>
      <c r="G366">
        <f t="shared" ca="1" si="15"/>
        <v>32110.862509945622</v>
      </c>
      <c r="H366" t="str" cm="1">
        <f t="array" aca="1" ref="H366" ca="1">INDEX(Sheet1!$H$1:$H$3, RANDBETWEEN(1, 3))</f>
        <v>ORR Non-Thematic</v>
      </c>
      <c r="I366" t="str" cm="1">
        <f t="array" aca="1" ref="I366" ca="1">INDEX(Sheet1!$I$3:$I$88, RANDBETWEEN(1, 85))</f>
        <v>Social protection and child poverty</v>
      </c>
      <c r="J366" t="str">
        <f ca="1">INDEX(Sheet1!$AZ$3:$AZ$8, RANDBETWEEN(1, COUNTA(Sheet1!$AZ$3:$AZ$8)))</f>
        <v>Emergency Response</v>
      </c>
      <c r="K366" t="str" cm="1">
        <f t="array" aca="1" ref="K366" ca="1">INDEX(Sheet1!$K$1:$K$8, RANDBETWEEN(1, 6))</f>
        <v>HAC-UKRAINE</v>
      </c>
      <c r="M366" t="s">
        <v>57</v>
      </c>
      <c r="N366">
        <f t="shared" ca="1" si="16"/>
        <v>18859.888838540184</v>
      </c>
      <c r="Q366" t="s">
        <v>570</v>
      </c>
      <c r="U366">
        <f t="shared" ca="1" si="17"/>
        <v>76240.899771433353</v>
      </c>
      <c r="V366">
        <v>26797361</v>
      </c>
      <c r="W366" t="str" cm="1">
        <f t="array" aca="1" ref="W366" ca="1">INDEX(Sheet1!$X$1:$X$20, RANDBETWEEN(1, 20))</f>
        <v>Foundation</v>
      </c>
      <c r="X366" t="str" cm="1">
        <f t="array" aca="1" ref="X366" ca="1">INDEX(Sheet1!$Y$2:$Y$22, RANDBETWEEN(1, 21))</f>
        <v>Public Sector</v>
      </c>
      <c r="Z366" t="str" cm="1">
        <f t="array" aca="1" ref="Z366" ca="1">INDEX(Sheet1!$AA$2:$AA$30, RANDBETWEEN(1, 29))</f>
        <v>UK NATCOM</v>
      </c>
      <c r="AA366" t="str" cm="1">
        <f t="array" aca="1" ref="AA366" ca="1">INDEX(Sheet1!$AB$2:$AB$8, RANDBETWEEN(1, 7))</f>
        <v>MENARO</v>
      </c>
      <c r="AB366" t="str" cm="1">
        <f t="array" aca="1" ref="AB366" ca="1">INDEX(Sheet1!$AC$2:$AC$22, RANDBETWEEN(1, 21))</f>
        <v>Montenegro</v>
      </c>
      <c r="AE366" t="str" cm="1">
        <f t="array" aca="1" ref="AE366" ca="1">INDEX(Sheet1!$AF$2:$AF$22, RANDBETWEEN(1, 5))</f>
        <v>NatCom</v>
      </c>
      <c r="AF366" s="3">
        <v>45506</v>
      </c>
      <c r="AG366" t="str" cm="1">
        <f t="array" aca="1" ref="AG366" ca="1">INDEX(Sheet1!$AH$2:$AH$24, RANDBETWEEN(1, 23))</f>
        <v>BULGARIA CO</v>
      </c>
      <c r="AH366" t="s">
        <v>648</v>
      </c>
      <c r="AI366" t="s">
        <v>569</v>
      </c>
      <c r="AJ366" t="s">
        <v>570</v>
      </c>
      <c r="AK366" t="s">
        <v>57</v>
      </c>
      <c r="AL366" t="s">
        <v>95</v>
      </c>
      <c r="AM366" t="s">
        <v>645</v>
      </c>
      <c r="AN366" t="s">
        <v>91</v>
      </c>
      <c r="AO366" t="s">
        <v>149</v>
      </c>
      <c r="AP366" t="s">
        <v>143</v>
      </c>
      <c r="AQ366" t="s">
        <v>100</v>
      </c>
      <c r="AR366">
        <v>2024</v>
      </c>
      <c r="AS366" t="s">
        <v>95</v>
      </c>
    </row>
    <row r="367" spans="1:45">
      <c r="A367" t="s">
        <v>656</v>
      </c>
      <c r="B367" t="s">
        <v>44</v>
      </c>
      <c r="C367" t="s">
        <v>45</v>
      </c>
      <c r="D367" s="3">
        <v>45378</v>
      </c>
      <c r="E367" t="s">
        <v>644</v>
      </c>
      <c r="F367">
        <f t="shared" ca="1" si="15"/>
        <v>21946.898766734525</v>
      </c>
      <c r="G367">
        <f t="shared" ca="1" si="15"/>
        <v>53765.265654170566</v>
      </c>
      <c r="H367" t="str" cm="1">
        <f t="array" aca="1" ref="H367" ca="1">INDEX(Sheet1!$H$1:$H$3, RANDBETWEEN(1, 3))</f>
        <v>Revenue Type</v>
      </c>
      <c r="I367" t="str" cm="1">
        <f t="array" aca="1" ref="I367" ca="1">INDEX(Sheet1!$I$3:$I$88, RANDBETWEEN(1, 85))</f>
        <v>Cross-sectoral Communication for Development</v>
      </c>
      <c r="J367" t="str">
        <f ca="1">INDEX(Sheet1!$AZ$3:$AZ$8, RANDBETWEEN(1, COUNTA(Sheet1!$AZ$3:$AZ$8)))</f>
        <v>Emergency Response</v>
      </c>
      <c r="K367" t="str" cm="1">
        <f t="array" aca="1" ref="K367" ca="1">INDEX(Sheet1!$K$1:$K$8, RANDBETWEEN(1, 6))</f>
        <v>HAC-ECARO</v>
      </c>
      <c r="M367" t="s">
        <v>89</v>
      </c>
      <c r="N367">
        <f t="shared" ca="1" si="16"/>
        <v>88016.528486236901</v>
      </c>
      <c r="Q367" t="s">
        <v>572</v>
      </c>
      <c r="U367">
        <f t="shared" ca="1" si="17"/>
        <v>20409.023106048895</v>
      </c>
      <c r="V367">
        <v>1639438</v>
      </c>
      <c r="W367" t="str" cm="1">
        <f t="array" aca="1" ref="W367" ca="1">INDEX(Sheet1!$X$1:$X$20, RANDBETWEEN(1, 20))</f>
        <v>Ministry</v>
      </c>
      <c r="X367" t="str" cm="1">
        <f t="array" aca="1" ref="X367" ca="1">INDEX(Sheet1!$Y$2:$Y$22, RANDBETWEEN(1, 21))</f>
        <v>Private Sector</v>
      </c>
      <c r="Z367" t="str" cm="1">
        <f t="array" aca="1" ref="Z367" ca="1">INDEX(Sheet1!$AA$2:$AA$30, RANDBETWEEN(1, 29))</f>
        <v>TURKIYE NATCOM</v>
      </c>
      <c r="AA367" t="str" cm="1">
        <f t="array" aca="1" ref="AA367" ca="1">INDEX(Sheet1!$AB$2:$AB$8, RANDBETWEEN(1, 7))</f>
        <v>ROSA</v>
      </c>
      <c r="AB367" t="str" cm="1">
        <f t="array" aca="1" ref="AB367" ca="1">INDEX(Sheet1!$AC$2:$AC$22, RANDBETWEEN(1, 21))</f>
        <v>Moldova</v>
      </c>
      <c r="AE367" t="str" cm="1">
        <f t="array" aca="1" ref="AE367" ca="1">INDEX(Sheet1!$AF$2:$AF$22, RANDBETWEEN(1, 5))</f>
        <v>NatCom</v>
      </c>
      <c r="AF367" s="3">
        <v>45378</v>
      </c>
      <c r="AG367" t="str" cm="1">
        <f t="array" aca="1" ref="AG367" ca="1">INDEX(Sheet1!$AH$2:$AH$24, RANDBETWEEN(1, 23))</f>
        <v>GREECE CO</v>
      </c>
      <c r="AH367" t="s">
        <v>647</v>
      </c>
      <c r="AI367" t="s">
        <v>571</v>
      </c>
      <c r="AJ367" t="s">
        <v>572</v>
      </c>
      <c r="AK367" t="s">
        <v>89</v>
      </c>
      <c r="AL367" t="s">
        <v>95</v>
      </c>
      <c r="AM367" t="s">
        <v>646</v>
      </c>
      <c r="AN367" t="s">
        <v>128</v>
      </c>
      <c r="AO367" t="s">
        <v>92</v>
      </c>
      <c r="AP367" t="s">
        <v>62</v>
      </c>
      <c r="AQ367" t="s">
        <v>117</v>
      </c>
      <c r="AR367">
        <v>2024</v>
      </c>
      <c r="AS367" t="s">
        <v>95</v>
      </c>
    </row>
    <row r="368" spans="1:45">
      <c r="A368" t="s">
        <v>658</v>
      </c>
      <c r="B368" t="s">
        <v>44</v>
      </c>
      <c r="C368" t="s">
        <v>118</v>
      </c>
      <c r="D368" s="3">
        <v>45609</v>
      </c>
      <c r="E368" t="s">
        <v>644</v>
      </c>
      <c r="F368">
        <f t="shared" ca="1" si="15"/>
        <v>83355.203223704462</v>
      </c>
      <c r="G368">
        <f t="shared" ca="1" si="15"/>
        <v>98756.708382545839</v>
      </c>
      <c r="H368" t="str" cm="1">
        <f t="array" aca="1" ref="H368" ca="1">INDEX(Sheet1!$H$1:$H$3, RANDBETWEEN(1, 3))</f>
        <v>ORR Non-Thematic</v>
      </c>
      <c r="I368" t="str" cm="1">
        <f t="array" aca="1" ref="I368" ca="1">INDEX(Sheet1!$I$3:$I$88, RANDBETWEEN(1, 85))</f>
        <v>Leadership and Executive Direction</v>
      </c>
      <c r="J368" t="str">
        <f ca="1">INDEX(Sheet1!$AZ$3:$AZ$8, RANDBETWEEN(1, COUNTA(Sheet1!$AZ$3:$AZ$8)))</f>
        <v>Health</v>
      </c>
      <c r="K368" t="str" cm="1">
        <f t="array" aca="1" ref="K368" ca="1">INDEX(Sheet1!$K$1:$K$8, RANDBETWEEN(1, 6))</f>
        <v>HAC-ARMENIA</v>
      </c>
      <c r="M368" t="s">
        <v>114</v>
      </c>
      <c r="N368">
        <f t="shared" ca="1" si="16"/>
        <v>53630.045100577372</v>
      </c>
      <c r="Q368" t="s">
        <v>574</v>
      </c>
      <c r="U368">
        <f t="shared" ca="1" si="17"/>
        <v>24894.316992963824</v>
      </c>
      <c r="V368">
        <v>32759768</v>
      </c>
      <c r="W368" t="str" cm="1">
        <f t="array" aca="1" ref="W368" ca="1">INDEX(Sheet1!$X$1:$X$20, RANDBETWEEN(1, 20))</f>
        <v>Governmental Organization</v>
      </c>
      <c r="X368" t="str" cm="1">
        <f t="array" aca="1" ref="X368" ca="1">INDEX(Sheet1!$Y$2:$Y$22, RANDBETWEEN(1, 21))</f>
        <v>Public Sector</v>
      </c>
      <c r="Z368" t="str" cm="1">
        <f t="array" aca="1" ref="Z368" ca="1">INDEX(Sheet1!$AA$2:$AA$30, RANDBETWEEN(1, 29))</f>
        <v>QATAR CO</v>
      </c>
      <c r="AA368" t="str" cm="1">
        <f t="array" aca="1" ref="AA368" ca="1">INDEX(Sheet1!$AB$2:$AB$8, RANDBETWEEN(1, 7))</f>
        <v>EAPRO</v>
      </c>
      <c r="AB368" t="str" cm="1">
        <f t="array" aca="1" ref="AB368" ca="1">INDEX(Sheet1!$AC$2:$AC$22, RANDBETWEEN(1, 21))</f>
        <v>United States</v>
      </c>
      <c r="AE368" t="str" cm="1">
        <f t="array" aca="1" ref="AE368" ca="1">INDEX(Sheet1!$AF$2:$AF$22, RANDBETWEEN(1, 5))</f>
        <v>MENARO</v>
      </c>
      <c r="AF368" s="3">
        <v>45609</v>
      </c>
      <c r="AG368" t="str" cm="1">
        <f t="array" aca="1" ref="AG368" ca="1">INDEX(Sheet1!$AH$2:$AH$24, RANDBETWEEN(1, 23))</f>
        <v>MONTENEGRO CO</v>
      </c>
      <c r="AH368" t="s">
        <v>649</v>
      </c>
      <c r="AI368" t="s">
        <v>573</v>
      </c>
      <c r="AJ368" t="s">
        <v>574</v>
      </c>
      <c r="AK368" t="s">
        <v>114</v>
      </c>
      <c r="AL368" t="s">
        <v>90</v>
      </c>
      <c r="AM368" t="s">
        <v>645</v>
      </c>
      <c r="AN368" t="s">
        <v>105</v>
      </c>
      <c r="AO368" t="s">
        <v>61</v>
      </c>
      <c r="AP368" t="s">
        <v>143</v>
      </c>
      <c r="AQ368" t="s">
        <v>117</v>
      </c>
      <c r="AR368">
        <v>2024</v>
      </c>
      <c r="AS368" t="s">
        <v>95</v>
      </c>
    </row>
    <row r="369" spans="1:45">
      <c r="A369" t="s">
        <v>655</v>
      </c>
      <c r="B369" t="s">
        <v>95</v>
      </c>
      <c r="C369" t="s">
        <v>64</v>
      </c>
      <c r="D369" s="3">
        <v>45572</v>
      </c>
      <c r="E369" t="s">
        <v>644</v>
      </c>
      <c r="F369">
        <f t="shared" ca="1" si="15"/>
        <v>24969.772179845448</v>
      </c>
      <c r="G369">
        <f t="shared" ca="1" si="15"/>
        <v>43653.598108082937</v>
      </c>
      <c r="H369" t="str" cm="1">
        <f t="array" aca="1" ref="H369" ca="1">INDEX(Sheet1!$H$1:$H$3, RANDBETWEEN(1, 3))</f>
        <v>ORE-Thematic</v>
      </c>
      <c r="I369" t="str" cm="1">
        <f t="array" aca="1" ref="I369" ca="1">INDEX(Sheet1!$I$3:$I$88, RANDBETWEEN(1, 85))</f>
        <v>Gender Equality General</v>
      </c>
      <c r="J369" t="str">
        <f ca="1">INDEX(Sheet1!$AZ$3:$AZ$8, RANDBETWEEN(1, COUNTA(Sheet1!$AZ$3:$AZ$8)))</f>
        <v>Health</v>
      </c>
      <c r="K369" t="str" cm="1">
        <f t="array" aca="1" ref="K369" ca="1">INDEX(Sheet1!$K$1:$K$8, RANDBETWEEN(1, 6))</f>
        <v>HAC-ECARO</v>
      </c>
      <c r="M369" t="s">
        <v>127</v>
      </c>
      <c r="N369">
        <f t="shared" ca="1" si="16"/>
        <v>28059.637094140475</v>
      </c>
      <c r="Q369" t="s">
        <v>576</v>
      </c>
      <c r="U369">
        <f t="shared" ca="1" si="17"/>
        <v>13096.514516563273</v>
      </c>
      <c r="V369">
        <v>19989585</v>
      </c>
      <c r="W369" t="str" cm="1">
        <f t="array" aca="1" ref="W369" ca="1">INDEX(Sheet1!$X$1:$X$20, RANDBETWEEN(1, 20))</f>
        <v>Central Government</v>
      </c>
      <c r="X369" t="str" cm="1">
        <f t="array" aca="1" ref="X369" ca="1">INDEX(Sheet1!$Y$2:$Y$22, RANDBETWEEN(1, 21))</f>
        <v>Private Sector</v>
      </c>
      <c r="Z369" t="str" cm="1">
        <f t="array" aca="1" ref="Z369" ca="1">INDEX(Sheet1!$AA$2:$AA$30, RANDBETWEEN(1, 29))</f>
        <v>GREECE CO</v>
      </c>
      <c r="AA369" t="str" cm="1">
        <f t="array" aca="1" ref="AA369" ca="1">INDEX(Sheet1!$AB$2:$AB$8, RANDBETWEEN(1, 7))</f>
        <v>HQ</v>
      </c>
      <c r="AB369" t="str" cm="1">
        <f t="array" aca="1" ref="AB369" ca="1">INDEX(Sheet1!$AC$2:$AC$22, RANDBETWEEN(1, 21))</f>
        <v>Uzbekistan</v>
      </c>
      <c r="AE369" t="str" cm="1">
        <f t="array" aca="1" ref="AE369" ca="1">INDEX(Sheet1!$AF$2:$AF$22, RANDBETWEEN(1, 5))</f>
        <v>ESARO</v>
      </c>
      <c r="AF369" s="3">
        <v>45572</v>
      </c>
      <c r="AG369" t="str" cm="1">
        <f t="array" aca="1" ref="AG369" ca="1">INDEX(Sheet1!$AH$2:$AH$24, RANDBETWEEN(1, 23))</f>
        <v>UKRAINE CO</v>
      </c>
      <c r="AH369" t="s">
        <v>670</v>
      </c>
      <c r="AI369" t="s">
        <v>575</v>
      </c>
      <c r="AJ369" t="s">
        <v>576</v>
      </c>
      <c r="AK369" t="s">
        <v>127</v>
      </c>
      <c r="AL369" t="s">
        <v>90</v>
      </c>
      <c r="AM369" t="s">
        <v>645</v>
      </c>
      <c r="AN369" t="s">
        <v>192</v>
      </c>
      <c r="AO369" t="s">
        <v>92</v>
      </c>
      <c r="AP369" t="s">
        <v>135</v>
      </c>
      <c r="AQ369" t="s">
        <v>117</v>
      </c>
      <c r="AR369">
        <v>2024</v>
      </c>
      <c r="AS369" t="s">
        <v>95</v>
      </c>
    </row>
    <row r="370" spans="1:45">
      <c r="A370" t="s">
        <v>653</v>
      </c>
      <c r="B370" t="s">
        <v>95</v>
      </c>
      <c r="C370" t="s">
        <v>64</v>
      </c>
      <c r="D370" s="3">
        <v>45605</v>
      </c>
      <c r="E370" t="s">
        <v>644</v>
      </c>
      <c r="F370">
        <f t="shared" ca="1" si="15"/>
        <v>68555.002273983788</v>
      </c>
      <c r="G370">
        <f t="shared" ca="1" si="15"/>
        <v>21233.78175419012</v>
      </c>
      <c r="H370" t="str" cm="1">
        <f t="array" aca="1" ref="H370" ca="1">INDEX(Sheet1!$H$1:$H$3, RANDBETWEEN(1, 3))</f>
        <v>ORR Non-Thematic</v>
      </c>
      <c r="I370" t="str" cm="1">
        <f t="array" aca="1" ref="I370" ca="1">INDEX(Sheet1!$I$3:$I$88, RANDBETWEEN(1, 85))</f>
        <v>Nutrition and emergencies</v>
      </c>
      <c r="J370" t="str">
        <f ca="1">INDEX(Sheet1!$AZ$3:$AZ$8, RANDBETWEEN(1, COUNTA(Sheet1!$AZ$3:$AZ$8)))</f>
        <v>Health</v>
      </c>
      <c r="K370" t="str" cm="1">
        <f t="array" aca="1" ref="K370" ca="1">INDEX(Sheet1!$K$1:$K$8, RANDBETWEEN(1, 6))</f>
        <v>HAC-ECARO</v>
      </c>
      <c r="M370" t="s">
        <v>114</v>
      </c>
      <c r="N370">
        <f t="shared" ca="1" si="16"/>
        <v>23424.391775403739</v>
      </c>
      <c r="Q370" t="s">
        <v>578</v>
      </c>
      <c r="U370">
        <f t="shared" ca="1" si="17"/>
        <v>75435.754033858961</v>
      </c>
      <c r="V370">
        <v>38496230</v>
      </c>
      <c r="W370" t="str" cm="1">
        <f t="array" aca="1" ref="W370" ca="1">INDEX(Sheet1!$X$1:$X$20, RANDBETWEEN(1, 20))</f>
        <v>University/Education Org.</v>
      </c>
      <c r="X370" t="str" cm="1">
        <f t="array" aca="1" ref="X370" ca="1">INDEX(Sheet1!$Y$2:$Y$22, RANDBETWEEN(1, 21))</f>
        <v>UNICEF NatCom/CO/Division</v>
      </c>
      <c r="Z370" t="str" cm="1">
        <f t="array" aca="1" ref="Z370" ca="1">INDEX(Sheet1!$AA$2:$AA$30, RANDBETWEEN(1, 29))</f>
        <v>QATAR CO</v>
      </c>
      <c r="AA370" t="str" cm="1">
        <f t="array" aca="1" ref="AA370" ca="1">INDEX(Sheet1!$AB$2:$AB$8, RANDBETWEEN(1, 7))</f>
        <v>NatCom</v>
      </c>
      <c r="AB370" t="str" cm="1">
        <f t="array" aca="1" ref="AB370" ca="1">INDEX(Sheet1!$AC$2:$AC$22, RANDBETWEEN(1, 21))</f>
        <v>United States</v>
      </c>
      <c r="AE370" t="str" cm="1">
        <f t="array" aca="1" ref="AE370" ca="1">INDEX(Sheet1!$AF$2:$AF$22, RANDBETWEEN(1, 5))</f>
        <v>ECARO</v>
      </c>
      <c r="AF370" s="3">
        <v>45605</v>
      </c>
      <c r="AG370" t="str" cm="1">
        <f t="array" aca="1" ref="AG370" ca="1">INDEX(Sheet1!$AH$2:$AH$24, RANDBETWEEN(1, 23))</f>
        <v>CROATIA CO</v>
      </c>
      <c r="AH370" t="s">
        <v>668</v>
      </c>
      <c r="AI370" t="s">
        <v>577</v>
      </c>
      <c r="AJ370" t="s">
        <v>578</v>
      </c>
      <c r="AK370" t="s">
        <v>114</v>
      </c>
      <c r="AL370" t="s">
        <v>58</v>
      </c>
      <c r="AM370" t="s">
        <v>646</v>
      </c>
      <c r="AN370" t="s">
        <v>128</v>
      </c>
      <c r="AO370" t="s">
        <v>92</v>
      </c>
      <c r="AP370" t="s">
        <v>78</v>
      </c>
      <c r="AQ370" t="s">
        <v>79</v>
      </c>
      <c r="AR370">
        <v>2024</v>
      </c>
      <c r="AS370" t="s">
        <v>95</v>
      </c>
    </row>
    <row r="371" spans="1:45">
      <c r="A371" t="s">
        <v>654</v>
      </c>
      <c r="B371" t="s">
        <v>95</v>
      </c>
      <c r="C371" t="s">
        <v>45</v>
      </c>
      <c r="D371" s="3">
        <v>45551</v>
      </c>
      <c r="E371" t="s">
        <v>644</v>
      </c>
      <c r="F371">
        <f t="shared" ca="1" si="15"/>
        <v>51002.082336879648</v>
      </c>
      <c r="G371">
        <f t="shared" ca="1" si="15"/>
        <v>17374.563549240462</v>
      </c>
      <c r="H371" t="str" cm="1">
        <f t="array" aca="1" ref="H371" ca="1">INDEX(Sheet1!$H$1:$H$3, RANDBETWEEN(1, 3))</f>
        <v>ORE-Thematic</v>
      </c>
      <c r="I371" t="str" cm="1">
        <f t="array" aca="1" ref="I371" ca="1">INDEX(Sheet1!$I$3:$I$88, RANDBETWEEN(1, 85))</f>
        <v>Other – including procurement services</v>
      </c>
      <c r="J371" t="str">
        <f ca="1">INDEX(Sheet1!$AZ$3:$AZ$8, RANDBETWEEN(1, COUNTA(Sheet1!$AZ$3:$AZ$8)))</f>
        <v>Education</v>
      </c>
      <c r="K371" t="str" cm="1">
        <f t="array" aca="1" ref="K371" ca="1">INDEX(Sheet1!$K$1:$K$8, RANDBETWEEN(1, 6))</f>
        <v>Emergency/HAC</v>
      </c>
      <c r="M371" t="s">
        <v>89</v>
      </c>
      <c r="N371">
        <f t="shared" ca="1" si="16"/>
        <v>24415.189944848044</v>
      </c>
      <c r="Q371" t="s">
        <v>580</v>
      </c>
      <c r="U371">
        <f t="shared" ca="1" si="17"/>
        <v>32896.676268064461</v>
      </c>
      <c r="V371">
        <v>8662541</v>
      </c>
      <c r="W371" t="str" cm="1">
        <f t="array" aca="1" ref="W371" ca="1">INDEX(Sheet1!$X$1:$X$20, RANDBETWEEN(1, 20))</f>
        <v>Other</v>
      </c>
      <c r="X371" t="str" cm="1">
        <f t="array" aca="1" ref="X371" ca="1">INDEX(Sheet1!$Y$2:$Y$22, RANDBETWEEN(1, 21))</f>
        <v>Public Sector</v>
      </c>
      <c r="Z371" t="str" cm="1">
        <f t="array" aca="1" ref="Z371" ca="1">INDEX(Sheet1!$AA$2:$AA$30, RANDBETWEEN(1, 29))</f>
        <v>KOSOVO CO</v>
      </c>
      <c r="AA371" t="str" cm="1">
        <f t="array" aca="1" ref="AA371" ca="1">INDEX(Sheet1!$AB$2:$AB$8, RANDBETWEEN(1, 7))</f>
        <v>WCARO</v>
      </c>
      <c r="AB371" t="str" cm="1">
        <f t="array" aca="1" ref="AB371" ca="1">INDEX(Sheet1!$AC$2:$AC$22, RANDBETWEEN(1, 21))</f>
        <v>Croatia</v>
      </c>
      <c r="AE371" t="str" cm="1">
        <f t="array" aca="1" ref="AE371" ca="1">INDEX(Sheet1!$AF$2:$AF$22, RANDBETWEEN(1, 5))</f>
        <v>ECARO</v>
      </c>
      <c r="AF371" s="3">
        <v>45551</v>
      </c>
      <c r="AG371" t="str" cm="1">
        <f t="array" aca="1" ref="AG371" ca="1">INDEX(Sheet1!$AH$2:$AH$24, RANDBETWEEN(1, 23))</f>
        <v>BELARUS CO</v>
      </c>
      <c r="AH371" t="s">
        <v>647</v>
      </c>
      <c r="AI371" t="s">
        <v>579</v>
      </c>
      <c r="AJ371" t="s">
        <v>580</v>
      </c>
      <c r="AK371" t="s">
        <v>89</v>
      </c>
      <c r="AL371" t="s">
        <v>95</v>
      </c>
      <c r="AM371" t="s">
        <v>645</v>
      </c>
      <c r="AN371" t="s">
        <v>128</v>
      </c>
      <c r="AO371" t="s">
        <v>116</v>
      </c>
      <c r="AP371" t="s">
        <v>62</v>
      </c>
      <c r="AQ371" t="s">
        <v>63</v>
      </c>
      <c r="AR371">
        <v>2022</v>
      </c>
      <c r="AS371" t="s">
        <v>95</v>
      </c>
    </row>
    <row r="372" spans="1:45">
      <c r="A372" t="s">
        <v>659</v>
      </c>
      <c r="B372" t="s">
        <v>44</v>
      </c>
      <c r="C372" t="s">
        <v>64</v>
      </c>
      <c r="D372" s="3">
        <v>45371</v>
      </c>
      <c r="E372" t="s">
        <v>644</v>
      </c>
      <c r="F372">
        <f t="shared" ca="1" si="15"/>
        <v>88392.579374559849</v>
      </c>
      <c r="G372">
        <f t="shared" ca="1" si="15"/>
        <v>41664.397936889131</v>
      </c>
      <c r="H372" t="str" cm="1">
        <f t="array" aca="1" ref="H372" ca="1">INDEX(Sheet1!$H$1:$H$3, RANDBETWEEN(1, 3))</f>
        <v>ORE-Thematic</v>
      </c>
      <c r="I372" t="str" cm="1">
        <f t="array" aca="1" ref="I372" ca="1">INDEX(Sheet1!$I$3:$I$88, RANDBETWEEN(1, 85))</f>
        <v>Private sector fundraising - Special Purpose</v>
      </c>
      <c r="J372" t="str">
        <f ca="1">INDEX(Sheet1!$AZ$3:$AZ$8, RANDBETWEEN(1, COUNTA(Sheet1!$AZ$3:$AZ$8)))</f>
        <v>Health</v>
      </c>
      <c r="K372" t="str" cm="1">
        <f t="array" aca="1" ref="K372" ca="1">INDEX(Sheet1!$K$1:$K$8, RANDBETWEEN(1, 6))</f>
        <v>HAC-UKRAINE</v>
      </c>
      <c r="M372" t="s">
        <v>57</v>
      </c>
      <c r="N372">
        <f t="shared" ca="1" si="16"/>
        <v>16951.63360580361</v>
      </c>
      <c r="Q372" t="s">
        <v>582</v>
      </c>
      <c r="U372">
        <f t="shared" ca="1" si="17"/>
        <v>26250.834200245841</v>
      </c>
      <c r="V372">
        <v>17259278</v>
      </c>
      <c r="W372" t="str" cm="1">
        <f t="array" aca="1" ref="W372" ca="1">INDEX(Sheet1!$X$1:$X$20, RANDBETWEEN(1, 20))</f>
        <v>Women's and diaspora organizations</v>
      </c>
      <c r="X372" t="str" cm="1">
        <f t="array" aca="1" ref="X372" ca="1">INDEX(Sheet1!$Y$2:$Y$22, RANDBETWEEN(1, 21))</f>
        <v>Private Sector</v>
      </c>
      <c r="Z372" t="str" cm="1">
        <f t="array" aca="1" ref="Z372" ca="1">INDEX(Sheet1!$AA$2:$AA$30, RANDBETWEEN(1, 29))</f>
        <v>CROATIA CO</v>
      </c>
      <c r="AA372" t="str" cm="1">
        <f t="array" aca="1" ref="AA372" ca="1">INDEX(Sheet1!$AB$2:$AB$8, RANDBETWEEN(1, 7))</f>
        <v>HQ</v>
      </c>
      <c r="AB372" t="str" cm="1">
        <f t="array" aca="1" ref="AB372" ca="1">INDEX(Sheet1!$AC$2:$AC$22, RANDBETWEEN(1, 21))</f>
        <v>Russian Federation</v>
      </c>
      <c r="AE372" t="str" cm="1">
        <f t="array" aca="1" ref="AE372" ca="1">INDEX(Sheet1!$AF$2:$AF$22, RANDBETWEEN(1, 5))</f>
        <v>HQ</v>
      </c>
      <c r="AF372" s="3">
        <v>45371</v>
      </c>
      <c r="AG372" t="str" cm="1">
        <f t="array" aca="1" ref="AG372" ca="1">INDEX(Sheet1!$AH$2:$AH$24, RANDBETWEEN(1, 23))</f>
        <v>SOMALIA CO</v>
      </c>
      <c r="AH372" t="s">
        <v>650</v>
      </c>
      <c r="AI372" t="s">
        <v>581</v>
      </c>
      <c r="AJ372" t="s">
        <v>582</v>
      </c>
      <c r="AK372" t="s">
        <v>57</v>
      </c>
      <c r="AL372" t="s">
        <v>90</v>
      </c>
      <c r="AM372" t="s">
        <v>646</v>
      </c>
      <c r="AN372" t="s">
        <v>128</v>
      </c>
      <c r="AO372" t="s">
        <v>116</v>
      </c>
      <c r="AP372" t="s">
        <v>143</v>
      </c>
      <c r="AQ372" t="s">
        <v>94</v>
      </c>
      <c r="AR372">
        <v>2024</v>
      </c>
      <c r="AS372" t="s">
        <v>95</v>
      </c>
    </row>
    <row r="373" spans="1:45">
      <c r="A373" t="s">
        <v>658</v>
      </c>
      <c r="B373" t="s">
        <v>44</v>
      </c>
      <c r="C373" t="s">
        <v>118</v>
      </c>
      <c r="D373" s="3">
        <v>45381</v>
      </c>
      <c r="E373" t="s">
        <v>644</v>
      </c>
      <c r="F373">
        <f t="shared" ca="1" si="15"/>
        <v>51688.6058391201</v>
      </c>
      <c r="G373">
        <f t="shared" ca="1" si="15"/>
        <v>38027.46018078104</v>
      </c>
      <c r="H373" t="str" cm="1">
        <f t="array" aca="1" ref="H373" ca="1">INDEX(Sheet1!$H$1:$H$3, RANDBETWEEN(1, 3))</f>
        <v>ORE-Thematic</v>
      </c>
      <c r="I373" t="str" cm="1">
        <f t="array" aca="1" ref="I373" ca="1">INDEX(Sheet1!$I$3:$I$88, RANDBETWEEN(1, 85))</f>
        <v>Learning and child-friendly schools</v>
      </c>
      <c r="J373" t="str">
        <f ca="1">INDEX(Sheet1!$AZ$3:$AZ$8, RANDBETWEEN(1, COUNTA(Sheet1!$AZ$3:$AZ$8)))</f>
        <v>Child Protection</v>
      </c>
      <c r="K373" t="str" cm="1">
        <f t="array" aca="1" ref="K373" ca="1">INDEX(Sheet1!$K$1:$K$8, RANDBETWEEN(1, 6))</f>
        <v>HAC-UKRAINE</v>
      </c>
      <c r="M373" t="s">
        <v>165</v>
      </c>
      <c r="N373">
        <f t="shared" ca="1" si="16"/>
        <v>41136.318797704182</v>
      </c>
      <c r="Q373" t="s">
        <v>584</v>
      </c>
      <c r="U373">
        <f t="shared" ca="1" si="17"/>
        <v>15010.74597306294</v>
      </c>
      <c r="V373">
        <v>6834866</v>
      </c>
      <c r="W373" t="str" cm="1">
        <f t="array" aca="1" ref="W373" ca="1">INDEX(Sheet1!$X$1:$X$20, RANDBETWEEN(1, 20))</f>
        <v>Country Office</v>
      </c>
      <c r="X373" t="str" cm="1">
        <f t="array" aca="1" ref="X373" ca="1">INDEX(Sheet1!$Y$2:$Y$22, RANDBETWEEN(1, 21))</f>
        <v>Public Sector</v>
      </c>
      <c r="Z373" t="str" cm="1">
        <f t="array" aca="1" ref="Z373" ca="1">INDEX(Sheet1!$AA$2:$AA$30, RANDBETWEEN(1, 29))</f>
        <v>TURKIYE NATCOM</v>
      </c>
      <c r="AA373" t="str" cm="1">
        <f t="array" aca="1" ref="AA373" ca="1">INDEX(Sheet1!$AB$2:$AB$8, RANDBETWEEN(1, 7))</f>
        <v>EAPRO</v>
      </c>
      <c r="AB373" t="str" cm="1">
        <f t="array" aca="1" ref="AB373" ca="1">INDEX(Sheet1!$AC$2:$AC$22, RANDBETWEEN(1, 21))</f>
        <v>Croatia</v>
      </c>
      <c r="AE373" t="str" cm="1">
        <f t="array" aca="1" ref="AE373" ca="1">INDEX(Sheet1!$AF$2:$AF$22, RANDBETWEEN(1, 5))</f>
        <v>ESARO</v>
      </c>
      <c r="AF373" s="3">
        <v>45381</v>
      </c>
      <c r="AG373" t="str" cm="1">
        <f t="array" aca="1" ref="AG373" ca="1">INDEX(Sheet1!$AH$2:$AH$24, RANDBETWEEN(1, 23))</f>
        <v>KOSOVO CO</v>
      </c>
      <c r="AH373" t="s">
        <v>651</v>
      </c>
      <c r="AI373" t="s">
        <v>583</v>
      </c>
      <c r="AJ373" t="s">
        <v>584</v>
      </c>
      <c r="AK373" t="s">
        <v>165</v>
      </c>
      <c r="AL373" t="s">
        <v>95</v>
      </c>
      <c r="AM373" t="s">
        <v>645</v>
      </c>
      <c r="AN373" t="s">
        <v>128</v>
      </c>
      <c r="AO373" t="s">
        <v>116</v>
      </c>
      <c r="AP373" t="s">
        <v>62</v>
      </c>
      <c r="AQ373" t="s">
        <v>117</v>
      </c>
      <c r="AR373">
        <v>2022</v>
      </c>
      <c r="AS373" t="s">
        <v>95</v>
      </c>
    </row>
    <row r="374" spans="1:45">
      <c r="A374" t="s">
        <v>657</v>
      </c>
      <c r="B374" t="s">
        <v>95</v>
      </c>
      <c r="C374" t="s">
        <v>45</v>
      </c>
      <c r="D374" s="3">
        <v>45482</v>
      </c>
      <c r="E374" t="s">
        <v>644</v>
      </c>
      <c r="F374">
        <f t="shared" ca="1" si="15"/>
        <v>93277.639513935559</v>
      </c>
      <c r="G374">
        <f t="shared" ca="1" si="15"/>
        <v>66101.483232274957</v>
      </c>
      <c r="H374" t="str" cm="1">
        <f t="array" aca="1" ref="H374" ca="1">INDEX(Sheet1!$H$1:$H$3, RANDBETWEEN(1, 3))</f>
        <v>ORE-Thematic</v>
      </c>
      <c r="I374" t="str" cm="1">
        <f t="array" aca="1" ref="I374" ca="1">INDEX(Sheet1!$I$3:$I$88, RANDBETWEEN(1, 85))</f>
        <v>Social exclusion – data and evidence</v>
      </c>
      <c r="J374" t="str">
        <f ca="1">INDEX(Sheet1!$AZ$3:$AZ$8, RANDBETWEEN(1, COUNTA(Sheet1!$AZ$3:$AZ$8)))</f>
        <v>Child Protection</v>
      </c>
      <c r="K374" t="str" cm="1">
        <f t="array" aca="1" ref="K374" ca="1">INDEX(Sheet1!$K$1:$K$8, RANDBETWEEN(1, 6))</f>
        <v>HAC-UKRAINE</v>
      </c>
      <c r="M374" t="s">
        <v>57</v>
      </c>
      <c r="N374">
        <f t="shared" ca="1" si="16"/>
        <v>61745.447587463779</v>
      </c>
      <c r="Q374" t="s">
        <v>586</v>
      </c>
      <c r="U374">
        <f t="shared" ca="1" si="17"/>
        <v>2833.6502856370516</v>
      </c>
      <c r="V374">
        <v>34830103</v>
      </c>
      <c r="W374" t="str" cm="1">
        <f t="array" aca="1" ref="W374" ca="1">INDEX(Sheet1!$X$1:$X$20, RANDBETWEEN(1, 20))</f>
        <v>Corporate</v>
      </c>
      <c r="X374" t="str" cm="1">
        <f t="array" aca="1" ref="X374" ca="1">INDEX(Sheet1!$Y$2:$Y$22, RANDBETWEEN(1, 21))</f>
        <v>Private Sector</v>
      </c>
      <c r="Z374" t="str" cm="1">
        <f t="array" aca="1" ref="Z374" ca="1">INDEX(Sheet1!$AA$2:$AA$30, RANDBETWEEN(1, 29))</f>
        <v>KOSOVO CO</v>
      </c>
      <c r="AA374" t="str" cm="1">
        <f t="array" aca="1" ref="AA374" ca="1">INDEX(Sheet1!$AB$2:$AB$8, RANDBETWEEN(1, 7))</f>
        <v>WCARO</v>
      </c>
      <c r="AB374" t="str" cm="1">
        <f t="array" aca="1" ref="AB374" ca="1">INDEX(Sheet1!$AC$2:$AC$22, RANDBETWEEN(1, 21))</f>
        <v>Bulgaria</v>
      </c>
      <c r="AE374" t="str" cm="1">
        <f t="array" aca="1" ref="AE374" ca="1">INDEX(Sheet1!$AF$2:$AF$22, RANDBETWEEN(1, 5))</f>
        <v>ECARO</v>
      </c>
      <c r="AF374" s="3">
        <v>45482</v>
      </c>
      <c r="AG374" t="str" cm="1">
        <f t="array" aca="1" ref="AG374" ca="1">INDEX(Sheet1!$AH$2:$AH$24, RANDBETWEEN(1, 23))</f>
        <v>GREECE CO</v>
      </c>
      <c r="AH374" t="s">
        <v>668</v>
      </c>
      <c r="AI374" t="s">
        <v>585</v>
      </c>
      <c r="AJ374" t="s">
        <v>586</v>
      </c>
      <c r="AK374" t="s">
        <v>57</v>
      </c>
      <c r="AL374" t="s">
        <v>58</v>
      </c>
      <c r="AM374" t="s">
        <v>645</v>
      </c>
      <c r="AN374" t="s">
        <v>105</v>
      </c>
      <c r="AO374" t="s">
        <v>92</v>
      </c>
      <c r="AP374" t="s">
        <v>93</v>
      </c>
      <c r="AQ374" t="s">
        <v>129</v>
      </c>
      <c r="AR374">
        <v>2024</v>
      </c>
      <c r="AS374" t="s">
        <v>95</v>
      </c>
    </row>
    <row r="375" spans="1:45">
      <c r="A375" t="s">
        <v>656</v>
      </c>
      <c r="B375" t="s">
        <v>44</v>
      </c>
      <c r="C375" t="s">
        <v>64</v>
      </c>
      <c r="D375" s="3">
        <v>45341</v>
      </c>
      <c r="E375" t="s">
        <v>644</v>
      </c>
      <c r="F375">
        <f t="shared" ca="1" si="15"/>
        <v>20971.599563377411</v>
      </c>
      <c r="G375">
        <f t="shared" ca="1" si="15"/>
        <v>87205.309207033395</v>
      </c>
      <c r="H375" t="str" cm="1">
        <f t="array" aca="1" ref="H375" ca="1">INDEX(Sheet1!$H$1:$H$3, RANDBETWEEN(1, 3))</f>
        <v>ORE-Thematic</v>
      </c>
      <c r="I375" t="str" cm="1">
        <f t="array" aca="1" ref="I375" ca="1">INDEX(Sheet1!$I$3:$I$88, RANDBETWEEN(1, 85))</f>
        <v>Gender Equality</v>
      </c>
      <c r="J375" t="str">
        <f ca="1">INDEX(Sheet1!$AZ$3:$AZ$8, RANDBETWEEN(1, COUNTA(Sheet1!$AZ$3:$AZ$8)))</f>
        <v>Emergency Response</v>
      </c>
      <c r="K375" t="str" cm="1">
        <f t="array" aca="1" ref="K375" ca="1">INDEX(Sheet1!$K$1:$K$8, RANDBETWEEN(1, 6))</f>
        <v>HAC-UKRAINE</v>
      </c>
      <c r="M375" t="s">
        <v>114</v>
      </c>
      <c r="N375">
        <f t="shared" ca="1" si="16"/>
        <v>61678.378596959315</v>
      </c>
      <c r="Q375" t="s">
        <v>588</v>
      </c>
      <c r="U375">
        <f t="shared" ca="1" si="17"/>
        <v>76819.701402481776</v>
      </c>
      <c r="V375">
        <v>36820493</v>
      </c>
      <c r="W375" t="str" cm="1">
        <f t="array" aca="1" ref="W375" ca="1">INDEX(Sheet1!$X$1:$X$20, RANDBETWEEN(1, 20))</f>
        <v>Account Category</v>
      </c>
      <c r="X375" t="str" cm="1">
        <f t="array" aca="1" ref="X375" ca="1">INDEX(Sheet1!$Y$2:$Y$22, RANDBETWEEN(1, 21))</f>
        <v>Private Sector</v>
      </c>
      <c r="Z375" t="str" cm="1">
        <f t="array" aca="1" ref="Z375" ca="1">INDEX(Sheet1!$AA$2:$AA$30, RANDBETWEEN(1, 29))</f>
        <v>BULGARIA CO</v>
      </c>
      <c r="AA375" t="str" cm="1">
        <f t="array" aca="1" ref="AA375" ca="1">INDEX(Sheet1!$AB$2:$AB$8, RANDBETWEEN(1, 7))</f>
        <v>ROSA</v>
      </c>
      <c r="AB375" t="str" cm="1">
        <f t="array" aca="1" ref="AB375" ca="1">INDEX(Sheet1!$AC$2:$AC$22, RANDBETWEEN(1, 21))</f>
        <v>Tajikistan</v>
      </c>
      <c r="AE375" t="str" cm="1">
        <f t="array" aca="1" ref="AE375" ca="1">INDEX(Sheet1!$AF$2:$AF$22, RANDBETWEEN(1, 5))</f>
        <v>NatCom</v>
      </c>
      <c r="AF375" s="3">
        <v>45341</v>
      </c>
      <c r="AG375" t="str" cm="1">
        <f t="array" aca="1" ref="AG375" ca="1">INDEX(Sheet1!$AH$2:$AH$24, RANDBETWEEN(1, 23))</f>
        <v>ROMANIA CO</v>
      </c>
      <c r="AH375" t="s">
        <v>668</v>
      </c>
      <c r="AI375" t="s">
        <v>587</v>
      </c>
      <c r="AJ375" t="s">
        <v>588</v>
      </c>
      <c r="AK375" t="s">
        <v>114</v>
      </c>
      <c r="AL375" t="s">
        <v>58</v>
      </c>
      <c r="AM375" t="s">
        <v>645</v>
      </c>
      <c r="AN375" t="s">
        <v>60</v>
      </c>
      <c r="AO375" t="s">
        <v>61</v>
      </c>
      <c r="AP375" t="s">
        <v>135</v>
      </c>
      <c r="AQ375" t="s">
        <v>117</v>
      </c>
      <c r="AR375">
        <v>2023</v>
      </c>
      <c r="AS375" t="s">
        <v>95</v>
      </c>
    </row>
    <row r="376" spans="1:45">
      <c r="A376" t="s">
        <v>654</v>
      </c>
      <c r="B376" t="s">
        <v>95</v>
      </c>
      <c r="C376" t="s">
        <v>118</v>
      </c>
      <c r="D376" s="3">
        <v>45544</v>
      </c>
      <c r="E376" t="s">
        <v>644</v>
      </c>
      <c r="F376">
        <f t="shared" ca="1" si="15"/>
        <v>41100.482339139642</v>
      </c>
      <c r="G376">
        <f t="shared" ca="1" si="15"/>
        <v>14310.072992902498</v>
      </c>
      <c r="H376" t="str" cm="1">
        <f t="array" aca="1" ref="H376" ca="1">INDEX(Sheet1!$H$1:$H$3, RANDBETWEEN(1, 3))</f>
        <v>ORR Non-Thematic</v>
      </c>
      <c r="I376" t="str" cm="1">
        <f t="array" aca="1" ref="I376" ca="1">INDEX(Sheet1!$I$3:$I$88, RANDBETWEEN(1, 85))</f>
        <v>Public finance and local governance</v>
      </c>
      <c r="J376" t="str">
        <f ca="1">INDEX(Sheet1!$AZ$3:$AZ$8, RANDBETWEEN(1, COUNTA(Sheet1!$AZ$3:$AZ$8)))</f>
        <v>Child Protection</v>
      </c>
      <c r="K376" t="str" cm="1">
        <f t="array" aca="1" ref="K376" ca="1">INDEX(Sheet1!$K$1:$K$8, RANDBETWEEN(1, 6))</f>
        <v>Ukraine Response</v>
      </c>
      <c r="M376" t="s">
        <v>165</v>
      </c>
      <c r="N376">
        <f t="shared" ca="1" si="16"/>
        <v>99994.548304605909</v>
      </c>
      <c r="Q376" t="s">
        <v>590</v>
      </c>
      <c r="U376">
        <f t="shared" ca="1" si="17"/>
        <v>33359.324428558655</v>
      </c>
      <c r="V376">
        <v>10923227</v>
      </c>
      <c r="W376" t="str" cm="1">
        <f t="array" aca="1" ref="W376" ca="1">INDEX(Sheet1!$X$1:$X$20, RANDBETWEEN(1, 20))</f>
        <v>Corporate Foundation</v>
      </c>
      <c r="X376" t="str" cm="1">
        <f t="array" aca="1" ref="X376" ca="1">INDEX(Sheet1!$Y$2:$Y$22, RANDBETWEEN(1, 21))</f>
        <v>Public Sector</v>
      </c>
      <c r="Z376" t="str" cm="1">
        <f t="array" aca="1" ref="Z376" ca="1">INDEX(Sheet1!$AA$2:$AA$30, RANDBETWEEN(1, 29))</f>
        <v>ALBANIA CO</v>
      </c>
      <c r="AA376" t="str" cm="1">
        <f t="array" aca="1" ref="AA376" ca="1">INDEX(Sheet1!$AB$2:$AB$8, RANDBETWEEN(1, 7))</f>
        <v>MENARO</v>
      </c>
      <c r="AB376" t="str" cm="1">
        <f t="array" aca="1" ref="AB376" ca="1">INDEX(Sheet1!$AC$2:$AC$22, RANDBETWEEN(1, 21))</f>
        <v>Croatia</v>
      </c>
      <c r="AE376" t="str" cm="1">
        <f t="array" aca="1" ref="AE376" ca="1">INDEX(Sheet1!$AF$2:$AF$22, RANDBETWEEN(1, 5))</f>
        <v>HQ</v>
      </c>
      <c r="AF376" s="3">
        <v>45544</v>
      </c>
      <c r="AG376" t="str" cm="1">
        <f t="array" aca="1" ref="AG376" ca="1">INDEX(Sheet1!$AH$2:$AH$24, RANDBETWEEN(1, 23))</f>
        <v>KOSOVO CO</v>
      </c>
      <c r="AH376" t="s">
        <v>670</v>
      </c>
      <c r="AI376" t="s">
        <v>589</v>
      </c>
      <c r="AJ376" t="s">
        <v>590</v>
      </c>
      <c r="AK376" t="s">
        <v>165</v>
      </c>
      <c r="AL376" t="s">
        <v>90</v>
      </c>
      <c r="AM376" t="s">
        <v>646</v>
      </c>
      <c r="AN376" t="s">
        <v>105</v>
      </c>
      <c r="AO376" t="s">
        <v>116</v>
      </c>
      <c r="AP376" t="s">
        <v>93</v>
      </c>
      <c r="AQ376" t="s">
        <v>79</v>
      </c>
      <c r="AR376">
        <v>2022</v>
      </c>
      <c r="AS376" t="s">
        <v>95</v>
      </c>
    </row>
    <row r="377" spans="1:45">
      <c r="A377" t="s">
        <v>654</v>
      </c>
      <c r="B377" t="s">
        <v>95</v>
      </c>
      <c r="C377" t="s">
        <v>64</v>
      </c>
      <c r="D377" s="3">
        <v>45308</v>
      </c>
      <c r="E377" t="s">
        <v>644</v>
      </c>
      <c r="F377">
        <f t="shared" ca="1" si="15"/>
        <v>16879.700626455964</v>
      </c>
      <c r="G377">
        <f t="shared" ca="1" si="15"/>
        <v>77314.187274687793</v>
      </c>
      <c r="H377" t="str" cm="1">
        <f t="array" aca="1" ref="H377" ca="1">INDEX(Sheet1!$H$1:$H$3, RANDBETWEEN(1, 3))</f>
        <v>ORE-Thematic</v>
      </c>
      <c r="I377" t="str" cm="1">
        <f t="array" aca="1" ref="I377" ca="1">INDEX(Sheet1!$I$3:$I$88, RANDBETWEEN(1, 85))</f>
        <v>Cross-Sectoral unearmarked</v>
      </c>
      <c r="J377" t="str">
        <f ca="1">INDEX(Sheet1!$AZ$3:$AZ$8, RANDBETWEEN(1, COUNTA(Sheet1!$AZ$3:$AZ$8)))</f>
        <v>Health</v>
      </c>
      <c r="K377" t="str" cm="1">
        <f t="array" aca="1" ref="K377" ca="1">INDEX(Sheet1!$K$1:$K$8, RANDBETWEEN(1, 6))</f>
        <v>HAC-UKRAINE</v>
      </c>
      <c r="M377" t="s">
        <v>165</v>
      </c>
      <c r="N377">
        <f t="shared" ca="1" si="16"/>
        <v>52060.648248441881</v>
      </c>
      <c r="Q377" t="s">
        <v>213</v>
      </c>
      <c r="U377">
        <f t="shared" ca="1" si="17"/>
        <v>59135.959233785048</v>
      </c>
      <c r="V377">
        <v>25435633</v>
      </c>
      <c r="W377" t="str" cm="1">
        <f t="array" aca="1" ref="W377" ca="1">INDEX(Sheet1!$X$1:$X$20, RANDBETWEEN(1, 20))</f>
        <v>Other</v>
      </c>
      <c r="X377" t="str" cm="1">
        <f t="array" aca="1" ref="X377" ca="1">INDEX(Sheet1!$Y$2:$Y$22, RANDBETWEEN(1, 21))</f>
        <v>UNICEF NatCom/CO/Division</v>
      </c>
      <c r="Z377" t="str" cm="1">
        <f t="array" aca="1" ref="Z377" ca="1">INDEX(Sheet1!$AA$2:$AA$30, RANDBETWEEN(1, 29))</f>
        <v>TURKIYE NATCOM</v>
      </c>
      <c r="AA377" t="str" cm="1">
        <f t="array" aca="1" ref="AA377" ca="1">INDEX(Sheet1!$AB$2:$AB$8, RANDBETWEEN(1, 7))</f>
        <v>ROSA</v>
      </c>
      <c r="AB377" t="str" cm="1">
        <f t="array" aca="1" ref="AB377" ca="1">INDEX(Sheet1!$AC$2:$AC$22, RANDBETWEEN(1, 21))</f>
        <v>Switzerland</v>
      </c>
      <c r="AE377" t="str" cm="1">
        <f t="array" aca="1" ref="AE377" ca="1">INDEX(Sheet1!$AF$2:$AF$22, RANDBETWEEN(1, 5))</f>
        <v>ESARO</v>
      </c>
      <c r="AF377" s="3">
        <v>45308</v>
      </c>
      <c r="AG377" t="str" cm="1">
        <f t="array" aca="1" ref="AG377" ca="1">INDEX(Sheet1!$AH$2:$AH$24, RANDBETWEEN(1, 23))</f>
        <v>PPD</v>
      </c>
      <c r="AH377" t="s">
        <v>670</v>
      </c>
      <c r="AI377" t="s">
        <v>591</v>
      </c>
      <c r="AJ377" t="s">
        <v>213</v>
      </c>
      <c r="AK377" t="s">
        <v>165</v>
      </c>
      <c r="AL377" t="s">
        <v>90</v>
      </c>
      <c r="AM377" t="s">
        <v>645</v>
      </c>
      <c r="AN377" t="s">
        <v>115</v>
      </c>
      <c r="AO377" t="s">
        <v>116</v>
      </c>
      <c r="AP377" t="s">
        <v>62</v>
      </c>
      <c r="AQ377" t="s">
        <v>79</v>
      </c>
      <c r="AR377">
        <v>2024</v>
      </c>
      <c r="AS377" t="s">
        <v>95</v>
      </c>
    </row>
    <row r="378" spans="1:45">
      <c r="A378" t="s">
        <v>659</v>
      </c>
      <c r="B378" t="s">
        <v>44</v>
      </c>
      <c r="C378" t="s">
        <v>64</v>
      </c>
      <c r="D378" s="3">
        <v>45372</v>
      </c>
      <c r="E378" t="s">
        <v>644</v>
      </c>
      <c r="F378">
        <f t="shared" ca="1" si="15"/>
        <v>39981.408956940897</v>
      </c>
      <c r="G378">
        <f t="shared" ca="1" si="15"/>
        <v>86210.64994706196</v>
      </c>
      <c r="H378" t="str" cm="1">
        <f t="array" aca="1" ref="H378" ca="1">INDEX(Sheet1!$H$1:$H$3, RANDBETWEEN(1, 3))</f>
        <v>Revenue Type</v>
      </c>
      <c r="I378" t="str" cm="1">
        <f t="array" aca="1" ref="I378" ca="1">INDEX(Sheet1!$I$3:$I$88, RANDBETWEEN(1, 85))</f>
        <v>Public finance and local governance</v>
      </c>
      <c r="J378" t="str">
        <f ca="1">INDEX(Sheet1!$AZ$3:$AZ$8, RANDBETWEEN(1, COUNTA(Sheet1!$AZ$3:$AZ$8)))</f>
        <v>Emergency Response</v>
      </c>
      <c r="K378" t="str" cm="1">
        <f t="array" aca="1" ref="K378" ca="1">INDEX(Sheet1!$K$1:$K$8, RANDBETWEEN(1, 6))</f>
        <v>HAC-ARMENIA</v>
      </c>
      <c r="M378" t="s">
        <v>114</v>
      </c>
      <c r="N378">
        <f t="shared" ca="1" si="16"/>
        <v>1787.3356070002073</v>
      </c>
      <c r="Q378" t="s">
        <v>593</v>
      </c>
      <c r="U378">
        <f t="shared" ca="1" si="17"/>
        <v>54645.417811837542</v>
      </c>
      <c r="V378">
        <v>4960100</v>
      </c>
      <c r="W378" t="str" cm="1">
        <f t="array" aca="1" ref="W378" ca="1">INDEX(Sheet1!$X$1:$X$20, RANDBETWEEN(1, 20))</f>
        <v>Women's and diaspora organizations</v>
      </c>
      <c r="X378" t="str" cm="1">
        <f t="array" aca="1" ref="X378" ca="1">INDEX(Sheet1!$Y$2:$Y$22, RANDBETWEEN(1, 21))</f>
        <v>Private Sector</v>
      </c>
      <c r="Z378" t="str" cm="1">
        <f t="array" aca="1" ref="Z378" ca="1">INDEX(Sheet1!$AA$2:$AA$30, RANDBETWEEN(1, 29))</f>
        <v>ROMANIA CO</v>
      </c>
      <c r="AA378" t="str" cm="1">
        <f t="array" aca="1" ref="AA378" ca="1">INDEX(Sheet1!$AB$2:$AB$8, RANDBETWEEN(1, 7))</f>
        <v>WCARO</v>
      </c>
      <c r="AB378" t="str" cm="1">
        <f t="array" aca="1" ref="AB378" ca="1">INDEX(Sheet1!$AC$2:$AC$22, RANDBETWEEN(1, 21))</f>
        <v>Cyprus</v>
      </c>
      <c r="AE378" t="str" cm="1">
        <f t="array" aca="1" ref="AE378" ca="1">INDEX(Sheet1!$AF$2:$AF$22, RANDBETWEEN(1, 5))</f>
        <v>MENARO</v>
      </c>
      <c r="AF378" s="3">
        <v>45372</v>
      </c>
      <c r="AG378" t="str" cm="1">
        <f t="array" aca="1" ref="AG378" ca="1">INDEX(Sheet1!$AH$2:$AH$24, RANDBETWEEN(1, 23))</f>
        <v>ROMANIA CO</v>
      </c>
      <c r="AH378" t="s">
        <v>649</v>
      </c>
      <c r="AI378" t="s">
        <v>592</v>
      </c>
      <c r="AJ378" t="s">
        <v>593</v>
      </c>
      <c r="AK378" t="s">
        <v>114</v>
      </c>
      <c r="AL378" t="s">
        <v>90</v>
      </c>
      <c r="AM378" t="s">
        <v>646</v>
      </c>
      <c r="AN378" t="s">
        <v>192</v>
      </c>
      <c r="AO378" t="s">
        <v>92</v>
      </c>
      <c r="AP378" t="s">
        <v>78</v>
      </c>
      <c r="AQ378" t="s">
        <v>94</v>
      </c>
      <c r="AR378">
        <v>2024</v>
      </c>
      <c r="AS378" t="s">
        <v>95</v>
      </c>
    </row>
    <row r="379" spans="1:45">
      <c r="A379" t="s">
        <v>659</v>
      </c>
      <c r="B379" t="s">
        <v>44</v>
      </c>
      <c r="C379" t="s">
        <v>118</v>
      </c>
      <c r="D379" s="3">
        <v>45573</v>
      </c>
      <c r="E379" t="s">
        <v>644</v>
      </c>
      <c r="F379">
        <f t="shared" ca="1" si="15"/>
        <v>58068.086393357087</v>
      </c>
      <c r="G379">
        <f t="shared" ca="1" si="15"/>
        <v>22065.238944943969</v>
      </c>
      <c r="H379" t="str" cm="1">
        <f t="array" aca="1" ref="H379" ca="1">INDEX(Sheet1!$H$1:$H$3, RANDBETWEEN(1, 3))</f>
        <v>ORE-Thematic</v>
      </c>
      <c r="I379" t="str" cm="1">
        <f t="array" aca="1" ref="I379" ca="1">INDEX(Sheet1!$I$3:$I$88, RANDBETWEEN(1, 85))</f>
        <v>Technical leadership for programme outcomes</v>
      </c>
      <c r="J379" t="str">
        <f ca="1">INDEX(Sheet1!$AZ$3:$AZ$8, RANDBETWEEN(1, COUNTA(Sheet1!$AZ$3:$AZ$8)))</f>
        <v>Emergency Response</v>
      </c>
      <c r="K379" t="str" cm="1">
        <f t="array" aca="1" ref="K379" ca="1">INDEX(Sheet1!$K$1:$K$8, RANDBETWEEN(1, 6))</f>
        <v>HAC-ARMENIA</v>
      </c>
      <c r="M379" t="s">
        <v>165</v>
      </c>
      <c r="N379">
        <f t="shared" ca="1" si="16"/>
        <v>7639.129327868256</v>
      </c>
      <c r="Q379" t="s">
        <v>124</v>
      </c>
      <c r="U379">
        <f t="shared" ca="1" si="17"/>
        <v>93294.316115597889</v>
      </c>
      <c r="V379">
        <v>6359604</v>
      </c>
      <c r="W379" t="str" cm="1">
        <f t="array" aca="1" ref="W379" ca="1">INDEX(Sheet1!$X$1:$X$20, RANDBETWEEN(1, 20))</f>
        <v>Women's and diaspora organizations</v>
      </c>
      <c r="X379" t="str" cm="1">
        <f t="array" aca="1" ref="X379" ca="1">INDEX(Sheet1!$Y$2:$Y$22, RANDBETWEEN(1, 21))</f>
        <v>Public Sector</v>
      </c>
      <c r="Z379" t="str" cm="1">
        <f t="array" aca="1" ref="Z379" ca="1">INDEX(Sheet1!$AA$2:$AA$30, RANDBETWEEN(1, 29))</f>
        <v>UZBEKISTAN CO</v>
      </c>
      <c r="AA379" t="str" cm="1">
        <f t="array" aca="1" ref="AA379" ca="1">INDEX(Sheet1!$AB$2:$AB$8, RANDBETWEEN(1, 7))</f>
        <v>EAPRO</v>
      </c>
      <c r="AB379" t="str" cm="1">
        <f t="array" aca="1" ref="AB379" ca="1">INDEX(Sheet1!$AC$2:$AC$22, RANDBETWEEN(1, 21))</f>
        <v>Russian Federation</v>
      </c>
      <c r="AE379" t="str" cm="1">
        <f t="array" aca="1" ref="AE379" ca="1">INDEX(Sheet1!$AF$2:$AF$22, RANDBETWEEN(1, 5))</f>
        <v>NatCom</v>
      </c>
      <c r="AF379" s="3">
        <v>45573</v>
      </c>
      <c r="AG379" t="str" cm="1">
        <f t="array" aca="1" ref="AG379" ca="1">INDEX(Sheet1!$AH$2:$AH$24, RANDBETWEEN(1, 23))</f>
        <v>TURKIYE CO</v>
      </c>
      <c r="AH379" t="s">
        <v>651</v>
      </c>
      <c r="AI379" t="s">
        <v>594</v>
      </c>
      <c r="AJ379" t="s">
        <v>124</v>
      </c>
      <c r="AK379" t="s">
        <v>165</v>
      </c>
      <c r="AL379" t="s">
        <v>95</v>
      </c>
      <c r="AM379" t="s">
        <v>646</v>
      </c>
      <c r="AN379" t="s">
        <v>105</v>
      </c>
      <c r="AO379" t="s">
        <v>116</v>
      </c>
      <c r="AP379" t="s">
        <v>78</v>
      </c>
      <c r="AQ379" t="s">
        <v>79</v>
      </c>
      <c r="AR379">
        <v>2022</v>
      </c>
      <c r="AS379" t="s">
        <v>95</v>
      </c>
    </row>
    <row r="380" spans="1:45">
      <c r="A380" t="s">
        <v>656</v>
      </c>
      <c r="B380" t="s">
        <v>44</v>
      </c>
      <c r="C380" t="s">
        <v>45</v>
      </c>
      <c r="D380" s="3">
        <v>45561</v>
      </c>
      <c r="E380" t="s">
        <v>644</v>
      </c>
      <c r="F380">
        <f t="shared" ca="1" si="15"/>
        <v>88689.221190110489</v>
      </c>
      <c r="G380">
        <f t="shared" ca="1" si="15"/>
        <v>75679.898053731464</v>
      </c>
      <c r="H380" t="str" cm="1">
        <f t="array" aca="1" ref="H380" ca="1">INDEX(Sheet1!$H$1:$H$3, RANDBETWEEN(1, 3))</f>
        <v>ORR Non-Thematic</v>
      </c>
      <c r="I380" t="str" cm="1">
        <f t="array" aca="1" ref="I380" ca="1">INDEX(Sheet1!$I$3:$I$88, RANDBETWEEN(1, 85))</f>
        <v>Education – General</v>
      </c>
      <c r="J380" t="str">
        <f ca="1">INDEX(Sheet1!$AZ$3:$AZ$8, RANDBETWEEN(1, COUNTA(Sheet1!$AZ$3:$AZ$8)))</f>
        <v>Child Protection</v>
      </c>
      <c r="K380" t="str" cm="1">
        <f t="array" aca="1" ref="K380" ca="1">INDEX(Sheet1!$K$1:$K$8, RANDBETWEEN(1, 6))</f>
        <v>Emergency/HAC</v>
      </c>
      <c r="M380" t="s">
        <v>104</v>
      </c>
      <c r="N380">
        <f t="shared" ca="1" si="16"/>
        <v>26631.271352972624</v>
      </c>
      <c r="Q380" t="s">
        <v>596</v>
      </c>
      <c r="U380">
        <f t="shared" ca="1" si="17"/>
        <v>86370.54639558481</v>
      </c>
      <c r="V380">
        <v>31835492</v>
      </c>
      <c r="W380" t="str" cm="1">
        <f t="array" aca="1" ref="W380" ca="1">INDEX(Sheet1!$X$1:$X$20, RANDBETWEEN(1, 20))</f>
        <v>IFI/RDB</v>
      </c>
      <c r="X380" t="str" cm="1">
        <f t="array" aca="1" ref="X380" ca="1">INDEX(Sheet1!$Y$2:$Y$22, RANDBETWEEN(1, 21))</f>
        <v>Private Sector</v>
      </c>
      <c r="Z380" t="str" cm="1">
        <f t="array" aca="1" ref="Z380" ca="1">INDEX(Sheet1!$AA$2:$AA$30, RANDBETWEEN(1, 29))</f>
        <v>BELARUS CO</v>
      </c>
      <c r="AA380" t="str" cm="1">
        <f t="array" aca="1" ref="AA380" ca="1">INDEX(Sheet1!$AB$2:$AB$8, RANDBETWEEN(1, 7))</f>
        <v>ECARO</v>
      </c>
      <c r="AB380" t="str" cm="1">
        <f t="array" aca="1" ref="AB380" ca="1">INDEX(Sheet1!$AC$2:$AC$22, RANDBETWEEN(1, 21))</f>
        <v>Bulgaria</v>
      </c>
      <c r="AE380" t="str" cm="1">
        <f t="array" aca="1" ref="AE380" ca="1">INDEX(Sheet1!$AF$2:$AF$22, RANDBETWEEN(1, 5))</f>
        <v>ESARO</v>
      </c>
      <c r="AF380" s="3">
        <v>45561</v>
      </c>
      <c r="AG380" t="str" cm="1">
        <f t="array" aca="1" ref="AG380" ca="1">INDEX(Sheet1!$AH$2:$AH$24, RANDBETWEEN(1, 23))</f>
        <v>UKRAINE CO</v>
      </c>
      <c r="AH380" t="s">
        <v>647</v>
      </c>
      <c r="AI380" t="s">
        <v>595</v>
      </c>
      <c r="AJ380" t="s">
        <v>596</v>
      </c>
      <c r="AK380" t="s">
        <v>104</v>
      </c>
      <c r="AL380" t="s">
        <v>95</v>
      </c>
      <c r="AM380" t="s">
        <v>646</v>
      </c>
      <c r="AN380" t="s">
        <v>115</v>
      </c>
      <c r="AO380" t="s">
        <v>116</v>
      </c>
      <c r="AP380" t="s">
        <v>135</v>
      </c>
      <c r="AQ380" t="s">
        <v>100</v>
      </c>
      <c r="AR380">
        <v>2024</v>
      </c>
      <c r="AS380" t="s">
        <v>95</v>
      </c>
    </row>
    <row r="381" spans="1:45">
      <c r="A381" t="s">
        <v>654</v>
      </c>
      <c r="B381" t="s">
        <v>95</v>
      </c>
      <c r="C381" t="s">
        <v>118</v>
      </c>
      <c r="D381" s="3">
        <v>45375</v>
      </c>
      <c r="E381" t="s">
        <v>644</v>
      </c>
      <c r="F381">
        <f t="shared" ca="1" si="15"/>
        <v>65785.775615944876</v>
      </c>
      <c r="G381">
        <f t="shared" ca="1" si="15"/>
        <v>32209.233216322813</v>
      </c>
      <c r="H381" t="str" cm="1">
        <f t="array" aca="1" ref="H381" ca="1">INDEX(Sheet1!$H$1:$H$3, RANDBETWEEN(1, 3))</f>
        <v>Revenue Type</v>
      </c>
      <c r="I381" t="str" cm="1">
        <f t="array" aca="1" ref="I381" ca="1">INDEX(Sheet1!$I$3:$I$88, RANDBETWEEN(1, 85))</f>
        <v>Transparency in information and official documents</v>
      </c>
      <c r="J381" t="str">
        <f ca="1">INDEX(Sheet1!$AZ$3:$AZ$8, RANDBETWEEN(1, COUNTA(Sheet1!$AZ$3:$AZ$8)))</f>
        <v>Increased Immunization Rates</v>
      </c>
      <c r="K381" t="str" cm="1">
        <f t="array" aca="1" ref="K381" ca="1">INDEX(Sheet1!$K$1:$K$8, RANDBETWEEN(1, 6))</f>
        <v>HAC-UKRAINE</v>
      </c>
      <c r="M381" t="s">
        <v>127</v>
      </c>
      <c r="N381">
        <f t="shared" ca="1" si="16"/>
        <v>72910.613425976931</v>
      </c>
      <c r="Q381" t="s">
        <v>598</v>
      </c>
      <c r="U381">
        <f t="shared" ca="1" si="17"/>
        <v>90852.594611101114</v>
      </c>
      <c r="V381">
        <v>6973855</v>
      </c>
      <c r="W381" t="str" cm="1">
        <f t="array" aca="1" ref="W381" ca="1">INDEX(Sheet1!$X$1:$X$20, RANDBETWEEN(1, 20))</f>
        <v>Ministry</v>
      </c>
      <c r="X381" t="str" cm="1">
        <f t="array" aca="1" ref="X381" ca="1">INDEX(Sheet1!$Y$2:$Y$22, RANDBETWEEN(1, 21))</f>
        <v>UNICEF NatCom/CO/Division</v>
      </c>
      <c r="Z381" t="str" cm="1">
        <f t="array" aca="1" ref="Z381" ca="1">INDEX(Sheet1!$AA$2:$AA$30, RANDBETWEEN(1, 29))</f>
        <v>UK NATCOM</v>
      </c>
      <c r="AA381" t="str" cm="1">
        <f t="array" aca="1" ref="AA381" ca="1">INDEX(Sheet1!$AB$2:$AB$8, RANDBETWEEN(1, 7))</f>
        <v>ECARO</v>
      </c>
      <c r="AB381" t="str" cm="1">
        <f t="array" aca="1" ref="AB381" ca="1">INDEX(Sheet1!$AC$2:$AC$22, RANDBETWEEN(1, 21))</f>
        <v>Cyprus</v>
      </c>
      <c r="AE381" t="str" cm="1">
        <f t="array" aca="1" ref="AE381" ca="1">INDEX(Sheet1!$AF$2:$AF$22, RANDBETWEEN(1, 5))</f>
        <v>NatCom</v>
      </c>
      <c r="AF381" s="3">
        <v>45375</v>
      </c>
      <c r="AG381" t="str" cm="1">
        <f t="array" aca="1" ref="AG381" ca="1">INDEX(Sheet1!$AH$2:$AH$24, RANDBETWEEN(1, 23))</f>
        <v>MOLDOVA CO</v>
      </c>
      <c r="AH381" t="s">
        <v>668</v>
      </c>
      <c r="AI381" t="s">
        <v>597</v>
      </c>
      <c r="AJ381" t="s">
        <v>598</v>
      </c>
      <c r="AK381" t="s">
        <v>127</v>
      </c>
      <c r="AL381" t="s">
        <v>58</v>
      </c>
      <c r="AM381" t="s">
        <v>646</v>
      </c>
      <c r="AN381" t="s">
        <v>128</v>
      </c>
      <c r="AO381" t="s">
        <v>77</v>
      </c>
      <c r="AP381" t="s">
        <v>135</v>
      </c>
      <c r="AQ381" t="s">
        <v>79</v>
      </c>
      <c r="AR381">
        <v>2022</v>
      </c>
      <c r="AS381" t="s">
        <v>95</v>
      </c>
    </row>
    <row r="382" spans="1:45">
      <c r="A382" t="s">
        <v>655</v>
      </c>
      <c r="B382" t="s">
        <v>95</v>
      </c>
      <c r="C382" t="s">
        <v>45</v>
      </c>
      <c r="D382" s="3">
        <v>45455</v>
      </c>
      <c r="E382" t="s">
        <v>644</v>
      </c>
      <c r="F382">
        <f t="shared" ca="1" si="15"/>
        <v>56482.506974694392</v>
      </c>
      <c r="G382">
        <f t="shared" ca="1" si="15"/>
        <v>11742.817564477882</v>
      </c>
      <c r="H382" t="str" cm="1">
        <f t="array" aca="1" ref="H382" ca="1">INDEX(Sheet1!$H$1:$H$3, RANDBETWEEN(1, 3))</f>
        <v>Revenue Type</v>
      </c>
      <c r="I382" t="str" cm="1">
        <f t="array" aca="1" ref="I382" ca="1">INDEX(Sheet1!$I$3:$I$88, RANDBETWEEN(1, 85))</f>
        <v>Health – General</v>
      </c>
      <c r="J382" t="str">
        <f ca="1">INDEX(Sheet1!$AZ$3:$AZ$8, RANDBETWEEN(1, COUNTA(Sheet1!$AZ$3:$AZ$8)))</f>
        <v>Child Protection</v>
      </c>
      <c r="K382" t="str" cm="1">
        <f t="array" aca="1" ref="K382" ca="1">INDEX(Sheet1!$K$1:$K$8, RANDBETWEEN(1, 6))</f>
        <v>Ukraine Response</v>
      </c>
      <c r="M382" t="s">
        <v>57</v>
      </c>
      <c r="N382">
        <f t="shared" ca="1" si="16"/>
        <v>54968.48801806118</v>
      </c>
      <c r="Q382" t="s">
        <v>600</v>
      </c>
      <c r="U382">
        <f t="shared" ca="1" si="17"/>
        <v>51943.035896375928</v>
      </c>
      <c r="V382">
        <v>27737243</v>
      </c>
      <c r="W382" t="str" cm="1">
        <f t="array" aca="1" ref="W382" ca="1">INDEX(Sheet1!$X$1:$X$20, RANDBETWEEN(1, 20))</f>
        <v>Governmental Organization</v>
      </c>
      <c r="X382" t="str" cm="1">
        <f t="array" aca="1" ref="X382" ca="1">INDEX(Sheet1!$Y$2:$Y$22, RANDBETWEEN(1, 21))</f>
        <v>Public Sector</v>
      </c>
      <c r="Z382" t="str" cm="1">
        <f t="array" aca="1" ref="Z382" ca="1">INDEX(Sheet1!$AA$2:$AA$30, RANDBETWEEN(1, 29))</f>
        <v>UZBEKISTAN CO</v>
      </c>
      <c r="AA382" t="str" cm="1">
        <f t="array" aca="1" ref="AA382" ca="1">INDEX(Sheet1!$AB$2:$AB$8, RANDBETWEEN(1, 7))</f>
        <v>MENARO</v>
      </c>
      <c r="AB382" t="str" cm="1">
        <f t="array" aca="1" ref="AB382" ca="1">INDEX(Sheet1!$AC$2:$AC$22, RANDBETWEEN(1, 21))</f>
        <v>Switzerland</v>
      </c>
      <c r="AE382" t="str" cm="1">
        <f t="array" aca="1" ref="AE382" ca="1">INDEX(Sheet1!$AF$2:$AF$22, RANDBETWEEN(1, 5))</f>
        <v>MENARO</v>
      </c>
      <c r="AF382" s="3">
        <v>45455</v>
      </c>
      <c r="AG382" t="str" cm="1">
        <f t="array" aca="1" ref="AG382" ca="1">INDEX(Sheet1!$AH$2:$AH$24, RANDBETWEEN(1, 23))</f>
        <v>MOLDOVA CO</v>
      </c>
      <c r="AH382" t="s">
        <v>667</v>
      </c>
      <c r="AI382" t="s">
        <v>599</v>
      </c>
      <c r="AJ382" t="s">
        <v>600</v>
      </c>
      <c r="AK382" t="s">
        <v>57</v>
      </c>
      <c r="AL382" t="s">
        <v>90</v>
      </c>
      <c r="AM382" t="s">
        <v>645</v>
      </c>
      <c r="AN382" t="s">
        <v>60</v>
      </c>
      <c r="AO382" t="s">
        <v>149</v>
      </c>
      <c r="AP382" t="s">
        <v>78</v>
      </c>
      <c r="AQ382" t="s">
        <v>100</v>
      </c>
      <c r="AR382">
        <v>2023</v>
      </c>
      <c r="AS382" t="s">
        <v>95</v>
      </c>
    </row>
    <row r="383" spans="1:45">
      <c r="A383" t="s">
        <v>656</v>
      </c>
      <c r="B383" t="s">
        <v>44</v>
      </c>
      <c r="C383" t="s">
        <v>118</v>
      </c>
      <c r="D383" s="3">
        <v>45309</v>
      </c>
      <c r="E383" t="s">
        <v>644</v>
      </c>
      <c r="F383">
        <f t="shared" ca="1" si="15"/>
        <v>11940.661566200964</v>
      </c>
      <c r="G383">
        <f t="shared" ca="1" si="15"/>
        <v>28310.782409599877</v>
      </c>
      <c r="H383" t="str" cm="1">
        <f t="array" aca="1" ref="H383" ca="1">INDEX(Sheet1!$H$1:$H$3, RANDBETWEEN(1, 3))</f>
        <v>Revenue Type</v>
      </c>
      <c r="I383" t="str" cm="1">
        <f t="array" aca="1" ref="I383" ca="1">INDEX(Sheet1!$I$3:$I$88, RANDBETWEEN(1, 85))</f>
        <v>Social exclusion – data and evidence</v>
      </c>
      <c r="J383" t="str">
        <f ca="1">INDEX(Sheet1!$AZ$3:$AZ$8, RANDBETWEEN(1, COUNTA(Sheet1!$AZ$3:$AZ$8)))</f>
        <v>Increased Immunization Rates</v>
      </c>
      <c r="K383" t="str" cm="1">
        <f t="array" aca="1" ref="K383" ca="1">INDEX(Sheet1!$K$1:$K$8, RANDBETWEEN(1, 6))</f>
        <v>Ukraine Response</v>
      </c>
      <c r="M383" t="s">
        <v>165</v>
      </c>
      <c r="N383">
        <f t="shared" ca="1" si="16"/>
        <v>93138.680671091774</v>
      </c>
      <c r="Q383" t="s">
        <v>602</v>
      </c>
      <c r="U383">
        <f t="shared" ca="1" si="17"/>
        <v>80788.61946204101</v>
      </c>
      <c r="V383">
        <v>20772250</v>
      </c>
      <c r="W383" t="str" cm="1">
        <f t="array" aca="1" ref="W383" ca="1">INDEX(Sheet1!$X$1:$X$20, RANDBETWEEN(1, 20))</f>
        <v>Account Category</v>
      </c>
      <c r="X383" t="str" cm="1">
        <f t="array" aca="1" ref="X383" ca="1">INDEX(Sheet1!$Y$2:$Y$22, RANDBETWEEN(1, 21))</f>
        <v>Public Sector</v>
      </c>
      <c r="Z383" t="str" cm="1">
        <f t="array" aca="1" ref="Z383" ca="1">INDEX(Sheet1!$AA$2:$AA$30, RANDBETWEEN(1, 29))</f>
        <v>KOSOVO CO</v>
      </c>
      <c r="AA383" t="str" cm="1">
        <f t="array" aca="1" ref="AA383" ca="1">INDEX(Sheet1!$AB$2:$AB$8, RANDBETWEEN(1, 7))</f>
        <v>MENARO</v>
      </c>
      <c r="AB383" t="str" cm="1">
        <f t="array" aca="1" ref="AB383" ca="1">INDEX(Sheet1!$AC$2:$AC$22, RANDBETWEEN(1, 21))</f>
        <v>Netherlands</v>
      </c>
      <c r="AE383" t="str" cm="1">
        <f t="array" aca="1" ref="AE383" ca="1">INDEX(Sheet1!$AF$2:$AF$22, RANDBETWEEN(1, 5))</f>
        <v>HQ</v>
      </c>
      <c r="AF383" s="3">
        <v>45309</v>
      </c>
      <c r="AG383" t="str" cm="1">
        <f t="array" aca="1" ref="AG383" ca="1">INDEX(Sheet1!$AH$2:$AH$24, RANDBETWEEN(1, 23))</f>
        <v>UZBEKISTAN CO</v>
      </c>
      <c r="AH383" t="s">
        <v>668</v>
      </c>
      <c r="AI383" t="s">
        <v>601</v>
      </c>
      <c r="AJ383" t="s">
        <v>602</v>
      </c>
      <c r="AK383" t="s">
        <v>165</v>
      </c>
      <c r="AL383" t="s">
        <v>58</v>
      </c>
      <c r="AM383" t="s">
        <v>646</v>
      </c>
      <c r="AN383" t="s">
        <v>91</v>
      </c>
      <c r="AO383" t="s">
        <v>61</v>
      </c>
      <c r="AP383" t="s">
        <v>93</v>
      </c>
      <c r="AQ383" t="s">
        <v>117</v>
      </c>
      <c r="AR383">
        <v>2024</v>
      </c>
      <c r="AS383" t="s">
        <v>95</v>
      </c>
    </row>
    <row r="384" spans="1:45">
      <c r="A384" t="s">
        <v>652</v>
      </c>
      <c r="B384" t="s">
        <v>44</v>
      </c>
      <c r="C384" t="s">
        <v>118</v>
      </c>
      <c r="D384" s="3">
        <v>45511</v>
      </c>
      <c r="E384" t="s">
        <v>644</v>
      </c>
      <c r="F384">
        <f t="shared" ca="1" si="15"/>
        <v>98085.192054923857</v>
      </c>
      <c r="G384">
        <f t="shared" ca="1" si="15"/>
        <v>70556.760222679397</v>
      </c>
      <c r="H384" t="str" cm="1">
        <f t="array" aca="1" ref="H384" ca="1">INDEX(Sheet1!$H$1:$H$3, RANDBETWEEN(1, 3))</f>
        <v>Revenue Type</v>
      </c>
      <c r="I384" t="str" cm="1">
        <f t="array" aca="1" ref="I384" ca="1">INDEX(Sheet1!$I$3:$I$88, RANDBETWEEN(1, 85))</f>
        <v>Equity – focus on girls’ and inclusive education</v>
      </c>
      <c r="J384" t="str">
        <f ca="1">INDEX(Sheet1!$AZ$3:$AZ$8, RANDBETWEEN(1, COUNTA(Sheet1!$AZ$3:$AZ$8)))</f>
        <v>Advocacy</v>
      </c>
      <c r="K384" t="str" cm="1">
        <f t="array" aca="1" ref="K384" ca="1">INDEX(Sheet1!$K$1:$K$8, RANDBETWEEN(1, 6))</f>
        <v>HAC-ARMENIA</v>
      </c>
      <c r="M384" t="s">
        <v>104</v>
      </c>
      <c r="N384">
        <f t="shared" ca="1" si="16"/>
        <v>93901.100052862224</v>
      </c>
      <c r="Q384" t="s">
        <v>604</v>
      </c>
      <c r="U384">
        <f t="shared" ca="1" si="17"/>
        <v>47733.328670648392</v>
      </c>
      <c r="V384">
        <v>119306</v>
      </c>
      <c r="W384" t="str" cm="1">
        <f t="array" aca="1" ref="W384" ca="1">INDEX(Sheet1!$X$1:$X$20, RANDBETWEEN(1, 20))</f>
        <v>Foundation</v>
      </c>
      <c r="X384" t="str" cm="1">
        <f t="array" aca="1" ref="X384" ca="1">INDEX(Sheet1!$Y$2:$Y$22, RANDBETWEEN(1, 21))</f>
        <v>Private Sector</v>
      </c>
      <c r="Z384" t="str" cm="1">
        <f t="array" aca="1" ref="Z384" ca="1">INDEX(Sheet1!$AA$2:$AA$30, RANDBETWEEN(1, 29))</f>
        <v>MONTENEGRO CO</v>
      </c>
      <c r="AA384" t="str" cm="1">
        <f t="array" aca="1" ref="AA384" ca="1">INDEX(Sheet1!$AB$2:$AB$8, RANDBETWEEN(1, 7))</f>
        <v>NatCom</v>
      </c>
      <c r="AB384" t="str" cm="1">
        <f t="array" aca="1" ref="AB384" ca="1">INDEX(Sheet1!$AC$2:$AC$22, RANDBETWEEN(1, 21))</f>
        <v>Greece</v>
      </c>
      <c r="AE384" t="str" cm="1">
        <f t="array" aca="1" ref="AE384" ca="1">INDEX(Sheet1!$AF$2:$AF$22, RANDBETWEEN(1, 5))</f>
        <v>MENARO</v>
      </c>
      <c r="AF384" s="3">
        <v>45511</v>
      </c>
      <c r="AG384" t="str" cm="1">
        <f t="array" aca="1" ref="AG384" ca="1">INDEX(Sheet1!$AH$2:$AH$24, RANDBETWEEN(1, 23))</f>
        <v>TURKIYE CO</v>
      </c>
      <c r="AH384" t="s">
        <v>647</v>
      </c>
      <c r="AI384" t="s">
        <v>603</v>
      </c>
      <c r="AJ384" t="s">
        <v>604</v>
      </c>
      <c r="AK384" t="s">
        <v>104</v>
      </c>
      <c r="AL384" t="s">
        <v>58</v>
      </c>
      <c r="AM384" t="s">
        <v>645</v>
      </c>
      <c r="AN384" t="s">
        <v>60</v>
      </c>
      <c r="AO384" t="s">
        <v>116</v>
      </c>
      <c r="AP384" t="s">
        <v>93</v>
      </c>
      <c r="AQ384" t="s">
        <v>100</v>
      </c>
      <c r="AR384">
        <v>2023</v>
      </c>
      <c r="AS384" t="s">
        <v>95</v>
      </c>
    </row>
    <row r="385" spans="1:45">
      <c r="A385" t="s">
        <v>656</v>
      </c>
      <c r="B385" t="s">
        <v>44</v>
      </c>
      <c r="C385" t="s">
        <v>45</v>
      </c>
      <c r="D385" s="3">
        <v>45563</v>
      </c>
      <c r="E385" t="s">
        <v>644</v>
      </c>
      <c r="F385">
        <f t="shared" ca="1" si="15"/>
        <v>7040.0382851750992</v>
      </c>
      <c r="G385">
        <f t="shared" ca="1" si="15"/>
        <v>40736.385295921165</v>
      </c>
      <c r="H385" t="str" cm="1">
        <f t="array" aca="1" ref="H385" ca="1">INDEX(Sheet1!$H$1:$H$3, RANDBETWEEN(1, 3))</f>
        <v>ORR Non-Thematic</v>
      </c>
      <c r="I385" t="str" cm="1">
        <f t="array" aca="1" ref="I385" ca="1">INDEX(Sheet1!$I$3:$I$88, RANDBETWEEN(1, 85))</f>
        <v>Child health</v>
      </c>
      <c r="J385" t="str">
        <f ca="1">INDEX(Sheet1!$AZ$3:$AZ$8, RANDBETWEEN(1, COUNTA(Sheet1!$AZ$3:$AZ$8)))</f>
        <v>Emergency Response</v>
      </c>
      <c r="K385" t="str" cm="1">
        <f t="array" aca="1" ref="K385" ca="1">INDEX(Sheet1!$K$1:$K$8, RANDBETWEEN(1, 6))</f>
        <v>Emergency/HAC</v>
      </c>
      <c r="M385" t="s">
        <v>89</v>
      </c>
      <c r="N385">
        <f t="shared" ca="1" si="16"/>
        <v>90927.595557969995</v>
      </c>
      <c r="Q385" t="s">
        <v>606</v>
      </c>
      <c r="U385">
        <f t="shared" ca="1" si="17"/>
        <v>53750.827586688654</v>
      </c>
      <c r="V385">
        <v>7274344</v>
      </c>
      <c r="W385" t="str" cm="1">
        <f t="array" aca="1" ref="W385" ca="1">INDEX(Sheet1!$X$1:$X$20, RANDBETWEEN(1, 20))</f>
        <v>Corporate Foundation</v>
      </c>
      <c r="X385" t="str" cm="1">
        <f t="array" aca="1" ref="X385" ca="1">INDEX(Sheet1!$Y$2:$Y$22, RANDBETWEEN(1, 21))</f>
        <v>Private Sector</v>
      </c>
      <c r="Z385" t="str" cm="1">
        <f t="array" aca="1" ref="Z385" ca="1">INDEX(Sheet1!$AA$2:$AA$30, RANDBETWEEN(1, 29))</f>
        <v>NETHERLANDS NATCOM</v>
      </c>
      <c r="AA385" t="str" cm="1">
        <f t="array" aca="1" ref="AA385" ca="1">INDEX(Sheet1!$AB$2:$AB$8, RANDBETWEEN(1, 7))</f>
        <v>EAPRO</v>
      </c>
      <c r="AB385" t="str" cm="1">
        <f t="array" aca="1" ref="AB385" ca="1">INDEX(Sheet1!$AC$2:$AC$22, RANDBETWEEN(1, 21))</f>
        <v>Qatar</v>
      </c>
      <c r="AE385" t="str" cm="1">
        <f t="array" aca="1" ref="AE385" ca="1">INDEX(Sheet1!$AF$2:$AF$22, RANDBETWEEN(1, 5))</f>
        <v>HQ</v>
      </c>
      <c r="AF385" s="3">
        <v>45563</v>
      </c>
      <c r="AG385" t="str" cm="1">
        <f t="array" aca="1" ref="AG385" ca="1">INDEX(Sheet1!$AH$2:$AH$24, RANDBETWEEN(1, 23))</f>
        <v>SERBIA CO</v>
      </c>
      <c r="AH385" t="s">
        <v>647</v>
      </c>
      <c r="AI385" t="s">
        <v>605</v>
      </c>
      <c r="AJ385" t="s">
        <v>606</v>
      </c>
      <c r="AK385" t="s">
        <v>89</v>
      </c>
      <c r="AL385" t="s">
        <v>95</v>
      </c>
      <c r="AM385" t="s">
        <v>645</v>
      </c>
      <c r="AN385" t="s">
        <v>128</v>
      </c>
      <c r="AO385" t="s">
        <v>92</v>
      </c>
      <c r="AP385" t="s">
        <v>143</v>
      </c>
      <c r="AQ385" t="s">
        <v>100</v>
      </c>
      <c r="AR385">
        <v>2023</v>
      </c>
      <c r="AS385" t="s">
        <v>95</v>
      </c>
    </row>
    <row r="386" spans="1:45">
      <c r="A386" t="s">
        <v>658</v>
      </c>
      <c r="B386" t="s">
        <v>44</v>
      </c>
      <c r="C386" t="s">
        <v>45</v>
      </c>
      <c r="D386" s="3">
        <v>45376</v>
      </c>
      <c r="E386" t="s">
        <v>644</v>
      </c>
      <c r="F386">
        <f t="shared" ca="1" si="15"/>
        <v>70511.381982073653</v>
      </c>
      <c r="G386">
        <f t="shared" ca="1" si="15"/>
        <v>83609.226101951586</v>
      </c>
      <c r="H386" t="str" cm="1">
        <f t="array" aca="1" ref="H386" ca="1">INDEX(Sheet1!$H$1:$H$3, RANDBETWEEN(1, 3))</f>
        <v>Revenue Type</v>
      </c>
      <c r="I386" t="str" cm="1">
        <f t="array" aca="1" ref="I386" ca="1">INDEX(Sheet1!$I$3:$I$88, RANDBETWEEN(1, 85))</f>
        <v>Infant and Young child feeding</v>
      </c>
      <c r="J386" t="str">
        <f ca="1">INDEX(Sheet1!$AZ$3:$AZ$8, RANDBETWEEN(1, COUNTA(Sheet1!$AZ$3:$AZ$8)))</f>
        <v>Health</v>
      </c>
      <c r="K386" t="str" cm="1">
        <f t="array" aca="1" ref="K386" ca="1">INDEX(Sheet1!$K$1:$K$8, RANDBETWEEN(1, 6))</f>
        <v>HAC-STATE OF PALESTINE</v>
      </c>
      <c r="M386" t="s">
        <v>89</v>
      </c>
      <c r="N386">
        <f t="shared" ca="1" si="16"/>
        <v>6324.7665522430088</v>
      </c>
      <c r="Q386" t="s">
        <v>608</v>
      </c>
      <c r="U386">
        <f t="shared" ca="1" si="17"/>
        <v>36695.124031440122</v>
      </c>
      <c r="V386">
        <v>4242883</v>
      </c>
      <c r="W386" t="str" cm="1">
        <f t="array" aca="1" ref="W386" ca="1">INDEX(Sheet1!$X$1:$X$20, RANDBETWEEN(1, 20))</f>
        <v>Women's and diaspora organizations</v>
      </c>
      <c r="X386" t="str" cm="1">
        <f t="array" aca="1" ref="X386" ca="1">INDEX(Sheet1!$Y$2:$Y$22, RANDBETWEEN(1, 21))</f>
        <v>Private Sector</v>
      </c>
      <c r="Z386" t="str" cm="1">
        <f t="array" aca="1" ref="Z386" ca="1">INDEX(Sheet1!$AA$2:$AA$30, RANDBETWEEN(1, 29))</f>
        <v>UK NATCOM</v>
      </c>
      <c r="AA386" t="str" cm="1">
        <f t="array" aca="1" ref="AA386" ca="1">INDEX(Sheet1!$AB$2:$AB$8, RANDBETWEEN(1, 7))</f>
        <v>MENARO</v>
      </c>
      <c r="AB386" t="str" cm="1">
        <f t="array" aca="1" ref="AB386" ca="1">INDEX(Sheet1!$AC$2:$AC$22, RANDBETWEEN(1, 21))</f>
        <v>Qatar</v>
      </c>
      <c r="AE386" t="str" cm="1">
        <f t="array" aca="1" ref="AE386" ca="1">INDEX(Sheet1!$AF$2:$AF$22, RANDBETWEEN(1, 5))</f>
        <v>ESARO</v>
      </c>
      <c r="AF386" s="3">
        <v>45376</v>
      </c>
      <c r="AG386" t="str" cm="1">
        <f t="array" aca="1" ref="AG386" ca="1">INDEX(Sheet1!$AH$2:$AH$24, RANDBETWEEN(1, 23))</f>
        <v>GEORGIA CO</v>
      </c>
      <c r="AH386" t="s">
        <v>670</v>
      </c>
      <c r="AI386" t="s">
        <v>607</v>
      </c>
      <c r="AJ386" t="s">
        <v>608</v>
      </c>
      <c r="AK386" t="s">
        <v>89</v>
      </c>
      <c r="AL386" t="s">
        <v>90</v>
      </c>
      <c r="AM386" t="s">
        <v>645</v>
      </c>
      <c r="AN386" t="s">
        <v>216</v>
      </c>
      <c r="AO386" t="s">
        <v>149</v>
      </c>
      <c r="AP386" t="s">
        <v>135</v>
      </c>
      <c r="AQ386" t="s">
        <v>129</v>
      </c>
      <c r="AR386">
        <v>2023</v>
      </c>
      <c r="AS386" t="s">
        <v>95</v>
      </c>
    </row>
    <row r="387" spans="1:45">
      <c r="A387" t="s">
        <v>658</v>
      </c>
      <c r="B387" t="s">
        <v>44</v>
      </c>
      <c r="C387" t="s">
        <v>64</v>
      </c>
      <c r="D387" s="3">
        <v>45546</v>
      </c>
      <c r="E387" t="s">
        <v>644</v>
      </c>
      <c r="F387">
        <f t="shared" ref="F387:G450" ca="1" si="18">RAND() * (100000 - 50) + 50</f>
        <v>9360.1856383324684</v>
      </c>
      <c r="G387">
        <f t="shared" ca="1" si="18"/>
        <v>70722.240486315961</v>
      </c>
      <c r="H387" t="str" cm="1">
        <f t="array" aca="1" ref="H387" ca="1">INDEX(Sheet1!$H$1:$H$3, RANDBETWEEN(1, 3))</f>
        <v>ORR Non-Thematic</v>
      </c>
      <c r="I387" t="str" cm="1">
        <f t="array" aca="1" ref="I387" ca="1">INDEX(Sheet1!$I$3:$I$88, RANDBETWEEN(1, 85))</f>
        <v>Child Protection and emergencies</v>
      </c>
      <c r="J387" t="str">
        <f ca="1">INDEX(Sheet1!$AZ$3:$AZ$8, RANDBETWEEN(1, COUNTA(Sheet1!$AZ$3:$AZ$8)))</f>
        <v>Increased Immunization Rates</v>
      </c>
      <c r="K387" t="str" cm="1">
        <f t="array" aca="1" ref="K387" ca="1">INDEX(Sheet1!$K$1:$K$8, RANDBETWEEN(1, 6))</f>
        <v>HAC-UKRAINE</v>
      </c>
      <c r="M387" t="s">
        <v>114</v>
      </c>
      <c r="N387">
        <f t="shared" ref="N387:N450" ca="1" si="19">RAND() * (100000 - 50) + 50</f>
        <v>1825.1828195612261</v>
      </c>
      <c r="Q387" t="s">
        <v>610</v>
      </c>
      <c r="U387">
        <f t="shared" ref="U387:U450" ca="1" si="20">RAND() * (100000 - 50) + 50</f>
        <v>95901.40570350163</v>
      </c>
      <c r="V387">
        <v>23793217</v>
      </c>
      <c r="W387" t="str" cm="1">
        <f t="array" aca="1" ref="W387" ca="1">INDEX(Sheet1!$X$1:$X$20, RANDBETWEEN(1, 20))</f>
        <v>Ministry</v>
      </c>
      <c r="X387" t="str" cm="1">
        <f t="array" aca="1" ref="X387" ca="1">INDEX(Sheet1!$Y$2:$Y$22, RANDBETWEEN(1, 21))</f>
        <v>Public Sector</v>
      </c>
      <c r="Z387" t="str" cm="1">
        <f t="array" aca="1" ref="Z387" ca="1">INDEX(Sheet1!$AA$2:$AA$30, RANDBETWEEN(1, 29))</f>
        <v>INDIA CO</v>
      </c>
      <c r="AA387" t="str" cm="1">
        <f t="array" aca="1" ref="AA387" ca="1">INDEX(Sheet1!$AB$2:$AB$8, RANDBETWEEN(1, 7))</f>
        <v>EAPRO</v>
      </c>
      <c r="AB387" t="str" cm="1">
        <f t="array" aca="1" ref="AB387" ca="1">INDEX(Sheet1!$AC$2:$AC$22, RANDBETWEEN(1, 21))</f>
        <v>Greece</v>
      </c>
      <c r="AE387" t="str" cm="1">
        <f t="array" aca="1" ref="AE387" ca="1">INDEX(Sheet1!$AF$2:$AF$22, RANDBETWEEN(1, 5))</f>
        <v>HQ</v>
      </c>
      <c r="AF387" s="3">
        <v>45546</v>
      </c>
      <c r="AG387" t="str" cm="1">
        <f t="array" aca="1" ref="AG387" ca="1">INDEX(Sheet1!$AH$2:$AH$24, RANDBETWEEN(1, 23))</f>
        <v>BELARUS CO</v>
      </c>
      <c r="AH387" t="s">
        <v>668</v>
      </c>
      <c r="AI387" t="s">
        <v>609</v>
      </c>
      <c r="AJ387" t="s">
        <v>610</v>
      </c>
      <c r="AK387" t="s">
        <v>114</v>
      </c>
      <c r="AL387" t="s">
        <v>58</v>
      </c>
      <c r="AM387" t="s">
        <v>645</v>
      </c>
      <c r="AN387" t="s">
        <v>60</v>
      </c>
      <c r="AO387" t="s">
        <v>77</v>
      </c>
      <c r="AP387" t="s">
        <v>143</v>
      </c>
      <c r="AQ387" t="s">
        <v>94</v>
      </c>
      <c r="AR387">
        <v>2023</v>
      </c>
      <c r="AS387" t="s">
        <v>95</v>
      </c>
    </row>
    <row r="388" spans="1:45">
      <c r="A388" t="s">
        <v>657</v>
      </c>
      <c r="B388" t="s">
        <v>95</v>
      </c>
      <c r="C388" t="s">
        <v>45</v>
      </c>
      <c r="D388" s="3">
        <v>45367</v>
      </c>
      <c r="E388" t="s">
        <v>644</v>
      </c>
      <c r="F388">
        <f t="shared" ca="1" si="18"/>
        <v>19360.719942809632</v>
      </c>
      <c r="G388">
        <f t="shared" ca="1" si="18"/>
        <v>52410.437801692402</v>
      </c>
      <c r="H388" t="str" cm="1">
        <f t="array" aca="1" ref="H388" ca="1">INDEX(Sheet1!$H$1:$H$3, RANDBETWEEN(1, 3))</f>
        <v>ORE-Thematic</v>
      </c>
      <c r="I388" t="str" cm="1">
        <f t="array" aca="1" ref="I388" ca="1">INDEX(Sheet1!$I$3:$I$88, RANDBETWEEN(1, 85))</f>
        <v>Social protection and child poverty</v>
      </c>
      <c r="J388" t="str">
        <f ca="1">INDEX(Sheet1!$AZ$3:$AZ$8, RANDBETWEEN(1, COUNTA(Sheet1!$AZ$3:$AZ$8)))</f>
        <v>Emergency Response</v>
      </c>
      <c r="K388" t="str" cm="1">
        <f t="array" aca="1" ref="K388" ca="1">INDEX(Sheet1!$K$1:$K$8, RANDBETWEEN(1, 6))</f>
        <v>HAC-UKRAINE</v>
      </c>
      <c r="M388" t="s">
        <v>89</v>
      </c>
      <c r="N388">
        <f t="shared" ca="1" si="19"/>
        <v>23133.529825233549</v>
      </c>
      <c r="Q388" t="s">
        <v>612</v>
      </c>
      <c r="U388">
        <f t="shared" ca="1" si="20"/>
        <v>6219.0690168877773</v>
      </c>
      <c r="V388">
        <v>22491434</v>
      </c>
      <c r="W388" t="str" cm="1">
        <f t="array" aca="1" ref="W388" ca="1">INDEX(Sheet1!$X$1:$X$20, RANDBETWEEN(1, 20))</f>
        <v>Multi-Stakeholder Partnership</v>
      </c>
      <c r="X388" t="str" cm="1">
        <f t="array" aca="1" ref="X388" ca="1">INDEX(Sheet1!$Y$2:$Y$22, RANDBETWEEN(1, 21))</f>
        <v>Private Sector</v>
      </c>
      <c r="Z388" t="str" cm="1">
        <f t="array" aca="1" ref="Z388" ca="1">INDEX(Sheet1!$AA$2:$AA$30, RANDBETWEEN(1, 29))</f>
        <v>GEORGIA CO</v>
      </c>
      <c r="AA388" t="str" cm="1">
        <f t="array" aca="1" ref="AA388" ca="1">INDEX(Sheet1!$AB$2:$AB$8, RANDBETWEEN(1, 7))</f>
        <v>HQ</v>
      </c>
      <c r="AB388" t="str" cm="1">
        <f t="array" aca="1" ref="AB388" ca="1">INDEX(Sheet1!$AC$2:$AC$22, RANDBETWEEN(1, 21))</f>
        <v>Ukraine</v>
      </c>
      <c r="AE388" t="str" cm="1">
        <f t="array" aca="1" ref="AE388" ca="1">INDEX(Sheet1!$AF$2:$AF$22, RANDBETWEEN(1, 5))</f>
        <v>NatCom</v>
      </c>
      <c r="AF388" s="3">
        <v>45367</v>
      </c>
      <c r="AG388" t="str" cm="1">
        <f t="array" aca="1" ref="AG388" ca="1">INDEX(Sheet1!$AH$2:$AH$24, RANDBETWEEN(1, 23))</f>
        <v>CROATIA CO</v>
      </c>
      <c r="AH388" t="s">
        <v>670</v>
      </c>
      <c r="AI388" t="s">
        <v>611</v>
      </c>
      <c r="AJ388" t="s">
        <v>612</v>
      </c>
      <c r="AK388" t="s">
        <v>89</v>
      </c>
      <c r="AL388" t="s">
        <v>90</v>
      </c>
      <c r="AM388" t="s">
        <v>645</v>
      </c>
      <c r="AN388" t="s">
        <v>128</v>
      </c>
      <c r="AO388" t="s">
        <v>149</v>
      </c>
      <c r="AP388" t="s">
        <v>62</v>
      </c>
      <c r="AQ388" t="s">
        <v>79</v>
      </c>
      <c r="AR388">
        <v>2023</v>
      </c>
      <c r="AS388" t="s">
        <v>95</v>
      </c>
    </row>
    <row r="389" spans="1:45">
      <c r="A389" t="s">
        <v>654</v>
      </c>
      <c r="B389" t="s">
        <v>95</v>
      </c>
      <c r="C389" t="s">
        <v>64</v>
      </c>
      <c r="D389" s="3">
        <v>45356</v>
      </c>
      <c r="E389" t="s">
        <v>644</v>
      </c>
      <c r="F389">
        <f t="shared" ca="1" si="18"/>
        <v>29262.979300980529</v>
      </c>
      <c r="G389">
        <f t="shared" ca="1" si="18"/>
        <v>61043.811635957369</v>
      </c>
      <c r="H389" t="str" cm="1">
        <f t="array" aca="1" ref="H389" ca="1">INDEX(Sheet1!$H$1:$H$3, RANDBETWEEN(1, 3))</f>
        <v>ORE-Thematic</v>
      </c>
      <c r="I389" t="str" cm="1">
        <f t="array" aca="1" ref="I389" ca="1">INDEX(Sheet1!$I$3:$I$88, RANDBETWEEN(1, 85))</f>
        <v>Economic and social policy general</v>
      </c>
      <c r="J389" t="str">
        <f ca="1">INDEX(Sheet1!$AZ$3:$AZ$8, RANDBETWEEN(1, COUNTA(Sheet1!$AZ$3:$AZ$8)))</f>
        <v>Education</v>
      </c>
      <c r="K389" t="str" cm="1">
        <f t="array" aca="1" ref="K389" ca="1">INDEX(Sheet1!$K$1:$K$8, RANDBETWEEN(1, 6))</f>
        <v>Emergency/HAC</v>
      </c>
      <c r="M389" t="s">
        <v>89</v>
      </c>
      <c r="N389">
        <f t="shared" ca="1" si="19"/>
        <v>59370.881126760913</v>
      </c>
      <c r="Q389" t="s">
        <v>614</v>
      </c>
      <c r="U389">
        <f t="shared" ca="1" si="20"/>
        <v>60240.235885780319</v>
      </c>
      <c r="V389">
        <v>22155934</v>
      </c>
      <c r="W389" t="str" cm="1">
        <f t="array" aca="1" ref="W389" ca="1">INDEX(Sheet1!$X$1:$X$20, RANDBETWEEN(1, 20))</f>
        <v>Corporate</v>
      </c>
      <c r="X389" t="str" cm="1">
        <f t="array" aca="1" ref="X389" ca="1">INDEX(Sheet1!$Y$2:$Y$22, RANDBETWEEN(1, 21))</f>
        <v>Public Sector</v>
      </c>
      <c r="Z389" t="str" cm="1">
        <f t="array" aca="1" ref="Z389" ca="1">INDEX(Sheet1!$AA$2:$AA$30, RANDBETWEEN(1, 29))</f>
        <v>QATAR CO</v>
      </c>
      <c r="AA389" t="str" cm="1">
        <f t="array" aca="1" ref="AA389" ca="1">INDEX(Sheet1!$AB$2:$AB$8, RANDBETWEEN(1, 7))</f>
        <v>WCARO</v>
      </c>
      <c r="AB389" t="str" cm="1">
        <f t="array" aca="1" ref="AB389" ca="1">INDEX(Sheet1!$AC$2:$AC$22, RANDBETWEEN(1, 21))</f>
        <v>Bulgaria</v>
      </c>
      <c r="AE389" t="str" cm="1">
        <f t="array" aca="1" ref="AE389" ca="1">INDEX(Sheet1!$AF$2:$AF$22, RANDBETWEEN(1, 5))</f>
        <v>ESARO</v>
      </c>
      <c r="AF389" s="3">
        <v>45356</v>
      </c>
      <c r="AG389" t="str" cm="1">
        <f t="array" aca="1" ref="AG389" ca="1">INDEX(Sheet1!$AH$2:$AH$24, RANDBETWEEN(1, 23))</f>
        <v>ALBANIA CO</v>
      </c>
      <c r="AH389" t="s">
        <v>647</v>
      </c>
      <c r="AI389" t="s">
        <v>613</v>
      </c>
      <c r="AJ389" t="s">
        <v>614</v>
      </c>
      <c r="AK389" t="s">
        <v>89</v>
      </c>
      <c r="AL389" t="s">
        <v>58</v>
      </c>
      <c r="AM389" t="s">
        <v>645</v>
      </c>
      <c r="AN389" t="s">
        <v>216</v>
      </c>
      <c r="AO389" t="s">
        <v>92</v>
      </c>
      <c r="AP389" t="s">
        <v>143</v>
      </c>
      <c r="AQ389" t="s">
        <v>79</v>
      </c>
      <c r="AR389">
        <v>2023</v>
      </c>
      <c r="AS389" t="s">
        <v>95</v>
      </c>
    </row>
    <row r="390" spans="1:45">
      <c r="A390" t="s">
        <v>658</v>
      </c>
      <c r="B390" t="s">
        <v>44</v>
      </c>
      <c r="C390" t="s">
        <v>45</v>
      </c>
      <c r="D390" s="3">
        <v>45355</v>
      </c>
      <c r="E390" t="s">
        <v>644</v>
      </c>
      <c r="F390">
        <f t="shared" ca="1" si="18"/>
        <v>2750.0502508384689</v>
      </c>
      <c r="G390">
        <f t="shared" ca="1" si="18"/>
        <v>90906.146137854506</v>
      </c>
      <c r="H390" t="str" cm="1">
        <f t="array" aca="1" ref="H390" ca="1">INDEX(Sheet1!$H$1:$H$3, RANDBETWEEN(1, 3))</f>
        <v>ORE-Thematic</v>
      </c>
      <c r="I390" t="str" cm="1">
        <f t="array" aca="1" ref="I390" ca="1">INDEX(Sheet1!$I$3:$I$88, RANDBETWEEN(1, 85))</f>
        <v>Child Protection and emergencies</v>
      </c>
      <c r="J390" t="str">
        <f ca="1">INDEX(Sheet1!$AZ$3:$AZ$8, RANDBETWEEN(1, COUNTA(Sheet1!$AZ$3:$AZ$8)))</f>
        <v>Emergency Response</v>
      </c>
      <c r="K390" t="str" cm="1">
        <f t="array" aca="1" ref="K390" ca="1">INDEX(Sheet1!$K$1:$K$8, RANDBETWEEN(1, 6))</f>
        <v>HAC-STATE OF PALESTINE</v>
      </c>
      <c r="M390" t="s">
        <v>165</v>
      </c>
      <c r="N390">
        <f t="shared" ca="1" si="19"/>
        <v>20435.765217552071</v>
      </c>
      <c r="Q390" t="s">
        <v>616</v>
      </c>
      <c r="U390">
        <f t="shared" ca="1" si="20"/>
        <v>95684.832714532095</v>
      </c>
      <c r="V390">
        <v>13076469</v>
      </c>
      <c r="W390" t="str" cm="1">
        <f t="array" aca="1" ref="W390" ca="1">INDEX(Sheet1!$X$1:$X$20, RANDBETWEEN(1, 20))</f>
        <v>Ministry</v>
      </c>
      <c r="X390" t="str" cm="1">
        <f t="array" aca="1" ref="X390" ca="1">INDEX(Sheet1!$Y$2:$Y$22, RANDBETWEEN(1, 21))</f>
        <v>Private Sector</v>
      </c>
      <c r="Z390" t="str" cm="1">
        <f t="array" aca="1" ref="Z390" ca="1">INDEX(Sheet1!$AA$2:$AA$30, RANDBETWEEN(1, 29))</f>
        <v>UZBEKISTAN CO</v>
      </c>
      <c r="AA390" t="str" cm="1">
        <f t="array" aca="1" ref="AA390" ca="1">INDEX(Sheet1!$AB$2:$AB$8, RANDBETWEEN(1, 7))</f>
        <v>ECARO</v>
      </c>
      <c r="AB390" t="str" cm="1">
        <f t="array" aca="1" ref="AB390" ca="1">INDEX(Sheet1!$AC$2:$AC$22, RANDBETWEEN(1, 21))</f>
        <v>Tajikistan</v>
      </c>
      <c r="AE390" t="str" cm="1">
        <f t="array" aca="1" ref="AE390" ca="1">INDEX(Sheet1!$AF$2:$AF$22, RANDBETWEEN(1, 5))</f>
        <v>NatCom</v>
      </c>
      <c r="AF390" s="3">
        <v>45355</v>
      </c>
      <c r="AG390" t="str" cm="1">
        <f t="array" aca="1" ref="AG390" ca="1">INDEX(Sheet1!$AH$2:$AH$24, RANDBETWEEN(1, 23))</f>
        <v>SERBIA CO</v>
      </c>
      <c r="AH390" t="s">
        <v>651</v>
      </c>
      <c r="AI390" t="s">
        <v>615</v>
      </c>
      <c r="AJ390" t="s">
        <v>616</v>
      </c>
      <c r="AK390" t="s">
        <v>165</v>
      </c>
      <c r="AL390" t="s">
        <v>95</v>
      </c>
      <c r="AM390" t="s">
        <v>645</v>
      </c>
      <c r="AN390" t="s">
        <v>192</v>
      </c>
      <c r="AO390" t="s">
        <v>116</v>
      </c>
      <c r="AP390" t="s">
        <v>93</v>
      </c>
      <c r="AQ390" t="s">
        <v>129</v>
      </c>
      <c r="AR390">
        <v>2023</v>
      </c>
      <c r="AS390" t="s">
        <v>95</v>
      </c>
    </row>
    <row r="391" spans="1:45">
      <c r="A391" t="s">
        <v>654</v>
      </c>
      <c r="B391" t="s">
        <v>95</v>
      </c>
      <c r="C391" t="s">
        <v>118</v>
      </c>
      <c r="D391" s="3">
        <v>45458</v>
      </c>
      <c r="E391" t="s">
        <v>644</v>
      </c>
      <c r="F391">
        <f t="shared" ca="1" si="18"/>
        <v>1844.5138023901013</v>
      </c>
      <c r="G391">
        <f t="shared" ca="1" si="18"/>
        <v>14600.704891492172</v>
      </c>
      <c r="H391" t="str" cm="1">
        <f t="array" aca="1" ref="H391" ca="1">INDEX(Sheet1!$H$1:$H$3, RANDBETWEEN(1, 3))</f>
        <v>Revenue Type</v>
      </c>
      <c r="I391" t="str" cm="1">
        <f t="array" aca="1" ref="I391" ca="1">INDEX(Sheet1!$I$3:$I$88, RANDBETWEEN(1, 85))</f>
        <v>Cross-sectoral planning and programme reviews</v>
      </c>
      <c r="J391" t="str">
        <f ca="1">INDEX(Sheet1!$AZ$3:$AZ$8, RANDBETWEEN(1, COUNTA(Sheet1!$AZ$3:$AZ$8)))</f>
        <v>Child Protection</v>
      </c>
      <c r="K391" t="str" cm="1">
        <f t="array" aca="1" ref="K391" ca="1">INDEX(Sheet1!$K$1:$K$8, RANDBETWEEN(1, 6))</f>
        <v>HAC-UKRAINE</v>
      </c>
      <c r="M391" t="s">
        <v>89</v>
      </c>
      <c r="N391">
        <f t="shared" ca="1" si="19"/>
        <v>58124.470097986647</v>
      </c>
      <c r="Q391" t="s">
        <v>618</v>
      </c>
      <c r="U391">
        <f t="shared" ca="1" si="20"/>
        <v>1221.8799280619667</v>
      </c>
      <c r="V391">
        <v>650785</v>
      </c>
      <c r="W391" t="str" cm="1">
        <f t="array" aca="1" ref="W391" ca="1">INDEX(Sheet1!$X$1:$X$20, RANDBETWEEN(1, 20))</f>
        <v>UN Agency/International Agency</v>
      </c>
      <c r="X391" t="str" cm="1">
        <f t="array" aca="1" ref="X391" ca="1">INDEX(Sheet1!$Y$2:$Y$22, RANDBETWEEN(1, 21))</f>
        <v>Private Sector</v>
      </c>
      <c r="Z391" t="str" cm="1">
        <f t="array" aca="1" ref="Z391" ca="1">INDEX(Sheet1!$AA$2:$AA$30, RANDBETWEEN(1, 29))</f>
        <v>GEORGIA CO</v>
      </c>
      <c r="AA391" t="str" cm="1">
        <f t="array" aca="1" ref="AA391" ca="1">INDEX(Sheet1!$AB$2:$AB$8, RANDBETWEEN(1, 7))</f>
        <v>EAPRO</v>
      </c>
      <c r="AB391" t="str" cm="1">
        <f t="array" aca="1" ref="AB391" ca="1">INDEX(Sheet1!$AC$2:$AC$22, RANDBETWEEN(1, 21))</f>
        <v>Armenia</v>
      </c>
      <c r="AE391" t="str" cm="1">
        <f t="array" aca="1" ref="AE391" ca="1">INDEX(Sheet1!$AF$2:$AF$22, RANDBETWEEN(1, 5))</f>
        <v>NatCom</v>
      </c>
      <c r="AF391" s="3">
        <v>45458</v>
      </c>
      <c r="AG391" t="str" cm="1">
        <f t="array" aca="1" ref="AG391" ca="1">INDEX(Sheet1!$AH$2:$AH$24, RANDBETWEEN(1, 23))</f>
        <v>TAJIKISTAN CO</v>
      </c>
      <c r="AH391" t="s">
        <v>670</v>
      </c>
      <c r="AI391" t="s">
        <v>617</v>
      </c>
      <c r="AJ391" t="s">
        <v>618</v>
      </c>
      <c r="AK391" t="s">
        <v>89</v>
      </c>
      <c r="AL391" t="s">
        <v>90</v>
      </c>
      <c r="AM391" t="s">
        <v>645</v>
      </c>
      <c r="AN391" t="s">
        <v>91</v>
      </c>
      <c r="AO391" t="s">
        <v>116</v>
      </c>
      <c r="AP391" t="s">
        <v>93</v>
      </c>
      <c r="AQ391" t="s">
        <v>100</v>
      </c>
      <c r="AR391">
        <v>2023</v>
      </c>
      <c r="AS391" t="s">
        <v>95</v>
      </c>
    </row>
    <row r="392" spans="1:45">
      <c r="A392" t="s">
        <v>653</v>
      </c>
      <c r="B392" t="s">
        <v>95</v>
      </c>
      <c r="C392" t="s">
        <v>45</v>
      </c>
      <c r="D392" s="3">
        <v>45501</v>
      </c>
      <c r="E392" t="s">
        <v>644</v>
      </c>
      <c r="F392">
        <f t="shared" ca="1" si="18"/>
        <v>26491.543619658732</v>
      </c>
      <c r="G392">
        <f t="shared" ca="1" si="18"/>
        <v>61219.711287221806</v>
      </c>
      <c r="H392" t="str" cm="1">
        <f t="array" aca="1" ref="H392" ca="1">INDEX(Sheet1!$H$1:$H$3, RANDBETWEEN(1, 3))</f>
        <v>ORR Non-Thematic</v>
      </c>
      <c r="I392" t="str" cm="1">
        <f t="array" aca="1" ref="I392" ca="1">INDEX(Sheet1!$I$3:$I$88, RANDBETWEEN(1, 85))</f>
        <v>Policy advocacy – urban, civil society, parliament, environment</v>
      </c>
      <c r="J392" t="str">
        <f ca="1">INDEX(Sheet1!$AZ$3:$AZ$8, RANDBETWEEN(1, COUNTA(Sheet1!$AZ$3:$AZ$8)))</f>
        <v>Emergency Response</v>
      </c>
      <c r="K392" t="str" cm="1">
        <f t="array" aca="1" ref="K392" ca="1">INDEX(Sheet1!$K$1:$K$8, RANDBETWEEN(1, 6))</f>
        <v>Ukraine Response</v>
      </c>
      <c r="M392" t="s">
        <v>57</v>
      </c>
      <c r="N392">
        <f t="shared" ca="1" si="19"/>
        <v>34142.234431102472</v>
      </c>
      <c r="Q392" t="s">
        <v>620</v>
      </c>
      <c r="U392">
        <f t="shared" ca="1" si="20"/>
        <v>96959.19363950174</v>
      </c>
      <c r="V392">
        <v>23631845</v>
      </c>
      <c r="W392" t="str" cm="1">
        <f t="array" aca="1" ref="W392" ca="1">INDEX(Sheet1!$X$1:$X$20, RANDBETWEEN(1, 20))</f>
        <v>Foundation</v>
      </c>
      <c r="X392" t="str" cm="1">
        <f t="array" aca="1" ref="X392" ca="1">INDEX(Sheet1!$Y$2:$Y$22, RANDBETWEEN(1, 21))</f>
        <v>Private Sector</v>
      </c>
      <c r="Z392" t="str" cm="1">
        <f t="array" aca="1" ref="Z392" ca="1">INDEX(Sheet1!$AA$2:$AA$30, RANDBETWEEN(1, 29))</f>
        <v>INNOVATION UNIT</v>
      </c>
      <c r="AA392" t="str" cm="1">
        <f t="array" aca="1" ref="AA392" ca="1">INDEX(Sheet1!$AB$2:$AB$8, RANDBETWEEN(1, 7))</f>
        <v>MENARO</v>
      </c>
      <c r="AB392" t="str" cm="1">
        <f t="array" aca="1" ref="AB392" ca="1">INDEX(Sheet1!$AC$2:$AC$22, RANDBETWEEN(1, 21))</f>
        <v>France</v>
      </c>
      <c r="AE392" t="str" cm="1">
        <f t="array" aca="1" ref="AE392" ca="1">INDEX(Sheet1!$AF$2:$AF$22, RANDBETWEEN(1, 5))</f>
        <v>NatCom</v>
      </c>
      <c r="AF392" s="3">
        <v>45501</v>
      </c>
      <c r="AG392" t="str" cm="1">
        <f t="array" aca="1" ref="AG392" ca="1">INDEX(Sheet1!$AH$2:$AH$24, RANDBETWEEN(1, 23))</f>
        <v>GEORGIA CO</v>
      </c>
      <c r="AH392" t="s">
        <v>648</v>
      </c>
      <c r="AI392" t="s">
        <v>619</v>
      </c>
      <c r="AJ392" t="s">
        <v>620</v>
      </c>
      <c r="AK392" t="s">
        <v>57</v>
      </c>
      <c r="AL392" t="s">
        <v>95</v>
      </c>
      <c r="AM392" t="s">
        <v>645</v>
      </c>
      <c r="AN392" t="s">
        <v>216</v>
      </c>
      <c r="AO392" t="s">
        <v>116</v>
      </c>
      <c r="AP392" t="s">
        <v>143</v>
      </c>
      <c r="AQ392" t="s">
        <v>117</v>
      </c>
      <c r="AR392">
        <v>2024</v>
      </c>
      <c r="AS392" t="s">
        <v>95</v>
      </c>
    </row>
    <row r="393" spans="1:45">
      <c r="A393" t="s">
        <v>656</v>
      </c>
      <c r="B393" t="s">
        <v>44</v>
      </c>
      <c r="C393" t="s">
        <v>45</v>
      </c>
      <c r="D393" s="3">
        <v>45599</v>
      </c>
      <c r="E393" t="s">
        <v>644</v>
      </c>
      <c r="F393">
        <f t="shared" ca="1" si="18"/>
        <v>25237.957041864389</v>
      </c>
      <c r="G393">
        <f t="shared" ca="1" si="18"/>
        <v>90137.884787842573</v>
      </c>
      <c r="H393" t="str" cm="1">
        <f t="array" aca="1" ref="H393" ca="1">INDEX(Sheet1!$H$1:$H$3, RANDBETWEEN(1, 3))</f>
        <v>Revenue Type</v>
      </c>
      <c r="I393" t="str" cm="1">
        <f t="array" aca="1" ref="I393" ca="1">INDEX(Sheet1!$I$3:$I$88, RANDBETWEEN(1, 85))</f>
        <v>Transparency in information and official documents</v>
      </c>
      <c r="J393" t="str">
        <f ca="1">INDEX(Sheet1!$AZ$3:$AZ$8, RANDBETWEEN(1, COUNTA(Sheet1!$AZ$3:$AZ$8)))</f>
        <v>Advocacy</v>
      </c>
      <c r="K393" t="str" cm="1">
        <f t="array" aca="1" ref="K393" ca="1">INDEX(Sheet1!$K$1:$K$8, RANDBETWEEN(1, 6))</f>
        <v>HAC-STATE OF PALESTINE</v>
      </c>
      <c r="M393" t="s">
        <v>89</v>
      </c>
      <c r="N393">
        <f t="shared" ca="1" si="19"/>
        <v>76105.891495099582</v>
      </c>
      <c r="Q393" t="s">
        <v>52</v>
      </c>
      <c r="U393">
        <f t="shared" ca="1" si="20"/>
        <v>23357.423229143646</v>
      </c>
      <c r="V393">
        <v>10542504</v>
      </c>
      <c r="W393" t="str" cm="1">
        <f t="array" aca="1" ref="W393" ca="1">INDEX(Sheet1!$X$1:$X$20, RANDBETWEEN(1, 20))</f>
        <v>IFI/RDB</v>
      </c>
      <c r="X393" t="str" cm="1">
        <f t="array" aca="1" ref="X393" ca="1">INDEX(Sheet1!$Y$2:$Y$22, RANDBETWEEN(1, 21))</f>
        <v>Private Sector</v>
      </c>
      <c r="Z393" t="str" cm="1">
        <f t="array" aca="1" ref="Z393" ca="1">INDEX(Sheet1!$AA$2:$AA$30, RANDBETWEEN(1, 29))</f>
        <v>BULGARIA CO</v>
      </c>
      <c r="AA393" t="str" cm="1">
        <f t="array" aca="1" ref="AA393" ca="1">INDEX(Sheet1!$AB$2:$AB$8, RANDBETWEEN(1, 7))</f>
        <v>EAPRO</v>
      </c>
      <c r="AB393" t="str" cm="1">
        <f t="array" aca="1" ref="AB393" ca="1">INDEX(Sheet1!$AC$2:$AC$22, RANDBETWEEN(1, 21))</f>
        <v>Japan</v>
      </c>
      <c r="AE393" t="str" cm="1">
        <f t="array" aca="1" ref="AE393" ca="1">INDEX(Sheet1!$AF$2:$AF$22, RANDBETWEEN(1, 5))</f>
        <v>MENARO</v>
      </c>
      <c r="AF393" s="3">
        <v>45599</v>
      </c>
      <c r="AG393" t="str" cm="1">
        <f t="array" aca="1" ref="AG393" ca="1">INDEX(Sheet1!$AH$2:$AH$24, RANDBETWEEN(1, 23))</f>
        <v>UKRAINE CO</v>
      </c>
      <c r="AH393" t="s">
        <v>670</v>
      </c>
      <c r="AI393" t="s">
        <v>621</v>
      </c>
      <c r="AJ393" t="s">
        <v>52</v>
      </c>
      <c r="AK393" t="s">
        <v>89</v>
      </c>
      <c r="AL393" t="s">
        <v>90</v>
      </c>
      <c r="AM393" t="s">
        <v>645</v>
      </c>
      <c r="AN393" t="s">
        <v>128</v>
      </c>
      <c r="AO393" t="s">
        <v>116</v>
      </c>
      <c r="AP393" t="s">
        <v>62</v>
      </c>
      <c r="AQ393" t="s">
        <v>79</v>
      </c>
      <c r="AR393">
        <v>2024</v>
      </c>
      <c r="AS393" t="s">
        <v>95</v>
      </c>
    </row>
    <row r="394" spans="1:45">
      <c r="A394" t="s">
        <v>653</v>
      </c>
      <c r="B394" t="s">
        <v>95</v>
      </c>
      <c r="C394" t="s">
        <v>45</v>
      </c>
      <c r="D394" s="3">
        <v>45545</v>
      </c>
      <c r="E394" t="s">
        <v>644</v>
      </c>
      <c r="F394">
        <f t="shared" ca="1" si="18"/>
        <v>54217.427763481217</v>
      </c>
      <c r="G394">
        <f t="shared" ca="1" si="18"/>
        <v>81726.704353728244</v>
      </c>
      <c r="H394" t="str" cm="1">
        <f t="array" aca="1" ref="H394" ca="1">INDEX(Sheet1!$H$1:$H$3, RANDBETWEEN(1, 3))</f>
        <v>ORE-Thematic</v>
      </c>
      <c r="I394" t="str" cm="1">
        <f t="array" aca="1" ref="I394" ca="1">INDEX(Sheet1!$I$3:$I$88, RANDBETWEEN(1, 85))</f>
        <v>Cross-sectoral Communication for Development</v>
      </c>
      <c r="J394" t="str">
        <f ca="1">INDEX(Sheet1!$AZ$3:$AZ$8, RANDBETWEEN(1, COUNTA(Sheet1!$AZ$3:$AZ$8)))</f>
        <v>Child Protection</v>
      </c>
      <c r="K394" t="str" cm="1">
        <f t="array" aca="1" ref="K394" ca="1">INDEX(Sheet1!$K$1:$K$8, RANDBETWEEN(1, 6))</f>
        <v>Ukraine Response</v>
      </c>
      <c r="M394" t="s">
        <v>104</v>
      </c>
      <c r="N394">
        <f t="shared" ca="1" si="19"/>
        <v>96191.866310962796</v>
      </c>
      <c r="Q394" t="s">
        <v>623</v>
      </c>
      <c r="U394">
        <f t="shared" ca="1" si="20"/>
        <v>309.0208472494441</v>
      </c>
      <c r="V394">
        <v>6334412</v>
      </c>
      <c r="W394" t="str" cm="1">
        <f t="array" aca="1" ref="W394" ca="1">INDEX(Sheet1!$X$1:$X$20, RANDBETWEEN(1, 20))</f>
        <v>Sport Associations</v>
      </c>
      <c r="X394" t="str" cm="1">
        <f t="array" aca="1" ref="X394" ca="1">INDEX(Sheet1!$Y$2:$Y$22, RANDBETWEEN(1, 21))</f>
        <v>Public Sector</v>
      </c>
      <c r="Z394" t="str" cm="1">
        <f t="array" aca="1" ref="Z394" ca="1">INDEX(Sheet1!$AA$2:$AA$30, RANDBETWEEN(1, 29))</f>
        <v>KYRGYZSTAN CO</v>
      </c>
      <c r="AA394" t="str" cm="1">
        <f t="array" aca="1" ref="AA394" ca="1">INDEX(Sheet1!$AB$2:$AB$8, RANDBETWEEN(1, 7))</f>
        <v>NatCom</v>
      </c>
      <c r="AB394" t="str" cm="1">
        <f t="array" aca="1" ref="AB394" ca="1">INDEX(Sheet1!$AC$2:$AC$22, RANDBETWEEN(1, 21))</f>
        <v>Netherlands</v>
      </c>
      <c r="AE394" t="str" cm="1">
        <f t="array" aca="1" ref="AE394" ca="1">INDEX(Sheet1!$AF$2:$AF$22, RANDBETWEEN(1, 5))</f>
        <v>ESARO</v>
      </c>
      <c r="AF394" s="3">
        <v>45545</v>
      </c>
      <c r="AG394" t="str" cm="1">
        <f t="array" aca="1" ref="AG394" ca="1">INDEX(Sheet1!$AH$2:$AH$24, RANDBETWEEN(1, 23))</f>
        <v>ROMANIA CO</v>
      </c>
      <c r="AH394" t="s">
        <v>647</v>
      </c>
      <c r="AI394" t="s">
        <v>622</v>
      </c>
      <c r="AJ394" t="s">
        <v>623</v>
      </c>
      <c r="AK394" t="s">
        <v>104</v>
      </c>
      <c r="AL394" t="s">
        <v>58</v>
      </c>
      <c r="AM394" t="s">
        <v>646</v>
      </c>
      <c r="AN394" t="s">
        <v>192</v>
      </c>
      <c r="AO394" t="s">
        <v>116</v>
      </c>
      <c r="AP394" t="s">
        <v>143</v>
      </c>
      <c r="AQ394" t="s">
        <v>94</v>
      </c>
      <c r="AR394">
        <v>2024</v>
      </c>
      <c r="AS394" t="s">
        <v>95</v>
      </c>
    </row>
    <row r="395" spans="1:45">
      <c r="A395" t="s">
        <v>655</v>
      </c>
      <c r="B395" t="s">
        <v>95</v>
      </c>
      <c r="C395" t="s">
        <v>45</v>
      </c>
      <c r="D395" s="3">
        <v>45505</v>
      </c>
      <c r="E395" t="s">
        <v>644</v>
      </c>
      <c r="F395">
        <f t="shared" ca="1" si="18"/>
        <v>56368.38598219987</v>
      </c>
      <c r="G395">
        <f t="shared" ca="1" si="18"/>
        <v>2264.1123256963824</v>
      </c>
      <c r="H395" t="str" cm="1">
        <f t="array" aca="1" ref="H395" ca="1">INDEX(Sheet1!$H$1:$H$3, RANDBETWEEN(1, 3))</f>
        <v>ORR Non-Thematic</v>
      </c>
      <c r="I395" t="str" cm="1">
        <f t="array" aca="1" ref="I395" ca="1">INDEX(Sheet1!$I$3:$I$88, RANDBETWEEN(1, 85))</f>
        <v>ACT-A/COVAX Pillar 3: Vaccine introduction and roll out</v>
      </c>
      <c r="J395" t="str">
        <f ca="1">INDEX(Sheet1!$AZ$3:$AZ$8, RANDBETWEEN(1, COUNTA(Sheet1!$AZ$3:$AZ$8)))</f>
        <v>Increased Immunization Rates</v>
      </c>
      <c r="K395" t="str" cm="1">
        <f t="array" aca="1" ref="K395" ca="1">INDEX(Sheet1!$K$1:$K$8, RANDBETWEEN(1, 6))</f>
        <v>Ukraine Response</v>
      </c>
      <c r="M395" t="s">
        <v>57</v>
      </c>
      <c r="N395">
        <f t="shared" ca="1" si="19"/>
        <v>40011.656255065485</v>
      </c>
      <c r="Q395" t="s">
        <v>625</v>
      </c>
      <c r="U395">
        <f t="shared" ca="1" si="20"/>
        <v>8889.8812850147915</v>
      </c>
      <c r="V395">
        <v>25108573</v>
      </c>
      <c r="W395" t="str" cm="1">
        <f t="array" aca="1" ref="W395" ca="1">INDEX(Sheet1!$X$1:$X$20, RANDBETWEEN(1, 20))</f>
        <v>University/Education Org.</v>
      </c>
      <c r="X395" t="str" cm="1">
        <f t="array" aca="1" ref="X395" ca="1">INDEX(Sheet1!$Y$2:$Y$22, RANDBETWEEN(1, 21))</f>
        <v>Public Sector</v>
      </c>
      <c r="Z395" t="str" cm="1">
        <f t="array" aca="1" ref="Z395" ca="1">INDEX(Sheet1!$AA$2:$AA$30, RANDBETWEEN(1, 29))</f>
        <v>TAJIKISTAN CO</v>
      </c>
      <c r="AA395" t="str" cm="1">
        <f t="array" aca="1" ref="AA395" ca="1">INDEX(Sheet1!$AB$2:$AB$8, RANDBETWEEN(1, 7))</f>
        <v>WCARO</v>
      </c>
      <c r="AB395" t="str" cm="1">
        <f t="array" aca="1" ref="AB395" ca="1">INDEX(Sheet1!$AC$2:$AC$22, RANDBETWEEN(1, 21))</f>
        <v>Switzerland</v>
      </c>
      <c r="AE395" t="str" cm="1">
        <f t="array" aca="1" ref="AE395" ca="1">INDEX(Sheet1!$AF$2:$AF$22, RANDBETWEEN(1, 5))</f>
        <v>HQ</v>
      </c>
      <c r="AF395" s="3">
        <v>45505</v>
      </c>
      <c r="AG395" t="str" cm="1">
        <f t="array" aca="1" ref="AG395" ca="1">INDEX(Sheet1!$AH$2:$AH$24, RANDBETWEEN(1, 23))</f>
        <v>GREECE CO</v>
      </c>
      <c r="AH395" t="s">
        <v>668</v>
      </c>
      <c r="AI395" t="s">
        <v>624</v>
      </c>
      <c r="AJ395" t="s">
        <v>625</v>
      </c>
      <c r="AK395" t="s">
        <v>57</v>
      </c>
      <c r="AL395" t="s">
        <v>58</v>
      </c>
      <c r="AM395" t="s">
        <v>645</v>
      </c>
      <c r="AN395" t="s">
        <v>128</v>
      </c>
      <c r="AO395" t="s">
        <v>92</v>
      </c>
      <c r="AP395" t="s">
        <v>93</v>
      </c>
      <c r="AQ395" t="s">
        <v>79</v>
      </c>
      <c r="AR395">
        <v>2023</v>
      </c>
      <c r="AS395" t="s">
        <v>95</v>
      </c>
    </row>
    <row r="396" spans="1:45">
      <c r="A396" t="s">
        <v>655</v>
      </c>
      <c r="B396" t="s">
        <v>95</v>
      </c>
      <c r="C396" t="s">
        <v>64</v>
      </c>
      <c r="D396" s="3">
        <v>45375</v>
      </c>
      <c r="E396" t="s">
        <v>644</v>
      </c>
      <c r="F396">
        <f t="shared" ca="1" si="18"/>
        <v>36796.349003949697</v>
      </c>
      <c r="G396">
        <f t="shared" ca="1" si="18"/>
        <v>91515.906546414524</v>
      </c>
      <c r="H396" t="str" cm="1">
        <f t="array" aca="1" ref="H396" ca="1">INDEX(Sheet1!$H$1:$H$3, RANDBETWEEN(1, 3))</f>
        <v>ORR Non-Thematic</v>
      </c>
      <c r="I396" t="str" cm="1">
        <f t="array" aca="1" ref="I396" ca="1">INDEX(Sheet1!$I$3:$I$88, RANDBETWEEN(1, 85))</f>
        <v>Early Childhood Development</v>
      </c>
      <c r="J396" t="str">
        <f ca="1">INDEX(Sheet1!$AZ$3:$AZ$8, RANDBETWEEN(1, COUNTA(Sheet1!$AZ$3:$AZ$8)))</f>
        <v>Health</v>
      </c>
      <c r="K396" t="str" cm="1">
        <f t="array" aca="1" ref="K396" ca="1">INDEX(Sheet1!$K$1:$K$8, RANDBETWEEN(1, 6))</f>
        <v>HAC-ARMENIA</v>
      </c>
      <c r="M396" t="s">
        <v>104</v>
      </c>
      <c r="N396">
        <f t="shared" ca="1" si="19"/>
        <v>93678.506306778014</v>
      </c>
      <c r="Q396" t="s">
        <v>627</v>
      </c>
      <c r="U396">
        <f t="shared" ca="1" si="20"/>
        <v>64389.573957494948</v>
      </c>
      <c r="V396">
        <v>11563489</v>
      </c>
      <c r="W396" t="str" cm="1">
        <f t="array" aca="1" ref="W396" ca="1">INDEX(Sheet1!$X$1:$X$20, RANDBETWEEN(1, 20))</f>
        <v>Country Office</v>
      </c>
      <c r="X396" t="str" cm="1">
        <f t="array" aca="1" ref="X396" ca="1">INDEX(Sheet1!$Y$2:$Y$22, RANDBETWEEN(1, 21))</f>
        <v>Private Sector</v>
      </c>
      <c r="Z396" t="str" cm="1">
        <f t="array" aca="1" ref="Z396" ca="1">INDEX(Sheet1!$AA$2:$AA$30, RANDBETWEEN(1, 29))</f>
        <v>INDIA CO</v>
      </c>
      <c r="AA396" t="str" cm="1">
        <f t="array" aca="1" ref="AA396" ca="1">INDEX(Sheet1!$AB$2:$AB$8, RANDBETWEEN(1, 7))</f>
        <v>WCARO</v>
      </c>
      <c r="AB396" t="str" cm="1">
        <f t="array" aca="1" ref="AB396" ca="1">INDEX(Sheet1!$AC$2:$AC$22, RANDBETWEEN(1, 21))</f>
        <v>Cyprus</v>
      </c>
      <c r="AE396" t="str" cm="1">
        <f t="array" aca="1" ref="AE396" ca="1">INDEX(Sheet1!$AF$2:$AF$22, RANDBETWEEN(1, 5))</f>
        <v>ESARO</v>
      </c>
      <c r="AF396" s="3">
        <v>45375</v>
      </c>
      <c r="AG396" t="str" cm="1">
        <f t="array" aca="1" ref="AG396" ca="1">INDEX(Sheet1!$AH$2:$AH$24, RANDBETWEEN(1, 23))</f>
        <v>KYRGYZSTAN CO</v>
      </c>
      <c r="AH396" t="s">
        <v>647</v>
      </c>
      <c r="AI396" t="s">
        <v>626</v>
      </c>
      <c r="AJ396" t="s">
        <v>627</v>
      </c>
      <c r="AK396" t="s">
        <v>104</v>
      </c>
      <c r="AL396" t="s">
        <v>58</v>
      </c>
      <c r="AM396" t="s">
        <v>645</v>
      </c>
      <c r="AN396" t="s">
        <v>192</v>
      </c>
      <c r="AO396" t="s">
        <v>61</v>
      </c>
      <c r="AP396" t="s">
        <v>78</v>
      </c>
      <c r="AQ396" t="s">
        <v>117</v>
      </c>
      <c r="AR396">
        <v>2023</v>
      </c>
      <c r="AS396" t="s">
        <v>95</v>
      </c>
    </row>
    <row r="397" spans="1:45">
      <c r="A397" t="s">
        <v>656</v>
      </c>
      <c r="B397" t="s">
        <v>44</v>
      </c>
      <c r="C397" t="s">
        <v>118</v>
      </c>
      <c r="D397" s="3">
        <v>45380</v>
      </c>
      <c r="E397" t="s">
        <v>644</v>
      </c>
      <c r="F397">
        <f t="shared" ca="1" si="18"/>
        <v>11524.046304220126</v>
      </c>
      <c r="G397">
        <f t="shared" ca="1" si="18"/>
        <v>55548.875271838173</v>
      </c>
      <c r="H397" t="str" cm="1">
        <f t="array" aca="1" ref="H397" ca="1">INDEX(Sheet1!$H$1:$H$3, RANDBETWEEN(1, 3))</f>
        <v>ORE-Thematic</v>
      </c>
      <c r="I397" t="str" cm="1">
        <f t="array" aca="1" ref="I397" ca="1">INDEX(Sheet1!$I$3:$I$88, RANDBETWEEN(1, 85))</f>
        <v>ACT-A/COVAX Pillar 2 - Therapeutics</v>
      </c>
      <c r="J397" t="str">
        <f ca="1">INDEX(Sheet1!$AZ$3:$AZ$8, RANDBETWEEN(1, COUNTA(Sheet1!$AZ$3:$AZ$8)))</f>
        <v>Advocacy</v>
      </c>
      <c r="K397" t="str" cm="1">
        <f t="array" aca="1" ref="K397" ca="1">INDEX(Sheet1!$K$1:$K$8, RANDBETWEEN(1, 6))</f>
        <v>HAC-ECARO</v>
      </c>
      <c r="M397" t="s">
        <v>57</v>
      </c>
      <c r="N397">
        <f t="shared" ca="1" si="19"/>
        <v>24435.879189744413</v>
      </c>
      <c r="Q397" t="s">
        <v>101</v>
      </c>
      <c r="U397">
        <f t="shared" ca="1" si="20"/>
        <v>53619.208427538128</v>
      </c>
      <c r="V397">
        <v>8985058</v>
      </c>
      <c r="W397" t="str" cm="1">
        <f t="array" aca="1" ref="W397" ca="1">INDEX(Sheet1!$X$1:$X$20, RANDBETWEEN(1, 20))</f>
        <v>Other</v>
      </c>
      <c r="X397" t="str" cm="1">
        <f t="array" aca="1" ref="X397" ca="1">INDEX(Sheet1!$Y$2:$Y$22, RANDBETWEEN(1, 21))</f>
        <v>Public Sector</v>
      </c>
      <c r="Z397" t="str" cm="1">
        <f t="array" aca="1" ref="Z397" ca="1">INDEX(Sheet1!$AA$2:$AA$30, RANDBETWEEN(1, 29))</f>
        <v>UZBEKISTAN CO</v>
      </c>
      <c r="AA397" t="str" cm="1">
        <f t="array" aca="1" ref="AA397" ca="1">INDEX(Sheet1!$AB$2:$AB$8, RANDBETWEEN(1, 7))</f>
        <v>NatCom</v>
      </c>
      <c r="AB397" t="str" cm="1">
        <f t="array" aca="1" ref="AB397" ca="1">INDEX(Sheet1!$AC$2:$AC$22, RANDBETWEEN(1, 21))</f>
        <v>Russian Federation</v>
      </c>
      <c r="AE397" t="str" cm="1">
        <f t="array" aca="1" ref="AE397" ca="1">INDEX(Sheet1!$AF$2:$AF$22, RANDBETWEEN(1, 5))</f>
        <v>ESARO</v>
      </c>
      <c r="AF397" s="3">
        <v>45380</v>
      </c>
      <c r="AG397" t="str" cm="1">
        <f t="array" aca="1" ref="AG397" ca="1">INDEX(Sheet1!$AH$2:$AH$24, RANDBETWEEN(1, 23))</f>
        <v>TURKIYE NATCOM</v>
      </c>
      <c r="AH397" t="s">
        <v>648</v>
      </c>
      <c r="AI397" t="s">
        <v>628</v>
      </c>
      <c r="AJ397" t="s">
        <v>101</v>
      </c>
      <c r="AK397" t="s">
        <v>57</v>
      </c>
      <c r="AL397" t="s">
        <v>95</v>
      </c>
      <c r="AM397" t="s">
        <v>646</v>
      </c>
      <c r="AN397" t="s">
        <v>105</v>
      </c>
      <c r="AO397" t="s">
        <v>149</v>
      </c>
      <c r="AP397" t="s">
        <v>78</v>
      </c>
      <c r="AQ397" t="s">
        <v>270</v>
      </c>
      <c r="AR397">
        <v>2022</v>
      </c>
      <c r="AS397" t="s">
        <v>95</v>
      </c>
    </row>
    <row r="398" spans="1:45">
      <c r="A398" t="s">
        <v>652</v>
      </c>
      <c r="B398" t="s">
        <v>44</v>
      </c>
      <c r="C398" t="s">
        <v>64</v>
      </c>
      <c r="D398" s="3">
        <v>45408</v>
      </c>
      <c r="E398" t="s">
        <v>644</v>
      </c>
      <c r="F398">
        <f t="shared" ca="1" si="18"/>
        <v>33917.865089148363</v>
      </c>
      <c r="G398">
        <f t="shared" ca="1" si="18"/>
        <v>37107.980376757121</v>
      </c>
      <c r="H398" t="str" cm="1">
        <f t="array" aca="1" ref="H398" ca="1">INDEX(Sheet1!$H$1:$H$3, RANDBETWEEN(1, 3))</f>
        <v>ORE-Thematic</v>
      </c>
      <c r="I398" t="str" cm="1">
        <f t="array" aca="1" ref="I398" ca="1">INDEX(Sheet1!$I$3:$I$88, RANDBETWEEN(1, 85))</f>
        <v>Social protection and child poverty</v>
      </c>
      <c r="J398" t="str">
        <f ca="1">INDEX(Sheet1!$AZ$3:$AZ$8, RANDBETWEEN(1, COUNTA(Sheet1!$AZ$3:$AZ$8)))</f>
        <v>Child Protection</v>
      </c>
      <c r="K398" t="str" cm="1">
        <f t="array" aca="1" ref="K398" ca="1">INDEX(Sheet1!$K$1:$K$8, RANDBETWEEN(1, 6))</f>
        <v>HAC-ECARO</v>
      </c>
      <c r="M398" t="s">
        <v>89</v>
      </c>
      <c r="N398">
        <f t="shared" ca="1" si="19"/>
        <v>43952.124596865819</v>
      </c>
      <c r="Q398" t="s">
        <v>630</v>
      </c>
      <c r="U398">
        <f t="shared" ca="1" si="20"/>
        <v>43009.011102908225</v>
      </c>
      <c r="V398">
        <v>15267569</v>
      </c>
      <c r="W398" t="str" cm="1">
        <f t="array" aca="1" ref="W398" ca="1">INDEX(Sheet1!$X$1:$X$20, RANDBETWEEN(1, 20))</f>
        <v>Membership based organizations</v>
      </c>
      <c r="X398" t="str" cm="1">
        <f t="array" aca="1" ref="X398" ca="1">INDEX(Sheet1!$Y$2:$Y$22, RANDBETWEEN(1, 21))</f>
        <v>Corporate Account</v>
      </c>
      <c r="Z398" t="str" cm="1">
        <f t="array" aca="1" ref="Z398" ca="1">INDEX(Sheet1!$AA$2:$AA$30, RANDBETWEEN(1, 29))</f>
        <v>TAJIKISTAN CO</v>
      </c>
      <c r="AA398" t="str" cm="1">
        <f t="array" aca="1" ref="AA398" ca="1">INDEX(Sheet1!$AB$2:$AB$8, RANDBETWEEN(1, 7))</f>
        <v>WCARO</v>
      </c>
      <c r="AB398" t="str" cm="1">
        <f t="array" aca="1" ref="AB398" ca="1">INDEX(Sheet1!$AC$2:$AC$22, RANDBETWEEN(1, 21))</f>
        <v>Tajikistan</v>
      </c>
      <c r="AE398" t="str" cm="1">
        <f t="array" aca="1" ref="AE398" ca="1">INDEX(Sheet1!$AF$2:$AF$22, RANDBETWEEN(1, 5))</f>
        <v>HQ</v>
      </c>
      <c r="AF398" s="3">
        <v>45408</v>
      </c>
      <c r="AG398" t="str" cm="1">
        <f t="array" aca="1" ref="AG398" ca="1">INDEX(Sheet1!$AH$2:$AH$24, RANDBETWEEN(1, 23))</f>
        <v>LEBANON CO</v>
      </c>
      <c r="AH398" t="s">
        <v>670</v>
      </c>
      <c r="AI398" t="s">
        <v>629</v>
      </c>
      <c r="AJ398" t="s">
        <v>630</v>
      </c>
      <c r="AK398" t="s">
        <v>89</v>
      </c>
      <c r="AL398" t="s">
        <v>90</v>
      </c>
      <c r="AM398" t="s">
        <v>646</v>
      </c>
      <c r="AN398" t="s">
        <v>115</v>
      </c>
      <c r="AO398" t="s">
        <v>92</v>
      </c>
      <c r="AP398" t="s">
        <v>78</v>
      </c>
      <c r="AQ398" t="s">
        <v>129</v>
      </c>
      <c r="AR398">
        <v>2023</v>
      </c>
      <c r="AS398" t="s">
        <v>95</v>
      </c>
    </row>
    <row r="399" spans="1:45">
      <c r="A399" t="s">
        <v>652</v>
      </c>
      <c r="B399" t="s">
        <v>44</v>
      </c>
      <c r="C399" t="s">
        <v>64</v>
      </c>
      <c r="D399" s="3">
        <v>45605</v>
      </c>
      <c r="E399" t="s">
        <v>644</v>
      </c>
      <c r="F399">
        <f t="shared" ca="1" si="18"/>
        <v>8026.2295807621113</v>
      </c>
      <c r="G399">
        <f t="shared" ca="1" si="18"/>
        <v>89880.157510113655</v>
      </c>
      <c r="H399" t="str" cm="1">
        <f t="array" aca="1" ref="H399" ca="1">INDEX(Sheet1!$H$1:$H$3, RANDBETWEEN(1, 3))</f>
        <v>ORR Non-Thematic</v>
      </c>
      <c r="I399" t="str" cm="1">
        <f t="array" aca="1" ref="I399" ca="1">INDEX(Sheet1!$I$3:$I$88, RANDBETWEEN(1, 85))</f>
        <v>Social exclusion – data and evidence</v>
      </c>
      <c r="J399" t="str">
        <f ca="1">INDEX(Sheet1!$AZ$3:$AZ$8, RANDBETWEEN(1, COUNTA(Sheet1!$AZ$3:$AZ$8)))</f>
        <v>Emergency Response</v>
      </c>
      <c r="K399" t="str" cm="1">
        <f t="array" aca="1" ref="K399" ca="1">INDEX(Sheet1!$K$1:$K$8, RANDBETWEEN(1, 6))</f>
        <v>HAC-ARMENIA</v>
      </c>
      <c r="M399" t="s">
        <v>57</v>
      </c>
      <c r="N399">
        <f t="shared" ca="1" si="19"/>
        <v>79336.106506710843</v>
      </c>
      <c r="Q399" t="s">
        <v>110</v>
      </c>
      <c r="U399">
        <f t="shared" ca="1" si="20"/>
        <v>70116.813438982848</v>
      </c>
      <c r="V399">
        <v>2066599</v>
      </c>
      <c r="W399" t="str" cm="1">
        <f t="array" aca="1" ref="W399" ca="1">INDEX(Sheet1!$X$1:$X$20, RANDBETWEEN(1, 20))</f>
        <v>Women's and diaspora organizations</v>
      </c>
      <c r="X399" t="str" cm="1">
        <f t="array" aca="1" ref="X399" ca="1">INDEX(Sheet1!$Y$2:$Y$22, RANDBETWEEN(1, 21))</f>
        <v>Private Sector</v>
      </c>
      <c r="Z399" t="str" cm="1">
        <f t="array" aca="1" ref="Z399" ca="1">INDEX(Sheet1!$AA$2:$AA$30, RANDBETWEEN(1, 29))</f>
        <v>INDIA CO</v>
      </c>
      <c r="AA399" t="str" cm="1">
        <f t="array" aca="1" ref="AA399" ca="1">INDEX(Sheet1!$AB$2:$AB$8, RANDBETWEEN(1, 7))</f>
        <v>HQ</v>
      </c>
      <c r="AB399" t="str" cm="1">
        <f t="array" aca="1" ref="AB399" ca="1">INDEX(Sheet1!$AC$2:$AC$22, RANDBETWEEN(1, 21))</f>
        <v>Tajikistan</v>
      </c>
      <c r="AE399" t="str" cm="1">
        <f t="array" aca="1" ref="AE399" ca="1">INDEX(Sheet1!$AF$2:$AF$22, RANDBETWEEN(1, 5))</f>
        <v>NatCom</v>
      </c>
      <c r="AF399" s="3">
        <v>45605</v>
      </c>
      <c r="AG399" t="str" cm="1">
        <f t="array" aca="1" ref="AG399" ca="1">INDEX(Sheet1!$AH$2:$AH$24, RANDBETWEEN(1, 23))</f>
        <v>TURKIYE CO</v>
      </c>
      <c r="AH399" t="s">
        <v>668</v>
      </c>
      <c r="AI399" t="s">
        <v>631</v>
      </c>
      <c r="AJ399" t="s">
        <v>110</v>
      </c>
      <c r="AK399" t="s">
        <v>57</v>
      </c>
      <c r="AL399" t="s">
        <v>58</v>
      </c>
      <c r="AM399" t="s">
        <v>645</v>
      </c>
      <c r="AN399" t="s">
        <v>216</v>
      </c>
      <c r="AO399" t="s">
        <v>61</v>
      </c>
      <c r="AP399" t="s">
        <v>143</v>
      </c>
      <c r="AQ399" t="s">
        <v>79</v>
      </c>
      <c r="AR399">
        <v>2024</v>
      </c>
      <c r="AS399" t="s">
        <v>95</v>
      </c>
    </row>
    <row r="400" spans="1:45">
      <c r="A400" t="s">
        <v>656</v>
      </c>
      <c r="B400" t="s">
        <v>44</v>
      </c>
      <c r="C400" t="s">
        <v>64</v>
      </c>
      <c r="D400" s="3">
        <v>45464</v>
      </c>
      <c r="E400" t="s">
        <v>644</v>
      </c>
      <c r="F400">
        <f t="shared" ca="1" si="18"/>
        <v>86603.775421556391</v>
      </c>
      <c r="G400">
        <f t="shared" ca="1" si="18"/>
        <v>61949.815786856147</v>
      </c>
      <c r="H400" t="str" cm="1">
        <f t="array" aca="1" ref="H400" ca="1">INDEX(Sheet1!$H$1:$H$3, RANDBETWEEN(1, 3))</f>
        <v>Revenue Type</v>
      </c>
      <c r="I400" t="str" cm="1">
        <f t="array" aca="1" ref="I400" ca="1">INDEX(Sheet1!$I$3:$I$88, RANDBETWEEN(1, 85))</f>
        <v>Cross-sectoral Communication for Development</v>
      </c>
      <c r="J400" t="str">
        <f ca="1">INDEX(Sheet1!$AZ$3:$AZ$8, RANDBETWEEN(1, COUNTA(Sheet1!$AZ$3:$AZ$8)))</f>
        <v>Health</v>
      </c>
      <c r="K400" t="str" cm="1">
        <f t="array" aca="1" ref="K400" ca="1">INDEX(Sheet1!$K$1:$K$8, RANDBETWEEN(1, 6))</f>
        <v>HAC-UKRAINE</v>
      </c>
      <c r="M400" t="s">
        <v>104</v>
      </c>
      <c r="N400">
        <f t="shared" ca="1" si="19"/>
        <v>29193.015720741441</v>
      </c>
      <c r="Q400" t="s">
        <v>633</v>
      </c>
      <c r="U400">
        <f t="shared" ca="1" si="20"/>
        <v>24192.134390415154</v>
      </c>
      <c r="V400">
        <v>4723413</v>
      </c>
      <c r="W400" t="str" cm="1">
        <f t="array" aca="1" ref="W400" ca="1">INDEX(Sheet1!$X$1:$X$20, RANDBETWEEN(1, 20))</f>
        <v>Non-Profit/NGO Foundations</v>
      </c>
      <c r="X400" t="str" cm="1">
        <f t="array" aca="1" ref="X400" ca="1">INDEX(Sheet1!$Y$2:$Y$22, RANDBETWEEN(1, 21))</f>
        <v>Private Sector</v>
      </c>
      <c r="Z400" t="str" cm="1">
        <f t="array" aca="1" ref="Z400" ca="1">INDEX(Sheet1!$AA$2:$AA$30, RANDBETWEEN(1, 29))</f>
        <v>INNOVATION UNIT</v>
      </c>
      <c r="AA400" t="str" cm="1">
        <f t="array" aca="1" ref="AA400" ca="1">INDEX(Sheet1!$AB$2:$AB$8, RANDBETWEEN(1, 7))</f>
        <v>ECARO</v>
      </c>
      <c r="AB400" t="str" cm="1">
        <f t="array" aca="1" ref="AB400" ca="1">INDEX(Sheet1!$AC$2:$AC$22, RANDBETWEEN(1, 21))</f>
        <v>Ukraine</v>
      </c>
      <c r="AE400" t="str" cm="1">
        <f t="array" aca="1" ref="AE400" ca="1">INDEX(Sheet1!$AF$2:$AF$22, RANDBETWEEN(1, 5))</f>
        <v>ECARO</v>
      </c>
      <c r="AF400" s="3">
        <v>45464</v>
      </c>
      <c r="AG400" t="str" cm="1">
        <f t="array" aca="1" ref="AG400" ca="1">INDEX(Sheet1!$AH$2:$AH$24, RANDBETWEEN(1, 23))</f>
        <v>US FUND</v>
      </c>
      <c r="AH400" t="s">
        <v>647</v>
      </c>
      <c r="AI400" t="s">
        <v>632</v>
      </c>
      <c r="AJ400" t="s">
        <v>633</v>
      </c>
      <c r="AK400" t="s">
        <v>104</v>
      </c>
      <c r="AL400" t="s">
        <v>95</v>
      </c>
      <c r="AM400" t="s">
        <v>646</v>
      </c>
      <c r="AN400" t="s">
        <v>128</v>
      </c>
      <c r="AO400" t="s">
        <v>61</v>
      </c>
      <c r="AP400" t="s">
        <v>78</v>
      </c>
      <c r="AQ400" t="s">
        <v>100</v>
      </c>
      <c r="AR400">
        <v>2024</v>
      </c>
      <c r="AS400" t="s">
        <v>95</v>
      </c>
    </row>
    <row r="401" spans="1:45">
      <c r="A401" t="s">
        <v>654</v>
      </c>
      <c r="B401" t="s">
        <v>95</v>
      </c>
      <c r="C401" t="s">
        <v>64</v>
      </c>
      <c r="D401" s="3">
        <v>45483</v>
      </c>
      <c r="E401" t="s">
        <v>644</v>
      </c>
      <c r="F401">
        <f t="shared" ca="1" si="18"/>
        <v>15596.288044027631</v>
      </c>
      <c r="G401">
        <f t="shared" ca="1" si="18"/>
        <v>99812.446861352233</v>
      </c>
      <c r="H401" t="str" cm="1">
        <f t="array" aca="1" ref="H401" ca="1">INDEX(Sheet1!$H$1:$H$3, RANDBETWEEN(1, 3))</f>
        <v>ORR Non-Thematic</v>
      </c>
      <c r="I401" t="str" cm="1">
        <f t="array" aca="1" ref="I401" ca="1">INDEX(Sheet1!$I$3:$I$88, RANDBETWEEN(1, 85))</f>
        <v>Cross-sectoral planning and programme reviews</v>
      </c>
      <c r="J401" t="str">
        <f ca="1">INDEX(Sheet1!$AZ$3:$AZ$8, RANDBETWEEN(1, COUNTA(Sheet1!$AZ$3:$AZ$8)))</f>
        <v>Child Protection</v>
      </c>
      <c r="K401" t="str" cm="1">
        <f t="array" aca="1" ref="K401" ca="1">INDEX(Sheet1!$K$1:$K$8, RANDBETWEEN(1, 6))</f>
        <v>HAC-STATE OF PALESTINE</v>
      </c>
      <c r="M401" t="s">
        <v>114</v>
      </c>
      <c r="N401">
        <f t="shared" ca="1" si="19"/>
        <v>4646.722844631985</v>
      </c>
      <c r="Q401" t="s">
        <v>635</v>
      </c>
      <c r="U401">
        <f t="shared" ca="1" si="20"/>
        <v>34805.265622259649</v>
      </c>
      <c r="V401">
        <v>5931062</v>
      </c>
      <c r="W401" t="str" cm="1">
        <f t="array" aca="1" ref="W401" ca="1">INDEX(Sheet1!$X$1:$X$20, RANDBETWEEN(1, 20))</f>
        <v>Foundation</v>
      </c>
      <c r="X401" t="str" cm="1">
        <f t="array" aca="1" ref="X401" ca="1">INDEX(Sheet1!$Y$2:$Y$22, RANDBETWEEN(1, 21))</f>
        <v>Private Sector</v>
      </c>
      <c r="Z401" t="str" cm="1">
        <f t="array" aca="1" ref="Z401" ca="1">INDEX(Sheet1!$AA$2:$AA$30, RANDBETWEEN(1, 29))</f>
        <v>KYRGYZSTAN CO</v>
      </c>
      <c r="AA401" t="str" cm="1">
        <f t="array" aca="1" ref="AA401" ca="1">INDEX(Sheet1!$AB$2:$AB$8, RANDBETWEEN(1, 7))</f>
        <v>ROSA</v>
      </c>
      <c r="AB401" t="str" cm="1">
        <f t="array" aca="1" ref="AB401" ca="1">INDEX(Sheet1!$AC$2:$AC$22, RANDBETWEEN(1, 21))</f>
        <v>Moldova</v>
      </c>
      <c r="AE401" t="str" cm="1">
        <f t="array" aca="1" ref="AE401" ca="1">INDEX(Sheet1!$AF$2:$AF$22, RANDBETWEEN(1, 5))</f>
        <v>ECARO</v>
      </c>
      <c r="AF401" s="3">
        <v>45483</v>
      </c>
      <c r="AG401" t="str" cm="1">
        <f t="array" aca="1" ref="AG401" ca="1">INDEX(Sheet1!$AH$2:$AH$24, RANDBETWEEN(1, 23))</f>
        <v>PPD</v>
      </c>
      <c r="AH401" t="s">
        <v>668</v>
      </c>
      <c r="AI401" t="s">
        <v>634</v>
      </c>
      <c r="AJ401" t="s">
        <v>635</v>
      </c>
      <c r="AK401" t="s">
        <v>114</v>
      </c>
      <c r="AL401" t="s">
        <v>58</v>
      </c>
      <c r="AM401" t="s">
        <v>645</v>
      </c>
      <c r="AN401" t="s">
        <v>216</v>
      </c>
      <c r="AO401" t="s">
        <v>77</v>
      </c>
      <c r="AP401" t="s">
        <v>135</v>
      </c>
      <c r="AQ401" t="s">
        <v>129</v>
      </c>
      <c r="AR401">
        <v>2024</v>
      </c>
      <c r="AS401" t="s">
        <v>95</v>
      </c>
    </row>
    <row r="402" spans="1:45">
      <c r="A402" t="s">
        <v>652</v>
      </c>
      <c r="B402" t="s">
        <v>44</v>
      </c>
      <c r="C402" t="s">
        <v>45</v>
      </c>
      <c r="D402" s="3">
        <v>45529</v>
      </c>
      <c r="E402" t="s">
        <v>644</v>
      </c>
      <c r="F402">
        <f t="shared" ca="1" si="18"/>
        <v>94242.684652077805</v>
      </c>
      <c r="G402">
        <f t="shared" ca="1" si="18"/>
        <v>60647.09650656554</v>
      </c>
      <c r="H402" t="str" cm="1">
        <f t="array" aca="1" ref="H402" ca="1">INDEX(Sheet1!$H$1:$H$3, RANDBETWEEN(1, 3))</f>
        <v>ORR Non-Thematic</v>
      </c>
      <c r="I402" t="str" cm="1">
        <f t="array" aca="1" ref="I402" ca="1">INDEX(Sheet1!$I$3:$I$88, RANDBETWEEN(1, 85))</f>
        <v>Community-based management of acute malnutrition</v>
      </c>
      <c r="J402" t="str">
        <f ca="1">INDEX(Sheet1!$AZ$3:$AZ$8, RANDBETWEEN(1, COUNTA(Sheet1!$AZ$3:$AZ$8)))</f>
        <v>Child Protection</v>
      </c>
      <c r="K402" t="str" cm="1">
        <f t="array" aca="1" ref="K402" ca="1">INDEX(Sheet1!$K$1:$K$8, RANDBETWEEN(1, 6))</f>
        <v>HAC-ECARO</v>
      </c>
      <c r="M402" t="s">
        <v>127</v>
      </c>
      <c r="N402">
        <f t="shared" ca="1" si="19"/>
        <v>33168.880274431089</v>
      </c>
      <c r="Q402" t="s">
        <v>637</v>
      </c>
      <c r="U402">
        <f t="shared" ca="1" si="20"/>
        <v>95062.074911748408</v>
      </c>
      <c r="V402">
        <v>34427242</v>
      </c>
      <c r="W402" t="str" cm="1">
        <f t="array" aca="1" ref="W402" ca="1">INDEX(Sheet1!$X$1:$X$20, RANDBETWEEN(1, 20))</f>
        <v>Ministry</v>
      </c>
      <c r="X402" t="str" cm="1">
        <f t="array" aca="1" ref="X402" ca="1">INDEX(Sheet1!$Y$2:$Y$22, RANDBETWEEN(1, 21))</f>
        <v>Public Sector</v>
      </c>
      <c r="Z402" t="str" cm="1">
        <f t="array" aca="1" ref="Z402" ca="1">INDEX(Sheet1!$AA$2:$AA$30, RANDBETWEEN(1, 29))</f>
        <v>FRANCE NATCOM</v>
      </c>
      <c r="AA402" t="str" cm="1">
        <f t="array" aca="1" ref="AA402" ca="1">INDEX(Sheet1!$AB$2:$AB$8, RANDBETWEEN(1, 7))</f>
        <v>WCARO</v>
      </c>
      <c r="AB402" t="str" cm="1">
        <f t="array" aca="1" ref="AB402" ca="1">INDEX(Sheet1!$AC$2:$AC$22, RANDBETWEEN(1, 21))</f>
        <v>Montenegro</v>
      </c>
      <c r="AE402" t="str" cm="1">
        <f t="array" aca="1" ref="AE402" ca="1">INDEX(Sheet1!$AF$2:$AF$22, RANDBETWEEN(1, 5))</f>
        <v>HQ</v>
      </c>
      <c r="AF402" s="3">
        <v>45529</v>
      </c>
      <c r="AG402" t="str" cm="1">
        <f t="array" aca="1" ref="AG402" ca="1">INDEX(Sheet1!$AH$2:$AH$24, RANDBETWEEN(1, 23))</f>
        <v>US FUND</v>
      </c>
      <c r="AH402" t="s">
        <v>670</v>
      </c>
      <c r="AI402" t="s">
        <v>636</v>
      </c>
      <c r="AJ402" t="s">
        <v>637</v>
      </c>
      <c r="AK402" t="s">
        <v>127</v>
      </c>
      <c r="AL402" t="s">
        <v>90</v>
      </c>
      <c r="AM402" t="s">
        <v>645</v>
      </c>
      <c r="AN402" t="s">
        <v>128</v>
      </c>
      <c r="AO402" t="s">
        <v>149</v>
      </c>
      <c r="AP402" t="s">
        <v>62</v>
      </c>
      <c r="AQ402" t="s">
        <v>100</v>
      </c>
      <c r="AR402">
        <v>2022</v>
      </c>
      <c r="AS402" t="s">
        <v>95</v>
      </c>
    </row>
    <row r="403" spans="1:45">
      <c r="A403" t="s">
        <v>652</v>
      </c>
      <c r="B403" t="s">
        <v>44</v>
      </c>
      <c r="C403" t="s">
        <v>64</v>
      </c>
      <c r="D403" s="3">
        <v>45305</v>
      </c>
      <c r="E403" t="s">
        <v>644</v>
      </c>
      <c r="F403">
        <f t="shared" ca="1" si="18"/>
        <v>69241.219684080832</v>
      </c>
      <c r="G403">
        <f t="shared" ca="1" si="18"/>
        <v>3309.743407995014</v>
      </c>
      <c r="H403" t="str" cm="1">
        <f t="array" aca="1" ref="H403" ca="1">INDEX(Sheet1!$H$1:$H$3, RANDBETWEEN(1, 3))</f>
        <v>ORE-Thematic</v>
      </c>
      <c r="I403" t="str" cm="1">
        <f t="array" aca="1" ref="I403" ca="1">INDEX(Sheet1!$I$3:$I$88, RANDBETWEEN(1, 85))</f>
        <v>Private sector fundraising</v>
      </c>
      <c r="J403" t="str">
        <f ca="1">INDEX(Sheet1!$AZ$3:$AZ$8, RANDBETWEEN(1, COUNTA(Sheet1!$AZ$3:$AZ$8)))</f>
        <v>Emergency Response</v>
      </c>
      <c r="K403" t="str" cm="1">
        <f t="array" aca="1" ref="K403" ca="1">INDEX(Sheet1!$K$1:$K$8, RANDBETWEEN(1, 6))</f>
        <v>HAC-UKRAINE</v>
      </c>
      <c r="M403" t="s">
        <v>89</v>
      </c>
      <c r="N403">
        <f t="shared" ca="1" si="19"/>
        <v>77748.557530128033</v>
      </c>
      <c r="Q403" t="s">
        <v>639</v>
      </c>
      <c r="U403">
        <f t="shared" ca="1" si="20"/>
        <v>23400.73847248562</v>
      </c>
      <c r="V403">
        <v>9785355</v>
      </c>
      <c r="W403" t="str" cm="1">
        <f t="array" aca="1" ref="W403" ca="1">INDEX(Sheet1!$X$1:$X$20, RANDBETWEEN(1, 20))</f>
        <v>IFI/RDB</v>
      </c>
      <c r="X403" t="str" cm="1">
        <f t="array" aca="1" ref="X403" ca="1">INDEX(Sheet1!$Y$2:$Y$22, RANDBETWEEN(1, 21))</f>
        <v>Private Sector</v>
      </c>
      <c r="Z403" t="str" cm="1">
        <f t="array" aca="1" ref="Z403" ca="1">INDEX(Sheet1!$AA$2:$AA$30, RANDBETWEEN(1, 29))</f>
        <v>GEORGIA CO</v>
      </c>
      <c r="AA403" t="str" cm="1">
        <f t="array" aca="1" ref="AA403" ca="1">INDEX(Sheet1!$AB$2:$AB$8, RANDBETWEEN(1, 7))</f>
        <v>MENARO</v>
      </c>
      <c r="AB403" t="str" cm="1">
        <f t="array" aca="1" ref="AB403" ca="1">INDEX(Sheet1!$AC$2:$AC$22, RANDBETWEEN(1, 21))</f>
        <v>Belarus</v>
      </c>
      <c r="AE403" t="str" cm="1">
        <f t="array" aca="1" ref="AE403" ca="1">INDEX(Sheet1!$AF$2:$AF$22, RANDBETWEEN(1, 5))</f>
        <v>ECARO</v>
      </c>
      <c r="AF403" s="3">
        <v>45305</v>
      </c>
      <c r="AG403" t="str" cm="1">
        <f t="array" aca="1" ref="AG403" ca="1">INDEX(Sheet1!$AH$2:$AH$24, RANDBETWEEN(1, 23))</f>
        <v>UKRAINE CO</v>
      </c>
      <c r="AH403" t="s">
        <v>647</v>
      </c>
      <c r="AI403" t="s">
        <v>638</v>
      </c>
      <c r="AJ403" t="s">
        <v>639</v>
      </c>
      <c r="AK403" t="s">
        <v>89</v>
      </c>
      <c r="AL403" t="s">
        <v>95</v>
      </c>
      <c r="AM403" t="s">
        <v>645</v>
      </c>
      <c r="AN403" t="s">
        <v>60</v>
      </c>
      <c r="AO403" t="s">
        <v>92</v>
      </c>
      <c r="AP403" t="s">
        <v>78</v>
      </c>
      <c r="AQ403" t="s">
        <v>94</v>
      </c>
      <c r="AR403">
        <v>2024</v>
      </c>
      <c r="AS403" t="s">
        <v>95</v>
      </c>
    </row>
    <row r="404" spans="1:45">
      <c r="A404" t="s">
        <v>657</v>
      </c>
      <c r="B404" t="s">
        <v>95</v>
      </c>
      <c r="C404" t="s">
        <v>45</v>
      </c>
      <c r="D404" s="3">
        <v>45376</v>
      </c>
      <c r="E404" t="s">
        <v>644</v>
      </c>
      <c r="F404">
        <f t="shared" ca="1" si="18"/>
        <v>72281.426414516143</v>
      </c>
      <c r="G404">
        <f t="shared" ca="1" si="18"/>
        <v>20668.65177844177</v>
      </c>
      <c r="H404" t="str" cm="1">
        <f t="array" aca="1" ref="H404" ca="1">INDEX(Sheet1!$H$1:$H$3, RANDBETWEEN(1, 3))</f>
        <v>ORE-Thematic</v>
      </c>
      <c r="I404" t="str" cm="1">
        <f t="array" aca="1" ref="I404" ca="1">INDEX(Sheet1!$I$3:$I$88, RANDBETWEEN(1, 85))</f>
        <v>Health – General</v>
      </c>
      <c r="J404" t="str">
        <f ca="1">INDEX(Sheet1!$AZ$3:$AZ$8, RANDBETWEEN(1, COUNTA(Sheet1!$AZ$3:$AZ$8)))</f>
        <v>Emergency Response</v>
      </c>
      <c r="K404" t="str" cm="1">
        <f t="array" aca="1" ref="K404" ca="1">INDEX(Sheet1!$K$1:$K$8, RANDBETWEEN(1, 6))</f>
        <v>HAC-UKRAINE</v>
      </c>
      <c r="M404" t="s">
        <v>104</v>
      </c>
      <c r="N404">
        <f t="shared" ca="1" si="19"/>
        <v>47560.836969701049</v>
      </c>
      <c r="Q404" t="s">
        <v>641</v>
      </c>
      <c r="U404">
        <f t="shared" ca="1" si="20"/>
        <v>37927.292528339582</v>
      </c>
      <c r="V404">
        <v>18762663</v>
      </c>
      <c r="W404" t="str" cm="1">
        <f t="array" aca="1" ref="W404" ca="1">INDEX(Sheet1!$X$1:$X$20, RANDBETWEEN(1, 20))</f>
        <v>Country Office</v>
      </c>
      <c r="X404" t="str" cm="1">
        <f t="array" aca="1" ref="X404" ca="1">INDEX(Sheet1!$Y$2:$Y$22, RANDBETWEEN(1, 21))</f>
        <v>Private Sector</v>
      </c>
      <c r="Z404" t="str" cm="1">
        <f t="array" aca="1" ref="Z404" ca="1">INDEX(Sheet1!$AA$2:$AA$30, RANDBETWEEN(1, 29))</f>
        <v>UZBEKISTAN CO</v>
      </c>
      <c r="AA404" t="str" cm="1">
        <f t="array" aca="1" ref="AA404" ca="1">INDEX(Sheet1!$AB$2:$AB$8, RANDBETWEEN(1, 7))</f>
        <v>MENARO</v>
      </c>
      <c r="AB404" t="str" cm="1">
        <f t="array" aca="1" ref="AB404" ca="1">INDEX(Sheet1!$AC$2:$AC$22, RANDBETWEEN(1, 21))</f>
        <v>Ukraine</v>
      </c>
      <c r="AE404" t="str" cm="1">
        <f t="array" aca="1" ref="AE404" ca="1">INDEX(Sheet1!$AF$2:$AF$22, RANDBETWEEN(1, 5))</f>
        <v>MENARO</v>
      </c>
      <c r="AF404" s="3">
        <v>45376</v>
      </c>
      <c r="AG404" t="str" cm="1">
        <f t="array" aca="1" ref="AG404" ca="1">INDEX(Sheet1!$AH$2:$AH$24, RANDBETWEEN(1, 23))</f>
        <v>TAJIKISTAN CO</v>
      </c>
      <c r="AH404" t="s">
        <v>647</v>
      </c>
      <c r="AI404" t="s">
        <v>640</v>
      </c>
      <c r="AJ404" t="s">
        <v>641</v>
      </c>
      <c r="AK404" t="s">
        <v>104</v>
      </c>
      <c r="AL404" t="s">
        <v>58</v>
      </c>
      <c r="AM404" t="s">
        <v>645</v>
      </c>
      <c r="AN404" t="s">
        <v>105</v>
      </c>
      <c r="AO404" t="s">
        <v>149</v>
      </c>
      <c r="AP404" t="s">
        <v>78</v>
      </c>
      <c r="AQ404" t="s">
        <v>117</v>
      </c>
      <c r="AR404">
        <v>2022</v>
      </c>
      <c r="AS404" t="s">
        <v>95</v>
      </c>
    </row>
    <row r="405" spans="1:45">
      <c r="A405" t="s">
        <v>658</v>
      </c>
      <c r="B405" t="s">
        <v>44</v>
      </c>
      <c r="C405" t="s">
        <v>118</v>
      </c>
      <c r="D405" s="3">
        <v>45553</v>
      </c>
      <c r="E405" t="s">
        <v>644</v>
      </c>
      <c r="F405">
        <f t="shared" ca="1" si="18"/>
        <v>92324.08087969567</v>
      </c>
      <c r="G405">
        <f t="shared" ca="1" si="18"/>
        <v>99880.128807449786</v>
      </c>
      <c r="H405" t="str" cm="1">
        <f t="array" aca="1" ref="H405" ca="1">INDEX(Sheet1!$H$1:$H$3, RANDBETWEEN(1, 3))</f>
        <v>Revenue Type</v>
      </c>
      <c r="I405" t="str" cm="1">
        <f t="array" aca="1" ref="I405" ca="1">INDEX(Sheet1!$I$3:$I$88, RANDBETWEEN(1, 85))</f>
        <v>Cross-sectoral Communication for Development</v>
      </c>
      <c r="J405" t="str">
        <f ca="1">INDEX(Sheet1!$AZ$3:$AZ$8, RANDBETWEEN(1, COUNTA(Sheet1!$AZ$3:$AZ$8)))</f>
        <v>Education</v>
      </c>
      <c r="K405" t="str" cm="1">
        <f t="array" aca="1" ref="K405" ca="1">INDEX(Sheet1!$K$1:$K$8, RANDBETWEEN(1, 6))</f>
        <v>HAC-UKRAINE</v>
      </c>
      <c r="M405" t="s">
        <v>89</v>
      </c>
      <c r="N405">
        <f t="shared" ca="1" si="19"/>
        <v>2800.9247382999911</v>
      </c>
      <c r="Q405" t="s">
        <v>643</v>
      </c>
      <c r="U405">
        <f t="shared" ca="1" si="20"/>
        <v>65762.749475678618</v>
      </c>
      <c r="V405">
        <v>25184293</v>
      </c>
      <c r="W405" t="str" cm="1">
        <f t="array" aca="1" ref="W405" ca="1">INDEX(Sheet1!$X$1:$X$20, RANDBETWEEN(1, 20))</f>
        <v>Membership based organizations</v>
      </c>
      <c r="X405" t="str" cm="1">
        <f t="array" aca="1" ref="X405" ca="1">INDEX(Sheet1!$Y$2:$Y$22, RANDBETWEEN(1, 21))</f>
        <v>Public Sector</v>
      </c>
      <c r="Z405" t="str" cm="1">
        <f t="array" aca="1" ref="Z405" ca="1">INDEX(Sheet1!$AA$2:$AA$30, RANDBETWEEN(1, 29))</f>
        <v>TURKIYE CO</v>
      </c>
      <c r="AA405" t="str" cm="1">
        <f t="array" aca="1" ref="AA405" ca="1">INDEX(Sheet1!$AB$2:$AB$8, RANDBETWEEN(1, 7))</f>
        <v>HQ</v>
      </c>
      <c r="AB405" t="str" cm="1">
        <f t="array" aca="1" ref="AB405" ca="1">INDEX(Sheet1!$AC$2:$AC$22, RANDBETWEEN(1, 21))</f>
        <v>Moldova</v>
      </c>
      <c r="AE405" t="str" cm="1">
        <f t="array" aca="1" ref="AE405" ca="1">INDEX(Sheet1!$AF$2:$AF$22, RANDBETWEEN(1, 5))</f>
        <v>ECARO</v>
      </c>
      <c r="AF405" s="3">
        <v>45553</v>
      </c>
      <c r="AG405" t="str" cm="1">
        <f t="array" aca="1" ref="AG405" ca="1">INDEX(Sheet1!$AH$2:$AH$24, RANDBETWEEN(1, 23))</f>
        <v>GEORGIA CO</v>
      </c>
      <c r="AH405" t="s">
        <v>670</v>
      </c>
      <c r="AI405" t="s">
        <v>642</v>
      </c>
      <c r="AJ405" t="s">
        <v>643</v>
      </c>
      <c r="AK405" t="s">
        <v>89</v>
      </c>
      <c r="AL405" t="s">
        <v>90</v>
      </c>
      <c r="AM405" t="s">
        <v>646</v>
      </c>
      <c r="AN405" t="s">
        <v>60</v>
      </c>
      <c r="AO405" t="s">
        <v>92</v>
      </c>
      <c r="AP405" t="s">
        <v>78</v>
      </c>
      <c r="AQ405" t="s">
        <v>117</v>
      </c>
      <c r="AR405">
        <v>2024</v>
      </c>
      <c r="AS405" t="s">
        <v>95</v>
      </c>
    </row>
    <row r="406" spans="1:45">
      <c r="A406" t="s">
        <v>653</v>
      </c>
      <c r="B406" t="s">
        <v>95</v>
      </c>
      <c r="C406" t="s">
        <v>45</v>
      </c>
      <c r="D406" s="3">
        <v>45577</v>
      </c>
      <c r="E406" t="s">
        <v>644</v>
      </c>
      <c r="F406">
        <f t="shared" ca="1" si="18"/>
        <v>52362.789110913051</v>
      </c>
      <c r="G406">
        <f t="shared" ca="1" si="18"/>
        <v>8382.5847741557482</v>
      </c>
      <c r="H406" t="str" cm="1">
        <f t="array" aca="1" ref="H406" ca="1">INDEX(Sheet1!$H$1:$H$3, RANDBETWEEN(1, 3))</f>
        <v>Revenue Type</v>
      </c>
      <c r="I406" t="str" cm="1">
        <f t="array" aca="1" ref="I406" ca="1">INDEX(Sheet1!$I$3:$I$88, RANDBETWEEN(1, 85))</f>
        <v>Social exclusion – data and evidence</v>
      </c>
      <c r="J406" t="str">
        <f ca="1">INDEX(Sheet1!$AZ$3:$AZ$8, RANDBETWEEN(1, COUNTA(Sheet1!$AZ$3:$AZ$8)))</f>
        <v>Increased Immunization Rates</v>
      </c>
      <c r="K406" t="str" cm="1">
        <f t="array" aca="1" ref="K406" ca="1">INDEX(Sheet1!$K$1:$K$8, RANDBETWEEN(1, 6))</f>
        <v>HAC-UKRAINE</v>
      </c>
      <c r="M406" t="s">
        <v>89</v>
      </c>
      <c r="N406">
        <f t="shared" ca="1" si="19"/>
        <v>82781.195182322102</v>
      </c>
      <c r="Q406" t="s">
        <v>56</v>
      </c>
      <c r="U406">
        <f t="shared" ca="1" si="20"/>
        <v>8368.8166636241713</v>
      </c>
      <c r="V406">
        <v>10291957</v>
      </c>
      <c r="W406" t="str" cm="1">
        <f t="array" aca="1" ref="W406" ca="1">INDEX(Sheet1!$X$1:$X$20, RANDBETWEEN(1, 20))</f>
        <v>Central Government</v>
      </c>
      <c r="X406" t="str" cm="1">
        <f t="array" aca="1" ref="X406" ca="1">INDEX(Sheet1!$Y$2:$Y$22, RANDBETWEEN(1, 21))</f>
        <v>Private Sector</v>
      </c>
      <c r="Z406" t="str" cm="1">
        <f t="array" aca="1" ref="Z406" ca="1">INDEX(Sheet1!$AA$2:$AA$30, RANDBETWEEN(1, 29))</f>
        <v>UKRAINE CO</v>
      </c>
      <c r="AA406" t="str" cm="1">
        <f t="array" aca="1" ref="AA406" ca="1">INDEX(Sheet1!$AB$2:$AB$8, RANDBETWEEN(1, 7))</f>
        <v>MENARO</v>
      </c>
      <c r="AB406" t="str" cm="1">
        <f t="array" aca="1" ref="AB406" ca="1">INDEX(Sheet1!$AC$2:$AC$22, RANDBETWEEN(1, 21))</f>
        <v>Serbia</v>
      </c>
      <c r="AE406" t="str" cm="1">
        <f t="array" aca="1" ref="AE406" ca="1">INDEX(Sheet1!$AF$2:$AF$22, RANDBETWEEN(1, 5))</f>
        <v>ESARO</v>
      </c>
      <c r="AF406" s="3">
        <v>45577</v>
      </c>
      <c r="AG406" t="str" cm="1">
        <f t="array" aca="1" ref="AG406" ca="1">INDEX(Sheet1!$AH$2:$AH$24, RANDBETWEEN(1, 23))</f>
        <v>ECARO</v>
      </c>
      <c r="AH406" t="s">
        <v>647</v>
      </c>
      <c r="AI406" t="s">
        <v>55</v>
      </c>
      <c r="AJ406" t="s">
        <v>56</v>
      </c>
      <c r="AK406" t="s">
        <v>89</v>
      </c>
      <c r="AL406" t="s">
        <v>58</v>
      </c>
      <c r="AM406" t="s">
        <v>645</v>
      </c>
      <c r="AN406" t="s">
        <v>115</v>
      </c>
      <c r="AO406" t="s">
        <v>149</v>
      </c>
      <c r="AP406" t="s">
        <v>135</v>
      </c>
      <c r="AQ406" t="s">
        <v>63</v>
      </c>
      <c r="AR406">
        <v>2024</v>
      </c>
      <c r="AS406" t="s">
        <v>95</v>
      </c>
    </row>
    <row r="407" spans="1:45">
      <c r="A407" t="s">
        <v>659</v>
      </c>
      <c r="B407" t="s">
        <v>44</v>
      </c>
      <c r="C407" t="s">
        <v>45</v>
      </c>
      <c r="D407" s="3">
        <v>45574</v>
      </c>
      <c r="E407" t="s">
        <v>644</v>
      </c>
      <c r="F407">
        <f t="shared" ca="1" si="18"/>
        <v>24647.435209508207</v>
      </c>
      <c r="G407">
        <f t="shared" ca="1" si="18"/>
        <v>37436.276745282274</v>
      </c>
      <c r="H407" t="str" cm="1">
        <f t="array" aca="1" ref="H407" ca="1">INDEX(Sheet1!$H$1:$H$3, RANDBETWEEN(1, 3))</f>
        <v>Revenue Type</v>
      </c>
      <c r="I407" t="str" cm="1">
        <f t="array" aca="1" ref="I407" ca="1">INDEX(Sheet1!$I$3:$I$88, RANDBETWEEN(1, 85))</f>
        <v>Malaria</v>
      </c>
      <c r="J407" t="str">
        <f ca="1">INDEX(Sheet1!$AZ$3:$AZ$8, RANDBETWEEN(1, COUNTA(Sheet1!$AZ$3:$AZ$8)))</f>
        <v>Emergency Response</v>
      </c>
      <c r="K407" t="str" cm="1">
        <f t="array" aca="1" ref="K407" ca="1">INDEX(Sheet1!$K$1:$K$8, RANDBETWEEN(1, 6))</f>
        <v>HAC-ECARO</v>
      </c>
      <c r="M407" t="s">
        <v>104</v>
      </c>
      <c r="N407">
        <f t="shared" ca="1" si="19"/>
        <v>50172.136650571854</v>
      </c>
      <c r="Q407" t="s">
        <v>74</v>
      </c>
      <c r="U407">
        <f t="shared" ca="1" si="20"/>
        <v>11534.688827212027</v>
      </c>
      <c r="V407">
        <v>6824069</v>
      </c>
      <c r="W407" t="str" cm="1">
        <f t="array" aca="1" ref="W407" ca="1">INDEX(Sheet1!$X$1:$X$20, RANDBETWEEN(1, 20))</f>
        <v>Governmental Organization</v>
      </c>
      <c r="X407" t="str" cm="1">
        <f t="array" aca="1" ref="X407" ca="1">INDEX(Sheet1!$Y$2:$Y$22, RANDBETWEEN(1, 21))</f>
        <v>Private Sector</v>
      </c>
      <c r="Z407" t="str" cm="1">
        <f t="array" aca="1" ref="Z407" ca="1">INDEX(Sheet1!$AA$2:$AA$30, RANDBETWEEN(1, 29))</f>
        <v>UK NATCOM</v>
      </c>
      <c r="AA407" t="str" cm="1">
        <f t="array" aca="1" ref="AA407" ca="1">INDEX(Sheet1!$AB$2:$AB$8, RANDBETWEEN(1, 7))</f>
        <v>EAPRO</v>
      </c>
      <c r="AB407" t="str" cm="1">
        <f t="array" aca="1" ref="AB407" ca="1">INDEX(Sheet1!$AC$2:$AC$22, RANDBETWEEN(1, 21))</f>
        <v>Belarus</v>
      </c>
      <c r="AE407" t="str" cm="1">
        <f t="array" aca="1" ref="AE407" ca="1">INDEX(Sheet1!$AF$2:$AF$22, RANDBETWEEN(1, 5))</f>
        <v>NatCom</v>
      </c>
      <c r="AF407" s="3">
        <v>45574</v>
      </c>
      <c r="AG407" t="str" cm="1">
        <f t="array" aca="1" ref="AG407" ca="1">INDEX(Sheet1!$AH$2:$AH$24, RANDBETWEEN(1, 23))</f>
        <v>ROMANIA CO</v>
      </c>
      <c r="AH407" t="s">
        <v>649</v>
      </c>
      <c r="AI407" t="s">
        <v>73</v>
      </c>
      <c r="AJ407" t="s">
        <v>74</v>
      </c>
      <c r="AK407" t="s">
        <v>104</v>
      </c>
      <c r="AL407" t="s">
        <v>90</v>
      </c>
      <c r="AM407" t="s">
        <v>646</v>
      </c>
      <c r="AN407" t="s">
        <v>115</v>
      </c>
      <c r="AO407" t="s">
        <v>61</v>
      </c>
      <c r="AP407" t="s">
        <v>143</v>
      </c>
      <c r="AQ407" t="s">
        <v>79</v>
      </c>
      <c r="AR407">
        <v>2024</v>
      </c>
      <c r="AS407" t="s">
        <v>95</v>
      </c>
    </row>
    <row r="408" spans="1:45">
      <c r="A408" t="s">
        <v>656</v>
      </c>
      <c r="B408" t="s">
        <v>44</v>
      </c>
      <c r="C408" t="s">
        <v>118</v>
      </c>
      <c r="D408" s="3">
        <v>45623</v>
      </c>
      <c r="E408" t="s">
        <v>644</v>
      </c>
      <c r="F408">
        <f t="shared" ca="1" si="18"/>
        <v>20098.449629485989</v>
      </c>
      <c r="G408">
        <f t="shared" ca="1" si="18"/>
        <v>65998.254056264734</v>
      </c>
      <c r="H408" t="str" cm="1">
        <f t="array" aca="1" ref="H408" ca="1">INDEX(Sheet1!$H$1:$H$3, RANDBETWEEN(1, 3))</f>
        <v>Revenue Type</v>
      </c>
      <c r="I408" t="str" cm="1">
        <f t="array" aca="1" ref="I408" ca="1">INDEX(Sheet1!$I$3:$I$88, RANDBETWEEN(1, 85))</f>
        <v>Emergencies</v>
      </c>
      <c r="J408" t="str">
        <f ca="1">INDEX(Sheet1!$AZ$3:$AZ$8, RANDBETWEEN(1, COUNTA(Sheet1!$AZ$3:$AZ$8)))</f>
        <v>Health</v>
      </c>
      <c r="K408" t="str" cm="1">
        <f t="array" aca="1" ref="K408" ca="1">INDEX(Sheet1!$K$1:$K$8, RANDBETWEEN(1, 6))</f>
        <v>Ukraine Response</v>
      </c>
      <c r="M408" t="s">
        <v>89</v>
      </c>
      <c r="N408">
        <f t="shared" ca="1" si="19"/>
        <v>83733.100104465906</v>
      </c>
      <c r="Q408" t="s">
        <v>88</v>
      </c>
      <c r="U408">
        <f t="shared" ca="1" si="20"/>
        <v>31434.753538822595</v>
      </c>
      <c r="V408">
        <v>30766087</v>
      </c>
      <c r="W408" t="str" cm="1">
        <f t="array" aca="1" ref="W408" ca="1">INDEX(Sheet1!$X$1:$X$20, RANDBETWEEN(1, 20))</f>
        <v>Membership based organizations</v>
      </c>
      <c r="X408" t="str" cm="1">
        <f t="array" aca="1" ref="X408" ca="1">INDEX(Sheet1!$Y$2:$Y$22, RANDBETWEEN(1, 21))</f>
        <v>Public Sector</v>
      </c>
      <c r="Z408" t="str" cm="1">
        <f t="array" aca="1" ref="Z408" ca="1">INDEX(Sheet1!$AA$2:$AA$30, RANDBETWEEN(1, 29))</f>
        <v>TAJIKISTAN CO</v>
      </c>
      <c r="AA408" t="str" cm="1">
        <f t="array" aca="1" ref="AA408" ca="1">INDEX(Sheet1!$AB$2:$AB$8, RANDBETWEEN(1, 7))</f>
        <v>HQ</v>
      </c>
      <c r="AB408" t="str" cm="1">
        <f t="array" aca="1" ref="AB408" ca="1">INDEX(Sheet1!$AC$2:$AC$22, RANDBETWEEN(1, 21))</f>
        <v>Qatar</v>
      </c>
      <c r="AE408" t="str" cm="1">
        <f t="array" aca="1" ref="AE408" ca="1">INDEX(Sheet1!$AF$2:$AF$22, RANDBETWEEN(1, 5))</f>
        <v>NatCom</v>
      </c>
      <c r="AF408" s="3">
        <v>45623</v>
      </c>
      <c r="AG408" t="str" cm="1">
        <f t="array" aca="1" ref="AG408" ca="1">INDEX(Sheet1!$AH$2:$AH$24, RANDBETWEEN(1, 23))</f>
        <v>SOMALIA CO</v>
      </c>
      <c r="AH408" t="s">
        <v>647</v>
      </c>
      <c r="AI408" t="s">
        <v>87</v>
      </c>
      <c r="AJ408" t="s">
        <v>88</v>
      </c>
      <c r="AK408" t="s">
        <v>89</v>
      </c>
      <c r="AL408" t="s">
        <v>95</v>
      </c>
      <c r="AM408" t="s">
        <v>645</v>
      </c>
      <c r="AN408" t="s">
        <v>60</v>
      </c>
      <c r="AO408" t="s">
        <v>92</v>
      </c>
      <c r="AP408" t="s">
        <v>78</v>
      </c>
      <c r="AQ408" t="s">
        <v>94</v>
      </c>
      <c r="AR408">
        <v>2022</v>
      </c>
      <c r="AS408" t="s">
        <v>95</v>
      </c>
    </row>
    <row r="409" spans="1:45">
      <c r="A409" t="s">
        <v>659</v>
      </c>
      <c r="B409" t="s">
        <v>44</v>
      </c>
      <c r="C409" t="s">
        <v>118</v>
      </c>
      <c r="D409" s="3">
        <v>45358</v>
      </c>
      <c r="E409" t="s">
        <v>644</v>
      </c>
      <c r="F409">
        <f t="shared" ca="1" si="18"/>
        <v>67984.571773906384</v>
      </c>
      <c r="G409">
        <f t="shared" ca="1" si="18"/>
        <v>97494.14614381858</v>
      </c>
      <c r="H409" t="str" cm="1">
        <f t="array" aca="1" ref="H409" ca="1">INDEX(Sheet1!$H$1:$H$3, RANDBETWEEN(1, 3))</f>
        <v>Revenue Type</v>
      </c>
      <c r="I409" t="str" cm="1">
        <f t="array" aca="1" ref="I409" ca="1">INDEX(Sheet1!$I$3:$I$88, RANDBETWEEN(1, 85))</f>
        <v>Hygiene</v>
      </c>
      <c r="J409" t="str">
        <f ca="1">INDEX(Sheet1!$AZ$3:$AZ$8, RANDBETWEEN(1, COUNTA(Sheet1!$AZ$3:$AZ$8)))</f>
        <v>Child Protection</v>
      </c>
      <c r="K409" t="str" cm="1">
        <f t="array" aca="1" ref="K409" ca="1">INDEX(Sheet1!$K$1:$K$8, RANDBETWEEN(1, 6))</f>
        <v>HAC-UKRAINE</v>
      </c>
      <c r="M409" t="s">
        <v>165</v>
      </c>
      <c r="N409">
        <f t="shared" ca="1" si="19"/>
        <v>49892.713436452905</v>
      </c>
      <c r="Q409" t="s">
        <v>103</v>
      </c>
      <c r="U409">
        <f t="shared" ca="1" si="20"/>
        <v>8017.7957445221218</v>
      </c>
      <c r="V409">
        <v>29641590</v>
      </c>
      <c r="W409" t="str" cm="1">
        <f t="array" aca="1" ref="W409" ca="1">INDEX(Sheet1!$X$1:$X$20, RANDBETWEEN(1, 20))</f>
        <v>Other</v>
      </c>
      <c r="X409" t="str" cm="1">
        <f t="array" aca="1" ref="X409" ca="1">INDEX(Sheet1!$Y$2:$Y$22, RANDBETWEEN(1, 21))</f>
        <v>Private Sector</v>
      </c>
      <c r="Z409" t="str" cm="1">
        <f t="array" aca="1" ref="Z409" ca="1">INDEX(Sheet1!$AA$2:$AA$30, RANDBETWEEN(1, 29))</f>
        <v>TURKIYE NATCOM</v>
      </c>
      <c r="AA409" t="str" cm="1">
        <f t="array" aca="1" ref="AA409" ca="1">INDEX(Sheet1!$AB$2:$AB$8, RANDBETWEEN(1, 7))</f>
        <v>ECARO</v>
      </c>
      <c r="AB409" t="str" cm="1">
        <f t="array" aca="1" ref="AB409" ca="1">INDEX(Sheet1!$AC$2:$AC$22, RANDBETWEEN(1, 21))</f>
        <v>Ukraine</v>
      </c>
      <c r="AE409" t="str" cm="1">
        <f t="array" aca="1" ref="AE409" ca="1">INDEX(Sheet1!$AF$2:$AF$22, RANDBETWEEN(1, 5))</f>
        <v>HQ</v>
      </c>
      <c r="AF409" s="3">
        <v>45358</v>
      </c>
      <c r="AG409" t="str" cm="1">
        <f t="array" aca="1" ref="AG409" ca="1">INDEX(Sheet1!$AH$2:$AH$24, RANDBETWEEN(1, 23))</f>
        <v>TURKIYE NATCOM</v>
      </c>
      <c r="AH409" t="s">
        <v>668</v>
      </c>
      <c r="AI409" t="s">
        <v>102</v>
      </c>
      <c r="AJ409" t="s">
        <v>103</v>
      </c>
      <c r="AK409" t="s">
        <v>165</v>
      </c>
      <c r="AL409" t="s">
        <v>58</v>
      </c>
      <c r="AM409" t="s">
        <v>645</v>
      </c>
      <c r="AN409" t="s">
        <v>192</v>
      </c>
      <c r="AO409" t="s">
        <v>149</v>
      </c>
      <c r="AP409" t="s">
        <v>62</v>
      </c>
      <c r="AQ409" t="s">
        <v>79</v>
      </c>
      <c r="AR409">
        <v>2024</v>
      </c>
      <c r="AS409" t="s">
        <v>95</v>
      </c>
    </row>
    <row r="410" spans="1:45">
      <c r="A410" t="s">
        <v>656</v>
      </c>
      <c r="B410" t="s">
        <v>44</v>
      </c>
      <c r="C410" t="s">
        <v>45</v>
      </c>
      <c r="D410" s="3">
        <v>45410</v>
      </c>
      <c r="E410" t="s">
        <v>644</v>
      </c>
      <c r="F410">
        <f t="shared" ca="1" si="18"/>
        <v>65612.646851919533</v>
      </c>
      <c r="G410">
        <f t="shared" ca="1" si="18"/>
        <v>44170.362008466087</v>
      </c>
      <c r="H410" t="str" cm="1">
        <f t="array" aca="1" ref="H410" ca="1">INDEX(Sheet1!$H$1:$H$3, RANDBETWEEN(1, 3))</f>
        <v>Revenue Type</v>
      </c>
      <c r="I410" t="str" cm="1">
        <f t="array" aca="1" ref="I410" ca="1">INDEX(Sheet1!$I$3:$I$88, RANDBETWEEN(1, 85))</f>
        <v>Polio eradication</v>
      </c>
      <c r="J410" t="str">
        <f ca="1">INDEX(Sheet1!$AZ$3:$AZ$8, RANDBETWEEN(1, COUNTA(Sheet1!$AZ$3:$AZ$8)))</f>
        <v>Advocacy</v>
      </c>
      <c r="K410" t="str" cm="1">
        <f t="array" aca="1" ref="K410" ca="1">INDEX(Sheet1!$K$1:$K$8, RANDBETWEEN(1, 6))</f>
        <v>Emergency/HAC</v>
      </c>
      <c r="M410" t="s">
        <v>114</v>
      </c>
      <c r="N410">
        <f t="shared" ca="1" si="19"/>
        <v>66979.319837364441</v>
      </c>
      <c r="Q410" t="s">
        <v>113</v>
      </c>
      <c r="U410">
        <f t="shared" ca="1" si="20"/>
        <v>12075.139898073301</v>
      </c>
      <c r="V410">
        <v>25757772</v>
      </c>
      <c r="W410" t="str" cm="1">
        <f t="array" aca="1" ref="W410" ca="1">INDEX(Sheet1!$X$1:$X$20, RANDBETWEEN(1, 20))</f>
        <v>IFI/RDB</v>
      </c>
      <c r="X410" t="str" cm="1">
        <f t="array" aca="1" ref="X410" ca="1">INDEX(Sheet1!$Y$2:$Y$22, RANDBETWEEN(1, 21))</f>
        <v>Private Sector</v>
      </c>
      <c r="Z410" t="str" cm="1">
        <f t="array" aca="1" ref="Z410" ca="1">INDEX(Sheet1!$AA$2:$AA$30, RANDBETWEEN(1, 29))</f>
        <v>INDIA CO</v>
      </c>
      <c r="AA410" t="str" cm="1">
        <f t="array" aca="1" ref="AA410" ca="1">INDEX(Sheet1!$AB$2:$AB$8, RANDBETWEEN(1, 7))</f>
        <v>NatCom</v>
      </c>
      <c r="AB410" t="str" cm="1">
        <f t="array" aca="1" ref="AB410" ca="1">INDEX(Sheet1!$AC$2:$AC$22, RANDBETWEEN(1, 21))</f>
        <v>Switzerland</v>
      </c>
      <c r="AE410" t="str" cm="1">
        <f t="array" aca="1" ref="AE410" ca="1">INDEX(Sheet1!$AF$2:$AF$22, RANDBETWEEN(1, 5))</f>
        <v>NatCom</v>
      </c>
      <c r="AF410" s="3">
        <v>45410</v>
      </c>
      <c r="AG410" t="str" cm="1">
        <f t="array" aca="1" ref="AG410" ca="1">INDEX(Sheet1!$AH$2:$AH$24, RANDBETWEEN(1, 23))</f>
        <v>UKRAINE CO</v>
      </c>
      <c r="AH410" t="s">
        <v>648</v>
      </c>
      <c r="AI410" t="s">
        <v>112</v>
      </c>
      <c r="AJ410" t="s">
        <v>113</v>
      </c>
      <c r="AK410" t="s">
        <v>114</v>
      </c>
      <c r="AL410" t="s">
        <v>95</v>
      </c>
      <c r="AM410" t="s">
        <v>645</v>
      </c>
      <c r="AN410" t="s">
        <v>91</v>
      </c>
      <c r="AO410" t="s">
        <v>61</v>
      </c>
      <c r="AP410" t="s">
        <v>78</v>
      </c>
      <c r="AQ410" t="s">
        <v>117</v>
      </c>
      <c r="AR410">
        <v>2022</v>
      </c>
      <c r="AS410" t="s">
        <v>95</v>
      </c>
    </row>
    <row r="411" spans="1:45">
      <c r="A411" t="s">
        <v>656</v>
      </c>
      <c r="B411" t="s">
        <v>44</v>
      </c>
      <c r="C411" t="s">
        <v>64</v>
      </c>
      <c r="D411" s="3">
        <v>45475</v>
      </c>
      <c r="E411" t="s">
        <v>644</v>
      </c>
      <c r="F411">
        <f t="shared" ca="1" si="18"/>
        <v>12159.337596085225</v>
      </c>
      <c r="G411">
        <f t="shared" ca="1" si="18"/>
        <v>43559.021033730583</v>
      </c>
      <c r="H411" t="str" cm="1">
        <f t="array" aca="1" ref="H411" ca="1">INDEX(Sheet1!$H$1:$H$3, RANDBETWEEN(1, 3))</f>
        <v>Revenue Type</v>
      </c>
      <c r="I411" t="str" cm="1">
        <f t="array" aca="1" ref="I411" ca="1">INDEX(Sheet1!$I$3:$I$88, RANDBETWEEN(1, 85))</f>
        <v>PFP</v>
      </c>
      <c r="J411" t="str">
        <f ca="1">INDEX(Sheet1!$AZ$3:$AZ$8, RANDBETWEEN(1, COUNTA(Sheet1!$AZ$3:$AZ$8)))</f>
        <v>Emergency Response</v>
      </c>
      <c r="K411" t="str" cm="1">
        <f t="array" aca="1" ref="K411" ca="1">INDEX(Sheet1!$K$1:$K$8, RANDBETWEEN(1, 6))</f>
        <v>HAC-UKRAINE</v>
      </c>
      <c r="M411" t="s">
        <v>57</v>
      </c>
      <c r="N411">
        <f t="shared" ca="1" si="19"/>
        <v>42044.161262561072</v>
      </c>
      <c r="Q411" t="s">
        <v>126</v>
      </c>
      <c r="U411">
        <f t="shared" ca="1" si="20"/>
        <v>81318.991753241222</v>
      </c>
      <c r="V411">
        <v>10483169</v>
      </c>
      <c r="W411" t="str" cm="1">
        <f t="array" aca="1" ref="W411" ca="1">INDEX(Sheet1!$X$1:$X$20, RANDBETWEEN(1, 20))</f>
        <v>Ministry</v>
      </c>
      <c r="X411" t="str" cm="1">
        <f t="array" aca="1" ref="X411" ca="1">INDEX(Sheet1!$Y$2:$Y$22, RANDBETWEEN(1, 21))</f>
        <v>Corporate Account</v>
      </c>
      <c r="Z411" t="str" cm="1">
        <f t="array" aca="1" ref="Z411" ca="1">INDEX(Sheet1!$AA$2:$AA$30, RANDBETWEEN(1, 29))</f>
        <v>KYRGYZSTAN CO</v>
      </c>
      <c r="AA411" t="str" cm="1">
        <f t="array" aca="1" ref="AA411" ca="1">INDEX(Sheet1!$AB$2:$AB$8, RANDBETWEEN(1, 7))</f>
        <v>ROSA</v>
      </c>
      <c r="AB411" t="str" cm="1">
        <f t="array" aca="1" ref="AB411" ca="1">INDEX(Sheet1!$AC$2:$AC$22, RANDBETWEEN(1, 21))</f>
        <v>Ukraine</v>
      </c>
      <c r="AE411" t="str" cm="1">
        <f t="array" aca="1" ref="AE411" ca="1">INDEX(Sheet1!$AF$2:$AF$22, RANDBETWEEN(1, 5))</f>
        <v>ECARO</v>
      </c>
      <c r="AF411" s="3">
        <v>45475</v>
      </c>
      <c r="AG411" t="str" cm="1">
        <f t="array" aca="1" ref="AG411" ca="1">INDEX(Sheet1!$AH$2:$AH$24, RANDBETWEEN(1, 23))</f>
        <v>MONTENEGRO CO</v>
      </c>
      <c r="AH411" t="s">
        <v>648</v>
      </c>
      <c r="AI411" t="s">
        <v>125</v>
      </c>
      <c r="AJ411" t="s">
        <v>126</v>
      </c>
      <c r="AK411" t="s">
        <v>57</v>
      </c>
      <c r="AL411" t="s">
        <v>95</v>
      </c>
      <c r="AM411" t="s">
        <v>646</v>
      </c>
      <c r="AN411" t="s">
        <v>105</v>
      </c>
      <c r="AO411" t="s">
        <v>149</v>
      </c>
      <c r="AP411" t="s">
        <v>143</v>
      </c>
      <c r="AQ411" t="s">
        <v>129</v>
      </c>
      <c r="AR411">
        <v>2023</v>
      </c>
      <c r="AS411" t="s">
        <v>95</v>
      </c>
    </row>
    <row r="412" spans="1:45">
      <c r="A412" t="s">
        <v>654</v>
      </c>
      <c r="B412" t="s">
        <v>95</v>
      </c>
      <c r="C412" t="s">
        <v>64</v>
      </c>
      <c r="D412" s="3">
        <v>45386</v>
      </c>
      <c r="E412" t="s">
        <v>644</v>
      </c>
      <c r="F412">
        <f t="shared" ca="1" si="18"/>
        <v>24561.954955806792</v>
      </c>
      <c r="G412">
        <f t="shared" ca="1" si="18"/>
        <v>61988.856577224702</v>
      </c>
      <c r="H412" t="str" cm="1">
        <f t="array" aca="1" ref="H412" ca="1">INDEX(Sheet1!$H$1:$H$3, RANDBETWEEN(1, 3))</f>
        <v>ORR Non-Thematic</v>
      </c>
      <c r="I412" t="str" cm="1">
        <f t="array" aca="1" ref="I412" ca="1">INDEX(Sheet1!$I$3:$I$88, RANDBETWEEN(1, 85))</f>
        <v>Micronutrients</v>
      </c>
      <c r="J412" t="str">
        <f ca="1">INDEX(Sheet1!$AZ$3:$AZ$8, RANDBETWEEN(1, COUNTA(Sheet1!$AZ$3:$AZ$8)))</f>
        <v>Health</v>
      </c>
      <c r="K412" t="str" cm="1">
        <f t="array" aca="1" ref="K412" ca="1">INDEX(Sheet1!$K$1:$K$8, RANDBETWEEN(1, 6))</f>
        <v>HAC-UKRAINE</v>
      </c>
      <c r="M412" t="s">
        <v>127</v>
      </c>
      <c r="N412">
        <f t="shared" ca="1" si="19"/>
        <v>70127.774365703968</v>
      </c>
      <c r="Q412" t="s">
        <v>134</v>
      </c>
      <c r="U412">
        <f t="shared" ca="1" si="20"/>
        <v>87220.772015010793</v>
      </c>
      <c r="V412">
        <v>28588556</v>
      </c>
      <c r="W412" t="str" cm="1">
        <f t="array" aca="1" ref="W412" ca="1">INDEX(Sheet1!$X$1:$X$20, RANDBETWEEN(1, 20))</f>
        <v>Country Office</v>
      </c>
      <c r="X412" t="str" cm="1">
        <f t="array" aca="1" ref="X412" ca="1">INDEX(Sheet1!$Y$2:$Y$22, RANDBETWEEN(1, 21))</f>
        <v>Private Sector</v>
      </c>
      <c r="Z412" t="str" cm="1">
        <f t="array" aca="1" ref="Z412" ca="1">INDEX(Sheet1!$AA$2:$AA$30, RANDBETWEEN(1, 29))</f>
        <v>DENMARK NATCOM</v>
      </c>
      <c r="AA412" t="str" cm="1">
        <f t="array" aca="1" ref="AA412" ca="1">INDEX(Sheet1!$AB$2:$AB$8, RANDBETWEEN(1, 7))</f>
        <v>NatCom</v>
      </c>
      <c r="AB412" t="str" cm="1">
        <f t="array" aca="1" ref="AB412" ca="1">INDEX(Sheet1!$AC$2:$AC$22, RANDBETWEEN(1, 21))</f>
        <v>Armenia</v>
      </c>
      <c r="AE412" t="str" cm="1">
        <f t="array" aca="1" ref="AE412" ca="1">INDEX(Sheet1!$AF$2:$AF$22, RANDBETWEEN(1, 5))</f>
        <v>ECARO</v>
      </c>
      <c r="AF412" s="3">
        <v>45386</v>
      </c>
      <c r="AG412" t="str" cm="1">
        <f t="array" aca="1" ref="AG412" ca="1">INDEX(Sheet1!$AH$2:$AH$24, RANDBETWEEN(1, 23))</f>
        <v>CROATIA CO</v>
      </c>
      <c r="AH412" t="s">
        <v>670</v>
      </c>
      <c r="AI412" t="s">
        <v>133</v>
      </c>
      <c r="AJ412" t="s">
        <v>134</v>
      </c>
      <c r="AK412" t="s">
        <v>127</v>
      </c>
      <c r="AL412" t="s">
        <v>90</v>
      </c>
      <c r="AM412" t="s">
        <v>645</v>
      </c>
      <c r="AN412" t="s">
        <v>115</v>
      </c>
      <c r="AO412" t="s">
        <v>149</v>
      </c>
      <c r="AP412" t="s">
        <v>78</v>
      </c>
      <c r="AQ412" t="s">
        <v>129</v>
      </c>
      <c r="AR412">
        <v>2022</v>
      </c>
      <c r="AS412" t="s">
        <v>95</v>
      </c>
    </row>
    <row r="413" spans="1:45">
      <c r="A413" t="s">
        <v>656</v>
      </c>
      <c r="B413" t="s">
        <v>44</v>
      </c>
      <c r="C413" t="s">
        <v>118</v>
      </c>
      <c r="D413" s="3">
        <v>45575</v>
      </c>
      <c r="E413" t="s">
        <v>644</v>
      </c>
      <c r="F413">
        <f t="shared" ca="1" si="18"/>
        <v>21840.387920548808</v>
      </c>
      <c r="G413">
        <f t="shared" ca="1" si="18"/>
        <v>91556.763397960807</v>
      </c>
      <c r="H413" t="str" cm="1">
        <f t="array" aca="1" ref="H413" ca="1">INDEX(Sheet1!$H$1:$H$3, RANDBETWEEN(1, 3))</f>
        <v>ORE-Thematic</v>
      </c>
      <c r="I413" t="str" cm="1">
        <f t="array" aca="1" ref="I413" ca="1">INDEX(Sheet1!$I$3:$I$88, RANDBETWEEN(1, 85))</f>
        <v>Micronutrients</v>
      </c>
      <c r="J413" t="str">
        <f ca="1">INDEX(Sheet1!$AZ$3:$AZ$8, RANDBETWEEN(1, COUNTA(Sheet1!$AZ$3:$AZ$8)))</f>
        <v>Emergency Response</v>
      </c>
      <c r="K413" t="str" cm="1">
        <f t="array" aca="1" ref="K413" ca="1">INDEX(Sheet1!$K$1:$K$8, RANDBETWEEN(1, 6))</f>
        <v>HAC-UKRAINE</v>
      </c>
      <c r="M413" t="s">
        <v>114</v>
      </c>
      <c r="N413">
        <f t="shared" ca="1" si="19"/>
        <v>10433.699360294675</v>
      </c>
      <c r="Q413" t="s">
        <v>142</v>
      </c>
      <c r="U413">
        <f t="shared" ca="1" si="20"/>
        <v>11168.904310799042</v>
      </c>
      <c r="V413">
        <v>38991722</v>
      </c>
      <c r="W413" t="str" cm="1">
        <f t="array" aca="1" ref="W413" ca="1">INDEX(Sheet1!$X$1:$X$20, RANDBETWEEN(1, 20))</f>
        <v>Foundation</v>
      </c>
      <c r="X413" t="str" cm="1">
        <f t="array" aca="1" ref="X413" ca="1">INDEX(Sheet1!$Y$2:$Y$22, RANDBETWEEN(1, 21))</f>
        <v>Private Sector</v>
      </c>
      <c r="Z413" t="str" cm="1">
        <f t="array" aca="1" ref="Z413" ca="1">INDEX(Sheet1!$AA$2:$AA$30, RANDBETWEEN(1, 29))</f>
        <v>BULGARIA CO</v>
      </c>
      <c r="AA413" t="str" cm="1">
        <f t="array" aca="1" ref="AA413" ca="1">INDEX(Sheet1!$AB$2:$AB$8, RANDBETWEEN(1, 7))</f>
        <v>HQ</v>
      </c>
      <c r="AB413" t="str" cm="1">
        <f t="array" aca="1" ref="AB413" ca="1">INDEX(Sheet1!$AC$2:$AC$22, RANDBETWEEN(1, 21))</f>
        <v>Netherlands</v>
      </c>
      <c r="AE413" t="str" cm="1">
        <f t="array" aca="1" ref="AE413" ca="1">INDEX(Sheet1!$AF$2:$AF$22, RANDBETWEEN(1, 5))</f>
        <v>HQ</v>
      </c>
      <c r="AF413" s="3">
        <v>45575</v>
      </c>
      <c r="AG413" t="str" cm="1">
        <f t="array" aca="1" ref="AG413" ca="1">INDEX(Sheet1!$AH$2:$AH$24, RANDBETWEEN(1, 23))</f>
        <v>UKRAINE CO</v>
      </c>
      <c r="AH413" t="s">
        <v>649</v>
      </c>
      <c r="AI413" t="s">
        <v>141</v>
      </c>
      <c r="AJ413" t="s">
        <v>142</v>
      </c>
      <c r="AK413" t="s">
        <v>114</v>
      </c>
      <c r="AL413" t="s">
        <v>90</v>
      </c>
      <c r="AM413" t="s">
        <v>646</v>
      </c>
      <c r="AN413" t="s">
        <v>60</v>
      </c>
      <c r="AO413" t="s">
        <v>92</v>
      </c>
      <c r="AP413" t="s">
        <v>135</v>
      </c>
      <c r="AQ413" t="s">
        <v>129</v>
      </c>
      <c r="AR413">
        <v>2022</v>
      </c>
      <c r="AS413" t="s">
        <v>95</v>
      </c>
    </row>
    <row r="414" spans="1:45">
      <c r="A414" t="s">
        <v>657</v>
      </c>
      <c r="B414" t="s">
        <v>95</v>
      </c>
      <c r="C414" t="s">
        <v>118</v>
      </c>
      <c r="D414" s="3">
        <v>45411</v>
      </c>
      <c r="E414" t="s">
        <v>644</v>
      </c>
      <c r="F414">
        <f t="shared" ca="1" si="18"/>
        <v>4851.5447298742565</v>
      </c>
      <c r="G414">
        <f t="shared" ca="1" si="18"/>
        <v>6640.5085279288505</v>
      </c>
      <c r="H414" t="str" cm="1">
        <f t="array" aca="1" ref="H414" ca="1">INDEX(Sheet1!$H$1:$H$3, RANDBETWEEN(1, 3))</f>
        <v>ORE-Thematic</v>
      </c>
      <c r="I414" t="str" cm="1">
        <f t="array" aca="1" ref="I414" ca="1">INDEX(Sheet1!$I$3:$I$88, RANDBETWEEN(1, 85))</f>
        <v>Care and Treatment of Children affected by HIV and AIDS</v>
      </c>
      <c r="J414" t="str">
        <f ca="1">INDEX(Sheet1!$AZ$3:$AZ$8, RANDBETWEEN(1, COUNTA(Sheet1!$AZ$3:$AZ$8)))</f>
        <v>Increased Immunization Rates</v>
      </c>
      <c r="K414" t="str" cm="1">
        <f t="array" aca="1" ref="K414" ca="1">INDEX(Sheet1!$K$1:$K$8, RANDBETWEEN(1, 6))</f>
        <v>HAC-ARMENIA</v>
      </c>
      <c r="M414" t="s">
        <v>165</v>
      </c>
      <c r="N414">
        <f t="shared" ca="1" si="19"/>
        <v>20471.836943445727</v>
      </c>
      <c r="Q414" t="s">
        <v>71</v>
      </c>
      <c r="U414">
        <f t="shared" ca="1" si="20"/>
        <v>74431.710406424681</v>
      </c>
      <c r="V414">
        <v>10537517</v>
      </c>
      <c r="W414" t="str" cm="1">
        <f t="array" aca="1" ref="W414" ca="1">INDEX(Sheet1!$X$1:$X$20, RANDBETWEEN(1, 20))</f>
        <v>Non-Profit/NGO Foundations</v>
      </c>
      <c r="X414" t="str" cm="1">
        <f t="array" aca="1" ref="X414" ca="1">INDEX(Sheet1!$Y$2:$Y$22, RANDBETWEEN(1, 21))</f>
        <v>Public Sector</v>
      </c>
      <c r="Z414" t="str" cm="1">
        <f t="array" aca="1" ref="Z414" ca="1">INDEX(Sheet1!$AA$2:$AA$30, RANDBETWEEN(1, 29))</f>
        <v>US FUND</v>
      </c>
      <c r="AA414" t="str" cm="1">
        <f t="array" aca="1" ref="AA414" ca="1">INDEX(Sheet1!$AB$2:$AB$8, RANDBETWEEN(1, 7))</f>
        <v>ECARO</v>
      </c>
      <c r="AB414" t="str" cm="1">
        <f t="array" aca="1" ref="AB414" ca="1">INDEX(Sheet1!$AC$2:$AC$22, RANDBETWEEN(1, 21))</f>
        <v>Cyprus</v>
      </c>
      <c r="AE414" t="str" cm="1">
        <f t="array" aca="1" ref="AE414" ca="1">INDEX(Sheet1!$AF$2:$AF$22, RANDBETWEEN(1, 5))</f>
        <v>HQ</v>
      </c>
      <c r="AF414" s="3">
        <v>45411</v>
      </c>
      <c r="AG414" t="str" cm="1">
        <f t="array" aca="1" ref="AG414" ca="1">INDEX(Sheet1!$AH$2:$AH$24, RANDBETWEEN(1, 23))</f>
        <v>GEORGIA CO</v>
      </c>
      <c r="AH414" t="s">
        <v>651</v>
      </c>
      <c r="AI414" t="s">
        <v>148</v>
      </c>
      <c r="AJ414" t="s">
        <v>71</v>
      </c>
      <c r="AK414" t="s">
        <v>165</v>
      </c>
      <c r="AL414" t="s">
        <v>95</v>
      </c>
      <c r="AM414" t="s">
        <v>646</v>
      </c>
      <c r="AN414" t="s">
        <v>115</v>
      </c>
      <c r="AO414" t="s">
        <v>92</v>
      </c>
      <c r="AP414" t="s">
        <v>62</v>
      </c>
      <c r="AQ414" t="s">
        <v>79</v>
      </c>
      <c r="AR414">
        <v>2022</v>
      </c>
      <c r="AS414" t="s">
        <v>95</v>
      </c>
    </row>
    <row r="415" spans="1:45">
      <c r="A415" t="s">
        <v>653</v>
      </c>
      <c r="B415" t="s">
        <v>95</v>
      </c>
      <c r="C415" t="s">
        <v>64</v>
      </c>
      <c r="D415" s="3">
        <v>45363</v>
      </c>
      <c r="E415" t="s">
        <v>644</v>
      </c>
      <c r="F415">
        <f t="shared" ca="1" si="18"/>
        <v>83842.308877805481</v>
      </c>
      <c r="G415">
        <f t="shared" ca="1" si="18"/>
        <v>69873.720684407919</v>
      </c>
      <c r="H415" t="str" cm="1">
        <f t="array" aca="1" ref="H415" ca="1">INDEX(Sheet1!$H$1:$H$3, RANDBETWEEN(1, 3))</f>
        <v>ORE-Thematic</v>
      </c>
      <c r="I415" t="str" cm="1">
        <f t="array" aca="1" ref="I415" ca="1">INDEX(Sheet1!$I$3:$I$88, RANDBETWEEN(1, 85))</f>
        <v>UNICEF capacity for Supply and Logistics</v>
      </c>
      <c r="J415" t="str">
        <f ca="1">INDEX(Sheet1!$AZ$3:$AZ$8, RANDBETWEEN(1, COUNTA(Sheet1!$AZ$3:$AZ$8)))</f>
        <v>Increased Immunization Rates</v>
      </c>
      <c r="K415" t="str" cm="1">
        <f t="array" aca="1" ref="K415" ca="1">INDEX(Sheet1!$K$1:$K$8, RANDBETWEEN(1, 6))</f>
        <v>Emergency/HAC</v>
      </c>
      <c r="M415" t="s">
        <v>75</v>
      </c>
      <c r="N415">
        <f t="shared" ca="1" si="19"/>
        <v>4278.6049880627088</v>
      </c>
      <c r="Q415" t="s">
        <v>157</v>
      </c>
      <c r="U415">
        <f t="shared" ca="1" si="20"/>
        <v>7825.2523370611007</v>
      </c>
      <c r="V415">
        <v>21868649</v>
      </c>
      <c r="W415" t="str" cm="1">
        <f t="array" aca="1" ref="W415" ca="1">INDEX(Sheet1!$X$1:$X$20, RANDBETWEEN(1, 20))</f>
        <v>Governmental Organization</v>
      </c>
      <c r="X415" t="str" cm="1">
        <f t="array" aca="1" ref="X415" ca="1">INDEX(Sheet1!$Y$2:$Y$22, RANDBETWEEN(1, 21))</f>
        <v>Public Sector</v>
      </c>
      <c r="Z415" t="str" cm="1">
        <f t="array" aca="1" ref="Z415" ca="1">INDEX(Sheet1!$AA$2:$AA$30, RANDBETWEEN(1, 29))</f>
        <v>PPD</v>
      </c>
      <c r="AA415" t="str" cm="1">
        <f t="array" aca="1" ref="AA415" ca="1">INDEX(Sheet1!$AB$2:$AB$8, RANDBETWEEN(1, 7))</f>
        <v>EAPRO</v>
      </c>
      <c r="AB415" t="str" cm="1">
        <f t="array" aca="1" ref="AB415" ca="1">INDEX(Sheet1!$AC$2:$AC$22, RANDBETWEEN(1, 21))</f>
        <v>Albania</v>
      </c>
      <c r="AE415" t="str" cm="1">
        <f t="array" aca="1" ref="AE415" ca="1">INDEX(Sheet1!$AF$2:$AF$22, RANDBETWEEN(1, 5))</f>
        <v>MENARO</v>
      </c>
      <c r="AF415" s="3">
        <v>45363</v>
      </c>
      <c r="AG415" t="str" cm="1">
        <f t="array" aca="1" ref="AG415" ca="1">INDEX(Sheet1!$AH$2:$AH$24, RANDBETWEEN(1, 23))</f>
        <v>US FUND</v>
      </c>
      <c r="AH415" t="s">
        <v>648</v>
      </c>
      <c r="AI415" t="s">
        <v>156</v>
      </c>
      <c r="AJ415" t="s">
        <v>157</v>
      </c>
      <c r="AK415" t="s">
        <v>75</v>
      </c>
      <c r="AL415" t="s">
        <v>95</v>
      </c>
      <c r="AM415" t="s">
        <v>645</v>
      </c>
      <c r="AN415" t="s">
        <v>192</v>
      </c>
      <c r="AO415" t="s">
        <v>77</v>
      </c>
      <c r="AP415" t="s">
        <v>62</v>
      </c>
      <c r="AQ415" t="s">
        <v>100</v>
      </c>
      <c r="AR415">
        <v>2023</v>
      </c>
      <c r="AS415" t="s">
        <v>95</v>
      </c>
    </row>
    <row r="416" spans="1:45">
      <c r="A416" t="s">
        <v>659</v>
      </c>
      <c r="B416" t="s">
        <v>44</v>
      </c>
      <c r="C416" t="s">
        <v>45</v>
      </c>
      <c r="D416" s="3">
        <v>45302</v>
      </c>
      <c r="E416" t="s">
        <v>644</v>
      </c>
      <c r="F416">
        <f t="shared" ca="1" si="18"/>
        <v>8470.6875579076514</v>
      </c>
      <c r="G416">
        <f t="shared" ca="1" si="18"/>
        <v>19292.811646224691</v>
      </c>
      <c r="H416" t="str" cm="1">
        <f t="array" aca="1" ref="H416" ca="1">INDEX(Sheet1!$H$1:$H$3, RANDBETWEEN(1, 3))</f>
        <v>Revenue Type</v>
      </c>
      <c r="I416" t="str" cm="1">
        <f t="array" aca="1" ref="I416" ca="1">INDEX(Sheet1!$I$3:$I$88, RANDBETWEEN(1, 85))</f>
        <v>Humanitarian Action</v>
      </c>
      <c r="J416" t="str">
        <f ca="1">INDEX(Sheet1!$AZ$3:$AZ$8, RANDBETWEEN(1, COUNTA(Sheet1!$AZ$3:$AZ$8)))</f>
        <v>Emergency Response</v>
      </c>
      <c r="K416" t="str" cm="1">
        <f t="array" aca="1" ref="K416" ca="1">INDEX(Sheet1!$K$1:$K$8, RANDBETWEEN(1, 6))</f>
        <v>HAC-ARMENIA</v>
      </c>
      <c r="M416" t="s">
        <v>57</v>
      </c>
      <c r="N416">
        <f t="shared" ca="1" si="19"/>
        <v>32955.982103104965</v>
      </c>
      <c r="Q416" t="s">
        <v>164</v>
      </c>
      <c r="U416">
        <f t="shared" ca="1" si="20"/>
        <v>90948.421927648276</v>
      </c>
      <c r="V416">
        <v>12960571</v>
      </c>
      <c r="W416" t="str" cm="1">
        <f t="array" aca="1" ref="W416" ca="1">INDEX(Sheet1!$X$1:$X$20, RANDBETWEEN(1, 20))</f>
        <v>University/Education Org.</v>
      </c>
      <c r="X416" t="str" cm="1">
        <f t="array" aca="1" ref="X416" ca="1">INDEX(Sheet1!$Y$2:$Y$22, RANDBETWEEN(1, 21))</f>
        <v>Private Sector</v>
      </c>
      <c r="Z416" t="str" cm="1">
        <f t="array" aca="1" ref="Z416" ca="1">INDEX(Sheet1!$AA$2:$AA$30, RANDBETWEEN(1, 29))</f>
        <v>SERBIA CO</v>
      </c>
      <c r="AA416" t="str" cm="1">
        <f t="array" aca="1" ref="AA416" ca="1">INDEX(Sheet1!$AB$2:$AB$8, RANDBETWEEN(1, 7))</f>
        <v>WCARO</v>
      </c>
      <c r="AB416" t="str" cm="1">
        <f t="array" aca="1" ref="AB416" ca="1">INDEX(Sheet1!$AC$2:$AC$22, RANDBETWEEN(1, 21))</f>
        <v>Armenia</v>
      </c>
      <c r="AE416" t="str" cm="1">
        <f t="array" aca="1" ref="AE416" ca="1">INDEX(Sheet1!$AF$2:$AF$22, RANDBETWEEN(1, 5))</f>
        <v>MENARO</v>
      </c>
      <c r="AF416" s="3">
        <v>45302</v>
      </c>
      <c r="AG416" t="str" cm="1">
        <f t="array" aca="1" ref="AG416" ca="1">INDEX(Sheet1!$AH$2:$AH$24, RANDBETWEEN(1, 23))</f>
        <v>SOMALIA CO</v>
      </c>
      <c r="AH416" t="s">
        <v>650</v>
      </c>
      <c r="AI416" t="s">
        <v>163</v>
      </c>
      <c r="AJ416" t="s">
        <v>164</v>
      </c>
      <c r="AK416" t="s">
        <v>57</v>
      </c>
      <c r="AL416" t="s">
        <v>90</v>
      </c>
      <c r="AM416" t="s">
        <v>646</v>
      </c>
      <c r="AN416" t="s">
        <v>105</v>
      </c>
      <c r="AO416" t="s">
        <v>92</v>
      </c>
      <c r="AP416" t="s">
        <v>93</v>
      </c>
      <c r="AQ416" t="s">
        <v>79</v>
      </c>
      <c r="AR416">
        <v>2022</v>
      </c>
      <c r="AS416" t="s">
        <v>95</v>
      </c>
    </row>
    <row r="417" spans="1:45">
      <c r="A417" t="s">
        <v>657</v>
      </c>
      <c r="B417" t="s">
        <v>95</v>
      </c>
      <c r="C417" t="s">
        <v>45</v>
      </c>
      <c r="D417" s="3">
        <v>45616</v>
      </c>
      <c r="E417" t="s">
        <v>644</v>
      </c>
      <c r="F417">
        <f t="shared" ca="1" si="18"/>
        <v>81306.488212906464</v>
      </c>
      <c r="G417">
        <f t="shared" ca="1" si="18"/>
        <v>39195.866603666851</v>
      </c>
      <c r="H417" t="str" cm="1">
        <f t="array" aca="1" ref="H417" ca="1">INDEX(Sheet1!$H$1:$H$3, RANDBETWEEN(1, 3))</f>
        <v>Revenue Type</v>
      </c>
      <c r="I417" t="str" cm="1">
        <f t="array" aca="1" ref="I417" ca="1">INDEX(Sheet1!$I$3:$I$88, RANDBETWEEN(1, 85))</f>
        <v>Human rights institutions</v>
      </c>
      <c r="J417" t="str">
        <f ca="1">INDEX(Sheet1!$AZ$3:$AZ$8, RANDBETWEEN(1, COUNTA(Sheet1!$AZ$3:$AZ$8)))</f>
        <v>Education</v>
      </c>
      <c r="K417" t="str" cm="1">
        <f t="array" aca="1" ref="K417" ca="1">INDEX(Sheet1!$K$1:$K$8, RANDBETWEEN(1, 6))</f>
        <v>HAC-ARMENIA</v>
      </c>
      <c r="M417" t="s">
        <v>165</v>
      </c>
      <c r="N417">
        <f t="shared" ca="1" si="19"/>
        <v>443.53989117888119</v>
      </c>
      <c r="Q417" t="s">
        <v>172</v>
      </c>
      <c r="U417">
        <f t="shared" ca="1" si="20"/>
        <v>54071.684909610369</v>
      </c>
      <c r="V417">
        <v>25338598</v>
      </c>
      <c r="W417" t="str" cm="1">
        <f t="array" aca="1" ref="W417" ca="1">INDEX(Sheet1!$X$1:$X$20, RANDBETWEEN(1, 20))</f>
        <v>Sport Associations</v>
      </c>
      <c r="X417" t="str" cm="1">
        <f t="array" aca="1" ref="X417" ca="1">INDEX(Sheet1!$Y$2:$Y$22, RANDBETWEEN(1, 21))</f>
        <v>Private Sector</v>
      </c>
      <c r="Z417" t="str" cm="1">
        <f t="array" aca="1" ref="Z417" ca="1">INDEX(Sheet1!$AA$2:$AA$30, RANDBETWEEN(1, 29))</f>
        <v>BULGARIA CO</v>
      </c>
      <c r="AA417" t="str" cm="1">
        <f t="array" aca="1" ref="AA417" ca="1">INDEX(Sheet1!$AB$2:$AB$8, RANDBETWEEN(1, 7))</f>
        <v>ECARO</v>
      </c>
      <c r="AB417" t="str" cm="1">
        <f t="array" aca="1" ref="AB417" ca="1">INDEX(Sheet1!$AC$2:$AC$22, RANDBETWEEN(1, 21))</f>
        <v>Qatar</v>
      </c>
      <c r="AE417" t="str" cm="1">
        <f t="array" aca="1" ref="AE417" ca="1">INDEX(Sheet1!$AF$2:$AF$22, RANDBETWEEN(1, 5))</f>
        <v>MENARO</v>
      </c>
      <c r="AF417" s="3">
        <v>45616</v>
      </c>
      <c r="AG417" t="str" cm="1">
        <f t="array" aca="1" ref="AG417" ca="1">INDEX(Sheet1!$AH$2:$AH$24, RANDBETWEEN(1, 23))</f>
        <v>MOLDOVA CO</v>
      </c>
      <c r="AH417" t="s">
        <v>651</v>
      </c>
      <c r="AI417" t="s">
        <v>171</v>
      </c>
      <c r="AJ417" t="s">
        <v>172</v>
      </c>
      <c r="AK417" t="s">
        <v>165</v>
      </c>
      <c r="AL417" t="s">
        <v>95</v>
      </c>
      <c r="AM417" t="s">
        <v>645</v>
      </c>
      <c r="AN417" t="s">
        <v>60</v>
      </c>
      <c r="AO417" t="s">
        <v>92</v>
      </c>
      <c r="AP417" t="s">
        <v>78</v>
      </c>
      <c r="AQ417" t="s">
        <v>79</v>
      </c>
      <c r="AR417">
        <v>2022</v>
      </c>
      <c r="AS417" t="s">
        <v>95</v>
      </c>
    </row>
    <row r="418" spans="1:45">
      <c r="A418" t="s">
        <v>658</v>
      </c>
      <c r="B418" t="s">
        <v>44</v>
      </c>
      <c r="C418" t="s">
        <v>64</v>
      </c>
      <c r="D418" s="3">
        <v>45301</v>
      </c>
      <c r="E418" t="s">
        <v>644</v>
      </c>
      <c r="F418">
        <f t="shared" ca="1" si="18"/>
        <v>3010.5470978208527</v>
      </c>
      <c r="G418">
        <f t="shared" ca="1" si="18"/>
        <v>52920.490937893112</v>
      </c>
      <c r="H418" t="str" cm="1">
        <f t="array" aca="1" ref="H418" ca="1">INDEX(Sheet1!$H$1:$H$3, RANDBETWEEN(1, 3))</f>
        <v>Revenue Type</v>
      </c>
      <c r="I418" t="str" cm="1">
        <f t="array" aca="1" ref="I418" ca="1">INDEX(Sheet1!$I$3:$I$88, RANDBETWEEN(1, 85))</f>
        <v>Other – including procurement services</v>
      </c>
      <c r="J418" t="str">
        <f ca="1">INDEX(Sheet1!$AZ$3:$AZ$8, RANDBETWEEN(1, COUNTA(Sheet1!$AZ$3:$AZ$8)))</f>
        <v>Education</v>
      </c>
      <c r="K418" t="str" cm="1">
        <f t="array" aca="1" ref="K418" ca="1">INDEX(Sheet1!$K$1:$K$8, RANDBETWEEN(1, 6))</f>
        <v>HAC-ECARO</v>
      </c>
      <c r="M418" t="s">
        <v>127</v>
      </c>
      <c r="N418">
        <f t="shared" ca="1" si="19"/>
        <v>85336.386455289277</v>
      </c>
      <c r="Q418" t="s">
        <v>179</v>
      </c>
      <c r="U418">
        <f t="shared" ca="1" si="20"/>
        <v>59516.72221297762</v>
      </c>
      <c r="V418">
        <v>7321847</v>
      </c>
      <c r="W418" t="str" cm="1">
        <f t="array" aca="1" ref="W418" ca="1">INDEX(Sheet1!$X$1:$X$20, RANDBETWEEN(1, 20))</f>
        <v>Non-Profit/NGO Foundations</v>
      </c>
      <c r="X418" t="str" cm="1">
        <f t="array" aca="1" ref="X418" ca="1">INDEX(Sheet1!$Y$2:$Y$22, RANDBETWEEN(1, 21))</f>
        <v>Public Sector</v>
      </c>
      <c r="Z418" t="str" cm="1">
        <f t="array" aca="1" ref="Z418" ca="1">INDEX(Sheet1!$AA$2:$AA$30, RANDBETWEEN(1, 29))</f>
        <v>MONTENEGRO CO</v>
      </c>
      <c r="AA418" t="str" cm="1">
        <f t="array" aca="1" ref="AA418" ca="1">INDEX(Sheet1!$AB$2:$AB$8, RANDBETWEEN(1, 7))</f>
        <v>ECARO</v>
      </c>
      <c r="AB418" t="str" cm="1">
        <f t="array" aca="1" ref="AB418" ca="1">INDEX(Sheet1!$AC$2:$AC$22, RANDBETWEEN(1, 21))</f>
        <v>Cyprus</v>
      </c>
      <c r="AE418" t="str" cm="1">
        <f t="array" aca="1" ref="AE418" ca="1">INDEX(Sheet1!$AF$2:$AF$22, RANDBETWEEN(1, 5))</f>
        <v>NatCom</v>
      </c>
      <c r="AF418" s="3">
        <v>45301</v>
      </c>
      <c r="AG418" t="str" cm="1">
        <f t="array" aca="1" ref="AG418" ca="1">INDEX(Sheet1!$AH$2:$AH$24, RANDBETWEEN(1, 23))</f>
        <v>MOLDOVA CO</v>
      </c>
      <c r="AH418" t="s">
        <v>668</v>
      </c>
      <c r="AI418" t="s">
        <v>178</v>
      </c>
      <c r="AJ418" t="s">
        <v>179</v>
      </c>
      <c r="AK418" t="s">
        <v>127</v>
      </c>
      <c r="AL418" t="s">
        <v>58</v>
      </c>
      <c r="AM418" t="s">
        <v>645</v>
      </c>
      <c r="AN418" t="s">
        <v>192</v>
      </c>
      <c r="AO418" t="s">
        <v>77</v>
      </c>
      <c r="AP418" t="s">
        <v>93</v>
      </c>
      <c r="AQ418" t="s">
        <v>129</v>
      </c>
      <c r="AR418">
        <v>2024</v>
      </c>
      <c r="AS418" t="s">
        <v>95</v>
      </c>
    </row>
    <row r="419" spans="1:45">
      <c r="A419" t="s">
        <v>659</v>
      </c>
      <c r="B419" t="s">
        <v>44</v>
      </c>
      <c r="C419" t="s">
        <v>64</v>
      </c>
      <c r="D419" s="3">
        <v>45457</v>
      </c>
      <c r="E419" t="s">
        <v>644</v>
      </c>
      <c r="F419">
        <f t="shared" ca="1" si="18"/>
        <v>93454.981325355475</v>
      </c>
      <c r="G419">
        <f t="shared" ca="1" si="18"/>
        <v>85895.275716893579</v>
      </c>
      <c r="H419" t="str" cm="1">
        <f t="array" aca="1" ref="H419" ca="1">INDEX(Sheet1!$H$1:$H$3, RANDBETWEEN(1, 3))</f>
        <v>ORE-Thematic</v>
      </c>
      <c r="I419" t="str" cm="1">
        <f t="array" aca="1" ref="I419" ca="1">INDEX(Sheet1!$I$3:$I$88, RANDBETWEEN(1, 85))</f>
        <v>ACT-A/COVAX Pillar 2 - Therapeutics</v>
      </c>
      <c r="J419" t="str">
        <f ca="1">INDEX(Sheet1!$AZ$3:$AZ$8, RANDBETWEEN(1, COUNTA(Sheet1!$AZ$3:$AZ$8)))</f>
        <v>Advocacy</v>
      </c>
      <c r="K419" t="str" cm="1">
        <f t="array" aca="1" ref="K419" ca="1">INDEX(Sheet1!$K$1:$K$8, RANDBETWEEN(1, 6))</f>
        <v>HAC-UKRAINE</v>
      </c>
      <c r="M419" t="s">
        <v>104</v>
      </c>
      <c r="N419">
        <f t="shared" ca="1" si="19"/>
        <v>56380.551725309757</v>
      </c>
      <c r="Q419" t="s">
        <v>184</v>
      </c>
      <c r="U419">
        <f t="shared" ca="1" si="20"/>
        <v>83529.243116134399</v>
      </c>
      <c r="V419">
        <v>1286878</v>
      </c>
      <c r="W419" t="str" cm="1">
        <f t="array" aca="1" ref="W419" ca="1">INDEX(Sheet1!$X$1:$X$20, RANDBETWEEN(1, 20))</f>
        <v>Sport Associations</v>
      </c>
      <c r="X419" t="str" cm="1">
        <f t="array" aca="1" ref="X419" ca="1">INDEX(Sheet1!$Y$2:$Y$22, RANDBETWEEN(1, 21))</f>
        <v>Public Sector</v>
      </c>
      <c r="Z419" t="str" cm="1">
        <f t="array" aca="1" ref="Z419" ca="1">INDEX(Sheet1!$AA$2:$AA$30, RANDBETWEEN(1, 29))</f>
        <v>SENEGAL CO</v>
      </c>
      <c r="AA419" t="str" cm="1">
        <f t="array" aca="1" ref="AA419" ca="1">INDEX(Sheet1!$AB$2:$AB$8, RANDBETWEEN(1, 7))</f>
        <v>EAPRO</v>
      </c>
      <c r="AB419" t="str" cm="1">
        <f t="array" aca="1" ref="AB419" ca="1">INDEX(Sheet1!$AC$2:$AC$22, RANDBETWEEN(1, 21))</f>
        <v>Cyprus</v>
      </c>
      <c r="AE419" t="str" cm="1">
        <f t="array" aca="1" ref="AE419" ca="1">INDEX(Sheet1!$AF$2:$AF$22, RANDBETWEEN(1, 5))</f>
        <v>MENARO</v>
      </c>
      <c r="AF419" s="3">
        <v>45457</v>
      </c>
      <c r="AG419" t="str" cm="1">
        <f t="array" aca="1" ref="AG419" ca="1">INDEX(Sheet1!$AH$2:$AH$24, RANDBETWEEN(1, 23))</f>
        <v>UKRAINE CO</v>
      </c>
      <c r="AH419" t="s">
        <v>647</v>
      </c>
      <c r="AI419" t="s">
        <v>183</v>
      </c>
      <c r="AJ419" t="s">
        <v>184</v>
      </c>
      <c r="AK419" t="s">
        <v>104</v>
      </c>
      <c r="AL419" t="s">
        <v>58</v>
      </c>
      <c r="AM419" t="s">
        <v>645</v>
      </c>
      <c r="AN419" t="s">
        <v>128</v>
      </c>
      <c r="AO419" t="s">
        <v>77</v>
      </c>
      <c r="AP419" t="s">
        <v>78</v>
      </c>
      <c r="AQ419" t="s">
        <v>94</v>
      </c>
      <c r="AR419">
        <v>2022</v>
      </c>
      <c r="AS419" t="s">
        <v>95</v>
      </c>
    </row>
    <row r="420" spans="1:45">
      <c r="A420" t="s">
        <v>657</v>
      </c>
      <c r="B420" t="s">
        <v>95</v>
      </c>
      <c r="C420" t="s">
        <v>45</v>
      </c>
      <c r="D420" s="3">
        <v>45396</v>
      </c>
      <c r="E420" t="s">
        <v>644</v>
      </c>
      <c r="F420">
        <f t="shared" ca="1" si="18"/>
        <v>80397.304225517844</v>
      </c>
      <c r="G420">
        <f t="shared" ca="1" si="18"/>
        <v>58841.380679855203</v>
      </c>
      <c r="H420" t="str" cm="1">
        <f t="array" aca="1" ref="H420" ca="1">INDEX(Sheet1!$H$1:$H$3, RANDBETWEEN(1, 3))</f>
        <v>ORE-Thematic</v>
      </c>
      <c r="I420" t="str" cm="1">
        <f t="array" aca="1" ref="I420" ca="1">INDEX(Sheet1!$I$3:$I$88, RANDBETWEEN(1, 85))</f>
        <v>WASH and emergencies</v>
      </c>
      <c r="J420" t="str">
        <f ca="1">INDEX(Sheet1!$AZ$3:$AZ$8, RANDBETWEEN(1, COUNTA(Sheet1!$AZ$3:$AZ$8)))</f>
        <v>Child Protection</v>
      </c>
      <c r="K420" t="str" cm="1">
        <f t="array" aca="1" ref="K420" ca="1">INDEX(Sheet1!$K$1:$K$8, RANDBETWEEN(1, 6))</f>
        <v>HAC-STATE OF PALESTINE</v>
      </c>
      <c r="M420" t="s">
        <v>114</v>
      </c>
      <c r="N420">
        <f t="shared" ca="1" si="19"/>
        <v>22470.409266046077</v>
      </c>
      <c r="Q420" t="s">
        <v>191</v>
      </c>
      <c r="U420">
        <f t="shared" ca="1" si="20"/>
        <v>69462.067079742585</v>
      </c>
      <c r="V420">
        <v>4018807</v>
      </c>
      <c r="W420" t="str" cm="1">
        <f t="array" aca="1" ref="W420" ca="1">INDEX(Sheet1!$X$1:$X$20, RANDBETWEEN(1, 20))</f>
        <v>IFI/RDB</v>
      </c>
      <c r="X420" t="str" cm="1">
        <f t="array" aca="1" ref="X420" ca="1">INDEX(Sheet1!$Y$2:$Y$22, RANDBETWEEN(1, 21))</f>
        <v>Private Sector</v>
      </c>
      <c r="Z420" t="str" cm="1">
        <f t="array" aca="1" ref="Z420" ca="1">INDEX(Sheet1!$AA$2:$AA$30, RANDBETWEEN(1, 29))</f>
        <v>GREECE CO</v>
      </c>
      <c r="AA420" t="str" cm="1">
        <f t="array" aca="1" ref="AA420" ca="1">INDEX(Sheet1!$AB$2:$AB$8, RANDBETWEEN(1, 7))</f>
        <v>NatCom</v>
      </c>
      <c r="AB420" t="str" cm="1">
        <f t="array" aca="1" ref="AB420" ca="1">INDEX(Sheet1!$AC$2:$AC$22, RANDBETWEEN(1, 21))</f>
        <v>Tajikistan</v>
      </c>
      <c r="AE420" t="str" cm="1">
        <f t="array" aca="1" ref="AE420" ca="1">INDEX(Sheet1!$AF$2:$AF$22, RANDBETWEEN(1, 5))</f>
        <v>HQ</v>
      </c>
      <c r="AF420" s="3">
        <v>45396</v>
      </c>
      <c r="AG420" t="str" cm="1">
        <f t="array" aca="1" ref="AG420" ca="1">INDEX(Sheet1!$AH$2:$AH$24, RANDBETWEEN(1, 23))</f>
        <v>SERBIA CO</v>
      </c>
      <c r="AH420" t="s">
        <v>648</v>
      </c>
      <c r="AI420" t="s">
        <v>190</v>
      </c>
      <c r="AJ420" t="s">
        <v>191</v>
      </c>
      <c r="AK420" t="s">
        <v>114</v>
      </c>
      <c r="AL420" t="s">
        <v>95</v>
      </c>
      <c r="AM420" t="s">
        <v>645</v>
      </c>
      <c r="AN420" t="s">
        <v>60</v>
      </c>
      <c r="AO420" t="s">
        <v>77</v>
      </c>
      <c r="AP420" t="s">
        <v>78</v>
      </c>
      <c r="AQ420" t="s">
        <v>63</v>
      </c>
      <c r="AR420">
        <v>2024</v>
      </c>
      <c r="AS420" t="s">
        <v>95</v>
      </c>
    </row>
    <row r="421" spans="1:45">
      <c r="A421" t="s">
        <v>655</v>
      </c>
      <c r="B421" t="s">
        <v>95</v>
      </c>
      <c r="C421" t="s">
        <v>64</v>
      </c>
      <c r="D421" s="3">
        <v>45499</v>
      </c>
      <c r="E421" t="s">
        <v>644</v>
      </c>
      <c r="F421">
        <f t="shared" ca="1" si="18"/>
        <v>71228.430756633345</v>
      </c>
      <c r="G421">
        <f t="shared" ca="1" si="18"/>
        <v>45472.780373090325</v>
      </c>
      <c r="H421" t="str" cm="1">
        <f t="array" aca="1" ref="H421" ca="1">INDEX(Sheet1!$H$1:$H$3, RANDBETWEEN(1, 3))</f>
        <v>Revenue Type</v>
      </c>
      <c r="I421" t="str" cm="1">
        <f t="array" aca="1" ref="I421" ca="1">INDEX(Sheet1!$I$3:$I$88, RANDBETWEEN(1, 85))</f>
        <v>Innovation</v>
      </c>
      <c r="J421" t="str">
        <f ca="1">INDEX(Sheet1!$AZ$3:$AZ$8, RANDBETWEEN(1, COUNTA(Sheet1!$AZ$3:$AZ$8)))</f>
        <v>Health</v>
      </c>
      <c r="K421" t="str" cm="1">
        <f t="array" aca="1" ref="K421" ca="1">INDEX(Sheet1!$K$1:$K$8, RANDBETWEEN(1, 6))</f>
        <v>Emergency/HAC</v>
      </c>
      <c r="M421" t="s">
        <v>127</v>
      </c>
      <c r="N421">
        <f t="shared" ca="1" si="19"/>
        <v>70464.954496902283</v>
      </c>
      <c r="Q421" t="s">
        <v>198</v>
      </c>
      <c r="U421">
        <f t="shared" ca="1" si="20"/>
        <v>10544.187533424156</v>
      </c>
      <c r="V421">
        <v>27785020</v>
      </c>
      <c r="W421" t="str" cm="1">
        <f t="array" aca="1" ref="W421" ca="1">INDEX(Sheet1!$X$1:$X$20, RANDBETWEEN(1, 20))</f>
        <v>UN Agency/International Agency</v>
      </c>
      <c r="X421" t="str" cm="1">
        <f t="array" aca="1" ref="X421" ca="1">INDEX(Sheet1!$Y$2:$Y$22, RANDBETWEEN(1, 21))</f>
        <v>Private Sector</v>
      </c>
      <c r="Z421" t="str" cm="1">
        <f t="array" aca="1" ref="Z421" ca="1">INDEX(Sheet1!$AA$2:$AA$30, RANDBETWEEN(1, 29))</f>
        <v>TURKIYE CO</v>
      </c>
      <c r="AA421" t="str" cm="1">
        <f t="array" aca="1" ref="AA421" ca="1">INDEX(Sheet1!$AB$2:$AB$8, RANDBETWEEN(1, 7))</f>
        <v>HQ</v>
      </c>
      <c r="AB421" t="str" cm="1">
        <f t="array" aca="1" ref="AB421" ca="1">INDEX(Sheet1!$AC$2:$AC$22, RANDBETWEEN(1, 21))</f>
        <v>Croatia</v>
      </c>
      <c r="AE421" t="str" cm="1">
        <f t="array" aca="1" ref="AE421" ca="1">INDEX(Sheet1!$AF$2:$AF$22, RANDBETWEEN(1, 5))</f>
        <v>ECARO</v>
      </c>
      <c r="AF421" s="3">
        <v>45499</v>
      </c>
      <c r="AG421" t="str" cm="1">
        <f t="array" aca="1" ref="AG421" ca="1">INDEX(Sheet1!$AH$2:$AH$24, RANDBETWEEN(1, 23))</f>
        <v>BELARUS CO</v>
      </c>
      <c r="AH421" t="s">
        <v>668</v>
      </c>
      <c r="AI421" t="s">
        <v>197</v>
      </c>
      <c r="AJ421" t="s">
        <v>198</v>
      </c>
      <c r="AK421" t="s">
        <v>127</v>
      </c>
      <c r="AL421" t="s">
        <v>58</v>
      </c>
      <c r="AM421" t="s">
        <v>646</v>
      </c>
      <c r="AN421" t="s">
        <v>105</v>
      </c>
      <c r="AO421" t="s">
        <v>61</v>
      </c>
      <c r="AP421" t="s">
        <v>62</v>
      </c>
      <c r="AQ421" t="s">
        <v>129</v>
      </c>
      <c r="AR421">
        <v>2022</v>
      </c>
      <c r="AS421" t="s">
        <v>95</v>
      </c>
    </row>
    <row r="422" spans="1:45">
      <c r="A422" t="s">
        <v>659</v>
      </c>
      <c r="B422" t="s">
        <v>44</v>
      </c>
      <c r="C422" t="s">
        <v>64</v>
      </c>
      <c r="D422" s="3">
        <v>45391</v>
      </c>
      <c r="E422" t="s">
        <v>644</v>
      </c>
      <c r="F422">
        <f t="shared" ca="1" si="18"/>
        <v>37628.607370954138</v>
      </c>
      <c r="G422">
        <f t="shared" ca="1" si="18"/>
        <v>49836.809444927196</v>
      </c>
      <c r="H422" t="str" cm="1">
        <f t="array" aca="1" ref="H422" ca="1">INDEX(Sheet1!$H$1:$H$3, RANDBETWEEN(1, 3))</f>
        <v>ORR Non-Thematic</v>
      </c>
      <c r="I422" t="str" cm="1">
        <f t="array" aca="1" ref="I422" ca="1">INDEX(Sheet1!$I$3:$I$88, RANDBETWEEN(1, 85))</f>
        <v>Supplies in support of programme results</v>
      </c>
      <c r="J422" t="str">
        <f ca="1">INDEX(Sheet1!$AZ$3:$AZ$8, RANDBETWEEN(1, COUNTA(Sheet1!$AZ$3:$AZ$8)))</f>
        <v>Education</v>
      </c>
      <c r="K422" t="str" cm="1">
        <f t="array" aca="1" ref="K422" ca="1">INDEX(Sheet1!$K$1:$K$8, RANDBETWEEN(1, 6))</f>
        <v>HAC-ARMENIA</v>
      </c>
      <c r="M422" t="s">
        <v>89</v>
      </c>
      <c r="N422">
        <f t="shared" ca="1" si="19"/>
        <v>89784.712574081568</v>
      </c>
      <c r="Q422" t="s">
        <v>195</v>
      </c>
      <c r="U422">
        <f t="shared" ca="1" si="20"/>
        <v>84721.486494767247</v>
      </c>
      <c r="V422">
        <v>10646592</v>
      </c>
      <c r="W422" t="str" cm="1">
        <f t="array" aca="1" ref="W422" ca="1">INDEX(Sheet1!$X$1:$X$20, RANDBETWEEN(1, 20))</f>
        <v>Membership based organizations</v>
      </c>
      <c r="X422" t="str" cm="1">
        <f t="array" aca="1" ref="X422" ca="1">INDEX(Sheet1!$Y$2:$Y$22, RANDBETWEEN(1, 21))</f>
        <v>Public Sector</v>
      </c>
      <c r="Z422" t="str" cm="1">
        <f t="array" aca="1" ref="Z422" ca="1">INDEX(Sheet1!$AA$2:$AA$30, RANDBETWEEN(1, 29))</f>
        <v>BELARUS CO</v>
      </c>
      <c r="AA422" t="str" cm="1">
        <f t="array" aca="1" ref="AA422" ca="1">INDEX(Sheet1!$AB$2:$AB$8, RANDBETWEEN(1, 7))</f>
        <v>NatCom</v>
      </c>
      <c r="AB422" t="str" cm="1">
        <f t="array" aca="1" ref="AB422" ca="1">INDEX(Sheet1!$AC$2:$AC$22, RANDBETWEEN(1, 21))</f>
        <v>France</v>
      </c>
      <c r="AE422" t="str" cm="1">
        <f t="array" aca="1" ref="AE422" ca="1">INDEX(Sheet1!$AF$2:$AF$22, RANDBETWEEN(1, 5))</f>
        <v>MENARO</v>
      </c>
      <c r="AF422" s="3">
        <v>45391</v>
      </c>
      <c r="AG422" t="str" cm="1">
        <f t="array" aca="1" ref="AG422" ca="1">INDEX(Sheet1!$AH$2:$AH$24, RANDBETWEEN(1, 23))</f>
        <v>ALBANIA CO</v>
      </c>
      <c r="AH422" t="s">
        <v>647</v>
      </c>
      <c r="AI422" t="s">
        <v>203</v>
      </c>
      <c r="AJ422" t="s">
        <v>195</v>
      </c>
      <c r="AK422" t="s">
        <v>89</v>
      </c>
      <c r="AL422" t="s">
        <v>58</v>
      </c>
      <c r="AM422" t="s">
        <v>645</v>
      </c>
      <c r="AN422" t="s">
        <v>128</v>
      </c>
      <c r="AO422" t="s">
        <v>92</v>
      </c>
      <c r="AP422" t="s">
        <v>143</v>
      </c>
      <c r="AQ422" t="s">
        <v>79</v>
      </c>
      <c r="AR422">
        <v>2023</v>
      </c>
      <c r="AS422" t="s">
        <v>95</v>
      </c>
    </row>
    <row r="423" spans="1:45">
      <c r="A423" t="s">
        <v>656</v>
      </c>
      <c r="B423" t="s">
        <v>44</v>
      </c>
      <c r="C423" t="s">
        <v>118</v>
      </c>
      <c r="D423" s="3">
        <v>45501</v>
      </c>
      <c r="E423" t="s">
        <v>644</v>
      </c>
      <c r="F423">
        <f t="shared" ca="1" si="18"/>
        <v>97664.065820295087</v>
      </c>
      <c r="G423">
        <f t="shared" ca="1" si="18"/>
        <v>62430.028668911858</v>
      </c>
      <c r="H423" t="str" cm="1">
        <f t="array" aca="1" ref="H423" ca="1">INDEX(Sheet1!$H$1:$H$3, RANDBETWEEN(1, 3))</f>
        <v>ORE-Thematic</v>
      </c>
      <c r="I423" t="str" cm="1">
        <f t="array" aca="1" ref="I423" ca="1">INDEX(Sheet1!$I$3:$I$88, RANDBETWEEN(1, 85))</f>
        <v>Sanitation</v>
      </c>
      <c r="J423" t="str">
        <f ca="1">INDEX(Sheet1!$AZ$3:$AZ$8, RANDBETWEEN(1, COUNTA(Sheet1!$AZ$3:$AZ$8)))</f>
        <v>Education</v>
      </c>
      <c r="K423" t="str" cm="1">
        <f t="array" aca="1" ref="K423" ca="1">INDEX(Sheet1!$K$1:$K$8, RANDBETWEEN(1, 6))</f>
        <v>HAC-ECARO</v>
      </c>
      <c r="M423" t="s">
        <v>75</v>
      </c>
      <c r="N423">
        <f t="shared" ca="1" si="19"/>
        <v>40639.53133836398</v>
      </c>
      <c r="Q423" t="s">
        <v>210</v>
      </c>
      <c r="U423">
        <f t="shared" ca="1" si="20"/>
        <v>69884.49884137715</v>
      </c>
      <c r="V423">
        <v>7001486</v>
      </c>
      <c r="W423" t="str" cm="1">
        <f t="array" aca="1" ref="W423" ca="1">INDEX(Sheet1!$X$1:$X$20, RANDBETWEEN(1, 20))</f>
        <v>Other</v>
      </c>
      <c r="X423" t="str" cm="1">
        <f t="array" aca="1" ref="X423" ca="1">INDEX(Sheet1!$Y$2:$Y$22, RANDBETWEEN(1, 21))</f>
        <v>Private Sector</v>
      </c>
      <c r="Z423" t="str" cm="1">
        <f t="array" aca="1" ref="Z423" ca="1">INDEX(Sheet1!$AA$2:$AA$30, RANDBETWEEN(1, 29))</f>
        <v>CHINA CO</v>
      </c>
      <c r="AA423" t="str" cm="1">
        <f t="array" aca="1" ref="AA423" ca="1">INDEX(Sheet1!$AB$2:$AB$8, RANDBETWEEN(1, 7))</f>
        <v>ECARO</v>
      </c>
      <c r="AB423" t="str" cm="1">
        <f t="array" aca="1" ref="AB423" ca="1">INDEX(Sheet1!$AC$2:$AC$22, RANDBETWEEN(1, 21))</f>
        <v>Albania</v>
      </c>
      <c r="AE423" t="str" cm="1">
        <f t="array" aca="1" ref="AE423" ca="1">INDEX(Sheet1!$AF$2:$AF$22, RANDBETWEEN(1, 5))</f>
        <v>ESARO</v>
      </c>
      <c r="AF423" s="3">
        <v>45501</v>
      </c>
      <c r="AG423" t="str" cm="1">
        <f t="array" aca="1" ref="AG423" ca="1">INDEX(Sheet1!$AH$2:$AH$24, RANDBETWEEN(1, 23))</f>
        <v>CROATIA CO</v>
      </c>
      <c r="AH423" t="s">
        <v>668</v>
      </c>
      <c r="AI423" t="s">
        <v>209</v>
      </c>
      <c r="AJ423" t="s">
        <v>210</v>
      </c>
      <c r="AK423" t="s">
        <v>75</v>
      </c>
      <c r="AL423" t="s">
        <v>58</v>
      </c>
      <c r="AM423" t="s">
        <v>645</v>
      </c>
      <c r="AN423" t="s">
        <v>105</v>
      </c>
      <c r="AO423" t="s">
        <v>149</v>
      </c>
      <c r="AP423" t="s">
        <v>143</v>
      </c>
      <c r="AQ423" t="s">
        <v>79</v>
      </c>
      <c r="AR423">
        <v>2023</v>
      </c>
      <c r="AS423" t="s">
        <v>95</v>
      </c>
    </row>
    <row r="424" spans="1:45">
      <c r="A424" t="s">
        <v>652</v>
      </c>
      <c r="B424" t="s">
        <v>44</v>
      </c>
      <c r="C424" t="s">
        <v>45</v>
      </c>
      <c r="D424" s="3">
        <v>45374</v>
      </c>
      <c r="E424" t="s">
        <v>644</v>
      </c>
      <c r="F424">
        <f t="shared" ca="1" si="18"/>
        <v>69223.456170806909</v>
      </c>
      <c r="G424">
        <f t="shared" ca="1" si="18"/>
        <v>72784.783249421482</v>
      </c>
      <c r="H424" t="str" cm="1">
        <f t="array" aca="1" ref="H424" ca="1">INDEX(Sheet1!$H$1:$H$3, RANDBETWEEN(1, 3))</f>
        <v>Revenue Type</v>
      </c>
      <c r="I424" t="str" cm="1">
        <f t="array" aca="1" ref="I424" ca="1">INDEX(Sheet1!$I$3:$I$88, RANDBETWEEN(1, 85))</f>
        <v>Human resources management</v>
      </c>
      <c r="J424" t="str">
        <f ca="1">INDEX(Sheet1!$AZ$3:$AZ$8, RANDBETWEEN(1, COUNTA(Sheet1!$AZ$3:$AZ$8)))</f>
        <v>Health</v>
      </c>
      <c r="K424" t="str" cm="1">
        <f t="array" aca="1" ref="K424" ca="1">INDEX(Sheet1!$K$1:$K$8, RANDBETWEEN(1, 6))</f>
        <v>HAC-ARMENIA</v>
      </c>
      <c r="M424" t="s">
        <v>165</v>
      </c>
      <c r="N424">
        <f t="shared" ca="1" si="19"/>
        <v>64103.655660130884</v>
      </c>
      <c r="Q424" t="s">
        <v>215</v>
      </c>
      <c r="U424">
        <f t="shared" ca="1" si="20"/>
        <v>77250.692154195975</v>
      </c>
      <c r="V424">
        <v>9985937</v>
      </c>
      <c r="W424" t="str" cm="1">
        <f t="array" aca="1" ref="W424" ca="1">INDEX(Sheet1!$X$1:$X$20, RANDBETWEEN(1, 20))</f>
        <v>Other</v>
      </c>
      <c r="X424" t="str" cm="1">
        <f t="array" aca="1" ref="X424" ca="1">INDEX(Sheet1!$Y$2:$Y$22, RANDBETWEEN(1, 21))</f>
        <v>Public Sector</v>
      </c>
      <c r="Z424" t="str" cm="1">
        <f t="array" aca="1" ref="Z424" ca="1">INDEX(Sheet1!$AA$2:$AA$30, RANDBETWEEN(1, 29))</f>
        <v>SERBIA CO</v>
      </c>
      <c r="AA424" t="str" cm="1">
        <f t="array" aca="1" ref="AA424" ca="1">INDEX(Sheet1!$AB$2:$AB$8, RANDBETWEEN(1, 7))</f>
        <v>ECARO</v>
      </c>
      <c r="AB424" t="str" cm="1">
        <f t="array" aca="1" ref="AB424" ca="1">INDEX(Sheet1!$AC$2:$AC$22, RANDBETWEEN(1, 21))</f>
        <v>United States</v>
      </c>
      <c r="AE424" t="str" cm="1">
        <f t="array" aca="1" ref="AE424" ca="1">INDEX(Sheet1!$AF$2:$AF$22, RANDBETWEEN(1, 5))</f>
        <v>ECARO</v>
      </c>
      <c r="AF424" s="3">
        <v>45374</v>
      </c>
      <c r="AG424" t="str" cm="1">
        <f t="array" aca="1" ref="AG424" ca="1">INDEX(Sheet1!$AH$2:$AH$24, RANDBETWEEN(1, 23))</f>
        <v>ARMENIA CO</v>
      </c>
      <c r="AH424" t="s">
        <v>651</v>
      </c>
      <c r="AI424" t="s">
        <v>214</v>
      </c>
      <c r="AJ424" t="s">
        <v>215</v>
      </c>
      <c r="AK424" t="s">
        <v>165</v>
      </c>
      <c r="AL424" t="s">
        <v>95</v>
      </c>
      <c r="AM424" t="s">
        <v>646</v>
      </c>
      <c r="AN424" t="s">
        <v>105</v>
      </c>
      <c r="AO424" t="s">
        <v>61</v>
      </c>
      <c r="AP424" t="s">
        <v>135</v>
      </c>
      <c r="AQ424" t="s">
        <v>129</v>
      </c>
      <c r="AR424">
        <v>2023</v>
      </c>
      <c r="AS424" t="s">
        <v>95</v>
      </c>
    </row>
    <row r="425" spans="1:45">
      <c r="A425" t="s">
        <v>654</v>
      </c>
      <c r="B425" t="s">
        <v>95</v>
      </c>
      <c r="C425" t="s">
        <v>45</v>
      </c>
      <c r="D425" s="3">
        <v>45350</v>
      </c>
      <c r="E425" t="s">
        <v>644</v>
      </c>
      <c r="F425">
        <f t="shared" ca="1" si="18"/>
        <v>50019.07642209738</v>
      </c>
      <c r="G425">
        <f t="shared" ca="1" si="18"/>
        <v>30670.796190031022</v>
      </c>
      <c r="H425" t="str" cm="1">
        <f t="array" aca="1" ref="H425" ca="1">INDEX(Sheet1!$H$1:$H$3, RANDBETWEEN(1, 3))</f>
        <v>ORR Non-Thematic</v>
      </c>
      <c r="I425" t="str" cm="1">
        <f t="array" aca="1" ref="I425" ca="1">INDEX(Sheet1!$I$3:$I$88, RANDBETWEEN(1, 85))</f>
        <v>External relations and partnerships, communication and resource mobilization</v>
      </c>
      <c r="J425" t="str">
        <f ca="1">INDEX(Sheet1!$AZ$3:$AZ$8, RANDBETWEEN(1, COUNTA(Sheet1!$AZ$3:$AZ$8)))</f>
        <v>Education</v>
      </c>
      <c r="K425" t="str" cm="1">
        <f t="array" aca="1" ref="K425" ca="1">INDEX(Sheet1!$K$1:$K$8, RANDBETWEEN(1, 6))</f>
        <v>HAC-UKRAINE</v>
      </c>
      <c r="M425" t="s">
        <v>114</v>
      </c>
      <c r="N425">
        <f t="shared" ca="1" si="19"/>
        <v>42449.051354918272</v>
      </c>
      <c r="Q425" t="s">
        <v>222</v>
      </c>
      <c r="U425">
        <f t="shared" ca="1" si="20"/>
        <v>83273.177628613354</v>
      </c>
      <c r="V425">
        <v>31376797</v>
      </c>
      <c r="W425" t="str" cm="1">
        <f t="array" aca="1" ref="W425" ca="1">INDEX(Sheet1!$X$1:$X$20, RANDBETWEEN(1, 20))</f>
        <v>Women's and diaspora organizations</v>
      </c>
      <c r="X425" t="str" cm="1">
        <f t="array" aca="1" ref="X425" ca="1">INDEX(Sheet1!$Y$2:$Y$22, RANDBETWEEN(1, 21))</f>
        <v>Public Sector</v>
      </c>
      <c r="Z425" t="str" cm="1">
        <f t="array" aca="1" ref="Z425" ca="1">INDEX(Sheet1!$AA$2:$AA$30, RANDBETWEEN(1, 29))</f>
        <v>UKRAINE CO</v>
      </c>
      <c r="AA425" t="str" cm="1">
        <f t="array" aca="1" ref="AA425" ca="1">INDEX(Sheet1!$AB$2:$AB$8, RANDBETWEEN(1, 7))</f>
        <v>WCARO</v>
      </c>
      <c r="AB425" t="str" cm="1">
        <f t="array" aca="1" ref="AB425" ca="1">INDEX(Sheet1!$AC$2:$AC$22, RANDBETWEEN(1, 21))</f>
        <v>Uzbekistan</v>
      </c>
      <c r="AE425" t="str" cm="1">
        <f t="array" aca="1" ref="AE425" ca="1">INDEX(Sheet1!$AF$2:$AF$22, RANDBETWEEN(1, 5))</f>
        <v>ECARO</v>
      </c>
      <c r="AF425" s="3">
        <v>45350</v>
      </c>
      <c r="AG425" t="str" cm="1">
        <f t="array" aca="1" ref="AG425" ca="1">INDEX(Sheet1!$AH$2:$AH$24, RANDBETWEEN(1, 23))</f>
        <v>MOLDOVA CO</v>
      </c>
      <c r="AH425" t="s">
        <v>668</v>
      </c>
      <c r="AI425" t="s">
        <v>221</v>
      </c>
      <c r="AJ425" t="s">
        <v>222</v>
      </c>
      <c r="AK425" t="s">
        <v>114</v>
      </c>
      <c r="AL425" t="s">
        <v>58</v>
      </c>
      <c r="AM425" t="s">
        <v>645</v>
      </c>
      <c r="AN425" t="s">
        <v>128</v>
      </c>
      <c r="AO425" t="s">
        <v>92</v>
      </c>
      <c r="AP425" t="s">
        <v>78</v>
      </c>
      <c r="AQ425" t="s">
        <v>117</v>
      </c>
      <c r="AR425">
        <v>2023</v>
      </c>
      <c r="AS425" t="s">
        <v>95</v>
      </c>
    </row>
    <row r="426" spans="1:45">
      <c r="A426" t="s">
        <v>658</v>
      </c>
      <c r="B426" t="s">
        <v>44</v>
      </c>
      <c r="C426" t="s">
        <v>45</v>
      </c>
      <c r="D426" s="3">
        <v>45465</v>
      </c>
      <c r="E426" t="s">
        <v>644</v>
      </c>
      <c r="F426">
        <f t="shared" ca="1" si="18"/>
        <v>26014.675637933531</v>
      </c>
      <c r="G426">
        <f t="shared" ca="1" si="18"/>
        <v>41924.76103004472</v>
      </c>
      <c r="H426" t="str" cm="1">
        <f t="array" aca="1" ref="H426" ca="1">INDEX(Sheet1!$H$1:$H$3, RANDBETWEEN(1, 3))</f>
        <v>ORR Non-Thematic</v>
      </c>
      <c r="I426" t="str" cm="1">
        <f t="array" aca="1" ref="I426" ca="1">INDEX(Sheet1!$I$3:$I$88, RANDBETWEEN(1, 85))</f>
        <v>Immunization</v>
      </c>
      <c r="J426" t="str">
        <f ca="1">INDEX(Sheet1!$AZ$3:$AZ$8, RANDBETWEEN(1, COUNTA(Sheet1!$AZ$3:$AZ$8)))</f>
        <v>Education</v>
      </c>
      <c r="K426" t="str" cm="1">
        <f t="array" aca="1" ref="K426" ca="1">INDEX(Sheet1!$K$1:$K$8, RANDBETWEEN(1, 6))</f>
        <v>Ukraine Response</v>
      </c>
      <c r="M426" t="s">
        <v>165</v>
      </c>
      <c r="N426">
        <f t="shared" ca="1" si="19"/>
        <v>59778.215800567334</v>
      </c>
      <c r="Q426" t="s">
        <v>227</v>
      </c>
      <c r="U426">
        <f t="shared" ca="1" si="20"/>
        <v>3390.7975330229224</v>
      </c>
      <c r="V426">
        <v>5125618</v>
      </c>
      <c r="W426" t="str" cm="1">
        <f t="array" aca="1" ref="W426" ca="1">INDEX(Sheet1!$X$1:$X$20, RANDBETWEEN(1, 20))</f>
        <v>UN Agency/International Agency</v>
      </c>
      <c r="X426" t="str" cm="1">
        <f t="array" aca="1" ref="X426" ca="1">INDEX(Sheet1!$Y$2:$Y$22, RANDBETWEEN(1, 21))</f>
        <v>Public Sector</v>
      </c>
      <c r="Z426" t="str" cm="1">
        <f t="array" aca="1" ref="Z426" ca="1">INDEX(Sheet1!$AA$2:$AA$30, RANDBETWEEN(1, 29))</f>
        <v>KYRGYZSTAN CO</v>
      </c>
      <c r="AA426" t="str" cm="1">
        <f t="array" aca="1" ref="AA426" ca="1">INDEX(Sheet1!$AB$2:$AB$8, RANDBETWEEN(1, 7))</f>
        <v>HQ</v>
      </c>
      <c r="AB426" t="str" cm="1">
        <f t="array" aca="1" ref="AB426" ca="1">INDEX(Sheet1!$AC$2:$AC$22, RANDBETWEEN(1, 21))</f>
        <v>France</v>
      </c>
      <c r="AE426" t="str" cm="1">
        <f t="array" aca="1" ref="AE426" ca="1">INDEX(Sheet1!$AF$2:$AF$22, RANDBETWEEN(1, 5))</f>
        <v>NatCom</v>
      </c>
      <c r="AF426" s="3">
        <v>45465</v>
      </c>
      <c r="AG426" t="str" cm="1">
        <f t="array" aca="1" ref="AG426" ca="1">INDEX(Sheet1!$AH$2:$AH$24, RANDBETWEEN(1, 23))</f>
        <v>ECARO</v>
      </c>
      <c r="AH426" t="s">
        <v>670</v>
      </c>
      <c r="AI426" t="s">
        <v>226</v>
      </c>
      <c r="AJ426" t="s">
        <v>227</v>
      </c>
      <c r="AK426" t="s">
        <v>165</v>
      </c>
      <c r="AL426" t="s">
        <v>90</v>
      </c>
      <c r="AM426" t="s">
        <v>645</v>
      </c>
      <c r="AN426" t="s">
        <v>192</v>
      </c>
      <c r="AO426" t="s">
        <v>92</v>
      </c>
      <c r="AP426" t="s">
        <v>78</v>
      </c>
      <c r="AQ426" t="s">
        <v>63</v>
      </c>
      <c r="AR426">
        <v>2023</v>
      </c>
      <c r="AS426" t="s">
        <v>95</v>
      </c>
    </row>
    <row r="427" spans="1:45">
      <c r="A427" t="s">
        <v>659</v>
      </c>
      <c r="B427" t="s">
        <v>44</v>
      </c>
      <c r="C427" t="s">
        <v>45</v>
      </c>
      <c r="D427" s="3">
        <v>45370</v>
      </c>
      <c r="E427" t="s">
        <v>644</v>
      </c>
      <c r="F427">
        <f t="shared" ca="1" si="18"/>
        <v>24108.633807795046</v>
      </c>
      <c r="G427">
        <f t="shared" ca="1" si="18"/>
        <v>98048.331019423145</v>
      </c>
      <c r="H427" t="str" cm="1">
        <f t="array" aca="1" ref="H427" ca="1">INDEX(Sheet1!$H$1:$H$3, RANDBETWEEN(1, 3))</f>
        <v>ORR Non-Thematic</v>
      </c>
      <c r="I427" t="str" cm="1">
        <f t="array" aca="1" ref="I427" ca="1">INDEX(Sheet1!$I$3:$I$88, RANDBETWEEN(1, 85))</f>
        <v>PFP</v>
      </c>
      <c r="J427" t="str">
        <f ca="1">INDEX(Sheet1!$AZ$3:$AZ$8, RANDBETWEEN(1, COUNTA(Sheet1!$AZ$3:$AZ$8)))</f>
        <v>Increased Immunization Rates</v>
      </c>
      <c r="K427" t="str" cm="1">
        <f t="array" aca="1" ref="K427" ca="1">INDEX(Sheet1!$K$1:$K$8, RANDBETWEEN(1, 6))</f>
        <v>HAC-UKRAINE</v>
      </c>
      <c r="M427" t="s">
        <v>57</v>
      </c>
      <c r="N427">
        <f t="shared" ca="1" si="19"/>
        <v>87880.619892088464</v>
      </c>
      <c r="Q427" t="s">
        <v>231</v>
      </c>
      <c r="U427">
        <f t="shared" ca="1" si="20"/>
        <v>67447.119197079504</v>
      </c>
      <c r="V427">
        <v>36436048</v>
      </c>
      <c r="W427" t="str" cm="1">
        <f t="array" aca="1" ref="W427" ca="1">INDEX(Sheet1!$X$1:$X$20, RANDBETWEEN(1, 20))</f>
        <v>Corporate</v>
      </c>
      <c r="X427" t="str" cm="1">
        <f t="array" aca="1" ref="X427" ca="1">INDEX(Sheet1!$Y$2:$Y$22, RANDBETWEEN(1, 21))</f>
        <v>Private Sector</v>
      </c>
      <c r="Z427" t="str" cm="1">
        <f t="array" aca="1" ref="Z427" ca="1">INDEX(Sheet1!$AA$2:$AA$30, RANDBETWEEN(1, 29))</f>
        <v>BULGARIA CO</v>
      </c>
      <c r="AA427" t="str" cm="1">
        <f t="array" aca="1" ref="AA427" ca="1">INDEX(Sheet1!$AB$2:$AB$8, RANDBETWEEN(1, 7))</f>
        <v>EAPRO</v>
      </c>
      <c r="AB427" t="str" cm="1">
        <f t="array" aca="1" ref="AB427" ca="1">INDEX(Sheet1!$AC$2:$AC$22, RANDBETWEEN(1, 21))</f>
        <v>France</v>
      </c>
      <c r="AE427" t="str" cm="1">
        <f t="array" aca="1" ref="AE427" ca="1">INDEX(Sheet1!$AF$2:$AF$22, RANDBETWEEN(1, 5))</f>
        <v>MENARO</v>
      </c>
      <c r="AF427" s="3">
        <v>45370</v>
      </c>
      <c r="AG427" t="str" cm="1">
        <f t="array" aca="1" ref="AG427" ca="1">INDEX(Sheet1!$AH$2:$AH$24, RANDBETWEEN(1, 23))</f>
        <v>LEBANON CO</v>
      </c>
      <c r="AH427" t="s">
        <v>668</v>
      </c>
      <c r="AI427" t="s">
        <v>230</v>
      </c>
      <c r="AJ427" t="s">
        <v>231</v>
      </c>
      <c r="AK427" t="s">
        <v>57</v>
      </c>
      <c r="AL427" t="s">
        <v>58</v>
      </c>
      <c r="AM427" t="s">
        <v>646</v>
      </c>
      <c r="AN427" t="s">
        <v>115</v>
      </c>
      <c r="AO427" t="s">
        <v>77</v>
      </c>
      <c r="AP427" t="s">
        <v>62</v>
      </c>
      <c r="AQ427" t="s">
        <v>129</v>
      </c>
      <c r="AR427">
        <v>2023</v>
      </c>
      <c r="AS427" t="s">
        <v>95</v>
      </c>
    </row>
    <row r="428" spans="1:45">
      <c r="A428" t="s">
        <v>658</v>
      </c>
      <c r="B428" t="s">
        <v>44</v>
      </c>
      <c r="C428" t="s">
        <v>118</v>
      </c>
      <c r="D428" s="3">
        <v>45411</v>
      </c>
      <c r="E428" t="s">
        <v>644</v>
      </c>
      <c r="F428">
        <f t="shared" ca="1" si="18"/>
        <v>15471.839316323416</v>
      </c>
      <c r="G428">
        <f t="shared" ca="1" si="18"/>
        <v>93596.009253472657</v>
      </c>
      <c r="H428" t="str" cm="1">
        <f t="array" aca="1" ref="H428" ca="1">INDEX(Sheet1!$H$1:$H$3, RANDBETWEEN(1, 3))</f>
        <v>Revenue Type</v>
      </c>
      <c r="I428" t="str" cm="1">
        <f t="array" aca="1" ref="I428" ca="1">INDEX(Sheet1!$I$3:$I$88, RANDBETWEEN(1, 85))</f>
        <v>Special Purpose</v>
      </c>
      <c r="J428" t="str">
        <f ca="1">INDEX(Sheet1!$AZ$3:$AZ$8, RANDBETWEEN(1, COUNTA(Sheet1!$AZ$3:$AZ$8)))</f>
        <v>Advocacy</v>
      </c>
      <c r="K428" t="str" cm="1">
        <f t="array" aca="1" ref="K428" ca="1">INDEX(Sheet1!$K$1:$K$8, RANDBETWEEN(1, 6))</f>
        <v>Emergency/HAC</v>
      </c>
      <c r="M428" t="s">
        <v>89</v>
      </c>
      <c r="N428">
        <f t="shared" ca="1" si="19"/>
        <v>23818.229727896538</v>
      </c>
      <c r="Q428" t="s">
        <v>235</v>
      </c>
      <c r="U428">
        <f t="shared" ca="1" si="20"/>
        <v>15154.297846659607</v>
      </c>
      <c r="V428">
        <v>28180804</v>
      </c>
      <c r="W428" t="str" cm="1">
        <f t="array" aca="1" ref="W428" ca="1">INDEX(Sheet1!$X$1:$X$20, RANDBETWEEN(1, 20))</f>
        <v>Foundation</v>
      </c>
      <c r="X428" t="str" cm="1">
        <f t="array" aca="1" ref="X428" ca="1">INDEX(Sheet1!$Y$2:$Y$22, RANDBETWEEN(1, 21))</f>
        <v>Private Sector</v>
      </c>
      <c r="Z428" t="str" cm="1">
        <f t="array" aca="1" ref="Z428" ca="1">INDEX(Sheet1!$AA$2:$AA$30, RANDBETWEEN(1, 29))</f>
        <v>NETHERLANDS NATCOM</v>
      </c>
      <c r="AA428" t="str" cm="1">
        <f t="array" aca="1" ref="AA428" ca="1">INDEX(Sheet1!$AB$2:$AB$8, RANDBETWEEN(1, 7))</f>
        <v>ECARO</v>
      </c>
      <c r="AB428" t="str" cm="1">
        <f t="array" aca="1" ref="AB428" ca="1">INDEX(Sheet1!$AC$2:$AC$22, RANDBETWEEN(1, 21))</f>
        <v>Albania</v>
      </c>
      <c r="AE428" t="str" cm="1">
        <f t="array" aca="1" ref="AE428" ca="1">INDEX(Sheet1!$AF$2:$AF$22, RANDBETWEEN(1, 5))</f>
        <v>ECARO</v>
      </c>
      <c r="AF428" s="3">
        <v>45411</v>
      </c>
      <c r="AG428" t="str" cm="1">
        <f t="array" aca="1" ref="AG428" ca="1">INDEX(Sheet1!$AH$2:$AH$24, RANDBETWEEN(1, 23))</f>
        <v>CROATIA CO</v>
      </c>
      <c r="AH428" t="s">
        <v>647</v>
      </c>
      <c r="AI428" t="s">
        <v>234</v>
      </c>
      <c r="AJ428" t="s">
        <v>235</v>
      </c>
      <c r="AK428" t="s">
        <v>89</v>
      </c>
      <c r="AL428" t="s">
        <v>95</v>
      </c>
      <c r="AM428" t="s">
        <v>646</v>
      </c>
      <c r="AN428" t="s">
        <v>192</v>
      </c>
      <c r="AO428" t="s">
        <v>61</v>
      </c>
      <c r="AP428" t="s">
        <v>135</v>
      </c>
      <c r="AQ428" t="s">
        <v>79</v>
      </c>
      <c r="AR428">
        <v>2023</v>
      </c>
      <c r="AS428" t="s">
        <v>95</v>
      </c>
    </row>
    <row r="429" spans="1:45">
      <c r="A429" t="s">
        <v>657</v>
      </c>
      <c r="B429" t="s">
        <v>95</v>
      </c>
      <c r="C429" t="s">
        <v>64</v>
      </c>
      <c r="D429" s="3">
        <v>45389</v>
      </c>
      <c r="E429" t="s">
        <v>644</v>
      </c>
      <c r="F429">
        <f t="shared" ca="1" si="18"/>
        <v>87648.436854013169</v>
      </c>
      <c r="G429">
        <f t="shared" ca="1" si="18"/>
        <v>49776.470100168641</v>
      </c>
      <c r="H429" t="str" cm="1">
        <f t="array" aca="1" ref="H429" ca="1">INDEX(Sheet1!$H$1:$H$3, RANDBETWEEN(1, 3))</f>
        <v>Revenue Type</v>
      </c>
      <c r="I429" t="str" cm="1">
        <f t="array" aca="1" ref="I429" ca="1">INDEX(Sheet1!$I$3:$I$88, RANDBETWEEN(1, 85))</f>
        <v>Transparency in information and official documents</v>
      </c>
      <c r="J429" t="str">
        <f ca="1">INDEX(Sheet1!$AZ$3:$AZ$8, RANDBETWEEN(1, COUNTA(Sheet1!$AZ$3:$AZ$8)))</f>
        <v>Emergency Response</v>
      </c>
      <c r="K429" t="str" cm="1">
        <f t="array" aca="1" ref="K429" ca="1">INDEX(Sheet1!$K$1:$K$8, RANDBETWEEN(1, 6))</f>
        <v>HAC-ECARO</v>
      </c>
      <c r="M429" t="s">
        <v>114</v>
      </c>
      <c r="N429">
        <f t="shared" ca="1" si="19"/>
        <v>35483.659989960513</v>
      </c>
      <c r="Q429" t="s">
        <v>238</v>
      </c>
      <c r="U429">
        <f t="shared" ca="1" si="20"/>
        <v>26852.092017656192</v>
      </c>
      <c r="V429">
        <v>7951890</v>
      </c>
      <c r="W429" t="str" cm="1">
        <f t="array" aca="1" ref="W429" ca="1">INDEX(Sheet1!$X$1:$X$20, RANDBETWEEN(1, 20))</f>
        <v>Ministry</v>
      </c>
      <c r="X429" t="str" cm="1">
        <f t="array" aca="1" ref="X429" ca="1">INDEX(Sheet1!$Y$2:$Y$22, RANDBETWEEN(1, 21))</f>
        <v>UNICEF NatCom/CO/Division</v>
      </c>
      <c r="Z429" t="str" cm="1">
        <f t="array" aca="1" ref="Z429" ca="1">INDEX(Sheet1!$AA$2:$AA$30, RANDBETWEEN(1, 29))</f>
        <v>TURKIYE CO</v>
      </c>
      <c r="AA429" t="str" cm="1">
        <f t="array" aca="1" ref="AA429" ca="1">INDEX(Sheet1!$AB$2:$AB$8, RANDBETWEEN(1, 7))</f>
        <v>MENARO</v>
      </c>
      <c r="AB429" t="str" cm="1">
        <f t="array" aca="1" ref="AB429" ca="1">INDEX(Sheet1!$AC$2:$AC$22, RANDBETWEEN(1, 21))</f>
        <v>Albania</v>
      </c>
      <c r="AE429" t="str" cm="1">
        <f t="array" aca="1" ref="AE429" ca="1">INDEX(Sheet1!$AF$2:$AF$22, RANDBETWEEN(1, 5))</f>
        <v>HQ</v>
      </c>
      <c r="AF429" s="3">
        <v>45389</v>
      </c>
      <c r="AG429" t="str" cm="1">
        <f t="array" aca="1" ref="AG429" ca="1">INDEX(Sheet1!$AH$2:$AH$24, RANDBETWEEN(1, 23))</f>
        <v>GREECE CO</v>
      </c>
      <c r="AH429" t="s">
        <v>668</v>
      </c>
      <c r="AI429" t="s">
        <v>237</v>
      </c>
      <c r="AJ429" t="s">
        <v>238</v>
      </c>
      <c r="AK429" t="s">
        <v>114</v>
      </c>
      <c r="AL429" t="s">
        <v>58</v>
      </c>
      <c r="AM429" t="s">
        <v>646</v>
      </c>
      <c r="AN429" t="s">
        <v>60</v>
      </c>
      <c r="AO429" t="s">
        <v>116</v>
      </c>
      <c r="AP429" t="s">
        <v>135</v>
      </c>
      <c r="AQ429" t="s">
        <v>117</v>
      </c>
      <c r="AR429">
        <v>2022</v>
      </c>
      <c r="AS429" t="s">
        <v>95</v>
      </c>
    </row>
    <row r="430" spans="1:45">
      <c r="A430" t="s">
        <v>656</v>
      </c>
      <c r="B430" t="s">
        <v>44</v>
      </c>
      <c r="C430" t="s">
        <v>64</v>
      </c>
      <c r="D430" s="3">
        <v>45493</v>
      </c>
      <c r="E430" t="s">
        <v>644</v>
      </c>
      <c r="F430">
        <f t="shared" ca="1" si="18"/>
        <v>20890.887904849933</v>
      </c>
      <c r="G430">
        <f t="shared" ca="1" si="18"/>
        <v>44835.177485081229</v>
      </c>
      <c r="H430" t="str" cm="1">
        <f t="array" aca="1" ref="H430" ca="1">INDEX(Sheet1!$H$1:$H$3, RANDBETWEEN(1, 3))</f>
        <v>ORE-Thematic</v>
      </c>
      <c r="I430" t="str" cm="1">
        <f t="array" aca="1" ref="I430" ca="1">INDEX(Sheet1!$I$3:$I$88, RANDBETWEEN(1, 85))</f>
        <v>United Nations Coherence and cluster coordination</v>
      </c>
      <c r="J430" t="str">
        <f ca="1">INDEX(Sheet1!$AZ$3:$AZ$8, RANDBETWEEN(1, COUNTA(Sheet1!$AZ$3:$AZ$8)))</f>
        <v>Health</v>
      </c>
      <c r="K430" t="str" cm="1">
        <f t="array" aca="1" ref="K430" ca="1">INDEX(Sheet1!$K$1:$K$8, RANDBETWEEN(1, 6))</f>
        <v>HAC-UKRAINE</v>
      </c>
      <c r="M430" t="s">
        <v>57</v>
      </c>
      <c r="N430">
        <f t="shared" ca="1" si="19"/>
        <v>44337.277225794314</v>
      </c>
      <c r="Q430" t="s">
        <v>241</v>
      </c>
      <c r="U430">
        <f t="shared" ca="1" si="20"/>
        <v>86252.560178097367</v>
      </c>
      <c r="V430">
        <v>31706928</v>
      </c>
      <c r="W430" t="str" cm="1">
        <f t="array" aca="1" ref="W430" ca="1">INDEX(Sheet1!$X$1:$X$20, RANDBETWEEN(1, 20))</f>
        <v>Governmental Organization</v>
      </c>
      <c r="X430" t="str" cm="1">
        <f t="array" aca="1" ref="X430" ca="1">INDEX(Sheet1!$Y$2:$Y$22, RANDBETWEEN(1, 21))</f>
        <v>UNICEF NatCom/CO/Division</v>
      </c>
      <c r="Z430" t="str" cm="1">
        <f t="array" aca="1" ref="Z430" ca="1">INDEX(Sheet1!$AA$2:$AA$30, RANDBETWEEN(1, 29))</f>
        <v>BELARUS CO</v>
      </c>
      <c r="AA430" t="str" cm="1">
        <f t="array" aca="1" ref="AA430" ca="1">INDEX(Sheet1!$AB$2:$AB$8, RANDBETWEEN(1, 7))</f>
        <v>NatCom</v>
      </c>
      <c r="AB430" t="str" cm="1">
        <f t="array" aca="1" ref="AB430" ca="1">INDEX(Sheet1!$AC$2:$AC$22, RANDBETWEEN(1, 21))</f>
        <v>Moldova</v>
      </c>
      <c r="AE430" t="str" cm="1">
        <f t="array" aca="1" ref="AE430" ca="1">INDEX(Sheet1!$AF$2:$AF$22, RANDBETWEEN(1, 5))</f>
        <v>ESARO</v>
      </c>
      <c r="AF430" s="3">
        <v>45493</v>
      </c>
      <c r="AG430" t="str" cm="1">
        <f t="array" aca="1" ref="AG430" ca="1">INDEX(Sheet1!$AH$2:$AH$24, RANDBETWEEN(1, 23))</f>
        <v>PPD</v>
      </c>
      <c r="AH430" t="s">
        <v>668</v>
      </c>
      <c r="AI430" t="s">
        <v>240</v>
      </c>
      <c r="AJ430" t="s">
        <v>241</v>
      </c>
      <c r="AK430" t="s">
        <v>57</v>
      </c>
      <c r="AL430" t="s">
        <v>58</v>
      </c>
      <c r="AM430" t="s">
        <v>645</v>
      </c>
      <c r="AN430" t="s">
        <v>60</v>
      </c>
      <c r="AO430" t="s">
        <v>92</v>
      </c>
      <c r="AP430" t="s">
        <v>135</v>
      </c>
      <c r="AQ430" t="s">
        <v>129</v>
      </c>
      <c r="AR430">
        <v>2022</v>
      </c>
      <c r="AS430" t="s">
        <v>95</v>
      </c>
    </row>
    <row r="431" spans="1:45">
      <c r="A431" t="s">
        <v>653</v>
      </c>
      <c r="B431" t="s">
        <v>95</v>
      </c>
      <c r="C431" t="s">
        <v>118</v>
      </c>
      <c r="D431" s="3">
        <v>45505</v>
      </c>
      <c r="E431" t="s">
        <v>644</v>
      </c>
      <c r="F431">
        <f t="shared" ca="1" si="18"/>
        <v>74408.907164261676</v>
      </c>
      <c r="G431">
        <f t="shared" ca="1" si="18"/>
        <v>75863.698657044428</v>
      </c>
      <c r="H431" t="str" cm="1">
        <f t="array" aca="1" ref="H431" ca="1">INDEX(Sheet1!$H$1:$H$3, RANDBETWEEN(1, 3))</f>
        <v>ORR Non-Thematic</v>
      </c>
      <c r="I431" t="str" cm="1">
        <f t="array" aca="1" ref="I431" ca="1">INDEX(Sheet1!$I$3:$I$88, RANDBETWEEN(1, 85))</f>
        <v>Child Protection and emergencies</v>
      </c>
      <c r="J431" t="str">
        <f ca="1">INDEX(Sheet1!$AZ$3:$AZ$8, RANDBETWEEN(1, COUNTA(Sheet1!$AZ$3:$AZ$8)))</f>
        <v>Education</v>
      </c>
      <c r="K431" t="str" cm="1">
        <f t="array" aca="1" ref="K431" ca="1">INDEX(Sheet1!$K$1:$K$8, RANDBETWEEN(1, 6))</f>
        <v>HAC-ARMENIA</v>
      </c>
      <c r="M431" t="s">
        <v>104</v>
      </c>
      <c r="N431">
        <f t="shared" ca="1" si="19"/>
        <v>47883.780385721737</v>
      </c>
      <c r="Q431" t="s">
        <v>245</v>
      </c>
      <c r="U431">
        <f t="shared" ca="1" si="20"/>
        <v>84050.911574058788</v>
      </c>
      <c r="V431">
        <v>13909284</v>
      </c>
      <c r="W431" t="str" cm="1">
        <f t="array" aca="1" ref="W431" ca="1">INDEX(Sheet1!$X$1:$X$20, RANDBETWEEN(1, 20))</f>
        <v>Account Category</v>
      </c>
      <c r="X431" t="str" cm="1">
        <f t="array" aca="1" ref="X431" ca="1">INDEX(Sheet1!$Y$2:$Y$22, RANDBETWEEN(1, 21))</f>
        <v>Public Sector</v>
      </c>
      <c r="Z431" t="str" cm="1">
        <f t="array" aca="1" ref="Z431" ca="1">INDEX(Sheet1!$AA$2:$AA$30, RANDBETWEEN(1, 29))</f>
        <v>FRANCE NATCOM</v>
      </c>
      <c r="AA431" t="str" cm="1">
        <f t="array" aca="1" ref="AA431" ca="1">INDEX(Sheet1!$AB$2:$AB$8, RANDBETWEEN(1, 7))</f>
        <v>MENARO</v>
      </c>
      <c r="AB431" t="str" cm="1">
        <f t="array" aca="1" ref="AB431" ca="1">INDEX(Sheet1!$AC$2:$AC$22, RANDBETWEEN(1, 21))</f>
        <v>Japan</v>
      </c>
      <c r="AE431" t="str" cm="1">
        <f t="array" aca="1" ref="AE431" ca="1">INDEX(Sheet1!$AF$2:$AF$22, RANDBETWEEN(1, 5))</f>
        <v>ECARO</v>
      </c>
      <c r="AF431" s="3">
        <v>45505</v>
      </c>
      <c r="AG431" t="str" cm="1">
        <f t="array" aca="1" ref="AG431" ca="1">INDEX(Sheet1!$AH$2:$AH$24, RANDBETWEEN(1, 23))</f>
        <v>TURKIYE CO</v>
      </c>
      <c r="AH431" t="s">
        <v>649</v>
      </c>
      <c r="AI431" t="s">
        <v>244</v>
      </c>
      <c r="AJ431" t="s">
        <v>245</v>
      </c>
      <c r="AK431" t="s">
        <v>104</v>
      </c>
      <c r="AL431" t="s">
        <v>90</v>
      </c>
      <c r="AM431" t="s">
        <v>646</v>
      </c>
      <c r="AN431" t="s">
        <v>192</v>
      </c>
      <c r="AO431" t="s">
        <v>116</v>
      </c>
      <c r="AP431" t="s">
        <v>62</v>
      </c>
      <c r="AQ431" t="s">
        <v>129</v>
      </c>
      <c r="AR431">
        <v>2022</v>
      </c>
      <c r="AS431" t="s">
        <v>95</v>
      </c>
    </row>
    <row r="432" spans="1:45">
      <c r="A432" t="s">
        <v>657</v>
      </c>
      <c r="B432" t="s">
        <v>95</v>
      </c>
      <c r="C432" t="s">
        <v>45</v>
      </c>
      <c r="D432" s="3">
        <v>45498</v>
      </c>
      <c r="E432" t="s">
        <v>644</v>
      </c>
      <c r="F432">
        <f t="shared" ca="1" si="18"/>
        <v>57066.562610522633</v>
      </c>
      <c r="G432">
        <f t="shared" ca="1" si="18"/>
        <v>7789.539435624225</v>
      </c>
      <c r="H432" t="str" cm="1">
        <f t="array" aca="1" ref="H432" ca="1">INDEX(Sheet1!$H$1:$H$3, RANDBETWEEN(1, 3))</f>
        <v>ORE-Thematic</v>
      </c>
      <c r="I432" t="str" cm="1">
        <f t="array" aca="1" ref="I432" ca="1">INDEX(Sheet1!$I$3:$I$88, RANDBETWEEN(1, 85))</f>
        <v>Data and Child Protection</v>
      </c>
      <c r="J432" t="str">
        <f ca="1">INDEX(Sheet1!$AZ$3:$AZ$8, RANDBETWEEN(1, COUNTA(Sheet1!$AZ$3:$AZ$8)))</f>
        <v>Increased Immunization Rates</v>
      </c>
      <c r="K432" t="str" cm="1">
        <f t="array" aca="1" ref="K432" ca="1">INDEX(Sheet1!$K$1:$K$8, RANDBETWEEN(1, 6))</f>
        <v>HAC-ARMENIA</v>
      </c>
      <c r="M432" t="s">
        <v>89</v>
      </c>
      <c r="N432">
        <f t="shared" ca="1" si="19"/>
        <v>65625.140619961021</v>
      </c>
      <c r="Q432" t="s">
        <v>248</v>
      </c>
      <c r="U432">
        <f t="shared" ca="1" si="20"/>
        <v>14043.978069731518</v>
      </c>
      <c r="V432">
        <v>27045457</v>
      </c>
      <c r="W432" t="str" cm="1">
        <f t="array" aca="1" ref="W432" ca="1">INDEX(Sheet1!$X$1:$X$20, RANDBETWEEN(1, 20))</f>
        <v>Women's and diaspora organizations</v>
      </c>
      <c r="X432" t="str" cm="1">
        <f t="array" aca="1" ref="X432" ca="1">INDEX(Sheet1!$Y$2:$Y$22, RANDBETWEEN(1, 21))</f>
        <v>Private Sector</v>
      </c>
      <c r="Z432" t="str" cm="1">
        <f t="array" aca="1" ref="Z432" ca="1">INDEX(Sheet1!$AA$2:$AA$30, RANDBETWEEN(1, 29))</f>
        <v>TURKIYE CO</v>
      </c>
      <c r="AA432" t="str" cm="1">
        <f t="array" aca="1" ref="AA432" ca="1">INDEX(Sheet1!$AB$2:$AB$8, RANDBETWEEN(1, 7))</f>
        <v>MENARO</v>
      </c>
      <c r="AB432" t="str" cm="1">
        <f t="array" aca="1" ref="AB432" ca="1">INDEX(Sheet1!$AC$2:$AC$22, RANDBETWEEN(1, 21))</f>
        <v>Bulgaria</v>
      </c>
      <c r="AE432" t="str" cm="1">
        <f t="array" aca="1" ref="AE432" ca="1">INDEX(Sheet1!$AF$2:$AF$22, RANDBETWEEN(1, 5))</f>
        <v>NatCom</v>
      </c>
      <c r="AF432" s="3">
        <v>45498</v>
      </c>
      <c r="AG432" t="str" cm="1">
        <f t="array" aca="1" ref="AG432" ca="1">INDEX(Sheet1!$AH$2:$AH$24, RANDBETWEEN(1, 23))</f>
        <v>TURKIYE CO</v>
      </c>
      <c r="AH432" t="s">
        <v>647</v>
      </c>
      <c r="AI432" t="s">
        <v>247</v>
      </c>
      <c r="AJ432" t="s">
        <v>248</v>
      </c>
      <c r="AK432" t="s">
        <v>89</v>
      </c>
      <c r="AL432" t="s">
        <v>58</v>
      </c>
      <c r="AM432" t="s">
        <v>645</v>
      </c>
      <c r="AN432" t="s">
        <v>128</v>
      </c>
      <c r="AO432" t="s">
        <v>92</v>
      </c>
      <c r="AP432" t="s">
        <v>93</v>
      </c>
      <c r="AQ432" t="s">
        <v>100</v>
      </c>
      <c r="AR432">
        <v>2022</v>
      </c>
      <c r="AS432" t="s">
        <v>95</v>
      </c>
    </row>
    <row r="433" spans="1:45">
      <c r="A433" t="s">
        <v>654</v>
      </c>
      <c r="B433" t="s">
        <v>95</v>
      </c>
      <c r="C433" t="s">
        <v>64</v>
      </c>
      <c r="D433" s="3">
        <v>45551</v>
      </c>
      <c r="E433" t="s">
        <v>644</v>
      </c>
      <c r="F433">
        <f t="shared" ca="1" si="18"/>
        <v>19262.912927938592</v>
      </c>
      <c r="G433">
        <f t="shared" ca="1" si="18"/>
        <v>17743.881360715401</v>
      </c>
      <c r="H433" t="str" cm="1">
        <f t="array" aca="1" ref="H433" ca="1">INDEX(Sheet1!$H$1:$H$3, RANDBETWEEN(1, 3))</f>
        <v>ORE-Thematic</v>
      </c>
      <c r="I433" t="str" cm="1">
        <f t="array" aca="1" ref="I433" ca="1">INDEX(Sheet1!$I$3:$I$88, RANDBETWEEN(1, 85))</f>
        <v>Nutrition and HIV</v>
      </c>
      <c r="J433" t="str">
        <f ca="1">INDEX(Sheet1!$AZ$3:$AZ$8, RANDBETWEEN(1, COUNTA(Sheet1!$AZ$3:$AZ$8)))</f>
        <v>Increased Immunization Rates</v>
      </c>
      <c r="K433" t="str" cm="1">
        <f t="array" aca="1" ref="K433" ca="1">INDEX(Sheet1!$K$1:$K$8, RANDBETWEEN(1, 6))</f>
        <v>HAC-STATE OF PALESTINE</v>
      </c>
      <c r="M433" t="s">
        <v>75</v>
      </c>
      <c r="N433">
        <f t="shared" ca="1" si="19"/>
        <v>8360.9818976742681</v>
      </c>
      <c r="Q433" t="s">
        <v>188</v>
      </c>
      <c r="U433">
        <f t="shared" ca="1" si="20"/>
        <v>21609.214835330142</v>
      </c>
      <c r="V433">
        <v>9087236</v>
      </c>
      <c r="W433" t="str" cm="1">
        <f t="array" aca="1" ref="W433" ca="1">INDEX(Sheet1!$X$1:$X$20, RANDBETWEEN(1, 20))</f>
        <v>University/Education Org.</v>
      </c>
      <c r="X433" t="str" cm="1">
        <f t="array" aca="1" ref="X433" ca="1">INDEX(Sheet1!$Y$2:$Y$22, RANDBETWEEN(1, 21))</f>
        <v>Private Sector</v>
      </c>
      <c r="Z433" t="str" cm="1">
        <f t="array" aca="1" ref="Z433" ca="1">INDEX(Sheet1!$AA$2:$AA$30, RANDBETWEEN(1, 29))</f>
        <v>PPD</v>
      </c>
      <c r="AA433" t="str" cm="1">
        <f t="array" aca="1" ref="AA433" ca="1">INDEX(Sheet1!$AB$2:$AB$8, RANDBETWEEN(1, 7))</f>
        <v>EAPRO</v>
      </c>
      <c r="AB433" t="str" cm="1">
        <f t="array" aca="1" ref="AB433" ca="1">INDEX(Sheet1!$AC$2:$AC$22, RANDBETWEEN(1, 21))</f>
        <v>Belarus</v>
      </c>
      <c r="AE433" t="str" cm="1">
        <f t="array" aca="1" ref="AE433" ca="1">INDEX(Sheet1!$AF$2:$AF$22, RANDBETWEEN(1, 5))</f>
        <v>ECARO</v>
      </c>
      <c r="AF433" s="3">
        <v>45551</v>
      </c>
      <c r="AG433" t="str" cm="1">
        <f t="array" aca="1" ref="AG433" ca="1">INDEX(Sheet1!$AH$2:$AH$24, RANDBETWEEN(1, 23))</f>
        <v>GREECE CO</v>
      </c>
      <c r="AH433" t="s">
        <v>648</v>
      </c>
      <c r="AI433" t="s">
        <v>251</v>
      </c>
      <c r="AJ433" t="s">
        <v>188</v>
      </c>
      <c r="AK433" t="s">
        <v>75</v>
      </c>
      <c r="AL433" t="s">
        <v>95</v>
      </c>
      <c r="AM433" t="s">
        <v>646</v>
      </c>
      <c r="AN433" t="s">
        <v>128</v>
      </c>
      <c r="AO433" t="s">
        <v>116</v>
      </c>
      <c r="AP433" t="s">
        <v>93</v>
      </c>
      <c r="AQ433" t="s">
        <v>79</v>
      </c>
      <c r="AR433">
        <v>2023</v>
      </c>
      <c r="AS433" t="s">
        <v>95</v>
      </c>
    </row>
    <row r="434" spans="1:45">
      <c r="A434" t="s">
        <v>659</v>
      </c>
      <c r="B434" t="s">
        <v>44</v>
      </c>
      <c r="C434" t="s">
        <v>45</v>
      </c>
      <c r="D434" s="3">
        <v>45442</v>
      </c>
      <c r="E434" t="s">
        <v>644</v>
      </c>
      <c r="F434">
        <f t="shared" ca="1" si="18"/>
        <v>86886.64281688242</v>
      </c>
      <c r="G434">
        <f t="shared" ca="1" si="18"/>
        <v>75165.151440026573</v>
      </c>
      <c r="H434" t="str" cm="1">
        <f t="array" aca="1" ref="H434" ca="1">INDEX(Sheet1!$H$1:$H$3, RANDBETWEEN(1, 3))</f>
        <v>Revenue Type</v>
      </c>
      <c r="I434" t="str" cm="1">
        <f t="array" aca="1" ref="I434" ca="1">INDEX(Sheet1!$I$3:$I$88, RANDBETWEEN(1, 85))</f>
        <v>Technical leadership for programme outcomes</v>
      </c>
      <c r="J434" t="str">
        <f ca="1">INDEX(Sheet1!$AZ$3:$AZ$8, RANDBETWEEN(1, COUNTA(Sheet1!$AZ$3:$AZ$8)))</f>
        <v>Child Protection</v>
      </c>
      <c r="K434" t="str" cm="1">
        <f t="array" aca="1" ref="K434" ca="1">INDEX(Sheet1!$K$1:$K$8, RANDBETWEEN(1, 6))</f>
        <v>HAC-STATE OF PALESTINE</v>
      </c>
      <c r="M434" t="s">
        <v>75</v>
      </c>
      <c r="N434">
        <f t="shared" ca="1" si="19"/>
        <v>4703.5677061384531</v>
      </c>
      <c r="Q434" t="s">
        <v>254</v>
      </c>
      <c r="U434">
        <f t="shared" ca="1" si="20"/>
        <v>50546.217677535045</v>
      </c>
      <c r="V434">
        <v>14822246</v>
      </c>
      <c r="W434" t="str" cm="1">
        <f t="array" aca="1" ref="W434" ca="1">INDEX(Sheet1!$X$1:$X$20, RANDBETWEEN(1, 20))</f>
        <v>University/Education Org.</v>
      </c>
      <c r="X434" t="str" cm="1">
        <f t="array" aca="1" ref="X434" ca="1">INDEX(Sheet1!$Y$2:$Y$22, RANDBETWEEN(1, 21))</f>
        <v>Public Sector</v>
      </c>
      <c r="Z434" t="str" cm="1">
        <f t="array" aca="1" ref="Z434" ca="1">INDEX(Sheet1!$AA$2:$AA$30, RANDBETWEEN(1, 29))</f>
        <v>ROMANIA CO</v>
      </c>
      <c r="AA434" t="str" cm="1">
        <f t="array" aca="1" ref="AA434" ca="1">INDEX(Sheet1!$AB$2:$AB$8, RANDBETWEEN(1, 7))</f>
        <v>ECARO</v>
      </c>
      <c r="AB434" t="str" cm="1">
        <f t="array" aca="1" ref="AB434" ca="1">INDEX(Sheet1!$AC$2:$AC$22, RANDBETWEEN(1, 21))</f>
        <v>Greece</v>
      </c>
      <c r="AE434" t="str" cm="1">
        <f t="array" aca="1" ref="AE434" ca="1">INDEX(Sheet1!$AF$2:$AF$22, RANDBETWEEN(1, 5))</f>
        <v>ESARO</v>
      </c>
      <c r="AF434" s="3">
        <v>45442</v>
      </c>
      <c r="AG434" t="str" cm="1">
        <f t="array" aca="1" ref="AG434" ca="1">INDEX(Sheet1!$AH$2:$AH$24, RANDBETWEEN(1, 23))</f>
        <v>ALBANIA CO</v>
      </c>
      <c r="AH434" t="s">
        <v>668</v>
      </c>
      <c r="AI434" t="s">
        <v>253</v>
      </c>
      <c r="AJ434" t="s">
        <v>254</v>
      </c>
      <c r="AK434" t="s">
        <v>75</v>
      </c>
      <c r="AL434" t="s">
        <v>58</v>
      </c>
      <c r="AM434" t="s">
        <v>646</v>
      </c>
      <c r="AN434" t="s">
        <v>115</v>
      </c>
      <c r="AO434" t="s">
        <v>61</v>
      </c>
      <c r="AP434" t="s">
        <v>62</v>
      </c>
      <c r="AQ434" t="s">
        <v>117</v>
      </c>
      <c r="AR434">
        <v>2023</v>
      </c>
      <c r="AS434" t="s">
        <v>95</v>
      </c>
    </row>
    <row r="435" spans="1:45">
      <c r="A435" t="s">
        <v>657</v>
      </c>
      <c r="B435" t="s">
        <v>95</v>
      </c>
      <c r="C435" t="s">
        <v>64</v>
      </c>
      <c r="D435" s="3">
        <v>45465</v>
      </c>
      <c r="E435" t="s">
        <v>644</v>
      </c>
      <c r="F435">
        <f t="shared" ca="1" si="18"/>
        <v>75766.932145793937</v>
      </c>
      <c r="G435">
        <f t="shared" ca="1" si="18"/>
        <v>82619.926506236428</v>
      </c>
      <c r="H435" t="str" cm="1">
        <f t="array" aca="1" ref="H435" ca="1">INDEX(Sheet1!$H$1:$H$3, RANDBETWEEN(1, 3))</f>
        <v>ORR Non-Thematic</v>
      </c>
      <c r="I435" t="str" cm="1">
        <f t="array" aca="1" ref="I435" ca="1">INDEX(Sheet1!$I$3:$I$88, RANDBETWEEN(1, 85))</f>
        <v>WASH and emergencies</v>
      </c>
      <c r="J435" t="str">
        <f ca="1">INDEX(Sheet1!$AZ$3:$AZ$8, RANDBETWEEN(1, COUNTA(Sheet1!$AZ$3:$AZ$8)))</f>
        <v>Emergency Response</v>
      </c>
      <c r="K435" t="str" cm="1">
        <f t="array" aca="1" ref="K435" ca="1">INDEX(Sheet1!$K$1:$K$8, RANDBETWEEN(1, 6))</f>
        <v>HAC-ARMENIA</v>
      </c>
      <c r="M435" t="s">
        <v>114</v>
      </c>
      <c r="N435">
        <f t="shared" ca="1" si="19"/>
        <v>98248.244740082737</v>
      </c>
      <c r="Q435" t="s">
        <v>257</v>
      </c>
      <c r="U435">
        <f t="shared" ca="1" si="20"/>
        <v>61645.505001660866</v>
      </c>
      <c r="V435">
        <v>3804765</v>
      </c>
      <c r="W435" t="str" cm="1">
        <f t="array" aca="1" ref="W435" ca="1">INDEX(Sheet1!$X$1:$X$20, RANDBETWEEN(1, 20))</f>
        <v>Multi-Stakeholder Partnership</v>
      </c>
      <c r="X435" t="str" cm="1">
        <f t="array" aca="1" ref="X435" ca="1">INDEX(Sheet1!$Y$2:$Y$22, RANDBETWEEN(1, 21))</f>
        <v>UNICEF NatCom/CO/Division</v>
      </c>
      <c r="Z435" t="str" cm="1">
        <f t="array" aca="1" ref="Z435" ca="1">INDEX(Sheet1!$AA$2:$AA$30, RANDBETWEEN(1, 29))</f>
        <v>CHINA CO</v>
      </c>
      <c r="AA435" t="str" cm="1">
        <f t="array" aca="1" ref="AA435" ca="1">INDEX(Sheet1!$AB$2:$AB$8, RANDBETWEEN(1, 7))</f>
        <v>ECARO</v>
      </c>
      <c r="AB435" t="str" cm="1">
        <f t="array" aca="1" ref="AB435" ca="1">INDEX(Sheet1!$AC$2:$AC$22, RANDBETWEEN(1, 21))</f>
        <v>Moldova</v>
      </c>
      <c r="AE435" t="str" cm="1">
        <f t="array" aca="1" ref="AE435" ca="1">INDEX(Sheet1!$AF$2:$AF$22, RANDBETWEEN(1, 5))</f>
        <v>ECARO</v>
      </c>
      <c r="AF435" s="3">
        <v>45465</v>
      </c>
      <c r="AG435" t="str" cm="1">
        <f t="array" aca="1" ref="AG435" ca="1">INDEX(Sheet1!$AH$2:$AH$24, RANDBETWEEN(1, 23))</f>
        <v>BELARUS CO</v>
      </c>
      <c r="AH435" t="s">
        <v>648</v>
      </c>
      <c r="AI435" t="s">
        <v>256</v>
      </c>
      <c r="AJ435" t="s">
        <v>257</v>
      </c>
      <c r="AK435" t="s">
        <v>114</v>
      </c>
      <c r="AL435" t="s">
        <v>95</v>
      </c>
      <c r="AM435" t="s">
        <v>646</v>
      </c>
      <c r="AN435" t="s">
        <v>60</v>
      </c>
      <c r="AO435" t="s">
        <v>61</v>
      </c>
      <c r="AP435" t="s">
        <v>62</v>
      </c>
      <c r="AQ435" t="s">
        <v>117</v>
      </c>
      <c r="AR435">
        <v>2023</v>
      </c>
      <c r="AS435" t="s">
        <v>95</v>
      </c>
    </row>
    <row r="436" spans="1:45">
      <c r="A436" t="s">
        <v>659</v>
      </c>
      <c r="B436" t="s">
        <v>44</v>
      </c>
      <c r="C436" t="s">
        <v>64</v>
      </c>
      <c r="D436" s="3">
        <v>45423</v>
      </c>
      <c r="E436" t="s">
        <v>644</v>
      </c>
      <c r="F436">
        <f t="shared" ca="1" si="18"/>
        <v>83461.495842104254</v>
      </c>
      <c r="G436">
        <f t="shared" ca="1" si="18"/>
        <v>26639.065047990094</v>
      </c>
      <c r="H436" t="str" cm="1">
        <f t="array" aca="1" ref="H436" ca="1">INDEX(Sheet1!$H$1:$H$3, RANDBETWEEN(1, 3))</f>
        <v>ORE-Thematic</v>
      </c>
      <c r="I436" t="str" cm="1">
        <f t="array" aca="1" ref="I436" ca="1">INDEX(Sheet1!$I$3:$I$88, RANDBETWEEN(1, 85))</f>
        <v>Cross-Sectoral unearmarked</v>
      </c>
      <c r="J436" t="str">
        <f ca="1">INDEX(Sheet1!$AZ$3:$AZ$8, RANDBETWEEN(1, COUNTA(Sheet1!$AZ$3:$AZ$8)))</f>
        <v>Emergency Response</v>
      </c>
      <c r="K436" t="str" cm="1">
        <f t="array" aca="1" ref="K436" ca="1">INDEX(Sheet1!$K$1:$K$8, RANDBETWEEN(1, 6))</f>
        <v>HAC-ECARO</v>
      </c>
      <c r="M436" t="s">
        <v>104</v>
      </c>
      <c r="N436">
        <f t="shared" ca="1" si="19"/>
        <v>21381.374275183818</v>
      </c>
      <c r="Q436" t="s">
        <v>260</v>
      </c>
      <c r="U436">
        <f t="shared" ca="1" si="20"/>
        <v>60421.820523102309</v>
      </c>
      <c r="V436">
        <v>3351465</v>
      </c>
      <c r="W436" t="str" cm="1">
        <f t="array" aca="1" ref="W436" ca="1">INDEX(Sheet1!$X$1:$X$20, RANDBETWEEN(1, 20))</f>
        <v>Central Government</v>
      </c>
      <c r="X436" t="str" cm="1">
        <f t="array" aca="1" ref="X436" ca="1">INDEX(Sheet1!$Y$2:$Y$22, RANDBETWEEN(1, 21))</f>
        <v>Public Sector</v>
      </c>
      <c r="Z436" t="str" cm="1">
        <f t="array" aca="1" ref="Z436" ca="1">INDEX(Sheet1!$AA$2:$AA$30, RANDBETWEEN(1, 29))</f>
        <v>US FUND</v>
      </c>
      <c r="AA436" t="str" cm="1">
        <f t="array" aca="1" ref="AA436" ca="1">INDEX(Sheet1!$AB$2:$AB$8, RANDBETWEEN(1, 7))</f>
        <v>HQ</v>
      </c>
      <c r="AB436" t="str" cm="1">
        <f t="array" aca="1" ref="AB436" ca="1">INDEX(Sheet1!$AC$2:$AC$22, RANDBETWEEN(1, 21))</f>
        <v>Denmark</v>
      </c>
      <c r="AE436" t="str" cm="1">
        <f t="array" aca="1" ref="AE436" ca="1">INDEX(Sheet1!$AF$2:$AF$22, RANDBETWEEN(1, 5))</f>
        <v>ECARO</v>
      </c>
      <c r="AF436" s="3">
        <v>45423</v>
      </c>
      <c r="AG436" t="str" cm="1">
        <f t="array" aca="1" ref="AG436" ca="1">INDEX(Sheet1!$AH$2:$AH$24, RANDBETWEEN(1, 23))</f>
        <v>UKRAINE CO</v>
      </c>
      <c r="AH436" t="s">
        <v>647</v>
      </c>
      <c r="AI436" t="s">
        <v>259</v>
      </c>
      <c r="AJ436" t="s">
        <v>260</v>
      </c>
      <c r="AK436" t="s">
        <v>104</v>
      </c>
      <c r="AL436" t="s">
        <v>95</v>
      </c>
      <c r="AM436" t="s">
        <v>645</v>
      </c>
      <c r="AN436" t="s">
        <v>91</v>
      </c>
      <c r="AO436" t="s">
        <v>149</v>
      </c>
      <c r="AP436" t="s">
        <v>78</v>
      </c>
      <c r="AQ436" t="s">
        <v>117</v>
      </c>
      <c r="AR436">
        <v>2022</v>
      </c>
      <c r="AS436" t="s">
        <v>95</v>
      </c>
    </row>
    <row r="437" spans="1:45">
      <c r="A437" t="s">
        <v>659</v>
      </c>
      <c r="B437" t="s">
        <v>44</v>
      </c>
      <c r="C437" t="s">
        <v>45</v>
      </c>
      <c r="D437" s="3">
        <v>45378</v>
      </c>
      <c r="E437" t="s">
        <v>644</v>
      </c>
      <c r="F437">
        <f t="shared" ca="1" si="18"/>
        <v>9439.0564811951863</v>
      </c>
      <c r="G437">
        <f t="shared" ca="1" si="18"/>
        <v>85962.880693535815</v>
      </c>
      <c r="H437" t="str" cm="1">
        <f t="array" aca="1" ref="H437" ca="1">INDEX(Sheet1!$H$1:$H$3, RANDBETWEEN(1, 3))</f>
        <v>Revenue Type</v>
      </c>
      <c r="I437" t="str" cm="1">
        <f t="array" aca="1" ref="I437" ca="1">INDEX(Sheet1!$I$3:$I$88, RANDBETWEEN(1, 85))</f>
        <v>Emergencies</v>
      </c>
      <c r="J437" t="str">
        <f ca="1">INDEX(Sheet1!$AZ$3:$AZ$8, RANDBETWEEN(1, COUNTA(Sheet1!$AZ$3:$AZ$8)))</f>
        <v>Advocacy</v>
      </c>
      <c r="K437" t="str" cm="1">
        <f t="array" aca="1" ref="K437" ca="1">INDEX(Sheet1!$K$1:$K$8, RANDBETWEEN(1, 6))</f>
        <v>HAC-STATE OF PALESTINE</v>
      </c>
      <c r="M437" t="s">
        <v>127</v>
      </c>
      <c r="N437">
        <f t="shared" ca="1" si="19"/>
        <v>64532.620602262235</v>
      </c>
      <c r="Q437" t="s">
        <v>263</v>
      </c>
      <c r="U437">
        <f t="shared" ca="1" si="20"/>
        <v>43094.34255232061</v>
      </c>
      <c r="V437">
        <v>25089931</v>
      </c>
      <c r="W437" t="str" cm="1">
        <f t="array" aca="1" ref="W437" ca="1">INDEX(Sheet1!$X$1:$X$20, RANDBETWEEN(1, 20))</f>
        <v>Sport Associations</v>
      </c>
      <c r="X437" t="str" cm="1">
        <f t="array" aca="1" ref="X437" ca="1">INDEX(Sheet1!$Y$2:$Y$22, RANDBETWEEN(1, 21))</f>
        <v>Private Sector</v>
      </c>
      <c r="Z437" t="str" cm="1">
        <f t="array" aca="1" ref="Z437" ca="1">INDEX(Sheet1!$AA$2:$AA$30, RANDBETWEEN(1, 29))</f>
        <v>ALBANIA CO</v>
      </c>
      <c r="AA437" t="str" cm="1">
        <f t="array" aca="1" ref="AA437" ca="1">INDEX(Sheet1!$AB$2:$AB$8, RANDBETWEEN(1, 7))</f>
        <v>MENARO</v>
      </c>
      <c r="AB437" t="str" cm="1">
        <f t="array" aca="1" ref="AB437" ca="1">INDEX(Sheet1!$AC$2:$AC$22, RANDBETWEEN(1, 21))</f>
        <v>Serbia</v>
      </c>
      <c r="AE437" t="str" cm="1">
        <f t="array" aca="1" ref="AE437" ca="1">INDEX(Sheet1!$AF$2:$AF$22, RANDBETWEEN(1, 5))</f>
        <v>NatCom</v>
      </c>
      <c r="AF437" s="3">
        <v>45378</v>
      </c>
      <c r="AG437" t="str" cm="1">
        <f t="array" aca="1" ref="AG437" ca="1">INDEX(Sheet1!$AH$2:$AH$24, RANDBETWEEN(1, 23))</f>
        <v>BELARUS CO</v>
      </c>
      <c r="AH437" t="s">
        <v>668</v>
      </c>
      <c r="AI437" t="s">
        <v>262</v>
      </c>
      <c r="AJ437" t="s">
        <v>263</v>
      </c>
      <c r="AK437" t="s">
        <v>127</v>
      </c>
      <c r="AL437" t="s">
        <v>58</v>
      </c>
      <c r="AM437" t="s">
        <v>645</v>
      </c>
      <c r="AN437" t="s">
        <v>60</v>
      </c>
      <c r="AO437" t="s">
        <v>61</v>
      </c>
      <c r="AP437" t="s">
        <v>135</v>
      </c>
      <c r="AQ437" t="s">
        <v>100</v>
      </c>
      <c r="AR437">
        <v>2024</v>
      </c>
      <c r="AS437" t="s">
        <v>95</v>
      </c>
    </row>
    <row r="438" spans="1:45">
      <c r="A438" t="s">
        <v>658</v>
      </c>
      <c r="B438" t="s">
        <v>44</v>
      </c>
      <c r="C438" t="s">
        <v>45</v>
      </c>
      <c r="D438" s="3">
        <v>45541</v>
      </c>
      <c r="E438" t="s">
        <v>644</v>
      </c>
      <c r="F438">
        <f t="shared" ca="1" si="18"/>
        <v>53021.912443136651</v>
      </c>
      <c r="G438">
        <f t="shared" ca="1" si="18"/>
        <v>78188.013399249801</v>
      </c>
      <c r="H438" t="str" cm="1">
        <f t="array" aca="1" ref="H438" ca="1">INDEX(Sheet1!$H$1:$H$3, RANDBETWEEN(1, 3))</f>
        <v>ORR Non-Thematic</v>
      </c>
      <c r="I438" t="str" cm="1">
        <f t="array" aca="1" ref="I438" ca="1">INDEX(Sheet1!$I$3:$I$88, RANDBETWEEN(1, 85))</f>
        <v>Micronutrients</v>
      </c>
      <c r="J438" t="str">
        <f ca="1">INDEX(Sheet1!$AZ$3:$AZ$8, RANDBETWEEN(1, COUNTA(Sheet1!$AZ$3:$AZ$8)))</f>
        <v>Child Protection</v>
      </c>
      <c r="K438" t="str" cm="1">
        <f t="array" aca="1" ref="K438" ca="1">INDEX(Sheet1!$K$1:$K$8, RANDBETWEEN(1, 6))</f>
        <v>HAC-UKRAINE</v>
      </c>
      <c r="M438" t="s">
        <v>57</v>
      </c>
      <c r="N438">
        <f t="shared" ca="1" si="19"/>
        <v>25920.617311262748</v>
      </c>
      <c r="Q438" t="s">
        <v>266</v>
      </c>
      <c r="U438">
        <f t="shared" ca="1" si="20"/>
        <v>45300.727210893318</v>
      </c>
      <c r="V438">
        <v>3018109</v>
      </c>
      <c r="W438" t="str" cm="1">
        <f t="array" aca="1" ref="W438" ca="1">INDEX(Sheet1!$X$1:$X$20, RANDBETWEEN(1, 20))</f>
        <v>Non-Profit/NGO Foundations</v>
      </c>
      <c r="X438" t="str" cm="1">
        <f t="array" aca="1" ref="X438" ca="1">INDEX(Sheet1!$Y$2:$Y$22, RANDBETWEEN(1, 21))</f>
        <v>Public Sector</v>
      </c>
      <c r="Z438" t="str" cm="1">
        <f t="array" aca="1" ref="Z438" ca="1">INDEX(Sheet1!$AA$2:$AA$30, RANDBETWEEN(1, 29))</f>
        <v>INNOVATION UNIT</v>
      </c>
      <c r="AA438" t="str" cm="1">
        <f t="array" aca="1" ref="AA438" ca="1">INDEX(Sheet1!$AB$2:$AB$8, RANDBETWEEN(1, 7))</f>
        <v>WCARO</v>
      </c>
      <c r="AB438" t="str" cm="1">
        <f t="array" aca="1" ref="AB438" ca="1">INDEX(Sheet1!$AC$2:$AC$22, RANDBETWEEN(1, 21))</f>
        <v>Belarus</v>
      </c>
      <c r="AE438" t="str" cm="1">
        <f t="array" aca="1" ref="AE438" ca="1">INDEX(Sheet1!$AF$2:$AF$22, RANDBETWEEN(1, 5))</f>
        <v>ECARO</v>
      </c>
      <c r="AF438" s="3">
        <v>45541</v>
      </c>
      <c r="AG438" t="str" cm="1">
        <f t="array" aca="1" ref="AG438" ca="1">INDEX(Sheet1!$AH$2:$AH$24, RANDBETWEEN(1, 23))</f>
        <v>UKRAINE CO</v>
      </c>
      <c r="AH438" t="s">
        <v>648</v>
      </c>
      <c r="AI438" t="s">
        <v>265</v>
      </c>
      <c r="AJ438" t="s">
        <v>266</v>
      </c>
      <c r="AK438" t="s">
        <v>57</v>
      </c>
      <c r="AL438" t="s">
        <v>95</v>
      </c>
      <c r="AM438" t="s">
        <v>645</v>
      </c>
      <c r="AN438" t="s">
        <v>115</v>
      </c>
      <c r="AO438" t="s">
        <v>92</v>
      </c>
      <c r="AP438" t="s">
        <v>143</v>
      </c>
      <c r="AQ438" t="s">
        <v>117</v>
      </c>
      <c r="AR438">
        <v>2023</v>
      </c>
      <c r="AS438" t="s">
        <v>95</v>
      </c>
    </row>
    <row r="439" spans="1:45">
      <c r="A439" t="s">
        <v>655</v>
      </c>
      <c r="B439" t="s">
        <v>95</v>
      </c>
      <c r="C439" t="s">
        <v>64</v>
      </c>
      <c r="D439" s="3">
        <v>45511</v>
      </c>
      <c r="E439" t="s">
        <v>644</v>
      </c>
      <c r="F439">
        <f t="shared" ca="1" si="18"/>
        <v>95952.883949707946</v>
      </c>
      <c r="G439">
        <f t="shared" ca="1" si="18"/>
        <v>67880.491720132763</v>
      </c>
      <c r="H439" t="str" cm="1">
        <f t="array" aca="1" ref="H439" ca="1">INDEX(Sheet1!$H$1:$H$3, RANDBETWEEN(1, 3))</f>
        <v>ORE-Thematic</v>
      </c>
      <c r="I439" t="str" cm="1">
        <f t="array" aca="1" ref="I439" ca="1">INDEX(Sheet1!$I$3:$I$88, RANDBETWEEN(1, 85))</f>
        <v>Early learning</v>
      </c>
      <c r="J439" t="str">
        <f ca="1">INDEX(Sheet1!$AZ$3:$AZ$8, RANDBETWEEN(1, COUNTA(Sheet1!$AZ$3:$AZ$8)))</f>
        <v>Child Protection</v>
      </c>
      <c r="K439" t="str" cm="1">
        <f t="array" aca="1" ref="K439" ca="1">INDEX(Sheet1!$K$1:$K$8, RANDBETWEEN(1, 6))</f>
        <v>HAC-ARMENIA</v>
      </c>
      <c r="M439" t="s">
        <v>89</v>
      </c>
      <c r="N439">
        <f t="shared" ca="1" si="19"/>
        <v>16172.092354921917</v>
      </c>
      <c r="Q439" t="s">
        <v>269</v>
      </c>
      <c r="U439">
        <f t="shared" ca="1" si="20"/>
        <v>57786.989320766566</v>
      </c>
      <c r="V439">
        <v>1492152</v>
      </c>
      <c r="W439" t="str" cm="1">
        <f t="array" aca="1" ref="W439" ca="1">INDEX(Sheet1!$X$1:$X$20, RANDBETWEEN(1, 20))</f>
        <v>Foundation</v>
      </c>
      <c r="X439" t="str" cm="1">
        <f t="array" aca="1" ref="X439" ca="1">INDEX(Sheet1!$Y$2:$Y$22, RANDBETWEEN(1, 21))</f>
        <v>Private Sector</v>
      </c>
      <c r="Z439" t="str" cm="1">
        <f t="array" aca="1" ref="Z439" ca="1">INDEX(Sheet1!$AA$2:$AA$30, RANDBETWEEN(1, 29))</f>
        <v>INDIA CO</v>
      </c>
      <c r="AA439" t="str" cm="1">
        <f t="array" aca="1" ref="AA439" ca="1">INDEX(Sheet1!$AB$2:$AB$8, RANDBETWEEN(1, 7))</f>
        <v>HQ</v>
      </c>
      <c r="AB439" t="str" cm="1">
        <f t="array" aca="1" ref="AB439" ca="1">INDEX(Sheet1!$AC$2:$AC$22, RANDBETWEEN(1, 21))</f>
        <v>Netherlands</v>
      </c>
      <c r="AE439" t="str" cm="1">
        <f t="array" aca="1" ref="AE439" ca="1">INDEX(Sheet1!$AF$2:$AF$22, RANDBETWEEN(1, 5))</f>
        <v>HQ</v>
      </c>
      <c r="AF439" s="3">
        <v>45511</v>
      </c>
      <c r="AG439" t="str" cm="1">
        <f t="array" aca="1" ref="AG439" ca="1">INDEX(Sheet1!$AH$2:$AH$24, RANDBETWEEN(1, 23))</f>
        <v>ECARO</v>
      </c>
      <c r="AH439" t="s">
        <v>647</v>
      </c>
      <c r="AI439" t="s">
        <v>268</v>
      </c>
      <c r="AJ439" t="s">
        <v>269</v>
      </c>
      <c r="AK439" t="s">
        <v>89</v>
      </c>
      <c r="AL439" t="s">
        <v>58</v>
      </c>
      <c r="AM439" t="s">
        <v>646</v>
      </c>
      <c r="AN439" t="s">
        <v>105</v>
      </c>
      <c r="AO439" t="s">
        <v>116</v>
      </c>
      <c r="AP439" t="s">
        <v>78</v>
      </c>
      <c r="AQ439" t="s">
        <v>270</v>
      </c>
      <c r="AR439">
        <v>2023</v>
      </c>
      <c r="AS439" t="s">
        <v>95</v>
      </c>
    </row>
    <row r="440" spans="1:45">
      <c r="A440" t="s">
        <v>653</v>
      </c>
      <c r="B440" t="s">
        <v>95</v>
      </c>
      <c r="C440" t="s">
        <v>64</v>
      </c>
      <c r="D440" s="3">
        <v>45575</v>
      </c>
      <c r="E440" t="s">
        <v>644</v>
      </c>
      <c r="F440">
        <f t="shared" ca="1" si="18"/>
        <v>67012.036127756437</v>
      </c>
      <c r="G440">
        <f t="shared" ca="1" si="18"/>
        <v>64485.715063331634</v>
      </c>
      <c r="H440" t="str" cm="1">
        <f t="array" aca="1" ref="H440" ca="1">INDEX(Sheet1!$H$1:$H$3, RANDBETWEEN(1, 3))</f>
        <v>Revenue Type</v>
      </c>
      <c r="I440" t="str" cm="1">
        <f t="array" aca="1" ref="I440" ca="1">INDEX(Sheet1!$I$3:$I$88, RANDBETWEEN(1, 85))</f>
        <v>Policy advocacy – urban, civil society, parliament, environment</v>
      </c>
      <c r="J440" t="str">
        <f ca="1">INDEX(Sheet1!$AZ$3:$AZ$8, RANDBETWEEN(1, COUNTA(Sheet1!$AZ$3:$AZ$8)))</f>
        <v>Increased Immunization Rates</v>
      </c>
      <c r="K440" t="str" cm="1">
        <f t="array" aca="1" ref="K440" ca="1">INDEX(Sheet1!$K$1:$K$8, RANDBETWEEN(1, 6))</f>
        <v>HAC-ARMENIA</v>
      </c>
      <c r="M440" t="s">
        <v>127</v>
      </c>
      <c r="N440">
        <f t="shared" ca="1" si="19"/>
        <v>50202.782539225562</v>
      </c>
      <c r="Q440" t="s">
        <v>273</v>
      </c>
      <c r="U440">
        <f t="shared" ca="1" si="20"/>
        <v>75042.45666241883</v>
      </c>
      <c r="V440">
        <v>4191219</v>
      </c>
      <c r="W440" t="str" cm="1">
        <f t="array" aca="1" ref="W440" ca="1">INDEX(Sheet1!$X$1:$X$20, RANDBETWEEN(1, 20))</f>
        <v>Ministry</v>
      </c>
      <c r="X440" t="str" cm="1">
        <f t="array" aca="1" ref="X440" ca="1">INDEX(Sheet1!$Y$2:$Y$22, RANDBETWEEN(1, 21))</f>
        <v>Private Sector</v>
      </c>
      <c r="Z440" t="str" cm="1">
        <f t="array" aca="1" ref="Z440" ca="1">INDEX(Sheet1!$AA$2:$AA$30, RANDBETWEEN(1, 29))</f>
        <v>MONTENEGRO CO</v>
      </c>
      <c r="AA440" t="str" cm="1">
        <f t="array" aca="1" ref="AA440" ca="1">INDEX(Sheet1!$AB$2:$AB$8, RANDBETWEEN(1, 7))</f>
        <v>EAPRO</v>
      </c>
      <c r="AB440" t="str" cm="1">
        <f t="array" aca="1" ref="AB440" ca="1">INDEX(Sheet1!$AC$2:$AC$22, RANDBETWEEN(1, 21))</f>
        <v>Russian Federation</v>
      </c>
      <c r="AE440" t="str" cm="1">
        <f t="array" aca="1" ref="AE440" ca="1">INDEX(Sheet1!$AF$2:$AF$22, RANDBETWEEN(1, 5))</f>
        <v>ECARO</v>
      </c>
      <c r="AF440" s="3">
        <v>45575</v>
      </c>
      <c r="AG440" t="str" cm="1">
        <f t="array" aca="1" ref="AG440" ca="1">INDEX(Sheet1!$AH$2:$AH$24, RANDBETWEEN(1, 23))</f>
        <v>SOMALIA CO</v>
      </c>
      <c r="AH440" t="s">
        <v>670</v>
      </c>
      <c r="AI440" t="s">
        <v>272</v>
      </c>
      <c r="AJ440" t="s">
        <v>273</v>
      </c>
      <c r="AK440" t="s">
        <v>127</v>
      </c>
      <c r="AL440" t="s">
        <v>90</v>
      </c>
      <c r="AM440" t="s">
        <v>646</v>
      </c>
      <c r="AN440" t="s">
        <v>192</v>
      </c>
      <c r="AO440" t="s">
        <v>149</v>
      </c>
      <c r="AP440" t="s">
        <v>135</v>
      </c>
      <c r="AQ440" t="s">
        <v>117</v>
      </c>
      <c r="AR440">
        <v>2024</v>
      </c>
      <c r="AS440" t="s">
        <v>95</v>
      </c>
    </row>
    <row r="441" spans="1:45">
      <c r="A441" t="s">
        <v>657</v>
      </c>
      <c r="B441" t="s">
        <v>95</v>
      </c>
      <c r="C441" t="s">
        <v>64</v>
      </c>
      <c r="D441" s="3">
        <v>45493</v>
      </c>
      <c r="E441" t="s">
        <v>644</v>
      </c>
      <c r="F441">
        <f t="shared" ca="1" si="18"/>
        <v>37747.414670337865</v>
      </c>
      <c r="G441">
        <f t="shared" ca="1" si="18"/>
        <v>24139.128524373704</v>
      </c>
      <c r="H441" t="str" cm="1">
        <f t="array" aca="1" ref="H441" ca="1">INDEX(Sheet1!$H$1:$H$3, RANDBETWEEN(1, 3))</f>
        <v>ORE-Thematic</v>
      </c>
      <c r="I441" t="str" cm="1">
        <f t="array" aca="1" ref="I441" ca="1">INDEX(Sheet1!$I$3:$I$88, RANDBETWEEN(1, 85))</f>
        <v>Nutrition and emergencies</v>
      </c>
      <c r="J441" t="str">
        <f ca="1">INDEX(Sheet1!$AZ$3:$AZ$8, RANDBETWEEN(1, COUNTA(Sheet1!$AZ$3:$AZ$8)))</f>
        <v>Advocacy</v>
      </c>
      <c r="K441" t="str" cm="1">
        <f t="array" aca="1" ref="K441" ca="1">INDEX(Sheet1!$K$1:$K$8, RANDBETWEEN(1, 6))</f>
        <v>HAC-STATE OF PALESTINE</v>
      </c>
      <c r="M441" t="s">
        <v>89</v>
      </c>
      <c r="N441">
        <f t="shared" ca="1" si="19"/>
        <v>12272.86001372208</v>
      </c>
      <c r="Q441" t="s">
        <v>276</v>
      </c>
      <c r="U441">
        <f t="shared" ca="1" si="20"/>
        <v>43420.240400579001</v>
      </c>
      <c r="V441">
        <v>18693460</v>
      </c>
      <c r="W441" t="str" cm="1">
        <f t="array" aca="1" ref="W441" ca="1">INDEX(Sheet1!$X$1:$X$20, RANDBETWEEN(1, 20))</f>
        <v>Ministry</v>
      </c>
      <c r="X441" t="str" cm="1">
        <f t="array" aca="1" ref="X441" ca="1">INDEX(Sheet1!$Y$2:$Y$22, RANDBETWEEN(1, 21))</f>
        <v>Private Sector</v>
      </c>
      <c r="Z441" t="str" cm="1">
        <f t="array" aca="1" ref="Z441" ca="1">INDEX(Sheet1!$AA$2:$AA$30, RANDBETWEEN(1, 29))</f>
        <v>QATAR CO</v>
      </c>
      <c r="AA441" t="str" cm="1">
        <f t="array" aca="1" ref="AA441" ca="1">INDEX(Sheet1!$AB$2:$AB$8, RANDBETWEEN(1, 7))</f>
        <v>WCARO</v>
      </c>
      <c r="AB441" t="str" cm="1">
        <f t="array" aca="1" ref="AB441" ca="1">INDEX(Sheet1!$AC$2:$AC$22, RANDBETWEEN(1, 21))</f>
        <v>Denmark</v>
      </c>
      <c r="AE441" t="str" cm="1">
        <f t="array" aca="1" ref="AE441" ca="1">INDEX(Sheet1!$AF$2:$AF$22, RANDBETWEEN(1, 5))</f>
        <v>ESARO</v>
      </c>
      <c r="AF441" s="3">
        <v>45493</v>
      </c>
      <c r="AG441" t="str" cm="1">
        <f t="array" aca="1" ref="AG441" ca="1">INDEX(Sheet1!$AH$2:$AH$24, RANDBETWEEN(1, 23))</f>
        <v>ALBANIA CO</v>
      </c>
      <c r="AH441" t="s">
        <v>647</v>
      </c>
      <c r="AI441" t="s">
        <v>275</v>
      </c>
      <c r="AJ441" t="s">
        <v>276</v>
      </c>
      <c r="AK441" t="s">
        <v>89</v>
      </c>
      <c r="AL441" t="s">
        <v>95</v>
      </c>
      <c r="AM441" t="s">
        <v>645</v>
      </c>
      <c r="AN441" t="s">
        <v>60</v>
      </c>
      <c r="AO441" t="s">
        <v>149</v>
      </c>
      <c r="AP441" t="s">
        <v>93</v>
      </c>
      <c r="AQ441" t="s">
        <v>117</v>
      </c>
      <c r="AR441">
        <v>2022</v>
      </c>
      <c r="AS441" t="s">
        <v>95</v>
      </c>
    </row>
    <row r="442" spans="1:45">
      <c r="A442" t="s">
        <v>658</v>
      </c>
      <c r="B442" t="s">
        <v>44</v>
      </c>
      <c r="C442" t="s">
        <v>45</v>
      </c>
      <c r="D442" s="3">
        <v>45318</v>
      </c>
      <c r="E442" t="s">
        <v>644</v>
      </c>
      <c r="F442">
        <f t="shared" ca="1" si="18"/>
        <v>35452.122306460245</v>
      </c>
      <c r="G442">
        <f t="shared" ca="1" si="18"/>
        <v>55258.455287170145</v>
      </c>
      <c r="H442" t="str" cm="1">
        <f t="array" aca="1" ref="H442" ca="1">INDEX(Sheet1!$H$1:$H$3, RANDBETWEEN(1, 3))</f>
        <v>ORR Non-Thematic</v>
      </c>
      <c r="I442" t="str" cm="1">
        <f t="array" aca="1" ref="I442" ca="1">INDEX(Sheet1!$I$3:$I$88, RANDBETWEEN(1, 85))</f>
        <v>Saving lives and protecting rights in humanitarian situations</v>
      </c>
      <c r="J442" t="str">
        <f ca="1">INDEX(Sheet1!$AZ$3:$AZ$8, RANDBETWEEN(1, COUNTA(Sheet1!$AZ$3:$AZ$8)))</f>
        <v>Child Protection</v>
      </c>
      <c r="K442" t="str" cm="1">
        <f t="array" aca="1" ref="K442" ca="1">INDEX(Sheet1!$K$1:$K$8, RANDBETWEEN(1, 6))</f>
        <v>HAC-ARMENIA</v>
      </c>
      <c r="M442" t="s">
        <v>165</v>
      </c>
      <c r="N442">
        <f t="shared" ca="1" si="19"/>
        <v>2134.2477250247862</v>
      </c>
      <c r="Q442" t="s">
        <v>279</v>
      </c>
      <c r="U442">
        <f t="shared" ca="1" si="20"/>
        <v>50004.457704740169</v>
      </c>
      <c r="V442">
        <v>27741251</v>
      </c>
      <c r="W442" t="str" cm="1">
        <f t="array" aca="1" ref="W442" ca="1">INDEX(Sheet1!$X$1:$X$20, RANDBETWEEN(1, 20))</f>
        <v>Sport Associations</v>
      </c>
      <c r="X442" t="str" cm="1">
        <f t="array" aca="1" ref="X442" ca="1">INDEX(Sheet1!$Y$2:$Y$22, RANDBETWEEN(1, 21))</f>
        <v>Public Sector</v>
      </c>
      <c r="Z442" t="str" cm="1">
        <f t="array" aca="1" ref="Z442" ca="1">INDEX(Sheet1!$AA$2:$AA$30, RANDBETWEEN(1, 29))</f>
        <v>MONTENEGRO CO</v>
      </c>
      <c r="AA442" t="str" cm="1">
        <f t="array" aca="1" ref="AA442" ca="1">INDEX(Sheet1!$AB$2:$AB$8, RANDBETWEEN(1, 7))</f>
        <v>MENARO</v>
      </c>
      <c r="AB442" t="str" cm="1">
        <f t="array" aca="1" ref="AB442" ca="1">INDEX(Sheet1!$AC$2:$AC$22, RANDBETWEEN(1, 21))</f>
        <v>Ukraine</v>
      </c>
      <c r="AE442" t="str" cm="1">
        <f t="array" aca="1" ref="AE442" ca="1">INDEX(Sheet1!$AF$2:$AF$22, RANDBETWEEN(1, 5))</f>
        <v>HQ</v>
      </c>
      <c r="AF442" s="3">
        <v>45318</v>
      </c>
      <c r="AG442" t="str" cm="1">
        <f t="array" aca="1" ref="AG442" ca="1">INDEX(Sheet1!$AH$2:$AH$24, RANDBETWEEN(1, 23))</f>
        <v>MOLDOVA CO</v>
      </c>
      <c r="AH442" t="s">
        <v>651</v>
      </c>
      <c r="AI442" t="s">
        <v>278</v>
      </c>
      <c r="AJ442" t="s">
        <v>279</v>
      </c>
      <c r="AK442" t="s">
        <v>165</v>
      </c>
      <c r="AL442" t="s">
        <v>95</v>
      </c>
      <c r="AM442" t="s">
        <v>645</v>
      </c>
      <c r="AN442" t="s">
        <v>60</v>
      </c>
      <c r="AO442" t="s">
        <v>149</v>
      </c>
      <c r="AP442" t="s">
        <v>78</v>
      </c>
      <c r="AQ442" t="s">
        <v>129</v>
      </c>
      <c r="AR442">
        <v>2024</v>
      </c>
      <c r="AS442" t="s">
        <v>95</v>
      </c>
    </row>
    <row r="443" spans="1:45">
      <c r="A443" t="s">
        <v>653</v>
      </c>
      <c r="B443" t="s">
        <v>95</v>
      </c>
      <c r="C443" t="s">
        <v>45</v>
      </c>
      <c r="D443" s="3">
        <v>45529</v>
      </c>
      <c r="E443" t="s">
        <v>644</v>
      </c>
      <c r="F443">
        <f t="shared" ca="1" si="18"/>
        <v>77070.992813938385</v>
      </c>
      <c r="G443">
        <f t="shared" ca="1" si="18"/>
        <v>30580.782010048461</v>
      </c>
      <c r="H443" t="str" cm="1">
        <f t="array" aca="1" ref="H443" ca="1">INDEX(Sheet1!$H$1:$H$3, RANDBETWEEN(1, 3))</f>
        <v>ORE-Thematic</v>
      </c>
      <c r="I443" t="str" cm="1">
        <f t="array" aca="1" ref="I443" ca="1">INDEX(Sheet1!$I$3:$I$88, RANDBETWEEN(1, 85))</f>
        <v>Human resources management</v>
      </c>
      <c r="J443" t="str">
        <f ca="1">INDEX(Sheet1!$AZ$3:$AZ$8, RANDBETWEEN(1, COUNTA(Sheet1!$AZ$3:$AZ$8)))</f>
        <v>Emergency Response</v>
      </c>
      <c r="K443" t="str" cm="1">
        <f t="array" aca="1" ref="K443" ca="1">INDEX(Sheet1!$K$1:$K$8, RANDBETWEEN(1, 6))</f>
        <v>Ukraine Response</v>
      </c>
      <c r="M443" t="s">
        <v>89</v>
      </c>
      <c r="N443">
        <f t="shared" ca="1" si="19"/>
        <v>24520.827477973944</v>
      </c>
      <c r="Q443" t="s">
        <v>282</v>
      </c>
      <c r="U443">
        <f t="shared" ca="1" si="20"/>
        <v>5872.4801627083762</v>
      </c>
      <c r="V443">
        <v>25546362</v>
      </c>
      <c r="W443" t="str" cm="1">
        <f t="array" aca="1" ref="W443" ca="1">INDEX(Sheet1!$X$1:$X$20, RANDBETWEEN(1, 20))</f>
        <v>Sport Associations</v>
      </c>
      <c r="X443" t="str" cm="1">
        <f t="array" aca="1" ref="X443" ca="1">INDEX(Sheet1!$Y$2:$Y$22, RANDBETWEEN(1, 21))</f>
        <v>Public Sector</v>
      </c>
      <c r="Z443" t="str" cm="1">
        <f t="array" aca="1" ref="Z443" ca="1">INDEX(Sheet1!$AA$2:$AA$30, RANDBETWEEN(1, 29))</f>
        <v>KYRGYZSTAN CO</v>
      </c>
      <c r="AA443" t="str" cm="1">
        <f t="array" aca="1" ref="AA443" ca="1">INDEX(Sheet1!$AB$2:$AB$8, RANDBETWEEN(1, 7))</f>
        <v>ECARO</v>
      </c>
      <c r="AB443" t="str" cm="1">
        <f t="array" aca="1" ref="AB443" ca="1">INDEX(Sheet1!$AC$2:$AC$22, RANDBETWEEN(1, 21))</f>
        <v>France</v>
      </c>
      <c r="AE443" t="str" cm="1">
        <f t="array" aca="1" ref="AE443" ca="1">INDEX(Sheet1!$AF$2:$AF$22, RANDBETWEEN(1, 5))</f>
        <v>ESARO</v>
      </c>
      <c r="AF443" s="3">
        <v>45529</v>
      </c>
      <c r="AG443" t="str" cm="1">
        <f t="array" aca="1" ref="AG443" ca="1">INDEX(Sheet1!$AH$2:$AH$24, RANDBETWEEN(1, 23))</f>
        <v>UKRAINE CO</v>
      </c>
      <c r="AH443" t="s">
        <v>647</v>
      </c>
      <c r="AI443" t="s">
        <v>281</v>
      </c>
      <c r="AJ443" t="s">
        <v>282</v>
      </c>
      <c r="AK443" t="s">
        <v>89</v>
      </c>
      <c r="AL443" t="s">
        <v>95</v>
      </c>
      <c r="AM443" t="s">
        <v>646</v>
      </c>
      <c r="AN443" t="s">
        <v>216</v>
      </c>
      <c r="AO443" t="s">
        <v>116</v>
      </c>
      <c r="AP443" t="s">
        <v>62</v>
      </c>
      <c r="AQ443" t="s">
        <v>100</v>
      </c>
      <c r="AR443">
        <v>2024</v>
      </c>
      <c r="AS443" t="s">
        <v>95</v>
      </c>
    </row>
    <row r="444" spans="1:45">
      <c r="A444" t="s">
        <v>657</v>
      </c>
      <c r="B444" t="s">
        <v>95</v>
      </c>
      <c r="C444" t="s">
        <v>64</v>
      </c>
      <c r="D444" s="3">
        <v>45439</v>
      </c>
      <c r="E444" t="s">
        <v>644</v>
      </c>
      <c r="F444">
        <f t="shared" ca="1" si="18"/>
        <v>90371.4994009207</v>
      </c>
      <c r="G444">
        <f t="shared" ca="1" si="18"/>
        <v>65256.103966277537</v>
      </c>
      <c r="H444" t="str" cm="1">
        <f t="array" aca="1" ref="H444" ca="1">INDEX(Sheet1!$H$1:$H$3, RANDBETWEEN(1, 3))</f>
        <v>ORR Non-Thematic</v>
      </c>
      <c r="I444" t="str" cm="1">
        <f t="array" aca="1" ref="I444" ca="1">INDEX(Sheet1!$I$3:$I$88, RANDBETWEEN(1, 85))</f>
        <v>HIV – General</v>
      </c>
      <c r="J444" t="str">
        <f ca="1">INDEX(Sheet1!$AZ$3:$AZ$8, RANDBETWEEN(1, COUNTA(Sheet1!$AZ$3:$AZ$8)))</f>
        <v>Child Protection</v>
      </c>
      <c r="K444" t="str" cm="1">
        <f t="array" aca="1" ref="K444" ca="1">INDEX(Sheet1!$K$1:$K$8, RANDBETWEEN(1, 6))</f>
        <v>HAC-STATE OF PALESTINE</v>
      </c>
      <c r="M444" t="s">
        <v>57</v>
      </c>
      <c r="N444">
        <f t="shared" ca="1" si="19"/>
        <v>95551.203227184247</v>
      </c>
      <c r="Q444" t="s">
        <v>285</v>
      </c>
      <c r="U444">
        <f t="shared" ca="1" si="20"/>
        <v>47692.777813486886</v>
      </c>
      <c r="V444">
        <v>17171292</v>
      </c>
      <c r="W444" t="str" cm="1">
        <f t="array" aca="1" ref="W444" ca="1">INDEX(Sheet1!$X$1:$X$20, RANDBETWEEN(1, 20))</f>
        <v>Corporate</v>
      </c>
      <c r="X444" t="str" cm="1">
        <f t="array" aca="1" ref="X444" ca="1">INDEX(Sheet1!$Y$2:$Y$22, RANDBETWEEN(1, 21))</f>
        <v>Public Sector</v>
      </c>
      <c r="Z444" t="str" cm="1">
        <f t="array" aca="1" ref="Z444" ca="1">INDEX(Sheet1!$AA$2:$AA$30, RANDBETWEEN(1, 29))</f>
        <v>NETHERLANDS NATCOM</v>
      </c>
      <c r="AA444" t="str" cm="1">
        <f t="array" aca="1" ref="AA444" ca="1">INDEX(Sheet1!$AB$2:$AB$8, RANDBETWEEN(1, 7))</f>
        <v>ECARO</v>
      </c>
      <c r="AB444" t="str" cm="1">
        <f t="array" aca="1" ref="AB444" ca="1">INDEX(Sheet1!$AC$2:$AC$22, RANDBETWEEN(1, 21))</f>
        <v>Switzerland</v>
      </c>
      <c r="AE444" t="str" cm="1">
        <f t="array" aca="1" ref="AE444" ca="1">INDEX(Sheet1!$AF$2:$AF$22, RANDBETWEEN(1, 5))</f>
        <v>MENARO</v>
      </c>
      <c r="AF444" s="3">
        <v>45439</v>
      </c>
      <c r="AG444" t="str" cm="1">
        <f t="array" aca="1" ref="AG444" ca="1">INDEX(Sheet1!$AH$2:$AH$24, RANDBETWEEN(1, 23))</f>
        <v>MOLDOVA CO</v>
      </c>
      <c r="AH444" t="s">
        <v>650</v>
      </c>
      <c r="AI444" t="s">
        <v>284</v>
      </c>
      <c r="AJ444" t="s">
        <v>285</v>
      </c>
      <c r="AK444" t="s">
        <v>57</v>
      </c>
      <c r="AL444" t="s">
        <v>90</v>
      </c>
      <c r="AM444" t="s">
        <v>646</v>
      </c>
      <c r="AN444" t="s">
        <v>60</v>
      </c>
      <c r="AO444" t="s">
        <v>77</v>
      </c>
      <c r="AP444" t="s">
        <v>135</v>
      </c>
      <c r="AQ444" t="s">
        <v>129</v>
      </c>
      <c r="AR444">
        <v>2023</v>
      </c>
      <c r="AS444" t="s">
        <v>95</v>
      </c>
    </row>
    <row r="445" spans="1:45">
      <c r="A445" t="s">
        <v>659</v>
      </c>
      <c r="B445" t="s">
        <v>44</v>
      </c>
      <c r="C445" t="s">
        <v>45</v>
      </c>
      <c r="D445" s="3">
        <v>45490</v>
      </c>
      <c r="E445" t="s">
        <v>644</v>
      </c>
      <c r="F445">
        <f t="shared" ca="1" si="18"/>
        <v>26456.780360526696</v>
      </c>
      <c r="G445">
        <f t="shared" ca="1" si="18"/>
        <v>53787.670276549412</v>
      </c>
      <c r="H445" t="str" cm="1">
        <f t="array" aca="1" ref="H445" ca="1">INDEX(Sheet1!$H$1:$H$3, RANDBETWEEN(1, 3))</f>
        <v>Revenue Type</v>
      </c>
      <c r="I445" t="str" cm="1">
        <f t="array" aca="1" ref="I445" ca="1">INDEX(Sheet1!$I$3:$I$88, RANDBETWEEN(1, 85))</f>
        <v>Child health</v>
      </c>
      <c r="J445" t="str">
        <f ca="1">INDEX(Sheet1!$AZ$3:$AZ$8, RANDBETWEEN(1, COUNTA(Sheet1!$AZ$3:$AZ$8)))</f>
        <v>Child Protection</v>
      </c>
      <c r="K445" t="str" cm="1">
        <f t="array" aca="1" ref="K445" ca="1">INDEX(Sheet1!$K$1:$K$8, RANDBETWEEN(1, 6))</f>
        <v>HAC-ARMENIA</v>
      </c>
      <c r="M445" t="s">
        <v>57</v>
      </c>
      <c r="N445">
        <f t="shared" ca="1" si="19"/>
        <v>53470.315660283901</v>
      </c>
      <c r="Q445" t="s">
        <v>288</v>
      </c>
      <c r="U445">
        <f t="shared" ca="1" si="20"/>
        <v>38644.724612333433</v>
      </c>
      <c r="V445">
        <v>6288963</v>
      </c>
      <c r="W445" t="str" cm="1">
        <f t="array" aca="1" ref="W445" ca="1">INDEX(Sheet1!$X$1:$X$20, RANDBETWEEN(1, 20))</f>
        <v>UN Agency/International Agency</v>
      </c>
      <c r="X445" t="str" cm="1">
        <f t="array" aca="1" ref="X445" ca="1">INDEX(Sheet1!$Y$2:$Y$22, RANDBETWEEN(1, 21))</f>
        <v>Private Sector</v>
      </c>
      <c r="Z445" t="str" cm="1">
        <f t="array" aca="1" ref="Z445" ca="1">INDEX(Sheet1!$AA$2:$AA$30, RANDBETWEEN(1, 29))</f>
        <v>ROMANIA CO</v>
      </c>
      <c r="AA445" t="str" cm="1">
        <f t="array" aca="1" ref="AA445" ca="1">INDEX(Sheet1!$AB$2:$AB$8, RANDBETWEEN(1, 7))</f>
        <v>WCARO</v>
      </c>
      <c r="AB445" t="str" cm="1">
        <f t="array" aca="1" ref="AB445" ca="1">INDEX(Sheet1!$AC$2:$AC$22, RANDBETWEEN(1, 21))</f>
        <v>Uzbekistan</v>
      </c>
      <c r="AE445" t="str" cm="1">
        <f t="array" aca="1" ref="AE445" ca="1">INDEX(Sheet1!$AF$2:$AF$22, RANDBETWEEN(1, 5))</f>
        <v>NatCom</v>
      </c>
      <c r="AF445" s="3">
        <v>45490</v>
      </c>
      <c r="AG445" t="str" cm="1">
        <f t="array" aca="1" ref="AG445" ca="1">INDEX(Sheet1!$AH$2:$AH$24, RANDBETWEEN(1, 23))</f>
        <v>PPD</v>
      </c>
      <c r="AH445" t="s">
        <v>667</v>
      </c>
      <c r="AI445" t="s">
        <v>287</v>
      </c>
      <c r="AJ445" t="s">
        <v>288</v>
      </c>
      <c r="AK445" t="s">
        <v>57</v>
      </c>
      <c r="AL445" t="s">
        <v>90</v>
      </c>
      <c r="AM445" t="s">
        <v>645</v>
      </c>
      <c r="AN445" t="s">
        <v>128</v>
      </c>
      <c r="AO445" t="s">
        <v>92</v>
      </c>
      <c r="AP445" t="s">
        <v>135</v>
      </c>
      <c r="AQ445" t="s">
        <v>117</v>
      </c>
      <c r="AR445">
        <v>2022</v>
      </c>
      <c r="AS445" t="s">
        <v>95</v>
      </c>
    </row>
    <row r="446" spans="1:45">
      <c r="A446" t="s">
        <v>654</v>
      </c>
      <c r="B446" t="s">
        <v>95</v>
      </c>
      <c r="C446" t="s">
        <v>118</v>
      </c>
      <c r="D446" s="3">
        <v>45413</v>
      </c>
      <c r="E446" t="s">
        <v>644</v>
      </c>
      <c r="F446">
        <f t="shared" ca="1" si="18"/>
        <v>70267.703376921971</v>
      </c>
      <c r="G446">
        <f t="shared" ca="1" si="18"/>
        <v>63680.077102850883</v>
      </c>
      <c r="H446" t="str" cm="1">
        <f t="array" aca="1" ref="H446" ca="1">INDEX(Sheet1!$H$1:$H$3, RANDBETWEEN(1, 3))</f>
        <v>ORR Non-Thematic</v>
      </c>
      <c r="I446" t="str" cm="1">
        <f t="array" aca="1" ref="I446" ca="1">INDEX(Sheet1!$I$3:$I$88, RANDBETWEEN(1, 85))</f>
        <v>External relations and partnerships, communication and resource mobilization</v>
      </c>
      <c r="J446" t="str">
        <f ca="1">INDEX(Sheet1!$AZ$3:$AZ$8, RANDBETWEEN(1, COUNTA(Sheet1!$AZ$3:$AZ$8)))</f>
        <v>Education</v>
      </c>
      <c r="K446" t="str" cm="1">
        <f t="array" aca="1" ref="K446" ca="1">INDEX(Sheet1!$K$1:$K$8, RANDBETWEEN(1, 6))</f>
        <v>Emergency/HAC</v>
      </c>
      <c r="M446" t="s">
        <v>75</v>
      </c>
      <c r="N446">
        <f t="shared" ca="1" si="19"/>
        <v>70657.070728213657</v>
      </c>
      <c r="Q446" t="s">
        <v>291</v>
      </c>
      <c r="U446">
        <f t="shared" ca="1" si="20"/>
        <v>98156.416823522857</v>
      </c>
      <c r="V446">
        <v>8238037</v>
      </c>
      <c r="W446" t="str" cm="1">
        <f t="array" aca="1" ref="W446" ca="1">INDEX(Sheet1!$X$1:$X$20, RANDBETWEEN(1, 20))</f>
        <v>Ministry</v>
      </c>
      <c r="X446" t="str" cm="1">
        <f t="array" aca="1" ref="X446" ca="1">INDEX(Sheet1!$Y$2:$Y$22, RANDBETWEEN(1, 21))</f>
        <v>Public Sector</v>
      </c>
      <c r="Z446" t="str" cm="1">
        <f t="array" aca="1" ref="Z446" ca="1">INDEX(Sheet1!$AA$2:$AA$30, RANDBETWEEN(1, 29))</f>
        <v>INDIA CO</v>
      </c>
      <c r="AA446" t="str" cm="1">
        <f t="array" aca="1" ref="AA446" ca="1">INDEX(Sheet1!$AB$2:$AB$8, RANDBETWEEN(1, 7))</f>
        <v>EAPRO</v>
      </c>
      <c r="AB446" t="str" cm="1">
        <f t="array" aca="1" ref="AB446" ca="1">INDEX(Sheet1!$AC$2:$AC$22, RANDBETWEEN(1, 21))</f>
        <v>Denmark</v>
      </c>
      <c r="AE446" t="str" cm="1">
        <f t="array" aca="1" ref="AE446" ca="1">INDEX(Sheet1!$AF$2:$AF$22, RANDBETWEEN(1, 5))</f>
        <v>ECARO</v>
      </c>
      <c r="AF446" s="3">
        <v>45413</v>
      </c>
      <c r="AG446" t="str" cm="1">
        <f t="array" aca="1" ref="AG446" ca="1">INDEX(Sheet1!$AH$2:$AH$24, RANDBETWEEN(1, 23))</f>
        <v>BELARUS CO</v>
      </c>
      <c r="AH446" t="s">
        <v>668</v>
      </c>
      <c r="AI446" t="s">
        <v>290</v>
      </c>
      <c r="AJ446" t="s">
        <v>291</v>
      </c>
      <c r="AK446" t="s">
        <v>75</v>
      </c>
      <c r="AL446" t="s">
        <v>58</v>
      </c>
      <c r="AM446" t="s">
        <v>646</v>
      </c>
      <c r="AN446" t="s">
        <v>60</v>
      </c>
      <c r="AO446" t="s">
        <v>116</v>
      </c>
      <c r="AP446" t="s">
        <v>78</v>
      </c>
      <c r="AQ446" t="s">
        <v>117</v>
      </c>
      <c r="AR446">
        <v>2022</v>
      </c>
      <c r="AS446" t="s">
        <v>95</v>
      </c>
    </row>
    <row r="447" spans="1:45">
      <c r="A447" t="s">
        <v>654</v>
      </c>
      <c r="B447" t="s">
        <v>95</v>
      </c>
      <c r="C447" t="s">
        <v>118</v>
      </c>
      <c r="D447" s="3">
        <v>45405</v>
      </c>
      <c r="E447" t="s">
        <v>644</v>
      </c>
      <c r="F447">
        <f t="shared" ca="1" si="18"/>
        <v>11558.724648534571</v>
      </c>
      <c r="G447">
        <f t="shared" ca="1" si="18"/>
        <v>26037.858162618344</v>
      </c>
      <c r="H447" t="str" cm="1">
        <f t="array" aca="1" ref="H447" ca="1">INDEX(Sheet1!$H$1:$H$3, RANDBETWEEN(1, 3))</f>
        <v>ORR Non-Thematic</v>
      </c>
      <c r="I447" t="str" cm="1">
        <f t="array" aca="1" ref="I447" ca="1">INDEX(Sheet1!$I$3:$I$88, RANDBETWEEN(1, 85))</f>
        <v>Child Protection systems</v>
      </c>
      <c r="J447" t="str">
        <f ca="1">INDEX(Sheet1!$AZ$3:$AZ$8, RANDBETWEEN(1, COUNTA(Sheet1!$AZ$3:$AZ$8)))</f>
        <v>Health</v>
      </c>
      <c r="K447" t="str" cm="1">
        <f t="array" aca="1" ref="K447" ca="1">INDEX(Sheet1!$K$1:$K$8, RANDBETWEEN(1, 6))</f>
        <v>Ukraine Response</v>
      </c>
      <c r="M447" t="s">
        <v>89</v>
      </c>
      <c r="N447">
        <f t="shared" ca="1" si="19"/>
        <v>729.96816370172587</v>
      </c>
      <c r="Q447" t="s">
        <v>294</v>
      </c>
      <c r="U447">
        <f t="shared" ca="1" si="20"/>
        <v>25370.83823346076</v>
      </c>
      <c r="V447">
        <v>29706514</v>
      </c>
      <c r="W447" t="str" cm="1">
        <f t="array" aca="1" ref="W447" ca="1">INDEX(Sheet1!$X$1:$X$20, RANDBETWEEN(1, 20))</f>
        <v>University/Education Org.</v>
      </c>
      <c r="X447" t="str" cm="1">
        <f t="array" aca="1" ref="X447" ca="1">INDEX(Sheet1!$Y$2:$Y$22, RANDBETWEEN(1, 21))</f>
        <v>Public Sector</v>
      </c>
      <c r="Z447" t="str" cm="1">
        <f t="array" aca="1" ref="Z447" ca="1">INDEX(Sheet1!$AA$2:$AA$30, RANDBETWEEN(1, 29))</f>
        <v>UZBEKISTAN CO</v>
      </c>
      <c r="AA447" t="str" cm="1">
        <f t="array" aca="1" ref="AA447" ca="1">INDEX(Sheet1!$AB$2:$AB$8, RANDBETWEEN(1, 7))</f>
        <v>ROSA</v>
      </c>
      <c r="AB447" t="str" cm="1">
        <f t="array" aca="1" ref="AB447" ca="1">INDEX(Sheet1!$AC$2:$AC$22, RANDBETWEEN(1, 21))</f>
        <v>Netherlands</v>
      </c>
      <c r="AE447" t="str" cm="1">
        <f t="array" aca="1" ref="AE447" ca="1">INDEX(Sheet1!$AF$2:$AF$22, RANDBETWEEN(1, 5))</f>
        <v>ECARO</v>
      </c>
      <c r="AF447" s="3">
        <v>45405</v>
      </c>
      <c r="AG447" t="str" cm="1">
        <f t="array" aca="1" ref="AG447" ca="1">INDEX(Sheet1!$AH$2:$AH$24, RANDBETWEEN(1, 23))</f>
        <v>GREECE CO</v>
      </c>
      <c r="AH447" t="s">
        <v>670</v>
      </c>
      <c r="AI447" t="s">
        <v>293</v>
      </c>
      <c r="AJ447" t="s">
        <v>294</v>
      </c>
      <c r="AK447" t="s">
        <v>89</v>
      </c>
      <c r="AL447" t="s">
        <v>90</v>
      </c>
      <c r="AM447" t="s">
        <v>646</v>
      </c>
      <c r="AN447" t="s">
        <v>192</v>
      </c>
      <c r="AO447" t="s">
        <v>77</v>
      </c>
      <c r="AP447" t="s">
        <v>78</v>
      </c>
      <c r="AQ447" t="s">
        <v>100</v>
      </c>
      <c r="AR447">
        <v>2024</v>
      </c>
      <c r="AS447" t="s">
        <v>95</v>
      </c>
    </row>
    <row r="448" spans="1:45">
      <c r="A448" t="s">
        <v>653</v>
      </c>
      <c r="B448" t="s">
        <v>95</v>
      </c>
      <c r="C448" t="s">
        <v>118</v>
      </c>
      <c r="D448" s="3">
        <v>45350</v>
      </c>
      <c r="E448" t="s">
        <v>644</v>
      </c>
      <c r="F448">
        <f t="shared" ca="1" si="18"/>
        <v>51306.570403139558</v>
      </c>
      <c r="G448">
        <f t="shared" ca="1" si="18"/>
        <v>1427.6453059856203</v>
      </c>
      <c r="H448" t="str" cm="1">
        <f t="array" aca="1" ref="H448" ca="1">INDEX(Sheet1!$H$1:$H$3, RANDBETWEEN(1, 3))</f>
        <v>ORR Non-Thematic</v>
      </c>
      <c r="I448" t="str" cm="1">
        <f t="array" aca="1" ref="I448" ca="1">INDEX(Sheet1!$I$3:$I$88, RANDBETWEEN(1, 85))</f>
        <v>Health systems strengthening</v>
      </c>
      <c r="J448" t="str">
        <f ca="1">INDEX(Sheet1!$AZ$3:$AZ$8, RANDBETWEEN(1, COUNTA(Sheet1!$AZ$3:$AZ$8)))</f>
        <v>Child Protection</v>
      </c>
      <c r="K448" t="str" cm="1">
        <f t="array" aca="1" ref="K448" ca="1">INDEX(Sheet1!$K$1:$K$8, RANDBETWEEN(1, 6))</f>
        <v>Ukraine Response</v>
      </c>
      <c r="M448" t="s">
        <v>165</v>
      </c>
      <c r="N448">
        <f t="shared" ca="1" si="19"/>
        <v>27024.983099985289</v>
      </c>
      <c r="Q448" t="s">
        <v>297</v>
      </c>
      <c r="U448">
        <f t="shared" ca="1" si="20"/>
        <v>33289.040517278001</v>
      </c>
      <c r="V448">
        <v>16832197</v>
      </c>
      <c r="W448" t="str" cm="1">
        <f t="array" aca="1" ref="W448" ca="1">INDEX(Sheet1!$X$1:$X$20, RANDBETWEEN(1, 20))</f>
        <v>Sport Associations</v>
      </c>
      <c r="X448" t="str" cm="1">
        <f t="array" aca="1" ref="X448" ca="1">INDEX(Sheet1!$Y$2:$Y$22, RANDBETWEEN(1, 21))</f>
        <v>UNICEF NatCom/CO/Division</v>
      </c>
      <c r="Z448" t="str" cm="1">
        <f t="array" aca="1" ref="Z448" ca="1">INDEX(Sheet1!$AA$2:$AA$30, RANDBETWEEN(1, 29))</f>
        <v>KYRGYZSTAN CO</v>
      </c>
      <c r="AA448" t="str" cm="1">
        <f t="array" aca="1" ref="AA448" ca="1">INDEX(Sheet1!$AB$2:$AB$8, RANDBETWEEN(1, 7))</f>
        <v>HQ</v>
      </c>
      <c r="AB448" t="str" cm="1">
        <f t="array" aca="1" ref="AB448" ca="1">INDEX(Sheet1!$AC$2:$AC$22, RANDBETWEEN(1, 21))</f>
        <v>Japan</v>
      </c>
      <c r="AE448" t="str" cm="1">
        <f t="array" aca="1" ref="AE448" ca="1">INDEX(Sheet1!$AF$2:$AF$22, RANDBETWEEN(1, 5))</f>
        <v>ECARO</v>
      </c>
      <c r="AF448" s="3">
        <v>45350</v>
      </c>
      <c r="AG448" t="str" cm="1">
        <f t="array" aca="1" ref="AG448" ca="1">INDEX(Sheet1!$AH$2:$AH$24, RANDBETWEEN(1, 23))</f>
        <v>BULGARIA CO</v>
      </c>
      <c r="AH448" t="s">
        <v>670</v>
      </c>
      <c r="AI448" t="s">
        <v>296</v>
      </c>
      <c r="AJ448" t="s">
        <v>297</v>
      </c>
      <c r="AK448" t="s">
        <v>165</v>
      </c>
      <c r="AL448" t="s">
        <v>90</v>
      </c>
      <c r="AM448" t="s">
        <v>645</v>
      </c>
      <c r="AN448" t="s">
        <v>128</v>
      </c>
      <c r="AO448" t="s">
        <v>77</v>
      </c>
      <c r="AP448" t="s">
        <v>93</v>
      </c>
      <c r="AQ448" t="s">
        <v>129</v>
      </c>
      <c r="AR448">
        <v>2024</v>
      </c>
      <c r="AS448" t="s">
        <v>95</v>
      </c>
    </row>
    <row r="449" spans="1:45">
      <c r="A449" t="s">
        <v>659</v>
      </c>
      <c r="B449" t="s">
        <v>44</v>
      </c>
      <c r="C449" t="s">
        <v>118</v>
      </c>
      <c r="D449" s="3">
        <v>45586</v>
      </c>
      <c r="E449" t="s">
        <v>644</v>
      </c>
      <c r="F449">
        <f t="shared" ca="1" si="18"/>
        <v>73348.574988824956</v>
      </c>
      <c r="G449">
        <f t="shared" ca="1" si="18"/>
        <v>56608.895650392951</v>
      </c>
      <c r="H449" t="str" cm="1">
        <f t="array" aca="1" ref="H449" ca="1">INDEX(Sheet1!$H$1:$H$3, RANDBETWEEN(1, 3))</f>
        <v>ORE-Thematic</v>
      </c>
      <c r="I449" t="str" cm="1">
        <f t="array" aca="1" ref="I449" ca="1">INDEX(Sheet1!$I$3:$I$88, RANDBETWEEN(1, 85))</f>
        <v>Oversight and assurance</v>
      </c>
      <c r="J449" t="str">
        <f ca="1">INDEX(Sheet1!$AZ$3:$AZ$8, RANDBETWEEN(1, COUNTA(Sheet1!$AZ$3:$AZ$8)))</f>
        <v>Emergency Response</v>
      </c>
      <c r="K449" t="str" cm="1">
        <f t="array" aca="1" ref="K449" ca="1">INDEX(Sheet1!$K$1:$K$8, RANDBETWEEN(1, 6))</f>
        <v>HAC-ARMENIA</v>
      </c>
      <c r="M449" t="s">
        <v>127</v>
      </c>
      <c r="N449">
        <f t="shared" ca="1" si="19"/>
        <v>15998.850613504928</v>
      </c>
      <c r="Q449" t="s">
        <v>300</v>
      </c>
      <c r="U449">
        <f t="shared" ca="1" si="20"/>
        <v>17293.657918608882</v>
      </c>
      <c r="V449">
        <v>25365826</v>
      </c>
      <c r="W449" t="str" cm="1">
        <f t="array" aca="1" ref="W449" ca="1">INDEX(Sheet1!$X$1:$X$20, RANDBETWEEN(1, 20))</f>
        <v>UN Agency/International Agency</v>
      </c>
      <c r="X449" t="str" cm="1">
        <f t="array" aca="1" ref="X449" ca="1">INDEX(Sheet1!$Y$2:$Y$22, RANDBETWEEN(1, 21))</f>
        <v>Private Sector</v>
      </c>
      <c r="Z449" t="str" cm="1">
        <f t="array" aca="1" ref="Z449" ca="1">INDEX(Sheet1!$AA$2:$AA$30, RANDBETWEEN(1, 29))</f>
        <v>GREECE CO</v>
      </c>
      <c r="AA449" t="str" cm="1">
        <f t="array" aca="1" ref="AA449" ca="1">INDEX(Sheet1!$AB$2:$AB$8, RANDBETWEEN(1, 7))</f>
        <v>ROSA</v>
      </c>
      <c r="AB449" t="str" cm="1">
        <f t="array" aca="1" ref="AB449" ca="1">INDEX(Sheet1!$AC$2:$AC$22, RANDBETWEEN(1, 21))</f>
        <v>Switzerland</v>
      </c>
      <c r="AE449" t="str" cm="1">
        <f t="array" aca="1" ref="AE449" ca="1">INDEX(Sheet1!$AF$2:$AF$22, RANDBETWEEN(1, 5))</f>
        <v>HQ</v>
      </c>
      <c r="AF449" s="3">
        <v>45586</v>
      </c>
      <c r="AG449" t="str" cm="1">
        <f t="array" aca="1" ref="AG449" ca="1">INDEX(Sheet1!$AH$2:$AH$24, RANDBETWEEN(1, 23))</f>
        <v>CROATIA CO</v>
      </c>
      <c r="AH449" t="s">
        <v>651</v>
      </c>
      <c r="AI449" t="s">
        <v>299</v>
      </c>
      <c r="AJ449" t="s">
        <v>300</v>
      </c>
      <c r="AK449" t="s">
        <v>127</v>
      </c>
      <c r="AL449" t="s">
        <v>95</v>
      </c>
      <c r="AM449" t="s">
        <v>646</v>
      </c>
      <c r="AN449" t="s">
        <v>192</v>
      </c>
      <c r="AO449" t="s">
        <v>77</v>
      </c>
      <c r="AP449" t="s">
        <v>62</v>
      </c>
      <c r="AQ449" t="s">
        <v>117</v>
      </c>
      <c r="AR449">
        <v>2023</v>
      </c>
      <c r="AS449" t="s">
        <v>95</v>
      </c>
    </row>
    <row r="450" spans="1:45">
      <c r="A450" t="s">
        <v>655</v>
      </c>
      <c r="B450" t="s">
        <v>95</v>
      </c>
      <c r="C450" t="s">
        <v>64</v>
      </c>
      <c r="D450" s="3">
        <v>45547</v>
      </c>
      <c r="E450" t="s">
        <v>644</v>
      </c>
      <c r="F450">
        <f t="shared" ca="1" si="18"/>
        <v>32403.004769135201</v>
      </c>
      <c r="G450">
        <f t="shared" ca="1" si="18"/>
        <v>67781.403174540363</v>
      </c>
      <c r="H450" t="str" cm="1">
        <f t="array" aca="1" ref="H450" ca="1">INDEX(Sheet1!$H$1:$H$3, RANDBETWEEN(1, 3))</f>
        <v>ORE-Thematic</v>
      </c>
      <c r="I450" t="str" cm="1">
        <f t="array" aca="1" ref="I450" ca="1">INDEX(Sheet1!$I$3:$I$88, RANDBETWEEN(1, 85))</f>
        <v>Private sector fundraising</v>
      </c>
      <c r="J450" t="str">
        <f ca="1">INDEX(Sheet1!$AZ$3:$AZ$8, RANDBETWEEN(1, COUNTA(Sheet1!$AZ$3:$AZ$8)))</f>
        <v>Emergency Response</v>
      </c>
      <c r="K450" t="str" cm="1">
        <f t="array" aca="1" ref="K450" ca="1">INDEX(Sheet1!$K$1:$K$8, RANDBETWEEN(1, 6))</f>
        <v>HAC-ARMENIA</v>
      </c>
      <c r="M450" t="s">
        <v>127</v>
      </c>
      <c r="N450">
        <f t="shared" ca="1" si="19"/>
        <v>1383.4138395182313</v>
      </c>
      <c r="Q450" t="s">
        <v>176</v>
      </c>
      <c r="U450">
        <f t="shared" ca="1" si="20"/>
        <v>42411.807373314172</v>
      </c>
      <c r="V450">
        <v>15599488</v>
      </c>
      <c r="W450" t="str" cm="1">
        <f t="array" aca="1" ref="W450" ca="1">INDEX(Sheet1!$X$1:$X$20, RANDBETWEEN(1, 20))</f>
        <v>Non-Profit/NGO Foundations</v>
      </c>
      <c r="X450" t="str" cm="1">
        <f t="array" aca="1" ref="X450" ca="1">INDEX(Sheet1!$Y$2:$Y$22, RANDBETWEEN(1, 21))</f>
        <v>Private Sector</v>
      </c>
      <c r="Z450" t="str" cm="1">
        <f t="array" aca="1" ref="Z450" ca="1">INDEX(Sheet1!$AA$2:$AA$30, RANDBETWEEN(1, 29))</f>
        <v>MOLDOVA CO</v>
      </c>
      <c r="AA450" t="str" cm="1">
        <f t="array" aca="1" ref="AA450" ca="1">INDEX(Sheet1!$AB$2:$AB$8, RANDBETWEEN(1, 7))</f>
        <v>NatCom</v>
      </c>
      <c r="AB450" t="str" cm="1">
        <f t="array" aca="1" ref="AB450" ca="1">INDEX(Sheet1!$AC$2:$AC$22, RANDBETWEEN(1, 21))</f>
        <v>Cyprus</v>
      </c>
      <c r="AE450" t="str" cm="1">
        <f t="array" aca="1" ref="AE450" ca="1">INDEX(Sheet1!$AF$2:$AF$22, RANDBETWEEN(1, 5))</f>
        <v>MENARO</v>
      </c>
      <c r="AF450" s="3">
        <v>45547</v>
      </c>
      <c r="AG450" t="str" cm="1">
        <f t="array" aca="1" ref="AG450" ca="1">INDEX(Sheet1!$AH$2:$AH$24, RANDBETWEEN(1, 23))</f>
        <v>PPD</v>
      </c>
      <c r="AH450" t="s">
        <v>670</v>
      </c>
      <c r="AI450" t="s">
        <v>302</v>
      </c>
      <c r="AJ450" t="s">
        <v>176</v>
      </c>
      <c r="AK450" t="s">
        <v>127</v>
      </c>
      <c r="AL450" t="s">
        <v>90</v>
      </c>
      <c r="AM450" t="s">
        <v>645</v>
      </c>
      <c r="AN450" t="s">
        <v>192</v>
      </c>
      <c r="AO450" t="s">
        <v>92</v>
      </c>
      <c r="AP450" t="s">
        <v>78</v>
      </c>
      <c r="AQ450" t="s">
        <v>79</v>
      </c>
      <c r="AR450">
        <v>2022</v>
      </c>
      <c r="AS450" t="s">
        <v>95</v>
      </c>
    </row>
    <row r="451" spans="1:45">
      <c r="A451" t="s">
        <v>653</v>
      </c>
      <c r="B451" t="s">
        <v>95</v>
      </c>
      <c r="C451" t="s">
        <v>118</v>
      </c>
      <c r="D451" s="3">
        <v>45406</v>
      </c>
      <c r="E451" t="s">
        <v>644</v>
      </c>
      <c r="F451">
        <f t="shared" ref="F451:G514" ca="1" si="21">RAND() * (100000 - 50) + 50</f>
        <v>77643.297829976087</v>
      </c>
      <c r="G451">
        <f t="shared" ca="1" si="21"/>
        <v>6391.2016438324999</v>
      </c>
      <c r="H451" t="str" cm="1">
        <f t="array" aca="1" ref="H451" ca="1">INDEX(Sheet1!$H$1:$H$3, RANDBETWEEN(1, 3))</f>
        <v>ORE-Thematic</v>
      </c>
      <c r="I451" t="str" cm="1">
        <f t="array" aca="1" ref="I451" ca="1">INDEX(Sheet1!$I$3:$I$88, RANDBETWEEN(1, 85))</f>
        <v>Micronutrients</v>
      </c>
      <c r="J451" t="str">
        <f ca="1">INDEX(Sheet1!$AZ$3:$AZ$8, RANDBETWEEN(1, COUNTA(Sheet1!$AZ$3:$AZ$8)))</f>
        <v>Child Protection</v>
      </c>
      <c r="K451" t="str" cm="1">
        <f t="array" aca="1" ref="K451" ca="1">INDEX(Sheet1!$K$1:$K$8, RANDBETWEEN(1, 6))</f>
        <v>Emergency/HAC</v>
      </c>
      <c r="M451" t="s">
        <v>89</v>
      </c>
      <c r="N451">
        <f t="shared" ref="N451:N514" ca="1" si="22">RAND() * (100000 - 50) + 50</f>
        <v>60235.820349526934</v>
      </c>
      <c r="Q451" t="s">
        <v>305</v>
      </c>
      <c r="U451">
        <f t="shared" ref="U451:U514" ca="1" si="23">RAND() * (100000 - 50) + 50</f>
        <v>85392.420579055717</v>
      </c>
      <c r="V451">
        <v>23992259</v>
      </c>
      <c r="W451" t="str" cm="1">
        <f t="array" aca="1" ref="W451" ca="1">INDEX(Sheet1!$X$1:$X$20, RANDBETWEEN(1, 20))</f>
        <v>IFI/RDB</v>
      </c>
      <c r="X451" t="str" cm="1">
        <f t="array" aca="1" ref="X451" ca="1">INDEX(Sheet1!$Y$2:$Y$22, RANDBETWEEN(1, 21))</f>
        <v>Private Sector</v>
      </c>
      <c r="Z451" t="str" cm="1">
        <f t="array" aca="1" ref="Z451" ca="1">INDEX(Sheet1!$AA$2:$AA$30, RANDBETWEEN(1, 29))</f>
        <v>UK NATCOM</v>
      </c>
      <c r="AA451" t="str" cm="1">
        <f t="array" aca="1" ref="AA451" ca="1">INDEX(Sheet1!$AB$2:$AB$8, RANDBETWEEN(1, 7))</f>
        <v>EAPRO</v>
      </c>
      <c r="AB451" t="str" cm="1">
        <f t="array" aca="1" ref="AB451" ca="1">INDEX(Sheet1!$AC$2:$AC$22, RANDBETWEEN(1, 21))</f>
        <v>Armenia</v>
      </c>
      <c r="AE451" t="str" cm="1">
        <f t="array" aca="1" ref="AE451" ca="1">INDEX(Sheet1!$AF$2:$AF$22, RANDBETWEEN(1, 5))</f>
        <v>NatCom</v>
      </c>
      <c r="AF451" s="3">
        <v>45406</v>
      </c>
      <c r="AG451" t="str" cm="1">
        <f t="array" aca="1" ref="AG451" ca="1">INDEX(Sheet1!$AH$2:$AH$24, RANDBETWEEN(1, 23))</f>
        <v>GREECE CO</v>
      </c>
      <c r="AH451" t="s">
        <v>647</v>
      </c>
      <c r="AI451" t="s">
        <v>304</v>
      </c>
      <c r="AJ451" t="s">
        <v>305</v>
      </c>
      <c r="AK451" t="s">
        <v>89</v>
      </c>
      <c r="AL451" t="s">
        <v>58</v>
      </c>
      <c r="AM451" t="s">
        <v>645</v>
      </c>
      <c r="AN451" t="s">
        <v>216</v>
      </c>
      <c r="AO451" t="s">
        <v>92</v>
      </c>
      <c r="AP451" t="s">
        <v>78</v>
      </c>
      <c r="AQ451" t="s">
        <v>129</v>
      </c>
      <c r="AR451">
        <v>2024</v>
      </c>
      <c r="AS451" t="s">
        <v>95</v>
      </c>
    </row>
    <row r="452" spans="1:45">
      <c r="A452" t="s">
        <v>654</v>
      </c>
      <c r="B452" t="s">
        <v>95</v>
      </c>
      <c r="C452" t="s">
        <v>118</v>
      </c>
      <c r="D452" s="3">
        <v>45474</v>
      </c>
      <c r="E452" t="s">
        <v>644</v>
      </c>
      <c r="F452">
        <f t="shared" ca="1" si="21"/>
        <v>49275.668868114757</v>
      </c>
      <c r="G452">
        <f t="shared" ca="1" si="21"/>
        <v>98279.348070119027</v>
      </c>
      <c r="H452" t="str" cm="1">
        <f t="array" aca="1" ref="H452" ca="1">INDEX(Sheet1!$H$1:$H$3, RANDBETWEEN(1, 3))</f>
        <v>ORR Non-Thematic</v>
      </c>
      <c r="I452" t="str" cm="1">
        <f t="array" aca="1" ref="I452" ca="1">INDEX(Sheet1!$I$3:$I$88, RANDBETWEEN(1, 85))</f>
        <v>Data and Child Protection</v>
      </c>
      <c r="J452" t="str">
        <f ca="1">INDEX(Sheet1!$AZ$3:$AZ$8, RANDBETWEEN(1, COUNTA(Sheet1!$AZ$3:$AZ$8)))</f>
        <v>Health</v>
      </c>
      <c r="K452" t="str" cm="1">
        <f t="array" aca="1" ref="K452" ca="1">INDEX(Sheet1!$K$1:$K$8, RANDBETWEEN(1, 6))</f>
        <v>HAC-STATE OF PALESTINE</v>
      </c>
      <c r="M452" t="s">
        <v>104</v>
      </c>
      <c r="N452">
        <f t="shared" ca="1" si="22"/>
        <v>93602.746257838502</v>
      </c>
      <c r="Q452" t="s">
        <v>201</v>
      </c>
      <c r="U452">
        <f t="shared" ca="1" si="23"/>
        <v>51929.824595965343</v>
      </c>
      <c r="V452">
        <v>35734226</v>
      </c>
      <c r="W452" t="str" cm="1">
        <f t="array" aca="1" ref="W452" ca="1">INDEX(Sheet1!$X$1:$X$20, RANDBETWEEN(1, 20))</f>
        <v>UN Agency/International Agency</v>
      </c>
      <c r="X452" t="str" cm="1">
        <f t="array" aca="1" ref="X452" ca="1">INDEX(Sheet1!$Y$2:$Y$22, RANDBETWEEN(1, 21))</f>
        <v>Public Sector</v>
      </c>
      <c r="Z452" t="str" cm="1">
        <f t="array" aca="1" ref="Z452" ca="1">INDEX(Sheet1!$AA$2:$AA$30, RANDBETWEEN(1, 29))</f>
        <v>KOSOVO CO</v>
      </c>
      <c r="AA452" t="str" cm="1">
        <f t="array" aca="1" ref="AA452" ca="1">INDEX(Sheet1!$AB$2:$AB$8, RANDBETWEEN(1, 7))</f>
        <v>MENARO</v>
      </c>
      <c r="AB452" t="str" cm="1">
        <f t="array" aca="1" ref="AB452" ca="1">INDEX(Sheet1!$AC$2:$AC$22, RANDBETWEEN(1, 21))</f>
        <v>Serbia</v>
      </c>
      <c r="AE452" t="str" cm="1">
        <f t="array" aca="1" ref="AE452" ca="1">INDEX(Sheet1!$AF$2:$AF$22, RANDBETWEEN(1, 5))</f>
        <v>MENARO</v>
      </c>
      <c r="AF452" s="3">
        <v>45474</v>
      </c>
      <c r="AG452" t="str" cm="1">
        <f t="array" aca="1" ref="AG452" ca="1">INDEX(Sheet1!$AH$2:$AH$24, RANDBETWEEN(1, 23))</f>
        <v>KYRGYZSTAN CO</v>
      </c>
      <c r="AH452" t="s">
        <v>647</v>
      </c>
      <c r="AI452" t="s">
        <v>307</v>
      </c>
      <c r="AJ452" t="s">
        <v>201</v>
      </c>
      <c r="AK452" t="s">
        <v>104</v>
      </c>
      <c r="AL452" t="s">
        <v>95</v>
      </c>
      <c r="AM452" t="s">
        <v>646</v>
      </c>
      <c r="AN452" t="s">
        <v>216</v>
      </c>
      <c r="AO452" t="s">
        <v>92</v>
      </c>
      <c r="AP452" t="s">
        <v>135</v>
      </c>
      <c r="AQ452" t="s">
        <v>79</v>
      </c>
      <c r="AR452">
        <v>2023</v>
      </c>
      <c r="AS452" t="s">
        <v>95</v>
      </c>
    </row>
    <row r="453" spans="1:45">
      <c r="A453" t="s">
        <v>653</v>
      </c>
      <c r="B453" t="s">
        <v>95</v>
      </c>
      <c r="C453" t="s">
        <v>64</v>
      </c>
      <c r="D453" s="3">
        <v>45411</v>
      </c>
      <c r="E453" t="s">
        <v>644</v>
      </c>
      <c r="F453">
        <f t="shared" ca="1" si="21"/>
        <v>76429.939922840378</v>
      </c>
      <c r="G453">
        <f t="shared" ca="1" si="21"/>
        <v>71512.470683055581</v>
      </c>
      <c r="H453" t="str" cm="1">
        <f t="array" aca="1" ref="H453" ca="1">INDEX(Sheet1!$H$1:$H$3, RANDBETWEEN(1, 3))</f>
        <v>ORE-Thematic</v>
      </c>
      <c r="I453" t="str" cm="1">
        <f t="array" aca="1" ref="I453" ca="1">INDEX(Sheet1!$I$3:$I$88, RANDBETWEEN(1, 85))</f>
        <v>Justice for children</v>
      </c>
      <c r="J453" t="str">
        <f ca="1">INDEX(Sheet1!$AZ$3:$AZ$8, RANDBETWEEN(1, COUNTA(Sheet1!$AZ$3:$AZ$8)))</f>
        <v>Health</v>
      </c>
      <c r="K453" t="str" cm="1">
        <f t="array" aca="1" ref="K453" ca="1">INDEX(Sheet1!$K$1:$K$8, RANDBETWEEN(1, 6))</f>
        <v>HAC-UKRAINE</v>
      </c>
      <c r="M453" t="s">
        <v>75</v>
      </c>
      <c r="N453">
        <f t="shared" ca="1" si="22"/>
        <v>55860.527605777235</v>
      </c>
      <c r="Q453" t="s">
        <v>310</v>
      </c>
      <c r="U453">
        <f t="shared" ca="1" si="23"/>
        <v>1486.7331046503232</v>
      </c>
      <c r="V453">
        <v>20086013</v>
      </c>
      <c r="W453" t="str" cm="1">
        <f t="array" aca="1" ref="W453" ca="1">INDEX(Sheet1!$X$1:$X$20, RANDBETWEEN(1, 20))</f>
        <v>Corporate</v>
      </c>
      <c r="X453" t="str" cm="1">
        <f t="array" aca="1" ref="X453" ca="1">INDEX(Sheet1!$Y$2:$Y$22, RANDBETWEEN(1, 21))</f>
        <v>UNICEF NatCom/CO/Division</v>
      </c>
      <c r="Z453" t="str" cm="1">
        <f t="array" aca="1" ref="Z453" ca="1">INDEX(Sheet1!$AA$2:$AA$30, RANDBETWEEN(1, 29))</f>
        <v>DENMARK NATCOM</v>
      </c>
      <c r="AA453" t="str" cm="1">
        <f t="array" aca="1" ref="AA453" ca="1">INDEX(Sheet1!$AB$2:$AB$8, RANDBETWEEN(1, 7))</f>
        <v>WCARO</v>
      </c>
      <c r="AB453" t="str" cm="1">
        <f t="array" aca="1" ref="AB453" ca="1">INDEX(Sheet1!$AC$2:$AC$22, RANDBETWEEN(1, 21))</f>
        <v>Japan</v>
      </c>
      <c r="AE453" t="str" cm="1">
        <f t="array" aca="1" ref="AE453" ca="1">INDEX(Sheet1!$AF$2:$AF$22, RANDBETWEEN(1, 5))</f>
        <v>NatCom</v>
      </c>
      <c r="AF453" s="3">
        <v>45411</v>
      </c>
      <c r="AG453" t="str" cm="1">
        <f t="array" aca="1" ref="AG453" ca="1">INDEX(Sheet1!$AH$2:$AH$24, RANDBETWEEN(1, 23))</f>
        <v>ARMENIA CO</v>
      </c>
      <c r="AH453" t="s">
        <v>649</v>
      </c>
      <c r="AI453" t="s">
        <v>309</v>
      </c>
      <c r="AJ453" t="s">
        <v>310</v>
      </c>
      <c r="AK453" t="s">
        <v>75</v>
      </c>
      <c r="AL453" t="s">
        <v>90</v>
      </c>
      <c r="AM453" t="s">
        <v>646</v>
      </c>
      <c r="AN453" t="s">
        <v>115</v>
      </c>
      <c r="AO453" t="s">
        <v>92</v>
      </c>
      <c r="AP453" t="s">
        <v>78</v>
      </c>
      <c r="AQ453" t="s">
        <v>79</v>
      </c>
      <c r="AR453">
        <v>2022</v>
      </c>
      <c r="AS453" t="s">
        <v>95</v>
      </c>
    </row>
    <row r="454" spans="1:45">
      <c r="A454" t="s">
        <v>655</v>
      </c>
      <c r="B454" t="s">
        <v>95</v>
      </c>
      <c r="C454" t="s">
        <v>64</v>
      </c>
      <c r="D454" s="3">
        <v>45344</v>
      </c>
      <c r="E454" t="s">
        <v>644</v>
      </c>
      <c r="F454">
        <f t="shared" ca="1" si="21"/>
        <v>49079.399899332326</v>
      </c>
      <c r="G454">
        <f t="shared" ca="1" si="21"/>
        <v>75927.867792943289</v>
      </c>
      <c r="H454" t="str" cm="1">
        <f t="array" aca="1" ref="H454" ca="1">INDEX(Sheet1!$H$1:$H$3, RANDBETWEEN(1, 3))</f>
        <v>Revenue Type</v>
      </c>
      <c r="I454" t="str" cm="1">
        <f t="array" aca="1" ref="I454" ca="1">INDEX(Sheet1!$I$3:$I$88, RANDBETWEEN(1, 85))</f>
        <v>Other cross-sectoral programme areas</v>
      </c>
      <c r="J454" t="str">
        <f ca="1">INDEX(Sheet1!$AZ$3:$AZ$8, RANDBETWEEN(1, COUNTA(Sheet1!$AZ$3:$AZ$8)))</f>
        <v>Child Protection</v>
      </c>
      <c r="K454" t="str" cm="1">
        <f t="array" aca="1" ref="K454" ca="1">INDEX(Sheet1!$K$1:$K$8, RANDBETWEEN(1, 6))</f>
        <v>HAC-STATE OF PALESTINE</v>
      </c>
      <c r="M454" t="s">
        <v>127</v>
      </c>
      <c r="N454">
        <f t="shared" ca="1" si="22"/>
        <v>48939.38691192773</v>
      </c>
      <c r="Q454" t="s">
        <v>313</v>
      </c>
      <c r="U454">
        <f t="shared" ca="1" si="23"/>
        <v>84867.701292459009</v>
      </c>
      <c r="V454">
        <v>28397334</v>
      </c>
      <c r="W454" t="str" cm="1">
        <f t="array" aca="1" ref="W454" ca="1">INDEX(Sheet1!$X$1:$X$20, RANDBETWEEN(1, 20))</f>
        <v>Corporate Foundation</v>
      </c>
      <c r="X454" t="str" cm="1">
        <f t="array" aca="1" ref="X454" ca="1">INDEX(Sheet1!$Y$2:$Y$22, RANDBETWEEN(1, 21))</f>
        <v>Private Sector</v>
      </c>
      <c r="Z454" t="str" cm="1">
        <f t="array" aca="1" ref="Z454" ca="1">INDEX(Sheet1!$AA$2:$AA$30, RANDBETWEEN(1, 29))</f>
        <v>CHINA CO</v>
      </c>
      <c r="AA454" t="str" cm="1">
        <f t="array" aca="1" ref="AA454" ca="1">INDEX(Sheet1!$AB$2:$AB$8, RANDBETWEEN(1, 7))</f>
        <v>ROSA</v>
      </c>
      <c r="AB454" t="str" cm="1">
        <f t="array" aca="1" ref="AB454" ca="1">INDEX(Sheet1!$AC$2:$AC$22, RANDBETWEEN(1, 21))</f>
        <v>Moldova</v>
      </c>
      <c r="AE454" t="str" cm="1">
        <f t="array" aca="1" ref="AE454" ca="1">INDEX(Sheet1!$AF$2:$AF$22, RANDBETWEEN(1, 5))</f>
        <v>NatCom</v>
      </c>
      <c r="AF454" s="3">
        <v>45344</v>
      </c>
      <c r="AG454" t="str" cm="1">
        <f t="array" aca="1" ref="AG454" ca="1">INDEX(Sheet1!$AH$2:$AH$24, RANDBETWEEN(1, 23))</f>
        <v>ROMANIA CO</v>
      </c>
      <c r="AH454" t="s">
        <v>668</v>
      </c>
      <c r="AI454" t="s">
        <v>312</v>
      </c>
      <c r="AJ454" t="s">
        <v>313</v>
      </c>
      <c r="AK454" t="s">
        <v>127</v>
      </c>
      <c r="AL454" t="s">
        <v>58</v>
      </c>
      <c r="AM454" t="s">
        <v>645</v>
      </c>
      <c r="AN454" t="s">
        <v>91</v>
      </c>
      <c r="AO454" t="s">
        <v>116</v>
      </c>
      <c r="AP454" t="s">
        <v>62</v>
      </c>
      <c r="AQ454" t="s">
        <v>100</v>
      </c>
      <c r="AR454">
        <v>2023</v>
      </c>
      <c r="AS454" t="s">
        <v>95</v>
      </c>
    </row>
    <row r="455" spans="1:45">
      <c r="A455" t="s">
        <v>657</v>
      </c>
      <c r="B455" t="s">
        <v>95</v>
      </c>
      <c r="C455" t="s">
        <v>64</v>
      </c>
      <c r="D455" s="3">
        <v>45573</v>
      </c>
      <c r="E455" t="s">
        <v>644</v>
      </c>
      <c r="F455">
        <f t="shared" ca="1" si="21"/>
        <v>18936.213733311542</v>
      </c>
      <c r="G455">
        <f t="shared" ca="1" si="21"/>
        <v>42715.970472475754</v>
      </c>
      <c r="H455" t="str" cm="1">
        <f t="array" aca="1" ref="H455" ca="1">INDEX(Sheet1!$H$1:$H$3, RANDBETWEEN(1, 3))</f>
        <v>ORE-Thematic</v>
      </c>
      <c r="I455" t="str" cm="1">
        <f t="array" aca="1" ref="I455" ca="1">INDEX(Sheet1!$I$3:$I$88, RANDBETWEEN(1, 85))</f>
        <v>Malaria</v>
      </c>
      <c r="J455" t="str">
        <f ca="1">INDEX(Sheet1!$AZ$3:$AZ$8, RANDBETWEEN(1, COUNTA(Sheet1!$AZ$3:$AZ$8)))</f>
        <v>Emergency Response</v>
      </c>
      <c r="K455" t="str" cm="1">
        <f t="array" aca="1" ref="K455" ca="1">INDEX(Sheet1!$K$1:$K$8, RANDBETWEEN(1, 6))</f>
        <v>HAC-ECARO</v>
      </c>
      <c r="M455" t="s">
        <v>165</v>
      </c>
      <c r="N455">
        <f t="shared" ca="1" si="22"/>
        <v>81140.497986232891</v>
      </c>
      <c r="Q455" t="s">
        <v>316</v>
      </c>
      <c r="U455">
        <f t="shared" ca="1" si="23"/>
        <v>5800.8174159913488</v>
      </c>
      <c r="V455">
        <v>27865759</v>
      </c>
      <c r="W455" t="str" cm="1">
        <f t="array" aca="1" ref="W455" ca="1">INDEX(Sheet1!$X$1:$X$20, RANDBETWEEN(1, 20))</f>
        <v>Corporate Foundation</v>
      </c>
      <c r="X455" t="str" cm="1">
        <f t="array" aca="1" ref="X455" ca="1">INDEX(Sheet1!$Y$2:$Y$22, RANDBETWEEN(1, 21))</f>
        <v>Private Sector</v>
      </c>
      <c r="Z455" t="str" cm="1">
        <f t="array" aca="1" ref="Z455" ca="1">INDEX(Sheet1!$AA$2:$AA$30, RANDBETWEEN(1, 29))</f>
        <v>ALBANIA CO</v>
      </c>
      <c r="AA455" t="str" cm="1">
        <f t="array" aca="1" ref="AA455" ca="1">INDEX(Sheet1!$AB$2:$AB$8, RANDBETWEEN(1, 7))</f>
        <v>EAPRO</v>
      </c>
      <c r="AB455" t="str" cm="1">
        <f t="array" aca="1" ref="AB455" ca="1">INDEX(Sheet1!$AC$2:$AC$22, RANDBETWEEN(1, 21))</f>
        <v>Tajikistan</v>
      </c>
      <c r="AE455" t="str" cm="1">
        <f t="array" aca="1" ref="AE455" ca="1">INDEX(Sheet1!$AF$2:$AF$22, RANDBETWEEN(1, 5))</f>
        <v>ESARO</v>
      </c>
      <c r="AF455" s="3">
        <v>45573</v>
      </c>
      <c r="AG455" t="str" cm="1">
        <f t="array" aca="1" ref="AG455" ca="1">INDEX(Sheet1!$AH$2:$AH$24, RANDBETWEEN(1, 23))</f>
        <v>CROATIA CO</v>
      </c>
      <c r="AH455" t="s">
        <v>651</v>
      </c>
      <c r="AI455" t="s">
        <v>315</v>
      </c>
      <c r="AJ455" t="s">
        <v>316</v>
      </c>
      <c r="AK455" t="s">
        <v>165</v>
      </c>
      <c r="AL455" t="s">
        <v>95</v>
      </c>
      <c r="AM455" t="s">
        <v>645</v>
      </c>
      <c r="AN455" t="s">
        <v>216</v>
      </c>
      <c r="AO455" t="s">
        <v>116</v>
      </c>
      <c r="AP455" t="s">
        <v>78</v>
      </c>
      <c r="AQ455" t="s">
        <v>117</v>
      </c>
      <c r="AR455">
        <v>2023</v>
      </c>
      <c r="AS455" t="s">
        <v>95</v>
      </c>
    </row>
    <row r="456" spans="1:45">
      <c r="A456" t="s">
        <v>657</v>
      </c>
      <c r="B456" t="s">
        <v>95</v>
      </c>
      <c r="C456" t="s">
        <v>64</v>
      </c>
      <c r="D456" s="3">
        <v>45524</v>
      </c>
      <c r="E456" t="s">
        <v>644</v>
      </c>
      <c r="F456">
        <f t="shared" ca="1" si="21"/>
        <v>7787.1069371160957</v>
      </c>
      <c r="G456">
        <f t="shared" ca="1" si="21"/>
        <v>93467.896910865835</v>
      </c>
      <c r="H456" t="str" cm="1">
        <f t="array" aca="1" ref="H456" ca="1">INDEX(Sheet1!$H$1:$H$3, RANDBETWEEN(1, 3))</f>
        <v>Revenue Type</v>
      </c>
      <c r="I456" t="str" cm="1">
        <f t="array" aca="1" ref="I456" ca="1">INDEX(Sheet1!$I$3:$I$88, RANDBETWEEN(1, 85))</f>
        <v>United Nations Coherence and cluster coordination</v>
      </c>
      <c r="J456" t="str">
        <f ca="1">INDEX(Sheet1!$AZ$3:$AZ$8, RANDBETWEEN(1, COUNTA(Sheet1!$AZ$3:$AZ$8)))</f>
        <v>Health</v>
      </c>
      <c r="K456" t="str" cm="1">
        <f t="array" aca="1" ref="K456" ca="1">INDEX(Sheet1!$K$1:$K$8, RANDBETWEEN(1, 6))</f>
        <v>HAC-UKRAINE</v>
      </c>
      <c r="M456" t="s">
        <v>104</v>
      </c>
      <c r="N456">
        <f t="shared" ca="1" si="22"/>
        <v>21468.741598588287</v>
      </c>
      <c r="Q456" t="s">
        <v>181</v>
      </c>
      <c r="U456">
        <f t="shared" ca="1" si="23"/>
        <v>72542.001534680196</v>
      </c>
      <c r="V456">
        <v>26365187</v>
      </c>
      <c r="W456" t="str" cm="1">
        <f t="array" aca="1" ref="W456" ca="1">INDEX(Sheet1!$X$1:$X$20, RANDBETWEEN(1, 20))</f>
        <v>Global/Regional Multilaterals</v>
      </c>
      <c r="X456" t="str" cm="1">
        <f t="array" aca="1" ref="X456" ca="1">INDEX(Sheet1!$Y$2:$Y$22, RANDBETWEEN(1, 21))</f>
        <v>Public Sector</v>
      </c>
      <c r="Z456" t="str" cm="1">
        <f t="array" aca="1" ref="Z456" ca="1">INDEX(Sheet1!$AA$2:$AA$30, RANDBETWEEN(1, 29))</f>
        <v>DENMARK NATCOM</v>
      </c>
      <c r="AA456" t="str" cm="1">
        <f t="array" aca="1" ref="AA456" ca="1">INDEX(Sheet1!$AB$2:$AB$8, RANDBETWEEN(1, 7))</f>
        <v>WCARO</v>
      </c>
      <c r="AB456" t="str" cm="1">
        <f t="array" aca="1" ref="AB456" ca="1">INDEX(Sheet1!$AC$2:$AC$22, RANDBETWEEN(1, 21))</f>
        <v>Qatar</v>
      </c>
      <c r="AE456" t="str" cm="1">
        <f t="array" aca="1" ref="AE456" ca="1">INDEX(Sheet1!$AF$2:$AF$22, RANDBETWEEN(1, 5))</f>
        <v>HQ</v>
      </c>
      <c r="AF456" s="3">
        <v>45524</v>
      </c>
      <c r="AG456" t="str" cm="1">
        <f t="array" aca="1" ref="AG456" ca="1">INDEX(Sheet1!$AH$2:$AH$24, RANDBETWEEN(1, 23))</f>
        <v>GREECE CO</v>
      </c>
      <c r="AH456" t="s">
        <v>647</v>
      </c>
      <c r="AI456" t="s">
        <v>318</v>
      </c>
      <c r="AJ456" t="s">
        <v>181</v>
      </c>
      <c r="AK456" t="s">
        <v>104</v>
      </c>
      <c r="AL456" t="s">
        <v>58</v>
      </c>
      <c r="AM456" t="s">
        <v>646</v>
      </c>
      <c r="AN456" t="s">
        <v>91</v>
      </c>
      <c r="AO456" t="s">
        <v>77</v>
      </c>
      <c r="AP456" t="s">
        <v>62</v>
      </c>
      <c r="AQ456" t="s">
        <v>79</v>
      </c>
      <c r="AR456">
        <v>2023</v>
      </c>
      <c r="AS456" t="s">
        <v>95</v>
      </c>
    </row>
    <row r="457" spans="1:45">
      <c r="A457" t="s">
        <v>655</v>
      </c>
      <c r="B457" t="s">
        <v>95</v>
      </c>
      <c r="C457" t="s">
        <v>64</v>
      </c>
      <c r="D457" s="3">
        <v>45336</v>
      </c>
      <c r="E457" t="s">
        <v>644</v>
      </c>
      <c r="F457">
        <f t="shared" ca="1" si="21"/>
        <v>3273.1274004802208</v>
      </c>
      <c r="G457">
        <f t="shared" ca="1" si="21"/>
        <v>18854.933049193674</v>
      </c>
      <c r="H457" t="str" cm="1">
        <f t="array" aca="1" ref="H457" ca="1">INDEX(Sheet1!$H$1:$H$3, RANDBETWEEN(1, 3))</f>
        <v>ORE-Thematic</v>
      </c>
      <c r="I457" t="str" cm="1">
        <f t="array" aca="1" ref="I457" ca="1">INDEX(Sheet1!$I$3:$I$88, RANDBETWEEN(1, 85))</f>
        <v>Nutrition and emergencies</v>
      </c>
      <c r="J457" t="str">
        <f ca="1">INDEX(Sheet1!$AZ$3:$AZ$8, RANDBETWEEN(1, COUNTA(Sheet1!$AZ$3:$AZ$8)))</f>
        <v>Health</v>
      </c>
      <c r="K457" t="str" cm="1">
        <f t="array" aca="1" ref="K457" ca="1">INDEX(Sheet1!$K$1:$K$8, RANDBETWEEN(1, 6))</f>
        <v>HAC-UKRAINE</v>
      </c>
      <c r="M457" t="s">
        <v>104</v>
      </c>
      <c r="N457">
        <f t="shared" ca="1" si="22"/>
        <v>33637.428649060312</v>
      </c>
      <c r="Q457" t="s">
        <v>321</v>
      </c>
      <c r="U457">
        <f t="shared" ca="1" si="23"/>
        <v>70518.169283189403</v>
      </c>
      <c r="V457">
        <v>39724444</v>
      </c>
      <c r="W457" t="str" cm="1">
        <f t="array" aca="1" ref="W457" ca="1">INDEX(Sheet1!$X$1:$X$20, RANDBETWEEN(1, 20))</f>
        <v>Membership based organizations</v>
      </c>
      <c r="X457" t="str" cm="1">
        <f t="array" aca="1" ref="X457" ca="1">INDEX(Sheet1!$Y$2:$Y$22, RANDBETWEEN(1, 21))</f>
        <v>Private Sector</v>
      </c>
      <c r="Z457" t="str" cm="1">
        <f t="array" aca="1" ref="Z457" ca="1">INDEX(Sheet1!$AA$2:$AA$30, RANDBETWEEN(1, 29))</f>
        <v>PPD</v>
      </c>
      <c r="AA457" t="str" cm="1">
        <f t="array" aca="1" ref="AA457" ca="1">INDEX(Sheet1!$AB$2:$AB$8, RANDBETWEEN(1, 7))</f>
        <v>MENARO</v>
      </c>
      <c r="AB457" t="str" cm="1">
        <f t="array" aca="1" ref="AB457" ca="1">INDEX(Sheet1!$AC$2:$AC$22, RANDBETWEEN(1, 21))</f>
        <v>Cyprus</v>
      </c>
      <c r="AE457" t="str" cm="1">
        <f t="array" aca="1" ref="AE457" ca="1">INDEX(Sheet1!$AF$2:$AF$22, RANDBETWEEN(1, 5))</f>
        <v>NatCom</v>
      </c>
      <c r="AF457" s="3">
        <v>45336</v>
      </c>
      <c r="AG457" t="str" cm="1">
        <f t="array" aca="1" ref="AG457" ca="1">INDEX(Sheet1!$AH$2:$AH$24, RANDBETWEEN(1, 23))</f>
        <v>LEBANON CO</v>
      </c>
      <c r="AH457" t="s">
        <v>647</v>
      </c>
      <c r="AI457" t="s">
        <v>320</v>
      </c>
      <c r="AJ457" t="s">
        <v>321</v>
      </c>
      <c r="AK457" t="s">
        <v>104</v>
      </c>
      <c r="AL457" t="s">
        <v>95</v>
      </c>
      <c r="AM457" t="s">
        <v>646</v>
      </c>
      <c r="AN457" t="s">
        <v>60</v>
      </c>
      <c r="AO457" t="s">
        <v>92</v>
      </c>
      <c r="AP457" t="s">
        <v>135</v>
      </c>
      <c r="AQ457" t="s">
        <v>117</v>
      </c>
      <c r="AR457">
        <v>2022</v>
      </c>
      <c r="AS457" t="s">
        <v>95</v>
      </c>
    </row>
    <row r="458" spans="1:45">
      <c r="A458" t="s">
        <v>656</v>
      </c>
      <c r="B458" t="s">
        <v>44</v>
      </c>
      <c r="C458" t="s">
        <v>64</v>
      </c>
      <c r="D458" s="3">
        <v>45554</v>
      </c>
      <c r="E458" t="s">
        <v>644</v>
      </c>
      <c r="F458">
        <f t="shared" ca="1" si="21"/>
        <v>60533.116056379251</v>
      </c>
      <c r="G458">
        <f t="shared" ca="1" si="21"/>
        <v>51158.543906128034</v>
      </c>
      <c r="H458" t="str" cm="1">
        <f t="array" aca="1" ref="H458" ca="1">INDEX(Sheet1!$H$1:$H$3, RANDBETWEEN(1, 3))</f>
        <v>Revenue Type</v>
      </c>
      <c r="I458" t="str" cm="1">
        <f t="array" aca="1" ref="I458" ca="1">INDEX(Sheet1!$I$3:$I$88, RANDBETWEEN(1, 85))</f>
        <v>Community-based management of acute malnutrition</v>
      </c>
      <c r="J458" t="str">
        <f ca="1">INDEX(Sheet1!$AZ$3:$AZ$8, RANDBETWEEN(1, COUNTA(Sheet1!$AZ$3:$AZ$8)))</f>
        <v>Increased Immunization Rates</v>
      </c>
      <c r="K458" t="str" cm="1">
        <f t="array" aca="1" ref="K458" ca="1">INDEX(Sheet1!$K$1:$K$8, RANDBETWEEN(1, 6))</f>
        <v>Ukraine Response</v>
      </c>
      <c r="M458" t="s">
        <v>57</v>
      </c>
      <c r="N458">
        <f t="shared" ca="1" si="22"/>
        <v>76488.530526823801</v>
      </c>
      <c r="Q458" t="s">
        <v>324</v>
      </c>
      <c r="U458">
        <f t="shared" ca="1" si="23"/>
        <v>62008.338220354846</v>
      </c>
      <c r="V458">
        <v>39497968</v>
      </c>
      <c r="W458" t="str" cm="1">
        <f t="array" aca="1" ref="W458" ca="1">INDEX(Sheet1!$X$1:$X$20, RANDBETWEEN(1, 20))</f>
        <v>Central Government</v>
      </c>
      <c r="X458" t="str" cm="1">
        <f t="array" aca="1" ref="X458" ca="1">INDEX(Sheet1!$Y$2:$Y$22, RANDBETWEEN(1, 21))</f>
        <v>Public Sector</v>
      </c>
      <c r="Z458" t="str" cm="1">
        <f t="array" aca="1" ref="Z458" ca="1">INDEX(Sheet1!$AA$2:$AA$30, RANDBETWEEN(1, 29))</f>
        <v>CROATIA CO</v>
      </c>
      <c r="AA458" t="str" cm="1">
        <f t="array" aca="1" ref="AA458" ca="1">INDEX(Sheet1!$AB$2:$AB$8, RANDBETWEEN(1, 7))</f>
        <v>NatCom</v>
      </c>
      <c r="AB458" t="str" cm="1">
        <f t="array" aca="1" ref="AB458" ca="1">INDEX(Sheet1!$AC$2:$AC$22, RANDBETWEEN(1, 21))</f>
        <v>United States</v>
      </c>
      <c r="AE458" t="str" cm="1">
        <f t="array" aca="1" ref="AE458" ca="1">INDEX(Sheet1!$AF$2:$AF$22, RANDBETWEEN(1, 5))</f>
        <v>ECARO</v>
      </c>
      <c r="AF458" s="3">
        <v>45554</v>
      </c>
      <c r="AG458" t="str" cm="1">
        <f t="array" aca="1" ref="AG458" ca="1">INDEX(Sheet1!$AH$2:$AH$24, RANDBETWEEN(1, 23))</f>
        <v>UKRAINE CO</v>
      </c>
      <c r="AH458" t="s">
        <v>667</v>
      </c>
      <c r="AI458" t="s">
        <v>323</v>
      </c>
      <c r="AJ458" t="s">
        <v>324</v>
      </c>
      <c r="AK458" t="s">
        <v>57</v>
      </c>
      <c r="AL458" t="s">
        <v>90</v>
      </c>
      <c r="AM458" t="s">
        <v>645</v>
      </c>
      <c r="AN458" t="s">
        <v>105</v>
      </c>
      <c r="AO458" t="s">
        <v>149</v>
      </c>
      <c r="AP458" t="s">
        <v>93</v>
      </c>
      <c r="AQ458" t="s">
        <v>129</v>
      </c>
      <c r="AR458">
        <v>2022</v>
      </c>
      <c r="AS458" t="s">
        <v>95</v>
      </c>
    </row>
    <row r="459" spans="1:45">
      <c r="A459" t="s">
        <v>657</v>
      </c>
      <c r="B459" t="s">
        <v>95</v>
      </c>
      <c r="C459" t="s">
        <v>64</v>
      </c>
      <c r="D459" s="3">
        <v>45401</v>
      </c>
      <c r="E459" t="s">
        <v>644</v>
      </c>
      <c r="F459">
        <f t="shared" ca="1" si="21"/>
        <v>7428.0808288370827</v>
      </c>
      <c r="G459">
        <f t="shared" ca="1" si="21"/>
        <v>70477.632089180755</v>
      </c>
      <c r="H459" t="str" cm="1">
        <f t="array" aca="1" ref="H459" ca="1">INDEX(Sheet1!$H$1:$H$3, RANDBETWEEN(1, 3))</f>
        <v>ORE-Thematic</v>
      </c>
      <c r="I459" t="str" cm="1">
        <f t="array" aca="1" ref="I459" ca="1">INDEX(Sheet1!$I$3:$I$88, RANDBETWEEN(1, 85))</f>
        <v>External relations and partnerships, communication and resource mobilization</v>
      </c>
      <c r="J459" t="str">
        <f ca="1">INDEX(Sheet1!$AZ$3:$AZ$8, RANDBETWEEN(1, COUNTA(Sheet1!$AZ$3:$AZ$8)))</f>
        <v>Advocacy</v>
      </c>
      <c r="K459" t="str" cm="1">
        <f t="array" aca="1" ref="K459" ca="1">INDEX(Sheet1!$K$1:$K$8, RANDBETWEEN(1, 6))</f>
        <v>HAC-STATE OF PALESTINE</v>
      </c>
      <c r="M459" t="s">
        <v>104</v>
      </c>
      <c r="N459">
        <f t="shared" ca="1" si="22"/>
        <v>87000.830464370272</v>
      </c>
      <c r="Q459" t="s">
        <v>327</v>
      </c>
      <c r="U459">
        <f t="shared" ca="1" si="23"/>
        <v>85348.57259137182</v>
      </c>
      <c r="V459">
        <v>3554669</v>
      </c>
      <c r="W459" t="str" cm="1">
        <f t="array" aca="1" ref="W459" ca="1">INDEX(Sheet1!$X$1:$X$20, RANDBETWEEN(1, 20))</f>
        <v>Non-Profit/NGO Foundations</v>
      </c>
      <c r="X459" t="str" cm="1">
        <f t="array" aca="1" ref="X459" ca="1">INDEX(Sheet1!$Y$2:$Y$22, RANDBETWEEN(1, 21))</f>
        <v>Public Sector</v>
      </c>
      <c r="Z459" t="str" cm="1">
        <f t="array" aca="1" ref="Z459" ca="1">INDEX(Sheet1!$AA$2:$AA$30, RANDBETWEEN(1, 29))</f>
        <v>PPD</v>
      </c>
      <c r="AA459" t="str" cm="1">
        <f t="array" aca="1" ref="AA459" ca="1">INDEX(Sheet1!$AB$2:$AB$8, RANDBETWEEN(1, 7))</f>
        <v>MENARO</v>
      </c>
      <c r="AB459" t="str" cm="1">
        <f t="array" aca="1" ref="AB459" ca="1">INDEX(Sheet1!$AC$2:$AC$22, RANDBETWEEN(1, 21))</f>
        <v>Qatar</v>
      </c>
      <c r="AE459" t="str" cm="1">
        <f t="array" aca="1" ref="AE459" ca="1">INDEX(Sheet1!$AF$2:$AF$22, RANDBETWEEN(1, 5))</f>
        <v>ECARO</v>
      </c>
      <c r="AF459" s="3">
        <v>45401</v>
      </c>
      <c r="AG459" t="str" cm="1">
        <f t="array" aca="1" ref="AG459" ca="1">INDEX(Sheet1!$AH$2:$AH$24, RANDBETWEEN(1, 23))</f>
        <v>UKRAINE CO</v>
      </c>
      <c r="AH459" t="s">
        <v>647</v>
      </c>
      <c r="AI459" t="s">
        <v>326</v>
      </c>
      <c r="AJ459" t="s">
        <v>327</v>
      </c>
      <c r="AK459" t="s">
        <v>104</v>
      </c>
      <c r="AL459" t="s">
        <v>58</v>
      </c>
      <c r="AM459" t="s">
        <v>646</v>
      </c>
      <c r="AN459" t="s">
        <v>216</v>
      </c>
      <c r="AO459" t="s">
        <v>92</v>
      </c>
      <c r="AP459" t="s">
        <v>78</v>
      </c>
      <c r="AQ459" t="s">
        <v>129</v>
      </c>
      <c r="AR459">
        <v>2023</v>
      </c>
      <c r="AS459" t="s">
        <v>95</v>
      </c>
    </row>
    <row r="460" spans="1:45">
      <c r="A460" t="s">
        <v>652</v>
      </c>
      <c r="B460" t="s">
        <v>44</v>
      </c>
      <c r="C460" t="s">
        <v>45</v>
      </c>
      <c r="D460" s="3">
        <v>45346</v>
      </c>
      <c r="E460" t="s">
        <v>644</v>
      </c>
      <c r="F460">
        <f t="shared" ca="1" si="21"/>
        <v>37783.778709052152</v>
      </c>
      <c r="G460">
        <f t="shared" ca="1" si="21"/>
        <v>97753.559736740164</v>
      </c>
      <c r="H460" t="str" cm="1">
        <f t="array" aca="1" ref="H460" ca="1">INDEX(Sheet1!$H$1:$H$3, RANDBETWEEN(1, 3))</f>
        <v>ORE-Thematic</v>
      </c>
      <c r="I460" t="str" cm="1">
        <f t="array" aca="1" ref="I460" ca="1">INDEX(Sheet1!$I$3:$I$88, RANDBETWEEN(1, 85))</f>
        <v>Cross-sectoral Early Childhood Development</v>
      </c>
      <c r="J460" t="str">
        <f ca="1">INDEX(Sheet1!$AZ$3:$AZ$8, RANDBETWEEN(1, COUNTA(Sheet1!$AZ$3:$AZ$8)))</f>
        <v>Increased Immunization Rates</v>
      </c>
      <c r="K460" t="str" cm="1">
        <f t="array" aca="1" ref="K460" ca="1">INDEX(Sheet1!$K$1:$K$8, RANDBETWEEN(1, 6))</f>
        <v>HAC-ARMENIA</v>
      </c>
      <c r="M460" t="s">
        <v>127</v>
      </c>
      <c r="N460">
        <f t="shared" ca="1" si="22"/>
        <v>11266.369045318443</v>
      </c>
      <c r="Q460" t="s">
        <v>330</v>
      </c>
      <c r="U460">
        <f t="shared" ca="1" si="23"/>
        <v>29273.527362882836</v>
      </c>
      <c r="V460">
        <v>16718190</v>
      </c>
      <c r="W460" t="str" cm="1">
        <f t="array" aca="1" ref="W460" ca="1">INDEX(Sheet1!$X$1:$X$20, RANDBETWEEN(1, 20))</f>
        <v>Country Office</v>
      </c>
      <c r="X460" t="str" cm="1">
        <f t="array" aca="1" ref="X460" ca="1">INDEX(Sheet1!$Y$2:$Y$22, RANDBETWEEN(1, 21))</f>
        <v>Private Sector</v>
      </c>
      <c r="Z460" t="str" cm="1">
        <f t="array" aca="1" ref="Z460" ca="1">INDEX(Sheet1!$AA$2:$AA$30, RANDBETWEEN(1, 29))</f>
        <v>ROMANIA CO</v>
      </c>
      <c r="AA460" t="str" cm="1">
        <f t="array" aca="1" ref="AA460" ca="1">INDEX(Sheet1!$AB$2:$AB$8, RANDBETWEEN(1, 7))</f>
        <v>ECARO</v>
      </c>
      <c r="AB460" t="str" cm="1">
        <f t="array" aca="1" ref="AB460" ca="1">INDEX(Sheet1!$AC$2:$AC$22, RANDBETWEEN(1, 21))</f>
        <v>Bulgaria</v>
      </c>
      <c r="AE460" t="str" cm="1">
        <f t="array" aca="1" ref="AE460" ca="1">INDEX(Sheet1!$AF$2:$AF$22, RANDBETWEEN(1, 5))</f>
        <v>ESARO</v>
      </c>
      <c r="AF460" s="3">
        <v>45346</v>
      </c>
      <c r="AG460" t="str" cm="1">
        <f t="array" aca="1" ref="AG460" ca="1">INDEX(Sheet1!$AH$2:$AH$24, RANDBETWEEN(1, 23))</f>
        <v>SERBIA CO</v>
      </c>
      <c r="AH460" t="s">
        <v>651</v>
      </c>
      <c r="AI460" t="s">
        <v>329</v>
      </c>
      <c r="AJ460" t="s">
        <v>330</v>
      </c>
      <c r="AK460" t="s">
        <v>127</v>
      </c>
      <c r="AL460" t="s">
        <v>95</v>
      </c>
      <c r="AM460" t="s">
        <v>645</v>
      </c>
      <c r="AN460" t="s">
        <v>192</v>
      </c>
      <c r="AO460" t="s">
        <v>77</v>
      </c>
      <c r="AP460" t="s">
        <v>62</v>
      </c>
      <c r="AQ460" t="s">
        <v>129</v>
      </c>
      <c r="AR460">
        <v>2024</v>
      </c>
      <c r="AS460" t="s">
        <v>95</v>
      </c>
    </row>
    <row r="461" spans="1:45">
      <c r="A461" t="s">
        <v>658</v>
      </c>
      <c r="B461" t="s">
        <v>44</v>
      </c>
      <c r="C461" t="s">
        <v>118</v>
      </c>
      <c r="D461" s="3">
        <v>45614</v>
      </c>
      <c r="E461" t="s">
        <v>644</v>
      </c>
      <c r="F461">
        <f t="shared" ca="1" si="21"/>
        <v>94555.888736390072</v>
      </c>
      <c r="G461">
        <f t="shared" ca="1" si="21"/>
        <v>55598.866079964784</v>
      </c>
      <c r="H461" t="str" cm="1">
        <f t="array" aca="1" ref="H461" ca="1">INDEX(Sheet1!$H$1:$H$3, RANDBETWEEN(1, 3))</f>
        <v>ORE-Thematic</v>
      </c>
      <c r="I461" t="str" cm="1">
        <f t="array" aca="1" ref="I461" ca="1">INDEX(Sheet1!$I$3:$I$88, RANDBETWEEN(1, 85))</f>
        <v>Cross-sectoral Adolescent Development</v>
      </c>
      <c r="J461" t="str">
        <f ca="1">INDEX(Sheet1!$AZ$3:$AZ$8, RANDBETWEEN(1, COUNTA(Sheet1!$AZ$3:$AZ$8)))</f>
        <v>Child Protection</v>
      </c>
      <c r="K461" t="str" cm="1">
        <f t="array" aca="1" ref="K461" ca="1">INDEX(Sheet1!$K$1:$K$8, RANDBETWEEN(1, 6))</f>
        <v>HAC-UKRAINE</v>
      </c>
      <c r="M461" t="s">
        <v>75</v>
      </c>
      <c r="N461">
        <f t="shared" ca="1" si="22"/>
        <v>25330.390921353239</v>
      </c>
      <c r="Q461" t="s">
        <v>333</v>
      </c>
      <c r="U461">
        <f t="shared" ca="1" si="23"/>
        <v>56307.326483113247</v>
      </c>
      <c r="V461">
        <v>12316675</v>
      </c>
      <c r="W461" t="str" cm="1">
        <f t="array" aca="1" ref="W461" ca="1">INDEX(Sheet1!$X$1:$X$20, RANDBETWEEN(1, 20))</f>
        <v>Sport Associations</v>
      </c>
      <c r="X461" t="str" cm="1">
        <f t="array" aca="1" ref="X461" ca="1">INDEX(Sheet1!$Y$2:$Y$22, RANDBETWEEN(1, 21))</f>
        <v>Private Sector</v>
      </c>
      <c r="Z461" t="str" cm="1">
        <f t="array" aca="1" ref="Z461" ca="1">INDEX(Sheet1!$AA$2:$AA$30, RANDBETWEEN(1, 29))</f>
        <v>SERBIA CO</v>
      </c>
      <c r="AA461" t="str" cm="1">
        <f t="array" aca="1" ref="AA461" ca="1">INDEX(Sheet1!$AB$2:$AB$8, RANDBETWEEN(1, 7))</f>
        <v>ECARO</v>
      </c>
      <c r="AB461" t="str" cm="1">
        <f t="array" aca="1" ref="AB461" ca="1">INDEX(Sheet1!$AC$2:$AC$22, RANDBETWEEN(1, 21))</f>
        <v>Netherlands</v>
      </c>
      <c r="AE461" t="str" cm="1">
        <f t="array" aca="1" ref="AE461" ca="1">INDEX(Sheet1!$AF$2:$AF$22, RANDBETWEEN(1, 5))</f>
        <v>NatCom</v>
      </c>
      <c r="AF461" s="3">
        <v>45614</v>
      </c>
      <c r="AG461" t="str" cm="1">
        <f t="array" aca="1" ref="AG461" ca="1">INDEX(Sheet1!$AH$2:$AH$24, RANDBETWEEN(1, 23))</f>
        <v>TAJIKISTAN CO</v>
      </c>
      <c r="AH461" t="s">
        <v>668</v>
      </c>
      <c r="AI461" t="s">
        <v>332</v>
      </c>
      <c r="AJ461" t="s">
        <v>333</v>
      </c>
      <c r="AK461" t="s">
        <v>75</v>
      </c>
      <c r="AL461" t="s">
        <v>58</v>
      </c>
      <c r="AM461" t="s">
        <v>646</v>
      </c>
      <c r="AN461" t="s">
        <v>60</v>
      </c>
      <c r="AO461" t="s">
        <v>149</v>
      </c>
      <c r="AP461" t="s">
        <v>143</v>
      </c>
      <c r="AQ461" t="s">
        <v>94</v>
      </c>
      <c r="AR461">
        <v>2024</v>
      </c>
      <c r="AS461" t="s">
        <v>95</v>
      </c>
    </row>
    <row r="462" spans="1:45">
      <c r="A462" t="s">
        <v>657</v>
      </c>
      <c r="B462" t="s">
        <v>95</v>
      </c>
      <c r="C462" t="s">
        <v>118</v>
      </c>
      <c r="D462" s="3">
        <v>45621</v>
      </c>
      <c r="E462" t="s">
        <v>644</v>
      </c>
      <c r="F462">
        <f t="shared" ca="1" si="21"/>
        <v>86762.71451758164</v>
      </c>
      <c r="G462">
        <f t="shared" ca="1" si="21"/>
        <v>71694.186678149621</v>
      </c>
      <c r="H462" t="str" cm="1">
        <f t="array" aca="1" ref="H462" ca="1">INDEX(Sheet1!$H$1:$H$3, RANDBETWEEN(1, 3))</f>
        <v>Revenue Type</v>
      </c>
      <c r="I462" t="str" cm="1">
        <f t="array" aca="1" ref="I462" ca="1">INDEX(Sheet1!$I$3:$I$88, RANDBETWEEN(1, 85))</f>
        <v>Early Childhood Development</v>
      </c>
      <c r="J462" t="str">
        <f ca="1">INDEX(Sheet1!$AZ$3:$AZ$8, RANDBETWEEN(1, COUNTA(Sheet1!$AZ$3:$AZ$8)))</f>
        <v>Child Protection</v>
      </c>
      <c r="K462" t="str" cm="1">
        <f t="array" aca="1" ref="K462" ca="1">INDEX(Sheet1!$K$1:$K$8, RANDBETWEEN(1, 6))</f>
        <v>Emergency/HAC</v>
      </c>
      <c r="M462" t="s">
        <v>75</v>
      </c>
      <c r="N462">
        <f t="shared" ca="1" si="22"/>
        <v>98406.288213340522</v>
      </c>
      <c r="Q462" t="s">
        <v>336</v>
      </c>
      <c r="U462">
        <f t="shared" ca="1" si="23"/>
        <v>95831.201325211601</v>
      </c>
      <c r="V462">
        <v>20733984</v>
      </c>
      <c r="W462" t="str" cm="1">
        <f t="array" aca="1" ref="W462" ca="1">INDEX(Sheet1!$X$1:$X$20, RANDBETWEEN(1, 20))</f>
        <v>Non-Profit/NGO Foundations</v>
      </c>
      <c r="X462" t="str" cm="1">
        <f t="array" aca="1" ref="X462" ca="1">INDEX(Sheet1!$Y$2:$Y$22, RANDBETWEEN(1, 21))</f>
        <v>Private Sector</v>
      </c>
      <c r="Z462" t="str" cm="1">
        <f t="array" aca="1" ref="Z462" ca="1">INDEX(Sheet1!$AA$2:$AA$30, RANDBETWEEN(1, 29))</f>
        <v>MONTENEGRO CO</v>
      </c>
      <c r="AA462" t="str" cm="1">
        <f t="array" aca="1" ref="AA462" ca="1">INDEX(Sheet1!$AB$2:$AB$8, RANDBETWEEN(1, 7))</f>
        <v>HQ</v>
      </c>
      <c r="AB462" t="str" cm="1">
        <f t="array" aca="1" ref="AB462" ca="1">INDEX(Sheet1!$AC$2:$AC$22, RANDBETWEEN(1, 21))</f>
        <v>Uzbekistan</v>
      </c>
      <c r="AE462" t="str" cm="1">
        <f t="array" aca="1" ref="AE462" ca="1">INDEX(Sheet1!$AF$2:$AF$22, RANDBETWEEN(1, 5))</f>
        <v>ECARO</v>
      </c>
      <c r="AF462" s="3">
        <v>45621</v>
      </c>
      <c r="AG462" t="str" cm="1">
        <f t="array" aca="1" ref="AG462" ca="1">INDEX(Sheet1!$AH$2:$AH$24, RANDBETWEEN(1, 23))</f>
        <v>TURKIYE CO</v>
      </c>
      <c r="AH462" t="s">
        <v>668</v>
      </c>
      <c r="AI462" t="s">
        <v>335</v>
      </c>
      <c r="AJ462" t="s">
        <v>336</v>
      </c>
      <c r="AK462" t="s">
        <v>75</v>
      </c>
      <c r="AL462" t="s">
        <v>58</v>
      </c>
      <c r="AM462" t="s">
        <v>646</v>
      </c>
      <c r="AN462" t="s">
        <v>105</v>
      </c>
      <c r="AO462" t="s">
        <v>77</v>
      </c>
      <c r="AP462" t="s">
        <v>143</v>
      </c>
      <c r="AQ462" t="s">
        <v>129</v>
      </c>
      <c r="AR462">
        <v>2024</v>
      </c>
      <c r="AS462" t="s">
        <v>95</v>
      </c>
    </row>
    <row r="463" spans="1:45">
      <c r="A463" t="s">
        <v>652</v>
      </c>
      <c r="B463" t="s">
        <v>44</v>
      </c>
      <c r="C463" t="s">
        <v>45</v>
      </c>
      <c r="D463" s="3">
        <v>45508</v>
      </c>
      <c r="E463" t="s">
        <v>644</v>
      </c>
      <c r="F463">
        <f t="shared" ca="1" si="21"/>
        <v>37974.182363371729</v>
      </c>
      <c r="G463">
        <f t="shared" ca="1" si="21"/>
        <v>50588.458461326358</v>
      </c>
      <c r="H463" t="str" cm="1">
        <f t="array" aca="1" ref="H463" ca="1">INDEX(Sheet1!$H$1:$H$3, RANDBETWEEN(1, 3))</f>
        <v>Revenue Type</v>
      </c>
      <c r="I463" t="str" cm="1">
        <f t="array" aca="1" ref="I463" ca="1">INDEX(Sheet1!$I$3:$I$88, RANDBETWEEN(1, 85))</f>
        <v>Early Childhood Development</v>
      </c>
      <c r="J463" t="str">
        <f ca="1">INDEX(Sheet1!$AZ$3:$AZ$8, RANDBETWEEN(1, COUNTA(Sheet1!$AZ$3:$AZ$8)))</f>
        <v>Advocacy</v>
      </c>
      <c r="K463" t="str" cm="1">
        <f t="array" aca="1" ref="K463" ca="1">INDEX(Sheet1!$K$1:$K$8, RANDBETWEEN(1, 6))</f>
        <v>HAC-ECARO</v>
      </c>
      <c r="M463" t="s">
        <v>75</v>
      </c>
      <c r="N463">
        <f t="shared" ca="1" si="22"/>
        <v>55181.958979886134</v>
      </c>
      <c r="Q463" t="s">
        <v>339</v>
      </c>
      <c r="U463">
        <f t="shared" ca="1" si="23"/>
        <v>51845.144613486373</v>
      </c>
      <c r="V463">
        <v>7179834</v>
      </c>
      <c r="W463" t="str" cm="1">
        <f t="array" aca="1" ref="W463" ca="1">INDEX(Sheet1!$X$1:$X$20, RANDBETWEEN(1, 20))</f>
        <v>Account Category</v>
      </c>
      <c r="X463" t="str" cm="1">
        <f t="array" aca="1" ref="X463" ca="1">INDEX(Sheet1!$Y$2:$Y$22, RANDBETWEEN(1, 21))</f>
        <v>Private Sector</v>
      </c>
      <c r="Z463" t="str" cm="1">
        <f t="array" aca="1" ref="Z463" ca="1">INDEX(Sheet1!$AA$2:$AA$30, RANDBETWEEN(1, 29))</f>
        <v>KYRGYZSTAN CO</v>
      </c>
      <c r="AA463" t="str" cm="1">
        <f t="array" aca="1" ref="AA463" ca="1">INDEX(Sheet1!$AB$2:$AB$8, RANDBETWEEN(1, 7))</f>
        <v>EAPRO</v>
      </c>
      <c r="AB463" t="str" cm="1">
        <f t="array" aca="1" ref="AB463" ca="1">INDEX(Sheet1!$AC$2:$AC$22, RANDBETWEEN(1, 21))</f>
        <v>Japan</v>
      </c>
      <c r="AE463" t="str" cm="1">
        <f t="array" aca="1" ref="AE463" ca="1">INDEX(Sheet1!$AF$2:$AF$22, RANDBETWEEN(1, 5))</f>
        <v>NatCom</v>
      </c>
      <c r="AF463" s="3">
        <v>45508</v>
      </c>
      <c r="AG463" t="str" cm="1">
        <f t="array" aca="1" ref="AG463" ca="1">INDEX(Sheet1!$AH$2:$AH$24, RANDBETWEEN(1, 23))</f>
        <v>SERBIA CO</v>
      </c>
      <c r="AH463" t="s">
        <v>648</v>
      </c>
      <c r="AI463" t="s">
        <v>338</v>
      </c>
      <c r="AJ463" t="s">
        <v>339</v>
      </c>
      <c r="AK463" t="s">
        <v>75</v>
      </c>
      <c r="AL463" t="s">
        <v>95</v>
      </c>
      <c r="AM463" t="s">
        <v>645</v>
      </c>
      <c r="AN463" t="s">
        <v>192</v>
      </c>
      <c r="AO463" t="s">
        <v>116</v>
      </c>
      <c r="AP463" t="s">
        <v>93</v>
      </c>
      <c r="AQ463" t="s">
        <v>117</v>
      </c>
      <c r="AR463">
        <v>2024</v>
      </c>
      <c r="AS463" t="s">
        <v>95</v>
      </c>
    </row>
    <row r="464" spans="1:45">
      <c r="A464" t="s">
        <v>652</v>
      </c>
      <c r="B464" t="s">
        <v>44</v>
      </c>
      <c r="C464" t="s">
        <v>45</v>
      </c>
      <c r="D464" s="3">
        <v>45308</v>
      </c>
      <c r="E464" t="s">
        <v>644</v>
      </c>
      <c r="F464">
        <f t="shared" ca="1" si="21"/>
        <v>34151.692878058166</v>
      </c>
      <c r="G464">
        <f t="shared" ca="1" si="21"/>
        <v>46664.949925832465</v>
      </c>
      <c r="H464" t="str" cm="1">
        <f t="array" aca="1" ref="H464" ca="1">INDEX(Sheet1!$H$1:$H$3, RANDBETWEEN(1, 3))</f>
        <v>ORR Non-Thematic</v>
      </c>
      <c r="I464" t="str" cm="1">
        <f t="array" aca="1" ref="I464" ca="1">INDEX(Sheet1!$I$3:$I$88, RANDBETWEEN(1, 85))</f>
        <v>Innovation</v>
      </c>
      <c r="J464" t="str">
        <f ca="1">INDEX(Sheet1!$AZ$3:$AZ$8, RANDBETWEEN(1, COUNTA(Sheet1!$AZ$3:$AZ$8)))</f>
        <v>Emergency Response</v>
      </c>
      <c r="K464" t="str" cm="1">
        <f t="array" aca="1" ref="K464" ca="1">INDEX(Sheet1!$K$1:$K$8, RANDBETWEEN(1, 6))</f>
        <v>HAC-ECARO</v>
      </c>
      <c r="M464" t="s">
        <v>165</v>
      </c>
      <c r="N464">
        <f t="shared" ca="1" si="22"/>
        <v>58266.205362542321</v>
      </c>
      <c r="Q464" t="s">
        <v>342</v>
      </c>
      <c r="U464">
        <f t="shared" ca="1" si="23"/>
        <v>55116.051666433435</v>
      </c>
      <c r="V464">
        <v>34034553</v>
      </c>
      <c r="W464" t="str" cm="1">
        <f t="array" aca="1" ref="W464" ca="1">INDEX(Sheet1!$X$1:$X$20, RANDBETWEEN(1, 20))</f>
        <v>Central Government</v>
      </c>
      <c r="X464" t="str" cm="1">
        <f t="array" aca="1" ref="X464" ca="1">INDEX(Sheet1!$Y$2:$Y$22, RANDBETWEEN(1, 21))</f>
        <v>Private Sector</v>
      </c>
      <c r="Z464" t="str" cm="1">
        <f t="array" aca="1" ref="Z464" ca="1">INDEX(Sheet1!$AA$2:$AA$30, RANDBETWEEN(1, 29))</f>
        <v>UK NATCOM</v>
      </c>
      <c r="AA464" t="str" cm="1">
        <f t="array" aca="1" ref="AA464" ca="1">INDEX(Sheet1!$AB$2:$AB$8, RANDBETWEEN(1, 7))</f>
        <v>ROSA</v>
      </c>
      <c r="AB464" t="str" cm="1">
        <f t="array" aca="1" ref="AB464" ca="1">INDEX(Sheet1!$AC$2:$AC$22, RANDBETWEEN(1, 21))</f>
        <v>Uzbekistan</v>
      </c>
      <c r="AE464" t="str" cm="1">
        <f t="array" aca="1" ref="AE464" ca="1">INDEX(Sheet1!$AF$2:$AF$22, RANDBETWEEN(1, 5))</f>
        <v>NatCom</v>
      </c>
      <c r="AF464" s="3">
        <v>45308</v>
      </c>
      <c r="AG464" t="str" cm="1">
        <f t="array" aca="1" ref="AG464" ca="1">INDEX(Sheet1!$AH$2:$AH$24, RANDBETWEEN(1, 23))</f>
        <v>KYRGYZSTAN CO</v>
      </c>
      <c r="AH464" t="s">
        <v>668</v>
      </c>
      <c r="AI464" t="s">
        <v>341</v>
      </c>
      <c r="AJ464" t="s">
        <v>342</v>
      </c>
      <c r="AK464" t="s">
        <v>165</v>
      </c>
      <c r="AL464" t="s">
        <v>58</v>
      </c>
      <c r="AM464" t="s">
        <v>645</v>
      </c>
      <c r="AN464" t="s">
        <v>216</v>
      </c>
      <c r="AO464" t="s">
        <v>61</v>
      </c>
      <c r="AP464" t="s">
        <v>93</v>
      </c>
      <c r="AQ464" t="s">
        <v>117</v>
      </c>
      <c r="AR464">
        <v>2022</v>
      </c>
      <c r="AS464" t="s">
        <v>95</v>
      </c>
    </row>
    <row r="465" spans="1:45">
      <c r="A465" t="s">
        <v>659</v>
      </c>
      <c r="B465" t="s">
        <v>44</v>
      </c>
      <c r="C465" t="s">
        <v>45</v>
      </c>
      <c r="D465" s="3">
        <v>45593</v>
      </c>
      <c r="E465" t="s">
        <v>644</v>
      </c>
      <c r="F465">
        <f t="shared" ca="1" si="21"/>
        <v>15283.569668398071</v>
      </c>
      <c r="G465">
        <f t="shared" ca="1" si="21"/>
        <v>9197.9558915462585</v>
      </c>
      <c r="H465" t="str" cm="1">
        <f t="array" aca="1" ref="H465" ca="1">INDEX(Sheet1!$H$1:$H$3, RANDBETWEEN(1, 3))</f>
        <v>ORR Non-Thematic</v>
      </c>
      <c r="I465" t="str" cm="1">
        <f t="array" aca="1" ref="I465" ca="1">INDEX(Sheet1!$I$3:$I$88, RANDBETWEEN(1, 85))</f>
        <v>Nutrition and HIV</v>
      </c>
      <c r="J465" t="str">
        <f ca="1">INDEX(Sheet1!$AZ$3:$AZ$8, RANDBETWEEN(1, COUNTA(Sheet1!$AZ$3:$AZ$8)))</f>
        <v>Education</v>
      </c>
      <c r="K465" t="str" cm="1">
        <f t="array" aca="1" ref="K465" ca="1">INDEX(Sheet1!$K$1:$K$8, RANDBETWEEN(1, 6))</f>
        <v>HAC-STATE OF PALESTINE</v>
      </c>
      <c r="M465" t="s">
        <v>114</v>
      </c>
      <c r="N465">
        <f t="shared" ca="1" si="22"/>
        <v>7010.2692975296586</v>
      </c>
      <c r="Q465" t="s">
        <v>345</v>
      </c>
      <c r="U465">
        <f t="shared" ca="1" si="23"/>
        <v>86432.328588502351</v>
      </c>
      <c r="V465">
        <v>30465169</v>
      </c>
      <c r="W465" t="str" cm="1">
        <f t="array" aca="1" ref="W465" ca="1">INDEX(Sheet1!$X$1:$X$20, RANDBETWEEN(1, 20))</f>
        <v>Women's and diaspora organizations</v>
      </c>
      <c r="X465" t="str" cm="1">
        <f t="array" aca="1" ref="X465" ca="1">INDEX(Sheet1!$Y$2:$Y$22, RANDBETWEEN(1, 21))</f>
        <v>Private Sector</v>
      </c>
      <c r="Z465" t="str" cm="1">
        <f t="array" aca="1" ref="Z465" ca="1">INDEX(Sheet1!$AA$2:$AA$30, RANDBETWEEN(1, 29))</f>
        <v>CHINA CO</v>
      </c>
      <c r="AA465" t="str" cm="1">
        <f t="array" aca="1" ref="AA465" ca="1">INDEX(Sheet1!$AB$2:$AB$8, RANDBETWEEN(1, 7))</f>
        <v>WCARO</v>
      </c>
      <c r="AB465" t="str" cm="1">
        <f t="array" aca="1" ref="AB465" ca="1">INDEX(Sheet1!$AC$2:$AC$22, RANDBETWEEN(1, 21))</f>
        <v>Croatia</v>
      </c>
      <c r="AE465" t="str" cm="1">
        <f t="array" aca="1" ref="AE465" ca="1">INDEX(Sheet1!$AF$2:$AF$22, RANDBETWEEN(1, 5))</f>
        <v>ECARO</v>
      </c>
      <c r="AF465" s="3">
        <v>45593</v>
      </c>
      <c r="AG465" t="str" cm="1">
        <f t="array" aca="1" ref="AG465" ca="1">INDEX(Sheet1!$AH$2:$AH$24, RANDBETWEEN(1, 23))</f>
        <v>GREECE CO</v>
      </c>
      <c r="AH465" t="s">
        <v>649</v>
      </c>
      <c r="AI465" t="s">
        <v>344</v>
      </c>
      <c r="AJ465" t="s">
        <v>345</v>
      </c>
      <c r="AK465" t="s">
        <v>114</v>
      </c>
      <c r="AL465" t="s">
        <v>90</v>
      </c>
      <c r="AM465" t="s">
        <v>646</v>
      </c>
      <c r="AN465" t="s">
        <v>115</v>
      </c>
      <c r="AO465" t="s">
        <v>92</v>
      </c>
      <c r="AP465" t="s">
        <v>78</v>
      </c>
      <c r="AQ465" t="s">
        <v>79</v>
      </c>
      <c r="AR465">
        <v>2022</v>
      </c>
      <c r="AS465" t="s">
        <v>95</v>
      </c>
    </row>
    <row r="466" spans="1:45">
      <c r="A466" t="s">
        <v>659</v>
      </c>
      <c r="B466" t="s">
        <v>44</v>
      </c>
      <c r="C466" t="s">
        <v>64</v>
      </c>
      <c r="D466" s="3">
        <v>45511</v>
      </c>
      <c r="E466" t="s">
        <v>644</v>
      </c>
      <c r="F466">
        <f t="shared" ca="1" si="21"/>
        <v>54101.895007636667</v>
      </c>
      <c r="G466">
        <f t="shared" ca="1" si="21"/>
        <v>1069.5722258001194</v>
      </c>
      <c r="H466" t="str" cm="1">
        <f t="array" aca="1" ref="H466" ca="1">INDEX(Sheet1!$H$1:$H$3, RANDBETWEEN(1, 3))</f>
        <v>ORE-Thematic</v>
      </c>
      <c r="I466" t="str" cm="1">
        <f t="array" aca="1" ref="I466" ca="1">INDEX(Sheet1!$I$3:$I$88, RANDBETWEEN(1, 85))</f>
        <v>Technical leadership for programme outcomes</v>
      </c>
      <c r="J466" t="str">
        <f ca="1">INDEX(Sheet1!$AZ$3:$AZ$8, RANDBETWEEN(1, COUNTA(Sheet1!$AZ$3:$AZ$8)))</f>
        <v>Advocacy</v>
      </c>
      <c r="K466" t="str" cm="1">
        <f t="array" aca="1" ref="K466" ca="1">INDEX(Sheet1!$K$1:$K$8, RANDBETWEEN(1, 6))</f>
        <v>HAC-ARMENIA</v>
      </c>
      <c r="M466" t="s">
        <v>75</v>
      </c>
      <c r="N466">
        <f t="shared" ca="1" si="22"/>
        <v>69534.095721839796</v>
      </c>
      <c r="Q466" t="s">
        <v>348</v>
      </c>
      <c r="U466">
        <f t="shared" ca="1" si="23"/>
        <v>45163.24090584158</v>
      </c>
      <c r="V466">
        <v>31596556</v>
      </c>
      <c r="W466" t="str" cm="1">
        <f t="array" aca="1" ref="W466" ca="1">INDEX(Sheet1!$X$1:$X$20, RANDBETWEEN(1, 20))</f>
        <v>Sport Associations</v>
      </c>
      <c r="X466" t="str" cm="1">
        <f t="array" aca="1" ref="X466" ca="1">INDEX(Sheet1!$Y$2:$Y$22, RANDBETWEEN(1, 21))</f>
        <v>Private Sector</v>
      </c>
      <c r="Z466" t="str" cm="1">
        <f t="array" aca="1" ref="Z466" ca="1">INDEX(Sheet1!$AA$2:$AA$30, RANDBETWEEN(1, 29))</f>
        <v>TURKIYE CO</v>
      </c>
      <c r="AA466" t="str" cm="1">
        <f t="array" aca="1" ref="AA466" ca="1">INDEX(Sheet1!$AB$2:$AB$8, RANDBETWEEN(1, 7))</f>
        <v>NatCom</v>
      </c>
      <c r="AB466" t="str" cm="1">
        <f t="array" aca="1" ref="AB466" ca="1">INDEX(Sheet1!$AC$2:$AC$22, RANDBETWEEN(1, 21))</f>
        <v>Croatia</v>
      </c>
      <c r="AE466" t="str" cm="1">
        <f t="array" aca="1" ref="AE466" ca="1">INDEX(Sheet1!$AF$2:$AF$22, RANDBETWEEN(1, 5))</f>
        <v>ESARO</v>
      </c>
      <c r="AF466" s="3">
        <v>45511</v>
      </c>
      <c r="AG466" t="str" cm="1">
        <f t="array" aca="1" ref="AG466" ca="1">INDEX(Sheet1!$AH$2:$AH$24, RANDBETWEEN(1, 23))</f>
        <v>BULGARIA CO</v>
      </c>
      <c r="AH466" t="s">
        <v>648</v>
      </c>
      <c r="AI466" t="s">
        <v>347</v>
      </c>
      <c r="AJ466" t="s">
        <v>348</v>
      </c>
      <c r="AK466" t="s">
        <v>75</v>
      </c>
      <c r="AL466" t="s">
        <v>95</v>
      </c>
      <c r="AM466" t="s">
        <v>645</v>
      </c>
      <c r="AN466" t="s">
        <v>216</v>
      </c>
      <c r="AO466" t="s">
        <v>92</v>
      </c>
      <c r="AP466" t="s">
        <v>135</v>
      </c>
      <c r="AQ466" t="s">
        <v>117</v>
      </c>
      <c r="AR466">
        <v>2023</v>
      </c>
      <c r="AS466" t="s">
        <v>95</v>
      </c>
    </row>
    <row r="467" spans="1:45">
      <c r="A467" t="s">
        <v>652</v>
      </c>
      <c r="B467" t="s">
        <v>44</v>
      </c>
      <c r="C467" t="s">
        <v>45</v>
      </c>
      <c r="D467" s="3">
        <v>45325</v>
      </c>
      <c r="E467" t="s">
        <v>644</v>
      </c>
      <c r="F467">
        <f t="shared" ca="1" si="21"/>
        <v>72416.474323946095</v>
      </c>
      <c r="G467">
        <f t="shared" ca="1" si="21"/>
        <v>53701.579803847031</v>
      </c>
      <c r="H467" t="str" cm="1">
        <f t="array" aca="1" ref="H467" ca="1">INDEX(Sheet1!$H$1:$H$3, RANDBETWEEN(1, 3))</f>
        <v>ORE-Thematic</v>
      </c>
      <c r="I467" t="str" cm="1">
        <f t="array" aca="1" ref="I467" ca="1">INDEX(Sheet1!$I$3:$I$88, RANDBETWEEN(1, 85))</f>
        <v>Protect, care and support children and families affected by HIV</v>
      </c>
      <c r="J467" t="str">
        <f ca="1">INDEX(Sheet1!$AZ$3:$AZ$8, RANDBETWEEN(1, COUNTA(Sheet1!$AZ$3:$AZ$8)))</f>
        <v>Child Protection</v>
      </c>
      <c r="K467" t="str" cm="1">
        <f t="array" aca="1" ref="K467" ca="1">INDEX(Sheet1!$K$1:$K$8, RANDBETWEEN(1, 6))</f>
        <v>HAC-STATE OF PALESTINE</v>
      </c>
      <c r="M467" t="s">
        <v>75</v>
      </c>
      <c r="N467">
        <f t="shared" ca="1" si="22"/>
        <v>38821.038117015531</v>
      </c>
      <c r="Q467" t="s">
        <v>351</v>
      </c>
      <c r="U467">
        <f t="shared" ca="1" si="23"/>
        <v>43007.636456851513</v>
      </c>
      <c r="V467">
        <v>23923505</v>
      </c>
      <c r="W467" t="str" cm="1">
        <f t="array" aca="1" ref="W467" ca="1">INDEX(Sheet1!$X$1:$X$20, RANDBETWEEN(1, 20))</f>
        <v>Country Office</v>
      </c>
      <c r="X467" t="str" cm="1">
        <f t="array" aca="1" ref="X467" ca="1">INDEX(Sheet1!$Y$2:$Y$22, RANDBETWEEN(1, 21))</f>
        <v>Private Sector</v>
      </c>
      <c r="Z467" t="str" cm="1">
        <f t="array" aca="1" ref="Z467" ca="1">INDEX(Sheet1!$AA$2:$AA$30, RANDBETWEEN(1, 29))</f>
        <v>BULGARIA CO</v>
      </c>
      <c r="AA467" t="str" cm="1">
        <f t="array" aca="1" ref="AA467" ca="1">INDEX(Sheet1!$AB$2:$AB$8, RANDBETWEEN(1, 7))</f>
        <v>EAPRO</v>
      </c>
      <c r="AB467" t="str" cm="1">
        <f t="array" aca="1" ref="AB467" ca="1">INDEX(Sheet1!$AC$2:$AC$22, RANDBETWEEN(1, 21))</f>
        <v>Serbia</v>
      </c>
      <c r="AE467" t="str" cm="1">
        <f t="array" aca="1" ref="AE467" ca="1">INDEX(Sheet1!$AF$2:$AF$22, RANDBETWEEN(1, 5))</f>
        <v>MENARO</v>
      </c>
      <c r="AF467" s="3">
        <v>45325</v>
      </c>
      <c r="AG467" t="str" cm="1">
        <f t="array" aca="1" ref="AG467" ca="1">INDEX(Sheet1!$AH$2:$AH$24, RANDBETWEEN(1, 23))</f>
        <v>MOLDOVA CO</v>
      </c>
      <c r="AH467" t="s">
        <v>649</v>
      </c>
      <c r="AI467" t="s">
        <v>350</v>
      </c>
      <c r="AJ467" t="s">
        <v>351</v>
      </c>
      <c r="AK467" t="s">
        <v>75</v>
      </c>
      <c r="AL467" t="s">
        <v>90</v>
      </c>
      <c r="AM467" t="s">
        <v>645</v>
      </c>
      <c r="AN467" t="s">
        <v>91</v>
      </c>
      <c r="AO467" t="s">
        <v>149</v>
      </c>
      <c r="AP467" t="s">
        <v>143</v>
      </c>
      <c r="AQ467" t="s">
        <v>100</v>
      </c>
      <c r="AR467">
        <v>2023</v>
      </c>
      <c r="AS467" t="s">
        <v>95</v>
      </c>
    </row>
    <row r="468" spans="1:45">
      <c r="A468" t="s">
        <v>658</v>
      </c>
      <c r="B468" t="s">
        <v>44</v>
      </c>
      <c r="C468" t="s">
        <v>45</v>
      </c>
      <c r="D468" s="3">
        <v>45592</v>
      </c>
      <c r="E468" t="s">
        <v>644</v>
      </c>
      <c r="F468">
        <f t="shared" ca="1" si="21"/>
        <v>2115.486158791839</v>
      </c>
      <c r="G468">
        <f t="shared" ca="1" si="21"/>
        <v>41068.478341241826</v>
      </c>
      <c r="H468" t="str" cm="1">
        <f t="array" aca="1" ref="H468" ca="1">INDEX(Sheet1!$H$1:$H$3, RANDBETWEEN(1, 3))</f>
        <v>ORE-Thematic</v>
      </c>
      <c r="I468" t="str" cm="1">
        <f t="array" aca="1" ref="I468" ca="1">INDEX(Sheet1!$I$3:$I$88, RANDBETWEEN(1, 85))</f>
        <v>PMTCT and infant male circumcision</v>
      </c>
      <c r="J468" t="str">
        <f ca="1">INDEX(Sheet1!$AZ$3:$AZ$8, RANDBETWEEN(1, COUNTA(Sheet1!$AZ$3:$AZ$8)))</f>
        <v>Health</v>
      </c>
      <c r="K468" t="str" cm="1">
        <f t="array" aca="1" ref="K468" ca="1">INDEX(Sheet1!$K$1:$K$8, RANDBETWEEN(1, 6))</f>
        <v>HAC-ARMENIA</v>
      </c>
      <c r="M468" t="s">
        <v>165</v>
      </c>
      <c r="N468">
        <f t="shared" ca="1" si="22"/>
        <v>88428.026927482104</v>
      </c>
      <c r="Q468" t="s">
        <v>354</v>
      </c>
      <c r="U468">
        <f t="shared" ca="1" si="23"/>
        <v>24075.575048464623</v>
      </c>
      <c r="V468">
        <v>18140126</v>
      </c>
      <c r="W468" t="str" cm="1">
        <f t="array" aca="1" ref="W468" ca="1">INDEX(Sheet1!$X$1:$X$20, RANDBETWEEN(1, 20))</f>
        <v>Ministry</v>
      </c>
      <c r="X468" t="str" cm="1">
        <f t="array" aca="1" ref="X468" ca="1">INDEX(Sheet1!$Y$2:$Y$22, RANDBETWEEN(1, 21))</f>
        <v>Private Sector</v>
      </c>
      <c r="Z468" t="str" cm="1">
        <f t="array" aca="1" ref="Z468" ca="1">INDEX(Sheet1!$AA$2:$AA$30, RANDBETWEEN(1, 29))</f>
        <v>BULGARIA CO</v>
      </c>
      <c r="AA468" t="str" cm="1">
        <f t="array" aca="1" ref="AA468" ca="1">INDEX(Sheet1!$AB$2:$AB$8, RANDBETWEEN(1, 7))</f>
        <v>ROSA</v>
      </c>
      <c r="AB468" t="str" cm="1">
        <f t="array" aca="1" ref="AB468" ca="1">INDEX(Sheet1!$AC$2:$AC$22, RANDBETWEEN(1, 21))</f>
        <v>Armenia</v>
      </c>
      <c r="AE468" t="str" cm="1">
        <f t="array" aca="1" ref="AE468" ca="1">INDEX(Sheet1!$AF$2:$AF$22, RANDBETWEEN(1, 5))</f>
        <v>NatCom</v>
      </c>
      <c r="AF468" s="3">
        <v>45592</v>
      </c>
      <c r="AG468" t="str" cm="1">
        <f t="array" aca="1" ref="AG468" ca="1">INDEX(Sheet1!$AH$2:$AH$24, RANDBETWEEN(1, 23))</f>
        <v>TURKIYE CO</v>
      </c>
      <c r="AH468" t="s">
        <v>670</v>
      </c>
      <c r="AI468" t="s">
        <v>353</v>
      </c>
      <c r="AJ468" t="s">
        <v>354</v>
      </c>
      <c r="AK468" t="s">
        <v>165</v>
      </c>
      <c r="AL468" t="s">
        <v>90</v>
      </c>
      <c r="AM468" t="s">
        <v>645</v>
      </c>
      <c r="AN468" t="s">
        <v>91</v>
      </c>
      <c r="AO468" t="s">
        <v>92</v>
      </c>
      <c r="AP468" t="s">
        <v>78</v>
      </c>
      <c r="AQ468" t="s">
        <v>79</v>
      </c>
      <c r="AR468">
        <v>2022</v>
      </c>
      <c r="AS468" t="s">
        <v>95</v>
      </c>
    </row>
    <row r="469" spans="1:45">
      <c r="A469" t="s">
        <v>659</v>
      </c>
      <c r="B469" t="s">
        <v>44</v>
      </c>
      <c r="C469" t="s">
        <v>64</v>
      </c>
      <c r="D469" s="3">
        <v>45335</v>
      </c>
      <c r="E469" t="s">
        <v>644</v>
      </c>
      <c r="F469">
        <f t="shared" ca="1" si="21"/>
        <v>56695.252115804178</v>
      </c>
      <c r="G469">
        <f t="shared" ca="1" si="21"/>
        <v>35426.232473231212</v>
      </c>
      <c r="H469" t="str" cm="1">
        <f t="array" aca="1" ref="H469" ca="1">INDEX(Sheet1!$H$1:$H$3, RANDBETWEEN(1, 3))</f>
        <v>ORE-Thematic</v>
      </c>
      <c r="I469" t="str" cm="1">
        <f t="array" aca="1" ref="I469" ca="1">INDEX(Sheet1!$I$3:$I$88, RANDBETWEEN(1, 85))</f>
        <v>Cross-Sectoral unearmarked</v>
      </c>
      <c r="J469" t="str">
        <f ca="1">INDEX(Sheet1!$AZ$3:$AZ$8, RANDBETWEEN(1, COUNTA(Sheet1!$AZ$3:$AZ$8)))</f>
        <v>Education</v>
      </c>
      <c r="K469" t="str" cm="1">
        <f t="array" aca="1" ref="K469" ca="1">INDEX(Sheet1!$K$1:$K$8, RANDBETWEEN(1, 6))</f>
        <v>HAC-ECARO</v>
      </c>
      <c r="M469" t="s">
        <v>89</v>
      </c>
      <c r="N469">
        <f t="shared" ca="1" si="22"/>
        <v>31272.232767977468</v>
      </c>
      <c r="Q469" t="s">
        <v>85</v>
      </c>
      <c r="U469">
        <f t="shared" ca="1" si="23"/>
        <v>50533.445191450424</v>
      </c>
      <c r="V469">
        <v>4377967</v>
      </c>
      <c r="W469" t="str" cm="1">
        <f t="array" aca="1" ref="W469" ca="1">INDEX(Sheet1!$X$1:$X$20, RANDBETWEEN(1, 20))</f>
        <v>IFI/RDB</v>
      </c>
      <c r="X469" t="str" cm="1">
        <f t="array" aca="1" ref="X469" ca="1">INDEX(Sheet1!$Y$2:$Y$22, RANDBETWEEN(1, 21))</f>
        <v>Private Sector</v>
      </c>
      <c r="Z469" t="str" cm="1">
        <f t="array" aca="1" ref="Z469" ca="1">INDEX(Sheet1!$AA$2:$AA$30, RANDBETWEEN(1, 29))</f>
        <v>GEORGIA CO</v>
      </c>
      <c r="AA469" t="str" cm="1">
        <f t="array" aca="1" ref="AA469" ca="1">INDEX(Sheet1!$AB$2:$AB$8, RANDBETWEEN(1, 7))</f>
        <v>ECARO</v>
      </c>
      <c r="AB469" t="str" cm="1">
        <f t="array" aca="1" ref="AB469" ca="1">INDEX(Sheet1!$AC$2:$AC$22, RANDBETWEEN(1, 21))</f>
        <v>Tajikistan</v>
      </c>
      <c r="AE469" t="str" cm="1">
        <f t="array" aca="1" ref="AE469" ca="1">INDEX(Sheet1!$AF$2:$AF$22, RANDBETWEEN(1, 5))</f>
        <v>ECARO</v>
      </c>
      <c r="AF469" s="3">
        <v>45335</v>
      </c>
      <c r="AG469" t="str" cm="1">
        <f t="array" aca="1" ref="AG469" ca="1">INDEX(Sheet1!$AH$2:$AH$24, RANDBETWEEN(1, 23))</f>
        <v>ARMENIA CO</v>
      </c>
      <c r="AH469" t="s">
        <v>647</v>
      </c>
      <c r="AI469" t="s">
        <v>356</v>
      </c>
      <c r="AJ469" t="s">
        <v>85</v>
      </c>
      <c r="AK469" t="s">
        <v>89</v>
      </c>
      <c r="AL469" t="s">
        <v>95</v>
      </c>
      <c r="AM469" t="s">
        <v>646</v>
      </c>
      <c r="AN469" t="s">
        <v>105</v>
      </c>
      <c r="AO469" t="s">
        <v>77</v>
      </c>
      <c r="AP469" t="s">
        <v>143</v>
      </c>
      <c r="AQ469" t="s">
        <v>79</v>
      </c>
      <c r="AR469">
        <v>2023</v>
      </c>
      <c r="AS469" t="s">
        <v>95</v>
      </c>
    </row>
    <row r="470" spans="1:45">
      <c r="A470" t="s">
        <v>655</v>
      </c>
      <c r="B470" t="s">
        <v>95</v>
      </c>
      <c r="C470" t="s">
        <v>64</v>
      </c>
      <c r="D470" s="3">
        <v>45363</v>
      </c>
      <c r="E470" t="s">
        <v>644</v>
      </c>
      <c r="F470">
        <f t="shared" ca="1" si="21"/>
        <v>93899.637512411166</v>
      </c>
      <c r="G470">
        <f t="shared" ca="1" si="21"/>
        <v>70817.742456677355</v>
      </c>
      <c r="H470" t="str" cm="1">
        <f t="array" aca="1" ref="H470" ca="1">INDEX(Sheet1!$H$1:$H$3, RANDBETWEEN(1, 3))</f>
        <v>Revenue Type</v>
      </c>
      <c r="I470" t="str" cm="1">
        <f t="array" aca="1" ref="I470" ca="1">INDEX(Sheet1!$I$3:$I$88, RANDBETWEEN(1, 85))</f>
        <v>Nutrition – General</v>
      </c>
      <c r="J470" t="str">
        <f ca="1">INDEX(Sheet1!$AZ$3:$AZ$8, RANDBETWEEN(1, COUNTA(Sheet1!$AZ$3:$AZ$8)))</f>
        <v>Health</v>
      </c>
      <c r="K470" t="str" cm="1">
        <f t="array" aca="1" ref="K470" ca="1">INDEX(Sheet1!$K$1:$K$8, RANDBETWEEN(1, 6))</f>
        <v>HAC-UKRAINE</v>
      </c>
      <c r="M470" t="s">
        <v>127</v>
      </c>
      <c r="N470">
        <f t="shared" ca="1" si="22"/>
        <v>74605.485098429082</v>
      </c>
      <c r="Q470" t="s">
        <v>359</v>
      </c>
      <c r="U470">
        <f t="shared" ca="1" si="23"/>
        <v>15014.174752802213</v>
      </c>
      <c r="V470">
        <v>13926902</v>
      </c>
      <c r="W470" t="str" cm="1">
        <f t="array" aca="1" ref="W470" ca="1">INDEX(Sheet1!$X$1:$X$20, RANDBETWEEN(1, 20))</f>
        <v>Foundation</v>
      </c>
      <c r="X470" t="str" cm="1">
        <f t="array" aca="1" ref="X470" ca="1">INDEX(Sheet1!$Y$2:$Y$22, RANDBETWEEN(1, 21))</f>
        <v>UNICEF NatCom/CO/Division</v>
      </c>
      <c r="Z470" t="str" cm="1">
        <f t="array" aca="1" ref="Z470" ca="1">INDEX(Sheet1!$AA$2:$AA$30, RANDBETWEEN(1, 29))</f>
        <v>ALBANIA CO</v>
      </c>
      <c r="AA470" t="str" cm="1">
        <f t="array" aca="1" ref="AA470" ca="1">INDEX(Sheet1!$AB$2:$AB$8, RANDBETWEEN(1, 7))</f>
        <v>ROSA</v>
      </c>
      <c r="AB470" t="str" cm="1">
        <f t="array" aca="1" ref="AB470" ca="1">INDEX(Sheet1!$AC$2:$AC$22, RANDBETWEEN(1, 21))</f>
        <v>Russian Federation</v>
      </c>
      <c r="AE470" t="str" cm="1">
        <f t="array" aca="1" ref="AE470" ca="1">INDEX(Sheet1!$AF$2:$AF$22, RANDBETWEEN(1, 5))</f>
        <v>NatCom</v>
      </c>
      <c r="AF470" s="3">
        <v>45363</v>
      </c>
      <c r="AG470" t="str" cm="1">
        <f t="array" aca="1" ref="AG470" ca="1">INDEX(Sheet1!$AH$2:$AH$24, RANDBETWEEN(1, 23))</f>
        <v>US FUND</v>
      </c>
      <c r="AH470" t="s">
        <v>670</v>
      </c>
      <c r="AI470" t="s">
        <v>358</v>
      </c>
      <c r="AJ470" t="s">
        <v>359</v>
      </c>
      <c r="AK470" t="s">
        <v>127</v>
      </c>
      <c r="AL470" t="s">
        <v>90</v>
      </c>
      <c r="AM470" t="s">
        <v>646</v>
      </c>
      <c r="AN470" t="s">
        <v>105</v>
      </c>
      <c r="AO470" t="s">
        <v>92</v>
      </c>
      <c r="AP470" t="s">
        <v>143</v>
      </c>
      <c r="AQ470" t="s">
        <v>117</v>
      </c>
      <c r="AR470">
        <v>2023</v>
      </c>
      <c r="AS470" t="s">
        <v>95</v>
      </c>
    </row>
    <row r="471" spans="1:45">
      <c r="A471" t="s">
        <v>652</v>
      </c>
      <c r="B471" t="s">
        <v>44</v>
      </c>
      <c r="C471" t="s">
        <v>118</v>
      </c>
      <c r="D471" s="3">
        <v>45520</v>
      </c>
      <c r="E471" t="s">
        <v>644</v>
      </c>
      <c r="F471">
        <f t="shared" ca="1" si="21"/>
        <v>67492.456790796743</v>
      </c>
      <c r="G471">
        <f t="shared" ca="1" si="21"/>
        <v>73349.162476206067</v>
      </c>
      <c r="H471" t="str" cm="1">
        <f t="array" aca="1" ref="H471" ca="1">INDEX(Sheet1!$H$1:$H$3, RANDBETWEEN(1, 3))</f>
        <v>ORR Non-Thematic</v>
      </c>
      <c r="I471" t="str" cm="1">
        <f t="array" aca="1" ref="I471" ca="1">INDEX(Sheet1!$I$3:$I$88, RANDBETWEEN(1, 85))</f>
        <v>Social exclusion – data and evidence</v>
      </c>
      <c r="J471" t="str">
        <f ca="1">INDEX(Sheet1!$AZ$3:$AZ$8, RANDBETWEEN(1, COUNTA(Sheet1!$AZ$3:$AZ$8)))</f>
        <v>Education</v>
      </c>
      <c r="K471" t="str" cm="1">
        <f t="array" aca="1" ref="K471" ca="1">INDEX(Sheet1!$K$1:$K$8, RANDBETWEEN(1, 6))</f>
        <v>Ukraine Response</v>
      </c>
      <c r="M471" t="s">
        <v>127</v>
      </c>
      <c r="N471">
        <f t="shared" ca="1" si="22"/>
        <v>64197.997813322698</v>
      </c>
      <c r="Q471" t="s">
        <v>362</v>
      </c>
      <c r="U471">
        <f t="shared" ca="1" si="23"/>
        <v>37549.415129513982</v>
      </c>
      <c r="V471">
        <v>21904332</v>
      </c>
      <c r="W471" t="str" cm="1">
        <f t="array" aca="1" ref="W471" ca="1">INDEX(Sheet1!$X$1:$X$20, RANDBETWEEN(1, 20))</f>
        <v>University/Education Org.</v>
      </c>
      <c r="X471" t="str" cm="1">
        <f t="array" aca="1" ref="X471" ca="1">INDEX(Sheet1!$Y$2:$Y$22, RANDBETWEEN(1, 21))</f>
        <v>Private Sector</v>
      </c>
      <c r="Z471" t="str" cm="1">
        <f t="array" aca="1" ref="Z471" ca="1">INDEX(Sheet1!$AA$2:$AA$30, RANDBETWEEN(1, 29))</f>
        <v>BELARUS CO</v>
      </c>
      <c r="AA471" t="str" cm="1">
        <f t="array" aca="1" ref="AA471" ca="1">INDEX(Sheet1!$AB$2:$AB$8, RANDBETWEEN(1, 7))</f>
        <v>EAPRO</v>
      </c>
      <c r="AB471" t="str" cm="1">
        <f t="array" aca="1" ref="AB471" ca="1">INDEX(Sheet1!$AC$2:$AC$22, RANDBETWEEN(1, 21))</f>
        <v>Bulgaria</v>
      </c>
      <c r="AE471" t="str" cm="1">
        <f t="array" aca="1" ref="AE471" ca="1">INDEX(Sheet1!$AF$2:$AF$22, RANDBETWEEN(1, 5))</f>
        <v>HQ</v>
      </c>
      <c r="AF471" s="3">
        <v>45520</v>
      </c>
      <c r="AG471" t="str" cm="1">
        <f t="array" aca="1" ref="AG471" ca="1">INDEX(Sheet1!$AH$2:$AH$24, RANDBETWEEN(1, 23))</f>
        <v>UKRAINE CO</v>
      </c>
      <c r="AH471" t="s">
        <v>651</v>
      </c>
      <c r="AI471" t="s">
        <v>361</v>
      </c>
      <c r="AJ471" t="s">
        <v>362</v>
      </c>
      <c r="AK471" t="s">
        <v>127</v>
      </c>
      <c r="AL471" t="s">
        <v>95</v>
      </c>
      <c r="AM471" t="s">
        <v>646</v>
      </c>
      <c r="AN471" t="s">
        <v>105</v>
      </c>
      <c r="AO471" t="s">
        <v>77</v>
      </c>
      <c r="AP471" t="s">
        <v>135</v>
      </c>
      <c r="AQ471" t="s">
        <v>117</v>
      </c>
      <c r="AR471">
        <v>2024</v>
      </c>
      <c r="AS471" t="s">
        <v>95</v>
      </c>
    </row>
    <row r="472" spans="1:45">
      <c r="A472" t="s">
        <v>656</v>
      </c>
      <c r="B472" t="s">
        <v>44</v>
      </c>
      <c r="C472" t="s">
        <v>118</v>
      </c>
      <c r="D472" s="3">
        <v>45613</v>
      </c>
      <c r="E472" t="s">
        <v>644</v>
      </c>
      <c r="F472">
        <f t="shared" ca="1" si="21"/>
        <v>79791.241353780002</v>
      </c>
      <c r="G472">
        <f t="shared" ca="1" si="21"/>
        <v>72524.664742228473</v>
      </c>
      <c r="H472" t="str" cm="1">
        <f t="array" aca="1" ref="H472" ca="1">INDEX(Sheet1!$H$1:$H$3, RANDBETWEEN(1, 3))</f>
        <v>ORR Non-Thematic</v>
      </c>
      <c r="I472" t="str" cm="1">
        <f t="array" aca="1" ref="I472" ca="1">INDEX(Sheet1!$I$3:$I$88, RANDBETWEEN(1, 85))</f>
        <v>Malaria</v>
      </c>
      <c r="J472" t="str">
        <f ca="1">INDEX(Sheet1!$AZ$3:$AZ$8, RANDBETWEEN(1, COUNTA(Sheet1!$AZ$3:$AZ$8)))</f>
        <v>Increased Immunization Rates</v>
      </c>
      <c r="K472" t="str" cm="1">
        <f t="array" aca="1" ref="K472" ca="1">INDEX(Sheet1!$K$1:$K$8, RANDBETWEEN(1, 6))</f>
        <v>Ukraine Response</v>
      </c>
      <c r="M472" t="s">
        <v>165</v>
      </c>
      <c r="N472">
        <f t="shared" ca="1" si="22"/>
        <v>83570.160222905863</v>
      </c>
      <c r="Q472" t="s">
        <v>365</v>
      </c>
      <c r="U472">
        <f t="shared" ca="1" si="23"/>
        <v>17176.532986397226</v>
      </c>
      <c r="V472">
        <v>23792109</v>
      </c>
      <c r="W472" t="str" cm="1">
        <f t="array" aca="1" ref="W472" ca="1">INDEX(Sheet1!$X$1:$X$20, RANDBETWEEN(1, 20))</f>
        <v>Corporate</v>
      </c>
      <c r="X472" t="str" cm="1">
        <f t="array" aca="1" ref="X472" ca="1">INDEX(Sheet1!$Y$2:$Y$22, RANDBETWEEN(1, 21))</f>
        <v>Private Sector</v>
      </c>
      <c r="Z472" t="str" cm="1">
        <f t="array" aca="1" ref="Z472" ca="1">INDEX(Sheet1!$AA$2:$AA$30, RANDBETWEEN(1, 29))</f>
        <v>CHINA CO</v>
      </c>
      <c r="AA472" t="str" cm="1">
        <f t="array" aca="1" ref="AA472" ca="1">INDEX(Sheet1!$AB$2:$AB$8, RANDBETWEEN(1, 7))</f>
        <v>NatCom</v>
      </c>
      <c r="AB472" t="str" cm="1">
        <f t="array" aca="1" ref="AB472" ca="1">INDEX(Sheet1!$AC$2:$AC$22, RANDBETWEEN(1, 21))</f>
        <v>Serbia</v>
      </c>
      <c r="AE472" t="str" cm="1">
        <f t="array" aca="1" ref="AE472" ca="1">INDEX(Sheet1!$AF$2:$AF$22, RANDBETWEEN(1, 5))</f>
        <v>MENARO</v>
      </c>
      <c r="AF472" s="3">
        <v>45613</v>
      </c>
      <c r="AG472" t="str" cm="1">
        <f t="array" aca="1" ref="AG472" ca="1">INDEX(Sheet1!$AH$2:$AH$24, RANDBETWEEN(1, 23))</f>
        <v>US FUND</v>
      </c>
      <c r="AH472" t="s">
        <v>670</v>
      </c>
      <c r="AI472" t="s">
        <v>364</v>
      </c>
      <c r="AJ472" t="s">
        <v>365</v>
      </c>
      <c r="AK472" t="s">
        <v>165</v>
      </c>
      <c r="AL472" t="s">
        <v>90</v>
      </c>
      <c r="AM472" t="s">
        <v>646</v>
      </c>
      <c r="AN472" t="s">
        <v>105</v>
      </c>
      <c r="AO472" t="s">
        <v>92</v>
      </c>
      <c r="AP472" t="s">
        <v>143</v>
      </c>
      <c r="AQ472" t="s">
        <v>79</v>
      </c>
      <c r="AR472">
        <v>2023</v>
      </c>
      <c r="AS472" t="s">
        <v>95</v>
      </c>
    </row>
    <row r="473" spans="1:45">
      <c r="A473" t="s">
        <v>652</v>
      </c>
      <c r="B473" t="s">
        <v>44</v>
      </c>
      <c r="C473" t="s">
        <v>45</v>
      </c>
      <c r="D473" s="3">
        <v>45354</v>
      </c>
      <c r="E473" t="s">
        <v>644</v>
      </c>
      <c r="F473">
        <f t="shared" ca="1" si="21"/>
        <v>58505.042551019746</v>
      </c>
      <c r="G473">
        <f t="shared" ca="1" si="21"/>
        <v>12359.544287889294</v>
      </c>
      <c r="H473" t="str" cm="1">
        <f t="array" aca="1" ref="H473" ca="1">INDEX(Sheet1!$H$1:$H$3, RANDBETWEEN(1, 3))</f>
        <v>Revenue Type</v>
      </c>
      <c r="I473" t="str" cm="1">
        <f t="array" aca="1" ref="I473" ca="1">INDEX(Sheet1!$I$3:$I$88, RANDBETWEEN(1, 85))</f>
        <v>Education – General</v>
      </c>
      <c r="J473" t="str">
        <f ca="1">INDEX(Sheet1!$AZ$3:$AZ$8, RANDBETWEEN(1, COUNTA(Sheet1!$AZ$3:$AZ$8)))</f>
        <v>Emergency Response</v>
      </c>
      <c r="K473" t="str" cm="1">
        <f t="array" aca="1" ref="K473" ca="1">INDEX(Sheet1!$K$1:$K$8, RANDBETWEEN(1, 6))</f>
        <v>Ukraine Response</v>
      </c>
      <c r="M473" t="s">
        <v>104</v>
      </c>
      <c r="N473">
        <f t="shared" ca="1" si="22"/>
        <v>55606.494855716272</v>
      </c>
      <c r="Q473" t="s">
        <v>368</v>
      </c>
      <c r="U473">
        <f t="shared" ca="1" si="23"/>
        <v>78944.969174480211</v>
      </c>
      <c r="V473">
        <v>20333018</v>
      </c>
      <c r="W473" t="str" cm="1">
        <f t="array" aca="1" ref="W473" ca="1">INDEX(Sheet1!$X$1:$X$20, RANDBETWEEN(1, 20))</f>
        <v>Country Office</v>
      </c>
      <c r="X473" t="str" cm="1">
        <f t="array" aca="1" ref="X473" ca="1">INDEX(Sheet1!$Y$2:$Y$22, RANDBETWEEN(1, 21))</f>
        <v>Public Sector</v>
      </c>
      <c r="Z473" t="str" cm="1">
        <f t="array" aca="1" ref="Z473" ca="1">INDEX(Sheet1!$AA$2:$AA$30, RANDBETWEEN(1, 29))</f>
        <v>TAJIKISTAN CO</v>
      </c>
      <c r="AA473" t="str" cm="1">
        <f t="array" aca="1" ref="AA473" ca="1">INDEX(Sheet1!$AB$2:$AB$8, RANDBETWEEN(1, 7))</f>
        <v>WCARO</v>
      </c>
      <c r="AB473" t="str" cm="1">
        <f t="array" aca="1" ref="AB473" ca="1">INDEX(Sheet1!$AC$2:$AC$22, RANDBETWEEN(1, 21))</f>
        <v>Croatia</v>
      </c>
      <c r="AE473" t="str" cm="1">
        <f t="array" aca="1" ref="AE473" ca="1">INDEX(Sheet1!$AF$2:$AF$22, RANDBETWEEN(1, 5))</f>
        <v>NatCom</v>
      </c>
      <c r="AF473" s="3">
        <v>45354</v>
      </c>
      <c r="AG473" t="str" cm="1">
        <f t="array" aca="1" ref="AG473" ca="1">INDEX(Sheet1!$AH$2:$AH$24, RANDBETWEEN(1, 23))</f>
        <v>GREECE CO</v>
      </c>
      <c r="AH473" t="s">
        <v>647</v>
      </c>
      <c r="AI473" t="s">
        <v>367</v>
      </c>
      <c r="AJ473" t="s">
        <v>368</v>
      </c>
      <c r="AK473" t="s">
        <v>104</v>
      </c>
      <c r="AL473" t="s">
        <v>58</v>
      </c>
      <c r="AM473" t="s">
        <v>646</v>
      </c>
      <c r="AN473" t="s">
        <v>216</v>
      </c>
      <c r="AO473" t="s">
        <v>77</v>
      </c>
      <c r="AP473" t="s">
        <v>62</v>
      </c>
      <c r="AQ473" t="s">
        <v>79</v>
      </c>
      <c r="AR473">
        <v>2023</v>
      </c>
      <c r="AS473" t="s">
        <v>95</v>
      </c>
    </row>
    <row r="474" spans="1:45">
      <c r="A474" t="s">
        <v>657</v>
      </c>
      <c r="B474" t="s">
        <v>95</v>
      </c>
      <c r="C474" t="s">
        <v>45</v>
      </c>
      <c r="D474" s="3">
        <v>45449</v>
      </c>
      <c r="E474" t="s">
        <v>644</v>
      </c>
      <c r="F474">
        <f t="shared" ca="1" si="21"/>
        <v>38471.368801299584</v>
      </c>
      <c r="G474">
        <f t="shared" ca="1" si="21"/>
        <v>23736.8971774034</v>
      </c>
      <c r="H474" t="str" cm="1">
        <f t="array" aca="1" ref="H474" ca="1">INDEX(Sheet1!$H$1:$H$3, RANDBETWEEN(1, 3))</f>
        <v>ORE-Thematic</v>
      </c>
      <c r="I474" t="str" cm="1">
        <f t="array" aca="1" ref="I474" ca="1">INDEX(Sheet1!$I$3:$I$88, RANDBETWEEN(1, 85))</f>
        <v>Polio eradication</v>
      </c>
      <c r="J474" t="str">
        <f ca="1">INDEX(Sheet1!$AZ$3:$AZ$8, RANDBETWEEN(1, COUNTA(Sheet1!$AZ$3:$AZ$8)))</f>
        <v>Advocacy</v>
      </c>
      <c r="K474" t="str" cm="1">
        <f t="array" aca="1" ref="K474" ca="1">INDEX(Sheet1!$K$1:$K$8, RANDBETWEEN(1, 6))</f>
        <v>HAC-ECARO</v>
      </c>
      <c r="M474" t="s">
        <v>57</v>
      </c>
      <c r="N474">
        <f t="shared" ca="1" si="22"/>
        <v>84957.59597030736</v>
      </c>
      <c r="Q474" t="s">
        <v>371</v>
      </c>
      <c r="U474">
        <f t="shared" ca="1" si="23"/>
        <v>24965.603911573187</v>
      </c>
      <c r="V474">
        <v>18993731</v>
      </c>
      <c r="W474" t="str" cm="1">
        <f t="array" aca="1" ref="W474" ca="1">INDEX(Sheet1!$X$1:$X$20, RANDBETWEEN(1, 20))</f>
        <v>Multi-Stakeholder Partnership</v>
      </c>
      <c r="X474" t="str" cm="1">
        <f t="array" aca="1" ref="X474" ca="1">INDEX(Sheet1!$Y$2:$Y$22, RANDBETWEEN(1, 21))</f>
        <v>Private Sector</v>
      </c>
      <c r="Z474" t="str" cm="1">
        <f t="array" aca="1" ref="Z474" ca="1">INDEX(Sheet1!$AA$2:$AA$30, RANDBETWEEN(1, 29))</f>
        <v>QATAR CO</v>
      </c>
      <c r="AA474" t="str" cm="1">
        <f t="array" aca="1" ref="AA474" ca="1">INDEX(Sheet1!$AB$2:$AB$8, RANDBETWEEN(1, 7))</f>
        <v>NatCom</v>
      </c>
      <c r="AB474" t="str" cm="1">
        <f t="array" aca="1" ref="AB474" ca="1">INDEX(Sheet1!$AC$2:$AC$22, RANDBETWEEN(1, 21))</f>
        <v>Serbia</v>
      </c>
      <c r="AE474" t="str" cm="1">
        <f t="array" aca="1" ref="AE474" ca="1">INDEX(Sheet1!$AF$2:$AF$22, RANDBETWEEN(1, 5))</f>
        <v>NatCom</v>
      </c>
      <c r="AF474" s="3">
        <v>45449</v>
      </c>
      <c r="AG474" t="str" cm="1">
        <f t="array" aca="1" ref="AG474" ca="1">INDEX(Sheet1!$AH$2:$AH$24, RANDBETWEEN(1, 23))</f>
        <v>CROATIA CO</v>
      </c>
      <c r="AH474" t="s">
        <v>648</v>
      </c>
      <c r="AI474" t="s">
        <v>370</v>
      </c>
      <c r="AJ474" t="s">
        <v>371</v>
      </c>
      <c r="AK474" t="s">
        <v>57</v>
      </c>
      <c r="AL474" t="s">
        <v>95</v>
      </c>
      <c r="AM474" t="s">
        <v>646</v>
      </c>
      <c r="AN474" t="s">
        <v>91</v>
      </c>
      <c r="AO474" t="s">
        <v>92</v>
      </c>
      <c r="AP474" t="s">
        <v>135</v>
      </c>
      <c r="AQ474" t="s">
        <v>117</v>
      </c>
      <c r="AR474">
        <v>2023</v>
      </c>
      <c r="AS474" t="s">
        <v>95</v>
      </c>
    </row>
    <row r="475" spans="1:45">
      <c r="A475" t="s">
        <v>655</v>
      </c>
      <c r="B475" t="s">
        <v>95</v>
      </c>
      <c r="C475" t="s">
        <v>64</v>
      </c>
      <c r="D475" s="3">
        <v>45308</v>
      </c>
      <c r="E475" t="s">
        <v>644</v>
      </c>
      <c r="F475">
        <f t="shared" ca="1" si="21"/>
        <v>88279.081850585979</v>
      </c>
      <c r="G475">
        <f t="shared" ca="1" si="21"/>
        <v>71918.847233297158</v>
      </c>
      <c r="H475" t="str" cm="1">
        <f t="array" aca="1" ref="H475" ca="1">INDEX(Sheet1!$H$1:$H$3, RANDBETWEEN(1, 3))</f>
        <v>ORE-Thematic</v>
      </c>
      <c r="I475" t="str" cm="1">
        <f t="array" aca="1" ref="I475" ca="1">INDEX(Sheet1!$I$3:$I$88, RANDBETWEEN(1, 85))</f>
        <v>Cross-sectoral Communication for Development</v>
      </c>
      <c r="J475" t="str">
        <f ca="1">INDEX(Sheet1!$AZ$3:$AZ$8, RANDBETWEEN(1, COUNTA(Sheet1!$AZ$3:$AZ$8)))</f>
        <v>Increased Immunization Rates</v>
      </c>
      <c r="K475" t="str" cm="1">
        <f t="array" aca="1" ref="K475" ca="1">INDEX(Sheet1!$K$1:$K$8, RANDBETWEEN(1, 6))</f>
        <v>HAC-ECARO</v>
      </c>
      <c r="M475" t="s">
        <v>127</v>
      </c>
      <c r="N475">
        <f t="shared" ca="1" si="22"/>
        <v>3770.7392626238566</v>
      </c>
      <c r="Q475" t="s">
        <v>169</v>
      </c>
      <c r="U475">
        <f t="shared" ca="1" si="23"/>
        <v>40142.040390167153</v>
      </c>
      <c r="V475">
        <v>16673677</v>
      </c>
      <c r="W475" t="str" cm="1">
        <f t="array" aca="1" ref="W475" ca="1">INDEX(Sheet1!$X$1:$X$20, RANDBETWEEN(1, 20))</f>
        <v>Other</v>
      </c>
      <c r="X475" t="str" cm="1">
        <f t="array" aca="1" ref="X475" ca="1">INDEX(Sheet1!$Y$2:$Y$22, RANDBETWEEN(1, 21))</f>
        <v>Private Sector</v>
      </c>
      <c r="Z475" t="str" cm="1">
        <f t="array" aca="1" ref="Z475" ca="1">INDEX(Sheet1!$AA$2:$AA$30, RANDBETWEEN(1, 29))</f>
        <v>ROMANIA CO</v>
      </c>
      <c r="AA475" t="str" cm="1">
        <f t="array" aca="1" ref="AA475" ca="1">INDEX(Sheet1!$AB$2:$AB$8, RANDBETWEEN(1, 7))</f>
        <v>EAPRO</v>
      </c>
      <c r="AB475" t="str" cm="1">
        <f t="array" aca="1" ref="AB475" ca="1">INDEX(Sheet1!$AC$2:$AC$22, RANDBETWEEN(1, 21))</f>
        <v>Bulgaria</v>
      </c>
      <c r="AE475" t="str" cm="1">
        <f t="array" aca="1" ref="AE475" ca="1">INDEX(Sheet1!$AF$2:$AF$22, RANDBETWEEN(1, 5))</f>
        <v>NatCom</v>
      </c>
      <c r="AF475" s="3">
        <v>45308</v>
      </c>
      <c r="AG475" t="str" cm="1">
        <f t="array" aca="1" ref="AG475" ca="1">INDEX(Sheet1!$AH$2:$AH$24, RANDBETWEEN(1, 23))</f>
        <v>SERBIA CO</v>
      </c>
      <c r="AH475" t="s">
        <v>670</v>
      </c>
      <c r="AI475" t="s">
        <v>373</v>
      </c>
      <c r="AJ475" t="s">
        <v>169</v>
      </c>
      <c r="AK475" t="s">
        <v>127</v>
      </c>
      <c r="AL475" t="s">
        <v>90</v>
      </c>
      <c r="AM475" t="s">
        <v>646</v>
      </c>
      <c r="AN475" t="s">
        <v>105</v>
      </c>
      <c r="AO475" t="s">
        <v>149</v>
      </c>
      <c r="AP475" t="s">
        <v>135</v>
      </c>
      <c r="AQ475" t="s">
        <v>79</v>
      </c>
      <c r="AR475">
        <v>2024</v>
      </c>
      <c r="AS475" t="s">
        <v>95</v>
      </c>
    </row>
    <row r="476" spans="1:45">
      <c r="A476" t="s">
        <v>655</v>
      </c>
      <c r="B476" t="s">
        <v>95</v>
      </c>
      <c r="C476" t="s">
        <v>118</v>
      </c>
      <c r="D476" s="3">
        <v>45308</v>
      </c>
      <c r="E476" t="s">
        <v>644</v>
      </c>
      <c r="F476">
        <f t="shared" ca="1" si="21"/>
        <v>95261.276295142598</v>
      </c>
      <c r="G476">
        <f t="shared" ca="1" si="21"/>
        <v>99935.086556392373</v>
      </c>
      <c r="H476" t="str" cm="1">
        <f t="array" aca="1" ref="H476" ca="1">INDEX(Sheet1!$H$1:$H$3, RANDBETWEEN(1, 3))</f>
        <v>ORR Non-Thematic</v>
      </c>
      <c r="I476" t="str" cm="1">
        <f t="array" aca="1" ref="I476" ca="1">INDEX(Sheet1!$I$3:$I$88, RANDBETWEEN(1, 85))</f>
        <v>Human resources management</v>
      </c>
      <c r="J476" t="str">
        <f ca="1">INDEX(Sheet1!$AZ$3:$AZ$8, RANDBETWEEN(1, COUNTA(Sheet1!$AZ$3:$AZ$8)))</f>
        <v>Increased Immunization Rates</v>
      </c>
      <c r="K476" t="str" cm="1">
        <f t="array" aca="1" ref="K476" ca="1">INDEX(Sheet1!$K$1:$K$8, RANDBETWEEN(1, 6))</f>
        <v>HAC-STATE OF PALESTINE</v>
      </c>
      <c r="M476" t="s">
        <v>75</v>
      </c>
      <c r="N476">
        <f t="shared" ca="1" si="22"/>
        <v>93875.251527151806</v>
      </c>
      <c r="Q476" t="s">
        <v>376</v>
      </c>
      <c r="U476">
        <f t="shared" ca="1" si="23"/>
        <v>22542.461785076757</v>
      </c>
      <c r="V476">
        <v>2042820</v>
      </c>
      <c r="W476" t="str" cm="1">
        <f t="array" aca="1" ref="W476" ca="1">INDEX(Sheet1!$X$1:$X$20, RANDBETWEEN(1, 20))</f>
        <v>University/Education Org.</v>
      </c>
      <c r="X476" t="str" cm="1">
        <f t="array" aca="1" ref="X476" ca="1">INDEX(Sheet1!$Y$2:$Y$22, RANDBETWEEN(1, 21))</f>
        <v>Private Sector</v>
      </c>
      <c r="Z476" t="str" cm="1">
        <f t="array" aca="1" ref="Z476" ca="1">INDEX(Sheet1!$AA$2:$AA$30, RANDBETWEEN(1, 29))</f>
        <v>NETHERLANDS NATCOM</v>
      </c>
      <c r="AA476" t="str" cm="1">
        <f t="array" aca="1" ref="AA476" ca="1">INDEX(Sheet1!$AB$2:$AB$8, RANDBETWEEN(1, 7))</f>
        <v>HQ</v>
      </c>
      <c r="AB476" t="str" cm="1">
        <f t="array" aca="1" ref="AB476" ca="1">INDEX(Sheet1!$AC$2:$AC$22, RANDBETWEEN(1, 21))</f>
        <v>Japan</v>
      </c>
      <c r="AE476" t="str" cm="1">
        <f t="array" aca="1" ref="AE476" ca="1">INDEX(Sheet1!$AF$2:$AF$22, RANDBETWEEN(1, 5))</f>
        <v>ESARO</v>
      </c>
      <c r="AF476" s="3">
        <v>45308</v>
      </c>
      <c r="AG476" t="str" cm="1">
        <f t="array" aca="1" ref="AG476" ca="1">INDEX(Sheet1!$AH$2:$AH$24, RANDBETWEEN(1, 23))</f>
        <v>LEBANON CO</v>
      </c>
      <c r="AH476" t="s">
        <v>668</v>
      </c>
      <c r="AI476" t="s">
        <v>375</v>
      </c>
      <c r="AJ476" t="s">
        <v>376</v>
      </c>
      <c r="AK476" t="s">
        <v>75</v>
      </c>
      <c r="AL476" t="s">
        <v>58</v>
      </c>
      <c r="AM476" t="s">
        <v>645</v>
      </c>
      <c r="AN476" t="s">
        <v>60</v>
      </c>
      <c r="AO476" t="s">
        <v>92</v>
      </c>
      <c r="AP476" t="s">
        <v>93</v>
      </c>
      <c r="AQ476" t="s">
        <v>129</v>
      </c>
      <c r="AR476">
        <v>2024</v>
      </c>
      <c r="AS476" t="s">
        <v>95</v>
      </c>
    </row>
    <row r="477" spans="1:45">
      <c r="A477" t="s">
        <v>653</v>
      </c>
      <c r="B477" t="s">
        <v>95</v>
      </c>
      <c r="C477" t="s">
        <v>118</v>
      </c>
      <c r="D477" s="3">
        <v>45595</v>
      </c>
      <c r="E477" t="s">
        <v>644</v>
      </c>
      <c r="F477">
        <f t="shared" ca="1" si="21"/>
        <v>6346.8212937961271</v>
      </c>
      <c r="G477">
        <f t="shared" ca="1" si="21"/>
        <v>83428.884836559489</v>
      </c>
      <c r="H477" t="str" cm="1">
        <f t="array" aca="1" ref="H477" ca="1">INDEX(Sheet1!$H$1:$H$3, RANDBETWEEN(1, 3))</f>
        <v>ORE-Thematic</v>
      </c>
      <c r="I477" t="str" cm="1">
        <f t="array" aca="1" ref="I477" ca="1">INDEX(Sheet1!$I$3:$I$88, RANDBETWEEN(1, 85))</f>
        <v>External relations and partnerships, communication and resource mobilization</v>
      </c>
      <c r="J477" t="str">
        <f ca="1">INDEX(Sheet1!$AZ$3:$AZ$8, RANDBETWEEN(1, COUNTA(Sheet1!$AZ$3:$AZ$8)))</f>
        <v>Child Protection</v>
      </c>
      <c r="K477" t="str" cm="1">
        <f t="array" aca="1" ref="K477" ca="1">INDEX(Sheet1!$K$1:$K$8, RANDBETWEEN(1, 6))</f>
        <v>HAC-STATE OF PALESTINE</v>
      </c>
      <c r="M477" t="s">
        <v>89</v>
      </c>
      <c r="N477">
        <f t="shared" ca="1" si="22"/>
        <v>53264.330429045091</v>
      </c>
      <c r="Q477" t="s">
        <v>379</v>
      </c>
      <c r="U477">
        <f t="shared" ca="1" si="23"/>
        <v>88653.38867729441</v>
      </c>
      <c r="V477">
        <v>3177052</v>
      </c>
      <c r="W477" t="str" cm="1">
        <f t="array" aca="1" ref="W477" ca="1">INDEX(Sheet1!$X$1:$X$20, RANDBETWEEN(1, 20))</f>
        <v>Corporate Foundation</v>
      </c>
      <c r="X477" t="str" cm="1">
        <f t="array" aca="1" ref="X477" ca="1">INDEX(Sheet1!$Y$2:$Y$22, RANDBETWEEN(1, 21))</f>
        <v>Private Sector</v>
      </c>
      <c r="Z477" t="str" cm="1">
        <f t="array" aca="1" ref="Z477" ca="1">INDEX(Sheet1!$AA$2:$AA$30, RANDBETWEEN(1, 29))</f>
        <v>UKRAINE CO</v>
      </c>
      <c r="AA477" t="str" cm="1">
        <f t="array" aca="1" ref="AA477" ca="1">INDEX(Sheet1!$AB$2:$AB$8, RANDBETWEEN(1, 7))</f>
        <v>NatCom</v>
      </c>
      <c r="AB477" t="str" cm="1">
        <f t="array" aca="1" ref="AB477" ca="1">INDEX(Sheet1!$AC$2:$AC$22, RANDBETWEEN(1, 21))</f>
        <v>Qatar</v>
      </c>
      <c r="AE477" t="str" cm="1">
        <f t="array" aca="1" ref="AE477" ca="1">INDEX(Sheet1!$AF$2:$AF$22, RANDBETWEEN(1, 5))</f>
        <v>HQ</v>
      </c>
      <c r="AF477" s="3">
        <v>45595</v>
      </c>
      <c r="AG477" t="str" cm="1">
        <f t="array" aca="1" ref="AG477" ca="1">INDEX(Sheet1!$AH$2:$AH$24, RANDBETWEEN(1, 23))</f>
        <v>CROATIA CO</v>
      </c>
      <c r="AH477" t="s">
        <v>647</v>
      </c>
      <c r="AI477" t="s">
        <v>378</v>
      </c>
      <c r="AJ477" t="s">
        <v>379</v>
      </c>
      <c r="AK477" t="s">
        <v>89</v>
      </c>
      <c r="AL477" t="s">
        <v>58</v>
      </c>
      <c r="AM477" t="s">
        <v>645</v>
      </c>
      <c r="AN477" t="s">
        <v>192</v>
      </c>
      <c r="AO477" t="s">
        <v>116</v>
      </c>
      <c r="AP477" t="s">
        <v>78</v>
      </c>
      <c r="AQ477" t="s">
        <v>129</v>
      </c>
      <c r="AR477">
        <v>2022</v>
      </c>
      <c r="AS477" t="s">
        <v>95</v>
      </c>
    </row>
    <row r="478" spans="1:45">
      <c r="A478" t="s">
        <v>658</v>
      </c>
      <c r="B478" t="s">
        <v>44</v>
      </c>
      <c r="C478" t="s">
        <v>118</v>
      </c>
      <c r="D478" s="3">
        <v>45613</v>
      </c>
      <c r="E478" t="s">
        <v>644</v>
      </c>
      <c r="F478">
        <f t="shared" ca="1" si="21"/>
        <v>41134.338301269352</v>
      </c>
      <c r="G478">
        <f t="shared" ca="1" si="21"/>
        <v>71998.58476794936</v>
      </c>
      <c r="H478" t="str" cm="1">
        <f t="array" aca="1" ref="H478" ca="1">INDEX(Sheet1!$H$1:$H$3, RANDBETWEEN(1, 3))</f>
        <v>Revenue Type</v>
      </c>
      <c r="I478" t="str" cm="1">
        <f t="array" aca="1" ref="I478" ca="1">INDEX(Sheet1!$I$3:$I$88, RANDBETWEEN(1, 85))</f>
        <v>Early Childhood Development</v>
      </c>
      <c r="J478" t="str">
        <f ca="1">INDEX(Sheet1!$AZ$3:$AZ$8, RANDBETWEEN(1, COUNTA(Sheet1!$AZ$3:$AZ$8)))</f>
        <v>Child Protection</v>
      </c>
      <c r="K478" t="str" cm="1">
        <f t="array" aca="1" ref="K478" ca="1">INDEX(Sheet1!$K$1:$K$8, RANDBETWEEN(1, 6))</f>
        <v>HAC-UKRAINE</v>
      </c>
      <c r="M478" t="s">
        <v>165</v>
      </c>
      <c r="N478">
        <f t="shared" ca="1" si="22"/>
        <v>58797.39480343819</v>
      </c>
      <c r="Q478" t="s">
        <v>382</v>
      </c>
      <c r="U478">
        <f t="shared" ca="1" si="23"/>
        <v>25301.110995483545</v>
      </c>
      <c r="V478">
        <v>37869656</v>
      </c>
      <c r="W478" t="str" cm="1">
        <f t="array" aca="1" ref="W478" ca="1">INDEX(Sheet1!$X$1:$X$20, RANDBETWEEN(1, 20))</f>
        <v>Corporate</v>
      </c>
      <c r="X478" t="str" cm="1">
        <f t="array" aca="1" ref="X478" ca="1">INDEX(Sheet1!$Y$2:$Y$22, RANDBETWEEN(1, 21))</f>
        <v>Private Sector</v>
      </c>
      <c r="Z478" t="str" cm="1">
        <f t="array" aca="1" ref="Z478" ca="1">INDEX(Sheet1!$AA$2:$AA$30, RANDBETWEEN(1, 29))</f>
        <v>INDIA CO</v>
      </c>
      <c r="AA478" t="str" cm="1">
        <f t="array" aca="1" ref="AA478" ca="1">INDEX(Sheet1!$AB$2:$AB$8, RANDBETWEEN(1, 7))</f>
        <v>NatCom</v>
      </c>
      <c r="AB478" t="str" cm="1">
        <f t="array" aca="1" ref="AB478" ca="1">INDEX(Sheet1!$AC$2:$AC$22, RANDBETWEEN(1, 21))</f>
        <v>Greece</v>
      </c>
      <c r="AE478" t="str" cm="1">
        <f t="array" aca="1" ref="AE478" ca="1">INDEX(Sheet1!$AF$2:$AF$22, RANDBETWEEN(1, 5))</f>
        <v>ECARO</v>
      </c>
      <c r="AF478" s="3">
        <v>45613</v>
      </c>
      <c r="AG478" t="str" cm="1">
        <f t="array" aca="1" ref="AG478" ca="1">INDEX(Sheet1!$AH$2:$AH$24, RANDBETWEEN(1, 23))</f>
        <v>UKRAINE CO</v>
      </c>
      <c r="AH478" t="s">
        <v>668</v>
      </c>
      <c r="AI478" t="s">
        <v>381</v>
      </c>
      <c r="AJ478" t="s">
        <v>382</v>
      </c>
      <c r="AK478" t="s">
        <v>165</v>
      </c>
      <c r="AL478" t="s">
        <v>58</v>
      </c>
      <c r="AM478" t="s">
        <v>646</v>
      </c>
      <c r="AN478" t="s">
        <v>128</v>
      </c>
      <c r="AO478" t="s">
        <v>92</v>
      </c>
      <c r="AP478" t="s">
        <v>135</v>
      </c>
      <c r="AQ478" t="s">
        <v>117</v>
      </c>
      <c r="AR478">
        <v>2022</v>
      </c>
      <c r="AS478" t="s">
        <v>95</v>
      </c>
    </row>
    <row r="479" spans="1:45">
      <c r="A479" t="s">
        <v>659</v>
      </c>
      <c r="B479" t="s">
        <v>44</v>
      </c>
      <c r="C479" t="s">
        <v>118</v>
      </c>
      <c r="D479" s="3">
        <v>45365</v>
      </c>
      <c r="E479" t="s">
        <v>644</v>
      </c>
      <c r="F479">
        <f t="shared" ca="1" si="21"/>
        <v>374.19986535374744</v>
      </c>
      <c r="G479">
        <f t="shared" ca="1" si="21"/>
        <v>22797.251140535005</v>
      </c>
      <c r="H479" t="str" cm="1">
        <f t="array" aca="1" ref="H479" ca="1">INDEX(Sheet1!$H$1:$H$3, RANDBETWEEN(1, 3))</f>
        <v>ORE-Thematic</v>
      </c>
      <c r="I479" t="str" cm="1">
        <f t="array" aca="1" ref="I479" ca="1">INDEX(Sheet1!$I$3:$I$88, RANDBETWEEN(1, 85))</f>
        <v>Public finance and local governance</v>
      </c>
      <c r="J479" t="str">
        <f ca="1">INDEX(Sheet1!$AZ$3:$AZ$8, RANDBETWEEN(1, COUNTA(Sheet1!$AZ$3:$AZ$8)))</f>
        <v>Increased Immunization Rates</v>
      </c>
      <c r="K479" t="str" cm="1">
        <f t="array" aca="1" ref="K479" ca="1">INDEX(Sheet1!$K$1:$K$8, RANDBETWEEN(1, 6))</f>
        <v>HAC-UKRAINE</v>
      </c>
      <c r="M479" t="s">
        <v>104</v>
      </c>
      <c r="N479">
        <f t="shared" ca="1" si="22"/>
        <v>84757.212126976287</v>
      </c>
      <c r="Q479" t="s">
        <v>385</v>
      </c>
      <c r="U479">
        <f t="shared" ca="1" si="23"/>
        <v>47615.64739819544</v>
      </c>
      <c r="V479">
        <v>34986104</v>
      </c>
      <c r="W479" t="str" cm="1">
        <f t="array" aca="1" ref="W479" ca="1">INDEX(Sheet1!$X$1:$X$20, RANDBETWEEN(1, 20))</f>
        <v>IFI/RDB</v>
      </c>
      <c r="X479" t="str" cm="1">
        <f t="array" aca="1" ref="X479" ca="1">INDEX(Sheet1!$Y$2:$Y$22, RANDBETWEEN(1, 21))</f>
        <v>Public Sector</v>
      </c>
      <c r="Z479" t="str" cm="1">
        <f t="array" aca="1" ref="Z479" ca="1">INDEX(Sheet1!$AA$2:$AA$30, RANDBETWEEN(1, 29))</f>
        <v>MONTENEGRO CO</v>
      </c>
      <c r="AA479" t="str" cm="1">
        <f t="array" aca="1" ref="AA479" ca="1">INDEX(Sheet1!$AB$2:$AB$8, RANDBETWEEN(1, 7))</f>
        <v>HQ</v>
      </c>
      <c r="AB479" t="str" cm="1">
        <f t="array" aca="1" ref="AB479" ca="1">INDEX(Sheet1!$AC$2:$AC$22, RANDBETWEEN(1, 21))</f>
        <v>Armenia</v>
      </c>
      <c r="AE479" t="str" cm="1">
        <f t="array" aca="1" ref="AE479" ca="1">INDEX(Sheet1!$AF$2:$AF$22, RANDBETWEEN(1, 5))</f>
        <v>HQ</v>
      </c>
      <c r="AF479" s="3">
        <v>45365</v>
      </c>
      <c r="AG479" t="str" cm="1">
        <f t="array" aca="1" ref="AG479" ca="1">INDEX(Sheet1!$AH$2:$AH$24, RANDBETWEEN(1, 23))</f>
        <v>MOLDOVA CO</v>
      </c>
      <c r="AH479" t="s">
        <v>647</v>
      </c>
      <c r="AI479" t="s">
        <v>384</v>
      </c>
      <c r="AJ479" t="s">
        <v>385</v>
      </c>
      <c r="AK479" t="s">
        <v>104</v>
      </c>
      <c r="AL479" t="s">
        <v>58</v>
      </c>
      <c r="AM479" t="s">
        <v>645</v>
      </c>
      <c r="AN479" t="s">
        <v>60</v>
      </c>
      <c r="AO479" t="s">
        <v>61</v>
      </c>
      <c r="AP479" t="s">
        <v>143</v>
      </c>
      <c r="AQ479" t="s">
        <v>117</v>
      </c>
      <c r="AR479">
        <v>2024</v>
      </c>
      <c r="AS479" t="s">
        <v>95</v>
      </c>
    </row>
    <row r="480" spans="1:45">
      <c r="A480" t="s">
        <v>655</v>
      </c>
      <c r="B480" t="s">
        <v>95</v>
      </c>
      <c r="C480" t="s">
        <v>64</v>
      </c>
      <c r="D480" s="3">
        <v>45591</v>
      </c>
      <c r="E480" t="s">
        <v>644</v>
      </c>
      <c r="F480">
        <f t="shared" ca="1" si="21"/>
        <v>57740.31226402524</v>
      </c>
      <c r="G480">
        <f t="shared" ca="1" si="21"/>
        <v>52058.431622484597</v>
      </c>
      <c r="H480" t="str" cm="1">
        <f t="array" aca="1" ref="H480" ca="1">INDEX(Sheet1!$H$1:$H$3, RANDBETWEEN(1, 3))</f>
        <v>ORR Non-Thematic</v>
      </c>
      <c r="I480" t="str" cm="1">
        <f t="array" aca="1" ref="I480" ca="1">INDEX(Sheet1!$I$3:$I$88, RANDBETWEEN(1, 85))</f>
        <v>Policy advocacy – urban, civil society, parliament, environment</v>
      </c>
      <c r="J480" t="str">
        <f ca="1">INDEX(Sheet1!$AZ$3:$AZ$8, RANDBETWEEN(1, COUNTA(Sheet1!$AZ$3:$AZ$8)))</f>
        <v>Health</v>
      </c>
      <c r="K480" t="str" cm="1">
        <f t="array" aca="1" ref="K480" ca="1">INDEX(Sheet1!$K$1:$K$8, RANDBETWEEN(1, 6))</f>
        <v>Emergency/HAC</v>
      </c>
      <c r="M480" t="s">
        <v>89</v>
      </c>
      <c r="N480">
        <f t="shared" ca="1" si="22"/>
        <v>73252.939719367234</v>
      </c>
      <c r="Q480" t="s">
        <v>388</v>
      </c>
      <c r="U480">
        <f t="shared" ca="1" si="23"/>
        <v>13112.35872956725</v>
      </c>
      <c r="V480">
        <v>30880042</v>
      </c>
      <c r="W480" t="str" cm="1">
        <f t="array" aca="1" ref="W480" ca="1">INDEX(Sheet1!$X$1:$X$20, RANDBETWEEN(1, 20))</f>
        <v>Country Office</v>
      </c>
      <c r="X480" t="str" cm="1">
        <f t="array" aca="1" ref="X480" ca="1">INDEX(Sheet1!$Y$2:$Y$22, RANDBETWEEN(1, 21))</f>
        <v>Public Sector</v>
      </c>
      <c r="Z480" t="str" cm="1">
        <f t="array" aca="1" ref="Z480" ca="1">INDEX(Sheet1!$AA$2:$AA$30, RANDBETWEEN(1, 29))</f>
        <v>MONTENEGRO CO</v>
      </c>
      <c r="AA480" t="str" cm="1">
        <f t="array" aca="1" ref="AA480" ca="1">INDEX(Sheet1!$AB$2:$AB$8, RANDBETWEEN(1, 7))</f>
        <v>ECARO</v>
      </c>
      <c r="AB480" t="str" cm="1">
        <f t="array" aca="1" ref="AB480" ca="1">INDEX(Sheet1!$AC$2:$AC$22, RANDBETWEEN(1, 21))</f>
        <v>Qatar</v>
      </c>
      <c r="AE480" t="str" cm="1">
        <f t="array" aca="1" ref="AE480" ca="1">INDEX(Sheet1!$AF$2:$AF$22, RANDBETWEEN(1, 5))</f>
        <v>HQ</v>
      </c>
      <c r="AF480" s="3">
        <v>45591</v>
      </c>
      <c r="AG480" t="str" cm="1">
        <f t="array" aca="1" ref="AG480" ca="1">INDEX(Sheet1!$AH$2:$AH$24, RANDBETWEEN(1, 23))</f>
        <v>TURKIYE NATCOM</v>
      </c>
      <c r="AH480" t="s">
        <v>647</v>
      </c>
      <c r="AI480" t="s">
        <v>387</v>
      </c>
      <c r="AJ480" t="s">
        <v>388</v>
      </c>
      <c r="AK480" t="s">
        <v>89</v>
      </c>
      <c r="AL480" t="s">
        <v>95</v>
      </c>
      <c r="AM480" t="s">
        <v>645</v>
      </c>
      <c r="AN480" t="s">
        <v>192</v>
      </c>
      <c r="AO480" t="s">
        <v>149</v>
      </c>
      <c r="AP480" t="s">
        <v>135</v>
      </c>
      <c r="AQ480" t="s">
        <v>129</v>
      </c>
      <c r="AR480">
        <v>2024</v>
      </c>
      <c r="AS480" t="s">
        <v>95</v>
      </c>
    </row>
    <row r="481" spans="1:45">
      <c r="A481" t="s">
        <v>656</v>
      </c>
      <c r="B481" t="s">
        <v>44</v>
      </c>
      <c r="C481" t="s">
        <v>118</v>
      </c>
      <c r="D481" s="3">
        <v>45593</v>
      </c>
      <c r="E481" t="s">
        <v>644</v>
      </c>
      <c r="F481">
        <f t="shared" ca="1" si="21"/>
        <v>38471.364046743751</v>
      </c>
      <c r="G481">
        <f t="shared" ca="1" si="21"/>
        <v>32744.00487180717</v>
      </c>
      <c r="H481" t="str" cm="1">
        <f t="array" aca="1" ref="H481" ca="1">INDEX(Sheet1!$H$1:$H$3, RANDBETWEEN(1, 3))</f>
        <v>ORE-Thematic</v>
      </c>
      <c r="I481" t="str" cm="1">
        <f t="array" aca="1" ref="I481" ca="1">INDEX(Sheet1!$I$3:$I$88, RANDBETWEEN(1, 85))</f>
        <v>Malaria</v>
      </c>
      <c r="J481" t="str">
        <f ca="1">INDEX(Sheet1!$AZ$3:$AZ$8, RANDBETWEEN(1, COUNTA(Sheet1!$AZ$3:$AZ$8)))</f>
        <v>Emergency Response</v>
      </c>
      <c r="K481" t="str" cm="1">
        <f t="array" aca="1" ref="K481" ca="1">INDEX(Sheet1!$K$1:$K$8, RANDBETWEEN(1, 6))</f>
        <v>Ukraine Response</v>
      </c>
      <c r="M481" t="s">
        <v>165</v>
      </c>
      <c r="N481">
        <f t="shared" ca="1" si="22"/>
        <v>56119.713238608296</v>
      </c>
      <c r="Q481" t="s">
        <v>391</v>
      </c>
      <c r="U481">
        <f t="shared" ca="1" si="23"/>
        <v>7670.4638436021023</v>
      </c>
      <c r="V481">
        <v>5356496</v>
      </c>
      <c r="W481" t="str" cm="1">
        <f t="array" aca="1" ref="W481" ca="1">INDEX(Sheet1!$X$1:$X$20, RANDBETWEEN(1, 20))</f>
        <v>Women's and diaspora organizations</v>
      </c>
      <c r="X481" t="str" cm="1">
        <f t="array" aca="1" ref="X481" ca="1">INDEX(Sheet1!$Y$2:$Y$22, RANDBETWEEN(1, 21))</f>
        <v>Private Sector</v>
      </c>
      <c r="Z481" t="str" cm="1">
        <f t="array" aca="1" ref="Z481" ca="1">INDEX(Sheet1!$AA$2:$AA$30, RANDBETWEEN(1, 29))</f>
        <v>SENEGAL CO</v>
      </c>
      <c r="AA481" t="str" cm="1">
        <f t="array" aca="1" ref="AA481" ca="1">INDEX(Sheet1!$AB$2:$AB$8, RANDBETWEEN(1, 7))</f>
        <v>EAPRO</v>
      </c>
      <c r="AB481" t="str" cm="1">
        <f t="array" aca="1" ref="AB481" ca="1">INDEX(Sheet1!$AC$2:$AC$22, RANDBETWEEN(1, 21))</f>
        <v>Netherlands</v>
      </c>
      <c r="AE481" t="str" cm="1">
        <f t="array" aca="1" ref="AE481" ca="1">INDEX(Sheet1!$AF$2:$AF$22, RANDBETWEEN(1, 5))</f>
        <v>HQ</v>
      </c>
      <c r="AF481" s="3">
        <v>45593</v>
      </c>
      <c r="AG481" t="str" cm="1">
        <f t="array" aca="1" ref="AG481" ca="1">INDEX(Sheet1!$AH$2:$AH$24, RANDBETWEEN(1, 23))</f>
        <v>ARMENIA CO</v>
      </c>
      <c r="AH481" t="s">
        <v>668</v>
      </c>
      <c r="AI481" t="s">
        <v>390</v>
      </c>
      <c r="AJ481" t="s">
        <v>391</v>
      </c>
      <c r="AK481" t="s">
        <v>165</v>
      </c>
      <c r="AL481" t="s">
        <v>58</v>
      </c>
      <c r="AM481" t="s">
        <v>645</v>
      </c>
      <c r="AN481" t="s">
        <v>60</v>
      </c>
      <c r="AO481" t="s">
        <v>61</v>
      </c>
      <c r="AP481" t="s">
        <v>78</v>
      </c>
      <c r="AQ481" t="s">
        <v>129</v>
      </c>
      <c r="AR481">
        <v>2023</v>
      </c>
      <c r="AS481" t="s">
        <v>95</v>
      </c>
    </row>
    <row r="482" spans="1:45">
      <c r="A482" t="s">
        <v>653</v>
      </c>
      <c r="B482" t="s">
        <v>95</v>
      </c>
      <c r="C482" t="s">
        <v>45</v>
      </c>
      <c r="D482" s="3">
        <v>45408</v>
      </c>
      <c r="E482" t="s">
        <v>644</v>
      </c>
      <c r="F482">
        <f t="shared" ca="1" si="21"/>
        <v>9364.1281273965997</v>
      </c>
      <c r="G482">
        <f t="shared" ca="1" si="21"/>
        <v>57478.750787084944</v>
      </c>
      <c r="H482" t="str" cm="1">
        <f t="array" aca="1" ref="H482" ca="1">INDEX(Sheet1!$H$1:$H$3, RANDBETWEEN(1, 3))</f>
        <v>Revenue Type</v>
      </c>
      <c r="I482" t="str" cm="1">
        <f t="array" aca="1" ref="I482" ca="1">INDEX(Sheet1!$I$3:$I$88, RANDBETWEEN(1, 85))</f>
        <v>Building capacity for Evaluation</v>
      </c>
      <c r="J482" t="str">
        <f ca="1">INDEX(Sheet1!$AZ$3:$AZ$8, RANDBETWEEN(1, COUNTA(Sheet1!$AZ$3:$AZ$8)))</f>
        <v>Advocacy</v>
      </c>
      <c r="K482" t="str" cm="1">
        <f t="array" aca="1" ref="K482" ca="1">INDEX(Sheet1!$K$1:$K$8, RANDBETWEEN(1, 6))</f>
        <v>Ukraine Response</v>
      </c>
      <c r="M482" t="s">
        <v>75</v>
      </c>
      <c r="N482">
        <f t="shared" ca="1" si="22"/>
        <v>88379.872062398776</v>
      </c>
      <c r="Q482" t="s">
        <v>394</v>
      </c>
      <c r="U482">
        <f t="shared" ca="1" si="23"/>
        <v>45048.955373686709</v>
      </c>
      <c r="V482">
        <v>36341957</v>
      </c>
      <c r="W482" t="str" cm="1">
        <f t="array" aca="1" ref="W482" ca="1">INDEX(Sheet1!$X$1:$X$20, RANDBETWEEN(1, 20))</f>
        <v>Sport Associations</v>
      </c>
      <c r="X482" t="str" cm="1">
        <f t="array" aca="1" ref="X482" ca="1">INDEX(Sheet1!$Y$2:$Y$22, RANDBETWEEN(1, 21))</f>
        <v>Private Sector</v>
      </c>
      <c r="Z482" t="str" cm="1">
        <f t="array" aca="1" ref="Z482" ca="1">INDEX(Sheet1!$AA$2:$AA$30, RANDBETWEEN(1, 29))</f>
        <v>KOSOVO CO</v>
      </c>
      <c r="AA482" t="str" cm="1">
        <f t="array" aca="1" ref="AA482" ca="1">INDEX(Sheet1!$AB$2:$AB$8, RANDBETWEEN(1, 7))</f>
        <v>HQ</v>
      </c>
      <c r="AB482" t="str" cm="1">
        <f t="array" aca="1" ref="AB482" ca="1">INDEX(Sheet1!$AC$2:$AC$22, RANDBETWEEN(1, 21))</f>
        <v>Cyprus</v>
      </c>
      <c r="AE482" t="str" cm="1">
        <f t="array" aca="1" ref="AE482" ca="1">INDEX(Sheet1!$AF$2:$AF$22, RANDBETWEEN(1, 5))</f>
        <v>ECARO</v>
      </c>
      <c r="AF482" s="3">
        <v>45408</v>
      </c>
      <c r="AG482" t="str" cm="1">
        <f t="array" aca="1" ref="AG482" ca="1">INDEX(Sheet1!$AH$2:$AH$24, RANDBETWEEN(1, 23))</f>
        <v>PPD</v>
      </c>
      <c r="AH482" t="s">
        <v>668</v>
      </c>
      <c r="AI482" t="s">
        <v>393</v>
      </c>
      <c r="AJ482" t="s">
        <v>394</v>
      </c>
      <c r="AK482" t="s">
        <v>75</v>
      </c>
      <c r="AL482" t="s">
        <v>58</v>
      </c>
      <c r="AM482" t="s">
        <v>645</v>
      </c>
      <c r="AN482" t="s">
        <v>115</v>
      </c>
      <c r="AO482" t="s">
        <v>77</v>
      </c>
      <c r="AP482" t="s">
        <v>93</v>
      </c>
      <c r="AQ482" t="s">
        <v>79</v>
      </c>
      <c r="AR482">
        <v>2024</v>
      </c>
      <c r="AS482" t="s">
        <v>95</v>
      </c>
    </row>
    <row r="483" spans="1:45">
      <c r="A483" t="s">
        <v>654</v>
      </c>
      <c r="B483" t="s">
        <v>95</v>
      </c>
      <c r="C483" t="s">
        <v>118</v>
      </c>
      <c r="D483" s="3">
        <v>45578</v>
      </c>
      <c r="E483" t="s">
        <v>644</v>
      </c>
      <c r="F483">
        <f t="shared" ca="1" si="21"/>
        <v>25976.528460059675</v>
      </c>
      <c r="G483">
        <f t="shared" ca="1" si="21"/>
        <v>35911.964882200664</v>
      </c>
      <c r="H483" t="str" cm="1">
        <f t="array" aca="1" ref="H483" ca="1">INDEX(Sheet1!$H$1:$H$3, RANDBETWEEN(1, 3))</f>
        <v>ORR Non-Thematic</v>
      </c>
      <c r="I483" t="str" cm="1">
        <f t="array" aca="1" ref="I483" ca="1">INDEX(Sheet1!$I$3:$I$88, RANDBETWEEN(1, 85))</f>
        <v>Special Purpose</v>
      </c>
      <c r="J483" t="str">
        <f ca="1">INDEX(Sheet1!$AZ$3:$AZ$8, RANDBETWEEN(1, COUNTA(Sheet1!$AZ$3:$AZ$8)))</f>
        <v>Advocacy</v>
      </c>
      <c r="K483" t="str" cm="1">
        <f t="array" aca="1" ref="K483" ca="1">INDEX(Sheet1!$K$1:$K$8, RANDBETWEEN(1, 6))</f>
        <v>HAC-ECARO</v>
      </c>
      <c r="M483" t="s">
        <v>75</v>
      </c>
      <c r="N483">
        <f t="shared" ca="1" si="22"/>
        <v>37947.266304349105</v>
      </c>
      <c r="Q483" t="s">
        <v>397</v>
      </c>
      <c r="U483">
        <f t="shared" ca="1" si="23"/>
        <v>51281.978761553604</v>
      </c>
      <c r="V483">
        <v>11370590</v>
      </c>
      <c r="W483" t="str" cm="1">
        <f t="array" aca="1" ref="W483" ca="1">INDEX(Sheet1!$X$1:$X$20, RANDBETWEEN(1, 20))</f>
        <v>Multi-Stakeholder Partnership</v>
      </c>
      <c r="X483" t="str" cm="1">
        <f t="array" aca="1" ref="X483" ca="1">INDEX(Sheet1!$Y$2:$Y$22, RANDBETWEEN(1, 21))</f>
        <v>Private Sector</v>
      </c>
      <c r="Z483" t="str" cm="1">
        <f t="array" aca="1" ref="Z483" ca="1">INDEX(Sheet1!$AA$2:$AA$30, RANDBETWEEN(1, 29))</f>
        <v>TAJIKISTAN CO</v>
      </c>
      <c r="AA483" t="str" cm="1">
        <f t="array" aca="1" ref="AA483" ca="1">INDEX(Sheet1!$AB$2:$AB$8, RANDBETWEEN(1, 7))</f>
        <v>WCARO</v>
      </c>
      <c r="AB483" t="str" cm="1">
        <f t="array" aca="1" ref="AB483" ca="1">INDEX(Sheet1!$AC$2:$AC$22, RANDBETWEEN(1, 21))</f>
        <v>Qatar</v>
      </c>
      <c r="AE483" t="str" cm="1">
        <f t="array" aca="1" ref="AE483" ca="1">INDEX(Sheet1!$AF$2:$AF$22, RANDBETWEEN(1, 5))</f>
        <v>ESARO</v>
      </c>
      <c r="AF483" s="3">
        <v>45578</v>
      </c>
      <c r="AG483" t="str" cm="1">
        <f t="array" aca="1" ref="AG483" ca="1">INDEX(Sheet1!$AH$2:$AH$24, RANDBETWEEN(1, 23))</f>
        <v>ARMENIA CO</v>
      </c>
      <c r="AH483" t="s">
        <v>668</v>
      </c>
      <c r="AI483" t="s">
        <v>396</v>
      </c>
      <c r="AJ483" t="s">
        <v>397</v>
      </c>
      <c r="AK483" t="s">
        <v>75</v>
      </c>
      <c r="AL483" t="s">
        <v>58</v>
      </c>
      <c r="AM483" t="s">
        <v>645</v>
      </c>
      <c r="AN483" t="s">
        <v>91</v>
      </c>
      <c r="AO483" t="s">
        <v>116</v>
      </c>
      <c r="AP483" t="s">
        <v>62</v>
      </c>
      <c r="AQ483" t="s">
        <v>129</v>
      </c>
      <c r="AR483">
        <v>2023</v>
      </c>
      <c r="AS483" t="s">
        <v>95</v>
      </c>
    </row>
    <row r="484" spans="1:45">
      <c r="A484" t="s">
        <v>652</v>
      </c>
      <c r="B484" t="s">
        <v>44</v>
      </c>
      <c r="C484" t="s">
        <v>64</v>
      </c>
      <c r="D484" s="3">
        <v>45422</v>
      </c>
      <c r="E484" t="s">
        <v>644</v>
      </c>
      <c r="F484">
        <f t="shared" ca="1" si="21"/>
        <v>19621.655284992787</v>
      </c>
      <c r="G484">
        <f t="shared" ca="1" si="21"/>
        <v>51890.307911438365</v>
      </c>
      <c r="H484" t="str" cm="1">
        <f t="array" aca="1" ref="H484" ca="1">INDEX(Sheet1!$H$1:$H$3, RANDBETWEEN(1, 3))</f>
        <v>Revenue Type</v>
      </c>
      <c r="I484" t="str" cm="1">
        <f t="array" aca="1" ref="I484" ca="1">INDEX(Sheet1!$I$3:$I$88, RANDBETWEEN(1, 85))</f>
        <v>Community-based management of acute malnutrition</v>
      </c>
      <c r="J484" t="str">
        <f ca="1">INDEX(Sheet1!$AZ$3:$AZ$8, RANDBETWEEN(1, COUNTA(Sheet1!$AZ$3:$AZ$8)))</f>
        <v>Emergency Response</v>
      </c>
      <c r="K484" t="str" cm="1">
        <f t="array" aca="1" ref="K484" ca="1">INDEX(Sheet1!$K$1:$K$8, RANDBETWEEN(1, 6))</f>
        <v>HAC-ECARO</v>
      </c>
      <c r="M484" t="s">
        <v>104</v>
      </c>
      <c r="N484">
        <f t="shared" ca="1" si="22"/>
        <v>16630.94624767084</v>
      </c>
      <c r="Q484" t="s">
        <v>400</v>
      </c>
      <c r="U484">
        <f t="shared" ca="1" si="23"/>
        <v>59596.519820248133</v>
      </c>
      <c r="V484">
        <v>30329109</v>
      </c>
      <c r="W484" t="str" cm="1">
        <f t="array" aca="1" ref="W484" ca="1">INDEX(Sheet1!$X$1:$X$20, RANDBETWEEN(1, 20))</f>
        <v>Multi-Stakeholder Partnership</v>
      </c>
      <c r="X484" t="str" cm="1">
        <f t="array" aca="1" ref="X484" ca="1">INDEX(Sheet1!$Y$2:$Y$22, RANDBETWEEN(1, 21))</f>
        <v>Corporate Account</v>
      </c>
      <c r="Z484" t="str" cm="1">
        <f t="array" aca="1" ref="Z484" ca="1">INDEX(Sheet1!$AA$2:$AA$30, RANDBETWEEN(1, 29))</f>
        <v>TAJIKISTAN CO</v>
      </c>
      <c r="AA484" t="str" cm="1">
        <f t="array" aca="1" ref="AA484" ca="1">INDEX(Sheet1!$AB$2:$AB$8, RANDBETWEEN(1, 7))</f>
        <v>HQ</v>
      </c>
      <c r="AB484" t="str" cm="1">
        <f t="array" aca="1" ref="AB484" ca="1">INDEX(Sheet1!$AC$2:$AC$22, RANDBETWEEN(1, 21))</f>
        <v>Switzerland</v>
      </c>
      <c r="AE484" t="str" cm="1">
        <f t="array" aca="1" ref="AE484" ca="1">INDEX(Sheet1!$AF$2:$AF$22, RANDBETWEEN(1, 5))</f>
        <v>MENARO</v>
      </c>
      <c r="AF484" s="3">
        <v>45422</v>
      </c>
      <c r="AG484" t="str" cm="1">
        <f t="array" aca="1" ref="AG484" ca="1">INDEX(Sheet1!$AH$2:$AH$24, RANDBETWEEN(1, 23))</f>
        <v>GREECE CO</v>
      </c>
      <c r="AH484" t="s">
        <v>649</v>
      </c>
      <c r="AI484" t="s">
        <v>399</v>
      </c>
      <c r="AJ484" t="s">
        <v>400</v>
      </c>
      <c r="AK484" t="s">
        <v>104</v>
      </c>
      <c r="AL484" t="s">
        <v>90</v>
      </c>
      <c r="AM484" t="s">
        <v>645</v>
      </c>
      <c r="AN484" t="s">
        <v>60</v>
      </c>
      <c r="AO484" t="s">
        <v>92</v>
      </c>
      <c r="AP484" t="s">
        <v>135</v>
      </c>
      <c r="AQ484" t="s">
        <v>79</v>
      </c>
      <c r="AR484">
        <v>2024</v>
      </c>
      <c r="AS484" t="s">
        <v>95</v>
      </c>
    </row>
    <row r="485" spans="1:45">
      <c r="A485" t="s">
        <v>653</v>
      </c>
      <c r="B485" t="s">
        <v>95</v>
      </c>
      <c r="C485" t="s">
        <v>118</v>
      </c>
      <c r="D485" s="3">
        <v>45454</v>
      </c>
      <c r="E485" t="s">
        <v>644</v>
      </c>
      <c r="F485">
        <f t="shared" ca="1" si="21"/>
        <v>45245.286156435235</v>
      </c>
      <c r="G485">
        <f t="shared" ca="1" si="21"/>
        <v>60200.923632462676</v>
      </c>
      <c r="H485" t="str" cm="1">
        <f t="array" aca="1" ref="H485" ca="1">INDEX(Sheet1!$H$1:$H$3, RANDBETWEEN(1, 3))</f>
        <v>Revenue Type</v>
      </c>
      <c r="I485" t="str" cm="1">
        <f t="array" aca="1" ref="I485" ca="1">INDEX(Sheet1!$I$3:$I$88, RANDBETWEEN(1, 85))</f>
        <v>UNICEF capacity for Supply and Logistics</v>
      </c>
      <c r="J485" t="str">
        <f ca="1">INDEX(Sheet1!$AZ$3:$AZ$8, RANDBETWEEN(1, COUNTA(Sheet1!$AZ$3:$AZ$8)))</f>
        <v>Education</v>
      </c>
      <c r="K485" t="str" cm="1">
        <f t="array" aca="1" ref="K485" ca="1">INDEX(Sheet1!$K$1:$K$8, RANDBETWEEN(1, 6))</f>
        <v>HAC-STATE OF PALESTINE</v>
      </c>
      <c r="M485" t="s">
        <v>165</v>
      </c>
      <c r="N485">
        <f t="shared" ca="1" si="22"/>
        <v>16316.599380867292</v>
      </c>
      <c r="Q485" t="s">
        <v>403</v>
      </c>
      <c r="U485">
        <f t="shared" ca="1" si="23"/>
        <v>60285.040862293034</v>
      </c>
      <c r="V485">
        <v>26718170</v>
      </c>
      <c r="W485" t="str" cm="1">
        <f t="array" aca="1" ref="W485" ca="1">INDEX(Sheet1!$X$1:$X$20, RANDBETWEEN(1, 20))</f>
        <v>Central Government</v>
      </c>
      <c r="X485" t="str" cm="1">
        <f t="array" aca="1" ref="X485" ca="1">INDEX(Sheet1!$Y$2:$Y$22, RANDBETWEEN(1, 21))</f>
        <v>Public Sector</v>
      </c>
      <c r="Z485" t="str" cm="1">
        <f t="array" aca="1" ref="Z485" ca="1">INDEX(Sheet1!$AA$2:$AA$30, RANDBETWEEN(1, 29))</f>
        <v>TURKIYE NATCOM</v>
      </c>
      <c r="AA485" t="str" cm="1">
        <f t="array" aca="1" ref="AA485" ca="1">INDEX(Sheet1!$AB$2:$AB$8, RANDBETWEEN(1, 7))</f>
        <v>EAPRO</v>
      </c>
      <c r="AB485" t="str" cm="1">
        <f t="array" aca="1" ref="AB485" ca="1">INDEX(Sheet1!$AC$2:$AC$22, RANDBETWEEN(1, 21))</f>
        <v>Croatia</v>
      </c>
      <c r="AE485" t="str" cm="1">
        <f t="array" aca="1" ref="AE485" ca="1">INDEX(Sheet1!$AF$2:$AF$22, RANDBETWEEN(1, 5))</f>
        <v>ESARO</v>
      </c>
      <c r="AF485" s="3">
        <v>45454</v>
      </c>
      <c r="AG485" t="str" cm="1">
        <f t="array" aca="1" ref="AG485" ca="1">INDEX(Sheet1!$AH$2:$AH$24, RANDBETWEEN(1, 23))</f>
        <v>KOSOVO CO</v>
      </c>
      <c r="AH485" t="s">
        <v>668</v>
      </c>
      <c r="AI485" t="s">
        <v>402</v>
      </c>
      <c r="AJ485" t="s">
        <v>403</v>
      </c>
      <c r="AK485" t="s">
        <v>165</v>
      </c>
      <c r="AL485" t="s">
        <v>58</v>
      </c>
      <c r="AM485" t="s">
        <v>646</v>
      </c>
      <c r="AN485" t="s">
        <v>105</v>
      </c>
      <c r="AO485" t="s">
        <v>77</v>
      </c>
      <c r="AP485" t="s">
        <v>78</v>
      </c>
      <c r="AQ485" t="s">
        <v>79</v>
      </c>
      <c r="AR485">
        <v>2024</v>
      </c>
      <c r="AS485" t="s">
        <v>95</v>
      </c>
    </row>
    <row r="486" spans="1:45">
      <c r="A486" t="s">
        <v>659</v>
      </c>
      <c r="B486" t="s">
        <v>44</v>
      </c>
      <c r="C486" t="s">
        <v>45</v>
      </c>
      <c r="D486" s="3">
        <v>45336</v>
      </c>
      <c r="E486" t="s">
        <v>644</v>
      </c>
      <c r="F486">
        <f t="shared" ca="1" si="21"/>
        <v>59059.584844729288</v>
      </c>
      <c r="G486">
        <f t="shared" ca="1" si="21"/>
        <v>9743.9947681647391</v>
      </c>
      <c r="H486" t="str" cm="1">
        <f t="array" aca="1" ref="H486" ca="1">INDEX(Sheet1!$H$1:$H$3, RANDBETWEEN(1, 3))</f>
        <v>Revenue Type</v>
      </c>
      <c r="I486" t="str" cm="1">
        <f t="array" aca="1" ref="I486" ca="1">INDEX(Sheet1!$I$3:$I$88, RANDBETWEEN(1, 85))</f>
        <v>digital workspace for visual collaboration</v>
      </c>
      <c r="J486" t="str">
        <f ca="1">INDEX(Sheet1!$AZ$3:$AZ$8, RANDBETWEEN(1, COUNTA(Sheet1!$AZ$3:$AZ$8)))</f>
        <v>Child Protection</v>
      </c>
      <c r="K486" t="str" cm="1">
        <f t="array" aca="1" ref="K486" ca="1">INDEX(Sheet1!$K$1:$K$8, RANDBETWEEN(1, 6))</f>
        <v>HAC-ECARO</v>
      </c>
      <c r="M486" t="s">
        <v>57</v>
      </c>
      <c r="N486">
        <f t="shared" ca="1" si="22"/>
        <v>26674.3645724909</v>
      </c>
      <c r="Q486" t="s">
        <v>406</v>
      </c>
      <c r="U486">
        <f t="shared" ca="1" si="23"/>
        <v>33614.616712299074</v>
      </c>
      <c r="V486">
        <v>33516480</v>
      </c>
      <c r="W486" t="str" cm="1">
        <f t="array" aca="1" ref="W486" ca="1">INDEX(Sheet1!$X$1:$X$20, RANDBETWEEN(1, 20))</f>
        <v>IFI/RDB</v>
      </c>
      <c r="X486" t="str" cm="1">
        <f t="array" aca="1" ref="X486" ca="1">INDEX(Sheet1!$Y$2:$Y$22, RANDBETWEEN(1, 21))</f>
        <v>Corporate Account</v>
      </c>
      <c r="Z486" t="str" cm="1">
        <f t="array" aca="1" ref="Z486" ca="1">INDEX(Sheet1!$AA$2:$AA$30, RANDBETWEEN(1, 29))</f>
        <v>CHINA CO</v>
      </c>
      <c r="AA486" t="str" cm="1">
        <f t="array" aca="1" ref="AA486" ca="1">INDEX(Sheet1!$AB$2:$AB$8, RANDBETWEEN(1, 7))</f>
        <v>NatCom</v>
      </c>
      <c r="AB486" t="str" cm="1">
        <f t="array" aca="1" ref="AB486" ca="1">INDEX(Sheet1!$AC$2:$AC$22, RANDBETWEEN(1, 21))</f>
        <v>Denmark</v>
      </c>
      <c r="AE486" t="str" cm="1">
        <f t="array" aca="1" ref="AE486" ca="1">INDEX(Sheet1!$AF$2:$AF$22, RANDBETWEEN(1, 5))</f>
        <v>ESARO</v>
      </c>
      <c r="AF486" s="3">
        <v>45336</v>
      </c>
      <c r="AG486" t="str" cm="1">
        <f t="array" aca="1" ref="AG486" ca="1">INDEX(Sheet1!$AH$2:$AH$24, RANDBETWEEN(1, 23))</f>
        <v>SOMALIA CO</v>
      </c>
      <c r="AH486" t="s">
        <v>668</v>
      </c>
      <c r="AI486" t="s">
        <v>405</v>
      </c>
      <c r="AJ486" t="s">
        <v>406</v>
      </c>
      <c r="AK486" t="s">
        <v>57</v>
      </c>
      <c r="AL486" t="s">
        <v>58</v>
      </c>
      <c r="AM486" t="s">
        <v>646</v>
      </c>
      <c r="AN486" t="s">
        <v>128</v>
      </c>
      <c r="AO486" t="s">
        <v>92</v>
      </c>
      <c r="AP486" t="s">
        <v>62</v>
      </c>
      <c r="AQ486" t="s">
        <v>63</v>
      </c>
      <c r="AR486">
        <v>2023</v>
      </c>
      <c r="AS486" t="s">
        <v>95</v>
      </c>
    </row>
    <row r="487" spans="1:45">
      <c r="A487" t="s">
        <v>655</v>
      </c>
      <c r="B487" t="s">
        <v>95</v>
      </c>
      <c r="C487" t="s">
        <v>118</v>
      </c>
      <c r="D487" s="3">
        <v>45455</v>
      </c>
      <c r="E487" t="s">
        <v>644</v>
      </c>
      <c r="F487">
        <f t="shared" ca="1" si="21"/>
        <v>37383.913579122949</v>
      </c>
      <c r="G487">
        <f t="shared" ca="1" si="21"/>
        <v>60373.144235913147</v>
      </c>
      <c r="H487" t="str" cm="1">
        <f t="array" aca="1" ref="H487" ca="1">INDEX(Sheet1!$H$1:$H$3, RANDBETWEEN(1, 3))</f>
        <v>ORR Non-Thematic</v>
      </c>
      <c r="I487" t="str" cm="1">
        <f t="array" aca="1" ref="I487" ca="1">INDEX(Sheet1!$I$3:$I$88, RANDBETWEEN(1, 85))</f>
        <v>ACT-A/COVAX Pillar 2 - Therapeutics</v>
      </c>
      <c r="J487" t="str">
        <f ca="1">INDEX(Sheet1!$AZ$3:$AZ$8, RANDBETWEEN(1, COUNTA(Sheet1!$AZ$3:$AZ$8)))</f>
        <v>Education</v>
      </c>
      <c r="K487" t="str" cm="1">
        <f t="array" aca="1" ref="K487" ca="1">INDEX(Sheet1!$K$1:$K$8, RANDBETWEEN(1, 6))</f>
        <v>HAC-ECARO</v>
      </c>
      <c r="M487" t="s">
        <v>57</v>
      </c>
      <c r="N487">
        <f t="shared" ca="1" si="22"/>
        <v>62334.778908415523</v>
      </c>
      <c r="Q487" t="s">
        <v>409</v>
      </c>
      <c r="U487">
        <f t="shared" ca="1" si="23"/>
        <v>43603.101986672191</v>
      </c>
      <c r="V487">
        <v>8375227</v>
      </c>
      <c r="W487" t="str" cm="1">
        <f t="array" aca="1" ref="W487" ca="1">INDEX(Sheet1!$X$1:$X$20, RANDBETWEEN(1, 20))</f>
        <v>Corporate</v>
      </c>
      <c r="X487" t="str" cm="1">
        <f t="array" aca="1" ref="X487" ca="1">INDEX(Sheet1!$Y$2:$Y$22, RANDBETWEEN(1, 21))</f>
        <v>Public Sector</v>
      </c>
      <c r="Z487" t="str" cm="1">
        <f t="array" aca="1" ref="Z487" ca="1">INDEX(Sheet1!$AA$2:$AA$30, RANDBETWEEN(1, 29))</f>
        <v>KOSOVO CO</v>
      </c>
      <c r="AA487" t="str" cm="1">
        <f t="array" aca="1" ref="AA487" ca="1">INDEX(Sheet1!$AB$2:$AB$8, RANDBETWEEN(1, 7))</f>
        <v>ECARO</v>
      </c>
      <c r="AB487" t="str" cm="1">
        <f t="array" aca="1" ref="AB487" ca="1">INDEX(Sheet1!$AC$2:$AC$22, RANDBETWEEN(1, 21))</f>
        <v>Denmark</v>
      </c>
      <c r="AE487" t="str" cm="1">
        <f t="array" aca="1" ref="AE487" ca="1">INDEX(Sheet1!$AF$2:$AF$22, RANDBETWEEN(1, 5))</f>
        <v>ECARO</v>
      </c>
      <c r="AF487" s="3">
        <v>45455</v>
      </c>
      <c r="AG487" t="str" cm="1">
        <f t="array" aca="1" ref="AG487" ca="1">INDEX(Sheet1!$AH$2:$AH$24, RANDBETWEEN(1, 23))</f>
        <v>TAJIKISTAN CO</v>
      </c>
      <c r="AH487" t="s">
        <v>668</v>
      </c>
      <c r="AI487" t="s">
        <v>408</v>
      </c>
      <c r="AJ487" t="s">
        <v>409</v>
      </c>
      <c r="AK487" t="s">
        <v>57</v>
      </c>
      <c r="AL487" t="s">
        <v>58</v>
      </c>
      <c r="AM487" t="s">
        <v>646</v>
      </c>
      <c r="AN487" t="s">
        <v>128</v>
      </c>
      <c r="AO487" t="s">
        <v>61</v>
      </c>
      <c r="AP487" t="s">
        <v>62</v>
      </c>
      <c r="AQ487" t="s">
        <v>100</v>
      </c>
      <c r="AR487">
        <v>2022</v>
      </c>
      <c r="AS487" t="s">
        <v>95</v>
      </c>
    </row>
    <row r="488" spans="1:45">
      <c r="A488" t="s">
        <v>653</v>
      </c>
      <c r="B488" t="s">
        <v>95</v>
      </c>
      <c r="C488" t="s">
        <v>118</v>
      </c>
      <c r="D488" s="3">
        <v>45602</v>
      </c>
      <c r="E488" t="s">
        <v>644</v>
      </c>
      <c r="F488">
        <f t="shared" ca="1" si="21"/>
        <v>25096.138470720238</v>
      </c>
      <c r="G488">
        <f t="shared" ca="1" si="21"/>
        <v>25140.749875904643</v>
      </c>
      <c r="H488" t="str" cm="1">
        <f t="array" aca="1" ref="H488" ca="1">INDEX(Sheet1!$H$1:$H$3, RANDBETWEEN(1, 3))</f>
        <v>Revenue Type</v>
      </c>
      <c r="I488" t="str" cm="1">
        <f t="array" aca="1" ref="I488" ca="1">INDEX(Sheet1!$I$3:$I$88, RANDBETWEEN(1, 85))</f>
        <v>Saving lives and protecting rights in humanitarian situations</v>
      </c>
      <c r="J488" t="str">
        <f ca="1">INDEX(Sheet1!$AZ$3:$AZ$8, RANDBETWEEN(1, COUNTA(Sheet1!$AZ$3:$AZ$8)))</f>
        <v>Education</v>
      </c>
      <c r="K488" t="str" cm="1">
        <f t="array" aca="1" ref="K488" ca="1">INDEX(Sheet1!$K$1:$K$8, RANDBETWEEN(1, 6))</f>
        <v>Ukraine Response</v>
      </c>
      <c r="M488" t="s">
        <v>165</v>
      </c>
      <c r="N488">
        <f t="shared" ca="1" si="22"/>
        <v>78790.725822434164</v>
      </c>
      <c r="Q488" t="s">
        <v>412</v>
      </c>
      <c r="U488">
        <f t="shared" ca="1" si="23"/>
        <v>95659.99594616532</v>
      </c>
      <c r="V488">
        <v>14869096</v>
      </c>
      <c r="W488" t="str" cm="1">
        <f t="array" aca="1" ref="W488" ca="1">INDEX(Sheet1!$X$1:$X$20, RANDBETWEEN(1, 20))</f>
        <v>Corporate</v>
      </c>
      <c r="X488" t="str" cm="1">
        <f t="array" aca="1" ref="X488" ca="1">INDEX(Sheet1!$Y$2:$Y$22, RANDBETWEEN(1, 21))</f>
        <v>Private Sector</v>
      </c>
      <c r="Z488" t="str" cm="1">
        <f t="array" aca="1" ref="Z488" ca="1">INDEX(Sheet1!$AA$2:$AA$30, RANDBETWEEN(1, 29))</f>
        <v>INNOVATION UNIT</v>
      </c>
      <c r="AA488" t="str" cm="1">
        <f t="array" aca="1" ref="AA488" ca="1">INDEX(Sheet1!$AB$2:$AB$8, RANDBETWEEN(1, 7))</f>
        <v>ROSA</v>
      </c>
      <c r="AB488" t="str" cm="1">
        <f t="array" aca="1" ref="AB488" ca="1">INDEX(Sheet1!$AC$2:$AC$22, RANDBETWEEN(1, 21))</f>
        <v>Ukraine</v>
      </c>
      <c r="AE488" t="str" cm="1">
        <f t="array" aca="1" ref="AE488" ca="1">INDEX(Sheet1!$AF$2:$AF$22, RANDBETWEEN(1, 5))</f>
        <v>ECARO</v>
      </c>
      <c r="AF488" s="3">
        <v>45602</v>
      </c>
      <c r="AG488" t="str" cm="1">
        <f t="array" aca="1" ref="AG488" ca="1">INDEX(Sheet1!$AH$2:$AH$24, RANDBETWEEN(1, 23))</f>
        <v>PPD</v>
      </c>
      <c r="AH488" t="s">
        <v>670</v>
      </c>
      <c r="AI488" t="s">
        <v>411</v>
      </c>
      <c r="AJ488" t="s">
        <v>412</v>
      </c>
      <c r="AK488" t="s">
        <v>165</v>
      </c>
      <c r="AL488" t="s">
        <v>90</v>
      </c>
      <c r="AM488" t="s">
        <v>645</v>
      </c>
      <c r="AN488" t="s">
        <v>192</v>
      </c>
      <c r="AO488" t="s">
        <v>61</v>
      </c>
      <c r="AP488" t="s">
        <v>62</v>
      </c>
      <c r="AQ488" t="s">
        <v>94</v>
      </c>
      <c r="AR488">
        <v>2024</v>
      </c>
      <c r="AS488" t="s">
        <v>95</v>
      </c>
    </row>
    <row r="489" spans="1:45">
      <c r="A489" t="s">
        <v>654</v>
      </c>
      <c r="B489" t="s">
        <v>95</v>
      </c>
      <c r="C489" t="s">
        <v>118</v>
      </c>
      <c r="D489" s="3">
        <v>45443</v>
      </c>
      <c r="E489" t="s">
        <v>644</v>
      </c>
      <c r="F489">
        <f t="shared" ca="1" si="21"/>
        <v>73570.461554968802</v>
      </c>
      <c r="G489">
        <f t="shared" ca="1" si="21"/>
        <v>38504.107721618639</v>
      </c>
      <c r="H489" t="str" cm="1">
        <f t="array" aca="1" ref="H489" ca="1">INDEX(Sheet1!$H$1:$H$3, RANDBETWEEN(1, 3))</f>
        <v>ORR Non-Thematic</v>
      </c>
      <c r="I489" t="str" cm="1">
        <f t="array" aca="1" ref="I489" ca="1">INDEX(Sheet1!$I$3:$I$88, RANDBETWEEN(1, 85))</f>
        <v>WASH in Schools and ECD centres</v>
      </c>
      <c r="J489" t="str">
        <f ca="1">INDEX(Sheet1!$AZ$3:$AZ$8, RANDBETWEEN(1, COUNTA(Sheet1!$AZ$3:$AZ$8)))</f>
        <v>Advocacy</v>
      </c>
      <c r="K489" t="str" cm="1">
        <f t="array" aca="1" ref="K489" ca="1">INDEX(Sheet1!$K$1:$K$8, RANDBETWEEN(1, 6))</f>
        <v>HAC-ECARO</v>
      </c>
      <c r="M489" t="s">
        <v>89</v>
      </c>
      <c r="N489">
        <f t="shared" ca="1" si="22"/>
        <v>49471.731600919178</v>
      </c>
      <c r="Q489" t="s">
        <v>415</v>
      </c>
      <c r="U489">
        <f t="shared" ca="1" si="23"/>
        <v>24086.08659227673</v>
      </c>
      <c r="V489">
        <v>5626093</v>
      </c>
      <c r="W489" t="str" cm="1">
        <f t="array" aca="1" ref="W489" ca="1">INDEX(Sheet1!$X$1:$X$20, RANDBETWEEN(1, 20))</f>
        <v>Sport Associations</v>
      </c>
      <c r="X489" t="str" cm="1">
        <f t="array" aca="1" ref="X489" ca="1">INDEX(Sheet1!$Y$2:$Y$22, RANDBETWEEN(1, 21))</f>
        <v>Private Sector</v>
      </c>
      <c r="Z489" t="str" cm="1">
        <f t="array" aca="1" ref="Z489" ca="1">INDEX(Sheet1!$AA$2:$AA$30, RANDBETWEEN(1, 29))</f>
        <v>TURKIYE NATCOM</v>
      </c>
      <c r="AA489" t="str" cm="1">
        <f t="array" aca="1" ref="AA489" ca="1">INDEX(Sheet1!$AB$2:$AB$8, RANDBETWEEN(1, 7))</f>
        <v>NatCom</v>
      </c>
      <c r="AB489" t="str" cm="1">
        <f t="array" aca="1" ref="AB489" ca="1">INDEX(Sheet1!$AC$2:$AC$22, RANDBETWEEN(1, 21))</f>
        <v>Netherlands</v>
      </c>
      <c r="AE489" t="str" cm="1">
        <f t="array" aca="1" ref="AE489" ca="1">INDEX(Sheet1!$AF$2:$AF$22, RANDBETWEEN(1, 5))</f>
        <v>HQ</v>
      </c>
      <c r="AF489" s="3">
        <v>45443</v>
      </c>
      <c r="AG489" t="str" cm="1">
        <f t="array" aca="1" ref="AG489" ca="1">INDEX(Sheet1!$AH$2:$AH$24, RANDBETWEEN(1, 23))</f>
        <v>MONTENEGRO CO</v>
      </c>
      <c r="AH489" t="s">
        <v>647</v>
      </c>
      <c r="AI489" t="s">
        <v>414</v>
      </c>
      <c r="AJ489" t="s">
        <v>415</v>
      </c>
      <c r="AK489" t="s">
        <v>89</v>
      </c>
      <c r="AL489" t="s">
        <v>58</v>
      </c>
      <c r="AM489" t="s">
        <v>645</v>
      </c>
      <c r="AN489" t="s">
        <v>128</v>
      </c>
      <c r="AO489" t="s">
        <v>77</v>
      </c>
      <c r="AP489" t="s">
        <v>78</v>
      </c>
      <c r="AQ489" t="s">
        <v>94</v>
      </c>
      <c r="AR489">
        <v>2022</v>
      </c>
      <c r="AS489" t="s">
        <v>95</v>
      </c>
    </row>
    <row r="490" spans="1:45">
      <c r="A490" t="s">
        <v>652</v>
      </c>
      <c r="B490" t="s">
        <v>44</v>
      </c>
      <c r="C490" t="s">
        <v>64</v>
      </c>
      <c r="D490" s="3">
        <v>45501</v>
      </c>
      <c r="E490" t="s">
        <v>644</v>
      </c>
      <c r="F490">
        <f t="shared" ca="1" si="21"/>
        <v>46881.067052085091</v>
      </c>
      <c r="G490">
        <f t="shared" ca="1" si="21"/>
        <v>39781.965099989742</v>
      </c>
      <c r="H490" t="str" cm="1">
        <f t="array" aca="1" ref="H490" ca="1">INDEX(Sheet1!$H$1:$H$3, RANDBETWEEN(1, 3))</f>
        <v>Revenue Type</v>
      </c>
      <c r="I490" t="str" cm="1">
        <f t="array" aca="1" ref="I490" ca="1">INDEX(Sheet1!$I$3:$I$88, RANDBETWEEN(1, 85))</f>
        <v>ACT-A/COVAX Pillar 2 - Therapeutics</v>
      </c>
      <c r="J490" t="str">
        <f ca="1">INDEX(Sheet1!$AZ$3:$AZ$8, RANDBETWEEN(1, COUNTA(Sheet1!$AZ$3:$AZ$8)))</f>
        <v>Increased Immunization Rates</v>
      </c>
      <c r="K490" t="str" cm="1">
        <f t="array" aca="1" ref="K490" ca="1">INDEX(Sheet1!$K$1:$K$8, RANDBETWEEN(1, 6))</f>
        <v>HAC-STATE OF PALESTINE</v>
      </c>
      <c r="M490" t="s">
        <v>165</v>
      </c>
      <c r="N490">
        <f t="shared" ca="1" si="22"/>
        <v>79684.095106008317</v>
      </c>
      <c r="Q490" t="s">
        <v>418</v>
      </c>
      <c r="U490">
        <f t="shared" ca="1" si="23"/>
        <v>10286.007453969207</v>
      </c>
      <c r="V490">
        <v>37413333</v>
      </c>
      <c r="W490" t="str" cm="1">
        <f t="array" aca="1" ref="W490" ca="1">INDEX(Sheet1!$X$1:$X$20, RANDBETWEEN(1, 20))</f>
        <v>Foundation</v>
      </c>
      <c r="X490" t="str" cm="1">
        <f t="array" aca="1" ref="X490" ca="1">INDEX(Sheet1!$Y$2:$Y$22, RANDBETWEEN(1, 21))</f>
        <v>Private Sector</v>
      </c>
      <c r="Z490" t="str" cm="1">
        <f t="array" aca="1" ref="Z490" ca="1">INDEX(Sheet1!$AA$2:$AA$30, RANDBETWEEN(1, 29))</f>
        <v>TURKIYE NATCOM</v>
      </c>
      <c r="AA490" t="str" cm="1">
        <f t="array" aca="1" ref="AA490" ca="1">INDEX(Sheet1!$AB$2:$AB$8, RANDBETWEEN(1, 7))</f>
        <v>MENARO</v>
      </c>
      <c r="AB490" t="str" cm="1">
        <f t="array" aca="1" ref="AB490" ca="1">INDEX(Sheet1!$AC$2:$AC$22, RANDBETWEEN(1, 21))</f>
        <v>Denmark</v>
      </c>
      <c r="AE490" t="str" cm="1">
        <f t="array" aca="1" ref="AE490" ca="1">INDEX(Sheet1!$AF$2:$AF$22, RANDBETWEEN(1, 5))</f>
        <v>MENARO</v>
      </c>
      <c r="AF490" s="3">
        <v>45501</v>
      </c>
      <c r="AG490" t="str" cm="1">
        <f t="array" aca="1" ref="AG490" ca="1">INDEX(Sheet1!$AH$2:$AH$24, RANDBETWEEN(1, 23))</f>
        <v>GEORGIA CO</v>
      </c>
      <c r="AH490" t="s">
        <v>670</v>
      </c>
      <c r="AI490" t="s">
        <v>417</v>
      </c>
      <c r="AJ490" t="s">
        <v>418</v>
      </c>
      <c r="AK490" t="s">
        <v>165</v>
      </c>
      <c r="AL490" t="s">
        <v>90</v>
      </c>
      <c r="AM490" t="s">
        <v>646</v>
      </c>
      <c r="AN490" t="s">
        <v>216</v>
      </c>
      <c r="AO490" t="s">
        <v>149</v>
      </c>
      <c r="AP490" t="s">
        <v>135</v>
      </c>
      <c r="AQ490" t="s">
        <v>79</v>
      </c>
      <c r="AR490">
        <v>2022</v>
      </c>
      <c r="AS490" t="s">
        <v>95</v>
      </c>
    </row>
    <row r="491" spans="1:45">
      <c r="A491" t="s">
        <v>653</v>
      </c>
      <c r="B491" t="s">
        <v>95</v>
      </c>
      <c r="C491" t="s">
        <v>45</v>
      </c>
      <c r="D491" s="3">
        <v>45588</v>
      </c>
      <c r="E491" t="s">
        <v>644</v>
      </c>
      <c r="F491">
        <f t="shared" ca="1" si="21"/>
        <v>31978.672371376419</v>
      </c>
      <c r="G491">
        <f t="shared" ca="1" si="21"/>
        <v>74344.55455298876</v>
      </c>
      <c r="H491" t="str" cm="1">
        <f t="array" aca="1" ref="H491" ca="1">INDEX(Sheet1!$H$1:$H$3, RANDBETWEEN(1, 3))</f>
        <v>ORR Non-Thematic</v>
      </c>
      <c r="I491" t="str" cm="1">
        <f t="array" aca="1" ref="I491" ca="1">INDEX(Sheet1!$I$3:$I$88, RANDBETWEEN(1, 85))</f>
        <v>Hygiene</v>
      </c>
      <c r="J491" t="str">
        <f ca="1">INDEX(Sheet1!$AZ$3:$AZ$8, RANDBETWEEN(1, COUNTA(Sheet1!$AZ$3:$AZ$8)))</f>
        <v>Health</v>
      </c>
      <c r="K491" t="str" cm="1">
        <f t="array" aca="1" ref="K491" ca="1">INDEX(Sheet1!$K$1:$K$8, RANDBETWEEN(1, 6))</f>
        <v>HAC-STATE OF PALESTINE</v>
      </c>
      <c r="M491" t="s">
        <v>127</v>
      </c>
      <c r="N491">
        <f t="shared" ca="1" si="22"/>
        <v>2241.3611122144366</v>
      </c>
      <c r="Q491" t="s">
        <v>421</v>
      </c>
      <c r="U491">
        <f t="shared" ca="1" si="23"/>
        <v>91436.106042783955</v>
      </c>
      <c r="V491">
        <v>20458644</v>
      </c>
      <c r="W491" t="str" cm="1">
        <f t="array" aca="1" ref="W491" ca="1">INDEX(Sheet1!$X$1:$X$20, RANDBETWEEN(1, 20))</f>
        <v>Corporate</v>
      </c>
      <c r="X491" t="str" cm="1">
        <f t="array" aca="1" ref="X491" ca="1">INDEX(Sheet1!$Y$2:$Y$22, RANDBETWEEN(1, 21))</f>
        <v>Public Sector</v>
      </c>
      <c r="Z491" t="str" cm="1">
        <f t="array" aca="1" ref="Z491" ca="1">INDEX(Sheet1!$AA$2:$AA$30, RANDBETWEEN(1, 29))</f>
        <v>MONTENEGRO CO</v>
      </c>
      <c r="AA491" t="str" cm="1">
        <f t="array" aca="1" ref="AA491" ca="1">INDEX(Sheet1!$AB$2:$AB$8, RANDBETWEEN(1, 7))</f>
        <v>EAPRO</v>
      </c>
      <c r="AB491" t="str" cm="1">
        <f t="array" aca="1" ref="AB491" ca="1">INDEX(Sheet1!$AC$2:$AC$22, RANDBETWEEN(1, 21))</f>
        <v>Qatar</v>
      </c>
      <c r="AE491" t="str" cm="1">
        <f t="array" aca="1" ref="AE491" ca="1">INDEX(Sheet1!$AF$2:$AF$22, RANDBETWEEN(1, 5))</f>
        <v>ECARO</v>
      </c>
      <c r="AF491" s="3">
        <v>45588</v>
      </c>
      <c r="AG491" t="str" cm="1">
        <f t="array" aca="1" ref="AG491" ca="1">INDEX(Sheet1!$AH$2:$AH$24, RANDBETWEEN(1, 23))</f>
        <v>KOSOVO CO</v>
      </c>
      <c r="AH491" t="s">
        <v>651</v>
      </c>
      <c r="AI491" t="s">
        <v>420</v>
      </c>
      <c r="AJ491" t="s">
        <v>421</v>
      </c>
      <c r="AK491" t="s">
        <v>127</v>
      </c>
      <c r="AL491" t="s">
        <v>95</v>
      </c>
      <c r="AM491" t="s">
        <v>645</v>
      </c>
      <c r="AN491" t="s">
        <v>60</v>
      </c>
      <c r="AO491" t="s">
        <v>149</v>
      </c>
      <c r="AP491" t="s">
        <v>135</v>
      </c>
      <c r="AQ491" t="s">
        <v>94</v>
      </c>
      <c r="AR491">
        <v>2022</v>
      </c>
      <c r="AS491" t="s">
        <v>95</v>
      </c>
    </row>
    <row r="492" spans="1:45">
      <c r="A492" t="s">
        <v>658</v>
      </c>
      <c r="B492" t="s">
        <v>44</v>
      </c>
      <c r="C492" t="s">
        <v>45</v>
      </c>
      <c r="D492" s="3">
        <v>45520</v>
      </c>
      <c r="E492" t="s">
        <v>644</v>
      </c>
      <c r="F492">
        <f t="shared" ca="1" si="21"/>
        <v>45081.480533047812</v>
      </c>
      <c r="G492">
        <f t="shared" ca="1" si="21"/>
        <v>56015.907186249489</v>
      </c>
      <c r="H492" t="str" cm="1">
        <f t="array" aca="1" ref="H492" ca="1">INDEX(Sheet1!$H$1:$H$3, RANDBETWEEN(1, 3))</f>
        <v>ORR Non-Thematic</v>
      </c>
      <c r="I492" t="str" cm="1">
        <f t="array" aca="1" ref="I492" ca="1">INDEX(Sheet1!$I$3:$I$88, RANDBETWEEN(1, 85))</f>
        <v>Cross-sectoral monitoring, data and situation analyses</v>
      </c>
      <c r="J492" t="str">
        <f ca="1">INDEX(Sheet1!$AZ$3:$AZ$8, RANDBETWEEN(1, COUNTA(Sheet1!$AZ$3:$AZ$8)))</f>
        <v>Education</v>
      </c>
      <c r="K492" t="str" cm="1">
        <f t="array" aca="1" ref="K492" ca="1">INDEX(Sheet1!$K$1:$K$8, RANDBETWEEN(1, 6))</f>
        <v>HAC-UKRAINE</v>
      </c>
      <c r="M492" t="s">
        <v>89</v>
      </c>
      <c r="N492">
        <f t="shared" ca="1" si="22"/>
        <v>5437.4884855474702</v>
      </c>
      <c r="Q492" t="s">
        <v>424</v>
      </c>
      <c r="U492">
        <f t="shared" ca="1" si="23"/>
        <v>52919.808058198032</v>
      </c>
      <c r="V492">
        <v>1615436</v>
      </c>
      <c r="W492" t="str" cm="1">
        <f t="array" aca="1" ref="W492" ca="1">INDEX(Sheet1!$X$1:$X$20, RANDBETWEEN(1, 20))</f>
        <v>Corporate Foundation</v>
      </c>
      <c r="X492" t="str" cm="1">
        <f t="array" aca="1" ref="X492" ca="1">INDEX(Sheet1!$Y$2:$Y$22, RANDBETWEEN(1, 21))</f>
        <v>Private Sector</v>
      </c>
      <c r="Z492" t="str" cm="1">
        <f t="array" aca="1" ref="Z492" ca="1">INDEX(Sheet1!$AA$2:$AA$30, RANDBETWEEN(1, 29))</f>
        <v>NETHERLANDS NATCOM</v>
      </c>
      <c r="AA492" t="str" cm="1">
        <f t="array" aca="1" ref="AA492" ca="1">INDEX(Sheet1!$AB$2:$AB$8, RANDBETWEEN(1, 7))</f>
        <v>MENARO</v>
      </c>
      <c r="AB492" t="str" cm="1">
        <f t="array" aca="1" ref="AB492" ca="1">INDEX(Sheet1!$AC$2:$AC$22, RANDBETWEEN(1, 21))</f>
        <v>France</v>
      </c>
      <c r="AE492" t="str" cm="1">
        <f t="array" aca="1" ref="AE492" ca="1">INDEX(Sheet1!$AF$2:$AF$22, RANDBETWEEN(1, 5))</f>
        <v>ESARO</v>
      </c>
      <c r="AF492" s="3">
        <v>45520</v>
      </c>
      <c r="AG492" t="str" cm="1">
        <f t="array" aca="1" ref="AG492" ca="1">INDEX(Sheet1!$AH$2:$AH$24, RANDBETWEEN(1, 23))</f>
        <v>ECARO</v>
      </c>
      <c r="AH492" t="s">
        <v>647</v>
      </c>
      <c r="AI492" t="s">
        <v>423</v>
      </c>
      <c r="AJ492" t="s">
        <v>424</v>
      </c>
      <c r="AK492" t="s">
        <v>89</v>
      </c>
      <c r="AL492" t="s">
        <v>58</v>
      </c>
      <c r="AM492" t="s">
        <v>645</v>
      </c>
      <c r="AN492" t="s">
        <v>128</v>
      </c>
      <c r="AO492" t="s">
        <v>92</v>
      </c>
      <c r="AP492" t="s">
        <v>93</v>
      </c>
      <c r="AQ492" t="s">
        <v>79</v>
      </c>
      <c r="AR492">
        <v>2023</v>
      </c>
      <c r="AS492" t="s">
        <v>95</v>
      </c>
    </row>
    <row r="493" spans="1:45">
      <c r="A493" t="s">
        <v>654</v>
      </c>
      <c r="B493" t="s">
        <v>95</v>
      </c>
      <c r="C493" t="s">
        <v>64</v>
      </c>
      <c r="D493" s="3">
        <v>45577</v>
      </c>
      <c r="E493" t="s">
        <v>644</v>
      </c>
      <c r="F493">
        <f t="shared" ca="1" si="21"/>
        <v>25655.380285015563</v>
      </c>
      <c r="G493">
        <f t="shared" ca="1" si="21"/>
        <v>70344.985322608802</v>
      </c>
      <c r="H493" t="str" cm="1">
        <f t="array" aca="1" ref="H493" ca="1">INDEX(Sheet1!$H$1:$H$3, RANDBETWEEN(1, 3))</f>
        <v>Revenue Type</v>
      </c>
      <c r="I493" t="str" cm="1">
        <f t="array" aca="1" ref="I493" ca="1">INDEX(Sheet1!$I$3:$I$88, RANDBETWEEN(1, 85))</f>
        <v>Child Protection – General</v>
      </c>
      <c r="J493" t="str">
        <f ca="1">INDEX(Sheet1!$AZ$3:$AZ$8, RANDBETWEEN(1, COUNTA(Sheet1!$AZ$3:$AZ$8)))</f>
        <v>Health</v>
      </c>
      <c r="K493" t="str" cm="1">
        <f t="array" aca="1" ref="K493" ca="1">INDEX(Sheet1!$K$1:$K$8, RANDBETWEEN(1, 6))</f>
        <v>Emergency/HAC</v>
      </c>
      <c r="M493" t="s">
        <v>114</v>
      </c>
      <c r="N493">
        <f t="shared" ca="1" si="22"/>
        <v>41184.805060825565</v>
      </c>
      <c r="Q493" t="s">
        <v>426</v>
      </c>
      <c r="U493">
        <f t="shared" ca="1" si="23"/>
        <v>66716.518240330086</v>
      </c>
      <c r="V493">
        <v>7987545</v>
      </c>
      <c r="W493" t="str" cm="1">
        <f t="array" aca="1" ref="W493" ca="1">INDEX(Sheet1!$X$1:$X$20, RANDBETWEEN(1, 20))</f>
        <v>Ministry</v>
      </c>
      <c r="X493" t="str" cm="1">
        <f t="array" aca="1" ref="X493" ca="1">INDEX(Sheet1!$Y$2:$Y$22, RANDBETWEEN(1, 21))</f>
        <v>Private Sector</v>
      </c>
      <c r="Z493" t="str" cm="1">
        <f t="array" aca="1" ref="Z493" ca="1">INDEX(Sheet1!$AA$2:$AA$30, RANDBETWEEN(1, 29))</f>
        <v>DENMARK NATCOM</v>
      </c>
      <c r="AA493" t="str" cm="1">
        <f t="array" aca="1" ref="AA493" ca="1">INDEX(Sheet1!$AB$2:$AB$8, RANDBETWEEN(1, 7))</f>
        <v>ROSA</v>
      </c>
      <c r="AB493" t="str" cm="1">
        <f t="array" aca="1" ref="AB493" ca="1">INDEX(Sheet1!$AC$2:$AC$22, RANDBETWEEN(1, 21))</f>
        <v>United States</v>
      </c>
      <c r="AE493" t="str" cm="1">
        <f t="array" aca="1" ref="AE493" ca="1">INDEX(Sheet1!$AF$2:$AF$22, RANDBETWEEN(1, 5))</f>
        <v>ESARO</v>
      </c>
      <c r="AF493" s="3">
        <v>45577</v>
      </c>
      <c r="AG493" t="str" cm="1">
        <f t="array" aca="1" ref="AG493" ca="1">INDEX(Sheet1!$AH$2:$AH$24, RANDBETWEEN(1, 23))</f>
        <v>GEORGIA CO</v>
      </c>
      <c r="AH493" t="s">
        <v>648</v>
      </c>
      <c r="AI493" t="s">
        <v>425</v>
      </c>
      <c r="AJ493" t="s">
        <v>426</v>
      </c>
      <c r="AK493" t="s">
        <v>114</v>
      </c>
      <c r="AL493" t="s">
        <v>95</v>
      </c>
      <c r="AM493" t="s">
        <v>645</v>
      </c>
      <c r="AN493" t="s">
        <v>115</v>
      </c>
      <c r="AO493" t="s">
        <v>149</v>
      </c>
      <c r="AP493" t="s">
        <v>62</v>
      </c>
      <c r="AQ493" t="s">
        <v>129</v>
      </c>
      <c r="AR493">
        <v>2024</v>
      </c>
      <c r="AS493" t="s">
        <v>95</v>
      </c>
    </row>
    <row r="494" spans="1:45">
      <c r="A494" t="s">
        <v>652</v>
      </c>
      <c r="B494" t="s">
        <v>44</v>
      </c>
      <c r="C494" t="s">
        <v>64</v>
      </c>
      <c r="D494" s="3">
        <v>45413</v>
      </c>
      <c r="E494" t="s">
        <v>644</v>
      </c>
      <c r="F494">
        <f t="shared" ca="1" si="21"/>
        <v>70428.461904658834</v>
      </c>
      <c r="G494">
        <f t="shared" ca="1" si="21"/>
        <v>97265.0703326644</v>
      </c>
      <c r="H494" t="str" cm="1">
        <f t="array" aca="1" ref="H494" ca="1">INDEX(Sheet1!$H$1:$H$3, RANDBETWEEN(1, 3))</f>
        <v>Revenue Type</v>
      </c>
      <c r="I494" t="str" cm="1">
        <f t="array" aca="1" ref="I494" ca="1">INDEX(Sheet1!$I$3:$I$88, RANDBETWEEN(1, 85))</f>
        <v>Public finance and local governance</v>
      </c>
      <c r="J494" t="str">
        <f ca="1">INDEX(Sheet1!$AZ$3:$AZ$8, RANDBETWEEN(1, COUNTA(Sheet1!$AZ$3:$AZ$8)))</f>
        <v>Increased Immunization Rates</v>
      </c>
      <c r="K494" t="str" cm="1">
        <f t="array" aca="1" ref="K494" ca="1">INDEX(Sheet1!$K$1:$K$8, RANDBETWEEN(1, 6))</f>
        <v>HAC-UKRAINE</v>
      </c>
      <c r="M494" t="s">
        <v>127</v>
      </c>
      <c r="N494">
        <f t="shared" ca="1" si="22"/>
        <v>54425.498417866722</v>
      </c>
      <c r="Q494" t="s">
        <v>225</v>
      </c>
      <c r="U494">
        <f t="shared" ca="1" si="23"/>
        <v>39758.922639649929</v>
      </c>
      <c r="V494">
        <v>1106664</v>
      </c>
      <c r="W494" t="str" cm="1">
        <f t="array" aca="1" ref="W494" ca="1">INDEX(Sheet1!$X$1:$X$20, RANDBETWEEN(1, 20))</f>
        <v>Account Category</v>
      </c>
      <c r="X494" t="str" cm="1">
        <f t="array" aca="1" ref="X494" ca="1">INDEX(Sheet1!$Y$2:$Y$22, RANDBETWEEN(1, 21))</f>
        <v>Public Sector</v>
      </c>
      <c r="Z494" t="str" cm="1">
        <f t="array" aca="1" ref="Z494" ca="1">INDEX(Sheet1!$AA$2:$AA$30, RANDBETWEEN(1, 29))</f>
        <v>INDIA CO</v>
      </c>
      <c r="AA494" t="str" cm="1">
        <f t="array" aca="1" ref="AA494" ca="1">INDEX(Sheet1!$AB$2:$AB$8, RANDBETWEEN(1, 7))</f>
        <v>ROSA</v>
      </c>
      <c r="AB494" t="str" cm="1">
        <f t="array" aca="1" ref="AB494" ca="1">INDEX(Sheet1!$AC$2:$AC$22, RANDBETWEEN(1, 21))</f>
        <v>Russian Federation</v>
      </c>
      <c r="AE494" t="str" cm="1">
        <f t="array" aca="1" ref="AE494" ca="1">INDEX(Sheet1!$AF$2:$AF$22, RANDBETWEEN(1, 5))</f>
        <v>ESARO</v>
      </c>
      <c r="AF494" s="3">
        <v>45413</v>
      </c>
      <c r="AG494" t="str" cm="1">
        <f t="array" aca="1" ref="AG494" ca="1">INDEX(Sheet1!$AH$2:$AH$24, RANDBETWEEN(1, 23))</f>
        <v>SOMALIA CO</v>
      </c>
      <c r="AH494" t="s">
        <v>668</v>
      </c>
      <c r="AI494" t="s">
        <v>427</v>
      </c>
      <c r="AJ494" t="s">
        <v>225</v>
      </c>
      <c r="AK494" t="s">
        <v>127</v>
      </c>
      <c r="AL494" t="s">
        <v>58</v>
      </c>
      <c r="AM494" t="s">
        <v>646</v>
      </c>
      <c r="AN494" t="s">
        <v>60</v>
      </c>
      <c r="AO494" t="s">
        <v>61</v>
      </c>
      <c r="AP494" t="s">
        <v>143</v>
      </c>
      <c r="AQ494" t="s">
        <v>100</v>
      </c>
      <c r="AR494">
        <v>2023</v>
      </c>
      <c r="AS494" t="s">
        <v>95</v>
      </c>
    </row>
    <row r="495" spans="1:45">
      <c r="A495" t="s">
        <v>658</v>
      </c>
      <c r="B495" t="s">
        <v>44</v>
      </c>
      <c r="C495" t="s">
        <v>118</v>
      </c>
      <c r="D495" s="3">
        <v>45380</v>
      </c>
      <c r="E495" t="s">
        <v>644</v>
      </c>
      <c r="F495">
        <f t="shared" ca="1" si="21"/>
        <v>98437.693111207423</v>
      </c>
      <c r="G495">
        <f t="shared" ca="1" si="21"/>
        <v>21511.261561155261</v>
      </c>
      <c r="H495" t="str" cm="1">
        <f t="array" aca="1" ref="H495" ca="1">INDEX(Sheet1!$H$1:$H$3, RANDBETWEEN(1, 3))</f>
        <v>ORE-Thematic</v>
      </c>
      <c r="I495" t="str" cm="1">
        <f t="array" aca="1" ref="I495" ca="1">INDEX(Sheet1!$I$3:$I$88, RANDBETWEEN(1, 85))</f>
        <v>Community-based management of acute malnutrition</v>
      </c>
      <c r="J495" t="str">
        <f ca="1">INDEX(Sheet1!$AZ$3:$AZ$8, RANDBETWEEN(1, COUNTA(Sheet1!$AZ$3:$AZ$8)))</f>
        <v>Child Protection</v>
      </c>
      <c r="K495" t="str" cm="1">
        <f t="array" aca="1" ref="K495" ca="1">INDEX(Sheet1!$K$1:$K$8, RANDBETWEEN(1, 6))</f>
        <v>Ukraine Response</v>
      </c>
      <c r="M495" t="s">
        <v>127</v>
      </c>
      <c r="N495">
        <f t="shared" ca="1" si="22"/>
        <v>72915.592825475003</v>
      </c>
      <c r="Q495" t="s">
        <v>429</v>
      </c>
      <c r="U495">
        <f t="shared" ca="1" si="23"/>
        <v>90659.789537521865</v>
      </c>
      <c r="V495">
        <v>26383337</v>
      </c>
      <c r="W495" t="str" cm="1">
        <f t="array" aca="1" ref="W495" ca="1">INDEX(Sheet1!$X$1:$X$20, RANDBETWEEN(1, 20))</f>
        <v>Other</v>
      </c>
      <c r="X495" t="str" cm="1">
        <f t="array" aca="1" ref="X495" ca="1">INDEX(Sheet1!$Y$2:$Y$22, RANDBETWEEN(1, 21))</f>
        <v>Private Sector</v>
      </c>
      <c r="Z495" t="str" cm="1">
        <f t="array" aca="1" ref="Z495" ca="1">INDEX(Sheet1!$AA$2:$AA$30, RANDBETWEEN(1, 29))</f>
        <v>KYRGYZSTAN CO</v>
      </c>
      <c r="AA495" t="str" cm="1">
        <f t="array" aca="1" ref="AA495" ca="1">INDEX(Sheet1!$AB$2:$AB$8, RANDBETWEEN(1, 7))</f>
        <v>ROSA</v>
      </c>
      <c r="AB495" t="str" cm="1">
        <f t="array" aca="1" ref="AB495" ca="1">INDEX(Sheet1!$AC$2:$AC$22, RANDBETWEEN(1, 21))</f>
        <v>Bulgaria</v>
      </c>
      <c r="AE495" t="str" cm="1">
        <f t="array" aca="1" ref="AE495" ca="1">INDEX(Sheet1!$AF$2:$AF$22, RANDBETWEEN(1, 5))</f>
        <v>HQ</v>
      </c>
      <c r="AF495" s="3">
        <v>45380</v>
      </c>
      <c r="AG495" t="str" cm="1">
        <f t="array" aca="1" ref="AG495" ca="1">INDEX(Sheet1!$AH$2:$AH$24, RANDBETWEEN(1, 23))</f>
        <v>MONTENEGRO CO</v>
      </c>
      <c r="AH495" t="s">
        <v>670</v>
      </c>
      <c r="AI495" t="s">
        <v>428</v>
      </c>
      <c r="AJ495" t="s">
        <v>429</v>
      </c>
      <c r="AK495" t="s">
        <v>127</v>
      </c>
      <c r="AL495" t="s">
        <v>90</v>
      </c>
      <c r="AM495" t="s">
        <v>645</v>
      </c>
      <c r="AN495" t="s">
        <v>216</v>
      </c>
      <c r="AO495" t="s">
        <v>77</v>
      </c>
      <c r="AP495" t="s">
        <v>143</v>
      </c>
      <c r="AQ495" t="s">
        <v>94</v>
      </c>
      <c r="AR495">
        <v>2024</v>
      </c>
      <c r="AS495" t="s">
        <v>95</v>
      </c>
    </row>
    <row r="496" spans="1:45">
      <c r="A496" t="s">
        <v>659</v>
      </c>
      <c r="B496" t="s">
        <v>44</v>
      </c>
      <c r="C496" t="s">
        <v>45</v>
      </c>
      <c r="D496" s="3">
        <v>45401</v>
      </c>
      <c r="E496" t="s">
        <v>644</v>
      </c>
      <c r="F496">
        <f t="shared" ca="1" si="21"/>
        <v>75778.595076215017</v>
      </c>
      <c r="G496">
        <f t="shared" ca="1" si="21"/>
        <v>74614.354415536858</v>
      </c>
      <c r="H496" t="str" cm="1">
        <f t="array" aca="1" ref="H496" ca="1">INDEX(Sheet1!$H$1:$H$3, RANDBETWEEN(1, 3))</f>
        <v>ORR Non-Thematic</v>
      </c>
      <c r="I496" t="str" cm="1">
        <f t="array" aca="1" ref="I496" ca="1">INDEX(Sheet1!$I$3:$I$88, RANDBETWEEN(1, 85))</f>
        <v>Cross-sectoral Early Childhood Development</v>
      </c>
      <c r="J496" t="str">
        <f ca="1">INDEX(Sheet1!$AZ$3:$AZ$8, RANDBETWEEN(1, COUNTA(Sheet1!$AZ$3:$AZ$8)))</f>
        <v>Child Protection</v>
      </c>
      <c r="K496" t="str" cm="1">
        <f t="array" aca="1" ref="K496" ca="1">INDEX(Sheet1!$K$1:$K$8, RANDBETWEEN(1, 6))</f>
        <v>Emergency/HAC</v>
      </c>
      <c r="M496" t="s">
        <v>57</v>
      </c>
      <c r="N496">
        <f t="shared" ca="1" si="22"/>
        <v>99256.281022666066</v>
      </c>
      <c r="Q496" t="s">
        <v>431</v>
      </c>
      <c r="U496">
        <f t="shared" ca="1" si="23"/>
        <v>16999.017530810161</v>
      </c>
      <c r="V496">
        <v>34288201</v>
      </c>
      <c r="W496" t="str" cm="1">
        <f t="array" aca="1" ref="W496" ca="1">INDEX(Sheet1!$X$1:$X$20, RANDBETWEEN(1, 20))</f>
        <v>Global/Regional Multilaterals</v>
      </c>
      <c r="X496" t="str" cm="1">
        <f t="array" aca="1" ref="X496" ca="1">INDEX(Sheet1!$Y$2:$Y$22, RANDBETWEEN(1, 21))</f>
        <v>Private Sector</v>
      </c>
      <c r="Z496" t="str" cm="1">
        <f t="array" aca="1" ref="Z496" ca="1">INDEX(Sheet1!$AA$2:$AA$30, RANDBETWEEN(1, 29))</f>
        <v>ALBANIA CO</v>
      </c>
      <c r="AA496" t="str" cm="1">
        <f t="array" aca="1" ref="AA496" ca="1">INDEX(Sheet1!$AB$2:$AB$8, RANDBETWEEN(1, 7))</f>
        <v>MENARO</v>
      </c>
      <c r="AB496" t="str" cm="1">
        <f t="array" aca="1" ref="AB496" ca="1">INDEX(Sheet1!$AC$2:$AC$22, RANDBETWEEN(1, 21))</f>
        <v>Switzerland</v>
      </c>
      <c r="AE496" t="str" cm="1">
        <f t="array" aca="1" ref="AE496" ca="1">INDEX(Sheet1!$AF$2:$AF$22, RANDBETWEEN(1, 5))</f>
        <v>NatCom</v>
      </c>
      <c r="AF496" s="3">
        <v>45401</v>
      </c>
      <c r="AG496" t="str" cm="1">
        <f t="array" aca="1" ref="AG496" ca="1">INDEX(Sheet1!$AH$2:$AH$24, RANDBETWEEN(1, 23))</f>
        <v>PPD</v>
      </c>
      <c r="AH496" t="s">
        <v>667</v>
      </c>
      <c r="AI496" t="s">
        <v>430</v>
      </c>
      <c r="AJ496" t="s">
        <v>431</v>
      </c>
      <c r="AK496" t="s">
        <v>57</v>
      </c>
      <c r="AL496" t="s">
        <v>90</v>
      </c>
      <c r="AM496" t="s">
        <v>645</v>
      </c>
      <c r="AN496" t="s">
        <v>91</v>
      </c>
      <c r="AO496" t="s">
        <v>61</v>
      </c>
      <c r="AP496" t="s">
        <v>135</v>
      </c>
      <c r="AQ496" t="s">
        <v>79</v>
      </c>
      <c r="AR496">
        <v>2023</v>
      </c>
      <c r="AS496" t="s">
        <v>95</v>
      </c>
    </row>
    <row r="497" spans="1:45">
      <c r="A497" t="s">
        <v>652</v>
      </c>
      <c r="B497" t="s">
        <v>44</v>
      </c>
      <c r="C497" t="s">
        <v>64</v>
      </c>
      <c r="D497" s="3">
        <v>45552</v>
      </c>
      <c r="E497" t="s">
        <v>644</v>
      </c>
      <c r="F497">
        <f t="shared" ca="1" si="21"/>
        <v>72109.654416353034</v>
      </c>
      <c r="G497">
        <f t="shared" ca="1" si="21"/>
        <v>1856.8074277392402</v>
      </c>
      <c r="H497" t="str" cm="1">
        <f t="array" aca="1" ref="H497" ca="1">INDEX(Sheet1!$H$1:$H$3, RANDBETWEEN(1, 3))</f>
        <v>ORR Non-Thematic</v>
      </c>
      <c r="I497" t="str" cm="1">
        <f t="array" aca="1" ref="I497" ca="1">INDEX(Sheet1!$I$3:$I$88, RANDBETWEEN(1, 85))</f>
        <v>HIV – General</v>
      </c>
      <c r="J497" t="str">
        <f ca="1">INDEX(Sheet1!$AZ$3:$AZ$8, RANDBETWEEN(1, COUNTA(Sheet1!$AZ$3:$AZ$8)))</f>
        <v>Emergency Response</v>
      </c>
      <c r="K497" t="str" cm="1">
        <f t="array" aca="1" ref="K497" ca="1">INDEX(Sheet1!$K$1:$K$8, RANDBETWEEN(1, 6))</f>
        <v>Emergency/HAC</v>
      </c>
      <c r="M497" t="s">
        <v>127</v>
      </c>
      <c r="N497">
        <f t="shared" ca="1" si="22"/>
        <v>60614.073202228792</v>
      </c>
      <c r="Q497" t="s">
        <v>433</v>
      </c>
      <c r="U497">
        <f t="shared" ca="1" si="23"/>
        <v>30484.218774488432</v>
      </c>
      <c r="V497">
        <v>1155272</v>
      </c>
      <c r="W497" t="str" cm="1">
        <f t="array" aca="1" ref="W497" ca="1">INDEX(Sheet1!$X$1:$X$20, RANDBETWEEN(1, 20))</f>
        <v>Country Office</v>
      </c>
      <c r="X497" t="str" cm="1">
        <f t="array" aca="1" ref="X497" ca="1">INDEX(Sheet1!$Y$2:$Y$22, RANDBETWEEN(1, 21))</f>
        <v>UNICEF NatCom/CO/Division</v>
      </c>
      <c r="Z497" t="str" cm="1">
        <f t="array" aca="1" ref="Z497" ca="1">INDEX(Sheet1!$AA$2:$AA$30, RANDBETWEEN(1, 29))</f>
        <v>US FUND</v>
      </c>
      <c r="AA497" t="str" cm="1">
        <f t="array" aca="1" ref="AA497" ca="1">INDEX(Sheet1!$AB$2:$AB$8, RANDBETWEEN(1, 7))</f>
        <v>NatCom</v>
      </c>
      <c r="AB497" t="str" cm="1">
        <f t="array" aca="1" ref="AB497" ca="1">INDEX(Sheet1!$AC$2:$AC$22, RANDBETWEEN(1, 21))</f>
        <v>Tajikistan</v>
      </c>
      <c r="AE497" t="str" cm="1">
        <f t="array" aca="1" ref="AE497" ca="1">INDEX(Sheet1!$AF$2:$AF$22, RANDBETWEEN(1, 5))</f>
        <v>NatCom</v>
      </c>
      <c r="AF497" s="3">
        <v>45552</v>
      </c>
      <c r="AG497" t="str" cm="1">
        <f t="array" aca="1" ref="AG497" ca="1">INDEX(Sheet1!$AH$2:$AH$24, RANDBETWEEN(1, 23))</f>
        <v>MOLDOVA CO</v>
      </c>
      <c r="AH497" t="s">
        <v>670</v>
      </c>
      <c r="AI497" t="s">
        <v>432</v>
      </c>
      <c r="AJ497" t="s">
        <v>433</v>
      </c>
      <c r="AK497" t="s">
        <v>127</v>
      </c>
      <c r="AL497" t="s">
        <v>90</v>
      </c>
      <c r="AM497" t="s">
        <v>646</v>
      </c>
      <c r="AN497" t="s">
        <v>60</v>
      </c>
      <c r="AO497" t="s">
        <v>149</v>
      </c>
      <c r="AP497" t="s">
        <v>78</v>
      </c>
      <c r="AQ497" t="s">
        <v>117</v>
      </c>
      <c r="AR497">
        <v>2024</v>
      </c>
      <c r="AS497" t="s">
        <v>95</v>
      </c>
    </row>
    <row r="498" spans="1:45">
      <c r="A498" t="s">
        <v>656</v>
      </c>
      <c r="B498" t="s">
        <v>44</v>
      </c>
      <c r="C498" t="s">
        <v>45</v>
      </c>
      <c r="D498" s="3">
        <v>45405</v>
      </c>
      <c r="E498" t="s">
        <v>644</v>
      </c>
      <c r="F498">
        <f t="shared" ca="1" si="21"/>
        <v>77883.642791646707</v>
      </c>
      <c r="G498">
        <f t="shared" ca="1" si="21"/>
        <v>24328.368338004442</v>
      </c>
      <c r="H498" t="str" cm="1">
        <f t="array" aca="1" ref="H498" ca="1">INDEX(Sheet1!$H$1:$H$3, RANDBETWEEN(1, 3))</f>
        <v>ORR Non-Thematic</v>
      </c>
      <c r="I498" t="str" cm="1">
        <f t="array" aca="1" ref="I498" ca="1">INDEX(Sheet1!$I$3:$I$88, RANDBETWEEN(1, 85))</f>
        <v>Saving lives and protecting rights in humanitarian situations</v>
      </c>
      <c r="J498" t="str">
        <f ca="1">INDEX(Sheet1!$AZ$3:$AZ$8, RANDBETWEEN(1, COUNTA(Sheet1!$AZ$3:$AZ$8)))</f>
        <v>Child Protection</v>
      </c>
      <c r="K498" t="str" cm="1">
        <f t="array" aca="1" ref="K498" ca="1">INDEX(Sheet1!$K$1:$K$8, RANDBETWEEN(1, 6))</f>
        <v>HAC-STATE OF PALESTINE</v>
      </c>
      <c r="M498" t="s">
        <v>75</v>
      </c>
      <c r="N498">
        <f t="shared" ca="1" si="22"/>
        <v>84834.719863597769</v>
      </c>
      <c r="Q498" t="s">
        <v>435</v>
      </c>
      <c r="U498">
        <f t="shared" ca="1" si="23"/>
        <v>89188.907563616289</v>
      </c>
      <c r="V498">
        <v>33556463</v>
      </c>
      <c r="W498" t="str" cm="1">
        <f t="array" aca="1" ref="W498" ca="1">INDEX(Sheet1!$X$1:$X$20, RANDBETWEEN(1, 20))</f>
        <v>Country Office</v>
      </c>
      <c r="X498" t="str" cm="1">
        <f t="array" aca="1" ref="X498" ca="1">INDEX(Sheet1!$Y$2:$Y$22, RANDBETWEEN(1, 21))</f>
        <v>Private Sector</v>
      </c>
      <c r="Z498" t="str" cm="1">
        <f t="array" aca="1" ref="Z498" ca="1">INDEX(Sheet1!$AA$2:$AA$30, RANDBETWEEN(1, 29))</f>
        <v>INDIA CO</v>
      </c>
      <c r="AA498" t="str" cm="1">
        <f t="array" aca="1" ref="AA498" ca="1">INDEX(Sheet1!$AB$2:$AB$8, RANDBETWEEN(1, 7))</f>
        <v>ECARO</v>
      </c>
      <c r="AB498" t="str" cm="1">
        <f t="array" aca="1" ref="AB498" ca="1">INDEX(Sheet1!$AC$2:$AC$22, RANDBETWEEN(1, 21))</f>
        <v>Belarus</v>
      </c>
      <c r="AE498" t="str" cm="1">
        <f t="array" aca="1" ref="AE498" ca="1">INDEX(Sheet1!$AF$2:$AF$22, RANDBETWEEN(1, 5))</f>
        <v>NatCom</v>
      </c>
      <c r="AF498" s="3">
        <v>45405</v>
      </c>
      <c r="AG498" t="str" cm="1">
        <f t="array" aca="1" ref="AG498" ca="1">INDEX(Sheet1!$AH$2:$AH$24, RANDBETWEEN(1, 23))</f>
        <v>UZBEKISTAN CO</v>
      </c>
      <c r="AH498" t="s">
        <v>649</v>
      </c>
      <c r="AI498" t="s">
        <v>434</v>
      </c>
      <c r="AJ498" t="s">
        <v>435</v>
      </c>
      <c r="AK498" t="s">
        <v>75</v>
      </c>
      <c r="AL498" t="s">
        <v>90</v>
      </c>
      <c r="AM498" t="s">
        <v>645</v>
      </c>
      <c r="AN498" t="s">
        <v>216</v>
      </c>
      <c r="AO498" t="s">
        <v>116</v>
      </c>
      <c r="AP498" t="s">
        <v>143</v>
      </c>
      <c r="AQ498" t="s">
        <v>100</v>
      </c>
      <c r="AR498">
        <v>2023</v>
      </c>
      <c r="AS498" t="s">
        <v>95</v>
      </c>
    </row>
    <row r="499" spans="1:45">
      <c r="A499" t="s">
        <v>658</v>
      </c>
      <c r="B499" t="s">
        <v>44</v>
      </c>
      <c r="C499" t="s">
        <v>118</v>
      </c>
      <c r="D499" s="3">
        <v>45345</v>
      </c>
      <c r="E499" t="s">
        <v>644</v>
      </c>
      <c r="F499">
        <f t="shared" ca="1" si="21"/>
        <v>90602.806857720498</v>
      </c>
      <c r="G499">
        <f t="shared" ca="1" si="21"/>
        <v>1096.7197962403759</v>
      </c>
      <c r="H499" t="str" cm="1">
        <f t="array" aca="1" ref="H499" ca="1">INDEX(Sheet1!$H$1:$H$3, RANDBETWEEN(1, 3))</f>
        <v>Revenue Type</v>
      </c>
      <c r="I499" t="str" cm="1">
        <f t="array" aca="1" ref="I499" ca="1">INDEX(Sheet1!$I$3:$I$88, RANDBETWEEN(1, 85))</f>
        <v>Gender Equality</v>
      </c>
      <c r="J499" t="str">
        <f ca="1">INDEX(Sheet1!$AZ$3:$AZ$8, RANDBETWEEN(1, COUNTA(Sheet1!$AZ$3:$AZ$8)))</f>
        <v>Emergency Response</v>
      </c>
      <c r="K499" t="str" cm="1">
        <f t="array" aca="1" ref="K499" ca="1">INDEX(Sheet1!$K$1:$K$8, RANDBETWEEN(1, 6))</f>
        <v>HAC-ARMENIA</v>
      </c>
      <c r="M499" t="s">
        <v>89</v>
      </c>
      <c r="N499">
        <f t="shared" ca="1" si="22"/>
        <v>65677.95114255097</v>
      </c>
      <c r="Q499" t="s">
        <v>437</v>
      </c>
      <c r="U499">
        <f t="shared" ca="1" si="23"/>
        <v>61802.001206948378</v>
      </c>
      <c r="V499">
        <v>27981773</v>
      </c>
      <c r="W499" t="str" cm="1">
        <f t="array" aca="1" ref="W499" ca="1">INDEX(Sheet1!$X$1:$X$20, RANDBETWEEN(1, 20))</f>
        <v>Women's and diaspora organizations</v>
      </c>
      <c r="X499" t="str" cm="1">
        <f t="array" aca="1" ref="X499" ca="1">INDEX(Sheet1!$Y$2:$Y$22, RANDBETWEEN(1, 21))</f>
        <v>Private Sector</v>
      </c>
      <c r="Z499" t="str" cm="1">
        <f t="array" aca="1" ref="Z499" ca="1">INDEX(Sheet1!$AA$2:$AA$30, RANDBETWEEN(1, 29))</f>
        <v>MOLDOVA CO</v>
      </c>
      <c r="AA499" t="str" cm="1">
        <f t="array" aca="1" ref="AA499" ca="1">INDEX(Sheet1!$AB$2:$AB$8, RANDBETWEEN(1, 7))</f>
        <v>WCARO</v>
      </c>
      <c r="AB499" t="str" cm="1">
        <f t="array" aca="1" ref="AB499" ca="1">INDEX(Sheet1!$AC$2:$AC$22, RANDBETWEEN(1, 21))</f>
        <v>Denmark</v>
      </c>
      <c r="AE499" t="str" cm="1">
        <f t="array" aca="1" ref="AE499" ca="1">INDEX(Sheet1!$AF$2:$AF$22, RANDBETWEEN(1, 5))</f>
        <v>MENARO</v>
      </c>
      <c r="AF499" s="3">
        <v>45345</v>
      </c>
      <c r="AG499" t="str" cm="1">
        <f t="array" aca="1" ref="AG499" ca="1">INDEX(Sheet1!$AH$2:$AH$24, RANDBETWEEN(1, 23))</f>
        <v>SERBIA CO</v>
      </c>
      <c r="AH499" t="s">
        <v>647</v>
      </c>
      <c r="AI499" t="s">
        <v>436</v>
      </c>
      <c r="AJ499" t="s">
        <v>437</v>
      </c>
      <c r="AK499" t="s">
        <v>89</v>
      </c>
      <c r="AL499" t="s">
        <v>58</v>
      </c>
      <c r="AM499" t="s">
        <v>646</v>
      </c>
      <c r="AN499" t="s">
        <v>216</v>
      </c>
      <c r="AO499" t="s">
        <v>116</v>
      </c>
      <c r="AP499" t="s">
        <v>78</v>
      </c>
      <c r="AQ499" t="s">
        <v>94</v>
      </c>
      <c r="AR499">
        <v>2024</v>
      </c>
      <c r="AS499" t="s">
        <v>95</v>
      </c>
    </row>
    <row r="500" spans="1:45">
      <c r="A500" t="s">
        <v>653</v>
      </c>
      <c r="B500" t="s">
        <v>95</v>
      </c>
      <c r="C500" t="s">
        <v>118</v>
      </c>
      <c r="D500" s="3">
        <v>45391</v>
      </c>
      <c r="E500" t="s">
        <v>644</v>
      </c>
      <c r="F500">
        <f t="shared" ca="1" si="21"/>
        <v>41090.763755782282</v>
      </c>
      <c r="G500">
        <f t="shared" ca="1" si="21"/>
        <v>60313.050604399483</v>
      </c>
      <c r="H500" t="str" cm="1">
        <f t="array" aca="1" ref="H500" ca="1">INDEX(Sheet1!$H$1:$H$3, RANDBETWEEN(1, 3))</f>
        <v>ORE-Thematic</v>
      </c>
      <c r="I500" t="str" cm="1">
        <f t="array" aca="1" ref="I500" ca="1">INDEX(Sheet1!$I$3:$I$88, RANDBETWEEN(1, 85))</f>
        <v>Saving lives and protecting rights in humanitarian situations</v>
      </c>
      <c r="J500" t="str">
        <f ca="1">INDEX(Sheet1!$AZ$3:$AZ$8, RANDBETWEEN(1, COUNTA(Sheet1!$AZ$3:$AZ$8)))</f>
        <v>Health</v>
      </c>
      <c r="K500" t="str" cm="1">
        <f t="array" aca="1" ref="K500" ca="1">INDEX(Sheet1!$K$1:$K$8, RANDBETWEEN(1, 6))</f>
        <v>HAC-ARMENIA</v>
      </c>
      <c r="M500" t="s">
        <v>89</v>
      </c>
      <c r="N500">
        <f t="shared" ca="1" si="22"/>
        <v>74044.617848237991</v>
      </c>
      <c r="Q500" t="s">
        <v>439</v>
      </c>
      <c r="U500">
        <f t="shared" ca="1" si="23"/>
        <v>19094.964606595753</v>
      </c>
      <c r="V500">
        <v>35828720</v>
      </c>
      <c r="W500" t="str" cm="1">
        <f t="array" aca="1" ref="W500" ca="1">INDEX(Sheet1!$X$1:$X$20, RANDBETWEEN(1, 20))</f>
        <v>Women's and diaspora organizations</v>
      </c>
      <c r="X500" t="str" cm="1">
        <f t="array" aca="1" ref="X500" ca="1">INDEX(Sheet1!$Y$2:$Y$22, RANDBETWEEN(1, 21))</f>
        <v>Private Sector</v>
      </c>
      <c r="Z500" t="str" cm="1">
        <f t="array" aca="1" ref="Z500" ca="1">INDEX(Sheet1!$AA$2:$AA$30, RANDBETWEEN(1, 29))</f>
        <v>BULGARIA CO</v>
      </c>
      <c r="AA500" t="str" cm="1">
        <f t="array" aca="1" ref="AA500" ca="1">INDEX(Sheet1!$AB$2:$AB$8, RANDBETWEEN(1, 7))</f>
        <v>NatCom</v>
      </c>
      <c r="AB500" t="str" cm="1">
        <f t="array" aca="1" ref="AB500" ca="1">INDEX(Sheet1!$AC$2:$AC$22, RANDBETWEEN(1, 21))</f>
        <v>United States</v>
      </c>
      <c r="AE500" t="str" cm="1">
        <f t="array" aca="1" ref="AE500" ca="1">INDEX(Sheet1!$AF$2:$AF$22, RANDBETWEEN(1, 5))</f>
        <v>NatCom</v>
      </c>
      <c r="AF500" s="3">
        <v>45391</v>
      </c>
      <c r="AG500" t="str" cm="1">
        <f t="array" aca="1" ref="AG500" ca="1">INDEX(Sheet1!$AH$2:$AH$24, RANDBETWEEN(1, 23))</f>
        <v>UZBEKISTAN CO</v>
      </c>
      <c r="AH500" t="s">
        <v>647</v>
      </c>
      <c r="AI500" t="s">
        <v>438</v>
      </c>
      <c r="AJ500" t="s">
        <v>439</v>
      </c>
      <c r="AK500" t="s">
        <v>89</v>
      </c>
      <c r="AL500" t="s">
        <v>58</v>
      </c>
      <c r="AM500" t="s">
        <v>645</v>
      </c>
      <c r="AN500" t="s">
        <v>115</v>
      </c>
      <c r="AO500" t="s">
        <v>116</v>
      </c>
      <c r="AP500" t="s">
        <v>78</v>
      </c>
      <c r="AQ500" t="s">
        <v>79</v>
      </c>
      <c r="AR500">
        <v>2024</v>
      </c>
      <c r="AS500" t="s">
        <v>95</v>
      </c>
    </row>
    <row r="501" spans="1:45">
      <c r="A501" t="s">
        <v>654</v>
      </c>
      <c r="B501" t="s">
        <v>95</v>
      </c>
      <c r="C501" t="s">
        <v>45</v>
      </c>
      <c r="D501" s="3">
        <v>45582</v>
      </c>
      <c r="E501" t="s">
        <v>644</v>
      </c>
      <c r="F501">
        <f t="shared" ca="1" si="21"/>
        <v>70230.574402124184</v>
      </c>
      <c r="G501">
        <f t="shared" ca="1" si="21"/>
        <v>75201.299482731454</v>
      </c>
      <c r="H501" t="str" cm="1">
        <f t="array" aca="1" ref="H501" ca="1">INDEX(Sheet1!$H$1:$H$3, RANDBETWEEN(1, 3))</f>
        <v>Revenue Type</v>
      </c>
      <c r="I501" t="str" cm="1">
        <f t="array" aca="1" ref="I501" ca="1">INDEX(Sheet1!$I$3:$I$88, RANDBETWEEN(1, 85))</f>
        <v>Capital investments</v>
      </c>
      <c r="J501" t="str">
        <f ca="1">INDEX(Sheet1!$AZ$3:$AZ$8, RANDBETWEEN(1, COUNTA(Sheet1!$AZ$3:$AZ$8)))</f>
        <v>Advocacy</v>
      </c>
      <c r="K501" t="str" cm="1">
        <f t="array" aca="1" ref="K501" ca="1">INDEX(Sheet1!$K$1:$K$8, RANDBETWEEN(1, 6))</f>
        <v>Emergency/HAC</v>
      </c>
      <c r="M501" t="s">
        <v>114</v>
      </c>
      <c r="N501">
        <f t="shared" ca="1" si="22"/>
        <v>54368.178961912265</v>
      </c>
      <c r="Q501" t="s">
        <v>441</v>
      </c>
      <c r="U501">
        <f t="shared" ca="1" si="23"/>
        <v>82474.06202964492</v>
      </c>
      <c r="V501">
        <v>14492773</v>
      </c>
      <c r="W501" t="str" cm="1">
        <f t="array" aca="1" ref="W501" ca="1">INDEX(Sheet1!$X$1:$X$20, RANDBETWEEN(1, 20))</f>
        <v>IFI/RDB</v>
      </c>
      <c r="X501" t="str" cm="1">
        <f t="array" aca="1" ref="X501" ca="1">INDEX(Sheet1!$Y$2:$Y$22, RANDBETWEEN(1, 21))</f>
        <v>Public Sector</v>
      </c>
      <c r="Z501" t="str" cm="1">
        <f t="array" aca="1" ref="Z501" ca="1">INDEX(Sheet1!$AA$2:$AA$30, RANDBETWEEN(1, 29))</f>
        <v>SERBIA CO</v>
      </c>
      <c r="AA501" t="str" cm="1">
        <f t="array" aca="1" ref="AA501" ca="1">INDEX(Sheet1!$AB$2:$AB$8, RANDBETWEEN(1, 7))</f>
        <v>HQ</v>
      </c>
      <c r="AB501" t="str" cm="1">
        <f t="array" aca="1" ref="AB501" ca="1">INDEX(Sheet1!$AC$2:$AC$22, RANDBETWEEN(1, 21))</f>
        <v>Uzbekistan</v>
      </c>
      <c r="AE501" t="str" cm="1">
        <f t="array" aca="1" ref="AE501" ca="1">INDEX(Sheet1!$AF$2:$AF$22, RANDBETWEEN(1, 5))</f>
        <v>ECARO</v>
      </c>
      <c r="AF501" s="3">
        <v>45582</v>
      </c>
      <c r="AG501" t="str" cm="1">
        <f t="array" aca="1" ref="AG501" ca="1">INDEX(Sheet1!$AH$2:$AH$24, RANDBETWEEN(1, 23))</f>
        <v>US FUND</v>
      </c>
      <c r="AH501" t="s">
        <v>648</v>
      </c>
      <c r="AI501" t="s">
        <v>440</v>
      </c>
      <c r="AJ501" t="s">
        <v>441</v>
      </c>
      <c r="AK501" t="s">
        <v>114</v>
      </c>
      <c r="AL501" t="s">
        <v>95</v>
      </c>
      <c r="AM501" t="s">
        <v>646</v>
      </c>
      <c r="AN501" t="s">
        <v>216</v>
      </c>
      <c r="AO501" t="s">
        <v>61</v>
      </c>
      <c r="AP501" t="s">
        <v>62</v>
      </c>
      <c r="AQ501" t="s">
        <v>100</v>
      </c>
      <c r="AR501">
        <v>2023</v>
      </c>
      <c r="AS501" t="s">
        <v>95</v>
      </c>
    </row>
    <row r="502" spans="1:45">
      <c r="A502" t="s">
        <v>656</v>
      </c>
      <c r="B502" t="s">
        <v>44</v>
      </c>
      <c r="C502" t="s">
        <v>118</v>
      </c>
      <c r="D502" s="3">
        <v>45453</v>
      </c>
      <c r="E502" t="s">
        <v>644</v>
      </c>
      <c r="F502">
        <f t="shared" ca="1" si="21"/>
        <v>5089.533146671025</v>
      </c>
      <c r="G502">
        <f t="shared" ca="1" si="21"/>
        <v>39909.788651240109</v>
      </c>
      <c r="H502" t="str" cm="1">
        <f t="array" aca="1" ref="H502" ca="1">INDEX(Sheet1!$H$1:$H$3, RANDBETWEEN(1, 3))</f>
        <v>ORR Non-Thematic</v>
      </c>
      <c r="I502" t="str" cm="1">
        <f t="array" aca="1" ref="I502" ca="1">INDEX(Sheet1!$I$3:$I$88, RANDBETWEEN(1, 85))</f>
        <v>Human resources management</v>
      </c>
      <c r="J502" t="str">
        <f ca="1">INDEX(Sheet1!$AZ$3:$AZ$8, RANDBETWEEN(1, COUNTA(Sheet1!$AZ$3:$AZ$8)))</f>
        <v>Health</v>
      </c>
      <c r="K502" t="str" cm="1">
        <f t="array" aca="1" ref="K502" ca="1">INDEX(Sheet1!$K$1:$K$8, RANDBETWEEN(1, 6))</f>
        <v>HAC-ARMENIA</v>
      </c>
      <c r="M502" t="s">
        <v>104</v>
      </c>
      <c r="N502">
        <f t="shared" ca="1" si="22"/>
        <v>33688.864421483609</v>
      </c>
      <c r="Q502" t="s">
        <v>443</v>
      </c>
      <c r="U502">
        <f t="shared" ca="1" si="23"/>
        <v>31588.658615375072</v>
      </c>
      <c r="V502">
        <v>1104439</v>
      </c>
      <c r="W502" t="str" cm="1">
        <f t="array" aca="1" ref="W502" ca="1">INDEX(Sheet1!$X$1:$X$20, RANDBETWEEN(1, 20))</f>
        <v>Corporate</v>
      </c>
      <c r="X502" t="str" cm="1">
        <f t="array" aca="1" ref="X502" ca="1">INDEX(Sheet1!$Y$2:$Y$22, RANDBETWEEN(1, 21))</f>
        <v>Private Sector</v>
      </c>
      <c r="Z502" t="str" cm="1">
        <f t="array" aca="1" ref="Z502" ca="1">INDEX(Sheet1!$AA$2:$AA$30, RANDBETWEEN(1, 29))</f>
        <v>TAJIKISTAN CO</v>
      </c>
      <c r="AA502" t="str" cm="1">
        <f t="array" aca="1" ref="AA502" ca="1">INDEX(Sheet1!$AB$2:$AB$8, RANDBETWEEN(1, 7))</f>
        <v>WCARO</v>
      </c>
      <c r="AB502" t="str" cm="1">
        <f t="array" aca="1" ref="AB502" ca="1">INDEX(Sheet1!$AC$2:$AC$22, RANDBETWEEN(1, 21))</f>
        <v>France</v>
      </c>
      <c r="AE502" t="str" cm="1">
        <f t="array" aca="1" ref="AE502" ca="1">INDEX(Sheet1!$AF$2:$AF$22, RANDBETWEEN(1, 5))</f>
        <v>ESARO</v>
      </c>
      <c r="AF502" s="3">
        <v>45453</v>
      </c>
      <c r="AG502" t="str" cm="1">
        <f t="array" aca="1" ref="AG502" ca="1">INDEX(Sheet1!$AH$2:$AH$24, RANDBETWEEN(1, 23))</f>
        <v>ECARO</v>
      </c>
      <c r="AH502" t="s">
        <v>647</v>
      </c>
      <c r="AI502" t="s">
        <v>442</v>
      </c>
      <c r="AJ502" t="s">
        <v>443</v>
      </c>
      <c r="AK502" t="s">
        <v>104</v>
      </c>
      <c r="AL502" t="s">
        <v>95</v>
      </c>
      <c r="AM502" t="s">
        <v>645</v>
      </c>
      <c r="AN502" t="s">
        <v>216</v>
      </c>
      <c r="AO502" t="s">
        <v>92</v>
      </c>
      <c r="AP502" t="s">
        <v>62</v>
      </c>
      <c r="AQ502" t="s">
        <v>79</v>
      </c>
      <c r="AR502">
        <v>2023</v>
      </c>
      <c r="AS502" t="s">
        <v>95</v>
      </c>
    </row>
    <row r="503" spans="1:45">
      <c r="A503" t="s">
        <v>659</v>
      </c>
      <c r="B503" t="s">
        <v>44</v>
      </c>
      <c r="C503" t="s">
        <v>45</v>
      </c>
      <c r="D503" s="3">
        <v>45538</v>
      </c>
      <c r="E503" t="s">
        <v>644</v>
      </c>
      <c r="F503">
        <f t="shared" ca="1" si="21"/>
        <v>3009.0362292874961</v>
      </c>
      <c r="G503">
        <f t="shared" ca="1" si="21"/>
        <v>71107.249307481892</v>
      </c>
      <c r="H503" t="str" cm="1">
        <f t="array" aca="1" ref="H503" ca="1">INDEX(Sheet1!$H$1:$H$3, RANDBETWEEN(1, 3))</f>
        <v>ORE-Thematic</v>
      </c>
      <c r="I503" t="str" cm="1">
        <f t="array" aca="1" ref="I503" ca="1">INDEX(Sheet1!$I$3:$I$88, RANDBETWEEN(1, 85))</f>
        <v>Cross-sectoral Communication for Development</v>
      </c>
      <c r="J503" t="str">
        <f ca="1">INDEX(Sheet1!$AZ$3:$AZ$8, RANDBETWEEN(1, COUNTA(Sheet1!$AZ$3:$AZ$8)))</f>
        <v>Health</v>
      </c>
      <c r="K503" t="str" cm="1">
        <f t="array" aca="1" ref="K503" ca="1">INDEX(Sheet1!$K$1:$K$8, RANDBETWEEN(1, 6))</f>
        <v>HAC-ECARO</v>
      </c>
      <c r="M503" t="s">
        <v>104</v>
      </c>
      <c r="N503">
        <f t="shared" ca="1" si="22"/>
        <v>96833.824756737726</v>
      </c>
      <c r="Q503" t="s">
        <v>445</v>
      </c>
      <c r="U503">
        <f t="shared" ca="1" si="23"/>
        <v>5537.6861705824249</v>
      </c>
      <c r="V503">
        <v>32584981</v>
      </c>
      <c r="W503" t="str" cm="1">
        <f t="array" aca="1" ref="W503" ca="1">INDEX(Sheet1!$X$1:$X$20, RANDBETWEEN(1, 20))</f>
        <v>Country Office</v>
      </c>
      <c r="X503" t="str" cm="1">
        <f t="array" aca="1" ref="X503" ca="1">INDEX(Sheet1!$Y$2:$Y$22, RANDBETWEEN(1, 21))</f>
        <v>Private Sector</v>
      </c>
      <c r="Z503" t="str" cm="1">
        <f t="array" aca="1" ref="Z503" ca="1">INDEX(Sheet1!$AA$2:$AA$30, RANDBETWEEN(1, 29))</f>
        <v>CROATIA CO</v>
      </c>
      <c r="AA503" t="str" cm="1">
        <f t="array" aca="1" ref="AA503" ca="1">INDEX(Sheet1!$AB$2:$AB$8, RANDBETWEEN(1, 7))</f>
        <v>MENARO</v>
      </c>
      <c r="AB503" t="str" cm="1">
        <f t="array" aca="1" ref="AB503" ca="1">INDEX(Sheet1!$AC$2:$AC$22, RANDBETWEEN(1, 21))</f>
        <v>Tajikistan</v>
      </c>
      <c r="AE503" t="str" cm="1">
        <f t="array" aca="1" ref="AE503" ca="1">INDEX(Sheet1!$AF$2:$AF$22, RANDBETWEEN(1, 5))</f>
        <v>ESARO</v>
      </c>
      <c r="AF503" s="3">
        <v>45538</v>
      </c>
      <c r="AG503" t="str" cm="1">
        <f t="array" aca="1" ref="AG503" ca="1">INDEX(Sheet1!$AH$2:$AH$24, RANDBETWEEN(1, 23))</f>
        <v>TURKIYE NATCOM</v>
      </c>
      <c r="AH503" t="s">
        <v>649</v>
      </c>
      <c r="AI503" t="s">
        <v>444</v>
      </c>
      <c r="AJ503" t="s">
        <v>445</v>
      </c>
      <c r="AK503" t="s">
        <v>104</v>
      </c>
      <c r="AL503" t="s">
        <v>90</v>
      </c>
      <c r="AM503" t="s">
        <v>645</v>
      </c>
      <c r="AN503" t="s">
        <v>60</v>
      </c>
      <c r="AO503" t="s">
        <v>77</v>
      </c>
      <c r="AP503" t="s">
        <v>93</v>
      </c>
      <c r="AQ503" t="s">
        <v>94</v>
      </c>
      <c r="AR503">
        <v>2023</v>
      </c>
      <c r="AS503" t="s">
        <v>95</v>
      </c>
    </row>
    <row r="504" spans="1:45">
      <c r="A504" t="s">
        <v>652</v>
      </c>
      <c r="B504" t="s">
        <v>44</v>
      </c>
      <c r="C504" t="s">
        <v>45</v>
      </c>
      <c r="D504" s="3">
        <v>45292</v>
      </c>
      <c r="E504" t="s">
        <v>644</v>
      </c>
      <c r="F504">
        <f t="shared" ca="1" si="21"/>
        <v>33848.130113114392</v>
      </c>
      <c r="G504">
        <f t="shared" ca="1" si="21"/>
        <v>1887.8288960511259</v>
      </c>
      <c r="H504" t="str" cm="1">
        <f t="array" aca="1" ref="H504" ca="1">INDEX(Sheet1!$H$1:$H$3, RANDBETWEEN(1, 3))</f>
        <v>Revenue Type</v>
      </c>
      <c r="I504" t="str" cm="1">
        <f t="array" aca="1" ref="I504" ca="1">INDEX(Sheet1!$I$3:$I$88, RANDBETWEEN(1, 85))</f>
        <v>Health systems strengthening</v>
      </c>
      <c r="J504" t="str">
        <f ca="1">INDEX(Sheet1!$AZ$3:$AZ$8, RANDBETWEEN(1, COUNTA(Sheet1!$AZ$3:$AZ$8)))</f>
        <v>Health</v>
      </c>
      <c r="K504" t="str" cm="1">
        <f t="array" aca="1" ref="K504" ca="1">INDEX(Sheet1!$K$1:$K$8, RANDBETWEEN(1, 6))</f>
        <v>Ukraine Response</v>
      </c>
      <c r="M504" t="s">
        <v>89</v>
      </c>
      <c r="N504">
        <f t="shared" ca="1" si="22"/>
        <v>53522.880488774528</v>
      </c>
      <c r="Q504" t="s">
        <v>447</v>
      </c>
      <c r="U504">
        <f t="shared" ca="1" si="23"/>
        <v>69930.891819546698</v>
      </c>
      <c r="V504">
        <v>33306981</v>
      </c>
      <c r="W504" t="str" cm="1">
        <f t="array" aca="1" ref="W504" ca="1">INDEX(Sheet1!$X$1:$X$20, RANDBETWEEN(1, 20))</f>
        <v>Corporate Foundation</v>
      </c>
      <c r="X504" t="str" cm="1">
        <f t="array" aca="1" ref="X504" ca="1">INDEX(Sheet1!$Y$2:$Y$22, RANDBETWEEN(1, 21))</f>
        <v>Private Sector</v>
      </c>
      <c r="Z504" t="str" cm="1">
        <f t="array" aca="1" ref="Z504" ca="1">INDEX(Sheet1!$AA$2:$AA$30, RANDBETWEEN(1, 29))</f>
        <v>ARMENIA CO</v>
      </c>
      <c r="AA504" t="str" cm="1">
        <f t="array" aca="1" ref="AA504" ca="1">INDEX(Sheet1!$AB$2:$AB$8, RANDBETWEEN(1, 7))</f>
        <v>HQ</v>
      </c>
      <c r="AB504" t="str" cm="1">
        <f t="array" aca="1" ref="AB504" ca="1">INDEX(Sheet1!$AC$2:$AC$22, RANDBETWEEN(1, 21))</f>
        <v>Netherlands</v>
      </c>
      <c r="AE504" t="str" cm="1">
        <f t="array" aca="1" ref="AE504" ca="1">INDEX(Sheet1!$AF$2:$AF$22, RANDBETWEEN(1, 5))</f>
        <v>ECARO</v>
      </c>
      <c r="AF504" s="3">
        <v>45292</v>
      </c>
      <c r="AG504" t="str" cm="1">
        <f t="array" aca="1" ref="AG504" ca="1">INDEX(Sheet1!$AH$2:$AH$24, RANDBETWEEN(1, 23))</f>
        <v>ECARO</v>
      </c>
      <c r="AH504" t="s">
        <v>647</v>
      </c>
      <c r="AI504" t="s">
        <v>446</v>
      </c>
      <c r="AJ504" t="s">
        <v>447</v>
      </c>
      <c r="AK504" t="s">
        <v>89</v>
      </c>
      <c r="AL504" t="s">
        <v>58</v>
      </c>
      <c r="AM504" t="s">
        <v>646</v>
      </c>
      <c r="AN504" t="s">
        <v>60</v>
      </c>
      <c r="AO504" t="s">
        <v>61</v>
      </c>
      <c r="AP504" t="s">
        <v>143</v>
      </c>
      <c r="AQ504" t="s">
        <v>117</v>
      </c>
      <c r="AR504">
        <v>2023</v>
      </c>
      <c r="AS504" t="s">
        <v>95</v>
      </c>
    </row>
    <row r="505" spans="1:45">
      <c r="A505" t="s">
        <v>656</v>
      </c>
      <c r="B505" t="s">
        <v>44</v>
      </c>
      <c r="C505" t="s">
        <v>64</v>
      </c>
      <c r="D505" s="3">
        <v>45598</v>
      </c>
      <c r="E505" t="s">
        <v>644</v>
      </c>
      <c r="F505">
        <f t="shared" ca="1" si="21"/>
        <v>75123.077988699806</v>
      </c>
      <c r="G505">
        <f t="shared" ca="1" si="21"/>
        <v>73686.067398085666</v>
      </c>
      <c r="H505" t="str" cm="1">
        <f t="array" aca="1" ref="H505" ca="1">INDEX(Sheet1!$H$1:$H$3, RANDBETWEEN(1, 3))</f>
        <v>ORE-Thematic</v>
      </c>
      <c r="I505" t="str" cm="1">
        <f t="array" aca="1" ref="I505" ca="1">INDEX(Sheet1!$I$3:$I$88, RANDBETWEEN(1, 85))</f>
        <v>Gender Equality</v>
      </c>
      <c r="J505" t="str">
        <f ca="1">INDEX(Sheet1!$AZ$3:$AZ$8, RANDBETWEEN(1, COUNTA(Sheet1!$AZ$3:$AZ$8)))</f>
        <v>Child Protection</v>
      </c>
      <c r="K505" t="str" cm="1">
        <f t="array" aca="1" ref="K505" ca="1">INDEX(Sheet1!$K$1:$K$8, RANDBETWEEN(1, 6))</f>
        <v>Emergency/HAC</v>
      </c>
      <c r="M505" t="s">
        <v>104</v>
      </c>
      <c r="N505">
        <f t="shared" ca="1" si="22"/>
        <v>94154.140326421621</v>
      </c>
      <c r="Q505" t="s">
        <v>449</v>
      </c>
      <c r="U505">
        <f t="shared" ca="1" si="23"/>
        <v>34006.124323553631</v>
      </c>
      <c r="V505">
        <v>23090243</v>
      </c>
      <c r="W505" t="str" cm="1">
        <f t="array" aca="1" ref="W505" ca="1">INDEX(Sheet1!$X$1:$X$20, RANDBETWEEN(1, 20))</f>
        <v>Central Government</v>
      </c>
      <c r="X505" t="str" cm="1">
        <f t="array" aca="1" ref="X505" ca="1">INDEX(Sheet1!$Y$2:$Y$22, RANDBETWEEN(1, 21))</f>
        <v>Private Sector</v>
      </c>
      <c r="Z505" t="str" cm="1">
        <f t="array" aca="1" ref="Z505" ca="1">INDEX(Sheet1!$AA$2:$AA$30, RANDBETWEEN(1, 29))</f>
        <v>GEORGIA CO</v>
      </c>
      <c r="AA505" t="str" cm="1">
        <f t="array" aca="1" ref="AA505" ca="1">INDEX(Sheet1!$AB$2:$AB$8, RANDBETWEEN(1, 7))</f>
        <v>HQ</v>
      </c>
      <c r="AB505" t="str" cm="1">
        <f t="array" aca="1" ref="AB505" ca="1">INDEX(Sheet1!$AC$2:$AC$22, RANDBETWEEN(1, 21))</f>
        <v>Armenia</v>
      </c>
      <c r="AE505" t="str" cm="1">
        <f t="array" aca="1" ref="AE505" ca="1">INDEX(Sheet1!$AF$2:$AF$22, RANDBETWEEN(1, 5))</f>
        <v>MENARO</v>
      </c>
      <c r="AF505" s="3">
        <v>45598</v>
      </c>
      <c r="AG505" t="str" cm="1">
        <f t="array" aca="1" ref="AG505" ca="1">INDEX(Sheet1!$AH$2:$AH$24, RANDBETWEEN(1, 23))</f>
        <v>GEORGIA CO</v>
      </c>
      <c r="AH505" t="s">
        <v>649</v>
      </c>
      <c r="AI505" t="s">
        <v>448</v>
      </c>
      <c r="AJ505" t="s">
        <v>449</v>
      </c>
      <c r="AK505" t="s">
        <v>104</v>
      </c>
      <c r="AL505" t="s">
        <v>90</v>
      </c>
      <c r="AM505" t="s">
        <v>646</v>
      </c>
      <c r="AN505" t="s">
        <v>192</v>
      </c>
      <c r="AO505" t="s">
        <v>61</v>
      </c>
      <c r="AP505" t="s">
        <v>135</v>
      </c>
      <c r="AQ505" t="s">
        <v>117</v>
      </c>
      <c r="AR505">
        <v>2024</v>
      </c>
      <c r="AS505" t="s">
        <v>95</v>
      </c>
    </row>
    <row r="506" spans="1:45">
      <c r="A506" t="s">
        <v>652</v>
      </c>
      <c r="B506" t="s">
        <v>44</v>
      </c>
      <c r="C506" t="s">
        <v>45</v>
      </c>
      <c r="D506" s="3">
        <v>45484</v>
      </c>
      <c r="E506" t="s">
        <v>644</v>
      </c>
      <c r="F506">
        <f t="shared" ca="1" si="21"/>
        <v>39704.667648285751</v>
      </c>
      <c r="G506">
        <f t="shared" ca="1" si="21"/>
        <v>10013.521076656127</v>
      </c>
      <c r="H506" t="str" cm="1">
        <f t="array" aca="1" ref="H506" ca="1">INDEX(Sheet1!$H$1:$H$3, RANDBETWEEN(1, 3))</f>
        <v>ORR Non-Thematic</v>
      </c>
      <c r="I506" t="str" cm="1">
        <f t="array" aca="1" ref="I506" ca="1">INDEX(Sheet1!$I$3:$I$88, RANDBETWEEN(1, 85))</f>
        <v>Health and emergencies</v>
      </c>
      <c r="J506" t="str">
        <f ca="1">INDEX(Sheet1!$AZ$3:$AZ$8, RANDBETWEEN(1, COUNTA(Sheet1!$AZ$3:$AZ$8)))</f>
        <v>Advocacy</v>
      </c>
      <c r="K506" t="str" cm="1">
        <f t="array" aca="1" ref="K506" ca="1">INDEX(Sheet1!$K$1:$K$8, RANDBETWEEN(1, 6))</f>
        <v>HAC-STATE OF PALESTINE</v>
      </c>
      <c r="M506" t="s">
        <v>127</v>
      </c>
      <c r="N506">
        <f t="shared" ca="1" si="22"/>
        <v>65286.131928563613</v>
      </c>
      <c r="Q506" t="s">
        <v>451</v>
      </c>
      <c r="U506">
        <f t="shared" ca="1" si="23"/>
        <v>68979.28412312115</v>
      </c>
      <c r="V506">
        <v>6991350</v>
      </c>
      <c r="W506" t="str" cm="1">
        <f t="array" aca="1" ref="W506" ca="1">INDEX(Sheet1!$X$1:$X$20, RANDBETWEEN(1, 20))</f>
        <v>Central Government</v>
      </c>
      <c r="X506" t="str" cm="1">
        <f t="array" aca="1" ref="X506" ca="1">INDEX(Sheet1!$Y$2:$Y$22, RANDBETWEEN(1, 21))</f>
        <v>Private Sector</v>
      </c>
      <c r="Z506" t="str" cm="1">
        <f t="array" aca="1" ref="Z506" ca="1">INDEX(Sheet1!$AA$2:$AA$30, RANDBETWEEN(1, 29))</f>
        <v>QATAR CO</v>
      </c>
      <c r="AA506" t="str" cm="1">
        <f t="array" aca="1" ref="AA506" ca="1">INDEX(Sheet1!$AB$2:$AB$8, RANDBETWEEN(1, 7))</f>
        <v>NatCom</v>
      </c>
      <c r="AB506" t="str" cm="1">
        <f t="array" aca="1" ref="AB506" ca="1">INDEX(Sheet1!$AC$2:$AC$22, RANDBETWEEN(1, 21))</f>
        <v>Moldova</v>
      </c>
      <c r="AE506" t="str" cm="1">
        <f t="array" aca="1" ref="AE506" ca="1">INDEX(Sheet1!$AF$2:$AF$22, RANDBETWEEN(1, 5))</f>
        <v>ECARO</v>
      </c>
      <c r="AF506" s="3">
        <v>45484</v>
      </c>
      <c r="AG506" t="str" cm="1">
        <f t="array" aca="1" ref="AG506" ca="1">INDEX(Sheet1!$AH$2:$AH$24, RANDBETWEEN(1, 23))</f>
        <v>PPD</v>
      </c>
      <c r="AH506" t="s">
        <v>651</v>
      </c>
      <c r="AI506" t="s">
        <v>450</v>
      </c>
      <c r="AJ506" t="s">
        <v>451</v>
      </c>
      <c r="AK506" t="s">
        <v>127</v>
      </c>
      <c r="AL506" t="s">
        <v>95</v>
      </c>
      <c r="AM506" t="s">
        <v>645</v>
      </c>
      <c r="AN506" t="s">
        <v>115</v>
      </c>
      <c r="AO506" t="s">
        <v>92</v>
      </c>
      <c r="AP506" t="s">
        <v>93</v>
      </c>
      <c r="AQ506" t="s">
        <v>94</v>
      </c>
      <c r="AR506">
        <v>2024</v>
      </c>
      <c r="AS506" t="s">
        <v>95</v>
      </c>
    </row>
    <row r="507" spans="1:45">
      <c r="A507" t="s">
        <v>659</v>
      </c>
      <c r="B507" t="s">
        <v>44</v>
      </c>
      <c r="C507" t="s">
        <v>64</v>
      </c>
      <c r="D507" s="3">
        <v>45458</v>
      </c>
      <c r="E507" t="s">
        <v>644</v>
      </c>
      <c r="F507">
        <f t="shared" ca="1" si="21"/>
        <v>85757.315144720982</v>
      </c>
      <c r="G507">
        <f t="shared" ca="1" si="21"/>
        <v>40500.788689855763</v>
      </c>
      <c r="H507" t="str" cm="1">
        <f t="array" aca="1" ref="H507" ca="1">INDEX(Sheet1!$H$1:$H$3, RANDBETWEEN(1, 3))</f>
        <v>ORE-Thematic</v>
      </c>
      <c r="I507" t="str" cm="1">
        <f t="array" aca="1" ref="I507" ca="1">INDEX(Sheet1!$I$3:$I$88, RANDBETWEEN(1, 85))</f>
        <v>Other cross-sectoral programme areas</v>
      </c>
      <c r="J507" t="str">
        <f ca="1">INDEX(Sheet1!$AZ$3:$AZ$8, RANDBETWEEN(1, COUNTA(Sheet1!$AZ$3:$AZ$8)))</f>
        <v>Education</v>
      </c>
      <c r="K507" t="str" cm="1">
        <f t="array" aca="1" ref="K507" ca="1">INDEX(Sheet1!$K$1:$K$8, RANDBETWEEN(1, 6))</f>
        <v>Emergency/HAC</v>
      </c>
      <c r="M507" t="s">
        <v>57</v>
      </c>
      <c r="N507">
        <f t="shared" ca="1" si="22"/>
        <v>59122.921616513609</v>
      </c>
      <c r="Q507" t="s">
        <v>453</v>
      </c>
      <c r="U507">
        <f t="shared" ca="1" si="23"/>
        <v>94857.528006222332</v>
      </c>
      <c r="V507">
        <v>7251170</v>
      </c>
      <c r="W507" t="str" cm="1">
        <f t="array" aca="1" ref="W507" ca="1">INDEX(Sheet1!$X$1:$X$20, RANDBETWEEN(1, 20))</f>
        <v>University/Education Org.</v>
      </c>
      <c r="X507" t="str" cm="1">
        <f t="array" aca="1" ref="X507" ca="1">INDEX(Sheet1!$Y$2:$Y$22, RANDBETWEEN(1, 21))</f>
        <v>Private Sector</v>
      </c>
      <c r="Z507" t="str" cm="1">
        <f t="array" aca="1" ref="Z507" ca="1">INDEX(Sheet1!$AA$2:$AA$30, RANDBETWEEN(1, 29))</f>
        <v>MONTENEGRO CO</v>
      </c>
      <c r="AA507" t="str" cm="1">
        <f t="array" aca="1" ref="AA507" ca="1">INDEX(Sheet1!$AB$2:$AB$8, RANDBETWEEN(1, 7))</f>
        <v>MENARO</v>
      </c>
      <c r="AB507" t="str" cm="1">
        <f t="array" aca="1" ref="AB507" ca="1">INDEX(Sheet1!$AC$2:$AC$22, RANDBETWEEN(1, 21))</f>
        <v>Japan</v>
      </c>
      <c r="AE507" t="str" cm="1">
        <f t="array" aca="1" ref="AE507" ca="1">INDEX(Sheet1!$AF$2:$AF$22, RANDBETWEEN(1, 5))</f>
        <v>ECARO</v>
      </c>
      <c r="AF507" s="3">
        <v>45458</v>
      </c>
      <c r="AG507" t="str" cm="1">
        <f t="array" aca="1" ref="AG507" ca="1">INDEX(Sheet1!$AH$2:$AH$24, RANDBETWEEN(1, 23))</f>
        <v>ARMENIA CO</v>
      </c>
      <c r="AH507" t="s">
        <v>668</v>
      </c>
      <c r="AI507" t="s">
        <v>452</v>
      </c>
      <c r="AJ507" t="s">
        <v>453</v>
      </c>
      <c r="AK507" t="s">
        <v>57</v>
      </c>
      <c r="AL507" t="s">
        <v>58</v>
      </c>
      <c r="AM507" t="s">
        <v>646</v>
      </c>
      <c r="AN507" t="s">
        <v>60</v>
      </c>
      <c r="AO507" t="s">
        <v>116</v>
      </c>
      <c r="AP507" t="s">
        <v>78</v>
      </c>
      <c r="AQ507" t="s">
        <v>79</v>
      </c>
      <c r="AR507">
        <v>2023</v>
      </c>
      <c r="AS507" t="s">
        <v>95</v>
      </c>
    </row>
    <row r="508" spans="1:45">
      <c r="A508" t="s">
        <v>654</v>
      </c>
      <c r="B508" t="s">
        <v>95</v>
      </c>
      <c r="C508" t="s">
        <v>45</v>
      </c>
      <c r="D508" s="3">
        <v>45320</v>
      </c>
      <c r="E508" t="s">
        <v>644</v>
      </c>
      <c r="F508">
        <f t="shared" ca="1" si="21"/>
        <v>65471.237133197763</v>
      </c>
      <c r="G508">
        <f t="shared" ca="1" si="21"/>
        <v>2146.6224259905816</v>
      </c>
      <c r="H508" t="str" cm="1">
        <f t="array" aca="1" ref="H508" ca="1">INDEX(Sheet1!$H$1:$H$3, RANDBETWEEN(1, 3))</f>
        <v>Revenue Type</v>
      </c>
      <c r="I508" t="str" cm="1">
        <f t="array" aca="1" ref="I508" ca="1">INDEX(Sheet1!$I$3:$I$88, RANDBETWEEN(1, 85))</f>
        <v>Health – General</v>
      </c>
      <c r="J508" t="str">
        <f ca="1">INDEX(Sheet1!$AZ$3:$AZ$8, RANDBETWEEN(1, COUNTA(Sheet1!$AZ$3:$AZ$8)))</f>
        <v>Advocacy</v>
      </c>
      <c r="K508" t="str" cm="1">
        <f t="array" aca="1" ref="K508" ca="1">INDEX(Sheet1!$K$1:$K$8, RANDBETWEEN(1, 6))</f>
        <v>HAC-ECARO</v>
      </c>
      <c r="M508" t="s">
        <v>89</v>
      </c>
      <c r="N508">
        <f t="shared" ca="1" si="22"/>
        <v>98471.777457857766</v>
      </c>
      <c r="Q508" t="s">
        <v>455</v>
      </c>
      <c r="U508">
        <f t="shared" ca="1" si="23"/>
        <v>42952.545337035008</v>
      </c>
      <c r="V508">
        <v>38871113</v>
      </c>
      <c r="W508" t="str" cm="1">
        <f t="array" aca="1" ref="W508" ca="1">INDEX(Sheet1!$X$1:$X$20, RANDBETWEEN(1, 20))</f>
        <v>Governmental Organization</v>
      </c>
      <c r="X508" t="str" cm="1">
        <f t="array" aca="1" ref="X508" ca="1">INDEX(Sheet1!$Y$2:$Y$22, RANDBETWEEN(1, 21))</f>
        <v>Private Sector</v>
      </c>
      <c r="Z508" t="str" cm="1">
        <f t="array" aca="1" ref="Z508" ca="1">INDEX(Sheet1!$AA$2:$AA$30, RANDBETWEEN(1, 29))</f>
        <v>UZBEKISTAN CO</v>
      </c>
      <c r="AA508" t="str" cm="1">
        <f t="array" aca="1" ref="AA508" ca="1">INDEX(Sheet1!$AB$2:$AB$8, RANDBETWEEN(1, 7))</f>
        <v>EAPRO</v>
      </c>
      <c r="AB508" t="str" cm="1">
        <f t="array" aca="1" ref="AB508" ca="1">INDEX(Sheet1!$AC$2:$AC$22, RANDBETWEEN(1, 21))</f>
        <v>Qatar</v>
      </c>
      <c r="AE508" t="str" cm="1">
        <f t="array" aca="1" ref="AE508" ca="1">INDEX(Sheet1!$AF$2:$AF$22, RANDBETWEEN(1, 5))</f>
        <v>ECARO</v>
      </c>
      <c r="AF508" s="3">
        <v>45320</v>
      </c>
      <c r="AG508" t="str" cm="1">
        <f t="array" aca="1" ref="AG508" ca="1">INDEX(Sheet1!$AH$2:$AH$24, RANDBETWEEN(1, 23))</f>
        <v>ALBANIA CO</v>
      </c>
      <c r="AH508" t="s">
        <v>647</v>
      </c>
      <c r="AI508" t="s">
        <v>454</v>
      </c>
      <c r="AJ508" t="s">
        <v>455</v>
      </c>
      <c r="AK508" t="s">
        <v>89</v>
      </c>
      <c r="AL508" t="s">
        <v>95</v>
      </c>
      <c r="AM508" t="s">
        <v>645</v>
      </c>
      <c r="AN508" t="s">
        <v>105</v>
      </c>
      <c r="AO508" t="s">
        <v>149</v>
      </c>
      <c r="AP508" t="s">
        <v>135</v>
      </c>
      <c r="AQ508" t="s">
        <v>79</v>
      </c>
      <c r="AR508">
        <v>2024</v>
      </c>
      <c r="AS508" t="s">
        <v>95</v>
      </c>
    </row>
    <row r="509" spans="1:45">
      <c r="A509" t="s">
        <v>657</v>
      </c>
      <c r="B509" t="s">
        <v>95</v>
      </c>
      <c r="C509" t="s">
        <v>64</v>
      </c>
      <c r="D509" s="3">
        <v>45462</v>
      </c>
      <c r="E509" t="s">
        <v>644</v>
      </c>
      <c r="F509">
        <f t="shared" ca="1" si="21"/>
        <v>84770.988947306294</v>
      </c>
      <c r="G509">
        <f t="shared" ca="1" si="21"/>
        <v>50584.106119773649</v>
      </c>
      <c r="H509" t="str" cm="1">
        <f t="array" aca="1" ref="H509" ca="1">INDEX(Sheet1!$H$1:$H$3, RANDBETWEEN(1, 3))</f>
        <v>ORR Non-Thematic</v>
      </c>
      <c r="I509" t="str" cm="1">
        <f t="array" aca="1" ref="I509" ca="1">INDEX(Sheet1!$I$3:$I$88, RANDBETWEEN(1, 85))</f>
        <v>Human rights institutions</v>
      </c>
      <c r="J509" t="str">
        <f ca="1">INDEX(Sheet1!$AZ$3:$AZ$8, RANDBETWEEN(1, COUNTA(Sheet1!$AZ$3:$AZ$8)))</f>
        <v>Increased Immunization Rates</v>
      </c>
      <c r="K509" t="str" cm="1">
        <f t="array" aca="1" ref="K509" ca="1">INDEX(Sheet1!$K$1:$K$8, RANDBETWEEN(1, 6))</f>
        <v>HAC-ARMENIA</v>
      </c>
      <c r="M509" t="s">
        <v>114</v>
      </c>
      <c r="N509">
        <f t="shared" ca="1" si="22"/>
        <v>35933.660860817618</v>
      </c>
      <c r="Q509" t="s">
        <v>457</v>
      </c>
      <c r="U509">
        <f t="shared" ca="1" si="23"/>
        <v>29649.854917190991</v>
      </c>
      <c r="V509">
        <v>17070278</v>
      </c>
      <c r="W509" t="str" cm="1">
        <f t="array" aca="1" ref="W509" ca="1">INDEX(Sheet1!$X$1:$X$20, RANDBETWEEN(1, 20))</f>
        <v>Corporate</v>
      </c>
      <c r="X509" t="str" cm="1">
        <f t="array" aca="1" ref="X509" ca="1">INDEX(Sheet1!$Y$2:$Y$22, RANDBETWEEN(1, 21))</f>
        <v>Public Sector</v>
      </c>
      <c r="Z509" t="str" cm="1">
        <f t="array" aca="1" ref="Z509" ca="1">INDEX(Sheet1!$AA$2:$AA$30, RANDBETWEEN(1, 29))</f>
        <v>TURKIYE NATCOM</v>
      </c>
      <c r="AA509" t="str" cm="1">
        <f t="array" aca="1" ref="AA509" ca="1">INDEX(Sheet1!$AB$2:$AB$8, RANDBETWEEN(1, 7))</f>
        <v>NatCom</v>
      </c>
      <c r="AB509" t="str" cm="1">
        <f t="array" aca="1" ref="AB509" ca="1">INDEX(Sheet1!$AC$2:$AC$22, RANDBETWEEN(1, 21))</f>
        <v>Armenia</v>
      </c>
      <c r="AE509" t="str" cm="1">
        <f t="array" aca="1" ref="AE509" ca="1">INDEX(Sheet1!$AF$2:$AF$22, RANDBETWEEN(1, 5))</f>
        <v>NatCom</v>
      </c>
      <c r="AF509" s="3">
        <v>45462</v>
      </c>
      <c r="AG509" t="str" cm="1">
        <f t="array" aca="1" ref="AG509" ca="1">INDEX(Sheet1!$AH$2:$AH$24, RANDBETWEEN(1, 23))</f>
        <v>UZBEKISTAN CO</v>
      </c>
      <c r="AH509" t="s">
        <v>649</v>
      </c>
      <c r="AI509" t="s">
        <v>456</v>
      </c>
      <c r="AJ509" t="s">
        <v>457</v>
      </c>
      <c r="AK509" t="s">
        <v>114</v>
      </c>
      <c r="AL509" t="s">
        <v>90</v>
      </c>
      <c r="AM509" t="s">
        <v>646</v>
      </c>
      <c r="AN509" t="s">
        <v>216</v>
      </c>
      <c r="AO509" t="s">
        <v>77</v>
      </c>
      <c r="AP509" t="s">
        <v>135</v>
      </c>
      <c r="AQ509" t="s">
        <v>79</v>
      </c>
      <c r="AR509">
        <v>2024</v>
      </c>
      <c r="AS509" t="s">
        <v>95</v>
      </c>
    </row>
    <row r="510" spans="1:45">
      <c r="A510" t="s">
        <v>658</v>
      </c>
      <c r="B510" t="s">
        <v>44</v>
      </c>
      <c r="C510" t="s">
        <v>118</v>
      </c>
      <c r="D510" s="3">
        <v>45329</v>
      </c>
      <c r="E510" t="s">
        <v>644</v>
      </c>
      <c r="F510">
        <f t="shared" ca="1" si="21"/>
        <v>99116.782999525472</v>
      </c>
      <c r="G510">
        <f t="shared" ca="1" si="21"/>
        <v>7484.4468300544686</v>
      </c>
      <c r="H510" t="str" cm="1">
        <f t="array" aca="1" ref="H510" ca="1">INDEX(Sheet1!$H$1:$H$3, RANDBETWEEN(1, 3))</f>
        <v>ORR Non-Thematic</v>
      </c>
      <c r="I510" t="str" cm="1">
        <f t="array" aca="1" ref="I510" ca="1">INDEX(Sheet1!$I$3:$I$88, RANDBETWEEN(1, 85))</f>
        <v>Special Purpose</v>
      </c>
      <c r="J510" t="str">
        <f ca="1">INDEX(Sheet1!$AZ$3:$AZ$8, RANDBETWEEN(1, COUNTA(Sheet1!$AZ$3:$AZ$8)))</f>
        <v>Health</v>
      </c>
      <c r="K510" t="str" cm="1">
        <f t="array" aca="1" ref="K510" ca="1">INDEX(Sheet1!$K$1:$K$8, RANDBETWEEN(1, 6))</f>
        <v>Ukraine Response</v>
      </c>
      <c r="M510" t="s">
        <v>104</v>
      </c>
      <c r="N510">
        <f t="shared" ca="1" si="22"/>
        <v>57856.282747089994</v>
      </c>
      <c r="Q510" t="s">
        <v>459</v>
      </c>
      <c r="U510">
        <f t="shared" ca="1" si="23"/>
        <v>1017.1559670476174</v>
      </c>
      <c r="V510">
        <v>12154685</v>
      </c>
      <c r="W510" t="str" cm="1">
        <f t="array" aca="1" ref="W510" ca="1">INDEX(Sheet1!$X$1:$X$20, RANDBETWEEN(1, 20))</f>
        <v>Central Government</v>
      </c>
      <c r="X510" t="str" cm="1">
        <f t="array" aca="1" ref="X510" ca="1">INDEX(Sheet1!$Y$2:$Y$22, RANDBETWEEN(1, 21))</f>
        <v>Private Sector</v>
      </c>
      <c r="Z510" t="str" cm="1">
        <f t="array" aca="1" ref="Z510" ca="1">INDEX(Sheet1!$AA$2:$AA$30, RANDBETWEEN(1, 29))</f>
        <v>SENEGAL CO</v>
      </c>
      <c r="AA510" t="str" cm="1">
        <f t="array" aca="1" ref="AA510" ca="1">INDEX(Sheet1!$AB$2:$AB$8, RANDBETWEEN(1, 7))</f>
        <v>WCARO</v>
      </c>
      <c r="AB510" t="str" cm="1">
        <f t="array" aca="1" ref="AB510" ca="1">INDEX(Sheet1!$AC$2:$AC$22, RANDBETWEEN(1, 21))</f>
        <v>Bulgaria</v>
      </c>
      <c r="AE510" t="str" cm="1">
        <f t="array" aca="1" ref="AE510" ca="1">INDEX(Sheet1!$AF$2:$AF$22, RANDBETWEEN(1, 5))</f>
        <v>HQ</v>
      </c>
      <c r="AF510" s="3">
        <v>45329</v>
      </c>
      <c r="AG510" t="str" cm="1">
        <f t="array" aca="1" ref="AG510" ca="1">INDEX(Sheet1!$AH$2:$AH$24, RANDBETWEEN(1, 23))</f>
        <v>GEORGIA CO</v>
      </c>
      <c r="AH510" t="s">
        <v>647</v>
      </c>
      <c r="AI510" t="s">
        <v>458</v>
      </c>
      <c r="AJ510" t="s">
        <v>459</v>
      </c>
      <c r="AK510" t="s">
        <v>104</v>
      </c>
      <c r="AL510" t="s">
        <v>95</v>
      </c>
      <c r="AM510" t="s">
        <v>646</v>
      </c>
      <c r="AN510" t="s">
        <v>115</v>
      </c>
      <c r="AO510" t="s">
        <v>61</v>
      </c>
      <c r="AP510" t="s">
        <v>62</v>
      </c>
      <c r="AQ510" t="s">
        <v>117</v>
      </c>
      <c r="AR510">
        <v>2022</v>
      </c>
      <c r="AS510" t="s">
        <v>95</v>
      </c>
    </row>
    <row r="511" spans="1:45">
      <c r="A511" t="s">
        <v>655</v>
      </c>
      <c r="B511" t="s">
        <v>95</v>
      </c>
      <c r="C511" t="s">
        <v>45</v>
      </c>
      <c r="D511" s="3">
        <v>45530</v>
      </c>
      <c r="E511" t="s">
        <v>644</v>
      </c>
      <c r="F511">
        <f t="shared" ca="1" si="21"/>
        <v>71746.823767400783</v>
      </c>
      <c r="G511">
        <f t="shared" ca="1" si="21"/>
        <v>62435.25258898452</v>
      </c>
      <c r="H511" t="str" cm="1">
        <f t="array" aca="1" ref="H511" ca="1">INDEX(Sheet1!$H$1:$H$3, RANDBETWEEN(1, 3))</f>
        <v>Revenue Type</v>
      </c>
      <c r="I511" t="str" cm="1">
        <f t="array" aca="1" ref="I511" ca="1">INDEX(Sheet1!$I$3:$I$88, RANDBETWEEN(1, 85))</f>
        <v>Early learning</v>
      </c>
      <c r="J511" t="str">
        <f ca="1">INDEX(Sheet1!$AZ$3:$AZ$8, RANDBETWEEN(1, COUNTA(Sheet1!$AZ$3:$AZ$8)))</f>
        <v>Increased Immunization Rates</v>
      </c>
      <c r="K511" t="str" cm="1">
        <f t="array" aca="1" ref="K511" ca="1">INDEX(Sheet1!$K$1:$K$8, RANDBETWEEN(1, 6))</f>
        <v>Emergency/HAC</v>
      </c>
      <c r="M511" t="s">
        <v>104</v>
      </c>
      <c r="N511">
        <f t="shared" ca="1" si="22"/>
        <v>39362.371307247027</v>
      </c>
      <c r="Q511" t="s">
        <v>461</v>
      </c>
      <c r="U511">
        <f t="shared" ca="1" si="23"/>
        <v>53641.621312720272</v>
      </c>
      <c r="V511">
        <v>10841378</v>
      </c>
      <c r="W511" t="str" cm="1">
        <f t="array" aca="1" ref="W511" ca="1">INDEX(Sheet1!$X$1:$X$20, RANDBETWEEN(1, 20))</f>
        <v>Corporate</v>
      </c>
      <c r="X511" t="str" cm="1">
        <f t="array" aca="1" ref="X511" ca="1">INDEX(Sheet1!$Y$2:$Y$22, RANDBETWEEN(1, 21))</f>
        <v>Private Sector</v>
      </c>
      <c r="Z511" t="str" cm="1">
        <f t="array" aca="1" ref="Z511" ca="1">INDEX(Sheet1!$AA$2:$AA$30, RANDBETWEEN(1, 29))</f>
        <v>TURKIYE CO</v>
      </c>
      <c r="AA511" t="str" cm="1">
        <f t="array" aca="1" ref="AA511" ca="1">INDEX(Sheet1!$AB$2:$AB$8, RANDBETWEEN(1, 7))</f>
        <v>EAPRO</v>
      </c>
      <c r="AB511" t="str" cm="1">
        <f t="array" aca="1" ref="AB511" ca="1">INDEX(Sheet1!$AC$2:$AC$22, RANDBETWEEN(1, 21))</f>
        <v>Switzerland</v>
      </c>
      <c r="AE511" t="str" cm="1">
        <f t="array" aca="1" ref="AE511" ca="1">INDEX(Sheet1!$AF$2:$AF$22, RANDBETWEEN(1, 5))</f>
        <v>ECARO</v>
      </c>
      <c r="AF511" s="3">
        <v>45530</v>
      </c>
      <c r="AG511" t="str" cm="1">
        <f t="array" aca="1" ref="AG511" ca="1">INDEX(Sheet1!$AH$2:$AH$24, RANDBETWEEN(1, 23))</f>
        <v>TAJIKISTAN CO</v>
      </c>
      <c r="AH511" t="s">
        <v>647</v>
      </c>
      <c r="AI511" t="s">
        <v>460</v>
      </c>
      <c r="AJ511" t="s">
        <v>461</v>
      </c>
      <c r="AK511" t="s">
        <v>104</v>
      </c>
      <c r="AL511" t="s">
        <v>58</v>
      </c>
      <c r="AM511" t="s">
        <v>645</v>
      </c>
      <c r="AN511" t="s">
        <v>91</v>
      </c>
      <c r="AO511" t="s">
        <v>77</v>
      </c>
      <c r="AP511" t="s">
        <v>62</v>
      </c>
      <c r="AQ511" t="s">
        <v>117</v>
      </c>
      <c r="AR511">
        <v>2024</v>
      </c>
      <c r="AS511" t="s">
        <v>95</v>
      </c>
    </row>
    <row r="512" spans="1:45">
      <c r="A512" t="s">
        <v>659</v>
      </c>
      <c r="B512" t="s">
        <v>44</v>
      </c>
      <c r="C512" t="s">
        <v>64</v>
      </c>
      <c r="D512" s="3">
        <v>45442</v>
      </c>
      <c r="E512" t="s">
        <v>644</v>
      </c>
      <c r="F512">
        <f t="shared" ca="1" si="21"/>
        <v>72683.093491378444</v>
      </c>
      <c r="G512">
        <f t="shared" ca="1" si="21"/>
        <v>79869.544563754185</v>
      </c>
      <c r="H512" t="str" cm="1">
        <f t="array" aca="1" ref="H512" ca="1">INDEX(Sheet1!$H$1:$H$3, RANDBETWEEN(1, 3))</f>
        <v>ORR Non-Thematic</v>
      </c>
      <c r="I512" t="str" cm="1">
        <f t="array" aca="1" ref="I512" ca="1">INDEX(Sheet1!$I$3:$I$88, RANDBETWEEN(1, 85))</f>
        <v>Violence, exploitation and abuse</v>
      </c>
      <c r="J512" t="str">
        <f ca="1">INDEX(Sheet1!$AZ$3:$AZ$8, RANDBETWEEN(1, COUNTA(Sheet1!$AZ$3:$AZ$8)))</f>
        <v>Health</v>
      </c>
      <c r="K512" t="str" cm="1">
        <f t="array" aca="1" ref="K512" ca="1">INDEX(Sheet1!$K$1:$K$8, RANDBETWEEN(1, 6))</f>
        <v>HAC-ARMENIA</v>
      </c>
      <c r="M512" t="s">
        <v>127</v>
      </c>
      <c r="N512">
        <f t="shared" ca="1" si="22"/>
        <v>17178.16612693762</v>
      </c>
      <c r="Q512" t="s">
        <v>463</v>
      </c>
      <c r="U512">
        <f t="shared" ca="1" si="23"/>
        <v>23945.212472523512</v>
      </c>
      <c r="V512">
        <v>6968267</v>
      </c>
      <c r="W512" t="str" cm="1">
        <f t="array" aca="1" ref="W512" ca="1">INDEX(Sheet1!$X$1:$X$20, RANDBETWEEN(1, 20))</f>
        <v>Central Government</v>
      </c>
      <c r="X512" t="str" cm="1">
        <f t="array" aca="1" ref="X512" ca="1">INDEX(Sheet1!$Y$2:$Y$22, RANDBETWEEN(1, 21))</f>
        <v>Private Sector</v>
      </c>
      <c r="Z512" t="str" cm="1">
        <f t="array" aca="1" ref="Z512" ca="1">INDEX(Sheet1!$AA$2:$AA$30, RANDBETWEEN(1, 29))</f>
        <v>KYRGYZSTAN CO</v>
      </c>
      <c r="AA512" t="str" cm="1">
        <f t="array" aca="1" ref="AA512" ca="1">INDEX(Sheet1!$AB$2:$AB$8, RANDBETWEEN(1, 7))</f>
        <v>MENARO</v>
      </c>
      <c r="AB512" t="str" cm="1">
        <f t="array" aca="1" ref="AB512" ca="1">INDEX(Sheet1!$AC$2:$AC$22, RANDBETWEEN(1, 21))</f>
        <v>Croatia</v>
      </c>
      <c r="AE512" t="str" cm="1">
        <f t="array" aca="1" ref="AE512" ca="1">INDEX(Sheet1!$AF$2:$AF$22, RANDBETWEEN(1, 5))</f>
        <v>ECARO</v>
      </c>
      <c r="AF512" s="3">
        <v>45442</v>
      </c>
      <c r="AG512" t="str" cm="1">
        <f t="array" aca="1" ref="AG512" ca="1">INDEX(Sheet1!$AH$2:$AH$24, RANDBETWEEN(1, 23))</f>
        <v>ARMENIA CO</v>
      </c>
      <c r="AH512" t="s">
        <v>670</v>
      </c>
      <c r="AI512" t="s">
        <v>462</v>
      </c>
      <c r="AJ512" t="s">
        <v>463</v>
      </c>
      <c r="AK512" t="s">
        <v>127</v>
      </c>
      <c r="AL512" t="s">
        <v>90</v>
      </c>
      <c r="AM512" t="s">
        <v>646</v>
      </c>
      <c r="AN512" t="s">
        <v>192</v>
      </c>
      <c r="AO512" t="s">
        <v>92</v>
      </c>
      <c r="AP512" t="s">
        <v>78</v>
      </c>
      <c r="AQ512" t="s">
        <v>100</v>
      </c>
      <c r="AR512">
        <v>2022</v>
      </c>
      <c r="AS512" t="s">
        <v>95</v>
      </c>
    </row>
    <row r="513" spans="1:45">
      <c r="A513" t="s">
        <v>657</v>
      </c>
      <c r="B513" t="s">
        <v>95</v>
      </c>
      <c r="C513" t="s">
        <v>118</v>
      </c>
      <c r="D513" s="3">
        <v>45528</v>
      </c>
      <c r="E513" t="s">
        <v>644</v>
      </c>
      <c r="F513">
        <f t="shared" ca="1" si="21"/>
        <v>52663.491877743916</v>
      </c>
      <c r="G513">
        <f t="shared" ca="1" si="21"/>
        <v>40078.531014802924</v>
      </c>
      <c r="H513" t="str" cm="1">
        <f t="array" aca="1" ref="H513" ca="1">INDEX(Sheet1!$H$1:$H$3, RANDBETWEEN(1, 3))</f>
        <v>ORE-Thematic</v>
      </c>
      <c r="I513" t="str" cm="1">
        <f t="array" aca="1" ref="I513" ca="1">INDEX(Sheet1!$I$3:$I$88, RANDBETWEEN(1, 85))</f>
        <v>Gender Equality General</v>
      </c>
      <c r="J513" t="str">
        <f ca="1">INDEX(Sheet1!$AZ$3:$AZ$8, RANDBETWEEN(1, COUNTA(Sheet1!$AZ$3:$AZ$8)))</f>
        <v>Advocacy</v>
      </c>
      <c r="K513" t="str" cm="1">
        <f t="array" aca="1" ref="K513" ca="1">INDEX(Sheet1!$K$1:$K$8, RANDBETWEEN(1, 6))</f>
        <v>Emergency/HAC</v>
      </c>
      <c r="M513" t="s">
        <v>165</v>
      </c>
      <c r="N513">
        <f t="shared" ca="1" si="22"/>
        <v>55869.861999744702</v>
      </c>
      <c r="Q513" t="s">
        <v>465</v>
      </c>
      <c r="U513">
        <f t="shared" ca="1" si="23"/>
        <v>86190.501222827748</v>
      </c>
      <c r="V513">
        <v>24357068</v>
      </c>
      <c r="W513" t="str" cm="1">
        <f t="array" aca="1" ref="W513" ca="1">INDEX(Sheet1!$X$1:$X$20, RANDBETWEEN(1, 20))</f>
        <v>Corporate</v>
      </c>
      <c r="X513" t="str" cm="1">
        <f t="array" aca="1" ref="X513" ca="1">INDEX(Sheet1!$Y$2:$Y$22, RANDBETWEEN(1, 21))</f>
        <v>Public Sector</v>
      </c>
      <c r="Z513" t="str" cm="1">
        <f t="array" aca="1" ref="Z513" ca="1">INDEX(Sheet1!$AA$2:$AA$30, RANDBETWEEN(1, 29))</f>
        <v>TURKIYE CO</v>
      </c>
      <c r="AA513" t="str" cm="1">
        <f t="array" aca="1" ref="AA513" ca="1">INDEX(Sheet1!$AB$2:$AB$8, RANDBETWEEN(1, 7))</f>
        <v>EAPRO</v>
      </c>
      <c r="AB513" t="str" cm="1">
        <f t="array" aca="1" ref="AB513" ca="1">INDEX(Sheet1!$AC$2:$AC$22, RANDBETWEEN(1, 21))</f>
        <v>Greece</v>
      </c>
      <c r="AE513" t="str" cm="1">
        <f t="array" aca="1" ref="AE513" ca="1">INDEX(Sheet1!$AF$2:$AF$22, RANDBETWEEN(1, 5))</f>
        <v>NatCom</v>
      </c>
      <c r="AF513" s="3">
        <v>45528</v>
      </c>
      <c r="AG513" t="str" cm="1">
        <f t="array" aca="1" ref="AG513" ca="1">INDEX(Sheet1!$AH$2:$AH$24, RANDBETWEEN(1, 23))</f>
        <v>US FUND</v>
      </c>
      <c r="AH513" t="s">
        <v>668</v>
      </c>
      <c r="AI513" t="s">
        <v>464</v>
      </c>
      <c r="AJ513" t="s">
        <v>465</v>
      </c>
      <c r="AK513" t="s">
        <v>165</v>
      </c>
      <c r="AL513" t="s">
        <v>58</v>
      </c>
      <c r="AM513" t="s">
        <v>646</v>
      </c>
      <c r="AN513" t="s">
        <v>60</v>
      </c>
      <c r="AO513" t="s">
        <v>77</v>
      </c>
      <c r="AP513" t="s">
        <v>143</v>
      </c>
      <c r="AQ513" t="s">
        <v>63</v>
      </c>
      <c r="AR513">
        <v>2023</v>
      </c>
      <c r="AS513" t="s">
        <v>95</v>
      </c>
    </row>
    <row r="514" spans="1:45">
      <c r="A514" t="s">
        <v>652</v>
      </c>
      <c r="B514" t="s">
        <v>44</v>
      </c>
      <c r="C514" t="s">
        <v>118</v>
      </c>
      <c r="D514" s="3">
        <v>45607</v>
      </c>
      <c r="E514" t="s">
        <v>644</v>
      </c>
      <c r="F514">
        <f t="shared" ca="1" si="21"/>
        <v>7218.9610456115588</v>
      </c>
      <c r="G514">
        <f t="shared" ca="1" si="21"/>
        <v>72277.155033912451</v>
      </c>
      <c r="H514" t="str" cm="1">
        <f t="array" aca="1" ref="H514" ca="1">INDEX(Sheet1!$H$1:$H$3, RANDBETWEEN(1, 3))</f>
        <v>Revenue Type</v>
      </c>
      <c r="I514" t="str" cm="1">
        <f t="array" aca="1" ref="I514" ca="1">INDEX(Sheet1!$I$3:$I$88, RANDBETWEEN(1, 85))</f>
        <v>Nutrition and HIV</v>
      </c>
      <c r="J514" t="str">
        <f ca="1">INDEX(Sheet1!$AZ$3:$AZ$8, RANDBETWEEN(1, COUNTA(Sheet1!$AZ$3:$AZ$8)))</f>
        <v>Emergency Response</v>
      </c>
      <c r="K514" t="str" cm="1">
        <f t="array" aca="1" ref="K514" ca="1">INDEX(Sheet1!$K$1:$K$8, RANDBETWEEN(1, 6))</f>
        <v>Emergency/HAC</v>
      </c>
      <c r="M514" t="s">
        <v>57</v>
      </c>
      <c r="N514">
        <f t="shared" ca="1" si="22"/>
        <v>16690.222565581942</v>
      </c>
      <c r="Q514" t="s">
        <v>467</v>
      </c>
      <c r="U514">
        <f t="shared" ca="1" si="23"/>
        <v>86978.614028109703</v>
      </c>
      <c r="V514">
        <v>17624524</v>
      </c>
      <c r="W514" t="str" cm="1">
        <f t="array" aca="1" ref="W514" ca="1">INDEX(Sheet1!$X$1:$X$20, RANDBETWEEN(1, 20))</f>
        <v>Foundation</v>
      </c>
      <c r="X514" t="str" cm="1">
        <f t="array" aca="1" ref="X514" ca="1">INDEX(Sheet1!$Y$2:$Y$22, RANDBETWEEN(1, 21))</f>
        <v>Public Sector</v>
      </c>
      <c r="Z514" t="str" cm="1">
        <f t="array" aca="1" ref="Z514" ca="1">INDEX(Sheet1!$AA$2:$AA$30, RANDBETWEEN(1, 29))</f>
        <v>UKRAINE CO</v>
      </c>
      <c r="AA514" t="str" cm="1">
        <f t="array" aca="1" ref="AA514" ca="1">INDEX(Sheet1!$AB$2:$AB$8, RANDBETWEEN(1, 7))</f>
        <v>EAPRO</v>
      </c>
      <c r="AB514" t="str" cm="1">
        <f t="array" aca="1" ref="AB514" ca="1">INDEX(Sheet1!$AC$2:$AC$22, RANDBETWEEN(1, 21))</f>
        <v>Uzbekistan</v>
      </c>
      <c r="AE514" t="str" cm="1">
        <f t="array" aca="1" ref="AE514" ca="1">INDEX(Sheet1!$AF$2:$AF$22, RANDBETWEEN(1, 5))</f>
        <v>MENARO</v>
      </c>
      <c r="AF514" s="3">
        <v>45607</v>
      </c>
      <c r="AG514" t="str" cm="1">
        <f t="array" aca="1" ref="AG514" ca="1">INDEX(Sheet1!$AH$2:$AH$24, RANDBETWEEN(1, 23))</f>
        <v>TURKIYE NATCOM</v>
      </c>
      <c r="AH514" t="s">
        <v>667</v>
      </c>
      <c r="AI514" t="s">
        <v>466</v>
      </c>
      <c r="AJ514" t="s">
        <v>467</v>
      </c>
      <c r="AK514" t="s">
        <v>57</v>
      </c>
      <c r="AL514" t="s">
        <v>90</v>
      </c>
      <c r="AM514" t="s">
        <v>645</v>
      </c>
      <c r="AN514" t="s">
        <v>192</v>
      </c>
      <c r="AO514" t="s">
        <v>116</v>
      </c>
      <c r="AP514" t="s">
        <v>143</v>
      </c>
      <c r="AQ514" t="s">
        <v>117</v>
      </c>
      <c r="AR514">
        <v>2023</v>
      </c>
      <c r="AS514" t="s">
        <v>95</v>
      </c>
    </row>
    <row r="515" spans="1:45">
      <c r="A515" t="s">
        <v>659</v>
      </c>
      <c r="B515" t="s">
        <v>44</v>
      </c>
      <c r="C515" t="s">
        <v>118</v>
      </c>
      <c r="D515" s="3">
        <v>45329</v>
      </c>
      <c r="E515" t="s">
        <v>644</v>
      </c>
      <c r="F515">
        <f t="shared" ref="F515:G578" ca="1" si="24">RAND() * (100000 - 50) + 50</f>
        <v>46408.875947324443</v>
      </c>
      <c r="G515">
        <f t="shared" ca="1" si="24"/>
        <v>66990.369798944346</v>
      </c>
      <c r="H515" t="str" cm="1">
        <f t="array" aca="1" ref="H515" ca="1">INDEX(Sheet1!$H$1:$H$3, RANDBETWEEN(1, 3))</f>
        <v>ORE-Thematic</v>
      </c>
      <c r="I515" t="str" cm="1">
        <f t="array" aca="1" ref="I515" ca="1">INDEX(Sheet1!$I$3:$I$88, RANDBETWEEN(1, 85))</f>
        <v>Polio eradication</v>
      </c>
      <c r="J515" t="str">
        <f ca="1">INDEX(Sheet1!$AZ$3:$AZ$8, RANDBETWEEN(1, COUNTA(Sheet1!$AZ$3:$AZ$8)))</f>
        <v>Health</v>
      </c>
      <c r="K515" t="str" cm="1">
        <f t="array" aca="1" ref="K515" ca="1">INDEX(Sheet1!$K$1:$K$8, RANDBETWEEN(1, 6))</f>
        <v>HAC-ECARO</v>
      </c>
      <c r="M515" t="s">
        <v>127</v>
      </c>
      <c r="N515">
        <f t="shared" ref="N515:N578" ca="1" si="25">RAND() * (100000 - 50) + 50</f>
        <v>42825.269446369457</v>
      </c>
      <c r="Q515" t="s">
        <v>469</v>
      </c>
      <c r="U515">
        <f t="shared" ref="U515:U578" ca="1" si="26">RAND() * (100000 - 50) + 50</f>
        <v>93626.374816575219</v>
      </c>
      <c r="V515">
        <v>9682867</v>
      </c>
      <c r="W515" t="str" cm="1">
        <f t="array" aca="1" ref="W515" ca="1">INDEX(Sheet1!$X$1:$X$20, RANDBETWEEN(1, 20))</f>
        <v>Country Office</v>
      </c>
      <c r="X515" t="str" cm="1">
        <f t="array" aca="1" ref="X515" ca="1">INDEX(Sheet1!$Y$2:$Y$22, RANDBETWEEN(1, 21))</f>
        <v>Public Sector</v>
      </c>
      <c r="Z515" t="str" cm="1">
        <f t="array" aca="1" ref="Z515" ca="1">INDEX(Sheet1!$AA$2:$AA$30, RANDBETWEEN(1, 29))</f>
        <v>INDIA CO</v>
      </c>
      <c r="AA515" t="str" cm="1">
        <f t="array" aca="1" ref="AA515" ca="1">INDEX(Sheet1!$AB$2:$AB$8, RANDBETWEEN(1, 7))</f>
        <v>HQ</v>
      </c>
      <c r="AB515" t="str" cm="1">
        <f t="array" aca="1" ref="AB515" ca="1">INDEX(Sheet1!$AC$2:$AC$22, RANDBETWEEN(1, 21))</f>
        <v>France</v>
      </c>
      <c r="AE515" t="str" cm="1">
        <f t="array" aca="1" ref="AE515" ca="1">INDEX(Sheet1!$AF$2:$AF$22, RANDBETWEEN(1, 5))</f>
        <v>HQ</v>
      </c>
      <c r="AF515" s="3">
        <v>45329</v>
      </c>
      <c r="AG515" t="str" cm="1">
        <f t="array" aca="1" ref="AG515" ca="1">INDEX(Sheet1!$AH$2:$AH$24, RANDBETWEEN(1, 23))</f>
        <v>TURKIYE CO</v>
      </c>
      <c r="AH515" t="s">
        <v>668</v>
      </c>
      <c r="AI515" t="s">
        <v>468</v>
      </c>
      <c r="AJ515" t="s">
        <v>469</v>
      </c>
      <c r="AK515" t="s">
        <v>127</v>
      </c>
      <c r="AL515" t="s">
        <v>58</v>
      </c>
      <c r="AM515" t="s">
        <v>646</v>
      </c>
      <c r="AN515" t="s">
        <v>105</v>
      </c>
      <c r="AO515" t="s">
        <v>61</v>
      </c>
      <c r="AP515" t="s">
        <v>78</v>
      </c>
      <c r="AQ515" t="s">
        <v>79</v>
      </c>
      <c r="AR515">
        <v>2024</v>
      </c>
      <c r="AS515" t="s">
        <v>95</v>
      </c>
    </row>
    <row r="516" spans="1:45">
      <c r="A516" t="s">
        <v>653</v>
      </c>
      <c r="B516" t="s">
        <v>95</v>
      </c>
      <c r="C516" t="s">
        <v>45</v>
      </c>
      <c r="D516" s="3">
        <v>45409</v>
      </c>
      <c r="E516" t="s">
        <v>644</v>
      </c>
      <c r="F516">
        <f t="shared" ca="1" si="24"/>
        <v>74123.850178016248</v>
      </c>
      <c r="G516">
        <f t="shared" ca="1" si="24"/>
        <v>83837.011215656617</v>
      </c>
      <c r="H516" t="str" cm="1">
        <f t="array" aca="1" ref="H516" ca="1">INDEX(Sheet1!$H$1:$H$3, RANDBETWEEN(1, 3))</f>
        <v>ORR Non-Thematic</v>
      </c>
      <c r="I516" t="str" cm="1">
        <f t="array" aca="1" ref="I516" ca="1">INDEX(Sheet1!$I$3:$I$88, RANDBETWEEN(1, 85))</f>
        <v>Cross-Sectoral unearmarked</v>
      </c>
      <c r="J516" t="str">
        <f ca="1">INDEX(Sheet1!$AZ$3:$AZ$8, RANDBETWEEN(1, COUNTA(Sheet1!$AZ$3:$AZ$8)))</f>
        <v>Child Protection</v>
      </c>
      <c r="K516" t="str" cm="1">
        <f t="array" aca="1" ref="K516" ca="1">INDEX(Sheet1!$K$1:$K$8, RANDBETWEEN(1, 6))</f>
        <v>HAC-ECARO</v>
      </c>
      <c r="M516" t="s">
        <v>114</v>
      </c>
      <c r="N516">
        <f t="shared" ca="1" si="25"/>
        <v>45451.549612852607</v>
      </c>
      <c r="Q516" t="s">
        <v>471</v>
      </c>
      <c r="U516">
        <f t="shared" ca="1" si="26"/>
        <v>65715.732306206468</v>
      </c>
      <c r="V516">
        <v>6609445</v>
      </c>
      <c r="W516" t="str" cm="1">
        <f t="array" aca="1" ref="W516" ca="1">INDEX(Sheet1!$X$1:$X$20, RANDBETWEEN(1, 20))</f>
        <v>Central Government</v>
      </c>
      <c r="X516" t="str" cm="1">
        <f t="array" aca="1" ref="X516" ca="1">INDEX(Sheet1!$Y$2:$Y$22, RANDBETWEEN(1, 21))</f>
        <v>Private Sector</v>
      </c>
      <c r="Z516" t="str" cm="1">
        <f t="array" aca="1" ref="Z516" ca="1">INDEX(Sheet1!$AA$2:$AA$30, RANDBETWEEN(1, 29))</f>
        <v>KOSOVO CO</v>
      </c>
      <c r="AA516" t="str" cm="1">
        <f t="array" aca="1" ref="AA516" ca="1">INDEX(Sheet1!$AB$2:$AB$8, RANDBETWEEN(1, 7))</f>
        <v>EAPRO</v>
      </c>
      <c r="AB516" t="str" cm="1">
        <f t="array" aca="1" ref="AB516" ca="1">INDEX(Sheet1!$AC$2:$AC$22, RANDBETWEEN(1, 21))</f>
        <v>Switzerland</v>
      </c>
      <c r="AE516" t="str" cm="1">
        <f t="array" aca="1" ref="AE516" ca="1">INDEX(Sheet1!$AF$2:$AF$22, RANDBETWEEN(1, 5))</f>
        <v>ECARO</v>
      </c>
      <c r="AF516" s="3">
        <v>45409</v>
      </c>
      <c r="AG516" t="str" cm="1">
        <f t="array" aca="1" ref="AG516" ca="1">INDEX(Sheet1!$AH$2:$AH$24, RANDBETWEEN(1, 23))</f>
        <v>CROATIA CO</v>
      </c>
      <c r="AH516" t="s">
        <v>668</v>
      </c>
      <c r="AI516" t="s">
        <v>470</v>
      </c>
      <c r="AJ516" t="s">
        <v>471</v>
      </c>
      <c r="AK516" t="s">
        <v>114</v>
      </c>
      <c r="AL516" t="s">
        <v>58</v>
      </c>
      <c r="AM516" t="s">
        <v>645</v>
      </c>
      <c r="AN516" t="s">
        <v>91</v>
      </c>
      <c r="AO516" t="s">
        <v>77</v>
      </c>
      <c r="AP516" t="s">
        <v>143</v>
      </c>
      <c r="AQ516" t="s">
        <v>100</v>
      </c>
      <c r="AR516">
        <v>2023</v>
      </c>
      <c r="AS516" t="s">
        <v>95</v>
      </c>
    </row>
    <row r="517" spans="1:45">
      <c r="A517" t="s">
        <v>659</v>
      </c>
      <c r="B517" t="s">
        <v>44</v>
      </c>
      <c r="C517" t="s">
        <v>45</v>
      </c>
      <c r="D517" s="3">
        <v>45292</v>
      </c>
      <c r="E517" t="s">
        <v>644</v>
      </c>
      <c r="F517">
        <f t="shared" ca="1" si="24"/>
        <v>83598.252966204076</v>
      </c>
      <c r="G517">
        <f t="shared" ca="1" si="24"/>
        <v>70951.199555830055</v>
      </c>
      <c r="H517" t="str" cm="1">
        <f t="array" aca="1" ref="H517" ca="1">INDEX(Sheet1!$H$1:$H$3, RANDBETWEEN(1, 3))</f>
        <v>ORR Non-Thematic</v>
      </c>
      <c r="I517" t="str" cm="1">
        <f t="array" aca="1" ref="I517" ca="1">INDEX(Sheet1!$I$3:$I$88, RANDBETWEEN(1, 85))</f>
        <v>ACT-A/COVAX Pillar 4: RCCE</v>
      </c>
      <c r="J517" t="str">
        <f ca="1">INDEX(Sheet1!$AZ$3:$AZ$8, RANDBETWEEN(1, COUNTA(Sheet1!$AZ$3:$AZ$8)))</f>
        <v>Increased Immunization Rates</v>
      </c>
      <c r="K517" t="str" cm="1">
        <f t="array" aca="1" ref="K517" ca="1">INDEX(Sheet1!$K$1:$K$8, RANDBETWEEN(1, 6))</f>
        <v>HAC-STATE OF PALESTINE</v>
      </c>
      <c r="M517" t="s">
        <v>75</v>
      </c>
      <c r="N517">
        <f t="shared" ca="1" si="25"/>
        <v>23129.796498881584</v>
      </c>
      <c r="Q517" t="s">
        <v>473</v>
      </c>
      <c r="U517">
        <f t="shared" ca="1" si="26"/>
        <v>10533.420467635868</v>
      </c>
      <c r="V517">
        <v>28155441</v>
      </c>
      <c r="W517" t="str" cm="1">
        <f t="array" aca="1" ref="W517" ca="1">INDEX(Sheet1!$X$1:$X$20, RANDBETWEEN(1, 20))</f>
        <v>Sport Associations</v>
      </c>
      <c r="X517" t="str" cm="1">
        <f t="array" aca="1" ref="X517" ca="1">INDEX(Sheet1!$Y$2:$Y$22, RANDBETWEEN(1, 21))</f>
        <v>Private Sector</v>
      </c>
      <c r="Z517" t="str" cm="1">
        <f t="array" aca="1" ref="Z517" ca="1">INDEX(Sheet1!$AA$2:$AA$30, RANDBETWEEN(1, 29))</f>
        <v>DENMARK NATCOM</v>
      </c>
      <c r="AA517" t="str" cm="1">
        <f t="array" aca="1" ref="AA517" ca="1">INDEX(Sheet1!$AB$2:$AB$8, RANDBETWEEN(1, 7))</f>
        <v>NatCom</v>
      </c>
      <c r="AB517" t="str" cm="1">
        <f t="array" aca="1" ref="AB517" ca="1">INDEX(Sheet1!$AC$2:$AC$22, RANDBETWEEN(1, 21))</f>
        <v>Netherlands</v>
      </c>
      <c r="AE517" t="str" cm="1">
        <f t="array" aca="1" ref="AE517" ca="1">INDEX(Sheet1!$AF$2:$AF$22, RANDBETWEEN(1, 5))</f>
        <v>MENARO</v>
      </c>
      <c r="AF517" s="3">
        <v>45292</v>
      </c>
      <c r="AG517" t="str" cm="1">
        <f t="array" aca="1" ref="AG517" ca="1">INDEX(Sheet1!$AH$2:$AH$24, RANDBETWEEN(1, 23))</f>
        <v>CROATIA CO</v>
      </c>
      <c r="AH517" t="s">
        <v>668</v>
      </c>
      <c r="AI517" t="s">
        <v>472</v>
      </c>
      <c r="AJ517" t="s">
        <v>473</v>
      </c>
      <c r="AK517" t="s">
        <v>75</v>
      </c>
      <c r="AL517" t="s">
        <v>58</v>
      </c>
      <c r="AM517" t="s">
        <v>645</v>
      </c>
      <c r="AN517" t="s">
        <v>60</v>
      </c>
      <c r="AO517" t="s">
        <v>92</v>
      </c>
      <c r="AP517" t="s">
        <v>135</v>
      </c>
      <c r="AQ517" t="s">
        <v>117</v>
      </c>
      <c r="AR517">
        <v>2024</v>
      </c>
      <c r="AS517" t="s">
        <v>95</v>
      </c>
    </row>
    <row r="518" spans="1:45">
      <c r="A518" t="s">
        <v>652</v>
      </c>
      <c r="B518" t="s">
        <v>44</v>
      </c>
      <c r="C518" t="s">
        <v>45</v>
      </c>
      <c r="D518" s="3">
        <v>45625</v>
      </c>
      <c r="E518" t="s">
        <v>644</v>
      </c>
      <c r="F518">
        <f t="shared" ca="1" si="24"/>
        <v>2972.0469202366066</v>
      </c>
      <c r="G518">
        <f t="shared" ca="1" si="24"/>
        <v>47505.636910540219</v>
      </c>
      <c r="H518" t="str" cm="1">
        <f t="array" aca="1" ref="H518" ca="1">INDEX(Sheet1!$H$1:$H$3, RANDBETWEEN(1, 3))</f>
        <v>ORE-Thematic</v>
      </c>
      <c r="I518" t="str" cm="1">
        <f t="array" aca="1" ref="I518" ca="1">INDEX(Sheet1!$I$3:$I$88, RANDBETWEEN(1, 85))</f>
        <v>Infant and Young child feeding</v>
      </c>
      <c r="J518" t="str">
        <f ca="1">INDEX(Sheet1!$AZ$3:$AZ$8, RANDBETWEEN(1, COUNTA(Sheet1!$AZ$3:$AZ$8)))</f>
        <v>Education</v>
      </c>
      <c r="K518" t="str" cm="1">
        <f t="array" aca="1" ref="K518" ca="1">INDEX(Sheet1!$K$1:$K$8, RANDBETWEEN(1, 6))</f>
        <v>HAC-UKRAINE</v>
      </c>
      <c r="M518" t="s">
        <v>75</v>
      </c>
      <c r="N518">
        <f t="shared" ca="1" si="25"/>
        <v>65258.804098491906</v>
      </c>
      <c r="Q518" t="s">
        <v>475</v>
      </c>
      <c r="U518">
        <f t="shared" ca="1" si="26"/>
        <v>82982.392878197716</v>
      </c>
      <c r="V518">
        <v>31751677</v>
      </c>
      <c r="W518" t="str" cm="1">
        <f t="array" aca="1" ref="W518" ca="1">INDEX(Sheet1!$X$1:$X$20, RANDBETWEEN(1, 20))</f>
        <v>Corporate Foundation</v>
      </c>
      <c r="X518" t="str" cm="1">
        <f t="array" aca="1" ref="X518" ca="1">INDEX(Sheet1!$Y$2:$Y$22, RANDBETWEEN(1, 21))</f>
        <v>Public Sector</v>
      </c>
      <c r="Z518" t="str" cm="1">
        <f t="array" aca="1" ref="Z518" ca="1">INDEX(Sheet1!$AA$2:$AA$30, RANDBETWEEN(1, 29))</f>
        <v>KOSOVO CO</v>
      </c>
      <c r="AA518" t="str" cm="1">
        <f t="array" aca="1" ref="AA518" ca="1">INDEX(Sheet1!$AB$2:$AB$8, RANDBETWEEN(1, 7))</f>
        <v>ROSA</v>
      </c>
      <c r="AB518" t="str" cm="1">
        <f t="array" aca="1" ref="AB518" ca="1">INDEX(Sheet1!$AC$2:$AC$22, RANDBETWEEN(1, 21))</f>
        <v>Armenia</v>
      </c>
      <c r="AE518" t="str" cm="1">
        <f t="array" aca="1" ref="AE518" ca="1">INDEX(Sheet1!$AF$2:$AF$22, RANDBETWEEN(1, 5))</f>
        <v>NatCom</v>
      </c>
      <c r="AF518" s="3">
        <v>45625</v>
      </c>
      <c r="AG518" t="str" cm="1">
        <f t="array" aca="1" ref="AG518" ca="1">INDEX(Sheet1!$AH$2:$AH$24, RANDBETWEEN(1, 23))</f>
        <v>SOMALIA CO</v>
      </c>
      <c r="AH518" t="s">
        <v>648</v>
      </c>
      <c r="AI518" t="s">
        <v>474</v>
      </c>
      <c r="AJ518" t="s">
        <v>475</v>
      </c>
      <c r="AK518" t="s">
        <v>75</v>
      </c>
      <c r="AL518" t="s">
        <v>95</v>
      </c>
      <c r="AM518" t="s">
        <v>645</v>
      </c>
      <c r="AN518" t="s">
        <v>128</v>
      </c>
      <c r="AO518" t="s">
        <v>61</v>
      </c>
      <c r="AP518" t="s">
        <v>135</v>
      </c>
      <c r="AQ518" t="s">
        <v>117</v>
      </c>
      <c r="AR518">
        <v>2024</v>
      </c>
      <c r="AS518" t="s">
        <v>95</v>
      </c>
    </row>
    <row r="519" spans="1:45">
      <c r="A519" t="s">
        <v>653</v>
      </c>
      <c r="B519" t="s">
        <v>95</v>
      </c>
      <c r="C519" t="s">
        <v>118</v>
      </c>
      <c r="D519" s="3">
        <v>45336</v>
      </c>
      <c r="E519" t="s">
        <v>644</v>
      </c>
      <c r="F519">
        <f t="shared" ca="1" si="24"/>
        <v>57490.35907041777</v>
      </c>
      <c r="G519">
        <f t="shared" ca="1" si="24"/>
        <v>14864.268631939703</v>
      </c>
      <c r="H519" t="str" cm="1">
        <f t="array" aca="1" ref="H519" ca="1">INDEX(Sheet1!$H$1:$H$3, RANDBETWEEN(1, 3))</f>
        <v>Revenue Type</v>
      </c>
      <c r="I519" t="str" cm="1">
        <f t="array" aca="1" ref="I519" ca="1">INDEX(Sheet1!$I$3:$I$88, RANDBETWEEN(1, 85))</f>
        <v>Cross-sectoral Adolescent Development</v>
      </c>
      <c r="J519" t="str">
        <f ca="1">INDEX(Sheet1!$AZ$3:$AZ$8, RANDBETWEEN(1, COUNTA(Sheet1!$AZ$3:$AZ$8)))</f>
        <v>Emergency Response</v>
      </c>
      <c r="K519" t="str" cm="1">
        <f t="array" aca="1" ref="K519" ca="1">INDEX(Sheet1!$K$1:$K$8, RANDBETWEEN(1, 6))</f>
        <v>Emergency/HAC</v>
      </c>
      <c r="M519" t="s">
        <v>57</v>
      </c>
      <c r="N519">
        <f t="shared" ca="1" si="25"/>
        <v>17435.554634033459</v>
      </c>
      <c r="Q519" t="s">
        <v>477</v>
      </c>
      <c r="U519">
        <f t="shared" ca="1" si="26"/>
        <v>47613.354717540577</v>
      </c>
      <c r="V519">
        <v>26186896</v>
      </c>
      <c r="W519" t="str" cm="1">
        <f t="array" aca="1" ref="W519" ca="1">INDEX(Sheet1!$X$1:$X$20, RANDBETWEEN(1, 20))</f>
        <v>Corporate</v>
      </c>
      <c r="X519" t="str" cm="1">
        <f t="array" aca="1" ref="X519" ca="1">INDEX(Sheet1!$Y$2:$Y$22, RANDBETWEEN(1, 21))</f>
        <v>Private Sector</v>
      </c>
      <c r="Z519" t="str" cm="1">
        <f t="array" aca="1" ref="Z519" ca="1">INDEX(Sheet1!$AA$2:$AA$30, RANDBETWEEN(1, 29))</f>
        <v>UZBEKISTAN CO</v>
      </c>
      <c r="AA519" t="str" cm="1">
        <f t="array" aca="1" ref="AA519" ca="1">INDEX(Sheet1!$AB$2:$AB$8, RANDBETWEEN(1, 7))</f>
        <v>HQ</v>
      </c>
      <c r="AB519" t="str" cm="1">
        <f t="array" aca="1" ref="AB519" ca="1">INDEX(Sheet1!$AC$2:$AC$22, RANDBETWEEN(1, 21))</f>
        <v>Albania</v>
      </c>
      <c r="AE519" t="str" cm="1">
        <f t="array" aca="1" ref="AE519" ca="1">INDEX(Sheet1!$AF$2:$AF$22, RANDBETWEEN(1, 5))</f>
        <v>MENARO</v>
      </c>
      <c r="AF519" s="3">
        <v>45336</v>
      </c>
      <c r="AG519" t="str" cm="1">
        <f t="array" aca="1" ref="AG519" ca="1">INDEX(Sheet1!$AH$2:$AH$24, RANDBETWEEN(1, 23))</f>
        <v>TURKIYE CO</v>
      </c>
      <c r="AH519" t="s">
        <v>648</v>
      </c>
      <c r="AI519" t="s">
        <v>476</v>
      </c>
      <c r="AJ519" t="s">
        <v>477</v>
      </c>
      <c r="AK519" t="s">
        <v>57</v>
      </c>
      <c r="AL519" t="s">
        <v>95</v>
      </c>
      <c r="AM519" t="s">
        <v>645</v>
      </c>
      <c r="AN519" t="s">
        <v>216</v>
      </c>
      <c r="AO519" t="s">
        <v>61</v>
      </c>
      <c r="AP519" t="s">
        <v>93</v>
      </c>
      <c r="AQ519" t="s">
        <v>129</v>
      </c>
      <c r="AR519">
        <v>2024</v>
      </c>
      <c r="AS519" t="s">
        <v>95</v>
      </c>
    </row>
    <row r="520" spans="1:45">
      <c r="A520" t="s">
        <v>653</v>
      </c>
      <c r="B520" t="s">
        <v>95</v>
      </c>
      <c r="C520" t="s">
        <v>45</v>
      </c>
      <c r="D520" s="3">
        <v>45622</v>
      </c>
      <c r="E520" t="s">
        <v>644</v>
      </c>
      <c r="F520">
        <f t="shared" ca="1" si="24"/>
        <v>81796.355489785899</v>
      </c>
      <c r="G520">
        <f t="shared" ca="1" si="24"/>
        <v>91480.536656327211</v>
      </c>
      <c r="H520" t="str" cm="1">
        <f t="array" aca="1" ref="H520" ca="1">INDEX(Sheet1!$H$1:$H$3, RANDBETWEEN(1, 3))</f>
        <v>ORE-Thematic</v>
      </c>
      <c r="I520" t="str" cm="1">
        <f t="array" aca="1" ref="I520" ca="1">INDEX(Sheet1!$I$3:$I$88, RANDBETWEEN(1, 85))</f>
        <v>Leadership and Executive Direction</v>
      </c>
      <c r="J520" t="str">
        <f ca="1">INDEX(Sheet1!$AZ$3:$AZ$8, RANDBETWEEN(1, COUNTA(Sheet1!$AZ$3:$AZ$8)))</f>
        <v>Education</v>
      </c>
      <c r="K520" t="str" cm="1">
        <f t="array" aca="1" ref="K520" ca="1">INDEX(Sheet1!$K$1:$K$8, RANDBETWEEN(1, 6))</f>
        <v>HAC-STATE OF PALESTINE</v>
      </c>
      <c r="M520" t="s">
        <v>165</v>
      </c>
      <c r="N520">
        <f t="shared" ca="1" si="25"/>
        <v>51481.468203954522</v>
      </c>
      <c r="Q520" t="s">
        <v>479</v>
      </c>
      <c r="U520">
        <f t="shared" ca="1" si="26"/>
        <v>7921.3273128665633</v>
      </c>
      <c r="V520">
        <v>2897005</v>
      </c>
      <c r="W520" t="str" cm="1">
        <f t="array" aca="1" ref="W520" ca="1">INDEX(Sheet1!$X$1:$X$20, RANDBETWEEN(1, 20))</f>
        <v>IFI/RDB</v>
      </c>
      <c r="X520" t="str" cm="1">
        <f t="array" aca="1" ref="X520" ca="1">INDEX(Sheet1!$Y$2:$Y$22, RANDBETWEEN(1, 21))</f>
        <v>UNICEF NatCom/CO/Division</v>
      </c>
      <c r="Z520" t="str" cm="1">
        <f t="array" aca="1" ref="Z520" ca="1">INDEX(Sheet1!$AA$2:$AA$30, RANDBETWEEN(1, 29))</f>
        <v>BULGARIA CO</v>
      </c>
      <c r="AA520" t="str" cm="1">
        <f t="array" aca="1" ref="AA520" ca="1">INDEX(Sheet1!$AB$2:$AB$8, RANDBETWEEN(1, 7))</f>
        <v>ROSA</v>
      </c>
      <c r="AB520" t="str" cm="1">
        <f t="array" aca="1" ref="AB520" ca="1">INDEX(Sheet1!$AC$2:$AC$22, RANDBETWEEN(1, 21))</f>
        <v>Uzbekistan</v>
      </c>
      <c r="AE520" t="str" cm="1">
        <f t="array" aca="1" ref="AE520" ca="1">INDEX(Sheet1!$AF$2:$AF$22, RANDBETWEEN(1, 5))</f>
        <v>MENARO</v>
      </c>
      <c r="AF520" s="3">
        <v>45622</v>
      </c>
      <c r="AG520" t="str" cm="1">
        <f t="array" aca="1" ref="AG520" ca="1">INDEX(Sheet1!$AH$2:$AH$24, RANDBETWEEN(1, 23))</f>
        <v>BULGARIA CO</v>
      </c>
      <c r="AH520" t="s">
        <v>651</v>
      </c>
      <c r="AI520" t="s">
        <v>478</v>
      </c>
      <c r="AJ520" t="s">
        <v>479</v>
      </c>
      <c r="AK520" t="s">
        <v>165</v>
      </c>
      <c r="AL520" t="s">
        <v>95</v>
      </c>
      <c r="AM520" t="s">
        <v>645</v>
      </c>
      <c r="AN520" t="s">
        <v>91</v>
      </c>
      <c r="AO520" t="s">
        <v>149</v>
      </c>
      <c r="AP520" t="s">
        <v>135</v>
      </c>
      <c r="AQ520" t="s">
        <v>100</v>
      </c>
      <c r="AR520">
        <v>2022</v>
      </c>
      <c r="AS520" t="s">
        <v>95</v>
      </c>
    </row>
    <row r="521" spans="1:45">
      <c r="A521" t="s">
        <v>656</v>
      </c>
      <c r="B521" t="s">
        <v>44</v>
      </c>
      <c r="C521" t="s">
        <v>64</v>
      </c>
      <c r="D521" s="3">
        <v>45541</v>
      </c>
      <c r="E521" t="s">
        <v>644</v>
      </c>
      <c r="F521">
        <f t="shared" ca="1" si="24"/>
        <v>9599.8173838638177</v>
      </c>
      <c r="G521">
        <f t="shared" ca="1" si="24"/>
        <v>53406.76021439334</v>
      </c>
      <c r="H521" t="str" cm="1">
        <f t="array" aca="1" ref="H521" ca="1">INDEX(Sheet1!$H$1:$H$3, RANDBETWEEN(1, 3))</f>
        <v>Revenue Type</v>
      </c>
      <c r="I521" t="str" cm="1">
        <f t="array" aca="1" ref="I521" ca="1">INDEX(Sheet1!$I$3:$I$88, RANDBETWEEN(1, 85))</f>
        <v>Equity – focus on girls’ and inclusive education</v>
      </c>
      <c r="J521" t="str">
        <f ca="1">INDEX(Sheet1!$AZ$3:$AZ$8, RANDBETWEEN(1, COUNTA(Sheet1!$AZ$3:$AZ$8)))</f>
        <v>Education</v>
      </c>
      <c r="K521" t="str" cm="1">
        <f t="array" aca="1" ref="K521" ca="1">INDEX(Sheet1!$K$1:$K$8, RANDBETWEEN(1, 6))</f>
        <v>Ukraine Response</v>
      </c>
      <c r="M521" t="s">
        <v>165</v>
      </c>
      <c r="N521">
        <f t="shared" ca="1" si="25"/>
        <v>49696.567628414785</v>
      </c>
      <c r="Q521" t="s">
        <v>481</v>
      </c>
      <c r="U521">
        <f t="shared" ca="1" si="26"/>
        <v>14946.452401446009</v>
      </c>
      <c r="V521">
        <v>11974523</v>
      </c>
      <c r="W521" t="str" cm="1">
        <f t="array" aca="1" ref="W521" ca="1">INDEX(Sheet1!$X$1:$X$20, RANDBETWEEN(1, 20))</f>
        <v>Sport Associations</v>
      </c>
      <c r="X521" t="str" cm="1">
        <f t="array" aca="1" ref="X521" ca="1">INDEX(Sheet1!$Y$2:$Y$22, RANDBETWEEN(1, 21))</f>
        <v>Private Sector</v>
      </c>
      <c r="Z521" t="str" cm="1">
        <f t="array" aca="1" ref="Z521" ca="1">INDEX(Sheet1!$AA$2:$AA$30, RANDBETWEEN(1, 29))</f>
        <v>ALBANIA CO</v>
      </c>
      <c r="AA521" t="str" cm="1">
        <f t="array" aca="1" ref="AA521" ca="1">INDEX(Sheet1!$AB$2:$AB$8, RANDBETWEEN(1, 7))</f>
        <v>MENARO</v>
      </c>
      <c r="AB521" t="str" cm="1">
        <f t="array" aca="1" ref="AB521" ca="1">INDEX(Sheet1!$AC$2:$AC$22, RANDBETWEEN(1, 21))</f>
        <v>United States</v>
      </c>
      <c r="AE521" t="str" cm="1">
        <f t="array" aca="1" ref="AE521" ca="1">INDEX(Sheet1!$AF$2:$AF$22, RANDBETWEEN(1, 5))</f>
        <v>ESARO</v>
      </c>
      <c r="AF521" s="3">
        <v>45541</v>
      </c>
      <c r="AG521" t="str" cm="1">
        <f t="array" aca="1" ref="AG521" ca="1">INDEX(Sheet1!$AH$2:$AH$24, RANDBETWEEN(1, 23))</f>
        <v>UKRAINE CO</v>
      </c>
      <c r="AH521" t="s">
        <v>668</v>
      </c>
      <c r="AI521" t="s">
        <v>480</v>
      </c>
      <c r="AJ521" t="s">
        <v>481</v>
      </c>
      <c r="AK521" t="s">
        <v>165</v>
      </c>
      <c r="AL521" t="s">
        <v>58</v>
      </c>
      <c r="AM521" t="s">
        <v>645</v>
      </c>
      <c r="AN521" t="s">
        <v>105</v>
      </c>
      <c r="AO521" t="s">
        <v>116</v>
      </c>
      <c r="AP521" t="s">
        <v>62</v>
      </c>
      <c r="AQ521" t="s">
        <v>79</v>
      </c>
      <c r="AR521">
        <v>2024</v>
      </c>
      <c r="AS521" t="s">
        <v>95</v>
      </c>
    </row>
    <row r="522" spans="1:45">
      <c r="A522" t="s">
        <v>652</v>
      </c>
      <c r="B522" t="s">
        <v>44</v>
      </c>
      <c r="C522" t="s">
        <v>118</v>
      </c>
      <c r="D522" s="3">
        <v>45577</v>
      </c>
      <c r="E522" t="s">
        <v>644</v>
      </c>
      <c r="F522">
        <f t="shared" ca="1" si="24"/>
        <v>54910.887759571182</v>
      </c>
      <c r="G522">
        <f t="shared" ca="1" si="24"/>
        <v>91729.893112665261</v>
      </c>
      <c r="H522" t="str" cm="1">
        <f t="array" aca="1" ref="H522" ca="1">INDEX(Sheet1!$H$1:$H$3, RANDBETWEEN(1, 3))</f>
        <v>ORE-Thematic</v>
      </c>
      <c r="I522" t="str" cm="1">
        <f t="array" aca="1" ref="I522" ca="1">INDEX(Sheet1!$I$3:$I$88, RANDBETWEEN(1, 85))</f>
        <v>PFP</v>
      </c>
      <c r="J522" t="str">
        <f ca="1">INDEX(Sheet1!$AZ$3:$AZ$8, RANDBETWEEN(1, COUNTA(Sheet1!$AZ$3:$AZ$8)))</f>
        <v>Child Protection</v>
      </c>
      <c r="K522" t="str" cm="1">
        <f t="array" aca="1" ref="K522" ca="1">INDEX(Sheet1!$K$1:$K$8, RANDBETWEEN(1, 6))</f>
        <v>Ukraine Response</v>
      </c>
      <c r="M522" t="s">
        <v>57</v>
      </c>
      <c r="N522">
        <f t="shared" ca="1" si="25"/>
        <v>30719.53900054127</v>
      </c>
      <c r="Q522" t="s">
        <v>483</v>
      </c>
      <c r="U522">
        <f t="shared" ca="1" si="26"/>
        <v>11261.880952292688</v>
      </c>
      <c r="V522">
        <v>9407840</v>
      </c>
      <c r="W522" t="str" cm="1">
        <f t="array" aca="1" ref="W522" ca="1">INDEX(Sheet1!$X$1:$X$20, RANDBETWEEN(1, 20))</f>
        <v>Corporate</v>
      </c>
      <c r="X522" t="str" cm="1">
        <f t="array" aca="1" ref="X522" ca="1">INDEX(Sheet1!$Y$2:$Y$22, RANDBETWEEN(1, 21))</f>
        <v>Private Sector</v>
      </c>
      <c r="Z522" t="str" cm="1">
        <f t="array" aca="1" ref="Z522" ca="1">INDEX(Sheet1!$AA$2:$AA$30, RANDBETWEEN(1, 29))</f>
        <v>NETHERLANDS NATCOM</v>
      </c>
      <c r="AA522" t="str" cm="1">
        <f t="array" aca="1" ref="AA522" ca="1">INDEX(Sheet1!$AB$2:$AB$8, RANDBETWEEN(1, 7))</f>
        <v>EAPRO</v>
      </c>
      <c r="AB522" t="str" cm="1">
        <f t="array" aca="1" ref="AB522" ca="1">INDEX(Sheet1!$AC$2:$AC$22, RANDBETWEEN(1, 21))</f>
        <v>Russian Federation</v>
      </c>
      <c r="AE522" t="str" cm="1">
        <f t="array" aca="1" ref="AE522" ca="1">INDEX(Sheet1!$AF$2:$AF$22, RANDBETWEEN(1, 5))</f>
        <v>ESARO</v>
      </c>
      <c r="AF522" s="3">
        <v>45577</v>
      </c>
      <c r="AG522" t="str" cm="1">
        <f t="array" aca="1" ref="AG522" ca="1">INDEX(Sheet1!$AH$2:$AH$24, RANDBETWEEN(1, 23))</f>
        <v>SOMALIA CO</v>
      </c>
      <c r="AH522" t="s">
        <v>648</v>
      </c>
      <c r="AI522" t="s">
        <v>482</v>
      </c>
      <c r="AJ522" t="s">
        <v>483</v>
      </c>
      <c r="AK522" t="s">
        <v>57</v>
      </c>
      <c r="AL522" t="s">
        <v>95</v>
      </c>
      <c r="AM522" t="s">
        <v>646</v>
      </c>
      <c r="AN522" t="s">
        <v>115</v>
      </c>
      <c r="AO522" t="s">
        <v>149</v>
      </c>
      <c r="AP522" t="s">
        <v>135</v>
      </c>
      <c r="AQ522" t="s">
        <v>100</v>
      </c>
      <c r="AR522">
        <v>2022</v>
      </c>
      <c r="AS522" t="s">
        <v>95</v>
      </c>
    </row>
    <row r="523" spans="1:45">
      <c r="A523" t="s">
        <v>654</v>
      </c>
      <c r="B523" t="s">
        <v>95</v>
      </c>
      <c r="C523" t="s">
        <v>64</v>
      </c>
      <c r="D523" s="3">
        <v>45524</v>
      </c>
      <c r="E523" t="s">
        <v>644</v>
      </c>
      <c r="F523">
        <f t="shared" ca="1" si="24"/>
        <v>77130.181479886858</v>
      </c>
      <c r="G523">
        <f t="shared" ca="1" si="24"/>
        <v>70042.574052904354</v>
      </c>
      <c r="H523" t="str" cm="1">
        <f t="array" aca="1" ref="H523" ca="1">INDEX(Sheet1!$H$1:$H$3, RANDBETWEEN(1, 3))</f>
        <v>Revenue Type</v>
      </c>
      <c r="I523" t="str" cm="1">
        <f t="array" aca="1" ref="I523" ca="1">INDEX(Sheet1!$I$3:$I$88, RANDBETWEEN(1, 85))</f>
        <v>Economic and social policy general</v>
      </c>
      <c r="J523" t="str">
        <f ca="1">INDEX(Sheet1!$AZ$3:$AZ$8, RANDBETWEEN(1, COUNTA(Sheet1!$AZ$3:$AZ$8)))</f>
        <v>Emergency Response</v>
      </c>
      <c r="K523" t="str" cm="1">
        <f t="array" aca="1" ref="K523" ca="1">INDEX(Sheet1!$K$1:$K$8, RANDBETWEEN(1, 6))</f>
        <v>HAC-UKRAINE</v>
      </c>
      <c r="M523" t="s">
        <v>104</v>
      </c>
      <c r="N523">
        <f t="shared" ca="1" si="25"/>
        <v>29306.885254921177</v>
      </c>
      <c r="Q523" t="s">
        <v>147</v>
      </c>
      <c r="U523">
        <f t="shared" ca="1" si="26"/>
        <v>7132.4511523980927</v>
      </c>
      <c r="V523">
        <v>29126318</v>
      </c>
      <c r="W523" t="str" cm="1">
        <f t="array" aca="1" ref="W523" ca="1">INDEX(Sheet1!$X$1:$X$20, RANDBETWEEN(1, 20))</f>
        <v>Corporate</v>
      </c>
      <c r="X523" t="str" cm="1">
        <f t="array" aca="1" ref="X523" ca="1">INDEX(Sheet1!$Y$2:$Y$22, RANDBETWEEN(1, 21))</f>
        <v>Public Sector</v>
      </c>
      <c r="Z523" t="str" cm="1">
        <f t="array" aca="1" ref="Z523" ca="1">INDEX(Sheet1!$AA$2:$AA$30, RANDBETWEEN(1, 29))</f>
        <v>UKRAINE CO</v>
      </c>
      <c r="AA523" t="str" cm="1">
        <f t="array" aca="1" ref="AA523" ca="1">INDEX(Sheet1!$AB$2:$AB$8, RANDBETWEEN(1, 7))</f>
        <v>HQ</v>
      </c>
      <c r="AB523" t="str" cm="1">
        <f t="array" aca="1" ref="AB523" ca="1">INDEX(Sheet1!$AC$2:$AC$22, RANDBETWEEN(1, 21))</f>
        <v>Japan</v>
      </c>
      <c r="AE523" t="str" cm="1">
        <f t="array" aca="1" ref="AE523" ca="1">INDEX(Sheet1!$AF$2:$AF$22, RANDBETWEEN(1, 5))</f>
        <v>MENARO</v>
      </c>
      <c r="AF523" s="3">
        <v>45524</v>
      </c>
      <c r="AG523" t="str" cm="1">
        <f t="array" aca="1" ref="AG523" ca="1">INDEX(Sheet1!$AH$2:$AH$24, RANDBETWEEN(1, 23))</f>
        <v>BULGARIA CO</v>
      </c>
      <c r="AH523" t="s">
        <v>649</v>
      </c>
      <c r="AI523" t="s">
        <v>484</v>
      </c>
      <c r="AJ523" t="s">
        <v>147</v>
      </c>
      <c r="AK523" t="s">
        <v>104</v>
      </c>
      <c r="AL523" t="s">
        <v>90</v>
      </c>
      <c r="AM523" t="s">
        <v>645</v>
      </c>
      <c r="AN523" t="s">
        <v>216</v>
      </c>
      <c r="AO523" t="s">
        <v>116</v>
      </c>
      <c r="AP523" t="s">
        <v>135</v>
      </c>
      <c r="AQ523" t="s">
        <v>79</v>
      </c>
      <c r="AR523">
        <v>2024</v>
      </c>
      <c r="AS523" t="s">
        <v>95</v>
      </c>
    </row>
    <row r="524" spans="1:45">
      <c r="A524" t="s">
        <v>654</v>
      </c>
      <c r="B524" t="s">
        <v>95</v>
      </c>
      <c r="C524" t="s">
        <v>118</v>
      </c>
      <c r="D524" s="3">
        <v>45310</v>
      </c>
      <c r="E524" t="s">
        <v>644</v>
      </c>
      <c r="F524">
        <f t="shared" ca="1" si="24"/>
        <v>12407.646843157054</v>
      </c>
      <c r="G524">
        <f t="shared" ca="1" si="24"/>
        <v>43847.725195124935</v>
      </c>
      <c r="H524" t="str" cm="1">
        <f t="array" aca="1" ref="H524" ca="1">INDEX(Sheet1!$H$1:$H$3, RANDBETWEEN(1, 3))</f>
        <v>ORR Non-Thematic</v>
      </c>
      <c r="I524" t="str" cm="1">
        <f t="array" aca="1" ref="I524" ca="1">INDEX(Sheet1!$I$3:$I$88, RANDBETWEEN(1, 85))</f>
        <v>Hygiene</v>
      </c>
      <c r="J524" t="str">
        <f ca="1">INDEX(Sheet1!$AZ$3:$AZ$8, RANDBETWEEN(1, COUNTA(Sheet1!$AZ$3:$AZ$8)))</f>
        <v>Health</v>
      </c>
      <c r="K524" t="str" cm="1">
        <f t="array" aca="1" ref="K524" ca="1">INDEX(Sheet1!$K$1:$K$8, RANDBETWEEN(1, 6))</f>
        <v>HAC-STATE OF PALESTINE</v>
      </c>
      <c r="M524" t="s">
        <v>89</v>
      </c>
      <c r="N524">
        <f t="shared" ca="1" si="25"/>
        <v>96256.149022632409</v>
      </c>
      <c r="Q524" t="s">
        <v>486</v>
      </c>
      <c r="U524">
        <f t="shared" ca="1" si="26"/>
        <v>12118.380793989987</v>
      </c>
      <c r="V524">
        <v>1413628</v>
      </c>
      <c r="W524" t="str" cm="1">
        <f t="array" aca="1" ref="W524" ca="1">INDEX(Sheet1!$X$1:$X$20, RANDBETWEEN(1, 20))</f>
        <v>Central Government</v>
      </c>
      <c r="X524" t="str" cm="1">
        <f t="array" aca="1" ref="X524" ca="1">INDEX(Sheet1!$Y$2:$Y$22, RANDBETWEEN(1, 21))</f>
        <v>Private Sector</v>
      </c>
      <c r="Z524" t="str" cm="1">
        <f t="array" aca="1" ref="Z524" ca="1">INDEX(Sheet1!$AA$2:$AA$30, RANDBETWEEN(1, 29))</f>
        <v>DENMARK NATCOM</v>
      </c>
      <c r="AA524" t="str" cm="1">
        <f t="array" aca="1" ref="AA524" ca="1">INDEX(Sheet1!$AB$2:$AB$8, RANDBETWEEN(1, 7))</f>
        <v>ECARO</v>
      </c>
      <c r="AB524" t="str" cm="1">
        <f t="array" aca="1" ref="AB524" ca="1">INDEX(Sheet1!$AC$2:$AC$22, RANDBETWEEN(1, 21))</f>
        <v>Cyprus</v>
      </c>
      <c r="AE524" t="str" cm="1">
        <f t="array" aca="1" ref="AE524" ca="1">INDEX(Sheet1!$AF$2:$AF$22, RANDBETWEEN(1, 5))</f>
        <v>HQ</v>
      </c>
      <c r="AF524" s="3">
        <v>45310</v>
      </c>
      <c r="AG524" t="str" cm="1">
        <f t="array" aca="1" ref="AG524" ca="1">INDEX(Sheet1!$AH$2:$AH$24, RANDBETWEEN(1, 23))</f>
        <v>ARMENIA CO</v>
      </c>
      <c r="AH524" t="s">
        <v>670</v>
      </c>
      <c r="AI524" t="s">
        <v>485</v>
      </c>
      <c r="AJ524" t="s">
        <v>486</v>
      </c>
      <c r="AK524" t="s">
        <v>89</v>
      </c>
      <c r="AL524" t="s">
        <v>90</v>
      </c>
      <c r="AM524" t="s">
        <v>646</v>
      </c>
      <c r="AN524" t="s">
        <v>91</v>
      </c>
      <c r="AO524" t="s">
        <v>116</v>
      </c>
      <c r="AP524" t="s">
        <v>78</v>
      </c>
      <c r="AQ524" t="s">
        <v>129</v>
      </c>
      <c r="AR524">
        <v>2023</v>
      </c>
      <c r="AS524" t="s">
        <v>95</v>
      </c>
    </row>
    <row r="525" spans="1:45">
      <c r="A525" t="s">
        <v>652</v>
      </c>
      <c r="B525" t="s">
        <v>44</v>
      </c>
      <c r="C525" t="s">
        <v>118</v>
      </c>
      <c r="D525" s="3">
        <v>45448</v>
      </c>
      <c r="E525" t="s">
        <v>644</v>
      </c>
      <c r="F525">
        <f t="shared" ca="1" si="24"/>
        <v>56492.43972168937</v>
      </c>
      <c r="G525">
        <f t="shared" ca="1" si="24"/>
        <v>50217.89586771703</v>
      </c>
      <c r="H525" t="str" cm="1">
        <f t="array" aca="1" ref="H525" ca="1">INDEX(Sheet1!$H$1:$H$3, RANDBETWEEN(1, 3))</f>
        <v>ORE-Thematic</v>
      </c>
      <c r="I525" t="str" cm="1">
        <f t="array" aca="1" ref="I525" ca="1">INDEX(Sheet1!$I$3:$I$88, RANDBETWEEN(1, 85))</f>
        <v>Early Childhood Development</v>
      </c>
      <c r="J525" t="str">
        <f ca="1">INDEX(Sheet1!$AZ$3:$AZ$8, RANDBETWEEN(1, COUNTA(Sheet1!$AZ$3:$AZ$8)))</f>
        <v>Education</v>
      </c>
      <c r="K525" t="str" cm="1">
        <f t="array" aca="1" ref="K525" ca="1">INDEX(Sheet1!$K$1:$K$8, RANDBETWEEN(1, 6))</f>
        <v>Emergency/HAC</v>
      </c>
      <c r="M525" t="s">
        <v>75</v>
      </c>
      <c r="N525">
        <f t="shared" ca="1" si="25"/>
        <v>1124.7826711184266</v>
      </c>
      <c r="Q525" t="s">
        <v>488</v>
      </c>
      <c r="U525">
        <f t="shared" ca="1" si="26"/>
        <v>25011.11013531455</v>
      </c>
      <c r="V525">
        <v>16229676</v>
      </c>
      <c r="W525" t="str" cm="1">
        <f t="array" aca="1" ref="W525" ca="1">INDEX(Sheet1!$X$1:$X$20, RANDBETWEEN(1, 20))</f>
        <v>UN Agency/International Agency</v>
      </c>
      <c r="X525" t="str" cm="1">
        <f t="array" aca="1" ref="X525" ca="1">INDEX(Sheet1!$Y$2:$Y$22, RANDBETWEEN(1, 21))</f>
        <v>Private Sector</v>
      </c>
      <c r="Z525" t="str" cm="1">
        <f t="array" aca="1" ref="Z525" ca="1">INDEX(Sheet1!$AA$2:$AA$30, RANDBETWEEN(1, 29))</f>
        <v>BULGARIA CO</v>
      </c>
      <c r="AA525" t="str" cm="1">
        <f t="array" aca="1" ref="AA525" ca="1">INDEX(Sheet1!$AB$2:$AB$8, RANDBETWEEN(1, 7))</f>
        <v>EAPRO</v>
      </c>
      <c r="AB525" t="str" cm="1">
        <f t="array" aca="1" ref="AB525" ca="1">INDEX(Sheet1!$AC$2:$AC$22, RANDBETWEEN(1, 21))</f>
        <v>Croatia</v>
      </c>
      <c r="AE525" t="str" cm="1">
        <f t="array" aca="1" ref="AE525" ca="1">INDEX(Sheet1!$AF$2:$AF$22, RANDBETWEEN(1, 5))</f>
        <v>ESARO</v>
      </c>
      <c r="AF525" s="3">
        <v>45448</v>
      </c>
      <c r="AG525" t="str" cm="1">
        <f t="array" aca="1" ref="AG525" ca="1">INDEX(Sheet1!$AH$2:$AH$24, RANDBETWEEN(1, 23))</f>
        <v>TURKIYE CO</v>
      </c>
      <c r="AH525" t="s">
        <v>649</v>
      </c>
      <c r="AI525" t="s">
        <v>487</v>
      </c>
      <c r="AJ525" t="s">
        <v>488</v>
      </c>
      <c r="AK525" t="s">
        <v>75</v>
      </c>
      <c r="AL525" t="s">
        <v>90</v>
      </c>
      <c r="AM525" t="s">
        <v>645</v>
      </c>
      <c r="AN525" t="s">
        <v>105</v>
      </c>
      <c r="AO525" t="s">
        <v>77</v>
      </c>
      <c r="AP525" t="s">
        <v>78</v>
      </c>
      <c r="AQ525" t="s">
        <v>94</v>
      </c>
      <c r="AR525">
        <v>2022</v>
      </c>
      <c r="AS525" t="s">
        <v>95</v>
      </c>
    </row>
    <row r="526" spans="1:45">
      <c r="A526" t="s">
        <v>656</v>
      </c>
      <c r="B526" t="s">
        <v>44</v>
      </c>
      <c r="C526" t="s">
        <v>64</v>
      </c>
      <c r="D526" s="3">
        <v>45593</v>
      </c>
      <c r="E526" t="s">
        <v>644</v>
      </c>
      <c r="F526">
        <f t="shared" ca="1" si="24"/>
        <v>89958.185803160392</v>
      </c>
      <c r="G526">
        <f t="shared" ca="1" si="24"/>
        <v>76460.54492950275</v>
      </c>
      <c r="H526" t="str" cm="1">
        <f t="array" aca="1" ref="H526" ca="1">INDEX(Sheet1!$H$1:$H$3, RANDBETWEEN(1, 3))</f>
        <v>ORR Non-Thematic</v>
      </c>
      <c r="I526" t="str" cm="1">
        <f t="array" aca="1" ref="I526" ca="1">INDEX(Sheet1!$I$3:$I$88, RANDBETWEEN(1, 85))</f>
        <v>PFP</v>
      </c>
      <c r="J526" t="str">
        <f ca="1">INDEX(Sheet1!$AZ$3:$AZ$8, RANDBETWEEN(1, COUNTA(Sheet1!$AZ$3:$AZ$8)))</f>
        <v>Child Protection</v>
      </c>
      <c r="K526" t="str" cm="1">
        <f t="array" aca="1" ref="K526" ca="1">INDEX(Sheet1!$K$1:$K$8, RANDBETWEEN(1, 6))</f>
        <v>HAC-ARMENIA</v>
      </c>
      <c r="M526" t="s">
        <v>104</v>
      </c>
      <c r="N526">
        <f t="shared" ca="1" si="25"/>
        <v>74491.483441986231</v>
      </c>
      <c r="Q526" t="s">
        <v>490</v>
      </c>
      <c r="U526">
        <f t="shared" ca="1" si="26"/>
        <v>43762.536626084438</v>
      </c>
      <c r="V526">
        <v>3167269</v>
      </c>
      <c r="W526" t="str" cm="1">
        <f t="array" aca="1" ref="W526" ca="1">INDEX(Sheet1!$X$1:$X$20, RANDBETWEEN(1, 20))</f>
        <v>UN Agency/International Agency</v>
      </c>
      <c r="X526" t="str" cm="1">
        <f t="array" aca="1" ref="X526" ca="1">INDEX(Sheet1!$Y$2:$Y$22, RANDBETWEEN(1, 21))</f>
        <v>Private Sector</v>
      </c>
      <c r="Z526" t="str" cm="1">
        <f t="array" aca="1" ref="Z526" ca="1">INDEX(Sheet1!$AA$2:$AA$30, RANDBETWEEN(1, 29))</f>
        <v>GEORGIA CO</v>
      </c>
      <c r="AA526" t="str" cm="1">
        <f t="array" aca="1" ref="AA526" ca="1">INDEX(Sheet1!$AB$2:$AB$8, RANDBETWEEN(1, 7))</f>
        <v>ECARO</v>
      </c>
      <c r="AB526" t="str" cm="1">
        <f t="array" aca="1" ref="AB526" ca="1">INDEX(Sheet1!$AC$2:$AC$22, RANDBETWEEN(1, 21))</f>
        <v>Cyprus</v>
      </c>
      <c r="AE526" t="str" cm="1">
        <f t="array" aca="1" ref="AE526" ca="1">INDEX(Sheet1!$AF$2:$AF$22, RANDBETWEEN(1, 5))</f>
        <v>NatCom</v>
      </c>
      <c r="AF526" s="3">
        <v>45593</v>
      </c>
      <c r="AG526" t="str" cm="1">
        <f t="array" aca="1" ref="AG526" ca="1">INDEX(Sheet1!$AH$2:$AH$24, RANDBETWEEN(1, 23))</f>
        <v>GREECE CO</v>
      </c>
      <c r="AH526" t="s">
        <v>647</v>
      </c>
      <c r="AI526" t="s">
        <v>489</v>
      </c>
      <c r="AJ526" t="s">
        <v>490</v>
      </c>
      <c r="AK526" t="s">
        <v>104</v>
      </c>
      <c r="AL526" t="s">
        <v>95</v>
      </c>
      <c r="AM526" t="s">
        <v>646</v>
      </c>
      <c r="AN526" t="s">
        <v>91</v>
      </c>
      <c r="AO526" t="s">
        <v>61</v>
      </c>
      <c r="AP526" t="s">
        <v>143</v>
      </c>
      <c r="AQ526" t="s">
        <v>117</v>
      </c>
      <c r="AR526">
        <v>2023</v>
      </c>
      <c r="AS526" t="s">
        <v>95</v>
      </c>
    </row>
    <row r="527" spans="1:45">
      <c r="A527" t="s">
        <v>656</v>
      </c>
      <c r="B527" t="s">
        <v>44</v>
      </c>
      <c r="C527" t="s">
        <v>45</v>
      </c>
      <c r="D527" s="3">
        <v>45543</v>
      </c>
      <c r="E527" t="s">
        <v>644</v>
      </c>
      <c r="F527">
        <f t="shared" ca="1" si="24"/>
        <v>56917.581231676922</v>
      </c>
      <c r="G527">
        <f t="shared" ca="1" si="24"/>
        <v>13082.750924688567</v>
      </c>
      <c r="H527" t="str" cm="1">
        <f t="array" aca="1" ref="H527" ca="1">INDEX(Sheet1!$H$1:$H$3, RANDBETWEEN(1, 3))</f>
        <v>ORR Non-Thematic</v>
      </c>
      <c r="I527" t="str" cm="1">
        <f t="array" aca="1" ref="I527" ca="1">INDEX(Sheet1!$I$3:$I$88, RANDBETWEEN(1, 85))</f>
        <v>Care and Treatment of Children affected by HIV and AIDS</v>
      </c>
      <c r="J527" t="str">
        <f ca="1">INDEX(Sheet1!$AZ$3:$AZ$8, RANDBETWEEN(1, COUNTA(Sheet1!$AZ$3:$AZ$8)))</f>
        <v>Child Protection</v>
      </c>
      <c r="K527" t="str" cm="1">
        <f t="array" aca="1" ref="K527" ca="1">INDEX(Sheet1!$K$1:$K$8, RANDBETWEEN(1, 6))</f>
        <v>HAC-STATE OF PALESTINE</v>
      </c>
      <c r="M527" t="s">
        <v>127</v>
      </c>
      <c r="N527">
        <f t="shared" ca="1" si="25"/>
        <v>20734.993831693231</v>
      </c>
      <c r="Q527" t="s">
        <v>492</v>
      </c>
      <c r="U527">
        <f t="shared" ca="1" si="26"/>
        <v>30751.355193328196</v>
      </c>
      <c r="V527">
        <v>24708573</v>
      </c>
      <c r="W527" t="str" cm="1">
        <f t="array" aca="1" ref="W527" ca="1">INDEX(Sheet1!$X$1:$X$20, RANDBETWEEN(1, 20))</f>
        <v>Central Government</v>
      </c>
      <c r="X527" t="str" cm="1">
        <f t="array" aca="1" ref="X527" ca="1">INDEX(Sheet1!$Y$2:$Y$22, RANDBETWEEN(1, 21))</f>
        <v>Private Sector</v>
      </c>
      <c r="Z527" t="str" cm="1">
        <f t="array" aca="1" ref="Z527" ca="1">INDEX(Sheet1!$AA$2:$AA$30, RANDBETWEEN(1, 29))</f>
        <v>TURKIYE CO</v>
      </c>
      <c r="AA527" t="str" cm="1">
        <f t="array" aca="1" ref="AA527" ca="1">INDEX(Sheet1!$AB$2:$AB$8, RANDBETWEEN(1, 7))</f>
        <v>NatCom</v>
      </c>
      <c r="AB527" t="str" cm="1">
        <f t="array" aca="1" ref="AB527" ca="1">INDEX(Sheet1!$AC$2:$AC$22, RANDBETWEEN(1, 21))</f>
        <v>Bulgaria</v>
      </c>
      <c r="AE527" t="str" cm="1">
        <f t="array" aca="1" ref="AE527" ca="1">INDEX(Sheet1!$AF$2:$AF$22, RANDBETWEEN(1, 5))</f>
        <v>NatCom</v>
      </c>
      <c r="AF527" s="3">
        <v>45543</v>
      </c>
      <c r="AG527" t="str" cm="1">
        <f t="array" aca="1" ref="AG527" ca="1">INDEX(Sheet1!$AH$2:$AH$24, RANDBETWEEN(1, 23))</f>
        <v>TAJIKISTAN CO</v>
      </c>
      <c r="AH527" t="s">
        <v>651</v>
      </c>
      <c r="AI527" t="s">
        <v>491</v>
      </c>
      <c r="AJ527" t="s">
        <v>492</v>
      </c>
      <c r="AK527" t="s">
        <v>127</v>
      </c>
      <c r="AL527" t="s">
        <v>95</v>
      </c>
      <c r="AM527" t="s">
        <v>645</v>
      </c>
      <c r="AN527" t="s">
        <v>91</v>
      </c>
      <c r="AO527" t="s">
        <v>116</v>
      </c>
      <c r="AP527" t="s">
        <v>143</v>
      </c>
      <c r="AQ527" t="s">
        <v>100</v>
      </c>
      <c r="AR527">
        <v>2024</v>
      </c>
      <c r="AS527" t="s">
        <v>95</v>
      </c>
    </row>
    <row r="528" spans="1:45">
      <c r="A528" t="s">
        <v>657</v>
      </c>
      <c r="B528" t="s">
        <v>95</v>
      </c>
      <c r="C528" t="s">
        <v>118</v>
      </c>
      <c r="D528" s="3">
        <v>45443</v>
      </c>
      <c r="E528" t="s">
        <v>644</v>
      </c>
      <c r="F528">
        <f t="shared" ca="1" si="24"/>
        <v>1851.9395107404036</v>
      </c>
      <c r="G528">
        <f t="shared" ca="1" si="24"/>
        <v>36426.108595446138</v>
      </c>
      <c r="H528" t="str" cm="1">
        <f t="array" aca="1" ref="H528" ca="1">INDEX(Sheet1!$H$1:$H$3, RANDBETWEEN(1, 3))</f>
        <v>ORE-Thematic</v>
      </c>
      <c r="I528" t="str" cm="1">
        <f t="array" aca="1" ref="I528" ca="1">INDEX(Sheet1!$I$3:$I$88, RANDBETWEEN(1, 85))</f>
        <v>Gender Equality</v>
      </c>
      <c r="J528" t="str">
        <f ca="1">INDEX(Sheet1!$AZ$3:$AZ$8, RANDBETWEEN(1, COUNTA(Sheet1!$AZ$3:$AZ$8)))</f>
        <v>Advocacy</v>
      </c>
      <c r="K528" t="str" cm="1">
        <f t="array" aca="1" ref="K528" ca="1">INDEX(Sheet1!$K$1:$K$8, RANDBETWEEN(1, 6))</f>
        <v>HAC-ECARO</v>
      </c>
      <c r="M528" t="s">
        <v>57</v>
      </c>
      <c r="N528">
        <f t="shared" ca="1" si="25"/>
        <v>81435.272434854356</v>
      </c>
      <c r="Q528" t="s">
        <v>494</v>
      </c>
      <c r="U528">
        <f t="shared" ca="1" si="26"/>
        <v>40867.037705027382</v>
      </c>
      <c r="V528">
        <v>28186497</v>
      </c>
      <c r="W528" t="str" cm="1">
        <f t="array" aca="1" ref="W528" ca="1">INDEX(Sheet1!$X$1:$X$20, RANDBETWEEN(1, 20))</f>
        <v>Country Office</v>
      </c>
      <c r="X528" t="str" cm="1">
        <f t="array" aca="1" ref="X528" ca="1">INDEX(Sheet1!$Y$2:$Y$22, RANDBETWEEN(1, 21))</f>
        <v>Public Sector</v>
      </c>
      <c r="Z528" t="str" cm="1">
        <f t="array" aca="1" ref="Z528" ca="1">INDEX(Sheet1!$AA$2:$AA$30, RANDBETWEEN(1, 29))</f>
        <v>MOLDOVA CO</v>
      </c>
      <c r="AA528" t="str" cm="1">
        <f t="array" aca="1" ref="AA528" ca="1">INDEX(Sheet1!$AB$2:$AB$8, RANDBETWEEN(1, 7))</f>
        <v>ECARO</v>
      </c>
      <c r="AB528" t="str" cm="1">
        <f t="array" aca="1" ref="AB528" ca="1">INDEX(Sheet1!$AC$2:$AC$22, RANDBETWEEN(1, 21))</f>
        <v>United States</v>
      </c>
      <c r="AE528" t="str" cm="1">
        <f t="array" aca="1" ref="AE528" ca="1">INDEX(Sheet1!$AF$2:$AF$22, RANDBETWEEN(1, 5))</f>
        <v>NatCom</v>
      </c>
      <c r="AF528" s="3">
        <v>45443</v>
      </c>
      <c r="AG528" t="str" cm="1">
        <f t="array" aca="1" ref="AG528" ca="1">INDEX(Sheet1!$AH$2:$AH$24, RANDBETWEEN(1, 23))</f>
        <v>KOSOVO CO</v>
      </c>
      <c r="AH528" t="s">
        <v>667</v>
      </c>
      <c r="AI528" t="s">
        <v>493</v>
      </c>
      <c r="AJ528" t="s">
        <v>494</v>
      </c>
      <c r="AK528" t="s">
        <v>57</v>
      </c>
      <c r="AL528" t="s">
        <v>90</v>
      </c>
      <c r="AM528" t="s">
        <v>645</v>
      </c>
      <c r="AN528" t="s">
        <v>216</v>
      </c>
      <c r="AO528" t="s">
        <v>92</v>
      </c>
      <c r="AP528" t="s">
        <v>135</v>
      </c>
      <c r="AQ528" t="s">
        <v>117</v>
      </c>
      <c r="AR528">
        <v>2022</v>
      </c>
      <c r="AS528" t="s">
        <v>95</v>
      </c>
    </row>
    <row r="529" spans="1:45">
      <c r="A529" t="s">
        <v>654</v>
      </c>
      <c r="B529" t="s">
        <v>95</v>
      </c>
      <c r="C529" t="s">
        <v>45</v>
      </c>
      <c r="D529" s="3">
        <v>45528</v>
      </c>
      <c r="E529" t="s">
        <v>644</v>
      </c>
      <c r="F529">
        <f t="shared" ca="1" si="24"/>
        <v>6123.4464425712731</v>
      </c>
      <c r="G529">
        <f t="shared" ca="1" si="24"/>
        <v>70189.181051805936</v>
      </c>
      <c r="H529" t="str" cm="1">
        <f t="array" aca="1" ref="H529" ca="1">INDEX(Sheet1!$H$1:$H$3, RANDBETWEEN(1, 3))</f>
        <v>ORR Non-Thematic</v>
      </c>
      <c r="I529" t="str" cm="1">
        <f t="array" aca="1" ref="I529" ca="1">INDEX(Sheet1!$I$3:$I$88, RANDBETWEEN(1, 85))</f>
        <v>Emergencies</v>
      </c>
      <c r="J529" t="str">
        <f ca="1">INDEX(Sheet1!$AZ$3:$AZ$8, RANDBETWEEN(1, COUNTA(Sheet1!$AZ$3:$AZ$8)))</f>
        <v>Advocacy</v>
      </c>
      <c r="K529" t="str" cm="1">
        <f t="array" aca="1" ref="K529" ca="1">INDEX(Sheet1!$K$1:$K$8, RANDBETWEEN(1, 6))</f>
        <v>Emergency/HAC</v>
      </c>
      <c r="M529" t="s">
        <v>75</v>
      </c>
      <c r="N529">
        <f t="shared" ca="1" si="25"/>
        <v>62935.186552520361</v>
      </c>
      <c r="Q529" t="s">
        <v>496</v>
      </c>
      <c r="U529">
        <f t="shared" ca="1" si="26"/>
        <v>83765.696245113169</v>
      </c>
      <c r="V529">
        <v>14662474</v>
      </c>
      <c r="W529" t="str" cm="1">
        <f t="array" aca="1" ref="W529" ca="1">INDEX(Sheet1!$X$1:$X$20, RANDBETWEEN(1, 20))</f>
        <v>Ministry</v>
      </c>
      <c r="X529" t="str" cm="1">
        <f t="array" aca="1" ref="X529" ca="1">INDEX(Sheet1!$Y$2:$Y$22, RANDBETWEEN(1, 21))</f>
        <v>Public Sector</v>
      </c>
      <c r="Z529" t="str" cm="1">
        <f t="array" aca="1" ref="Z529" ca="1">INDEX(Sheet1!$AA$2:$AA$30, RANDBETWEEN(1, 29))</f>
        <v>UKRAINE CO</v>
      </c>
      <c r="AA529" t="str" cm="1">
        <f t="array" aca="1" ref="AA529" ca="1">INDEX(Sheet1!$AB$2:$AB$8, RANDBETWEEN(1, 7))</f>
        <v>HQ</v>
      </c>
      <c r="AB529" t="str" cm="1">
        <f t="array" aca="1" ref="AB529" ca="1">INDEX(Sheet1!$AC$2:$AC$22, RANDBETWEEN(1, 21))</f>
        <v>Albania</v>
      </c>
      <c r="AE529" t="str" cm="1">
        <f t="array" aca="1" ref="AE529" ca="1">INDEX(Sheet1!$AF$2:$AF$22, RANDBETWEEN(1, 5))</f>
        <v>ESARO</v>
      </c>
      <c r="AF529" s="3">
        <v>45528</v>
      </c>
      <c r="AG529" t="str" cm="1">
        <f t="array" aca="1" ref="AG529" ca="1">INDEX(Sheet1!$AH$2:$AH$24, RANDBETWEEN(1, 23))</f>
        <v>TURKIYE NATCOM</v>
      </c>
      <c r="AH529" t="s">
        <v>649</v>
      </c>
      <c r="AI529" t="s">
        <v>495</v>
      </c>
      <c r="AJ529" t="s">
        <v>496</v>
      </c>
      <c r="AK529" t="s">
        <v>75</v>
      </c>
      <c r="AL529" t="s">
        <v>90</v>
      </c>
      <c r="AM529" t="s">
        <v>646</v>
      </c>
      <c r="AN529" t="s">
        <v>115</v>
      </c>
      <c r="AO529" t="s">
        <v>61</v>
      </c>
      <c r="AP529" t="s">
        <v>93</v>
      </c>
      <c r="AQ529" t="s">
        <v>100</v>
      </c>
      <c r="AR529">
        <v>2023</v>
      </c>
      <c r="AS529" t="s">
        <v>95</v>
      </c>
    </row>
    <row r="530" spans="1:45">
      <c r="A530" t="s">
        <v>654</v>
      </c>
      <c r="B530" t="s">
        <v>95</v>
      </c>
      <c r="C530" t="s">
        <v>64</v>
      </c>
      <c r="D530" s="3">
        <v>45297</v>
      </c>
      <c r="E530" t="s">
        <v>644</v>
      </c>
      <c r="F530">
        <f t="shared" ca="1" si="24"/>
        <v>37607.693441696872</v>
      </c>
      <c r="G530">
        <f t="shared" ca="1" si="24"/>
        <v>25645.762118685005</v>
      </c>
      <c r="H530" t="str" cm="1">
        <f t="array" aca="1" ref="H530" ca="1">INDEX(Sheet1!$H$1:$H$3, RANDBETWEEN(1, 3))</f>
        <v>ORE-Thematic</v>
      </c>
      <c r="I530" t="str" cm="1">
        <f t="array" aca="1" ref="I530" ca="1">INDEX(Sheet1!$I$3:$I$88, RANDBETWEEN(1, 85))</f>
        <v>Policy, guidance and technical support for country programming and reporting</v>
      </c>
      <c r="J530" t="str">
        <f ca="1">INDEX(Sheet1!$AZ$3:$AZ$8, RANDBETWEEN(1, COUNTA(Sheet1!$AZ$3:$AZ$8)))</f>
        <v>Health</v>
      </c>
      <c r="K530" t="str" cm="1">
        <f t="array" aca="1" ref="K530" ca="1">INDEX(Sheet1!$K$1:$K$8, RANDBETWEEN(1, 6))</f>
        <v>Emergency/HAC</v>
      </c>
      <c r="M530" t="s">
        <v>75</v>
      </c>
      <c r="N530">
        <f t="shared" ca="1" si="25"/>
        <v>52390.712976741568</v>
      </c>
      <c r="Q530" t="s">
        <v>498</v>
      </c>
      <c r="U530">
        <f t="shared" ca="1" si="26"/>
        <v>1205.4002257545769</v>
      </c>
      <c r="V530">
        <v>13327320</v>
      </c>
      <c r="W530" t="str" cm="1">
        <f t="array" aca="1" ref="W530" ca="1">INDEX(Sheet1!$X$1:$X$20, RANDBETWEEN(1, 20))</f>
        <v>Women's and diaspora organizations</v>
      </c>
      <c r="X530" t="str" cm="1">
        <f t="array" aca="1" ref="X530" ca="1">INDEX(Sheet1!$Y$2:$Y$22, RANDBETWEEN(1, 21))</f>
        <v>Private Sector</v>
      </c>
      <c r="Z530" t="str" cm="1">
        <f t="array" aca="1" ref="Z530" ca="1">INDEX(Sheet1!$AA$2:$AA$30, RANDBETWEEN(1, 29))</f>
        <v>INNOVATION UNIT</v>
      </c>
      <c r="AA530" t="str" cm="1">
        <f t="array" aca="1" ref="AA530" ca="1">INDEX(Sheet1!$AB$2:$AB$8, RANDBETWEEN(1, 7))</f>
        <v>WCARO</v>
      </c>
      <c r="AB530" t="str" cm="1">
        <f t="array" aca="1" ref="AB530" ca="1">INDEX(Sheet1!$AC$2:$AC$22, RANDBETWEEN(1, 21))</f>
        <v>Belarus</v>
      </c>
      <c r="AE530" t="str" cm="1">
        <f t="array" aca="1" ref="AE530" ca="1">INDEX(Sheet1!$AF$2:$AF$22, RANDBETWEEN(1, 5))</f>
        <v>NatCom</v>
      </c>
      <c r="AF530" s="3">
        <v>45297</v>
      </c>
      <c r="AG530" t="str" cm="1">
        <f t="array" aca="1" ref="AG530" ca="1">INDEX(Sheet1!$AH$2:$AH$24, RANDBETWEEN(1, 23))</f>
        <v>ECARO</v>
      </c>
      <c r="AH530" t="s">
        <v>668</v>
      </c>
      <c r="AI530" t="s">
        <v>497</v>
      </c>
      <c r="AJ530" t="s">
        <v>498</v>
      </c>
      <c r="AK530" t="s">
        <v>75</v>
      </c>
      <c r="AL530" t="s">
        <v>58</v>
      </c>
      <c r="AM530" t="s">
        <v>646</v>
      </c>
      <c r="AN530" t="s">
        <v>105</v>
      </c>
      <c r="AO530" t="s">
        <v>149</v>
      </c>
      <c r="AP530" t="s">
        <v>93</v>
      </c>
      <c r="AQ530" t="s">
        <v>63</v>
      </c>
      <c r="AR530">
        <v>2023</v>
      </c>
      <c r="AS530" t="s">
        <v>95</v>
      </c>
    </row>
    <row r="531" spans="1:45">
      <c r="A531" t="s">
        <v>657</v>
      </c>
      <c r="B531" t="s">
        <v>95</v>
      </c>
      <c r="C531" t="s">
        <v>64</v>
      </c>
      <c r="D531" s="3">
        <v>45492</v>
      </c>
      <c r="E531" t="s">
        <v>644</v>
      </c>
      <c r="F531">
        <f t="shared" ca="1" si="24"/>
        <v>94816.180967944005</v>
      </c>
      <c r="G531">
        <f t="shared" ca="1" si="24"/>
        <v>63793.475748122313</v>
      </c>
      <c r="H531" t="str" cm="1">
        <f t="array" aca="1" ref="H531" ca="1">INDEX(Sheet1!$H$1:$H$3, RANDBETWEEN(1, 3))</f>
        <v>ORE-Thematic</v>
      </c>
      <c r="I531" t="str" cm="1">
        <f t="array" aca="1" ref="I531" ca="1">INDEX(Sheet1!$I$3:$I$88, RANDBETWEEN(1, 85))</f>
        <v>Policy advocacy – urban, civil society, parliament, environment</v>
      </c>
      <c r="J531" t="str">
        <f ca="1">INDEX(Sheet1!$AZ$3:$AZ$8, RANDBETWEEN(1, COUNTA(Sheet1!$AZ$3:$AZ$8)))</f>
        <v>Advocacy</v>
      </c>
      <c r="K531" t="str" cm="1">
        <f t="array" aca="1" ref="K531" ca="1">INDEX(Sheet1!$K$1:$K$8, RANDBETWEEN(1, 6))</f>
        <v>Ukraine Response</v>
      </c>
      <c r="M531" t="s">
        <v>165</v>
      </c>
      <c r="N531">
        <f t="shared" ca="1" si="25"/>
        <v>9454.084136781672</v>
      </c>
      <c r="Q531" t="s">
        <v>140</v>
      </c>
      <c r="U531">
        <f t="shared" ca="1" si="26"/>
        <v>13901.439508908292</v>
      </c>
      <c r="V531">
        <v>30533759</v>
      </c>
      <c r="W531" t="str" cm="1">
        <f t="array" aca="1" ref="W531" ca="1">INDEX(Sheet1!$X$1:$X$20, RANDBETWEEN(1, 20))</f>
        <v>Corporate Foundation</v>
      </c>
      <c r="X531" t="str" cm="1">
        <f t="array" aca="1" ref="X531" ca="1">INDEX(Sheet1!$Y$2:$Y$22, RANDBETWEEN(1, 21))</f>
        <v>Private Sector</v>
      </c>
      <c r="Z531" t="str" cm="1">
        <f t="array" aca="1" ref="Z531" ca="1">INDEX(Sheet1!$AA$2:$AA$30, RANDBETWEEN(1, 29))</f>
        <v>MONTENEGRO CO</v>
      </c>
      <c r="AA531" t="str" cm="1">
        <f t="array" aca="1" ref="AA531" ca="1">INDEX(Sheet1!$AB$2:$AB$8, RANDBETWEEN(1, 7))</f>
        <v>ECARO</v>
      </c>
      <c r="AB531" t="str" cm="1">
        <f t="array" aca="1" ref="AB531" ca="1">INDEX(Sheet1!$AC$2:$AC$22, RANDBETWEEN(1, 21))</f>
        <v>Moldova</v>
      </c>
      <c r="AE531" t="str" cm="1">
        <f t="array" aca="1" ref="AE531" ca="1">INDEX(Sheet1!$AF$2:$AF$22, RANDBETWEEN(1, 5))</f>
        <v>ECARO</v>
      </c>
      <c r="AF531" s="3">
        <v>45492</v>
      </c>
      <c r="AG531" t="str" cm="1">
        <f t="array" aca="1" ref="AG531" ca="1">INDEX(Sheet1!$AH$2:$AH$24, RANDBETWEEN(1, 23))</f>
        <v>SERBIA CO</v>
      </c>
      <c r="AH531" t="s">
        <v>668</v>
      </c>
      <c r="AI531" t="s">
        <v>499</v>
      </c>
      <c r="AJ531" t="s">
        <v>140</v>
      </c>
      <c r="AK531" t="s">
        <v>165</v>
      </c>
      <c r="AL531" t="s">
        <v>58</v>
      </c>
      <c r="AM531" t="s">
        <v>646</v>
      </c>
      <c r="AN531" t="s">
        <v>192</v>
      </c>
      <c r="AO531" t="s">
        <v>92</v>
      </c>
      <c r="AP531" t="s">
        <v>143</v>
      </c>
      <c r="AQ531" t="s">
        <v>79</v>
      </c>
      <c r="AR531">
        <v>2024</v>
      </c>
      <c r="AS531" t="s">
        <v>95</v>
      </c>
    </row>
    <row r="532" spans="1:45">
      <c r="A532" t="s">
        <v>657</v>
      </c>
      <c r="B532" t="s">
        <v>95</v>
      </c>
      <c r="C532" t="s">
        <v>118</v>
      </c>
      <c r="D532" s="3">
        <v>45612</v>
      </c>
      <c r="E532" t="s">
        <v>644</v>
      </c>
      <c r="F532">
        <f t="shared" ca="1" si="24"/>
        <v>65515.492026170992</v>
      </c>
      <c r="G532">
        <f t="shared" ca="1" si="24"/>
        <v>71428.490965393998</v>
      </c>
      <c r="H532" t="str" cm="1">
        <f t="array" aca="1" ref="H532" ca="1">INDEX(Sheet1!$H$1:$H$3, RANDBETWEEN(1, 3))</f>
        <v>ORR Non-Thematic</v>
      </c>
      <c r="I532" t="str" cm="1">
        <f t="array" aca="1" ref="I532" ca="1">INDEX(Sheet1!$I$3:$I$88, RANDBETWEEN(1, 85))</f>
        <v>Special Purpose</v>
      </c>
      <c r="J532" t="str">
        <f ca="1">INDEX(Sheet1!$AZ$3:$AZ$8, RANDBETWEEN(1, COUNTA(Sheet1!$AZ$3:$AZ$8)))</f>
        <v>Increased Immunization Rates</v>
      </c>
      <c r="K532" t="str" cm="1">
        <f t="array" aca="1" ref="K532" ca="1">INDEX(Sheet1!$K$1:$K$8, RANDBETWEEN(1, 6))</f>
        <v>HAC-UKRAINE</v>
      </c>
      <c r="M532" t="s">
        <v>75</v>
      </c>
      <c r="N532">
        <f t="shared" ca="1" si="25"/>
        <v>39251.459472993127</v>
      </c>
      <c r="Q532" t="s">
        <v>501</v>
      </c>
      <c r="U532">
        <f t="shared" ca="1" si="26"/>
        <v>51256.601766526102</v>
      </c>
      <c r="V532">
        <v>29659790</v>
      </c>
      <c r="W532" t="str" cm="1">
        <f t="array" aca="1" ref="W532" ca="1">INDEX(Sheet1!$X$1:$X$20, RANDBETWEEN(1, 20))</f>
        <v>Sport Associations</v>
      </c>
      <c r="X532" t="str" cm="1">
        <f t="array" aca="1" ref="X532" ca="1">INDEX(Sheet1!$Y$2:$Y$22, RANDBETWEEN(1, 21))</f>
        <v>Private Sector</v>
      </c>
      <c r="Z532" t="str" cm="1">
        <f t="array" aca="1" ref="Z532" ca="1">INDEX(Sheet1!$AA$2:$AA$30, RANDBETWEEN(1, 29))</f>
        <v>ALBANIA CO</v>
      </c>
      <c r="AA532" t="str" cm="1">
        <f t="array" aca="1" ref="AA532" ca="1">INDEX(Sheet1!$AB$2:$AB$8, RANDBETWEEN(1, 7))</f>
        <v>ECARO</v>
      </c>
      <c r="AB532" t="str" cm="1">
        <f t="array" aca="1" ref="AB532" ca="1">INDEX(Sheet1!$AC$2:$AC$22, RANDBETWEEN(1, 21))</f>
        <v>Bulgaria</v>
      </c>
      <c r="AE532" t="str" cm="1">
        <f t="array" aca="1" ref="AE532" ca="1">INDEX(Sheet1!$AF$2:$AF$22, RANDBETWEEN(1, 5))</f>
        <v>ESARO</v>
      </c>
      <c r="AF532" s="3">
        <v>45612</v>
      </c>
      <c r="AG532" t="str" cm="1">
        <f t="array" aca="1" ref="AG532" ca="1">INDEX(Sheet1!$AH$2:$AH$24, RANDBETWEEN(1, 23))</f>
        <v>PPD</v>
      </c>
      <c r="AH532" t="s">
        <v>649</v>
      </c>
      <c r="AI532" t="s">
        <v>500</v>
      </c>
      <c r="AJ532" t="s">
        <v>501</v>
      </c>
      <c r="AK532" t="s">
        <v>75</v>
      </c>
      <c r="AL532" t="s">
        <v>90</v>
      </c>
      <c r="AM532" t="s">
        <v>646</v>
      </c>
      <c r="AN532" t="s">
        <v>216</v>
      </c>
      <c r="AO532" t="s">
        <v>77</v>
      </c>
      <c r="AP532" t="s">
        <v>93</v>
      </c>
      <c r="AQ532" t="s">
        <v>100</v>
      </c>
      <c r="AR532">
        <v>2022</v>
      </c>
      <c r="AS532" t="s">
        <v>95</v>
      </c>
    </row>
    <row r="533" spans="1:45">
      <c r="A533" t="s">
        <v>659</v>
      </c>
      <c r="B533" t="s">
        <v>44</v>
      </c>
      <c r="C533" t="s">
        <v>64</v>
      </c>
      <c r="D533" s="3">
        <v>45426</v>
      </c>
      <c r="E533" t="s">
        <v>644</v>
      </c>
      <c r="F533">
        <f t="shared" ca="1" si="24"/>
        <v>26115.446625049757</v>
      </c>
      <c r="G533">
        <f t="shared" ca="1" si="24"/>
        <v>80414.619045122279</v>
      </c>
      <c r="H533" t="str" cm="1">
        <f t="array" aca="1" ref="H533" ca="1">INDEX(Sheet1!$H$1:$H$3, RANDBETWEEN(1, 3))</f>
        <v>ORE-Thematic</v>
      </c>
      <c r="I533" t="str" cm="1">
        <f t="array" aca="1" ref="I533" ca="1">INDEX(Sheet1!$I$3:$I$88, RANDBETWEEN(1, 85))</f>
        <v>Social exclusion – data and evidence</v>
      </c>
      <c r="J533" t="str">
        <f ca="1">INDEX(Sheet1!$AZ$3:$AZ$8, RANDBETWEEN(1, COUNTA(Sheet1!$AZ$3:$AZ$8)))</f>
        <v>Emergency Response</v>
      </c>
      <c r="K533" t="str" cm="1">
        <f t="array" aca="1" ref="K533" ca="1">INDEX(Sheet1!$K$1:$K$8, RANDBETWEEN(1, 6))</f>
        <v>HAC-UKRAINE</v>
      </c>
      <c r="M533" t="s">
        <v>127</v>
      </c>
      <c r="N533">
        <f t="shared" ca="1" si="25"/>
        <v>86647.751730906341</v>
      </c>
      <c r="Q533" t="s">
        <v>503</v>
      </c>
      <c r="U533">
        <f t="shared" ca="1" si="26"/>
        <v>7757.3811115965427</v>
      </c>
      <c r="V533">
        <v>16208209</v>
      </c>
      <c r="W533" t="str" cm="1">
        <f t="array" aca="1" ref="W533" ca="1">INDEX(Sheet1!$X$1:$X$20, RANDBETWEEN(1, 20))</f>
        <v>Foundation</v>
      </c>
      <c r="X533" t="str" cm="1">
        <f t="array" aca="1" ref="X533" ca="1">INDEX(Sheet1!$Y$2:$Y$22, RANDBETWEEN(1, 21))</f>
        <v>Public Sector</v>
      </c>
      <c r="Z533" t="str" cm="1">
        <f t="array" aca="1" ref="Z533" ca="1">INDEX(Sheet1!$AA$2:$AA$30, RANDBETWEEN(1, 29))</f>
        <v>US FUND</v>
      </c>
      <c r="AA533" t="str" cm="1">
        <f t="array" aca="1" ref="AA533" ca="1">INDEX(Sheet1!$AB$2:$AB$8, RANDBETWEEN(1, 7))</f>
        <v>NatCom</v>
      </c>
      <c r="AB533" t="str" cm="1">
        <f t="array" aca="1" ref="AB533" ca="1">INDEX(Sheet1!$AC$2:$AC$22, RANDBETWEEN(1, 21))</f>
        <v>Ukraine</v>
      </c>
      <c r="AE533" t="str" cm="1">
        <f t="array" aca="1" ref="AE533" ca="1">INDEX(Sheet1!$AF$2:$AF$22, RANDBETWEEN(1, 5))</f>
        <v>MENARO</v>
      </c>
      <c r="AF533" s="3">
        <v>45426</v>
      </c>
      <c r="AG533" t="str" cm="1">
        <f t="array" aca="1" ref="AG533" ca="1">INDEX(Sheet1!$AH$2:$AH$24, RANDBETWEEN(1, 23))</f>
        <v>MONTENEGRO CO</v>
      </c>
      <c r="AH533" t="s">
        <v>668</v>
      </c>
      <c r="AI533" t="s">
        <v>502</v>
      </c>
      <c r="AJ533" t="s">
        <v>503</v>
      </c>
      <c r="AK533" t="s">
        <v>127</v>
      </c>
      <c r="AL533" t="s">
        <v>58</v>
      </c>
      <c r="AM533" t="s">
        <v>645</v>
      </c>
      <c r="AN533" t="s">
        <v>115</v>
      </c>
      <c r="AO533" t="s">
        <v>116</v>
      </c>
      <c r="AP533" t="s">
        <v>143</v>
      </c>
      <c r="AQ533" t="s">
        <v>129</v>
      </c>
      <c r="AR533">
        <v>2022</v>
      </c>
      <c r="AS533" t="s">
        <v>95</v>
      </c>
    </row>
    <row r="534" spans="1:45">
      <c r="A534" t="s">
        <v>656</v>
      </c>
      <c r="B534" t="s">
        <v>44</v>
      </c>
      <c r="C534" t="s">
        <v>64</v>
      </c>
      <c r="D534" s="3">
        <v>45509</v>
      </c>
      <c r="E534" t="s">
        <v>644</v>
      </c>
      <c r="F534">
        <f t="shared" ca="1" si="24"/>
        <v>49218.095277900225</v>
      </c>
      <c r="G534">
        <f t="shared" ca="1" si="24"/>
        <v>60293.819726322065</v>
      </c>
      <c r="H534" t="str" cm="1">
        <f t="array" aca="1" ref="H534" ca="1">INDEX(Sheet1!$H$1:$H$3, RANDBETWEEN(1, 3))</f>
        <v>ORE-Thematic</v>
      </c>
      <c r="I534" t="str" cm="1">
        <f t="array" aca="1" ref="I534" ca="1">INDEX(Sheet1!$I$3:$I$88, RANDBETWEEN(1, 85))</f>
        <v>Malaria</v>
      </c>
      <c r="J534" t="str">
        <f ca="1">INDEX(Sheet1!$AZ$3:$AZ$8, RANDBETWEEN(1, COUNTA(Sheet1!$AZ$3:$AZ$8)))</f>
        <v>Health</v>
      </c>
      <c r="K534" t="str" cm="1">
        <f t="array" aca="1" ref="K534" ca="1">INDEX(Sheet1!$K$1:$K$8, RANDBETWEEN(1, 6))</f>
        <v>Ukraine Response</v>
      </c>
      <c r="M534" t="s">
        <v>57</v>
      </c>
      <c r="N534">
        <f t="shared" ca="1" si="25"/>
        <v>2260.5365512977264</v>
      </c>
      <c r="Q534" t="s">
        <v>505</v>
      </c>
      <c r="U534">
        <f t="shared" ca="1" si="26"/>
        <v>81403.303840889435</v>
      </c>
      <c r="V534">
        <v>18958604</v>
      </c>
      <c r="W534" t="str" cm="1">
        <f t="array" aca="1" ref="W534" ca="1">INDEX(Sheet1!$X$1:$X$20, RANDBETWEEN(1, 20))</f>
        <v>Ministry</v>
      </c>
      <c r="X534" t="str" cm="1">
        <f t="array" aca="1" ref="X534" ca="1">INDEX(Sheet1!$Y$2:$Y$22, RANDBETWEEN(1, 21))</f>
        <v>Private Sector</v>
      </c>
      <c r="Z534" t="str" cm="1">
        <f t="array" aca="1" ref="Z534" ca="1">INDEX(Sheet1!$AA$2:$AA$30, RANDBETWEEN(1, 29))</f>
        <v>US FUND</v>
      </c>
      <c r="AA534" t="str" cm="1">
        <f t="array" aca="1" ref="AA534" ca="1">INDEX(Sheet1!$AB$2:$AB$8, RANDBETWEEN(1, 7))</f>
        <v>EAPRO</v>
      </c>
      <c r="AB534" t="str" cm="1">
        <f t="array" aca="1" ref="AB534" ca="1">INDEX(Sheet1!$AC$2:$AC$22, RANDBETWEEN(1, 21))</f>
        <v>Russian Federation</v>
      </c>
      <c r="AE534" t="str" cm="1">
        <f t="array" aca="1" ref="AE534" ca="1">INDEX(Sheet1!$AF$2:$AF$22, RANDBETWEEN(1, 5))</f>
        <v>ESARO</v>
      </c>
      <c r="AF534" s="3">
        <v>45509</v>
      </c>
      <c r="AG534" t="str" cm="1">
        <f t="array" aca="1" ref="AG534" ca="1">INDEX(Sheet1!$AH$2:$AH$24, RANDBETWEEN(1, 23))</f>
        <v>TAJIKISTAN CO</v>
      </c>
      <c r="AH534" t="s">
        <v>667</v>
      </c>
      <c r="AI534" t="s">
        <v>504</v>
      </c>
      <c r="AJ534" t="s">
        <v>505</v>
      </c>
      <c r="AK534" t="s">
        <v>57</v>
      </c>
      <c r="AL534" t="s">
        <v>90</v>
      </c>
      <c r="AM534" t="s">
        <v>645</v>
      </c>
      <c r="AN534" t="s">
        <v>91</v>
      </c>
      <c r="AO534" t="s">
        <v>116</v>
      </c>
      <c r="AP534" t="s">
        <v>62</v>
      </c>
      <c r="AQ534" t="s">
        <v>117</v>
      </c>
      <c r="AR534">
        <v>2022</v>
      </c>
      <c r="AS534" t="s">
        <v>95</v>
      </c>
    </row>
    <row r="535" spans="1:45">
      <c r="A535" t="s">
        <v>652</v>
      </c>
      <c r="B535" t="s">
        <v>44</v>
      </c>
      <c r="C535" t="s">
        <v>64</v>
      </c>
      <c r="D535" s="3">
        <v>45338</v>
      </c>
      <c r="E535" t="s">
        <v>644</v>
      </c>
      <c r="F535">
        <f t="shared" ca="1" si="24"/>
        <v>98260.372253741181</v>
      </c>
      <c r="G535">
        <f t="shared" ca="1" si="24"/>
        <v>63037.631137100965</v>
      </c>
      <c r="H535" t="str" cm="1">
        <f t="array" aca="1" ref="H535" ca="1">INDEX(Sheet1!$H$1:$H$3, RANDBETWEEN(1, 3))</f>
        <v>ORR Non-Thematic</v>
      </c>
      <c r="I535" t="str" cm="1">
        <f t="array" aca="1" ref="I535" ca="1">INDEX(Sheet1!$I$3:$I$88, RANDBETWEEN(1, 85))</f>
        <v>Private sector fundraising</v>
      </c>
      <c r="J535" t="str">
        <f ca="1">INDEX(Sheet1!$AZ$3:$AZ$8, RANDBETWEEN(1, COUNTA(Sheet1!$AZ$3:$AZ$8)))</f>
        <v>Education</v>
      </c>
      <c r="K535" t="str" cm="1">
        <f t="array" aca="1" ref="K535" ca="1">INDEX(Sheet1!$K$1:$K$8, RANDBETWEEN(1, 6))</f>
        <v>HAC-ARMENIA</v>
      </c>
      <c r="M535" t="s">
        <v>114</v>
      </c>
      <c r="N535">
        <f t="shared" ca="1" si="25"/>
        <v>35414.080357944702</v>
      </c>
      <c r="Q535" t="s">
        <v>507</v>
      </c>
      <c r="U535">
        <f t="shared" ca="1" si="26"/>
        <v>99058.821038562019</v>
      </c>
      <c r="V535">
        <v>21142906</v>
      </c>
      <c r="W535" t="str" cm="1">
        <f t="array" aca="1" ref="W535" ca="1">INDEX(Sheet1!$X$1:$X$20, RANDBETWEEN(1, 20))</f>
        <v>Account Category</v>
      </c>
      <c r="X535" t="str" cm="1">
        <f t="array" aca="1" ref="X535" ca="1">INDEX(Sheet1!$Y$2:$Y$22, RANDBETWEEN(1, 21))</f>
        <v>Public Sector</v>
      </c>
      <c r="Z535" t="str" cm="1">
        <f t="array" aca="1" ref="Z535" ca="1">INDEX(Sheet1!$AA$2:$AA$30, RANDBETWEEN(1, 29))</f>
        <v>MOLDOVA CO</v>
      </c>
      <c r="AA535" t="str" cm="1">
        <f t="array" aca="1" ref="AA535" ca="1">INDEX(Sheet1!$AB$2:$AB$8, RANDBETWEEN(1, 7))</f>
        <v>MENARO</v>
      </c>
      <c r="AB535" t="str" cm="1">
        <f t="array" aca="1" ref="AB535" ca="1">INDEX(Sheet1!$AC$2:$AC$22, RANDBETWEEN(1, 21))</f>
        <v>Tajikistan</v>
      </c>
      <c r="AE535" t="str" cm="1">
        <f t="array" aca="1" ref="AE535" ca="1">INDEX(Sheet1!$AF$2:$AF$22, RANDBETWEEN(1, 5))</f>
        <v>ECARO</v>
      </c>
      <c r="AF535" s="3">
        <v>45338</v>
      </c>
      <c r="AG535" t="str" cm="1">
        <f t="array" aca="1" ref="AG535" ca="1">INDEX(Sheet1!$AH$2:$AH$24, RANDBETWEEN(1, 23))</f>
        <v>GREECE CO</v>
      </c>
      <c r="AH535" t="s">
        <v>648</v>
      </c>
      <c r="AI535" t="s">
        <v>506</v>
      </c>
      <c r="AJ535" t="s">
        <v>507</v>
      </c>
      <c r="AK535" t="s">
        <v>114</v>
      </c>
      <c r="AL535" t="s">
        <v>95</v>
      </c>
      <c r="AM535" t="s">
        <v>646</v>
      </c>
      <c r="AN535" t="s">
        <v>216</v>
      </c>
      <c r="AO535" t="s">
        <v>116</v>
      </c>
      <c r="AP535" t="s">
        <v>62</v>
      </c>
      <c r="AQ535" t="s">
        <v>117</v>
      </c>
      <c r="AR535">
        <v>2023</v>
      </c>
      <c r="AS535" t="s">
        <v>95</v>
      </c>
    </row>
    <row r="536" spans="1:45">
      <c r="A536" t="s">
        <v>656</v>
      </c>
      <c r="B536" t="s">
        <v>44</v>
      </c>
      <c r="C536" t="s">
        <v>118</v>
      </c>
      <c r="D536" s="3">
        <v>45508</v>
      </c>
      <c r="E536" t="s">
        <v>644</v>
      </c>
      <c r="F536">
        <f t="shared" ca="1" si="24"/>
        <v>12841.565583398378</v>
      </c>
      <c r="G536">
        <f t="shared" ca="1" si="24"/>
        <v>63658.924452199055</v>
      </c>
      <c r="H536" t="str" cm="1">
        <f t="array" aca="1" ref="H536" ca="1">INDEX(Sheet1!$H$1:$H$3, RANDBETWEEN(1, 3))</f>
        <v>ORR Non-Thematic</v>
      </c>
      <c r="I536" t="str" cm="1">
        <f t="array" aca="1" ref="I536" ca="1">INDEX(Sheet1!$I$3:$I$88, RANDBETWEEN(1, 85))</f>
        <v>Gender Equality General</v>
      </c>
      <c r="J536" t="str">
        <f ca="1">INDEX(Sheet1!$AZ$3:$AZ$8, RANDBETWEEN(1, COUNTA(Sheet1!$AZ$3:$AZ$8)))</f>
        <v>Child Protection</v>
      </c>
      <c r="K536" t="str" cm="1">
        <f t="array" aca="1" ref="K536" ca="1">INDEX(Sheet1!$K$1:$K$8, RANDBETWEEN(1, 6))</f>
        <v>Emergency/HAC</v>
      </c>
      <c r="M536" t="s">
        <v>165</v>
      </c>
      <c r="N536">
        <f t="shared" ca="1" si="25"/>
        <v>84041.759107919177</v>
      </c>
      <c r="Q536" t="s">
        <v>509</v>
      </c>
      <c r="U536">
        <f t="shared" ca="1" si="26"/>
        <v>35777.012277711314</v>
      </c>
      <c r="V536">
        <v>21458680</v>
      </c>
      <c r="W536" t="str" cm="1">
        <f t="array" aca="1" ref="W536" ca="1">INDEX(Sheet1!$X$1:$X$20, RANDBETWEEN(1, 20))</f>
        <v>Country Office</v>
      </c>
      <c r="X536" t="str" cm="1">
        <f t="array" aca="1" ref="X536" ca="1">INDEX(Sheet1!$Y$2:$Y$22, RANDBETWEEN(1, 21))</f>
        <v>Private Sector</v>
      </c>
      <c r="Z536" t="str" cm="1">
        <f t="array" aca="1" ref="Z536" ca="1">INDEX(Sheet1!$AA$2:$AA$30, RANDBETWEEN(1, 29))</f>
        <v>DENMARK NATCOM</v>
      </c>
      <c r="AA536" t="str" cm="1">
        <f t="array" aca="1" ref="AA536" ca="1">INDEX(Sheet1!$AB$2:$AB$8, RANDBETWEEN(1, 7))</f>
        <v>NatCom</v>
      </c>
      <c r="AB536" t="str" cm="1">
        <f t="array" aca="1" ref="AB536" ca="1">INDEX(Sheet1!$AC$2:$AC$22, RANDBETWEEN(1, 21))</f>
        <v>Switzerland</v>
      </c>
      <c r="AE536" t="str" cm="1">
        <f t="array" aca="1" ref="AE536" ca="1">INDEX(Sheet1!$AF$2:$AF$22, RANDBETWEEN(1, 5))</f>
        <v>HQ</v>
      </c>
      <c r="AF536" s="3">
        <v>45508</v>
      </c>
      <c r="AG536" t="str" cm="1">
        <f t="array" aca="1" ref="AG536" ca="1">INDEX(Sheet1!$AH$2:$AH$24, RANDBETWEEN(1, 23))</f>
        <v>GREECE CO</v>
      </c>
      <c r="AH536" t="s">
        <v>651</v>
      </c>
      <c r="AI536" t="s">
        <v>508</v>
      </c>
      <c r="AJ536" t="s">
        <v>509</v>
      </c>
      <c r="AK536" t="s">
        <v>165</v>
      </c>
      <c r="AL536" t="s">
        <v>95</v>
      </c>
      <c r="AM536" t="s">
        <v>645</v>
      </c>
      <c r="AN536" t="s">
        <v>192</v>
      </c>
      <c r="AO536" t="s">
        <v>61</v>
      </c>
      <c r="AP536" t="s">
        <v>62</v>
      </c>
      <c r="AQ536" t="s">
        <v>100</v>
      </c>
      <c r="AR536">
        <v>2024</v>
      </c>
      <c r="AS536" t="s">
        <v>95</v>
      </c>
    </row>
    <row r="537" spans="1:45">
      <c r="A537" t="s">
        <v>656</v>
      </c>
      <c r="B537" t="s">
        <v>44</v>
      </c>
      <c r="C537" t="s">
        <v>64</v>
      </c>
      <c r="D537" s="3">
        <v>45362</v>
      </c>
      <c r="E537" t="s">
        <v>644</v>
      </c>
      <c r="F537">
        <f t="shared" ca="1" si="24"/>
        <v>92352.602892858529</v>
      </c>
      <c r="G537">
        <f t="shared" ca="1" si="24"/>
        <v>96863.48512878333</v>
      </c>
      <c r="H537" t="str" cm="1">
        <f t="array" aca="1" ref="H537" ca="1">INDEX(Sheet1!$H$1:$H$3, RANDBETWEEN(1, 3))</f>
        <v>ORE-Thematic</v>
      </c>
      <c r="I537" t="str" cm="1">
        <f t="array" aca="1" ref="I537" ca="1">INDEX(Sheet1!$I$3:$I$88, RANDBETWEEN(1, 85))</f>
        <v>Field office oversight, management and operations support</v>
      </c>
      <c r="J537" t="str">
        <f ca="1">INDEX(Sheet1!$AZ$3:$AZ$8, RANDBETWEEN(1, COUNTA(Sheet1!$AZ$3:$AZ$8)))</f>
        <v>Health</v>
      </c>
      <c r="K537" t="str" cm="1">
        <f t="array" aca="1" ref="K537" ca="1">INDEX(Sheet1!$K$1:$K$8, RANDBETWEEN(1, 6))</f>
        <v>HAC-UKRAINE</v>
      </c>
      <c r="M537" t="s">
        <v>89</v>
      </c>
      <c r="N537">
        <f t="shared" ca="1" si="25"/>
        <v>77721.276804860638</v>
      </c>
      <c r="Q537" t="s">
        <v>511</v>
      </c>
      <c r="U537">
        <f t="shared" ca="1" si="26"/>
        <v>92738.295051785171</v>
      </c>
      <c r="V537">
        <v>7939176</v>
      </c>
      <c r="W537" t="str" cm="1">
        <f t="array" aca="1" ref="W537" ca="1">INDEX(Sheet1!$X$1:$X$20, RANDBETWEEN(1, 20))</f>
        <v>Corporate</v>
      </c>
      <c r="X537" t="str" cm="1">
        <f t="array" aca="1" ref="X537" ca="1">INDEX(Sheet1!$Y$2:$Y$22, RANDBETWEEN(1, 21))</f>
        <v>Private Sector</v>
      </c>
      <c r="Z537" t="str" cm="1">
        <f t="array" aca="1" ref="Z537" ca="1">INDEX(Sheet1!$AA$2:$AA$30, RANDBETWEEN(1, 29))</f>
        <v>MONTENEGRO CO</v>
      </c>
      <c r="AA537" t="str" cm="1">
        <f t="array" aca="1" ref="AA537" ca="1">INDEX(Sheet1!$AB$2:$AB$8, RANDBETWEEN(1, 7))</f>
        <v>NatCom</v>
      </c>
      <c r="AB537" t="str" cm="1">
        <f t="array" aca="1" ref="AB537" ca="1">INDEX(Sheet1!$AC$2:$AC$22, RANDBETWEEN(1, 21))</f>
        <v>Greece</v>
      </c>
      <c r="AE537" t="str" cm="1">
        <f t="array" aca="1" ref="AE537" ca="1">INDEX(Sheet1!$AF$2:$AF$22, RANDBETWEEN(1, 5))</f>
        <v>ESARO</v>
      </c>
      <c r="AF537" s="3">
        <v>45362</v>
      </c>
      <c r="AG537" t="str" cm="1">
        <f t="array" aca="1" ref="AG537" ca="1">INDEX(Sheet1!$AH$2:$AH$24, RANDBETWEEN(1, 23))</f>
        <v>TURKIYE NATCOM</v>
      </c>
      <c r="AH537" t="s">
        <v>647</v>
      </c>
      <c r="AI537" t="s">
        <v>510</v>
      </c>
      <c r="AJ537" t="s">
        <v>511</v>
      </c>
      <c r="AK537" t="s">
        <v>89</v>
      </c>
      <c r="AL537" t="s">
        <v>95</v>
      </c>
      <c r="AM537" t="s">
        <v>645</v>
      </c>
      <c r="AN537" t="s">
        <v>216</v>
      </c>
      <c r="AO537" t="s">
        <v>77</v>
      </c>
      <c r="AP537" t="s">
        <v>78</v>
      </c>
      <c r="AQ537" t="s">
        <v>79</v>
      </c>
      <c r="AR537">
        <v>2023</v>
      </c>
      <c r="AS537" t="s">
        <v>95</v>
      </c>
    </row>
    <row r="538" spans="1:45">
      <c r="A538" t="s">
        <v>653</v>
      </c>
      <c r="B538" t="s">
        <v>95</v>
      </c>
      <c r="C538" t="s">
        <v>45</v>
      </c>
      <c r="D538" s="3">
        <v>45548</v>
      </c>
      <c r="E538" t="s">
        <v>644</v>
      </c>
      <c r="F538">
        <f t="shared" ca="1" si="24"/>
        <v>61375.070252894242</v>
      </c>
      <c r="G538">
        <f t="shared" ca="1" si="24"/>
        <v>59639.984177715261</v>
      </c>
      <c r="H538" t="str" cm="1">
        <f t="array" aca="1" ref="H538" ca="1">INDEX(Sheet1!$H$1:$H$3, RANDBETWEEN(1, 3))</f>
        <v>ORE-Thematic</v>
      </c>
      <c r="I538" t="str" cm="1">
        <f t="array" aca="1" ref="I538" ca="1">INDEX(Sheet1!$I$3:$I$88, RANDBETWEEN(1, 85))</f>
        <v>Financial, information and communication technology and administrative managemen</v>
      </c>
      <c r="J538" t="str">
        <f ca="1">INDEX(Sheet1!$AZ$3:$AZ$8, RANDBETWEEN(1, COUNTA(Sheet1!$AZ$3:$AZ$8)))</f>
        <v>Child Protection</v>
      </c>
      <c r="K538" t="str" cm="1">
        <f t="array" aca="1" ref="K538" ca="1">INDEX(Sheet1!$K$1:$K$8, RANDBETWEEN(1, 6))</f>
        <v>Emergency/HAC</v>
      </c>
      <c r="M538" t="s">
        <v>104</v>
      </c>
      <c r="N538">
        <f t="shared" ca="1" si="25"/>
        <v>50940.945493828876</v>
      </c>
      <c r="Q538" t="s">
        <v>513</v>
      </c>
      <c r="U538">
        <f t="shared" ca="1" si="26"/>
        <v>99215.772323594589</v>
      </c>
      <c r="V538">
        <v>15655649</v>
      </c>
      <c r="W538" t="str" cm="1">
        <f t="array" aca="1" ref="W538" ca="1">INDEX(Sheet1!$X$1:$X$20, RANDBETWEEN(1, 20))</f>
        <v>Other</v>
      </c>
      <c r="X538" t="str" cm="1">
        <f t="array" aca="1" ref="X538" ca="1">INDEX(Sheet1!$Y$2:$Y$22, RANDBETWEEN(1, 21))</f>
        <v>Public Sector</v>
      </c>
      <c r="Z538" t="str" cm="1">
        <f t="array" aca="1" ref="Z538" ca="1">INDEX(Sheet1!$AA$2:$AA$30, RANDBETWEEN(1, 29))</f>
        <v>UZBEKISTAN CO</v>
      </c>
      <c r="AA538" t="str" cm="1">
        <f t="array" aca="1" ref="AA538" ca="1">INDEX(Sheet1!$AB$2:$AB$8, RANDBETWEEN(1, 7))</f>
        <v>HQ</v>
      </c>
      <c r="AB538" t="str" cm="1">
        <f t="array" aca="1" ref="AB538" ca="1">INDEX(Sheet1!$AC$2:$AC$22, RANDBETWEEN(1, 21))</f>
        <v>Russian Federation</v>
      </c>
      <c r="AE538" t="str" cm="1">
        <f t="array" aca="1" ref="AE538" ca="1">INDEX(Sheet1!$AF$2:$AF$22, RANDBETWEEN(1, 5))</f>
        <v>HQ</v>
      </c>
      <c r="AF538" s="3">
        <v>45548</v>
      </c>
      <c r="AG538" t="str" cm="1">
        <f t="array" aca="1" ref="AG538" ca="1">INDEX(Sheet1!$AH$2:$AH$24, RANDBETWEEN(1, 23))</f>
        <v>GEORGIA CO</v>
      </c>
      <c r="AH538" t="s">
        <v>649</v>
      </c>
      <c r="AI538" t="s">
        <v>512</v>
      </c>
      <c r="AJ538" t="s">
        <v>513</v>
      </c>
      <c r="AK538" t="s">
        <v>104</v>
      </c>
      <c r="AL538" t="s">
        <v>90</v>
      </c>
      <c r="AM538" t="s">
        <v>645</v>
      </c>
      <c r="AN538" t="s">
        <v>115</v>
      </c>
      <c r="AO538" t="s">
        <v>77</v>
      </c>
      <c r="AP538" t="s">
        <v>135</v>
      </c>
      <c r="AQ538" t="s">
        <v>94</v>
      </c>
      <c r="AR538">
        <v>2023</v>
      </c>
      <c r="AS538" t="s">
        <v>95</v>
      </c>
    </row>
    <row r="539" spans="1:45">
      <c r="A539" t="s">
        <v>652</v>
      </c>
      <c r="B539" t="s">
        <v>44</v>
      </c>
      <c r="C539" t="s">
        <v>64</v>
      </c>
      <c r="D539" s="3">
        <v>45324</v>
      </c>
      <c r="E539" t="s">
        <v>644</v>
      </c>
      <c r="F539">
        <f t="shared" ca="1" si="24"/>
        <v>5816.4353591977206</v>
      </c>
      <c r="G539">
        <f t="shared" ca="1" si="24"/>
        <v>69353.263024846223</v>
      </c>
      <c r="H539" t="str" cm="1">
        <f t="array" aca="1" ref="H539" ca="1">INDEX(Sheet1!$H$1:$H$3, RANDBETWEEN(1, 3))</f>
        <v>ORR Non-Thematic</v>
      </c>
      <c r="I539" t="str" cm="1">
        <f t="array" aca="1" ref="I539" ca="1">INDEX(Sheet1!$I$3:$I$88, RANDBETWEEN(1, 85))</f>
        <v>Protect, care and support children and families affected by HIV</v>
      </c>
      <c r="J539" t="str">
        <f ca="1">INDEX(Sheet1!$AZ$3:$AZ$8, RANDBETWEEN(1, COUNTA(Sheet1!$AZ$3:$AZ$8)))</f>
        <v>Health</v>
      </c>
      <c r="K539" t="str" cm="1">
        <f t="array" aca="1" ref="K539" ca="1">INDEX(Sheet1!$K$1:$K$8, RANDBETWEEN(1, 6))</f>
        <v>HAC-STATE OF PALESTINE</v>
      </c>
      <c r="M539" t="s">
        <v>114</v>
      </c>
      <c r="N539">
        <f t="shared" ca="1" si="25"/>
        <v>93307.126630802319</v>
      </c>
      <c r="Q539" t="s">
        <v>515</v>
      </c>
      <c r="U539">
        <f t="shared" ca="1" si="26"/>
        <v>73629.724544795521</v>
      </c>
      <c r="V539">
        <v>23625069</v>
      </c>
      <c r="W539" t="str" cm="1">
        <f t="array" aca="1" ref="W539" ca="1">INDEX(Sheet1!$X$1:$X$20, RANDBETWEEN(1, 20))</f>
        <v>Corporate</v>
      </c>
      <c r="X539" t="str" cm="1">
        <f t="array" aca="1" ref="X539" ca="1">INDEX(Sheet1!$Y$2:$Y$22, RANDBETWEEN(1, 21))</f>
        <v>Private Sector</v>
      </c>
      <c r="Z539" t="str" cm="1">
        <f t="array" aca="1" ref="Z539" ca="1">INDEX(Sheet1!$AA$2:$AA$30, RANDBETWEEN(1, 29))</f>
        <v>NETHERLANDS NATCOM</v>
      </c>
      <c r="AA539" t="str" cm="1">
        <f t="array" aca="1" ref="AA539" ca="1">INDEX(Sheet1!$AB$2:$AB$8, RANDBETWEEN(1, 7))</f>
        <v>MENARO</v>
      </c>
      <c r="AB539" t="str" cm="1">
        <f t="array" aca="1" ref="AB539" ca="1">INDEX(Sheet1!$AC$2:$AC$22, RANDBETWEEN(1, 21))</f>
        <v>Bulgaria</v>
      </c>
      <c r="AE539" t="str" cm="1">
        <f t="array" aca="1" ref="AE539" ca="1">INDEX(Sheet1!$AF$2:$AF$22, RANDBETWEEN(1, 5))</f>
        <v>HQ</v>
      </c>
      <c r="AF539" s="3">
        <v>45324</v>
      </c>
      <c r="AG539" t="str" cm="1">
        <f t="array" aca="1" ref="AG539" ca="1">INDEX(Sheet1!$AH$2:$AH$24, RANDBETWEEN(1, 23))</f>
        <v>TAJIKISTAN CO</v>
      </c>
      <c r="AH539" t="s">
        <v>648</v>
      </c>
      <c r="AI539" t="s">
        <v>514</v>
      </c>
      <c r="AJ539" t="s">
        <v>515</v>
      </c>
      <c r="AK539" t="s">
        <v>114</v>
      </c>
      <c r="AL539" t="s">
        <v>95</v>
      </c>
      <c r="AM539" t="s">
        <v>646</v>
      </c>
      <c r="AN539" t="s">
        <v>91</v>
      </c>
      <c r="AO539" t="s">
        <v>77</v>
      </c>
      <c r="AP539" t="s">
        <v>143</v>
      </c>
      <c r="AQ539" t="s">
        <v>63</v>
      </c>
      <c r="AR539">
        <v>2022</v>
      </c>
      <c r="AS539" t="s">
        <v>95</v>
      </c>
    </row>
    <row r="540" spans="1:45">
      <c r="A540" t="s">
        <v>653</v>
      </c>
      <c r="B540" t="s">
        <v>95</v>
      </c>
      <c r="C540" t="s">
        <v>64</v>
      </c>
      <c r="D540" s="3">
        <v>45590</v>
      </c>
      <c r="E540" t="s">
        <v>644</v>
      </c>
      <c r="F540">
        <f t="shared" ca="1" si="24"/>
        <v>84862.398581272282</v>
      </c>
      <c r="G540">
        <f t="shared" ca="1" si="24"/>
        <v>90528.128924018572</v>
      </c>
      <c r="H540" t="str" cm="1">
        <f t="array" aca="1" ref="H540" ca="1">INDEX(Sheet1!$H$1:$H$3, RANDBETWEEN(1, 3))</f>
        <v>ORE-Thematic</v>
      </c>
      <c r="I540" t="str" cm="1">
        <f t="array" aca="1" ref="I540" ca="1">INDEX(Sheet1!$I$3:$I$88, RANDBETWEEN(1, 85))</f>
        <v>Emergencies</v>
      </c>
      <c r="J540" t="str">
        <f ca="1">INDEX(Sheet1!$AZ$3:$AZ$8, RANDBETWEEN(1, COUNTA(Sheet1!$AZ$3:$AZ$8)))</f>
        <v>Increased Immunization Rates</v>
      </c>
      <c r="K540" t="str" cm="1">
        <f t="array" aca="1" ref="K540" ca="1">INDEX(Sheet1!$K$1:$K$8, RANDBETWEEN(1, 6))</f>
        <v>HAC-ECARO</v>
      </c>
      <c r="M540" t="s">
        <v>114</v>
      </c>
      <c r="N540">
        <f t="shared" ca="1" si="25"/>
        <v>86066.079237760365</v>
      </c>
      <c r="Q540" t="s">
        <v>517</v>
      </c>
      <c r="U540">
        <f t="shared" ca="1" si="26"/>
        <v>81607.129886803436</v>
      </c>
      <c r="V540">
        <v>18896352</v>
      </c>
      <c r="W540" t="str" cm="1">
        <f t="array" aca="1" ref="W540" ca="1">INDEX(Sheet1!$X$1:$X$20, RANDBETWEEN(1, 20))</f>
        <v>Other</v>
      </c>
      <c r="X540" t="str" cm="1">
        <f t="array" aca="1" ref="X540" ca="1">INDEX(Sheet1!$Y$2:$Y$22, RANDBETWEEN(1, 21))</f>
        <v>Public Sector</v>
      </c>
      <c r="Z540" t="str" cm="1">
        <f t="array" aca="1" ref="Z540" ca="1">INDEX(Sheet1!$AA$2:$AA$30, RANDBETWEEN(1, 29))</f>
        <v>MOLDOVA CO</v>
      </c>
      <c r="AA540" t="str" cm="1">
        <f t="array" aca="1" ref="AA540" ca="1">INDEX(Sheet1!$AB$2:$AB$8, RANDBETWEEN(1, 7))</f>
        <v>NatCom</v>
      </c>
      <c r="AB540" t="str" cm="1">
        <f t="array" aca="1" ref="AB540" ca="1">INDEX(Sheet1!$AC$2:$AC$22, RANDBETWEEN(1, 21))</f>
        <v>Bulgaria</v>
      </c>
      <c r="AE540" t="str" cm="1">
        <f t="array" aca="1" ref="AE540" ca="1">INDEX(Sheet1!$AF$2:$AF$22, RANDBETWEEN(1, 5))</f>
        <v>NatCom</v>
      </c>
      <c r="AF540" s="3">
        <v>45590</v>
      </c>
      <c r="AG540" t="str" cm="1">
        <f t="array" aca="1" ref="AG540" ca="1">INDEX(Sheet1!$AH$2:$AH$24, RANDBETWEEN(1, 23))</f>
        <v>KYRGYZSTAN CO</v>
      </c>
      <c r="AH540" t="s">
        <v>648</v>
      </c>
      <c r="AI540" t="s">
        <v>516</v>
      </c>
      <c r="AJ540" t="s">
        <v>517</v>
      </c>
      <c r="AK540" t="s">
        <v>114</v>
      </c>
      <c r="AL540" t="s">
        <v>95</v>
      </c>
      <c r="AM540" t="s">
        <v>645</v>
      </c>
      <c r="AN540" t="s">
        <v>105</v>
      </c>
      <c r="AO540" t="s">
        <v>77</v>
      </c>
      <c r="AP540" t="s">
        <v>143</v>
      </c>
      <c r="AQ540" t="s">
        <v>100</v>
      </c>
      <c r="AR540">
        <v>2024</v>
      </c>
      <c r="AS540" t="s">
        <v>95</v>
      </c>
    </row>
    <row r="541" spans="1:45">
      <c r="A541" t="s">
        <v>657</v>
      </c>
      <c r="B541" t="s">
        <v>95</v>
      </c>
      <c r="C541" t="s">
        <v>64</v>
      </c>
      <c r="D541" s="3">
        <v>45328</v>
      </c>
      <c r="E541" t="s">
        <v>644</v>
      </c>
      <c r="F541">
        <f t="shared" ca="1" si="24"/>
        <v>28222.672867111476</v>
      </c>
      <c r="G541">
        <f t="shared" ca="1" si="24"/>
        <v>79234.196286851642</v>
      </c>
      <c r="H541" t="str" cm="1">
        <f t="array" aca="1" ref="H541" ca="1">INDEX(Sheet1!$H$1:$H$3, RANDBETWEEN(1, 3))</f>
        <v>ORR Non-Thematic</v>
      </c>
      <c r="I541" t="str" cm="1">
        <f t="array" aca="1" ref="I541" ca="1">INDEX(Sheet1!$I$3:$I$88, RANDBETWEEN(1, 85))</f>
        <v>Climate Change</v>
      </c>
      <c r="J541" t="str">
        <f ca="1">INDEX(Sheet1!$AZ$3:$AZ$8, RANDBETWEEN(1, COUNTA(Sheet1!$AZ$3:$AZ$8)))</f>
        <v>Advocacy</v>
      </c>
      <c r="K541" t="str" cm="1">
        <f t="array" aca="1" ref="K541" ca="1">INDEX(Sheet1!$K$1:$K$8, RANDBETWEEN(1, 6))</f>
        <v>HAC-STATE OF PALESTINE</v>
      </c>
      <c r="M541" t="s">
        <v>57</v>
      </c>
      <c r="N541">
        <f t="shared" ca="1" si="25"/>
        <v>26696.5699722233</v>
      </c>
      <c r="Q541" t="s">
        <v>519</v>
      </c>
      <c r="U541">
        <f t="shared" ca="1" si="26"/>
        <v>12696.258947971688</v>
      </c>
      <c r="V541">
        <v>22526971</v>
      </c>
      <c r="W541" t="str" cm="1">
        <f t="array" aca="1" ref="W541" ca="1">INDEX(Sheet1!$X$1:$X$20, RANDBETWEEN(1, 20))</f>
        <v>UN Agency/International Agency</v>
      </c>
      <c r="X541" t="str" cm="1">
        <f t="array" aca="1" ref="X541" ca="1">INDEX(Sheet1!$Y$2:$Y$22, RANDBETWEEN(1, 21))</f>
        <v>UNICEF NatCom/CO/Division</v>
      </c>
      <c r="Z541" t="str" cm="1">
        <f t="array" aca="1" ref="Z541" ca="1">INDEX(Sheet1!$AA$2:$AA$30, RANDBETWEEN(1, 29))</f>
        <v>GREECE CO</v>
      </c>
      <c r="AA541" t="str" cm="1">
        <f t="array" aca="1" ref="AA541" ca="1">INDEX(Sheet1!$AB$2:$AB$8, RANDBETWEEN(1, 7))</f>
        <v>WCARO</v>
      </c>
      <c r="AB541" t="str" cm="1">
        <f t="array" aca="1" ref="AB541" ca="1">INDEX(Sheet1!$AC$2:$AC$22, RANDBETWEEN(1, 21))</f>
        <v>Switzerland</v>
      </c>
      <c r="AE541" t="str" cm="1">
        <f t="array" aca="1" ref="AE541" ca="1">INDEX(Sheet1!$AF$2:$AF$22, RANDBETWEEN(1, 5))</f>
        <v>HQ</v>
      </c>
      <c r="AF541" s="3">
        <v>45328</v>
      </c>
      <c r="AG541" t="str" cm="1">
        <f t="array" aca="1" ref="AG541" ca="1">INDEX(Sheet1!$AH$2:$AH$24, RANDBETWEEN(1, 23))</f>
        <v>SOMALIA CO</v>
      </c>
      <c r="AH541" t="s">
        <v>650</v>
      </c>
      <c r="AI541" t="s">
        <v>518</v>
      </c>
      <c r="AJ541" t="s">
        <v>519</v>
      </c>
      <c r="AK541" t="s">
        <v>57</v>
      </c>
      <c r="AL541" t="s">
        <v>90</v>
      </c>
      <c r="AM541" t="s">
        <v>646</v>
      </c>
      <c r="AN541" t="s">
        <v>128</v>
      </c>
      <c r="AO541" t="s">
        <v>77</v>
      </c>
      <c r="AP541" t="s">
        <v>143</v>
      </c>
      <c r="AQ541" t="s">
        <v>129</v>
      </c>
      <c r="AR541">
        <v>2023</v>
      </c>
      <c r="AS541" t="s">
        <v>95</v>
      </c>
    </row>
    <row r="542" spans="1:45">
      <c r="A542" t="s">
        <v>652</v>
      </c>
      <c r="B542" t="s">
        <v>44</v>
      </c>
      <c r="C542" t="s">
        <v>45</v>
      </c>
      <c r="D542" s="3">
        <v>45332</v>
      </c>
      <c r="E542" t="s">
        <v>644</v>
      </c>
      <c r="F542">
        <f t="shared" ca="1" si="24"/>
        <v>94528.717822559658</v>
      </c>
      <c r="G542">
        <f t="shared" ca="1" si="24"/>
        <v>5776.6156362831825</v>
      </c>
      <c r="H542" t="str" cm="1">
        <f t="array" aca="1" ref="H542" ca="1">INDEX(Sheet1!$H$1:$H$3, RANDBETWEEN(1, 3))</f>
        <v>Revenue Type</v>
      </c>
      <c r="I542" t="str" cm="1">
        <f t="array" aca="1" ref="I542" ca="1">INDEX(Sheet1!$I$3:$I$88, RANDBETWEEN(1, 85))</f>
        <v>Climate Change</v>
      </c>
      <c r="J542" t="str">
        <f ca="1">INDEX(Sheet1!$AZ$3:$AZ$8, RANDBETWEEN(1, COUNTA(Sheet1!$AZ$3:$AZ$8)))</f>
        <v>Education</v>
      </c>
      <c r="K542" t="str" cm="1">
        <f t="array" aca="1" ref="K542" ca="1">INDEX(Sheet1!$K$1:$K$8, RANDBETWEEN(1, 6))</f>
        <v>HAC-ECARO</v>
      </c>
      <c r="M542" t="s">
        <v>57</v>
      </c>
      <c r="N542">
        <f t="shared" ca="1" si="25"/>
        <v>71478.91460316052</v>
      </c>
      <c r="Q542" t="s">
        <v>521</v>
      </c>
      <c r="U542">
        <f t="shared" ca="1" si="26"/>
        <v>16174.071305812517</v>
      </c>
      <c r="V542">
        <v>38161658</v>
      </c>
      <c r="W542" t="str" cm="1">
        <f t="array" aca="1" ref="W542" ca="1">INDEX(Sheet1!$X$1:$X$20, RANDBETWEEN(1, 20))</f>
        <v>IFI/RDB</v>
      </c>
      <c r="X542" t="str" cm="1">
        <f t="array" aca="1" ref="X542" ca="1">INDEX(Sheet1!$Y$2:$Y$22, RANDBETWEEN(1, 21))</f>
        <v>UNICEF NatCom/CO/Division</v>
      </c>
      <c r="Z542" t="str" cm="1">
        <f t="array" aca="1" ref="Z542" ca="1">INDEX(Sheet1!$AA$2:$AA$30, RANDBETWEEN(1, 29))</f>
        <v>DENMARK NATCOM</v>
      </c>
      <c r="AA542" t="str" cm="1">
        <f t="array" aca="1" ref="AA542" ca="1">INDEX(Sheet1!$AB$2:$AB$8, RANDBETWEEN(1, 7))</f>
        <v>EAPRO</v>
      </c>
      <c r="AB542" t="str" cm="1">
        <f t="array" aca="1" ref="AB542" ca="1">INDEX(Sheet1!$AC$2:$AC$22, RANDBETWEEN(1, 21))</f>
        <v>Denmark</v>
      </c>
      <c r="AE542" t="str" cm="1">
        <f t="array" aca="1" ref="AE542" ca="1">INDEX(Sheet1!$AF$2:$AF$22, RANDBETWEEN(1, 5))</f>
        <v>HQ</v>
      </c>
      <c r="AF542" s="3">
        <v>45332</v>
      </c>
      <c r="AG542" t="str" cm="1">
        <f t="array" aca="1" ref="AG542" ca="1">INDEX(Sheet1!$AH$2:$AH$24, RANDBETWEEN(1, 23))</f>
        <v>LEBANON CO</v>
      </c>
      <c r="AH542" t="s">
        <v>648</v>
      </c>
      <c r="AI542" t="s">
        <v>520</v>
      </c>
      <c r="AJ542" t="s">
        <v>521</v>
      </c>
      <c r="AK542" t="s">
        <v>57</v>
      </c>
      <c r="AL542" t="s">
        <v>95</v>
      </c>
      <c r="AM542" t="s">
        <v>646</v>
      </c>
      <c r="AN542" t="s">
        <v>115</v>
      </c>
      <c r="AO542" t="s">
        <v>116</v>
      </c>
      <c r="AP542" t="s">
        <v>143</v>
      </c>
      <c r="AQ542" t="s">
        <v>100</v>
      </c>
      <c r="AR542">
        <v>2023</v>
      </c>
      <c r="AS542" t="s">
        <v>95</v>
      </c>
    </row>
    <row r="543" spans="1:45">
      <c r="A543" t="s">
        <v>659</v>
      </c>
      <c r="B543" t="s">
        <v>44</v>
      </c>
      <c r="C543" t="s">
        <v>45</v>
      </c>
      <c r="D543" s="3">
        <v>45511</v>
      </c>
      <c r="E543" t="s">
        <v>644</v>
      </c>
      <c r="F543">
        <f t="shared" ca="1" si="24"/>
        <v>91324.679406517709</v>
      </c>
      <c r="G543">
        <f t="shared" ca="1" si="24"/>
        <v>89787.564032775161</v>
      </c>
      <c r="H543" t="str" cm="1">
        <f t="array" aca="1" ref="H543" ca="1">INDEX(Sheet1!$H$1:$H$3, RANDBETWEEN(1, 3))</f>
        <v>ORR Non-Thematic</v>
      </c>
      <c r="I543" t="str" cm="1">
        <f t="array" aca="1" ref="I543" ca="1">INDEX(Sheet1!$I$3:$I$88, RANDBETWEEN(1, 85))</f>
        <v>Gender Equality</v>
      </c>
      <c r="J543" t="str">
        <f ca="1">INDEX(Sheet1!$AZ$3:$AZ$8, RANDBETWEEN(1, COUNTA(Sheet1!$AZ$3:$AZ$8)))</f>
        <v>Health</v>
      </c>
      <c r="K543" t="str" cm="1">
        <f t="array" aca="1" ref="K543" ca="1">INDEX(Sheet1!$K$1:$K$8, RANDBETWEEN(1, 6))</f>
        <v>Emergency/HAC</v>
      </c>
      <c r="M543" t="s">
        <v>114</v>
      </c>
      <c r="N543">
        <f t="shared" ca="1" si="25"/>
        <v>49437.052758381782</v>
      </c>
      <c r="Q543" t="s">
        <v>523</v>
      </c>
      <c r="U543">
        <f t="shared" ca="1" si="26"/>
        <v>57309.35515756088</v>
      </c>
      <c r="V543">
        <v>31074375</v>
      </c>
      <c r="W543" t="str" cm="1">
        <f t="array" aca="1" ref="W543" ca="1">INDEX(Sheet1!$X$1:$X$20, RANDBETWEEN(1, 20))</f>
        <v>Corporate</v>
      </c>
      <c r="X543" t="str" cm="1">
        <f t="array" aca="1" ref="X543" ca="1">INDEX(Sheet1!$Y$2:$Y$22, RANDBETWEEN(1, 21))</f>
        <v>Private Sector</v>
      </c>
      <c r="Z543" t="str" cm="1">
        <f t="array" aca="1" ref="Z543" ca="1">INDEX(Sheet1!$AA$2:$AA$30, RANDBETWEEN(1, 29))</f>
        <v>SENEGAL CO</v>
      </c>
      <c r="AA543" t="str" cm="1">
        <f t="array" aca="1" ref="AA543" ca="1">INDEX(Sheet1!$AB$2:$AB$8, RANDBETWEEN(1, 7))</f>
        <v>ROSA</v>
      </c>
      <c r="AB543" t="str" cm="1">
        <f t="array" aca="1" ref="AB543" ca="1">INDEX(Sheet1!$AC$2:$AC$22, RANDBETWEEN(1, 21))</f>
        <v>Montenegro</v>
      </c>
      <c r="AE543" t="str" cm="1">
        <f t="array" aca="1" ref="AE543" ca="1">INDEX(Sheet1!$AF$2:$AF$22, RANDBETWEEN(1, 5))</f>
        <v>NatCom</v>
      </c>
      <c r="AF543" s="3">
        <v>45511</v>
      </c>
      <c r="AG543" t="str" cm="1">
        <f t="array" aca="1" ref="AG543" ca="1">INDEX(Sheet1!$AH$2:$AH$24, RANDBETWEEN(1, 23))</f>
        <v>GEORGIA CO</v>
      </c>
      <c r="AH543" t="s">
        <v>649</v>
      </c>
      <c r="AI543" t="s">
        <v>522</v>
      </c>
      <c r="AJ543" t="s">
        <v>523</v>
      </c>
      <c r="AK543" t="s">
        <v>114</v>
      </c>
      <c r="AL543" t="s">
        <v>90</v>
      </c>
      <c r="AM543" t="s">
        <v>646</v>
      </c>
      <c r="AN543" t="s">
        <v>115</v>
      </c>
      <c r="AO543" t="s">
        <v>77</v>
      </c>
      <c r="AP543" t="s">
        <v>62</v>
      </c>
      <c r="AQ543" t="s">
        <v>129</v>
      </c>
      <c r="AR543">
        <v>2022</v>
      </c>
      <c r="AS543" t="s">
        <v>95</v>
      </c>
    </row>
    <row r="544" spans="1:45">
      <c r="A544" t="s">
        <v>653</v>
      </c>
      <c r="B544" t="s">
        <v>95</v>
      </c>
      <c r="C544" t="s">
        <v>45</v>
      </c>
      <c r="D544" s="3">
        <v>45583</v>
      </c>
      <c r="E544" t="s">
        <v>644</v>
      </c>
      <c r="F544">
        <f t="shared" ca="1" si="24"/>
        <v>29348.350067506737</v>
      </c>
      <c r="G544">
        <f t="shared" ca="1" si="24"/>
        <v>40527.355103388305</v>
      </c>
      <c r="H544" t="str" cm="1">
        <f t="array" aca="1" ref="H544" ca="1">INDEX(Sheet1!$H$1:$H$3, RANDBETWEEN(1, 3))</f>
        <v>ORR Non-Thematic</v>
      </c>
      <c r="I544" t="str" cm="1">
        <f t="array" aca="1" ref="I544" ca="1">INDEX(Sheet1!$I$3:$I$88, RANDBETWEEN(1, 85))</f>
        <v>Policy, guidance and technical support for country programming and reporting</v>
      </c>
      <c r="J544" t="str">
        <f ca="1">INDEX(Sheet1!$AZ$3:$AZ$8, RANDBETWEEN(1, COUNTA(Sheet1!$AZ$3:$AZ$8)))</f>
        <v>Child Protection</v>
      </c>
      <c r="K544" t="str" cm="1">
        <f t="array" aca="1" ref="K544" ca="1">INDEX(Sheet1!$K$1:$K$8, RANDBETWEEN(1, 6))</f>
        <v>HAC-STATE OF PALESTINE</v>
      </c>
      <c r="M544" t="s">
        <v>127</v>
      </c>
      <c r="N544">
        <f t="shared" ca="1" si="25"/>
        <v>15640.308689638659</v>
      </c>
      <c r="Q544" t="s">
        <v>525</v>
      </c>
      <c r="U544">
        <f t="shared" ca="1" si="26"/>
        <v>6294.5036722390523</v>
      </c>
      <c r="V544">
        <v>1107472</v>
      </c>
      <c r="W544" t="str" cm="1">
        <f t="array" aca="1" ref="W544" ca="1">INDEX(Sheet1!$X$1:$X$20, RANDBETWEEN(1, 20))</f>
        <v>Multi-Stakeholder Partnership</v>
      </c>
      <c r="X544" t="str" cm="1">
        <f t="array" aca="1" ref="X544" ca="1">INDEX(Sheet1!$Y$2:$Y$22, RANDBETWEEN(1, 21))</f>
        <v>Private Sector</v>
      </c>
      <c r="Z544" t="str" cm="1">
        <f t="array" aca="1" ref="Z544" ca="1">INDEX(Sheet1!$AA$2:$AA$30, RANDBETWEEN(1, 29))</f>
        <v>ARMENIA CO</v>
      </c>
      <c r="AA544" t="str" cm="1">
        <f t="array" aca="1" ref="AA544" ca="1">INDEX(Sheet1!$AB$2:$AB$8, RANDBETWEEN(1, 7))</f>
        <v>WCARO</v>
      </c>
      <c r="AB544" t="str" cm="1">
        <f t="array" aca="1" ref="AB544" ca="1">INDEX(Sheet1!$AC$2:$AC$22, RANDBETWEEN(1, 21))</f>
        <v>Russian Federation</v>
      </c>
      <c r="AE544" t="str" cm="1">
        <f t="array" aca="1" ref="AE544" ca="1">INDEX(Sheet1!$AF$2:$AF$22, RANDBETWEEN(1, 5))</f>
        <v>ECARO</v>
      </c>
      <c r="AF544" s="3">
        <v>45583</v>
      </c>
      <c r="AG544" t="str" cm="1">
        <f t="array" aca="1" ref="AG544" ca="1">INDEX(Sheet1!$AH$2:$AH$24, RANDBETWEEN(1, 23))</f>
        <v>SERBIA CO</v>
      </c>
      <c r="AH544" t="s">
        <v>670</v>
      </c>
      <c r="AI544" t="s">
        <v>524</v>
      </c>
      <c r="AJ544" t="s">
        <v>525</v>
      </c>
      <c r="AK544" t="s">
        <v>127</v>
      </c>
      <c r="AL544" t="s">
        <v>90</v>
      </c>
      <c r="AM544" t="s">
        <v>645</v>
      </c>
      <c r="AN544" t="s">
        <v>105</v>
      </c>
      <c r="AO544" t="s">
        <v>116</v>
      </c>
      <c r="AP544" t="s">
        <v>78</v>
      </c>
      <c r="AQ544" t="s">
        <v>129</v>
      </c>
      <c r="AR544">
        <v>2023</v>
      </c>
      <c r="AS544" t="s">
        <v>95</v>
      </c>
    </row>
    <row r="545" spans="1:45">
      <c r="A545" t="s">
        <v>655</v>
      </c>
      <c r="B545" t="s">
        <v>95</v>
      </c>
      <c r="C545" t="s">
        <v>118</v>
      </c>
      <c r="D545" s="3">
        <v>45488</v>
      </c>
      <c r="E545" t="s">
        <v>644</v>
      </c>
      <c r="F545">
        <f t="shared" ca="1" si="24"/>
        <v>43292.19242368394</v>
      </c>
      <c r="G545">
        <f t="shared" ca="1" si="24"/>
        <v>8824.1751847893865</v>
      </c>
      <c r="H545" t="str" cm="1">
        <f t="array" aca="1" ref="H545" ca="1">INDEX(Sheet1!$H$1:$H$3, RANDBETWEEN(1, 3))</f>
        <v>ORE-Thematic</v>
      </c>
      <c r="I545" t="str" cm="1">
        <f t="array" aca="1" ref="I545" ca="1">INDEX(Sheet1!$I$3:$I$88, RANDBETWEEN(1, 85))</f>
        <v>Micronutrients</v>
      </c>
      <c r="J545" t="str">
        <f ca="1">INDEX(Sheet1!$AZ$3:$AZ$8, RANDBETWEEN(1, COUNTA(Sheet1!$AZ$3:$AZ$8)))</f>
        <v>Education</v>
      </c>
      <c r="K545" t="str" cm="1">
        <f t="array" aca="1" ref="K545" ca="1">INDEX(Sheet1!$K$1:$K$8, RANDBETWEEN(1, 6))</f>
        <v>HAC-STATE OF PALESTINE</v>
      </c>
      <c r="M545" t="s">
        <v>127</v>
      </c>
      <c r="N545">
        <f t="shared" ca="1" si="25"/>
        <v>45905.619190041718</v>
      </c>
      <c r="Q545" t="s">
        <v>527</v>
      </c>
      <c r="U545">
        <f t="shared" ca="1" si="26"/>
        <v>14140.742311527318</v>
      </c>
      <c r="V545">
        <v>26563567</v>
      </c>
      <c r="W545" t="str" cm="1">
        <f t="array" aca="1" ref="W545" ca="1">INDEX(Sheet1!$X$1:$X$20, RANDBETWEEN(1, 20))</f>
        <v>Membership based organizations</v>
      </c>
      <c r="X545" t="str" cm="1">
        <f t="array" aca="1" ref="X545" ca="1">INDEX(Sheet1!$Y$2:$Y$22, RANDBETWEEN(1, 21))</f>
        <v>Private Sector</v>
      </c>
      <c r="Z545" t="str" cm="1">
        <f t="array" aca="1" ref="Z545" ca="1">INDEX(Sheet1!$AA$2:$AA$30, RANDBETWEEN(1, 29))</f>
        <v>SERBIA CO</v>
      </c>
      <c r="AA545" t="str" cm="1">
        <f t="array" aca="1" ref="AA545" ca="1">INDEX(Sheet1!$AB$2:$AB$8, RANDBETWEEN(1, 7))</f>
        <v>HQ</v>
      </c>
      <c r="AB545" t="str" cm="1">
        <f t="array" aca="1" ref="AB545" ca="1">INDEX(Sheet1!$AC$2:$AC$22, RANDBETWEEN(1, 21))</f>
        <v>Japan</v>
      </c>
      <c r="AE545" t="str" cm="1">
        <f t="array" aca="1" ref="AE545" ca="1">INDEX(Sheet1!$AF$2:$AF$22, RANDBETWEEN(1, 5))</f>
        <v>MENARO</v>
      </c>
      <c r="AF545" s="3">
        <v>45488</v>
      </c>
      <c r="AG545" t="str" cm="1">
        <f t="array" aca="1" ref="AG545" ca="1">INDEX(Sheet1!$AH$2:$AH$24, RANDBETWEEN(1, 23))</f>
        <v>TAJIKISTAN CO</v>
      </c>
      <c r="AH545" t="s">
        <v>651</v>
      </c>
      <c r="AI545" t="s">
        <v>526</v>
      </c>
      <c r="AJ545" t="s">
        <v>527</v>
      </c>
      <c r="AK545" t="s">
        <v>127</v>
      </c>
      <c r="AL545" t="s">
        <v>95</v>
      </c>
      <c r="AM545" t="s">
        <v>645</v>
      </c>
      <c r="AN545" t="s">
        <v>216</v>
      </c>
      <c r="AO545" t="s">
        <v>149</v>
      </c>
      <c r="AP545" t="s">
        <v>93</v>
      </c>
      <c r="AQ545" t="s">
        <v>100</v>
      </c>
      <c r="AR545">
        <v>2024</v>
      </c>
      <c r="AS545" t="s">
        <v>95</v>
      </c>
    </row>
    <row r="546" spans="1:45">
      <c r="A546" t="s">
        <v>652</v>
      </c>
      <c r="B546" t="s">
        <v>44</v>
      </c>
      <c r="C546" t="s">
        <v>64</v>
      </c>
      <c r="D546" s="3">
        <v>45626</v>
      </c>
      <c r="E546" t="s">
        <v>644</v>
      </c>
      <c r="F546">
        <f t="shared" ca="1" si="24"/>
        <v>260.14786000088338</v>
      </c>
      <c r="G546">
        <f t="shared" ca="1" si="24"/>
        <v>4385.5753130067296</v>
      </c>
      <c r="H546" t="str" cm="1">
        <f t="array" aca="1" ref="H546" ca="1">INDEX(Sheet1!$H$1:$H$3, RANDBETWEEN(1, 3))</f>
        <v>Revenue Type</v>
      </c>
      <c r="I546" t="str" cm="1">
        <f t="array" aca="1" ref="I546" ca="1">INDEX(Sheet1!$I$3:$I$88, RANDBETWEEN(1, 85))</f>
        <v>Care and Treatment of Children affected by HIV and AIDS</v>
      </c>
      <c r="J546" t="str">
        <f ca="1">INDEX(Sheet1!$AZ$3:$AZ$8, RANDBETWEEN(1, COUNTA(Sheet1!$AZ$3:$AZ$8)))</f>
        <v>Education</v>
      </c>
      <c r="K546" t="str" cm="1">
        <f t="array" aca="1" ref="K546" ca="1">INDEX(Sheet1!$K$1:$K$8, RANDBETWEEN(1, 6))</f>
        <v>HAC-UKRAINE</v>
      </c>
      <c r="M546" t="s">
        <v>127</v>
      </c>
      <c r="N546">
        <f t="shared" ca="1" si="25"/>
        <v>93404.937806403424</v>
      </c>
      <c r="Q546" t="s">
        <v>529</v>
      </c>
      <c r="U546">
        <f t="shared" ca="1" si="26"/>
        <v>7092.7875368354107</v>
      </c>
      <c r="V546">
        <v>8318626</v>
      </c>
      <c r="W546" t="str" cm="1">
        <f t="array" aca="1" ref="W546" ca="1">INDEX(Sheet1!$X$1:$X$20, RANDBETWEEN(1, 20))</f>
        <v>Country Office</v>
      </c>
      <c r="X546" t="str" cm="1">
        <f t="array" aca="1" ref="X546" ca="1">INDEX(Sheet1!$Y$2:$Y$22, RANDBETWEEN(1, 21))</f>
        <v>Private Sector</v>
      </c>
      <c r="Z546" t="str" cm="1">
        <f t="array" aca="1" ref="Z546" ca="1">INDEX(Sheet1!$AA$2:$AA$30, RANDBETWEEN(1, 29))</f>
        <v>ARMENIA CO</v>
      </c>
      <c r="AA546" t="str" cm="1">
        <f t="array" aca="1" ref="AA546" ca="1">INDEX(Sheet1!$AB$2:$AB$8, RANDBETWEEN(1, 7))</f>
        <v>HQ</v>
      </c>
      <c r="AB546" t="str" cm="1">
        <f t="array" aca="1" ref="AB546" ca="1">INDEX(Sheet1!$AC$2:$AC$22, RANDBETWEEN(1, 21))</f>
        <v>Tajikistan</v>
      </c>
      <c r="AE546" t="str" cm="1">
        <f t="array" aca="1" ref="AE546" ca="1">INDEX(Sheet1!$AF$2:$AF$22, RANDBETWEEN(1, 5))</f>
        <v>ESARO</v>
      </c>
      <c r="AF546" s="3">
        <v>45626</v>
      </c>
      <c r="AG546" t="str" cm="1">
        <f t="array" aca="1" ref="AG546" ca="1">INDEX(Sheet1!$AH$2:$AH$24, RANDBETWEEN(1, 23))</f>
        <v>ECARO</v>
      </c>
      <c r="AH546" t="s">
        <v>651</v>
      </c>
      <c r="AI546" t="s">
        <v>528</v>
      </c>
      <c r="AJ546" t="s">
        <v>529</v>
      </c>
      <c r="AK546" t="s">
        <v>127</v>
      </c>
      <c r="AL546" t="s">
        <v>95</v>
      </c>
      <c r="AM546" t="s">
        <v>645</v>
      </c>
      <c r="AN546" t="s">
        <v>128</v>
      </c>
      <c r="AO546" t="s">
        <v>149</v>
      </c>
      <c r="AP546" t="s">
        <v>93</v>
      </c>
      <c r="AQ546" t="s">
        <v>79</v>
      </c>
      <c r="AR546">
        <v>2024</v>
      </c>
      <c r="AS546" t="s">
        <v>95</v>
      </c>
    </row>
    <row r="547" spans="1:45">
      <c r="A547" t="s">
        <v>658</v>
      </c>
      <c r="B547" t="s">
        <v>44</v>
      </c>
      <c r="C547" t="s">
        <v>45</v>
      </c>
      <c r="D547" s="3">
        <v>45604</v>
      </c>
      <c r="E547" t="s">
        <v>644</v>
      </c>
      <c r="F547">
        <f t="shared" ca="1" si="24"/>
        <v>63994.617901705067</v>
      </c>
      <c r="G547">
        <f t="shared" ca="1" si="24"/>
        <v>1979.045558040066</v>
      </c>
      <c r="H547" t="str" cm="1">
        <f t="array" aca="1" ref="H547" ca="1">INDEX(Sheet1!$H$1:$H$3, RANDBETWEEN(1, 3))</f>
        <v>ORR Non-Thematic</v>
      </c>
      <c r="I547" t="str" cm="1">
        <f t="array" aca="1" ref="I547" ca="1">INDEX(Sheet1!$I$3:$I$88, RANDBETWEEN(1, 85))</f>
        <v>Special Purpose</v>
      </c>
      <c r="J547" t="str">
        <f ca="1">INDEX(Sheet1!$AZ$3:$AZ$8, RANDBETWEEN(1, COUNTA(Sheet1!$AZ$3:$AZ$8)))</f>
        <v>Emergency Response</v>
      </c>
      <c r="K547" t="str" cm="1">
        <f t="array" aca="1" ref="K547" ca="1">INDEX(Sheet1!$K$1:$K$8, RANDBETWEEN(1, 6))</f>
        <v>HAC-ECARO</v>
      </c>
      <c r="M547" t="s">
        <v>89</v>
      </c>
      <c r="N547">
        <f t="shared" ca="1" si="25"/>
        <v>96048.192370255842</v>
      </c>
      <c r="Q547" t="s">
        <v>531</v>
      </c>
      <c r="U547">
        <f t="shared" ca="1" si="26"/>
        <v>33718.742851139665</v>
      </c>
      <c r="V547">
        <v>11024841</v>
      </c>
      <c r="W547" t="str" cm="1">
        <f t="array" aca="1" ref="W547" ca="1">INDEX(Sheet1!$X$1:$X$20, RANDBETWEEN(1, 20))</f>
        <v>Multi-Stakeholder Partnership</v>
      </c>
      <c r="X547" t="str" cm="1">
        <f t="array" aca="1" ref="X547" ca="1">INDEX(Sheet1!$Y$2:$Y$22, RANDBETWEEN(1, 21))</f>
        <v>Private Sector</v>
      </c>
      <c r="Z547" t="str" cm="1">
        <f t="array" aca="1" ref="Z547" ca="1">INDEX(Sheet1!$AA$2:$AA$30, RANDBETWEEN(1, 29))</f>
        <v>ROMANIA CO</v>
      </c>
      <c r="AA547" t="str" cm="1">
        <f t="array" aca="1" ref="AA547" ca="1">INDEX(Sheet1!$AB$2:$AB$8, RANDBETWEEN(1, 7))</f>
        <v>ROSA</v>
      </c>
      <c r="AB547" t="str" cm="1">
        <f t="array" aca="1" ref="AB547" ca="1">INDEX(Sheet1!$AC$2:$AC$22, RANDBETWEEN(1, 21))</f>
        <v>Switzerland</v>
      </c>
      <c r="AE547" t="str" cm="1">
        <f t="array" aca="1" ref="AE547" ca="1">INDEX(Sheet1!$AF$2:$AF$22, RANDBETWEEN(1, 5))</f>
        <v>NatCom</v>
      </c>
      <c r="AF547" s="3">
        <v>45604</v>
      </c>
      <c r="AG547" t="str" cm="1">
        <f t="array" aca="1" ref="AG547" ca="1">INDEX(Sheet1!$AH$2:$AH$24, RANDBETWEEN(1, 23))</f>
        <v>ARMENIA CO</v>
      </c>
      <c r="AH547" t="s">
        <v>647</v>
      </c>
      <c r="AI547" t="s">
        <v>530</v>
      </c>
      <c r="AJ547" t="s">
        <v>531</v>
      </c>
      <c r="AK547" t="s">
        <v>89</v>
      </c>
      <c r="AL547" t="s">
        <v>95</v>
      </c>
      <c r="AM547" t="s">
        <v>645</v>
      </c>
      <c r="AN547" t="s">
        <v>60</v>
      </c>
      <c r="AO547" t="s">
        <v>149</v>
      </c>
      <c r="AP547" t="s">
        <v>135</v>
      </c>
      <c r="AQ547" t="s">
        <v>79</v>
      </c>
      <c r="AR547">
        <v>2022</v>
      </c>
      <c r="AS547" t="s">
        <v>95</v>
      </c>
    </row>
    <row r="548" spans="1:45">
      <c r="A548" t="s">
        <v>658</v>
      </c>
      <c r="B548" t="s">
        <v>44</v>
      </c>
      <c r="C548" t="s">
        <v>118</v>
      </c>
      <c r="D548" s="3">
        <v>45579</v>
      </c>
      <c r="E548" t="s">
        <v>644</v>
      </c>
      <c r="F548">
        <f t="shared" ca="1" si="24"/>
        <v>9706.6308050922089</v>
      </c>
      <c r="G548">
        <f t="shared" ca="1" si="24"/>
        <v>46747.235342421525</v>
      </c>
      <c r="H548" t="str" cm="1">
        <f t="array" aca="1" ref="H548" ca="1">INDEX(Sheet1!$H$1:$H$3, RANDBETWEEN(1, 3))</f>
        <v>ORR Non-Thematic</v>
      </c>
      <c r="I548" t="str" cm="1">
        <f t="array" aca="1" ref="I548" ca="1">INDEX(Sheet1!$I$3:$I$88, RANDBETWEEN(1, 85))</f>
        <v>Leadership and Executive Direction</v>
      </c>
      <c r="J548" t="str">
        <f ca="1">INDEX(Sheet1!$AZ$3:$AZ$8, RANDBETWEEN(1, COUNTA(Sheet1!$AZ$3:$AZ$8)))</f>
        <v>Increased Immunization Rates</v>
      </c>
      <c r="K548" t="str" cm="1">
        <f t="array" aca="1" ref="K548" ca="1">INDEX(Sheet1!$K$1:$K$8, RANDBETWEEN(1, 6))</f>
        <v>Ukraine Response</v>
      </c>
      <c r="M548" t="s">
        <v>75</v>
      </c>
      <c r="N548">
        <f t="shared" ca="1" si="25"/>
        <v>21163.70321421474</v>
      </c>
      <c r="Q548" t="s">
        <v>161</v>
      </c>
      <c r="U548">
        <f t="shared" ca="1" si="26"/>
        <v>84977.373588697345</v>
      </c>
      <c r="V548">
        <v>36183360</v>
      </c>
      <c r="W548" t="str" cm="1">
        <f t="array" aca="1" ref="W548" ca="1">INDEX(Sheet1!$X$1:$X$20, RANDBETWEEN(1, 20))</f>
        <v>UN Agency/International Agency</v>
      </c>
      <c r="X548" t="str" cm="1">
        <f t="array" aca="1" ref="X548" ca="1">INDEX(Sheet1!$Y$2:$Y$22, RANDBETWEEN(1, 21))</f>
        <v>Public Sector</v>
      </c>
      <c r="Z548" t="str" cm="1">
        <f t="array" aca="1" ref="Z548" ca="1">INDEX(Sheet1!$AA$2:$AA$30, RANDBETWEEN(1, 29))</f>
        <v>UZBEKISTAN CO</v>
      </c>
      <c r="AA548" t="str" cm="1">
        <f t="array" aca="1" ref="AA548" ca="1">INDEX(Sheet1!$AB$2:$AB$8, RANDBETWEEN(1, 7))</f>
        <v>HQ</v>
      </c>
      <c r="AB548" t="str" cm="1">
        <f t="array" aca="1" ref="AB548" ca="1">INDEX(Sheet1!$AC$2:$AC$22, RANDBETWEEN(1, 21))</f>
        <v>Bulgaria</v>
      </c>
      <c r="AE548" t="str" cm="1">
        <f t="array" aca="1" ref="AE548" ca="1">INDEX(Sheet1!$AF$2:$AF$22, RANDBETWEEN(1, 5))</f>
        <v>ECARO</v>
      </c>
      <c r="AF548" s="3">
        <v>45579</v>
      </c>
      <c r="AG548" t="str" cm="1">
        <f t="array" aca="1" ref="AG548" ca="1">INDEX(Sheet1!$AH$2:$AH$24, RANDBETWEEN(1, 23))</f>
        <v>TURKIYE CO</v>
      </c>
      <c r="AH548" t="s">
        <v>648</v>
      </c>
      <c r="AI548" t="s">
        <v>532</v>
      </c>
      <c r="AJ548" t="s">
        <v>161</v>
      </c>
      <c r="AK548" t="s">
        <v>75</v>
      </c>
      <c r="AL548" t="s">
        <v>95</v>
      </c>
      <c r="AM548" t="s">
        <v>645</v>
      </c>
      <c r="AN548" t="s">
        <v>105</v>
      </c>
      <c r="AO548" t="s">
        <v>77</v>
      </c>
      <c r="AP548" t="s">
        <v>93</v>
      </c>
      <c r="AQ548" t="s">
        <v>94</v>
      </c>
      <c r="AR548">
        <v>2022</v>
      </c>
      <c r="AS548" t="s">
        <v>95</v>
      </c>
    </row>
    <row r="549" spans="1:45">
      <c r="A549" t="s">
        <v>654</v>
      </c>
      <c r="B549" t="s">
        <v>95</v>
      </c>
      <c r="C549" t="s">
        <v>45</v>
      </c>
      <c r="D549" s="3">
        <v>45614</v>
      </c>
      <c r="E549" t="s">
        <v>644</v>
      </c>
      <c r="F549">
        <f t="shared" ca="1" si="24"/>
        <v>71716.387662543188</v>
      </c>
      <c r="G549">
        <f t="shared" ca="1" si="24"/>
        <v>3961.9733644876001</v>
      </c>
      <c r="H549" t="str" cm="1">
        <f t="array" aca="1" ref="H549" ca="1">INDEX(Sheet1!$H$1:$H$3, RANDBETWEEN(1, 3))</f>
        <v>ORR Non-Thematic</v>
      </c>
      <c r="I549" t="str" cm="1">
        <f t="array" aca="1" ref="I549" ca="1">INDEX(Sheet1!$I$3:$I$88, RANDBETWEEN(1, 85))</f>
        <v>Child health</v>
      </c>
      <c r="J549" t="str">
        <f ca="1">INDEX(Sheet1!$AZ$3:$AZ$8, RANDBETWEEN(1, COUNTA(Sheet1!$AZ$3:$AZ$8)))</f>
        <v>Increased Immunization Rates</v>
      </c>
      <c r="K549" t="str" cm="1">
        <f t="array" aca="1" ref="K549" ca="1">INDEX(Sheet1!$K$1:$K$8, RANDBETWEEN(1, 6))</f>
        <v>Emergency/HAC</v>
      </c>
      <c r="M549" t="s">
        <v>104</v>
      </c>
      <c r="N549">
        <f t="shared" ca="1" si="25"/>
        <v>58440.498797943343</v>
      </c>
      <c r="Q549" t="s">
        <v>534</v>
      </c>
      <c r="U549">
        <f t="shared" ca="1" si="26"/>
        <v>95154.736445751623</v>
      </c>
      <c r="V549">
        <v>31960537</v>
      </c>
      <c r="W549" t="str" cm="1">
        <f t="array" aca="1" ref="W549" ca="1">INDEX(Sheet1!$X$1:$X$20, RANDBETWEEN(1, 20))</f>
        <v>Corporate</v>
      </c>
      <c r="X549" t="str" cm="1">
        <f t="array" aca="1" ref="X549" ca="1">INDEX(Sheet1!$Y$2:$Y$22, RANDBETWEEN(1, 21))</f>
        <v>Private Sector</v>
      </c>
      <c r="Z549" t="str" cm="1">
        <f t="array" aca="1" ref="Z549" ca="1">INDEX(Sheet1!$AA$2:$AA$30, RANDBETWEEN(1, 29))</f>
        <v>GREECE CO</v>
      </c>
      <c r="AA549" t="str" cm="1">
        <f t="array" aca="1" ref="AA549" ca="1">INDEX(Sheet1!$AB$2:$AB$8, RANDBETWEEN(1, 7))</f>
        <v>HQ</v>
      </c>
      <c r="AB549" t="str" cm="1">
        <f t="array" aca="1" ref="AB549" ca="1">INDEX(Sheet1!$AC$2:$AC$22, RANDBETWEEN(1, 21))</f>
        <v>United States</v>
      </c>
      <c r="AE549" t="str" cm="1">
        <f t="array" aca="1" ref="AE549" ca="1">INDEX(Sheet1!$AF$2:$AF$22, RANDBETWEEN(1, 5))</f>
        <v>ESARO</v>
      </c>
      <c r="AF549" s="3">
        <v>45614</v>
      </c>
      <c r="AG549" t="str" cm="1">
        <f t="array" aca="1" ref="AG549" ca="1">INDEX(Sheet1!$AH$2:$AH$24, RANDBETWEEN(1, 23))</f>
        <v>MOLDOVA CO</v>
      </c>
      <c r="AH549" t="s">
        <v>647</v>
      </c>
      <c r="AI549" t="s">
        <v>533</v>
      </c>
      <c r="AJ549" t="s">
        <v>534</v>
      </c>
      <c r="AK549" t="s">
        <v>104</v>
      </c>
      <c r="AL549" t="s">
        <v>58</v>
      </c>
      <c r="AM549" t="s">
        <v>645</v>
      </c>
      <c r="AN549" t="s">
        <v>128</v>
      </c>
      <c r="AO549" t="s">
        <v>92</v>
      </c>
      <c r="AP549" t="s">
        <v>143</v>
      </c>
      <c r="AQ549" t="s">
        <v>100</v>
      </c>
      <c r="AR549">
        <v>2023</v>
      </c>
      <c r="AS549" t="s">
        <v>95</v>
      </c>
    </row>
    <row r="550" spans="1:45">
      <c r="A550" t="s">
        <v>659</v>
      </c>
      <c r="B550" t="s">
        <v>44</v>
      </c>
      <c r="C550" t="s">
        <v>64</v>
      </c>
      <c r="D550" s="3">
        <v>45500</v>
      </c>
      <c r="E550" t="s">
        <v>644</v>
      </c>
      <c r="F550">
        <f t="shared" ca="1" si="24"/>
        <v>44676.216691955982</v>
      </c>
      <c r="G550">
        <f t="shared" ca="1" si="24"/>
        <v>16121.978707493781</v>
      </c>
      <c r="H550" t="str" cm="1">
        <f t="array" aca="1" ref="H550" ca="1">INDEX(Sheet1!$H$1:$H$3, RANDBETWEEN(1, 3))</f>
        <v>ORE-Thematic</v>
      </c>
      <c r="I550" t="str" cm="1">
        <f t="array" aca="1" ref="I550" ca="1">INDEX(Sheet1!$I$3:$I$88, RANDBETWEEN(1, 85))</f>
        <v>Climate Change</v>
      </c>
      <c r="J550" t="str">
        <f ca="1">INDEX(Sheet1!$AZ$3:$AZ$8, RANDBETWEEN(1, COUNTA(Sheet1!$AZ$3:$AZ$8)))</f>
        <v>Health</v>
      </c>
      <c r="K550" t="str" cm="1">
        <f t="array" aca="1" ref="K550" ca="1">INDEX(Sheet1!$K$1:$K$8, RANDBETWEEN(1, 6))</f>
        <v>HAC-UKRAINE</v>
      </c>
      <c r="M550" t="s">
        <v>165</v>
      </c>
      <c r="N550">
        <f t="shared" ca="1" si="25"/>
        <v>98891.648987512119</v>
      </c>
      <c r="Q550" t="s">
        <v>536</v>
      </c>
      <c r="U550">
        <f t="shared" ca="1" si="26"/>
        <v>37383.081553737109</v>
      </c>
      <c r="V550">
        <v>34944569</v>
      </c>
      <c r="W550" t="str" cm="1">
        <f t="array" aca="1" ref="W550" ca="1">INDEX(Sheet1!$X$1:$X$20, RANDBETWEEN(1, 20))</f>
        <v>Women's and diaspora organizations</v>
      </c>
      <c r="X550" t="str" cm="1">
        <f t="array" aca="1" ref="X550" ca="1">INDEX(Sheet1!$Y$2:$Y$22, RANDBETWEEN(1, 21))</f>
        <v>Private Sector</v>
      </c>
      <c r="Z550" t="str" cm="1">
        <f t="array" aca="1" ref="Z550" ca="1">INDEX(Sheet1!$AA$2:$AA$30, RANDBETWEEN(1, 29))</f>
        <v>US FUND</v>
      </c>
      <c r="AA550" t="str" cm="1">
        <f t="array" aca="1" ref="AA550" ca="1">INDEX(Sheet1!$AB$2:$AB$8, RANDBETWEEN(1, 7))</f>
        <v>MENARO</v>
      </c>
      <c r="AB550" t="str" cm="1">
        <f t="array" aca="1" ref="AB550" ca="1">INDEX(Sheet1!$AC$2:$AC$22, RANDBETWEEN(1, 21))</f>
        <v>Qatar</v>
      </c>
      <c r="AE550" t="str" cm="1">
        <f t="array" aca="1" ref="AE550" ca="1">INDEX(Sheet1!$AF$2:$AF$22, RANDBETWEEN(1, 5))</f>
        <v>HQ</v>
      </c>
      <c r="AF550" s="3">
        <v>45500</v>
      </c>
      <c r="AG550" t="str" cm="1">
        <f t="array" aca="1" ref="AG550" ca="1">INDEX(Sheet1!$AH$2:$AH$24, RANDBETWEEN(1, 23))</f>
        <v>LEBANON CO</v>
      </c>
      <c r="AH550" t="s">
        <v>670</v>
      </c>
      <c r="AI550" t="s">
        <v>535</v>
      </c>
      <c r="AJ550" t="s">
        <v>536</v>
      </c>
      <c r="AK550" t="s">
        <v>165</v>
      </c>
      <c r="AL550" t="s">
        <v>90</v>
      </c>
      <c r="AM550" t="s">
        <v>645</v>
      </c>
      <c r="AN550" t="s">
        <v>105</v>
      </c>
      <c r="AO550" t="s">
        <v>149</v>
      </c>
      <c r="AP550" t="s">
        <v>78</v>
      </c>
      <c r="AQ550" t="s">
        <v>79</v>
      </c>
      <c r="AR550">
        <v>2022</v>
      </c>
      <c r="AS550" t="s">
        <v>95</v>
      </c>
    </row>
    <row r="551" spans="1:45">
      <c r="A551" t="s">
        <v>653</v>
      </c>
      <c r="B551" t="s">
        <v>95</v>
      </c>
      <c r="C551" t="s">
        <v>64</v>
      </c>
      <c r="D551" s="3">
        <v>45544</v>
      </c>
      <c r="E551" t="s">
        <v>644</v>
      </c>
      <c r="F551">
        <f t="shared" ca="1" si="24"/>
        <v>52070.19729940877</v>
      </c>
      <c r="G551">
        <f t="shared" ca="1" si="24"/>
        <v>20200.58728387476</v>
      </c>
      <c r="H551" t="str" cm="1">
        <f t="array" aca="1" ref="H551" ca="1">INDEX(Sheet1!$H$1:$H$3, RANDBETWEEN(1, 3))</f>
        <v>Revenue Type</v>
      </c>
      <c r="I551" t="str" cm="1">
        <f t="array" aca="1" ref="I551" ca="1">INDEX(Sheet1!$I$3:$I$88, RANDBETWEEN(1, 85))</f>
        <v>Sanitation</v>
      </c>
      <c r="J551" t="str">
        <f ca="1">INDEX(Sheet1!$AZ$3:$AZ$8, RANDBETWEEN(1, COUNTA(Sheet1!$AZ$3:$AZ$8)))</f>
        <v>Increased Immunization Rates</v>
      </c>
      <c r="K551" t="str" cm="1">
        <f t="array" aca="1" ref="K551" ca="1">INDEX(Sheet1!$K$1:$K$8, RANDBETWEEN(1, 6))</f>
        <v>HAC-STATE OF PALESTINE</v>
      </c>
      <c r="M551" t="s">
        <v>89</v>
      </c>
      <c r="N551">
        <f t="shared" ca="1" si="25"/>
        <v>12446.109693413553</v>
      </c>
      <c r="Q551" t="s">
        <v>538</v>
      </c>
      <c r="U551">
        <f t="shared" ca="1" si="26"/>
        <v>69064.879657162848</v>
      </c>
      <c r="V551">
        <v>26743722</v>
      </c>
      <c r="W551" t="str" cm="1">
        <f t="array" aca="1" ref="W551" ca="1">INDEX(Sheet1!$X$1:$X$20, RANDBETWEEN(1, 20))</f>
        <v>Sport Associations</v>
      </c>
      <c r="X551" t="str" cm="1">
        <f t="array" aca="1" ref="X551" ca="1">INDEX(Sheet1!$Y$2:$Y$22, RANDBETWEEN(1, 21))</f>
        <v>Private Sector</v>
      </c>
      <c r="Z551" t="str" cm="1">
        <f t="array" aca="1" ref="Z551" ca="1">INDEX(Sheet1!$AA$2:$AA$30, RANDBETWEEN(1, 29))</f>
        <v>TURKIYE NATCOM</v>
      </c>
      <c r="AA551" t="str" cm="1">
        <f t="array" aca="1" ref="AA551" ca="1">INDEX(Sheet1!$AB$2:$AB$8, RANDBETWEEN(1, 7))</f>
        <v>ECARO</v>
      </c>
      <c r="AB551" t="str" cm="1">
        <f t="array" aca="1" ref="AB551" ca="1">INDEX(Sheet1!$AC$2:$AC$22, RANDBETWEEN(1, 21))</f>
        <v>Montenegro</v>
      </c>
      <c r="AE551" t="str" cm="1">
        <f t="array" aca="1" ref="AE551" ca="1">INDEX(Sheet1!$AF$2:$AF$22, RANDBETWEEN(1, 5))</f>
        <v>NatCom</v>
      </c>
      <c r="AF551" s="3">
        <v>45544</v>
      </c>
      <c r="AG551" t="str" cm="1">
        <f t="array" aca="1" ref="AG551" ca="1">INDEX(Sheet1!$AH$2:$AH$24, RANDBETWEEN(1, 23))</f>
        <v>ARMENIA CO</v>
      </c>
      <c r="AH551" t="s">
        <v>670</v>
      </c>
      <c r="AI551" t="s">
        <v>537</v>
      </c>
      <c r="AJ551" t="s">
        <v>538</v>
      </c>
      <c r="AK551" t="s">
        <v>89</v>
      </c>
      <c r="AL551" t="s">
        <v>90</v>
      </c>
      <c r="AM551" t="s">
        <v>646</v>
      </c>
      <c r="AN551" t="s">
        <v>105</v>
      </c>
      <c r="AO551" t="s">
        <v>149</v>
      </c>
      <c r="AP551" t="s">
        <v>93</v>
      </c>
      <c r="AQ551" t="s">
        <v>79</v>
      </c>
      <c r="AR551">
        <v>2023</v>
      </c>
      <c r="AS551" t="s">
        <v>95</v>
      </c>
    </row>
    <row r="552" spans="1:45">
      <c r="A552" t="s">
        <v>658</v>
      </c>
      <c r="B552" t="s">
        <v>44</v>
      </c>
      <c r="C552" t="s">
        <v>45</v>
      </c>
      <c r="D552" s="3">
        <v>45351</v>
      </c>
      <c r="E552" t="s">
        <v>644</v>
      </c>
      <c r="F552">
        <f t="shared" ca="1" si="24"/>
        <v>59962.448668543526</v>
      </c>
      <c r="G552">
        <f t="shared" ca="1" si="24"/>
        <v>81851.550534198774</v>
      </c>
      <c r="H552" t="str" cm="1">
        <f t="array" aca="1" ref="H552" ca="1">INDEX(Sheet1!$H$1:$H$3, RANDBETWEEN(1, 3))</f>
        <v>Revenue Type</v>
      </c>
      <c r="I552" t="str" cm="1">
        <f t="array" aca="1" ref="I552" ca="1">INDEX(Sheet1!$I$3:$I$88, RANDBETWEEN(1, 85))</f>
        <v>Adolescents and HIV/AIDS</v>
      </c>
      <c r="J552" t="str">
        <f ca="1">INDEX(Sheet1!$AZ$3:$AZ$8, RANDBETWEEN(1, COUNTA(Sheet1!$AZ$3:$AZ$8)))</f>
        <v>Child Protection</v>
      </c>
      <c r="K552" t="str" cm="1">
        <f t="array" aca="1" ref="K552" ca="1">INDEX(Sheet1!$K$1:$K$8, RANDBETWEEN(1, 6))</f>
        <v>Emergency/HAC</v>
      </c>
      <c r="M552" t="s">
        <v>104</v>
      </c>
      <c r="N552">
        <f t="shared" ca="1" si="25"/>
        <v>82799.334077662439</v>
      </c>
      <c r="Q552" t="s">
        <v>207</v>
      </c>
      <c r="U552">
        <f t="shared" ca="1" si="26"/>
        <v>91234.727561168183</v>
      </c>
      <c r="V552">
        <v>23899049</v>
      </c>
      <c r="W552" t="str" cm="1">
        <f t="array" aca="1" ref="W552" ca="1">INDEX(Sheet1!$X$1:$X$20, RANDBETWEEN(1, 20))</f>
        <v>Non-Profit/NGO Foundations</v>
      </c>
      <c r="X552" t="str" cm="1">
        <f t="array" aca="1" ref="X552" ca="1">INDEX(Sheet1!$Y$2:$Y$22, RANDBETWEEN(1, 21))</f>
        <v>Public Sector</v>
      </c>
      <c r="Z552" t="str" cm="1">
        <f t="array" aca="1" ref="Z552" ca="1">INDEX(Sheet1!$AA$2:$AA$30, RANDBETWEEN(1, 29))</f>
        <v>CHINA CO</v>
      </c>
      <c r="AA552" t="str" cm="1">
        <f t="array" aca="1" ref="AA552" ca="1">INDEX(Sheet1!$AB$2:$AB$8, RANDBETWEEN(1, 7))</f>
        <v>ROSA</v>
      </c>
      <c r="AB552" t="str" cm="1">
        <f t="array" aca="1" ref="AB552" ca="1">INDEX(Sheet1!$AC$2:$AC$22, RANDBETWEEN(1, 21))</f>
        <v>Moldova</v>
      </c>
      <c r="AE552" t="str" cm="1">
        <f t="array" aca="1" ref="AE552" ca="1">INDEX(Sheet1!$AF$2:$AF$22, RANDBETWEEN(1, 5))</f>
        <v>HQ</v>
      </c>
      <c r="AF552" s="3">
        <v>45351</v>
      </c>
      <c r="AG552" t="str" cm="1">
        <f t="array" aca="1" ref="AG552" ca="1">INDEX(Sheet1!$AH$2:$AH$24, RANDBETWEEN(1, 23))</f>
        <v>KYRGYZSTAN CO</v>
      </c>
      <c r="AH552" t="s">
        <v>649</v>
      </c>
      <c r="AI552" t="s">
        <v>539</v>
      </c>
      <c r="AJ552" t="s">
        <v>207</v>
      </c>
      <c r="AK552" t="s">
        <v>104</v>
      </c>
      <c r="AL552" t="s">
        <v>90</v>
      </c>
      <c r="AM552" t="s">
        <v>645</v>
      </c>
      <c r="AN552" t="s">
        <v>105</v>
      </c>
      <c r="AO552" t="s">
        <v>116</v>
      </c>
      <c r="AP552" t="s">
        <v>135</v>
      </c>
      <c r="AQ552" t="s">
        <v>79</v>
      </c>
      <c r="AR552">
        <v>2023</v>
      </c>
      <c r="AS552" t="s">
        <v>95</v>
      </c>
    </row>
    <row r="553" spans="1:45">
      <c r="A553" t="s">
        <v>652</v>
      </c>
      <c r="B553" t="s">
        <v>44</v>
      </c>
      <c r="C553" t="s">
        <v>118</v>
      </c>
      <c r="D553" s="3">
        <v>45555</v>
      </c>
      <c r="E553" t="s">
        <v>644</v>
      </c>
      <c r="F553">
        <f t="shared" ca="1" si="24"/>
        <v>57380.975188716271</v>
      </c>
      <c r="G553">
        <f t="shared" ca="1" si="24"/>
        <v>30512.015295795874</v>
      </c>
      <c r="H553" t="str" cm="1">
        <f t="array" aca="1" ref="H553" ca="1">INDEX(Sheet1!$H$1:$H$3, RANDBETWEEN(1, 3))</f>
        <v>ORR Non-Thematic</v>
      </c>
      <c r="I553" t="str" cm="1">
        <f t="array" aca="1" ref="I553" ca="1">INDEX(Sheet1!$I$3:$I$88, RANDBETWEEN(1, 85))</f>
        <v>Cross-sectoral monitoring, data and situation analyses</v>
      </c>
      <c r="J553" t="str">
        <f ca="1">INDEX(Sheet1!$AZ$3:$AZ$8, RANDBETWEEN(1, COUNTA(Sheet1!$AZ$3:$AZ$8)))</f>
        <v>Advocacy</v>
      </c>
      <c r="K553" t="str" cm="1">
        <f t="array" aca="1" ref="K553" ca="1">INDEX(Sheet1!$K$1:$K$8, RANDBETWEEN(1, 6))</f>
        <v>HAC-STATE OF PALESTINE</v>
      </c>
      <c r="M553" t="s">
        <v>104</v>
      </c>
      <c r="N553">
        <f t="shared" ca="1" si="25"/>
        <v>40983.884682949596</v>
      </c>
      <c r="Q553" t="s">
        <v>541</v>
      </c>
      <c r="U553">
        <f t="shared" ca="1" si="26"/>
        <v>66164.800688126998</v>
      </c>
      <c r="V553">
        <v>39601481</v>
      </c>
      <c r="W553" t="str" cm="1">
        <f t="array" aca="1" ref="W553" ca="1">INDEX(Sheet1!$X$1:$X$20, RANDBETWEEN(1, 20))</f>
        <v>Central Government</v>
      </c>
      <c r="X553" t="str" cm="1">
        <f t="array" aca="1" ref="X553" ca="1">INDEX(Sheet1!$Y$2:$Y$22, RANDBETWEEN(1, 21))</f>
        <v>Private Sector</v>
      </c>
      <c r="Z553" t="str" cm="1">
        <f t="array" aca="1" ref="Z553" ca="1">INDEX(Sheet1!$AA$2:$AA$30, RANDBETWEEN(1, 29))</f>
        <v>TAJIKISTAN CO</v>
      </c>
      <c r="AA553" t="str" cm="1">
        <f t="array" aca="1" ref="AA553" ca="1">INDEX(Sheet1!$AB$2:$AB$8, RANDBETWEEN(1, 7))</f>
        <v>HQ</v>
      </c>
      <c r="AB553" t="str" cm="1">
        <f t="array" aca="1" ref="AB553" ca="1">INDEX(Sheet1!$AC$2:$AC$22, RANDBETWEEN(1, 21))</f>
        <v>Denmark</v>
      </c>
      <c r="AE553" t="str" cm="1">
        <f t="array" aca="1" ref="AE553" ca="1">INDEX(Sheet1!$AF$2:$AF$22, RANDBETWEEN(1, 5))</f>
        <v>HQ</v>
      </c>
      <c r="AF553" s="3">
        <v>45555</v>
      </c>
      <c r="AG553" t="str" cm="1">
        <f t="array" aca="1" ref="AG553" ca="1">INDEX(Sheet1!$AH$2:$AH$24, RANDBETWEEN(1, 23))</f>
        <v>ROMANIA CO</v>
      </c>
      <c r="AH553" t="s">
        <v>647</v>
      </c>
      <c r="AI553" t="s">
        <v>540</v>
      </c>
      <c r="AJ553" t="s">
        <v>541</v>
      </c>
      <c r="AK553" t="s">
        <v>104</v>
      </c>
      <c r="AL553" t="s">
        <v>95</v>
      </c>
      <c r="AM553" t="s">
        <v>646</v>
      </c>
      <c r="AN553" t="s">
        <v>91</v>
      </c>
      <c r="AO553" t="s">
        <v>116</v>
      </c>
      <c r="AP553" t="s">
        <v>135</v>
      </c>
      <c r="AQ553" t="s">
        <v>117</v>
      </c>
      <c r="AR553">
        <v>2023</v>
      </c>
      <c r="AS553" t="s">
        <v>95</v>
      </c>
    </row>
    <row r="554" spans="1:45">
      <c r="A554" t="s">
        <v>652</v>
      </c>
      <c r="B554" t="s">
        <v>44</v>
      </c>
      <c r="C554" t="s">
        <v>64</v>
      </c>
      <c r="D554" s="3">
        <v>45624</v>
      </c>
      <c r="E554" t="s">
        <v>644</v>
      </c>
      <c r="F554">
        <f t="shared" ca="1" si="24"/>
        <v>20840.881679897782</v>
      </c>
      <c r="G554">
        <f t="shared" ca="1" si="24"/>
        <v>5468.4108875777738</v>
      </c>
      <c r="H554" t="str" cm="1">
        <f t="array" aca="1" ref="H554" ca="1">INDEX(Sheet1!$H$1:$H$3, RANDBETWEEN(1, 3))</f>
        <v>ORE-Thematic</v>
      </c>
      <c r="I554" t="str" cm="1">
        <f t="array" aca="1" ref="I554" ca="1">INDEX(Sheet1!$I$3:$I$88, RANDBETWEEN(1, 85))</f>
        <v>ACT-A/COVAX Pillar 3: Vaccine introduction and roll out</v>
      </c>
      <c r="J554" t="str">
        <f ca="1">INDEX(Sheet1!$AZ$3:$AZ$8, RANDBETWEEN(1, COUNTA(Sheet1!$AZ$3:$AZ$8)))</f>
        <v>Advocacy</v>
      </c>
      <c r="K554" t="str" cm="1">
        <f t="array" aca="1" ref="K554" ca="1">INDEX(Sheet1!$K$1:$K$8, RANDBETWEEN(1, 6))</f>
        <v>HAC-ECARO</v>
      </c>
      <c r="M554" t="s">
        <v>75</v>
      </c>
      <c r="N554">
        <f t="shared" ca="1" si="25"/>
        <v>90495.968950169496</v>
      </c>
      <c r="Q554" t="s">
        <v>543</v>
      </c>
      <c r="U554">
        <f t="shared" ca="1" si="26"/>
        <v>83233.06971669296</v>
      </c>
      <c r="V554">
        <v>38964532</v>
      </c>
      <c r="W554" t="str" cm="1">
        <f t="array" aca="1" ref="W554" ca="1">INDEX(Sheet1!$X$1:$X$20, RANDBETWEEN(1, 20))</f>
        <v>Non-Profit/NGO Foundations</v>
      </c>
      <c r="X554" t="str" cm="1">
        <f t="array" aca="1" ref="X554" ca="1">INDEX(Sheet1!$Y$2:$Y$22, RANDBETWEEN(1, 21))</f>
        <v>Private Sector</v>
      </c>
      <c r="Z554" t="str" cm="1">
        <f t="array" aca="1" ref="Z554" ca="1">INDEX(Sheet1!$AA$2:$AA$30, RANDBETWEEN(1, 29))</f>
        <v>KYRGYZSTAN CO</v>
      </c>
      <c r="AA554" t="str" cm="1">
        <f t="array" aca="1" ref="AA554" ca="1">INDEX(Sheet1!$AB$2:$AB$8, RANDBETWEEN(1, 7))</f>
        <v>WCARO</v>
      </c>
      <c r="AB554" t="str" cm="1">
        <f t="array" aca="1" ref="AB554" ca="1">INDEX(Sheet1!$AC$2:$AC$22, RANDBETWEEN(1, 21))</f>
        <v>Tajikistan</v>
      </c>
      <c r="AE554" t="str" cm="1">
        <f t="array" aca="1" ref="AE554" ca="1">INDEX(Sheet1!$AF$2:$AF$22, RANDBETWEEN(1, 5))</f>
        <v>HQ</v>
      </c>
      <c r="AF554" s="3">
        <v>45624</v>
      </c>
      <c r="AG554" t="str" cm="1">
        <f t="array" aca="1" ref="AG554" ca="1">INDEX(Sheet1!$AH$2:$AH$24, RANDBETWEEN(1, 23))</f>
        <v>GREECE CO</v>
      </c>
      <c r="AH554" t="s">
        <v>668</v>
      </c>
      <c r="AI554" t="s">
        <v>542</v>
      </c>
      <c r="AJ554" t="s">
        <v>543</v>
      </c>
      <c r="AK554" t="s">
        <v>75</v>
      </c>
      <c r="AL554" t="s">
        <v>58</v>
      </c>
      <c r="AM554" t="s">
        <v>645</v>
      </c>
      <c r="AN554" t="s">
        <v>192</v>
      </c>
      <c r="AO554" t="s">
        <v>77</v>
      </c>
      <c r="AP554" t="s">
        <v>78</v>
      </c>
      <c r="AQ554" t="s">
        <v>129</v>
      </c>
      <c r="AR554">
        <v>2022</v>
      </c>
      <c r="AS554" t="s">
        <v>95</v>
      </c>
    </row>
    <row r="555" spans="1:45">
      <c r="A555" t="s">
        <v>657</v>
      </c>
      <c r="B555" t="s">
        <v>95</v>
      </c>
      <c r="C555" t="s">
        <v>64</v>
      </c>
      <c r="D555" s="3">
        <v>45554</v>
      </c>
      <c r="E555" t="s">
        <v>644</v>
      </c>
      <c r="F555">
        <f t="shared" ca="1" si="24"/>
        <v>24220.495800193632</v>
      </c>
      <c r="G555">
        <f t="shared" ca="1" si="24"/>
        <v>76417.519751345608</v>
      </c>
      <c r="H555" t="str" cm="1">
        <f t="array" aca="1" ref="H555" ca="1">INDEX(Sheet1!$H$1:$H$3, RANDBETWEEN(1, 3))</f>
        <v>ORE-Thematic</v>
      </c>
      <c r="I555" t="str" cm="1">
        <f t="array" aca="1" ref="I555" ca="1">INDEX(Sheet1!$I$3:$I$88, RANDBETWEEN(1, 85))</f>
        <v>Human rights institutions</v>
      </c>
      <c r="J555" t="str">
        <f ca="1">INDEX(Sheet1!$AZ$3:$AZ$8, RANDBETWEEN(1, COUNTA(Sheet1!$AZ$3:$AZ$8)))</f>
        <v>Advocacy</v>
      </c>
      <c r="K555" t="str" cm="1">
        <f t="array" aca="1" ref="K555" ca="1">INDEX(Sheet1!$K$1:$K$8, RANDBETWEEN(1, 6))</f>
        <v>HAC-STATE OF PALESTINE</v>
      </c>
      <c r="M555" t="s">
        <v>127</v>
      </c>
      <c r="N555">
        <f t="shared" ca="1" si="25"/>
        <v>57091.625297401224</v>
      </c>
      <c r="Q555" t="s">
        <v>545</v>
      </c>
      <c r="U555">
        <f t="shared" ca="1" si="26"/>
        <v>29887.361199045896</v>
      </c>
      <c r="V555">
        <v>2605435</v>
      </c>
      <c r="W555" t="str" cm="1">
        <f t="array" aca="1" ref="W555" ca="1">INDEX(Sheet1!$X$1:$X$20, RANDBETWEEN(1, 20))</f>
        <v>Central Government</v>
      </c>
      <c r="X555" t="str" cm="1">
        <f t="array" aca="1" ref="X555" ca="1">INDEX(Sheet1!$Y$2:$Y$22, RANDBETWEEN(1, 21))</f>
        <v>Private Sector</v>
      </c>
      <c r="Z555" t="str" cm="1">
        <f t="array" aca="1" ref="Z555" ca="1">INDEX(Sheet1!$AA$2:$AA$30, RANDBETWEEN(1, 29))</f>
        <v>KYRGYZSTAN CO</v>
      </c>
      <c r="AA555" t="str" cm="1">
        <f t="array" aca="1" ref="AA555" ca="1">INDEX(Sheet1!$AB$2:$AB$8, RANDBETWEEN(1, 7))</f>
        <v>MENARO</v>
      </c>
      <c r="AB555" t="str" cm="1">
        <f t="array" aca="1" ref="AB555" ca="1">INDEX(Sheet1!$AC$2:$AC$22, RANDBETWEEN(1, 21))</f>
        <v>Bulgaria</v>
      </c>
      <c r="AE555" t="str" cm="1">
        <f t="array" aca="1" ref="AE555" ca="1">INDEX(Sheet1!$AF$2:$AF$22, RANDBETWEEN(1, 5))</f>
        <v>MENARO</v>
      </c>
      <c r="AF555" s="3">
        <v>45554</v>
      </c>
      <c r="AG555" t="str" cm="1">
        <f t="array" aca="1" ref="AG555" ca="1">INDEX(Sheet1!$AH$2:$AH$24, RANDBETWEEN(1, 23))</f>
        <v>TAJIKISTAN CO</v>
      </c>
      <c r="AH555" t="s">
        <v>670</v>
      </c>
      <c r="AI555" t="s">
        <v>544</v>
      </c>
      <c r="AJ555" t="s">
        <v>545</v>
      </c>
      <c r="AK555" t="s">
        <v>127</v>
      </c>
      <c r="AL555" t="s">
        <v>90</v>
      </c>
      <c r="AM555" t="s">
        <v>646</v>
      </c>
      <c r="AN555" t="s">
        <v>105</v>
      </c>
      <c r="AO555" t="s">
        <v>77</v>
      </c>
      <c r="AP555" t="s">
        <v>78</v>
      </c>
      <c r="AQ555" t="s">
        <v>129</v>
      </c>
      <c r="AR555">
        <v>2024</v>
      </c>
      <c r="AS555" t="s">
        <v>95</v>
      </c>
    </row>
    <row r="556" spans="1:45">
      <c r="A556" t="s">
        <v>659</v>
      </c>
      <c r="B556" t="s">
        <v>44</v>
      </c>
      <c r="C556" t="s">
        <v>45</v>
      </c>
      <c r="D556" s="3">
        <v>45293</v>
      </c>
      <c r="E556" t="s">
        <v>644</v>
      </c>
      <c r="F556">
        <f t="shared" ca="1" si="24"/>
        <v>68254.498961854726</v>
      </c>
      <c r="G556">
        <f t="shared" ca="1" si="24"/>
        <v>31284.293092539101</v>
      </c>
      <c r="H556" t="str" cm="1">
        <f t="array" aca="1" ref="H556" ca="1">INDEX(Sheet1!$H$1:$H$3, RANDBETWEEN(1, 3))</f>
        <v>Revenue Type</v>
      </c>
      <c r="I556" t="str" cm="1">
        <f t="array" aca="1" ref="I556" ca="1">INDEX(Sheet1!$I$3:$I$88, RANDBETWEEN(1, 85))</f>
        <v>Human rights institutions</v>
      </c>
      <c r="J556" t="str">
        <f ca="1">INDEX(Sheet1!$AZ$3:$AZ$8, RANDBETWEEN(1, COUNTA(Sheet1!$AZ$3:$AZ$8)))</f>
        <v>Child Protection</v>
      </c>
      <c r="K556" t="str" cm="1">
        <f t="array" aca="1" ref="K556" ca="1">INDEX(Sheet1!$K$1:$K$8, RANDBETWEEN(1, 6))</f>
        <v>HAC-STATE OF PALESTINE</v>
      </c>
      <c r="M556" t="s">
        <v>75</v>
      </c>
      <c r="N556">
        <f t="shared" ca="1" si="25"/>
        <v>13060.102248370178</v>
      </c>
      <c r="Q556" t="s">
        <v>547</v>
      </c>
      <c r="U556">
        <f t="shared" ca="1" si="26"/>
        <v>51724.523275206549</v>
      </c>
      <c r="V556">
        <v>35332889</v>
      </c>
      <c r="W556" t="str" cm="1">
        <f t="array" aca="1" ref="W556" ca="1">INDEX(Sheet1!$X$1:$X$20, RANDBETWEEN(1, 20))</f>
        <v>Governmental Organization</v>
      </c>
      <c r="X556" t="str" cm="1">
        <f t="array" aca="1" ref="X556" ca="1">INDEX(Sheet1!$Y$2:$Y$22, RANDBETWEEN(1, 21))</f>
        <v>UNICEF NatCom/CO/Division</v>
      </c>
      <c r="Z556" t="str" cm="1">
        <f t="array" aca="1" ref="Z556" ca="1">INDEX(Sheet1!$AA$2:$AA$30, RANDBETWEEN(1, 29))</f>
        <v>TURKIYE CO</v>
      </c>
      <c r="AA556" t="str" cm="1">
        <f t="array" aca="1" ref="AA556" ca="1">INDEX(Sheet1!$AB$2:$AB$8, RANDBETWEEN(1, 7))</f>
        <v>NatCom</v>
      </c>
      <c r="AB556" t="str" cm="1">
        <f t="array" aca="1" ref="AB556" ca="1">INDEX(Sheet1!$AC$2:$AC$22, RANDBETWEEN(1, 21))</f>
        <v>Uzbekistan</v>
      </c>
      <c r="AE556" t="str" cm="1">
        <f t="array" aca="1" ref="AE556" ca="1">INDEX(Sheet1!$AF$2:$AF$22, RANDBETWEEN(1, 5))</f>
        <v>HQ</v>
      </c>
      <c r="AF556" s="3">
        <v>45293</v>
      </c>
      <c r="AG556" t="str" cm="1">
        <f t="array" aca="1" ref="AG556" ca="1">INDEX(Sheet1!$AH$2:$AH$24, RANDBETWEEN(1, 23))</f>
        <v>GREECE CO</v>
      </c>
      <c r="AH556" t="s">
        <v>668</v>
      </c>
      <c r="AI556" t="s">
        <v>546</v>
      </c>
      <c r="AJ556" t="s">
        <v>547</v>
      </c>
      <c r="AK556" t="s">
        <v>75</v>
      </c>
      <c r="AL556" t="s">
        <v>58</v>
      </c>
      <c r="AM556" t="s">
        <v>645</v>
      </c>
      <c r="AN556" t="s">
        <v>91</v>
      </c>
      <c r="AO556" t="s">
        <v>116</v>
      </c>
      <c r="AP556" t="s">
        <v>93</v>
      </c>
      <c r="AQ556" t="s">
        <v>129</v>
      </c>
      <c r="AR556">
        <v>2022</v>
      </c>
      <c r="AS556" t="s">
        <v>95</v>
      </c>
    </row>
    <row r="557" spans="1:45">
      <c r="A557" t="s">
        <v>653</v>
      </c>
      <c r="B557" t="s">
        <v>95</v>
      </c>
      <c r="C557" t="s">
        <v>64</v>
      </c>
      <c r="D557" s="3">
        <v>45452</v>
      </c>
      <c r="E557" t="s">
        <v>644</v>
      </c>
      <c r="F557">
        <f t="shared" ca="1" si="24"/>
        <v>20078.442387160489</v>
      </c>
      <c r="G557">
        <f t="shared" ca="1" si="24"/>
        <v>22270.333967363455</v>
      </c>
      <c r="H557" t="str" cm="1">
        <f t="array" aca="1" ref="H557" ca="1">INDEX(Sheet1!$H$1:$H$3, RANDBETWEEN(1, 3))</f>
        <v>ORR Non-Thematic</v>
      </c>
      <c r="I557" t="str" cm="1">
        <f t="array" aca="1" ref="I557" ca="1">INDEX(Sheet1!$I$3:$I$88, RANDBETWEEN(1, 85))</f>
        <v>Saving lives and protecting rights in humanitarian situations</v>
      </c>
      <c r="J557" t="str">
        <f ca="1">INDEX(Sheet1!$AZ$3:$AZ$8, RANDBETWEEN(1, COUNTA(Sheet1!$AZ$3:$AZ$8)))</f>
        <v>Education</v>
      </c>
      <c r="K557" t="str" cm="1">
        <f t="array" aca="1" ref="K557" ca="1">INDEX(Sheet1!$K$1:$K$8, RANDBETWEEN(1, 6))</f>
        <v>Emergency/HAC</v>
      </c>
      <c r="M557" t="s">
        <v>104</v>
      </c>
      <c r="N557">
        <f t="shared" ca="1" si="25"/>
        <v>21499.334112926837</v>
      </c>
      <c r="Q557" t="s">
        <v>549</v>
      </c>
      <c r="U557">
        <f t="shared" ca="1" si="26"/>
        <v>29345.290615924285</v>
      </c>
      <c r="V557">
        <v>23594009</v>
      </c>
      <c r="W557" t="str" cm="1">
        <f t="array" aca="1" ref="W557" ca="1">INDEX(Sheet1!$X$1:$X$20, RANDBETWEEN(1, 20))</f>
        <v>Foundation</v>
      </c>
      <c r="X557" t="str" cm="1">
        <f t="array" aca="1" ref="X557" ca="1">INDEX(Sheet1!$Y$2:$Y$22, RANDBETWEEN(1, 21))</f>
        <v>Private Sector</v>
      </c>
      <c r="Z557" t="str" cm="1">
        <f t="array" aca="1" ref="Z557" ca="1">INDEX(Sheet1!$AA$2:$AA$30, RANDBETWEEN(1, 29))</f>
        <v>TAJIKISTAN CO</v>
      </c>
      <c r="AA557" t="str" cm="1">
        <f t="array" aca="1" ref="AA557" ca="1">INDEX(Sheet1!$AB$2:$AB$8, RANDBETWEEN(1, 7))</f>
        <v>NatCom</v>
      </c>
      <c r="AB557" t="str" cm="1">
        <f t="array" aca="1" ref="AB557" ca="1">INDEX(Sheet1!$AC$2:$AC$22, RANDBETWEEN(1, 21))</f>
        <v>Montenegro</v>
      </c>
      <c r="AE557" t="str" cm="1">
        <f t="array" aca="1" ref="AE557" ca="1">INDEX(Sheet1!$AF$2:$AF$22, RANDBETWEEN(1, 5))</f>
        <v>NatCom</v>
      </c>
      <c r="AF557" s="3">
        <v>45452</v>
      </c>
      <c r="AG557" t="str" cm="1">
        <f t="array" aca="1" ref="AG557" ca="1">INDEX(Sheet1!$AH$2:$AH$24, RANDBETWEEN(1, 23))</f>
        <v>US FUND</v>
      </c>
      <c r="AH557" t="s">
        <v>647</v>
      </c>
      <c r="AI557" t="s">
        <v>548</v>
      </c>
      <c r="AJ557" t="s">
        <v>549</v>
      </c>
      <c r="AK557" t="s">
        <v>104</v>
      </c>
      <c r="AL557" t="s">
        <v>95</v>
      </c>
      <c r="AM557" t="s">
        <v>646</v>
      </c>
      <c r="AN557" t="s">
        <v>192</v>
      </c>
      <c r="AO557" t="s">
        <v>92</v>
      </c>
      <c r="AP557" t="s">
        <v>62</v>
      </c>
      <c r="AQ557" t="s">
        <v>100</v>
      </c>
      <c r="AR557">
        <v>2022</v>
      </c>
      <c r="AS557" t="s">
        <v>95</v>
      </c>
    </row>
    <row r="558" spans="1:45">
      <c r="A558" t="s">
        <v>655</v>
      </c>
      <c r="B558" t="s">
        <v>95</v>
      </c>
      <c r="C558" t="s">
        <v>64</v>
      </c>
      <c r="D558" s="3">
        <v>45365</v>
      </c>
      <c r="E558" t="s">
        <v>644</v>
      </c>
      <c r="F558">
        <f t="shared" ca="1" si="24"/>
        <v>63954.899236710844</v>
      </c>
      <c r="G558">
        <f t="shared" ca="1" si="24"/>
        <v>32063.273664548757</v>
      </c>
      <c r="H558" t="str" cm="1">
        <f t="array" aca="1" ref="H558" ca="1">INDEX(Sheet1!$H$1:$H$3, RANDBETWEEN(1, 3))</f>
        <v>Revenue Type</v>
      </c>
      <c r="I558" t="str" cm="1">
        <f t="array" aca="1" ref="I558" ca="1">INDEX(Sheet1!$I$3:$I$88, RANDBETWEEN(1, 85))</f>
        <v>Malaria</v>
      </c>
      <c r="J558" t="str">
        <f ca="1">INDEX(Sheet1!$AZ$3:$AZ$8, RANDBETWEEN(1, COUNTA(Sheet1!$AZ$3:$AZ$8)))</f>
        <v>Advocacy</v>
      </c>
      <c r="K558" t="str" cm="1">
        <f t="array" aca="1" ref="K558" ca="1">INDEX(Sheet1!$K$1:$K$8, RANDBETWEEN(1, 6))</f>
        <v>HAC-UKRAINE</v>
      </c>
      <c r="M558" t="s">
        <v>75</v>
      </c>
      <c r="N558">
        <f t="shared" ca="1" si="25"/>
        <v>37359.680426421168</v>
      </c>
      <c r="Q558" t="s">
        <v>551</v>
      </c>
      <c r="U558">
        <f t="shared" ca="1" si="26"/>
        <v>13859.31138409268</v>
      </c>
      <c r="V558">
        <v>18609891</v>
      </c>
      <c r="W558" t="str" cm="1">
        <f t="array" aca="1" ref="W558" ca="1">INDEX(Sheet1!$X$1:$X$20, RANDBETWEEN(1, 20))</f>
        <v>Other</v>
      </c>
      <c r="X558" t="str" cm="1">
        <f t="array" aca="1" ref="X558" ca="1">INDEX(Sheet1!$Y$2:$Y$22, RANDBETWEEN(1, 21))</f>
        <v>Public Sector</v>
      </c>
      <c r="Z558" t="str" cm="1">
        <f t="array" aca="1" ref="Z558" ca="1">INDEX(Sheet1!$AA$2:$AA$30, RANDBETWEEN(1, 29))</f>
        <v>UK NATCOM</v>
      </c>
      <c r="AA558" t="str" cm="1">
        <f t="array" aca="1" ref="AA558" ca="1">INDEX(Sheet1!$AB$2:$AB$8, RANDBETWEEN(1, 7))</f>
        <v>ECARO</v>
      </c>
      <c r="AB558" t="str" cm="1">
        <f t="array" aca="1" ref="AB558" ca="1">INDEX(Sheet1!$AC$2:$AC$22, RANDBETWEEN(1, 21))</f>
        <v>Serbia</v>
      </c>
      <c r="AE558" t="str" cm="1">
        <f t="array" aca="1" ref="AE558" ca="1">INDEX(Sheet1!$AF$2:$AF$22, RANDBETWEEN(1, 5))</f>
        <v>HQ</v>
      </c>
      <c r="AF558" s="3">
        <v>45365</v>
      </c>
      <c r="AG558" t="str" cm="1">
        <f t="array" aca="1" ref="AG558" ca="1">INDEX(Sheet1!$AH$2:$AH$24, RANDBETWEEN(1, 23))</f>
        <v>MONTENEGRO CO</v>
      </c>
      <c r="AH558" t="s">
        <v>649</v>
      </c>
      <c r="AI558" t="s">
        <v>550</v>
      </c>
      <c r="AJ558" t="s">
        <v>551</v>
      </c>
      <c r="AK558" t="s">
        <v>75</v>
      </c>
      <c r="AL558" t="s">
        <v>90</v>
      </c>
      <c r="AM558" t="s">
        <v>646</v>
      </c>
      <c r="AN558" t="s">
        <v>115</v>
      </c>
      <c r="AO558" t="s">
        <v>92</v>
      </c>
      <c r="AP558" t="s">
        <v>78</v>
      </c>
      <c r="AQ558" t="s">
        <v>79</v>
      </c>
      <c r="AR558">
        <v>2023</v>
      </c>
      <c r="AS558" t="s">
        <v>95</v>
      </c>
    </row>
    <row r="559" spans="1:45">
      <c r="A559" t="s">
        <v>652</v>
      </c>
      <c r="B559" t="s">
        <v>44</v>
      </c>
      <c r="C559" t="s">
        <v>45</v>
      </c>
      <c r="D559" s="3">
        <v>45322</v>
      </c>
      <c r="E559" t="s">
        <v>644</v>
      </c>
      <c r="F559">
        <f t="shared" ca="1" si="24"/>
        <v>13097.511522126086</v>
      </c>
      <c r="G559">
        <f t="shared" ca="1" si="24"/>
        <v>34607.091344471686</v>
      </c>
      <c r="H559" t="str" cm="1">
        <f t="array" aca="1" ref="H559" ca="1">INDEX(Sheet1!$H$1:$H$3, RANDBETWEEN(1, 3))</f>
        <v>ORE-Thematic</v>
      </c>
      <c r="I559" t="str" cm="1">
        <f t="array" aca="1" ref="I559" ca="1">INDEX(Sheet1!$I$3:$I$88, RANDBETWEEN(1, 85))</f>
        <v>PFP</v>
      </c>
      <c r="J559" t="str">
        <f ca="1">INDEX(Sheet1!$AZ$3:$AZ$8, RANDBETWEEN(1, COUNTA(Sheet1!$AZ$3:$AZ$8)))</f>
        <v>Advocacy</v>
      </c>
      <c r="K559" t="str" cm="1">
        <f t="array" aca="1" ref="K559" ca="1">INDEX(Sheet1!$K$1:$K$8, RANDBETWEEN(1, 6))</f>
        <v>HAC-STATE OF PALESTINE</v>
      </c>
      <c r="M559" t="s">
        <v>127</v>
      </c>
      <c r="N559">
        <f t="shared" ca="1" si="25"/>
        <v>84750.39359562796</v>
      </c>
      <c r="Q559" t="s">
        <v>553</v>
      </c>
      <c r="U559">
        <f t="shared" ca="1" si="26"/>
        <v>2537.5356312732233</v>
      </c>
      <c r="V559">
        <v>8166445</v>
      </c>
      <c r="W559" t="str" cm="1">
        <f t="array" aca="1" ref="W559" ca="1">INDEX(Sheet1!$X$1:$X$20, RANDBETWEEN(1, 20))</f>
        <v>Multi-Stakeholder Partnership</v>
      </c>
      <c r="X559" t="str" cm="1">
        <f t="array" aca="1" ref="X559" ca="1">INDEX(Sheet1!$Y$2:$Y$22, RANDBETWEEN(1, 21))</f>
        <v>Corporate Account</v>
      </c>
      <c r="Z559" t="str" cm="1">
        <f t="array" aca="1" ref="Z559" ca="1">INDEX(Sheet1!$AA$2:$AA$30, RANDBETWEEN(1, 29))</f>
        <v>NETHERLANDS NATCOM</v>
      </c>
      <c r="AA559" t="str" cm="1">
        <f t="array" aca="1" ref="AA559" ca="1">INDEX(Sheet1!$AB$2:$AB$8, RANDBETWEEN(1, 7))</f>
        <v>WCARO</v>
      </c>
      <c r="AB559" t="str" cm="1">
        <f t="array" aca="1" ref="AB559" ca="1">INDEX(Sheet1!$AC$2:$AC$22, RANDBETWEEN(1, 21))</f>
        <v>Japan</v>
      </c>
      <c r="AE559" t="str" cm="1">
        <f t="array" aca="1" ref="AE559" ca="1">INDEX(Sheet1!$AF$2:$AF$22, RANDBETWEEN(1, 5))</f>
        <v>MENARO</v>
      </c>
      <c r="AF559" s="3">
        <v>45322</v>
      </c>
      <c r="AG559" t="str" cm="1">
        <f t="array" aca="1" ref="AG559" ca="1">INDEX(Sheet1!$AH$2:$AH$24, RANDBETWEEN(1, 23))</f>
        <v>ARMENIA CO</v>
      </c>
      <c r="AH559" t="s">
        <v>668</v>
      </c>
      <c r="AI559" t="s">
        <v>552</v>
      </c>
      <c r="AJ559" t="s">
        <v>553</v>
      </c>
      <c r="AK559" t="s">
        <v>127</v>
      </c>
      <c r="AL559" t="s">
        <v>58</v>
      </c>
      <c r="AM559" t="s">
        <v>646</v>
      </c>
      <c r="AN559" t="s">
        <v>115</v>
      </c>
      <c r="AO559" t="s">
        <v>77</v>
      </c>
      <c r="AP559" t="s">
        <v>143</v>
      </c>
      <c r="AQ559" t="s">
        <v>117</v>
      </c>
      <c r="AR559">
        <v>2024</v>
      </c>
      <c r="AS559" t="s">
        <v>95</v>
      </c>
    </row>
    <row r="560" spans="1:45">
      <c r="A560" t="s">
        <v>657</v>
      </c>
      <c r="B560" t="s">
        <v>95</v>
      </c>
      <c r="C560" t="s">
        <v>118</v>
      </c>
      <c r="D560" s="3">
        <v>45346</v>
      </c>
      <c r="E560" t="s">
        <v>644</v>
      </c>
      <c r="F560">
        <f t="shared" ca="1" si="24"/>
        <v>54699.075469173928</v>
      </c>
      <c r="G560">
        <f t="shared" ca="1" si="24"/>
        <v>4805.6128503473128</v>
      </c>
      <c r="H560" t="str" cm="1">
        <f t="array" aca="1" ref="H560" ca="1">INDEX(Sheet1!$H$1:$H$3, RANDBETWEEN(1, 3))</f>
        <v>ORR Non-Thematic</v>
      </c>
      <c r="I560" t="str" cm="1">
        <f t="array" aca="1" ref="I560" ca="1">INDEX(Sheet1!$I$3:$I$88, RANDBETWEEN(1, 85))</f>
        <v>ACT-A/COVAX Pillar 3: Vaccine introduction and roll out</v>
      </c>
      <c r="J560" t="str">
        <f ca="1">INDEX(Sheet1!$AZ$3:$AZ$8, RANDBETWEEN(1, COUNTA(Sheet1!$AZ$3:$AZ$8)))</f>
        <v>Advocacy</v>
      </c>
      <c r="K560" t="str" cm="1">
        <f t="array" aca="1" ref="K560" ca="1">INDEX(Sheet1!$K$1:$K$8, RANDBETWEEN(1, 6))</f>
        <v>HAC-STATE OF PALESTINE</v>
      </c>
      <c r="M560" t="s">
        <v>89</v>
      </c>
      <c r="N560">
        <f t="shared" ca="1" si="25"/>
        <v>63105.143074831038</v>
      </c>
      <c r="Q560" t="s">
        <v>555</v>
      </c>
      <c r="U560">
        <f t="shared" ca="1" si="26"/>
        <v>63987.412837484408</v>
      </c>
      <c r="V560">
        <v>39702642</v>
      </c>
      <c r="W560" t="str" cm="1">
        <f t="array" aca="1" ref="W560" ca="1">INDEX(Sheet1!$X$1:$X$20, RANDBETWEEN(1, 20))</f>
        <v>Global/Regional Multilaterals</v>
      </c>
      <c r="X560" t="str" cm="1">
        <f t="array" aca="1" ref="X560" ca="1">INDEX(Sheet1!$Y$2:$Y$22, RANDBETWEEN(1, 21))</f>
        <v>Private Sector</v>
      </c>
      <c r="Z560" t="str" cm="1">
        <f t="array" aca="1" ref="Z560" ca="1">INDEX(Sheet1!$AA$2:$AA$30, RANDBETWEEN(1, 29))</f>
        <v>MOLDOVA CO</v>
      </c>
      <c r="AA560" t="str" cm="1">
        <f t="array" aca="1" ref="AA560" ca="1">INDEX(Sheet1!$AB$2:$AB$8, RANDBETWEEN(1, 7))</f>
        <v>NatCom</v>
      </c>
      <c r="AB560" t="str" cm="1">
        <f t="array" aca="1" ref="AB560" ca="1">INDEX(Sheet1!$AC$2:$AC$22, RANDBETWEEN(1, 21))</f>
        <v>United States</v>
      </c>
      <c r="AE560" t="str" cm="1">
        <f t="array" aca="1" ref="AE560" ca="1">INDEX(Sheet1!$AF$2:$AF$22, RANDBETWEEN(1, 5))</f>
        <v>NatCom</v>
      </c>
      <c r="AF560" s="3">
        <v>45346</v>
      </c>
      <c r="AG560" t="str" cm="1">
        <f t="array" aca="1" ref="AG560" ca="1">INDEX(Sheet1!$AH$2:$AH$24, RANDBETWEEN(1, 23))</f>
        <v>KYRGYZSTAN CO</v>
      </c>
      <c r="AH560" t="s">
        <v>670</v>
      </c>
      <c r="AI560" t="s">
        <v>554</v>
      </c>
      <c r="AJ560" t="s">
        <v>555</v>
      </c>
      <c r="AK560" t="s">
        <v>89</v>
      </c>
      <c r="AL560" t="s">
        <v>90</v>
      </c>
      <c r="AM560" t="s">
        <v>646</v>
      </c>
      <c r="AN560" t="s">
        <v>216</v>
      </c>
      <c r="AO560" t="s">
        <v>116</v>
      </c>
      <c r="AP560" t="s">
        <v>93</v>
      </c>
      <c r="AQ560" t="s">
        <v>94</v>
      </c>
      <c r="AR560">
        <v>2024</v>
      </c>
      <c r="AS560" t="s">
        <v>95</v>
      </c>
    </row>
    <row r="561" spans="1:45">
      <c r="A561" t="s">
        <v>652</v>
      </c>
      <c r="B561" t="s">
        <v>44</v>
      </c>
      <c r="C561" t="s">
        <v>118</v>
      </c>
      <c r="D561" s="3">
        <v>45518</v>
      </c>
      <c r="E561" t="s">
        <v>644</v>
      </c>
      <c r="F561">
        <f t="shared" ca="1" si="24"/>
        <v>24706.136441643976</v>
      </c>
      <c r="G561">
        <f t="shared" ca="1" si="24"/>
        <v>56874.919567619952</v>
      </c>
      <c r="H561" t="str" cm="1">
        <f t="array" aca="1" ref="H561" ca="1">INDEX(Sheet1!$H$1:$H$3, RANDBETWEEN(1, 3))</f>
        <v>ORE-Thematic</v>
      </c>
      <c r="I561" t="str" cm="1">
        <f t="array" aca="1" ref="I561" ca="1">INDEX(Sheet1!$I$3:$I$88, RANDBETWEEN(1, 85))</f>
        <v>Malaria</v>
      </c>
      <c r="J561" t="str">
        <f ca="1">INDEX(Sheet1!$AZ$3:$AZ$8, RANDBETWEEN(1, COUNTA(Sheet1!$AZ$3:$AZ$8)))</f>
        <v>Health</v>
      </c>
      <c r="K561" t="str" cm="1">
        <f t="array" aca="1" ref="K561" ca="1">INDEX(Sheet1!$K$1:$K$8, RANDBETWEEN(1, 6))</f>
        <v>HAC-UKRAINE</v>
      </c>
      <c r="M561" t="s">
        <v>114</v>
      </c>
      <c r="N561">
        <f t="shared" ca="1" si="25"/>
        <v>35313.934297285305</v>
      </c>
      <c r="Q561" t="s">
        <v>557</v>
      </c>
      <c r="U561">
        <f t="shared" ca="1" si="26"/>
        <v>3840.4530000756808</v>
      </c>
      <c r="V561">
        <v>23334116</v>
      </c>
      <c r="W561" t="str" cm="1">
        <f t="array" aca="1" ref="W561" ca="1">INDEX(Sheet1!$X$1:$X$20, RANDBETWEEN(1, 20))</f>
        <v>Central Government</v>
      </c>
      <c r="X561" t="str" cm="1">
        <f t="array" aca="1" ref="X561" ca="1">INDEX(Sheet1!$Y$2:$Y$22, RANDBETWEEN(1, 21))</f>
        <v>Private Sector</v>
      </c>
      <c r="Z561" t="str" cm="1">
        <f t="array" aca="1" ref="Z561" ca="1">INDEX(Sheet1!$AA$2:$AA$30, RANDBETWEEN(1, 29))</f>
        <v>INNOVATION UNIT</v>
      </c>
      <c r="AA561" t="str" cm="1">
        <f t="array" aca="1" ref="AA561" ca="1">INDEX(Sheet1!$AB$2:$AB$8, RANDBETWEEN(1, 7))</f>
        <v>MENARO</v>
      </c>
      <c r="AB561" t="str" cm="1">
        <f t="array" aca="1" ref="AB561" ca="1">INDEX(Sheet1!$AC$2:$AC$22, RANDBETWEEN(1, 21))</f>
        <v>Netherlands</v>
      </c>
      <c r="AE561" t="str" cm="1">
        <f t="array" aca="1" ref="AE561" ca="1">INDEX(Sheet1!$AF$2:$AF$22, RANDBETWEEN(1, 5))</f>
        <v>HQ</v>
      </c>
      <c r="AF561" s="3">
        <v>45518</v>
      </c>
      <c r="AG561" t="str" cm="1">
        <f t="array" aca="1" ref="AG561" ca="1">INDEX(Sheet1!$AH$2:$AH$24, RANDBETWEEN(1, 23))</f>
        <v>ROMANIA CO</v>
      </c>
      <c r="AH561" t="s">
        <v>649</v>
      </c>
      <c r="AI561" t="s">
        <v>556</v>
      </c>
      <c r="AJ561" t="s">
        <v>557</v>
      </c>
      <c r="AK561" t="s">
        <v>114</v>
      </c>
      <c r="AL561" t="s">
        <v>90</v>
      </c>
      <c r="AM561" t="s">
        <v>645</v>
      </c>
      <c r="AN561" t="s">
        <v>216</v>
      </c>
      <c r="AO561" t="s">
        <v>61</v>
      </c>
      <c r="AP561" t="s">
        <v>78</v>
      </c>
      <c r="AQ561" t="s">
        <v>117</v>
      </c>
      <c r="AR561">
        <v>2022</v>
      </c>
      <c r="AS561" t="s">
        <v>95</v>
      </c>
    </row>
    <row r="562" spans="1:45">
      <c r="A562" t="s">
        <v>656</v>
      </c>
      <c r="B562" t="s">
        <v>44</v>
      </c>
      <c r="C562" t="s">
        <v>64</v>
      </c>
      <c r="D562" s="3">
        <v>45578</v>
      </c>
      <c r="E562" t="s">
        <v>644</v>
      </c>
      <c r="F562">
        <f t="shared" ca="1" si="24"/>
        <v>22724.507375780111</v>
      </c>
      <c r="G562">
        <f t="shared" ca="1" si="24"/>
        <v>58629.262866029741</v>
      </c>
      <c r="H562" t="str" cm="1">
        <f t="array" aca="1" ref="H562" ca="1">INDEX(Sheet1!$H$1:$H$3, RANDBETWEEN(1, 3))</f>
        <v>ORE-Thematic</v>
      </c>
      <c r="I562" t="str" cm="1">
        <f t="array" aca="1" ref="I562" ca="1">INDEX(Sheet1!$I$3:$I$88, RANDBETWEEN(1, 85))</f>
        <v>Equity – focus on girls’ and inclusive education</v>
      </c>
      <c r="J562" t="str">
        <f ca="1">INDEX(Sheet1!$AZ$3:$AZ$8, RANDBETWEEN(1, COUNTA(Sheet1!$AZ$3:$AZ$8)))</f>
        <v>Child Protection</v>
      </c>
      <c r="K562" t="str" cm="1">
        <f t="array" aca="1" ref="K562" ca="1">INDEX(Sheet1!$K$1:$K$8, RANDBETWEEN(1, 6))</f>
        <v>Emergency/HAC</v>
      </c>
      <c r="M562" t="s">
        <v>57</v>
      </c>
      <c r="N562">
        <f t="shared" ca="1" si="25"/>
        <v>17016.608910722345</v>
      </c>
      <c r="Q562" t="s">
        <v>132</v>
      </c>
      <c r="U562">
        <f t="shared" ca="1" si="26"/>
        <v>46064.173431798619</v>
      </c>
      <c r="V562">
        <v>22703343</v>
      </c>
      <c r="W562" t="str" cm="1">
        <f t="array" aca="1" ref="W562" ca="1">INDEX(Sheet1!$X$1:$X$20, RANDBETWEEN(1, 20))</f>
        <v>UN Agency/International Agency</v>
      </c>
      <c r="X562" t="str" cm="1">
        <f t="array" aca="1" ref="X562" ca="1">INDEX(Sheet1!$Y$2:$Y$22, RANDBETWEEN(1, 21))</f>
        <v>Private Sector</v>
      </c>
      <c r="Z562" t="str" cm="1">
        <f t="array" aca="1" ref="Z562" ca="1">INDEX(Sheet1!$AA$2:$AA$30, RANDBETWEEN(1, 29))</f>
        <v>BULGARIA CO</v>
      </c>
      <c r="AA562" t="str" cm="1">
        <f t="array" aca="1" ref="AA562" ca="1">INDEX(Sheet1!$AB$2:$AB$8, RANDBETWEEN(1, 7))</f>
        <v>MENARO</v>
      </c>
      <c r="AB562" t="str" cm="1">
        <f t="array" aca="1" ref="AB562" ca="1">INDEX(Sheet1!$AC$2:$AC$22, RANDBETWEEN(1, 21))</f>
        <v>Moldova</v>
      </c>
      <c r="AE562" t="str" cm="1">
        <f t="array" aca="1" ref="AE562" ca="1">INDEX(Sheet1!$AF$2:$AF$22, RANDBETWEEN(1, 5))</f>
        <v>ECARO</v>
      </c>
      <c r="AF562" s="3">
        <v>45578</v>
      </c>
      <c r="AG562" t="str" cm="1">
        <f t="array" aca="1" ref="AG562" ca="1">INDEX(Sheet1!$AH$2:$AH$24, RANDBETWEEN(1, 23))</f>
        <v>TURKIYE CO</v>
      </c>
      <c r="AH562" t="s">
        <v>668</v>
      </c>
      <c r="AI562" t="s">
        <v>558</v>
      </c>
      <c r="AJ562" t="s">
        <v>132</v>
      </c>
      <c r="AK562" t="s">
        <v>57</v>
      </c>
      <c r="AL562" t="s">
        <v>58</v>
      </c>
      <c r="AM562" t="s">
        <v>646</v>
      </c>
      <c r="AN562" t="s">
        <v>216</v>
      </c>
      <c r="AO562" t="s">
        <v>61</v>
      </c>
      <c r="AP562" t="s">
        <v>78</v>
      </c>
      <c r="AQ562" t="s">
        <v>79</v>
      </c>
      <c r="AR562">
        <v>2022</v>
      </c>
      <c r="AS562" t="s">
        <v>95</v>
      </c>
    </row>
    <row r="563" spans="1:45">
      <c r="A563" t="s">
        <v>657</v>
      </c>
      <c r="B563" t="s">
        <v>95</v>
      </c>
      <c r="C563" t="s">
        <v>64</v>
      </c>
      <c r="D563" s="3">
        <v>45295</v>
      </c>
      <c r="E563" t="s">
        <v>644</v>
      </c>
      <c r="F563">
        <f t="shared" ca="1" si="24"/>
        <v>68966.39576897402</v>
      </c>
      <c r="G563">
        <f t="shared" ca="1" si="24"/>
        <v>32191.858763789256</v>
      </c>
      <c r="H563" t="str" cm="1">
        <f t="array" aca="1" ref="H563" ca="1">INDEX(Sheet1!$H$1:$H$3, RANDBETWEEN(1, 3))</f>
        <v>Revenue Type</v>
      </c>
      <c r="I563" t="str" cm="1">
        <f t="array" aca="1" ref="I563" ca="1">INDEX(Sheet1!$I$3:$I$88, RANDBETWEEN(1, 85))</f>
        <v>Protect, care and support children and families affected by HIV</v>
      </c>
      <c r="J563" t="str">
        <f ca="1">INDEX(Sheet1!$AZ$3:$AZ$8, RANDBETWEEN(1, COUNTA(Sheet1!$AZ$3:$AZ$8)))</f>
        <v>Child Protection</v>
      </c>
      <c r="K563" t="str" cm="1">
        <f t="array" aca="1" ref="K563" ca="1">INDEX(Sheet1!$K$1:$K$8, RANDBETWEEN(1, 6))</f>
        <v>HAC-ARMENIA</v>
      </c>
      <c r="M563" t="s">
        <v>165</v>
      </c>
      <c r="N563">
        <f t="shared" ca="1" si="25"/>
        <v>8536.7319418072675</v>
      </c>
      <c r="Q563" t="s">
        <v>560</v>
      </c>
      <c r="U563">
        <f t="shared" ca="1" si="26"/>
        <v>22187.964044094344</v>
      </c>
      <c r="V563">
        <v>30671319</v>
      </c>
      <c r="W563" t="str" cm="1">
        <f t="array" aca="1" ref="W563" ca="1">INDEX(Sheet1!$X$1:$X$20, RANDBETWEEN(1, 20))</f>
        <v>IFI/RDB</v>
      </c>
      <c r="X563" t="str" cm="1">
        <f t="array" aca="1" ref="X563" ca="1">INDEX(Sheet1!$Y$2:$Y$22, RANDBETWEEN(1, 21))</f>
        <v>Public Sector</v>
      </c>
      <c r="Z563" t="str" cm="1">
        <f t="array" aca="1" ref="Z563" ca="1">INDEX(Sheet1!$AA$2:$AA$30, RANDBETWEEN(1, 29))</f>
        <v>GREECE CO</v>
      </c>
      <c r="AA563" t="str" cm="1">
        <f t="array" aca="1" ref="AA563" ca="1">INDEX(Sheet1!$AB$2:$AB$8, RANDBETWEEN(1, 7))</f>
        <v>HQ</v>
      </c>
      <c r="AB563" t="str" cm="1">
        <f t="array" aca="1" ref="AB563" ca="1">INDEX(Sheet1!$AC$2:$AC$22, RANDBETWEEN(1, 21))</f>
        <v>Serbia</v>
      </c>
      <c r="AE563" t="str" cm="1">
        <f t="array" aca="1" ref="AE563" ca="1">INDEX(Sheet1!$AF$2:$AF$22, RANDBETWEEN(1, 5))</f>
        <v>ESARO</v>
      </c>
      <c r="AF563" s="3">
        <v>45295</v>
      </c>
      <c r="AG563" t="str" cm="1">
        <f t="array" aca="1" ref="AG563" ca="1">INDEX(Sheet1!$AH$2:$AH$24, RANDBETWEEN(1, 23))</f>
        <v>SOMALIA CO</v>
      </c>
      <c r="AH563" t="s">
        <v>651</v>
      </c>
      <c r="AI563" t="s">
        <v>559</v>
      </c>
      <c r="AJ563" t="s">
        <v>560</v>
      </c>
      <c r="AK563" t="s">
        <v>165</v>
      </c>
      <c r="AL563" t="s">
        <v>95</v>
      </c>
      <c r="AM563" t="s">
        <v>645</v>
      </c>
      <c r="AN563" t="s">
        <v>60</v>
      </c>
      <c r="AO563" t="s">
        <v>61</v>
      </c>
      <c r="AP563" t="s">
        <v>143</v>
      </c>
      <c r="AQ563" t="s">
        <v>117</v>
      </c>
      <c r="AR563">
        <v>2023</v>
      </c>
      <c r="AS563" t="s">
        <v>95</v>
      </c>
    </row>
    <row r="564" spans="1:45">
      <c r="A564" t="s">
        <v>657</v>
      </c>
      <c r="B564" t="s">
        <v>95</v>
      </c>
      <c r="C564" t="s">
        <v>118</v>
      </c>
      <c r="D564" s="3">
        <v>45432</v>
      </c>
      <c r="E564" t="s">
        <v>644</v>
      </c>
      <c r="F564">
        <f t="shared" ca="1" si="24"/>
        <v>99450.978811259847</v>
      </c>
      <c r="G564">
        <f t="shared" ca="1" si="24"/>
        <v>98950.734981233822</v>
      </c>
      <c r="H564" t="str" cm="1">
        <f t="array" aca="1" ref="H564" ca="1">INDEX(Sheet1!$H$1:$H$3, RANDBETWEEN(1, 3))</f>
        <v>Revenue Type</v>
      </c>
      <c r="I564" t="str" cm="1">
        <f t="array" aca="1" ref="I564" ca="1">INDEX(Sheet1!$I$3:$I$88, RANDBETWEEN(1, 85))</f>
        <v>Special Purpose</v>
      </c>
      <c r="J564" t="str">
        <f ca="1">INDEX(Sheet1!$AZ$3:$AZ$8, RANDBETWEEN(1, COUNTA(Sheet1!$AZ$3:$AZ$8)))</f>
        <v>Increased Immunization Rates</v>
      </c>
      <c r="K564" t="str" cm="1">
        <f t="array" aca="1" ref="K564" ca="1">INDEX(Sheet1!$K$1:$K$8, RANDBETWEEN(1, 6))</f>
        <v>HAC-UKRAINE</v>
      </c>
      <c r="M564" t="s">
        <v>75</v>
      </c>
      <c r="N564">
        <f t="shared" ca="1" si="25"/>
        <v>51751.58206384848</v>
      </c>
      <c r="Q564" t="s">
        <v>562</v>
      </c>
      <c r="U564">
        <f t="shared" ca="1" si="26"/>
        <v>23924.653798348874</v>
      </c>
      <c r="V564">
        <v>23534823</v>
      </c>
      <c r="W564" t="str" cm="1">
        <f t="array" aca="1" ref="W564" ca="1">INDEX(Sheet1!$X$1:$X$20, RANDBETWEEN(1, 20))</f>
        <v>Sport Associations</v>
      </c>
      <c r="X564" t="str" cm="1">
        <f t="array" aca="1" ref="X564" ca="1">INDEX(Sheet1!$Y$2:$Y$22, RANDBETWEEN(1, 21))</f>
        <v>Private Sector</v>
      </c>
      <c r="Z564" t="str" cm="1">
        <f t="array" aca="1" ref="Z564" ca="1">INDEX(Sheet1!$AA$2:$AA$30, RANDBETWEEN(1, 29))</f>
        <v>INNOVATION UNIT</v>
      </c>
      <c r="AA564" t="str" cm="1">
        <f t="array" aca="1" ref="AA564" ca="1">INDEX(Sheet1!$AB$2:$AB$8, RANDBETWEEN(1, 7))</f>
        <v>MENARO</v>
      </c>
      <c r="AB564" t="str" cm="1">
        <f t="array" aca="1" ref="AB564" ca="1">INDEX(Sheet1!$AC$2:$AC$22, RANDBETWEEN(1, 21))</f>
        <v>Croatia</v>
      </c>
      <c r="AE564" t="str" cm="1">
        <f t="array" aca="1" ref="AE564" ca="1">INDEX(Sheet1!$AF$2:$AF$22, RANDBETWEEN(1, 5))</f>
        <v>HQ</v>
      </c>
      <c r="AF564" s="3">
        <v>45432</v>
      </c>
      <c r="AG564" t="str" cm="1">
        <f t="array" aca="1" ref="AG564" ca="1">INDEX(Sheet1!$AH$2:$AH$24, RANDBETWEEN(1, 23))</f>
        <v>SERBIA CO</v>
      </c>
      <c r="AH564" t="s">
        <v>668</v>
      </c>
      <c r="AI564" t="s">
        <v>561</v>
      </c>
      <c r="AJ564" t="s">
        <v>562</v>
      </c>
      <c r="AK564" t="s">
        <v>75</v>
      </c>
      <c r="AL564" t="s">
        <v>58</v>
      </c>
      <c r="AM564" t="s">
        <v>645</v>
      </c>
      <c r="AN564" t="s">
        <v>105</v>
      </c>
      <c r="AO564" t="s">
        <v>61</v>
      </c>
      <c r="AP564" t="s">
        <v>62</v>
      </c>
      <c r="AQ564" t="s">
        <v>117</v>
      </c>
      <c r="AR564">
        <v>2022</v>
      </c>
      <c r="AS564" t="s">
        <v>95</v>
      </c>
    </row>
    <row r="565" spans="1:45">
      <c r="A565" t="s">
        <v>654</v>
      </c>
      <c r="B565" t="s">
        <v>95</v>
      </c>
      <c r="C565" t="s">
        <v>45</v>
      </c>
      <c r="D565" s="3">
        <v>45410</v>
      </c>
      <c r="E565" t="s">
        <v>644</v>
      </c>
      <c r="F565">
        <f t="shared" ca="1" si="24"/>
        <v>49881.093501888397</v>
      </c>
      <c r="G565">
        <f t="shared" ca="1" si="24"/>
        <v>10967.139655681132</v>
      </c>
      <c r="H565" t="str" cm="1">
        <f t="array" aca="1" ref="H565" ca="1">INDEX(Sheet1!$H$1:$H$3, RANDBETWEEN(1, 3))</f>
        <v>ORE-Thematic</v>
      </c>
      <c r="I565" t="str" cm="1">
        <f t="array" aca="1" ref="I565" ca="1">INDEX(Sheet1!$I$3:$I$88, RANDBETWEEN(1, 85))</f>
        <v>Policy, guidance and technical support for country programming and reporting</v>
      </c>
      <c r="J565" t="str">
        <f ca="1">INDEX(Sheet1!$AZ$3:$AZ$8, RANDBETWEEN(1, COUNTA(Sheet1!$AZ$3:$AZ$8)))</f>
        <v>Child Protection</v>
      </c>
      <c r="K565" t="str" cm="1">
        <f t="array" aca="1" ref="K565" ca="1">INDEX(Sheet1!$K$1:$K$8, RANDBETWEEN(1, 6))</f>
        <v>HAC-UKRAINE</v>
      </c>
      <c r="M565" t="s">
        <v>165</v>
      </c>
      <c r="N565">
        <f t="shared" ca="1" si="25"/>
        <v>18449.171725756791</v>
      </c>
      <c r="Q565" t="s">
        <v>564</v>
      </c>
      <c r="U565">
        <f t="shared" ca="1" si="26"/>
        <v>20055.155918100761</v>
      </c>
      <c r="V565">
        <v>37529473</v>
      </c>
      <c r="W565" t="str" cm="1">
        <f t="array" aca="1" ref="W565" ca="1">INDEX(Sheet1!$X$1:$X$20, RANDBETWEEN(1, 20))</f>
        <v>Foundation</v>
      </c>
      <c r="X565" t="str" cm="1">
        <f t="array" aca="1" ref="X565" ca="1">INDEX(Sheet1!$Y$2:$Y$22, RANDBETWEEN(1, 21))</f>
        <v>Private Sector</v>
      </c>
      <c r="Z565" t="str" cm="1">
        <f t="array" aca="1" ref="Z565" ca="1">INDEX(Sheet1!$AA$2:$AA$30, RANDBETWEEN(1, 29))</f>
        <v>MOLDOVA CO</v>
      </c>
      <c r="AA565" t="str" cm="1">
        <f t="array" aca="1" ref="AA565" ca="1">INDEX(Sheet1!$AB$2:$AB$8, RANDBETWEEN(1, 7))</f>
        <v>MENARO</v>
      </c>
      <c r="AB565" t="str" cm="1">
        <f t="array" aca="1" ref="AB565" ca="1">INDEX(Sheet1!$AC$2:$AC$22, RANDBETWEEN(1, 21))</f>
        <v>Cyprus</v>
      </c>
      <c r="AE565" t="str" cm="1">
        <f t="array" aca="1" ref="AE565" ca="1">INDEX(Sheet1!$AF$2:$AF$22, RANDBETWEEN(1, 5))</f>
        <v>NatCom</v>
      </c>
      <c r="AF565" s="3">
        <v>45410</v>
      </c>
      <c r="AG565" t="str" cm="1">
        <f t="array" aca="1" ref="AG565" ca="1">INDEX(Sheet1!$AH$2:$AH$24, RANDBETWEEN(1, 23))</f>
        <v>CROATIA CO</v>
      </c>
      <c r="AH565" t="s">
        <v>651</v>
      </c>
      <c r="AI565" t="s">
        <v>563</v>
      </c>
      <c r="AJ565" t="s">
        <v>564</v>
      </c>
      <c r="AK565" t="s">
        <v>165</v>
      </c>
      <c r="AL565" t="s">
        <v>95</v>
      </c>
      <c r="AM565" t="s">
        <v>646</v>
      </c>
      <c r="AN565" t="s">
        <v>105</v>
      </c>
      <c r="AO565" t="s">
        <v>77</v>
      </c>
      <c r="AP565" t="s">
        <v>93</v>
      </c>
      <c r="AQ565" t="s">
        <v>100</v>
      </c>
      <c r="AR565">
        <v>2023</v>
      </c>
      <c r="AS565" t="s">
        <v>95</v>
      </c>
    </row>
    <row r="566" spans="1:45">
      <c r="A566" t="s">
        <v>655</v>
      </c>
      <c r="B566" t="s">
        <v>95</v>
      </c>
      <c r="C566" t="s">
        <v>45</v>
      </c>
      <c r="D566" s="3">
        <v>45304</v>
      </c>
      <c r="E566" t="s">
        <v>644</v>
      </c>
      <c r="F566">
        <f t="shared" ca="1" si="24"/>
        <v>14817.656908764731</v>
      </c>
      <c r="G566">
        <f t="shared" ca="1" si="24"/>
        <v>3858.3493874677242</v>
      </c>
      <c r="H566" t="str" cm="1">
        <f t="array" aca="1" ref="H566" ca="1">INDEX(Sheet1!$H$1:$H$3, RANDBETWEEN(1, 3))</f>
        <v>Revenue Type</v>
      </c>
      <c r="I566" t="str" cm="1">
        <f t="array" aca="1" ref="I566" ca="1">INDEX(Sheet1!$I$3:$I$88, RANDBETWEEN(1, 85))</f>
        <v>Early Childhood Development</v>
      </c>
      <c r="J566" t="str">
        <f ca="1">INDEX(Sheet1!$AZ$3:$AZ$8, RANDBETWEEN(1, COUNTA(Sheet1!$AZ$3:$AZ$8)))</f>
        <v>Education</v>
      </c>
      <c r="K566" t="str" cm="1">
        <f t="array" aca="1" ref="K566" ca="1">INDEX(Sheet1!$K$1:$K$8, RANDBETWEEN(1, 6))</f>
        <v>HAC-UKRAINE</v>
      </c>
      <c r="M566" t="s">
        <v>89</v>
      </c>
      <c r="N566">
        <f t="shared" ca="1" si="25"/>
        <v>22358.45955830254</v>
      </c>
      <c r="Q566" t="s">
        <v>566</v>
      </c>
      <c r="U566">
        <f t="shared" ca="1" si="26"/>
        <v>61100.290212333493</v>
      </c>
      <c r="V566">
        <v>17258216</v>
      </c>
      <c r="W566" t="str" cm="1">
        <f t="array" aca="1" ref="W566" ca="1">INDEX(Sheet1!$X$1:$X$20, RANDBETWEEN(1, 20))</f>
        <v>University/Education Org.</v>
      </c>
      <c r="X566" t="str" cm="1">
        <f t="array" aca="1" ref="X566" ca="1">INDEX(Sheet1!$Y$2:$Y$22, RANDBETWEEN(1, 21))</f>
        <v>Private Sector</v>
      </c>
      <c r="Z566" t="str" cm="1">
        <f t="array" aca="1" ref="Z566" ca="1">INDEX(Sheet1!$AA$2:$AA$30, RANDBETWEEN(1, 29))</f>
        <v>UZBEKISTAN CO</v>
      </c>
      <c r="AA566" t="str" cm="1">
        <f t="array" aca="1" ref="AA566" ca="1">INDEX(Sheet1!$AB$2:$AB$8, RANDBETWEEN(1, 7))</f>
        <v>ROSA</v>
      </c>
      <c r="AB566" t="str" cm="1">
        <f t="array" aca="1" ref="AB566" ca="1">INDEX(Sheet1!$AC$2:$AC$22, RANDBETWEEN(1, 21))</f>
        <v>Moldova</v>
      </c>
      <c r="AE566" t="str" cm="1">
        <f t="array" aca="1" ref="AE566" ca="1">INDEX(Sheet1!$AF$2:$AF$22, RANDBETWEEN(1, 5))</f>
        <v>HQ</v>
      </c>
      <c r="AF566" s="3">
        <v>45304</v>
      </c>
      <c r="AG566" t="str" cm="1">
        <f t="array" aca="1" ref="AG566" ca="1">INDEX(Sheet1!$AH$2:$AH$24, RANDBETWEEN(1, 23))</f>
        <v>KYRGYZSTAN CO</v>
      </c>
      <c r="AH566" t="s">
        <v>647</v>
      </c>
      <c r="AI566" t="s">
        <v>565</v>
      </c>
      <c r="AJ566" t="s">
        <v>566</v>
      </c>
      <c r="AK566" t="s">
        <v>89</v>
      </c>
      <c r="AL566" t="s">
        <v>95</v>
      </c>
      <c r="AM566" t="s">
        <v>645</v>
      </c>
      <c r="AN566" t="s">
        <v>216</v>
      </c>
      <c r="AO566" t="s">
        <v>61</v>
      </c>
      <c r="AP566" t="s">
        <v>93</v>
      </c>
      <c r="AQ566" t="s">
        <v>79</v>
      </c>
      <c r="AR566">
        <v>2023</v>
      </c>
      <c r="AS566" t="s">
        <v>95</v>
      </c>
    </row>
    <row r="567" spans="1:45">
      <c r="A567" t="s">
        <v>656</v>
      </c>
      <c r="B567" t="s">
        <v>44</v>
      </c>
      <c r="C567" t="s">
        <v>45</v>
      </c>
      <c r="D567" s="3">
        <v>45589</v>
      </c>
      <c r="E567" t="s">
        <v>644</v>
      </c>
      <c r="F567">
        <f t="shared" ca="1" si="24"/>
        <v>36194.384825261674</v>
      </c>
      <c r="G567">
        <f t="shared" ca="1" si="24"/>
        <v>2999.6993538328952</v>
      </c>
      <c r="H567" t="str" cm="1">
        <f t="array" aca="1" ref="H567" ca="1">INDEX(Sheet1!$H$1:$H$3, RANDBETWEEN(1, 3))</f>
        <v>ORE-Thematic</v>
      </c>
      <c r="I567" t="str" cm="1">
        <f t="array" aca="1" ref="I567" ca="1">INDEX(Sheet1!$I$3:$I$88, RANDBETWEEN(1, 85))</f>
        <v>Economic and social policy general</v>
      </c>
      <c r="J567" t="str">
        <f ca="1">INDEX(Sheet1!$AZ$3:$AZ$8, RANDBETWEEN(1, COUNTA(Sheet1!$AZ$3:$AZ$8)))</f>
        <v>Advocacy</v>
      </c>
      <c r="K567" t="str" cm="1">
        <f t="array" aca="1" ref="K567" ca="1">INDEX(Sheet1!$K$1:$K$8, RANDBETWEEN(1, 6))</f>
        <v>HAC-ECARO</v>
      </c>
      <c r="M567" t="s">
        <v>127</v>
      </c>
      <c r="N567">
        <f t="shared" ca="1" si="25"/>
        <v>54772.218986653206</v>
      </c>
      <c r="Q567" t="s">
        <v>568</v>
      </c>
      <c r="U567">
        <f t="shared" ca="1" si="26"/>
        <v>19256.195075943924</v>
      </c>
      <c r="V567">
        <v>19519935</v>
      </c>
      <c r="W567" t="str" cm="1">
        <f t="array" aca="1" ref="W567" ca="1">INDEX(Sheet1!$X$1:$X$20, RANDBETWEEN(1, 20))</f>
        <v>Corporate</v>
      </c>
      <c r="X567" t="str" cm="1">
        <f t="array" aca="1" ref="X567" ca="1">INDEX(Sheet1!$Y$2:$Y$22, RANDBETWEEN(1, 21))</f>
        <v>Private Sector</v>
      </c>
      <c r="Z567" t="str" cm="1">
        <f t="array" aca="1" ref="Z567" ca="1">INDEX(Sheet1!$AA$2:$AA$30, RANDBETWEEN(1, 29))</f>
        <v>UK NATCOM</v>
      </c>
      <c r="AA567" t="str" cm="1">
        <f t="array" aca="1" ref="AA567" ca="1">INDEX(Sheet1!$AB$2:$AB$8, RANDBETWEEN(1, 7))</f>
        <v>ROSA</v>
      </c>
      <c r="AB567" t="str" cm="1">
        <f t="array" aca="1" ref="AB567" ca="1">INDEX(Sheet1!$AC$2:$AC$22, RANDBETWEEN(1, 21))</f>
        <v>Japan</v>
      </c>
      <c r="AE567" t="str" cm="1">
        <f t="array" aca="1" ref="AE567" ca="1">INDEX(Sheet1!$AF$2:$AF$22, RANDBETWEEN(1, 5))</f>
        <v>MENARO</v>
      </c>
      <c r="AF567" s="3">
        <v>45589</v>
      </c>
      <c r="AG567" t="str" cm="1">
        <f t="array" aca="1" ref="AG567" ca="1">INDEX(Sheet1!$AH$2:$AH$24, RANDBETWEEN(1, 23))</f>
        <v>CROATIA CO</v>
      </c>
      <c r="AH567" t="s">
        <v>668</v>
      </c>
      <c r="AI567" t="s">
        <v>567</v>
      </c>
      <c r="AJ567" t="s">
        <v>568</v>
      </c>
      <c r="AK567" t="s">
        <v>127</v>
      </c>
      <c r="AL567" t="s">
        <v>58</v>
      </c>
      <c r="AM567" t="s">
        <v>646</v>
      </c>
      <c r="AN567" t="s">
        <v>216</v>
      </c>
      <c r="AO567" t="s">
        <v>77</v>
      </c>
      <c r="AP567" t="s">
        <v>135</v>
      </c>
      <c r="AQ567" t="s">
        <v>79</v>
      </c>
      <c r="AR567">
        <v>2024</v>
      </c>
      <c r="AS567" t="s">
        <v>95</v>
      </c>
    </row>
    <row r="568" spans="1:45">
      <c r="A568" t="s">
        <v>654</v>
      </c>
      <c r="B568" t="s">
        <v>95</v>
      </c>
      <c r="C568" t="s">
        <v>118</v>
      </c>
      <c r="D568" s="3">
        <v>45600</v>
      </c>
      <c r="E568" t="s">
        <v>644</v>
      </c>
      <c r="F568">
        <f t="shared" ca="1" si="24"/>
        <v>58581.220895377948</v>
      </c>
      <c r="G568">
        <f t="shared" ca="1" si="24"/>
        <v>18595.616621197372</v>
      </c>
      <c r="H568" t="str" cm="1">
        <f t="array" aca="1" ref="H568" ca="1">INDEX(Sheet1!$H$1:$H$3, RANDBETWEEN(1, 3))</f>
        <v>ORR Non-Thematic</v>
      </c>
      <c r="I568" t="str" cm="1">
        <f t="array" aca="1" ref="I568" ca="1">INDEX(Sheet1!$I$3:$I$88, RANDBETWEEN(1, 85))</f>
        <v>Other cross-sectoral programme areas</v>
      </c>
      <c r="J568" t="str">
        <f ca="1">INDEX(Sheet1!$AZ$3:$AZ$8, RANDBETWEEN(1, COUNTA(Sheet1!$AZ$3:$AZ$8)))</f>
        <v>Advocacy</v>
      </c>
      <c r="K568" t="str" cm="1">
        <f t="array" aca="1" ref="K568" ca="1">INDEX(Sheet1!$K$1:$K$8, RANDBETWEEN(1, 6))</f>
        <v>HAC-ARMENIA</v>
      </c>
      <c r="M568" t="s">
        <v>165</v>
      </c>
      <c r="N568">
        <f t="shared" ca="1" si="25"/>
        <v>61046.758992858573</v>
      </c>
      <c r="Q568" t="s">
        <v>570</v>
      </c>
      <c r="U568">
        <f t="shared" ca="1" si="26"/>
        <v>60360.282132776396</v>
      </c>
      <c r="V568">
        <v>34465742</v>
      </c>
      <c r="W568" t="str" cm="1">
        <f t="array" aca="1" ref="W568" ca="1">INDEX(Sheet1!$X$1:$X$20, RANDBETWEEN(1, 20))</f>
        <v>Sport Associations</v>
      </c>
      <c r="X568" t="str" cm="1">
        <f t="array" aca="1" ref="X568" ca="1">INDEX(Sheet1!$Y$2:$Y$22, RANDBETWEEN(1, 21))</f>
        <v>Private Sector</v>
      </c>
      <c r="Z568" t="str" cm="1">
        <f t="array" aca="1" ref="Z568" ca="1">INDEX(Sheet1!$AA$2:$AA$30, RANDBETWEEN(1, 29))</f>
        <v>KOSOVO CO</v>
      </c>
      <c r="AA568" t="str" cm="1">
        <f t="array" aca="1" ref="AA568" ca="1">INDEX(Sheet1!$AB$2:$AB$8, RANDBETWEEN(1, 7))</f>
        <v>MENARO</v>
      </c>
      <c r="AB568" t="str" cm="1">
        <f t="array" aca="1" ref="AB568" ca="1">INDEX(Sheet1!$AC$2:$AC$22, RANDBETWEEN(1, 21))</f>
        <v>United States</v>
      </c>
      <c r="AE568" t="str" cm="1">
        <f t="array" aca="1" ref="AE568" ca="1">INDEX(Sheet1!$AF$2:$AF$22, RANDBETWEEN(1, 5))</f>
        <v>ESARO</v>
      </c>
      <c r="AF568" s="3">
        <v>45600</v>
      </c>
      <c r="AG568" t="str" cm="1">
        <f t="array" aca="1" ref="AG568" ca="1">INDEX(Sheet1!$AH$2:$AH$24, RANDBETWEEN(1, 23))</f>
        <v>SOMALIA CO</v>
      </c>
      <c r="AH568" t="s">
        <v>651</v>
      </c>
      <c r="AI568" t="s">
        <v>569</v>
      </c>
      <c r="AJ568" t="s">
        <v>570</v>
      </c>
      <c r="AK568" t="s">
        <v>165</v>
      </c>
      <c r="AL568" t="s">
        <v>95</v>
      </c>
      <c r="AM568" t="s">
        <v>646</v>
      </c>
      <c r="AN568" t="s">
        <v>216</v>
      </c>
      <c r="AO568" t="s">
        <v>149</v>
      </c>
      <c r="AP568" t="s">
        <v>62</v>
      </c>
      <c r="AQ568" t="s">
        <v>100</v>
      </c>
      <c r="AR568">
        <v>2024</v>
      </c>
      <c r="AS568" t="s">
        <v>95</v>
      </c>
    </row>
    <row r="569" spans="1:45">
      <c r="A569" t="s">
        <v>659</v>
      </c>
      <c r="B569" t="s">
        <v>44</v>
      </c>
      <c r="C569" t="s">
        <v>64</v>
      </c>
      <c r="D569" s="3">
        <v>45584</v>
      </c>
      <c r="E569" t="s">
        <v>644</v>
      </c>
      <c r="F569">
        <f t="shared" ca="1" si="24"/>
        <v>12463.578919524221</v>
      </c>
      <c r="G569">
        <f t="shared" ca="1" si="24"/>
        <v>96175.91932709665</v>
      </c>
      <c r="H569" t="str" cm="1">
        <f t="array" aca="1" ref="H569" ca="1">INDEX(Sheet1!$H$1:$H$3, RANDBETWEEN(1, 3))</f>
        <v>ORE-Thematic</v>
      </c>
      <c r="I569" t="str" cm="1">
        <f t="array" aca="1" ref="I569" ca="1">INDEX(Sheet1!$I$3:$I$88, RANDBETWEEN(1, 85))</f>
        <v>Capital investments</v>
      </c>
      <c r="J569" t="str">
        <f ca="1">INDEX(Sheet1!$AZ$3:$AZ$8, RANDBETWEEN(1, COUNTA(Sheet1!$AZ$3:$AZ$8)))</f>
        <v>Health</v>
      </c>
      <c r="K569" t="str" cm="1">
        <f t="array" aca="1" ref="K569" ca="1">INDEX(Sheet1!$K$1:$K$8, RANDBETWEEN(1, 6))</f>
        <v>Ukraine Response</v>
      </c>
      <c r="M569" t="s">
        <v>57</v>
      </c>
      <c r="N569">
        <f t="shared" ca="1" si="25"/>
        <v>22049.920239377796</v>
      </c>
      <c r="Q569" t="s">
        <v>572</v>
      </c>
      <c r="U569">
        <f t="shared" ca="1" si="26"/>
        <v>72193.047585962966</v>
      </c>
      <c r="V569">
        <v>38001464</v>
      </c>
      <c r="W569" t="str" cm="1">
        <f t="array" aca="1" ref="W569" ca="1">INDEX(Sheet1!$X$1:$X$20, RANDBETWEEN(1, 20))</f>
        <v>Account Category</v>
      </c>
      <c r="X569" t="str" cm="1">
        <f t="array" aca="1" ref="X569" ca="1">INDEX(Sheet1!$Y$2:$Y$22, RANDBETWEEN(1, 21))</f>
        <v>Private Sector</v>
      </c>
      <c r="Z569" t="str" cm="1">
        <f t="array" aca="1" ref="Z569" ca="1">INDEX(Sheet1!$AA$2:$AA$30, RANDBETWEEN(1, 29))</f>
        <v>CROATIA CO</v>
      </c>
      <c r="AA569" t="str" cm="1">
        <f t="array" aca="1" ref="AA569" ca="1">INDEX(Sheet1!$AB$2:$AB$8, RANDBETWEEN(1, 7))</f>
        <v>HQ</v>
      </c>
      <c r="AB569" t="str" cm="1">
        <f t="array" aca="1" ref="AB569" ca="1">INDEX(Sheet1!$AC$2:$AC$22, RANDBETWEEN(1, 21))</f>
        <v>United States</v>
      </c>
      <c r="AE569" t="str" cm="1">
        <f t="array" aca="1" ref="AE569" ca="1">INDEX(Sheet1!$AF$2:$AF$22, RANDBETWEEN(1, 5))</f>
        <v>HQ</v>
      </c>
      <c r="AF569" s="3">
        <v>45584</v>
      </c>
      <c r="AG569" t="str" cm="1">
        <f t="array" aca="1" ref="AG569" ca="1">INDEX(Sheet1!$AH$2:$AH$24, RANDBETWEEN(1, 23))</f>
        <v>SOMALIA CO</v>
      </c>
      <c r="AH569" t="s">
        <v>650</v>
      </c>
      <c r="AI569" t="s">
        <v>571</v>
      </c>
      <c r="AJ569" t="s">
        <v>572</v>
      </c>
      <c r="AK569" t="s">
        <v>57</v>
      </c>
      <c r="AL569" t="s">
        <v>90</v>
      </c>
      <c r="AM569" t="s">
        <v>646</v>
      </c>
      <c r="AN569" t="s">
        <v>128</v>
      </c>
      <c r="AO569" t="s">
        <v>61</v>
      </c>
      <c r="AP569" t="s">
        <v>78</v>
      </c>
      <c r="AQ569" t="s">
        <v>117</v>
      </c>
      <c r="AR569">
        <v>2024</v>
      </c>
      <c r="AS569" t="s">
        <v>95</v>
      </c>
    </row>
    <row r="570" spans="1:45">
      <c r="A570" t="s">
        <v>654</v>
      </c>
      <c r="B570" t="s">
        <v>95</v>
      </c>
      <c r="C570" t="s">
        <v>45</v>
      </c>
      <c r="D570" s="3">
        <v>45395</v>
      </c>
      <c r="E570" t="s">
        <v>644</v>
      </c>
      <c r="F570">
        <f t="shared" ca="1" si="24"/>
        <v>32702.501157307521</v>
      </c>
      <c r="G570">
        <f t="shared" ca="1" si="24"/>
        <v>95724.84657836784</v>
      </c>
      <c r="H570" t="str" cm="1">
        <f t="array" aca="1" ref="H570" ca="1">INDEX(Sheet1!$H$1:$H$3, RANDBETWEEN(1, 3))</f>
        <v>ORE-Thematic</v>
      </c>
      <c r="I570" t="str" cm="1">
        <f t="array" aca="1" ref="I570" ca="1">INDEX(Sheet1!$I$3:$I$88, RANDBETWEEN(1, 85))</f>
        <v>WASH in Schools and ECD centres</v>
      </c>
      <c r="J570" t="str">
        <f ca="1">INDEX(Sheet1!$AZ$3:$AZ$8, RANDBETWEEN(1, COUNTA(Sheet1!$AZ$3:$AZ$8)))</f>
        <v>Emergency Response</v>
      </c>
      <c r="K570" t="str" cm="1">
        <f t="array" aca="1" ref="K570" ca="1">INDEX(Sheet1!$K$1:$K$8, RANDBETWEEN(1, 6))</f>
        <v>HAC-STATE OF PALESTINE</v>
      </c>
      <c r="M570" t="s">
        <v>104</v>
      </c>
      <c r="N570">
        <f t="shared" ca="1" si="25"/>
        <v>46378.220565549171</v>
      </c>
      <c r="Q570" t="s">
        <v>574</v>
      </c>
      <c r="U570">
        <f t="shared" ca="1" si="26"/>
        <v>20241.049086098265</v>
      </c>
      <c r="V570">
        <v>25625366</v>
      </c>
      <c r="W570" t="str" cm="1">
        <f t="array" aca="1" ref="W570" ca="1">INDEX(Sheet1!$X$1:$X$20, RANDBETWEEN(1, 20))</f>
        <v>Central Government</v>
      </c>
      <c r="X570" t="str" cm="1">
        <f t="array" aca="1" ref="X570" ca="1">INDEX(Sheet1!$Y$2:$Y$22, RANDBETWEEN(1, 21))</f>
        <v>Public Sector</v>
      </c>
      <c r="Z570" t="str" cm="1">
        <f t="array" aca="1" ref="Z570" ca="1">INDEX(Sheet1!$AA$2:$AA$30, RANDBETWEEN(1, 29))</f>
        <v>DENMARK NATCOM</v>
      </c>
      <c r="AA570" t="str" cm="1">
        <f t="array" aca="1" ref="AA570" ca="1">INDEX(Sheet1!$AB$2:$AB$8, RANDBETWEEN(1, 7))</f>
        <v>EAPRO</v>
      </c>
      <c r="AB570" t="str" cm="1">
        <f t="array" aca="1" ref="AB570" ca="1">INDEX(Sheet1!$AC$2:$AC$22, RANDBETWEEN(1, 21))</f>
        <v>Montenegro</v>
      </c>
      <c r="AE570" t="str" cm="1">
        <f t="array" aca="1" ref="AE570" ca="1">INDEX(Sheet1!$AF$2:$AF$22, RANDBETWEEN(1, 5))</f>
        <v>MENARO</v>
      </c>
      <c r="AF570" s="3">
        <v>45395</v>
      </c>
      <c r="AG570" t="str" cm="1">
        <f t="array" aca="1" ref="AG570" ca="1">INDEX(Sheet1!$AH$2:$AH$24, RANDBETWEEN(1, 23))</f>
        <v>UKRAINE CO</v>
      </c>
      <c r="AH570" t="s">
        <v>649</v>
      </c>
      <c r="AI570" t="s">
        <v>573</v>
      </c>
      <c r="AJ570" t="s">
        <v>574</v>
      </c>
      <c r="AK570" t="s">
        <v>104</v>
      </c>
      <c r="AL570" t="s">
        <v>90</v>
      </c>
      <c r="AM570" t="s">
        <v>646</v>
      </c>
      <c r="AN570" t="s">
        <v>216</v>
      </c>
      <c r="AO570" t="s">
        <v>149</v>
      </c>
      <c r="AP570" t="s">
        <v>93</v>
      </c>
      <c r="AQ570" t="s">
        <v>117</v>
      </c>
      <c r="AR570">
        <v>2024</v>
      </c>
      <c r="AS570" t="s">
        <v>95</v>
      </c>
    </row>
    <row r="571" spans="1:45">
      <c r="A571" t="s">
        <v>652</v>
      </c>
      <c r="B571" t="s">
        <v>44</v>
      </c>
      <c r="C571" t="s">
        <v>118</v>
      </c>
      <c r="D571" s="3">
        <v>45539</v>
      </c>
      <c r="E571" t="s">
        <v>644</v>
      </c>
      <c r="F571">
        <f t="shared" ca="1" si="24"/>
        <v>59023.646149855209</v>
      </c>
      <c r="G571">
        <f t="shared" ca="1" si="24"/>
        <v>14993.431754545036</v>
      </c>
      <c r="H571" t="str" cm="1">
        <f t="array" aca="1" ref="H571" ca="1">INDEX(Sheet1!$H$1:$H$3, RANDBETWEEN(1, 3))</f>
        <v>ORR Non-Thematic</v>
      </c>
      <c r="I571" t="str" cm="1">
        <f t="array" aca="1" ref="I571" ca="1">INDEX(Sheet1!$I$3:$I$88, RANDBETWEEN(1, 85))</f>
        <v>Hygiene</v>
      </c>
      <c r="J571" t="str">
        <f ca="1">INDEX(Sheet1!$AZ$3:$AZ$8, RANDBETWEEN(1, COUNTA(Sheet1!$AZ$3:$AZ$8)))</f>
        <v>Increased Immunization Rates</v>
      </c>
      <c r="K571" t="str" cm="1">
        <f t="array" aca="1" ref="K571" ca="1">INDEX(Sheet1!$K$1:$K$8, RANDBETWEEN(1, 6))</f>
        <v>HAC-UKRAINE</v>
      </c>
      <c r="M571" t="s">
        <v>127</v>
      </c>
      <c r="N571">
        <f t="shared" ca="1" si="25"/>
        <v>95706.972078969615</v>
      </c>
      <c r="Q571" t="s">
        <v>576</v>
      </c>
      <c r="U571">
        <f t="shared" ca="1" si="26"/>
        <v>25912.548301060055</v>
      </c>
      <c r="V571">
        <v>38200455</v>
      </c>
      <c r="W571" t="str" cm="1">
        <f t="array" aca="1" ref="W571" ca="1">INDEX(Sheet1!$X$1:$X$20, RANDBETWEEN(1, 20))</f>
        <v>Ministry</v>
      </c>
      <c r="X571" t="str" cm="1">
        <f t="array" aca="1" ref="X571" ca="1">INDEX(Sheet1!$Y$2:$Y$22, RANDBETWEEN(1, 21))</f>
        <v>Public Sector</v>
      </c>
      <c r="Z571" t="str" cm="1">
        <f t="array" aca="1" ref="Z571" ca="1">INDEX(Sheet1!$AA$2:$AA$30, RANDBETWEEN(1, 29))</f>
        <v>CROATIA CO</v>
      </c>
      <c r="AA571" t="str" cm="1">
        <f t="array" aca="1" ref="AA571" ca="1">INDEX(Sheet1!$AB$2:$AB$8, RANDBETWEEN(1, 7))</f>
        <v>EAPRO</v>
      </c>
      <c r="AB571" t="str" cm="1">
        <f t="array" aca="1" ref="AB571" ca="1">INDEX(Sheet1!$AC$2:$AC$22, RANDBETWEEN(1, 21))</f>
        <v>France</v>
      </c>
      <c r="AE571" t="str" cm="1">
        <f t="array" aca="1" ref="AE571" ca="1">INDEX(Sheet1!$AF$2:$AF$22, RANDBETWEEN(1, 5))</f>
        <v>HQ</v>
      </c>
      <c r="AF571" s="3">
        <v>45539</v>
      </c>
      <c r="AG571" t="str" cm="1">
        <f t="array" aca="1" ref="AG571" ca="1">INDEX(Sheet1!$AH$2:$AH$24, RANDBETWEEN(1, 23))</f>
        <v>SERBIA CO</v>
      </c>
      <c r="AH571" t="s">
        <v>651</v>
      </c>
      <c r="AI571" t="s">
        <v>575</v>
      </c>
      <c r="AJ571" t="s">
        <v>576</v>
      </c>
      <c r="AK571" t="s">
        <v>127</v>
      </c>
      <c r="AL571" t="s">
        <v>95</v>
      </c>
      <c r="AM571" t="s">
        <v>646</v>
      </c>
      <c r="AN571" t="s">
        <v>105</v>
      </c>
      <c r="AO571" t="s">
        <v>61</v>
      </c>
      <c r="AP571" t="s">
        <v>143</v>
      </c>
      <c r="AQ571" t="s">
        <v>117</v>
      </c>
      <c r="AR571">
        <v>2022</v>
      </c>
      <c r="AS571" t="s">
        <v>95</v>
      </c>
    </row>
    <row r="572" spans="1:45">
      <c r="A572" t="s">
        <v>652</v>
      </c>
      <c r="B572" t="s">
        <v>44</v>
      </c>
      <c r="C572" t="s">
        <v>118</v>
      </c>
      <c r="D572" s="3">
        <v>45449</v>
      </c>
      <c r="E572" t="s">
        <v>644</v>
      </c>
      <c r="F572">
        <f t="shared" ca="1" si="24"/>
        <v>21228.92059791485</v>
      </c>
      <c r="G572">
        <f t="shared" ca="1" si="24"/>
        <v>13630.460413754688</v>
      </c>
      <c r="H572" t="str" cm="1">
        <f t="array" aca="1" ref="H572" ca="1">INDEX(Sheet1!$H$1:$H$3, RANDBETWEEN(1, 3))</f>
        <v>ORE-Thematic</v>
      </c>
      <c r="I572" t="str" cm="1">
        <f t="array" aca="1" ref="I572" ca="1">INDEX(Sheet1!$I$3:$I$88, RANDBETWEEN(1, 85))</f>
        <v>Private sector fundraising - Special Purpose</v>
      </c>
      <c r="J572" t="str">
        <f ca="1">INDEX(Sheet1!$AZ$3:$AZ$8, RANDBETWEEN(1, COUNTA(Sheet1!$AZ$3:$AZ$8)))</f>
        <v>Increased Immunization Rates</v>
      </c>
      <c r="K572" t="str" cm="1">
        <f t="array" aca="1" ref="K572" ca="1">INDEX(Sheet1!$K$1:$K$8, RANDBETWEEN(1, 6))</f>
        <v>Ukraine Response</v>
      </c>
      <c r="M572" t="s">
        <v>89</v>
      </c>
      <c r="N572">
        <f t="shared" ca="1" si="25"/>
        <v>61936.024255749624</v>
      </c>
      <c r="Q572" t="s">
        <v>578</v>
      </c>
      <c r="U572">
        <f t="shared" ca="1" si="26"/>
        <v>58227.828292336511</v>
      </c>
      <c r="V572">
        <v>2740008</v>
      </c>
      <c r="W572" t="str" cm="1">
        <f t="array" aca="1" ref="W572" ca="1">INDEX(Sheet1!$X$1:$X$20, RANDBETWEEN(1, 20))</f>
        <v>University/Education Org.</v>
      </c>
      <c r="X572" t="str" cm="1">
        <f t="array" aca="1" ref="X572" ca="1">INDEX(Sheet1!$Y$2:$Y$22, RANDBETWEEN(1, 21))</f>
        <v>Private Sector</v>
      </c>
      <c r="Z572" t="str" cm="1">
        <f t="array" aca="1" ref="Z572" ca="1">INDEX(Sheet1!$AA$2:$AA$30, RANDBETWEEN(1, 29))</f>
        <v>TURKIYE NATCOM</v>
      </c>
      <c r="AA572" t="str" cm="1">
        <f t="array" aca="1" ref="AA572" ca="1">INDEX(Sheet1!$AB$2:$AB$8, RANDBETWEEN(1, 7))</f>
        <v>ROSA</v>
      </c>
      <c r="AB572" t="str" cm="1">
        <f t="array" aca="1" ref="AB572" ca="1">INDEX(Sheet1!$AC$2:$AC$22, RANDBETWEEN(1, 21))</f>
        <v>Belarus</v>
      </c>
      <c r="AE572" t="str" cm="1">
        <f t="array" aca="1" ref="AE572" ca="1">INDEX(Sheet1!$AF$2:$AF$22, RANDBETWEEN(1, 5))</f>
        <v>ECARO</v>
      </c>
      <c r="AF572" s="3">
        <v>45449</v>
      </c>
      <c r="AG572" t="str" cm="1">
        <f t="array" aca="1" ref="AG572" ca="1">INDEX(Sheet1!$AH$2:$AH$24, RANDBETWEEN(1, 23))</f>
        <v>MOLDOVA CO</v>
      </c>
      <c r="AH572" t="s">
        <v>670</v>
      </c>
      <c r="AI572" t="s">
        <v>577</v>
      </c>
      <c r="AJ572" t="s">
        <v>578</v>
      </c>
      <c r="AK572" t="s">
        <v>89</v>
      </c>
      <c r="AL572" t="s">
        <v>90</v>
      </c>
      <c r="AM572" t="s">
        <v>646</v>
      </c>
      <c r="AN572" t="s">
        <v>216</v>
      </c>
      <c r="AO572" t="s">
        <v>77</v>
      </c>
      <c r="AP572" t="s">
        <v>62</v>
      </c>
      <c r="AQ572" t="s">
        <v>79</v>
      </c>
      <c r="AR572">
        <v>2023</v>
      </c>
      <c r="AS572" t="s">
        <v>95</v>
      </c>
    </row>
    <row r="573" spans="1:45">
      <c r="A573" t="s">
        <v>658</v>
      </c>
      <c r="B573" t="s">
        <v>44</v>
      </c>
      <c r="C573" t="s">
        <v>45</v>
      </c>
      <c r="D573" s="3">
        <v>45447</v>
      </c>
      <c r="E573" t="s">
        <v>644</v>
      </c>
      <c r="F573">
        <f t="shared" ca="1" si="24"/>
        <v>96381.347682079533</v>
      </c>
      <c r="G573">
        <f t="shared" ca="1" si="24"/>
        <v>73582.861566404245</v>
      </c>
      <c r="H573" t="str" cm="1">
        <f t="array" aca="1" ref="H573" ca="1">INDEX(Sheet1!$H$1:$H$3, RANDBETWEEN(1, 3))</f>
        <v>Revenue Type</v>
      </c>
      <c r="I573" t="str" cm="1">
        <f t="array" aca="1" ref="I573" ca="1">INDEX(Sheet1!$I$3:$I$88, RANDBETWEEN(1, 85))</f>
        <v>Cross-sectoral Communication for Development</v>
      </c>
      <c r="J573" t="str">
        <f ca="1">INDEX(Sheet1!$AZ$3:$AZ$8, RANDBETWEEN(1, COUNTA(Sheet1!$AZ$3:$AZ$8)))</f>
        <v>Education</v>
      </c>
      <c r="K573" t="str" cm="1">
        <f t="array" aca="1" ref="K573" ca="1">INDEX(Sheet1!$K$1:$K$8, RANDBETWEEN(1, 6))</f>
        <v>Ukraine Response</v>
      </c>
      <c r="M573" t="s">
        <v>75</v>
      </c>
      <c r="N573">
        <f t="shared" ca="1" si="25"/>
        <v>15505.103724421662</v>
      </c>
      <c r="Q573" t="s">
        <v>580</v>
      </c>
      <c r="U573">
        <f t="shared" ca="1" si="26"/>
        <v>12439.139943076299</v>
      </c>
      <c r="V573">
        <v>34105311</v>
      </c>
      <c r="W573" t="str" cm="1">
        <f t="array" aca="1" ref="W573" ca="1">INDEX(Sheet1!$X$1:$X$20, RANDBETWEEN(1, 20))</f>
        <v>Other</v>
      </c>
      <c r="X573" t="str" cm="1">
        <f t="array" aca="1" ref="X573" ca="1">INDEX(Sheet1!$Y$2:$Y$22, RANDBETWEEN(1, 21))</f>
        <v>Private Sector</v>
      </c>
      <c r="Z573" t="str" cm="1">
        <f t="array" aca="1" ref="Z573" ca="1">INDEX(Sheet1!$AA$2:$AA$30, RANDBETWEEN(1, 29))</f>
        <v>GREECE CO</v>
      </c>
      <c r="AA573" t="str" cm="1">
        <f t="array" aca="1" ref="AA573" ca="1">INDEX(Sheet1!$AB$2:$AB$8, RANDBETWEEN(1, 7))</f>
        <v>MENARO</v>
      </c>
      <c r="AB573" t="str" cm="1">
        <f t="array" aca="1" ref="AB573" ca="1">INDEX(Sheet1!$AC$2:$AC$22, RANDBETWEEN(1, 21))</f>
        <v>Armenia</v>
      </c>
      <c r="AE573" t="str" cm="1">
        <f t="array" aca="1" ref="AE573" ca="1">INDEX(Sheet1!$AF$2:$AF$22, RANDBETWEEN(1, 5))</f>
        <v>NatCom</v>
      </c>
      <c r="AF573" s="3">
        <v>45447</v>
      </c>
      <c r="AG573" t="str" cm="1">
        <f t="array" aca="1" ref="AG573" ca="1">INDEX(Sheet1!$AH$2:$AH$24, RANDBETWEEN(1, 23))</f>
        <v>UZBEKISTAN CO</v>
      </c>
      <c r="AH573" t="s">
        <v>649</v>
      </c>
      <c r="AI573" t="s">
        <v>579</v>
      </c>
      <c r="AJ573" t="s">
        <v>580</v>
      </c>
      <c r="AK573" t="s">
        <v>75</v>
      </c>
      <c r="AL573" t="s">
        <v>90</v>
      </c>
      <c r="AM573" t="s">
        <v>645</v>
      </c>
      <c r="AN573" t="s">
        <v>216</v>
      </c>
      <c r="AO573" t="s">
        <v>77</v>
      </c>
      <c r="AP573" t="s">
        <v>93</v>
      </c>
      <c r="AQ573" t="s">
        <v>63</v>
      </c>
      <c r="AR573">
        <v>2022</v>
      </c>
      <c r="AS573" t="s">
        <v>95</v>
      </c>
    </row>
    <row r="574" spans="1:45">
      <c r="A574" t="s">
        <v>659</v>
      </c>
      <c r="B574" t="s">
        <v>44</v>
      </c>
      <c r="C574" t="s">
        <v>118</v>
      </c>
      <c r="D574" s="3">
        <v>45593</v>
      </c>
      <c r="E574" t="s">
        <v>644</v>
      </c>
      <c r="F574">
        <f t="shared" ca="1" si="24"/>
        <v>83761.858247181008</v>
      </c>
      <c r="G574">
        <f t="shared" ca="1" si="24"/>
        <v>87689.756057250168</v>
      </c>
      <c r="H574" t="str" cm="1">
        <f t="array" aca="1" ref="H574" ca="1">INDEX(Sheet1!$H$1:$H$3, RANDBETWEEN(1, 3))</f>
        <v>ORR Non-Thematic</v>
      </c>
      <c r="I574" t="str" cm="1">
        <f t="array" aca="1" ref="I574" ca="1">INDEX(Sheet1!$I$3:$I$88, RANDBETWEEN(1, 85))</f>
        <v>Field office oversight, management and operations support</v>
      </c>
      <c r="J574" t="str">
        <f ca="1">INDEX(Sheet1!$AZ$3:$AZ$8, RANDBETWEEN(1, COUNTA(Sheet1!$AZ$3:$AZ$8)))</f>
        <v>Health</v>
      </c>
      <c r="K574" t="str" cm="1">
        <f t="array" aca="1" ref="K574" ca="1">INDEX(Sheet1!$K$1:$K$8, RANDBETWEEN(1, 6))</f>
        <v>HAC-ARMENIA</v>
      </c>
      <c r="M574" t="s">
        <v>104</v>
      </c>
      <c r="N574">
        <f t="shared" ca="1" si="25"/>
        <v>38283.14035291769</v>
      </c>
      <c r="Q574" t="s">
        <v>582</v>
      </c>
      <c r="U574">
        <f t="shared" ca="1" si="26"/>
        <v>36795.65431766367</v>
      </c>
      <c r="V574">
        <v>8673750</v>
      </c>
      <c r="W574" t="str" cm="1">
        <f t="array" aca="1" ref="W574" ca="1">INDEX(Sheet1!$X$1:$X$20, RANDBETWEEN(1, 20))</f>
        <v>IFI/RDB</v>
      </c>
      <c r="X574" t="str" cm="1">
        <f t="array" aca="1" ref="X574" ca="1">INDEX(Sheet1!$Y$2:$Y$22, RANDBETWEEN(1, 21))</f>
        <v>Private Sector</v>
      </c>
      <c r="Z574" t="str" cm="1">
        <f t="array" aca="1" ref="Z574" ca="1">INDEX(Sheet1!$AA$2:$AA$30, RANDBETWEEN(1, 29))</f>
        <v>ARMENIA CO</v>
      </c>
      <c r="AA574" t="str" cm="1">
        <f t="array" aca="1" ref="AA574" ca="1">INDEX(Sheet1!$AB$2:$AB$8, RANDBETWEEN(1, 7))</f>
        <v>NatCom</v>
      </c>
      <c r="AB574" t="str" cm="1">
        <f t="array" aca="1" ref="AB574" ca="1">INDEX(Sheet1!$AC$2:$AC$22, RANDBETWEEN(1, 21))</f>
        <v>United States</v>
      </c>
      <c r="AE574" t="str" cm="1">
        <f t="array" aca="1" ref="AE574" ca="1">INDEX(Sheet1!$AF$2:$AF$22, RANDBETWEEN(1, 5))</f>
        <v>HQ</v>
      </c>
      <c r="AF574" s="3">
        <v>45593</v>
      </c>
      <c r="AG574" t="str" cm="1">
        <f t="array" aca="1" ref="AG574" ca="1">INDEX(Sheet1!$AH$2:$AH$24, RANDBETWEEN(1, 23))</f>
        <v>TURKIYE CO</v>
      </c>
      <c r="AH574" t="s">
        <v>649</v>
      </c>
      <c r="AI574" t="s">
        <v>581</v>
      </c>
      <c r="AJ574" t="s">
        <v>582</v>
      </c>
      <c r="AK574" t="s">
        <v>104</v>
      </c>
      <c r="AL574" t="s">
        <v>90</v>
      </c>
      <c r="AM574" t="s">
        <v>645</v>
      </c>
      <c r="AN574" t="s">
        <v>105</v>
      </c>
      <c r="AO574" t="s">
        <v>149</v>
      </c>
      <c r="AP574" t="s">
        <v>135</v>
      </c>
      <c r="AQ574" t="s">
        <v>94</v>
      </c>
      <c r="AR574">
        <v>2023</v>
      </c>
      <c r="AS574" t="s">
        <v>95</v>
      </c>
    </row>
    <row r="575" spans="1:45">
      <c r="A575" t="s">
        <v>657</v>
      </c>
      <c r="B575" t="s">
        <v>95</v>
      </c>
      <c r="C575" t="s">
        <v>45</v>
      </c>
      <c r="D575" s="3">
        <v>45422</v>
      </c>
      <c r="E575" t="s">
        <v>644</v>
      </c>
      <c r="F575">
        <f t="shared" ca="1" si="24"/>
        <v>69842.318247131931</v>
      </c>
      <c r="G575">
        <f t="shared" ca="1" si="24"/>
        <v>86409.225351306639</v>
      </c>
      <c r="H575" t="str" cm="1">
        <f t="array" aca="1" ref="H575" ca="1">INDEX(Sheet1!$H$1:$H$3, RANDBETWEEN(1, 3))</f>
        <v>Revenue Type</v>
      </c>
      <c r="I575" t="str" cm="1">
        <f t="array" aca="1" ref="I575" ca="1">INDEX(Sheet1!$I$3:$I$88, RANDBETWEEN(1, 85))</f>
        <v>Field office oversight, management and operations support</v>
      </c>
      <c r="J575" t="str">
        <f ca="1">INDEX(Sheet1!$AZ$3:$AZ$8, RANDBETWEEN(1, COUNTA(Sheet1!$AZ$3:$AZ$8)))</f>
        <v>Emergency Response</v>
      </c>
      <c r="K575" t="str" cm="1">
        <f t="array" aca="1" ref="K575" ca="1">INDEX(Sheet1!$K$1:$K$8, RANDBETWEEN(1, 6))</f>
        <v>HAC-UKRAINE</v>
      </c>
      <c r="M575" t="s">
        <v>165</v>
      </c>
      <c r="N575">
        <f t="shared" ca="1" si="25"/>
        <v>35734.352141970528</v>
      </c>
      <c r="Q575" t="s">
        <v>584</v>
      </c>
      <c r="U575">
        <f t="shared" ca="1" si="26"/>
        <v>32840.235893543606</v>
      </c>
      <c r="V575">
        <v>11463846</v>
      </c>
      <c r="W575" t="str" cm="1">
        <f t="array" aca="1" ref="W575" ca="1">INDEX(Sheet1!$X$1:$X$20, RANDBETWEEN(1, 20))</f>
        <v>Central Government</v>
      </c>
      <c r="X575" t="str" cm="1">
        <f t="array" aca="1" ref="X575" ca="1">INDEX(Sheet1!$Y$2:$Y$22, RANDBETWEEN(1, 21))</f>
        <v>Private Sector</v>
      </c>
      <c r="Z575" t="str" cm="1">
        <f t="array" aca="1" ref="Z575" ca="1">INDEX(Sheet1!$AA$2:$AA$30, RANDBETWEEN(1, 29))</f>
        <v>NETHERLANDS NATCOM</v>
      </c>
      <c r="AA575" t="str" cm="1">
        <f t="array" aca="1" ref="AA575" ca="1">INDEX(Sheet1!$AB$2:$AB$8, RANDBETWEEN(1, 7))</f>
        <v>HQ</v>
      </c>
      <c r="AB575" t="str" cm="1">
        <f t="array" aca="1" ref="AB575" ca="1">INDEX(Sheet1!$AC$2:$AC$22, RANDBETWEEN(1, 21))</f>
        <v>Netherlands</v>
      </c>
      <c r="AE575" t="str" cm="1">
        <f t="array" aca="1" ref="AE575" ca="1">INDEX(Sheet1!$AF$2:$AF$22, RANDBETWEEN(1, 5))</f>
        <v>HQ</v>
      </c>
      <c r="AF575" s="3">
        <v>45422</v>
      </c>
      <c r="AG575" t="str" cm="1">
        <f t="array" aca="1" ref="AG575" ca="1">INDEX(Sheet1!$AH$2:$AH$24, RANDBETWEEN(1, 23))</f>
        <v>CROATIA CO</v>
      </c>
      <c r="AH575" t="s">
        <v>651</v>
      </c>
      <c r="AI575" t="s">
        <v>583</v>
      </c>
      <c r="AJ575" t="s">
        <v>584</v>
      </c>
      <c r="AK575" t="s">
        <v>165</v>
      </c>
      <c r="AL575" t="s">
        <v>95</v>
      </c>
      <c r="AM575" t="s">
        <v>646</v>
      </c>
      <c r="AN575" t="s">
        <v>192</v>
      </c>
      <c r="AO575" t="s">
        <v>149</v>
      </c>
      <c r="AP575" t="s">
        <v>78</v>
      </c>
      <c r="AQ575" t="s">
        <v>117</v>
      </c>
      <c r="AR575">
        <v>2023</v>
      </c>
      <c r="AS575" t="s">
        <v>95</v>
      </c>
    </row>
    <row r="576" spans="1:45">
      <c r="A576" t="s">
        <v>653</v>
      </c>
      <c r="B576" t="s">
        <v>95</v>
      </c>
      <c r="C576" t="s">
        <v>45</v>
      </c>
      <c r="D576" s="3">
        <v>45411</v>
      </c>
      <c r="E576" t="s">
        <v>644</v>
      </c>
      <c r="F576">
        <f t="shared" ca="1" si="24"/>
        <v>22852.578404211032</v>
      </c>
      <c r="G576">
        <f t="shared" ca="1" si="24"/>
        <v>2467.2782465650621</v>
      </c>
      <c r="H576" t="str" cm="1">
        <f t="array" aca="1" ref="H576" ca="1">INDEX(Sheet1!$H$1:$H$3, RANDBETWEEN(1, 3))</f>
        <v>Revenue Type</v>
      </c>
      <c r="I576" t="str" cm="1">
        <f t="array" aca="1" ref="I576" ca="1">INDEX(Sheet1!$I$3:$I$88, RANDBETWEEN(1, 85))</f>
        <v>Cross-Sectoral unearmarked</v>
      </c>
      <c r="J576" t="str">
        <f ca="1">INDEX(Sheet1!$AZ$3:$AZ$8, RANDBETWEEN(1, COUNTA(Sheet1!$AZ$3:$AZ$8)))</f>
        <v>Education</v>
      </c>
      <c r="K576" t="str" cm="1">
        <f t="array" aca="1" ref="K576" ca="1">INDEX(Sheet1!$K$1:$K$8, RANDBETWEEN(1, 6))</f>
        <v>Emergency/HAC</v>
      </c>
      <c r="M576" t="s">
        <v>165</v>
      </c>
      <c r="N576">
        <f t="shared" ca="1" si="25"/>
        <v>37572.517905350964</v>
      </c>
      <c r="Q576" t="s">
        <v>586</v>
      </c>
      <c r="U576">
        <f t="shared" ca="1" si="26"/>
        <v>13944.983005429518</v>
      </c>
      <c r="V576">
        <v>16204610</v>
      </c>
      <c r="W576" t="str" cm="1">
        <f t="array" aca="1" ref="W576" ca="1">INDEX(Sheet1!$X$1:$X$20, RANDBETWEEN(1, 20))</f>
        <v>Other</v>
      </c>
      <c r="X576" t="str" cm="1">
        <f t="array" aca="1" ref="X576" ca="1">INDEX(Sheet1!$Y$2:$Y$22, RANDBETWEEN(1, 21))</f>
        <v>Private Sector</v>
      </c>
      <c r="Z576" t="str" cm="1">
        <f t="array" aca="1" ref="Z576" ca="1">INDEX(Sheet1!$AA$2:$AA$30, RANDBETWEEN(1, 29))</f>
        <v>KOSOVO CO</v>
      </c>
      <c r="AA576" t="str" cm="1">
        <f t="array" aca="1" ref="AA576" ca="1">INDEX(Sheet1!$AB$2:$AB$8, RANDBETWEEN(1, 7))</f>
        <v>ROSA</v>
      </c>
      <c r="AB576" t="str" cm="1">
        <f t="array" aca="1" ref="AB576" ca="1">INDEX(Sheet1!$AC$2:$AC$22, RANDBETWEEN(1, 21))</f>
        <v>Tajikistan</v>
      </c>
      <c r="AE576" t="str" cm="1">
        <f t="array" aca="1" ref="AE576" ca="1">INDEX(Sheet1!$AF$2:$AF$22, RANDBETWEEN(1, 5))</f>
        <v>ECARO</v>
      </c>
      <c r="AF576" s="3">
        <v>45411</v>
      </c>
      <c r="AG576" t="str" cm="1">
        <f t="array" aca="1" ref="AG576" ca="1">INDEX(Sheet1!$AH$2:$AH$24, RANDBETWEEN(1, 23))</f>
        <v>ECARO</v>
      </c>
      <c r="AH576" t="s">
        <v>670</v>
      </c>
      <c r="AI576" t="s">
        <v>585</v>
      </c>
      <c r="AJ576" t="s">
        <v>586</v>
      </c>
      <c r="AK576" t="s">
        <v>165</v>
      </c>
      <c r="AL576" t="s">
        <v>90</v>
      </c>
      <c r="AM576" t="s">
        <v>646</v>
      </c>
      <c r="AN576" t="s">
        <v>128</v>
      </c>
      <c r="AO576" t="s">
        <v>61</v>
      </c>
      <c r="AP576" t="s">
        <v>93</v>
      </c>
      <c r="AQ576" t="s">
        <v>129</v>
      </c>
      <c r="AR576">
        <v>2024</v>
      </c>
      <c r="AS576" t="s">
        <v>95</v>
      </c>
    </row>
    <row r="577" spans="1:45">
      <c r="A577" t="s">
        <v>655</v>
      </c>
      <c r="B577" t="s">
        <v>95</v>
      </c>
      <c r="C577" t="s">
        <v>64</v>
      </c>
      <c r="D577" s="3">
        <v>45621</v>
      </c>
      <c r="E577" t="s">
        <v>644</v>
      </c>
      <c r="F577">
        <f t="shared" ca="1" si="24"/>
        <v>2441.4440605514687</v>
      </c>
      <c r="G577">
        <f t="shared" ca="1" si="24"/>
        <v>15554.677655622827</v>
      </c>
      <c r="H577" t="str" cm="1">
        <f t="array" aca="1" ref="H577" ca="1">INDEX(Sheet1!$H$1:$H$3, RANDBETWEEN(1, 3))</f>
        <v>Revenue Type</v>
      </c>
      <c r="I577" t="str" cm="1">
        <f t="array" aca="1" ref="I577" ca="1">INDEX(Sheet1!$I$3:$I$88, RANDBETWEEN(1, 85))</f>
        <v>Nutrition and HIV</v>
      </c>
      <c r="J577" t="str">
        <f ca="1">INDEX(Sheet1!$AZ$3:$AZ$8, RANDBETWEEN(1, COUNTA(Sheet1!$AZ$3:$AZ$8)))</f>
        <v>Health</v>
      </c>
      <c r="K577" t="str" cm="1">
        <f t="array" aca="1" ref="K577" ca="1">INDEX(Sheet1!$K$1:$K$8, RANDBETWEEN(1, 6))</f>
        <v>HAC-STATE OF PALESTINE</v>
      </c>
      <c r="M577" t="s">
        <v>104</v>
      </c>
      <c r="N577">
        <f t="shared" ca="1" si="25"/>
        <v>79408.94485938971</v>
      </c>
      <c r="Q577" t="s">
        <v>588</v>
      </c>
      <c r="U577">
        <f t="shared" ca="1" si="26"/>
        <v>42018.061214262139</v>
      </c>
      <c r="V577">
        <v>16269491</v>
      </c>
      <c r="W577" t="str" cm="1">
        <f t="array" aca="1" ref="W577" ca="1">INDEX(Sheet1!$X$1:$X$20, RANDBETWEEN(1, 20))</f>
        <v>Account Category</v>
      </c>
      <c r="X577" t="str" cm="1">
        <f t="array" aca="1" ref="X577" ca="1">INDEX(Sheet1!$Y$2:$Y$22, RANDBETWEEN(1, 21))</f>
        <v>Private Sector</v>
      </c>
      <c r="Z577" t="str" cm="1">
        <f t="array" aca="1" ref="Z577" ca="1">INDEX(Sheet1!$AA$2:$AA$30, RANDBETWEEN(1, 29))</f>
        <v>TURKIYE NATCOM</v>
      </c>
      <c r="AA577" t="str" cm="1">
        <f t="array" aca="1" ref="AA577" ca="1">INDEX(Sheet1!$AB$2:$AB$8, RANDBETWEEN(1, 7))</f>
        <v>ROSA</v>
      </c>
      <c r="AB577" t="str" cm="1">
        <f t="array" aca="1" ref="AB577" ca="1">INDEX(Sheet1!$AC$2:$AC$22, RANDBETWEEN(1, 21))</f>
        <v>Denmark</v>
      </c>
      <c r="AE577" t="str" cm="1">
        <f t="array" aca="1" ref="AE577" ca="1">INDEX(Sheet1!$AF$2:$AF$22, RANDBETWEEN(1, 5))</f>
        <v>NatCom</v>
      </c>
      <c r="AF577" s="3">
        <v>45621</v>
      </c>
      <c r="AG577" t="str" cm="1">
        <f t="array" aca="1" ref="AG577" ca="1">INDEX(Sheet1!$AH$2:$AH$24, RANDBETWEEN(1, 23))</f>
        <v>ECARO</v>
      </c>
      <c r="AH577" t="s">
        <v>647</v>
      </c>
      <c r="AI577" t="s">
        <v>587</v>
      </c>
      <c r="AJ577" t="s">
        <v>588</v>
      </c>
      <c r="AK577" t="s">
        <v>104</v>
      </c>
      <c r="AL577" t="s">
        <v>95</v>
      </c>
      <c r="AM577" t="s">
        <v>645</v>
      </c>
      <c r="AN577" t="s">
        <v>60</v>
      </c>
      <c r="AO577" t="s">
        <v>77</v>
      </c>
      <c r="AP577" t="s">
        <v>78</v>
      </c>
      <c r="AQ577" t="s">
        <v>117</v>
      </c>
      <c r="AR577">
        <v>2023</v>
      </c>
      <c r="AS577" t="s">
        <v>95</v>
      </c>
    </row>
    <row r="578" spans="1:45">
      <c r="A578" t="s">
        <v>652</v>
      </c>
      <c r="B578" t="s">
        <v>44</v>
      </c>
      <c r="C578" t="s">
        <v>64</v>
      </c>
      <c r="D578" s="3">
        <v>45428</v>
      </c>
      <c r="E578" t="s">
        <v>644</v>
      </c>
      <c r="F578">
        <f t="shared" ca="1" si="24"/>
        <v>97953.598119112416</v>
      </c>
      <c r="G578">
        <f t="shared" ca="1" si="24"/>
        <v>41726.546409655974</v>
      </c>
      <c r="H578" t="str" cm="1">
        <f t="array" aca="1" ref="H578" ca="1">INDEX(Sheet1!$H$1:$H$3, RANDBETWEEN(1, 3))</f>
        <v>ORE-Thematic</v>
      </c>
      <c r="I578" t="str" cm="1">
        <f t="array" aca="1" ref="I578" ca="1">INDEX(Sheet1!$I$3:$I$88, RANDBETWEEN(1, 85))</f>
        <v>Nutrition and emergencies</v>
      </c>
      <c r="J578" t="str">
        <f ca="1">INDEX(Sheet1!$AZ$3:$AZ$8, RANDBETWEEN(1, COUNTA(Sheet1!$AZ$3:$AZ$8)))</f>
        <v>Increased Immunization Rates</v>
      </c>
      <c r="K578" t="str" cm="1">
        <f t="array" aca="1" ref="K578" ca="1">INDEX(Sheet1!$K$1:$K$8, RANDBETWEEN(1, 6))</f>
        <v>HAC-STATE OF PALESTINE</v>
      </c>
      <c r="M578" t="s">
        <v>165</v>
      </c>
      <c r="N578">
        <f t="shared" ca="1" si="25"/>
        <v>74714.776717796572</v>
      </c>
      <c r="Q578" t="s">
        <v>590</v>
      </c>
      <c r="U578">
        <f t="shared" ca="1" si="26"/>
        <v>288.44057150225234</v>
      </c>
      <c r="V578">
        <v>173912</v>
      </c>
      <c r="W578" t="str" cm="1">
        <f t="array" aca="1" ref="W578" ca="1">INDEX(Sheet1!$X$1:$X$20, RANDBETWEEN(1, 20))</f>
        <v>Corporate</v>
      </c>
      <c r="X578" t="str" cm="1">
        <f t="array" aca="1" ref="X578" ca="1">INDEX(Sheet1!$Y$2:$Y$22, RANDBETWEEN(1, 21))</f>
        <v>Private Sector</v>
      </c>
      <c r="Z578" t="str" cm="1">
        <f t="array" aca="1" ref="Z578" ca="1">INDEX(Sheet1!$AA$2:$AA$30, RANDBETWEEN(1, 29))</f>
        <v>UZBEKISTAN CO</v>
      </c>
      <c r="AA578" t="str" cm="1">
        <f t="array" aca="1" ref="AA578" ca="1">INDEX(Sheet1!$AB$2:$AB$8, RANDBETWEEN(1, 7))</f>
        <v>EAPRO</v>
      </c>
      <c r="AB578" t="str" cm="1">
        <f t="array" aca="1" ref="AB578" ca="1">INDEX(Sheet1!$AC$2:$AC$22, RANDBETWEEN(1, 21))</f>
        <v>Belarus</v>
      </c>
      <c r="AE578" t="str" cm="1">
        <f t="array" aca="1" ref="AE578" ca="1">INDEX(Sheet1!$AF$2:$AF$22, RANDBETWEEN(1, 5))</f>
        <v>ECARO</v>
      </c>
      <c r="AF578" s="3">
        <v>45428</v>
      </c>
      <c r="AG578" t="str" cm="1">
        <f t="array" aca="1" ref="AG578" ca="1">INDEX(Sheet1!$AH$2:$AH$24, RANDBETWEEN(1, 23))</f>
        <v>KOSOVO CO</v>
      </c>
      <c r="AH578" t="s">
        <v>668</v>
      </c>
      <c r="AI578" t="s">
        <v>589</v>
      </c>
      <c r="AJ578" t="s">
        <v>590</v>
      </c>
      <c r="AK578" t="s">
        <v>165</v>
      </c>
      <c r="AL578" t="s">
        <v>58</v>
      </c>
      <c r="AM578" t="s">
        <v>646</v>
      </c>
      <c r="AN578" t="s">
        <v>115</v>
      </c>
      <c r="AO578" t="s">
        <v>116</v>
      </c>
      <c r="AP578" t="s">
        <v>62</v>
      </c>
      <c r="AQ578" t="s">
        <v>79</v>
      </c>
      <c r="AR578">
        <v>2022</v>
      </c>
      <c r="AS578" t="s">
        <v>95</v>
      </c>
    </row>
    <row r="579" spans="1:45">
      <c r="A579" t="s">
        <v>657</v>
      </c>
      <c r="B579" t="s">
        <v>95</v>
      </c>
      <c r="C579" t="s">
        <v>45</v>
      </c>
      <c r="D579" s="3">
        <v>45565</v>
      </c>
      <c r="E579" t="s">
        <v>644</v>
      </c>
      <c r="F579">
        <f t="shared" ref="F579:G642" ca="1" si="27">RAND() * (100000 - 50) + 50</f>
        <v>26184.910864960566</v>
      </c>
      <c r="G579">
        <f t="shared" ca="1" si="27"/>
        <v>25468.71319866574</v>
      </c>
      <c r="H579" t="str" cm="1">
        <f t="array" aca="1" ref="H579" ca="1">INDEX(Sheet1!$H$1:$H$3, RANDBETWEEN(1, 3))</f>
        <v>Revenue Type</v>
      </c>
      <c r="I579" t="str" cm="1">
        <f t="array" aca="1" ref="I579" ca="1">INDEX(Sheet1!$I$3:$I$88, RANDBETWEEN(1, 85))</f>
        <v>Immunization</v>
      </c>
      <c r="J579" t="str">
        <f ca="1">INDEX(Sheet1!$AZ$3:$AZ$8, RANDBETWEEN(1, COUNTA(Sheet1!$AZ$3:$AZ$8)))</f>
        <v>Child Protection</v>
      </c>
      <c r="K579" t="str" cm="1">
        <f t="array" aca="1" ref="K579" ca="1">INDEX(Sheet1!$K$1:$K$8, RANDBETWEEN(1, 6))</f>
        <v>HAC-UKRAINE</v>
      </c>
      <c r="M579" t="s">
        <v>75</v>
      </c>
      <c r="N579">
        <f t="shared" ref="N579:N642" ca="1" si="28">RAND() * (100000 - 50) + 50</f>
        <v>33439.764908290475</v>
      </c>
      <c r="Q579" t="s">
        <v>213</v>
      </c>
      <c r="U579">
        <f t="shared" ref="U579:U642" ca="1" si="29">RAND() * (100000 - 50) + 50</f>
        <v>23903.065102052497</v>
      </c>
      <c r="V579">
        <v>39238693</v>
      </c>
      <c r="W579" t="str" cm="1">
        <f t="array" aca="1" ref="W579" ca="1">INDEX(Sheet1!$X$1:$X$20, RANDBETWEEN(1, 20))</f>
        <v>Membership based organizations</v>
      </c>
      <c r="X579" t="str" cm="1">
        <f t="array" aca="1" ref="X579" ca="1">INDEX(Sheet1!$Y$2:$Y$22, RANDBETWEEN(1, 21))</f>
        <v>Private Sector</v>
      </c>
      <c r="Z579" t="str" cm="1">
        <f t="array" aca="1" ref="Z579" ca="1">INDEX(Sheet1!$AA$2:$AA$30, RANDBETWEEN(1, 29))</f>
        <v>GEORGIA CO</v>
      </c>
      <c r="AA579" t="str" cm="1">
        <f t="array" aca="1" ref="AA579" ca="1">INDEX(Sheet1!$AB$2:$AB$8, RANDBETWEEN(1, 7))</f>
        <v>WCARO</v>
      </c>
      <c r="AB579" t="str" cm="1">
        <f t="array" aca="1" ref="AB579" ca="1">INDEX(Sheet1!$AC$2:$AC$22, RANDBETWEEN(1, 21))</f>
        <v>Greece</v>
      </c>
      <c r="AE579" t="str" cm="1">
        <f t="array" aca="1" ref="AE579" ca="1">INDEX(Sheet1!$AF$2:$AF$22, RANDBETWEEN(1, 5))</f>
        <v>NatCom</v>
      </c>
      <c r="AF579" s="3">
        <v>45565</v>
      </c>
      <c r="AG579" t="str" cm="1">
        <f t="array" aca="1" ref="AG579" ca="1">INDEX(Sheet1!$AH$2:$AH$24, RANDBETWEEN(1, 23))</f>
        <v>MOLDOVA CO</v>
      </c>
      <c r="AH579" t="s">
        <v>668</v>
      </c>
      <c r="AI579" t="s">
        <v>591</v>
      </c>
      <c r="AJ579" t="s">
        <v>213</v>
      </c>
      <c r="AK579" t="s">
        <v>75</v>
      </c>
      <c r="AL579" t="s">
        <v>58</v>
      </c>
      <c r="AM579" t="s">
        <v>645</v>
      </c>
      <c r="AN579" t="s">
        <v>192</v>
      </c>
      <c r="AO579" t="s">
        <v>61</v>
      </c>
      <c r="AP579" t="s">
        <v>62</v>
      </c>
      <c r="AQ579" t="s">
        <v>79</v>
      </c>
      <c r="AR579">
        <v>2022</v>
      </c>
      <c r="AS579" t="s">
        <v>95</v>
      </c>
    </row>
    <row r="580" spans="1:45">
      <c r="A580" t="s">
        <v>654</v>
      </c>
      <c r="B580" t="s">
        <v>95</v>
      </c>
      <c r="C580" t="s">
        <v>118</v>
      </c>
      <c r="D580" s="3">
        <v>45405</v>
      </c>
      <c r="E580" t="s">
        <v>644</v>
      </c>
      <c r="F580">
        <f t="shared" ca="1" si="27"/>
        <v>17989.86681020154</v>
      </c>
      <c r="G580">
        <f t="shared" ca="1" si="27"/>
        <v>27907.868123667638</v>
      </c>
      <c r="H580" t="str" cm="1">
        <f t="array" aca="1" ref="H580" ca="1">INDEX(Sheet1!$H$1:$H$3, RANDBETWEEN(1, 3))</f>
        <v>Revenue Type</v>
      </c>
      <c r="I580" t="str" cm="1">
        <f t="array" aca="1" ref="I580" ca="1">INDEX(Sheet1!$I$3:$I$88, RANDBETWEEN(1, 85))</f>
        <v>Sanitation</v>
      </c>
      <c r="J580" t="str">
        <f ca="1">INDEX(Sheet1!$AZ$3:$AZ$8, RANDBETWEEN(1, COUNTA(Sheet1!$AZ$3:$AZ$8)))</f>
        <v>Education</v>
      </c>
      <c r="K580" t="str" cm="1">
        <f t="array" aca="1" ref="K580" ca="1">INDEX(Sheet1!$K$1:$K$8, RANDBETWEEN(1, 6))</f>
        <v>Emergency/HAC</v>
      </c>
      <c r="M580" t="s">
        <v>165</v>
      </c>
      <c r="N580">
        <f t="shared" ca="1" si="28"/>
        <v>25535.16536534328</v>
      </c>
      <c r="Q580" t="s">
        <v>593</v>
      </c>
      <c r="U580">
        <f t="shared" ca="1" si="29"/>
        <v>15973.332301933529</v>
      </c>
      <c r="V580">
        <v>37482072</v>
      </c>
      <c r="W580" t="str" cm="1">
        <f t="array" aca="1" ref="W580" ca="1">INDEX(Sheet1!$X$1:$X$20, RANDBETWEEN(1, 20))</f>
        <v>Corporate Foundation</v>
      </c>
      <c r="X580" t="str" cm="1">
        <f t="array" aca="1" ref="X580" ca="1">INDEX(Sheet1!$Y$2:$Y$22, RANDBETWEEN(1, 21))</f>
        <v>Public Sector</v>
      </c>
      <c r="Z580" t="str" cm="1">
        <f t="array" aca="1" ref="Z580" ca="1">INDEX(Sheet1!$AA$2:$AA$30, RANDBETWEEN(1, 29))</f>
        <v>ARMENIA CO</v>
      </c>
      <c r="AA580" t="str" cm="1">
        <f t="array" aca="1" ref="AA580" ca="1">INDEX(Sheet1!$AB$2:$AB$8, RANDBETWEEN(1, 7))</f>
        <v>ECARO</v>
      </c>
      <c r="AB580" t="str" cm="1">
        <f t="array" aca="1" ref="AB580" ca="1">INDEX(Sheet1!$AC$2:$AC$22, RANDBETWEEN(1, 21))</f>
        <v>Serbia</v>
      </c>
      <c r="AE580" t="str" cm="1">
        <f t="array" aca="1" ref="AE580" ca="1">INDEX(Sheet1!$AF$2:$AF$22, RANDBETWEEN(1, 5))</f>
        <v>NatCom</v>
      </c>
      <c r="AF580" s="3">
        <v>45405</v>
      </c>
      <c r="AG580" t="str" cm="1">
        <f t="array" aca="1" ref="AG580" ca="1">INDEX(Sheet1!$AH$2:$AH$24, RANDBETWEEN(1, 23))</f>
        <v>ROMANIA CO</v>
      </c>
      <c r="AH580" t="s">
        <v>668</v>
      </c>
      <c r="AI580" t="s">
        <v>592</v>
      </c>
      <c r="AJ580" t="s">
        <v>593</v>
      </c>
      <c r="AK580" t="s">
        <v>165</v>
      </c>
      <c r="AL580" t="s">
        <v>58</v>
      </c>
      <c r="AM580" t="s">
        <v>646</v>
      </c>
      <c r="AN580" t="s">
        <v>128</v>
      </c>
      <c r="AO580" t="s">
        <v>149</v>
      </c>
      <c r="AP580" t="s">
        <v>78</v>
      </c>
      <c r="AQ580" t="s">
        <v>94</v>
      </c>
      <c r="AR580">
        <v>2022</v>
      </c>
      <c r="AS580" t="s">
        <v>95</v>
      </c>
    </row>
    <row r="581" spans="1:45">
      <c r="A581" t="s">
        <v>655</v>
      </c>
      <c r="B581" t="s">
        <v>95</v>
      </c>
      <c r="C581" t="s">
        <v>64</v>
      </c>
      <c r="D581" s="3">
        <v>45495</v>
      </c>
      <c r="E581" t="s">
        <v>644</v>
      </c>
      <c r="F581">
        <f t="shared" ca="1" si="27"/>
        <v>53571.671261839096</v>
      </c>
      <c r="G581">
        <f t="shared" ca="1" si="27"/>
        <v>88524.871453319429</v>
      </c>
      <c r="H581" t="str" cm="1">
        <f t="array" aca="1" ref="H581" ca="1">INDEX(Sheet1!$H$1:$H$3, RANDBETWEEN(1, 3))</f>
        <v>Revenue Type</v>
      </c>
      <c r="I581" t="str" cm="1">
        <f t="array" aca="1" ref="I581" ca="1">INDEX(Sheet1!$I$3:$I$88, RANDBETWEEN(1, 85))</f>
        <v>Education – General</v>
      </c>
      <c r="J581" t="str">
        <f ca="1">INDEX(Sheet1!$AZ$3:$AZ$8, RANDBETWEEN(1, COUNTA(Sheet1!$AZ$3:$AZ$8)))</f>
        <v>Health</v>
      </c>
      <c r="K581" t="str" cm="1">
        <f t="array" aca="1" ref="K581" ca="1">INDEX(Sheet1!$K$1:$K$8, RANDBETWEEN(1, 6))</f>
        <v>HAC-ARMENIA</v>
      </c>
      <c r="M581" t="s">
        <v>75</v>
      </c>
      <c r="N581">
        <f t="shared" ca="1" si="28"/>
        <v>43354.7005077703</v>
      </c>
      <c r="Q581" t="s">
        <v>124</v>
      </c>
      <c r="U581">
        <f t="shared" ca="1" si="29"/>
        <v>35576.096369324841</v>
      </c>
      <c r="V581">
        <v>27760447</v>
      </c>
      <c r="W581" t="str" cm="1">
        <f t="array" aca="1" ref="W581" ca="1">INDEX(Sheet1!$X$1:$X$20, RANDBETWEEN(1, 20))</f>
        <v>Global/Regional Multilaterals</v>
      </c>
      <c r="X581" t="str" cm="1">
        <f t="array" aca="1" ref="X581" ca="1">INDEX(Sheet1!$Y$2:$Y$22, RANDBETWEEN(1, 21))</f>
        <v>UNICEF NatCom/CO/Division</v>
      </c>
      <c r="Z581" t="str" cm="1">
        <f t="array" aca="1" ref="Z581" ca="1">INDEX(Sheet1!$AA$2:$AA$30, RANDBETWEEN(1, 29))</f>
        <v>TURKIYE CO</v>
      </c>
      <c r="AA581" t="str" cm="1">
        <f t="array" aca="1" ref="AA581" ca="1">INDEX(Sheet1!$AB$2:$AB$8, RANDBETWEEN(1, 7))</f>
        <v>WCARO</v>
      </c>
      <c r="AB581" t="str" cm="1">
        <f t="array" aca="1" ref="AB581" ca="1">INDEX(Sheet1!$AC$2:$AC$22, RANDBETWEEN(1, 21))</f>
        <v>Bulgaria</v>
      </c>
      <c r="AE581" t="str" cm="1">
        <f t="array" aca="1" ref="AE581" ca="1">INDEX(Sheet1!$AF$2:$AF$22, RANDBETWEEN(1, 5))</f>
        <v>HQ</v>
      </c>
      <c r="AF581" s="3">
        <v>45495</v>
      </c>
      <c r="AG581" t="str" cm="1">
        <f t="array" aca="1" ref="AG581" ca="1">INDEX(Sheet1!$AH$2:$AH$24, RANDBETWEEN(1, 23))</f>
        <v>GREECE CO</v>
      </c>
      <c r="AH581" t="s">
        <v>649</v>
      </c>
      <c r="AI581" t="s">
        <v>594</v>
      </c>
      <c r="AJ581" t="s">
        <v>124</v>
      </c>
      <c r="AK581" t="s">
        <v>75</v>
      </c>
      <c r="AL581" t="s">
        <v>90</v>
      </c>
      <c r="AM581" t="s">
        <v>645</v>
      </c>
      <c r="AN581" t="s">
        <v>216</v>
      </c>
      <c r="AO581" t="s">
        <v>149</v>
      </c>
      <c r="AP581" t="s">
        <v>143</v>
      </c>
      <c r="AQ581" t="s">
        <v>79</v>
      </c>
      <c r="AR581">
        <v>2024</v>
      </c>
      <c r="AS581" t="s">
        <v>95</v>
      </c>
    </row>
    <row r="582" spans="1:45">
      <c r="A582" t="s">
        <v>656</v>
      </c>
      <c r="B582" t="s">
        <v>44</v>
      </c>
      <c r="C582" t="s">
        <v>118</v>
      </c>
      <c r="D582" s="3">
        <v>45516</v>
      </c>
      <c r="E582" t="s">
        <v>644</v>
      </c>
      <c r="F582">
        <f t="shared" ca="1" si="27"/>
        <v>4129.1185234687719</v>
      </c>
      <c r="G582">
        <f t="shared" ca="1" si="27"/>
        <v>13830.563735080286</v>
      </c>
      <c r="H582" t="str" cm="1">
        <f t="array" aca="1" ref="H582" ca="1">INDEX(Sheet1!$H$1:$H$3, RANDBETWEEN(1, 3))</f>
        <v>ORR Non-Thematic</v>
      </c>
      <c r="I582" t="str" cm="1">
        <f t="array" aca="1" ref="I582" ca="1">INDEX(Sheet1!$I$3:$I$88, RANDBETWEEN(1, 85))</f>
        <v>Health and emergencies</v>
      </c>
      <c r="J582" t="str">
        <f ca="1">INDEX(Sheet1!$AZ$3:$AZ$8, RANDBETWEEN(1, COUNTA(Sheet1!$AZ$3:$AZ$8)))</f>
        <v>Education</v>
      </c>
      <c r="K582" t="str" cm="1">
        <f t="array" aca="1" ref="K582" ca="1">INDEX(Sheet1!$K$1:$K$8, RANDBETWEEN(1, 6))</f>
        <v>Emergency/HAC</v>
      </c>
      <c r="M582" t="s">
        <v>57</v>
      </c>
      <c r="N582">
        <f t="shared" ca="1" si="28"/>
        <v>95948.839210606282</v>
      </c>
      <c r="Q582" t="s">
        <v>596</v>
      </c>
      <c r="U582">
        <f t="shared" ca="1" si="29"/>
        <v>91592.961979347543</v>
      </c>
      <c r="V582">
        <v>582744</v>
      </c>
      <c r="W582" t="str" cm="1">
        <f t="array" aca="1" ref="W582" ca="1">INDEX(Sheet1!$X$1:$X$20, RANDBETWEEN(1, 20))</f>
        <v>Central Government</v>
      </c>
      <c r="X582" t="str" cm="1">
        <f t="array" aca="1" ref="X582" ca="1">INDEX(Sheet1!$Y$2:$Y$22, RANDBETWEEN(1, 21))</f>
        <v>Corporate Account</v>
      </c>
      <c r="Z582" t="str" cm="1">
        <f t="array" aca="1" ref="Z582" ca="1">INDEX(Sheet1!$AA$2:$AA$30, RANDBETWEEN(1, 29))</f>
        <v>MOLDOVA CO</v>
      </c>
      <c r="AA582" t="str" cm="1">
        <f t="array" aca="1" ref="AA582" ca="1">INDEX(Sheet1!$AB$2:$AB$8, RANDBETWEEN(1, 7))</f>
        <v>MENARO</v>
      </c>
      <c r="AB582" t="str" cm="1">
        <f t="array" aca="1" ref="AB582" ca="1">INDEX(Sheet1!$AC$2:$AC$22, RANDBETWEEN(1, 21))</f>
        <v>Bulgaria</v>
      </c>
      <c r="AE582" t="str" cm="1">
        <f t="array" aca="1" ref="AE582" ca="1">INDEX(Sheet1!$AF$2:$AF$22, RANDBETWEEN(1, 5))</f>
        <v>ECARO</v>
      </c>
      <c r="AF582" s="3">
        <v>45516</v>
      </c>
      <c r="AG582" t="str" cm="1">
        <f t="array" aca="1" ref="AG582" ca="1">INDEX(Sheet1!$AH$2:$AH$24, RANDBETWEEN(1, 23))</f>
        <v>GEORGIA CO</v>
      </c>
      <c r="AH582" t="s">
        <v>650</v>
      </c>
      <c r="AI582" t="s">
        <v>595</v>
      </c>
      <c r="AJ582" t="s">
        <v>596</v>
      </c>
      <c r="AK582" t="s">
        <v>57</v>
      </c>
      <c r="AL582" t="s">
        <v>90</v>
      </c>
      <c r="AM582" t="s">
        <v>646</v>
      </c>
      <c r="AN582" t="s">
        <v>216</v>
      </c>
      <c r="AO582" t="s">
        <v>77</v>
      </c>
      <c r="AP582" t="s">
        <v>93</v>
      </c>
      <c r="AQ582" t="s">
        <v>100</v>
      </c>
      <c r="AR582">
        <v>2024</v>
      </c>
      <c r="AS582" t="s">
        <v>95</v>
      </c>
    </row>
    <row r="583" spans="1:45">
      <c r="A583" t="s">
        <v>655</v>
      </c>
      <c r="B583" t="s">
        <v>95</v>
      </c>
      <c r="C583" t="s">
        <v>118</v>
      </c>
      <c r="D583" s="3">
        <v>45424</v>
      </c>
      <c r="E583" t="s">
        <v>644</v>
      </c>
      <c r="F583">
        <f t="shared" ca="1" si="27"/>
        <v>86493.516526720079</v>
      </c>
      <c r="G583">
        <f t="shared" ca="1" si="27"/>
        <v>58373.927862648219</v>
      </c>
      <c r="H583" t="str" cm="1">
        <f t="array" aca="1" ref="H583" ca="1">INDEX(Sheet1!$H$1:$H$3, RANDBETWEEN(1, 3))</f>
        <v>ORE-Thematic</v>
      </c>
      <c r="I583" t="str" cm="1">
        <f t="array" aca="1" ref="I583" ca="1">INDEX(Sheet1!$I$3:$I$88, RANDBETWEEN(1, 85))</f>
        <v>Cross-sectoral Communication for Development</v>
      </c>
      <c r="J583" t="str">
        <f ca="1">INDEX(Sheet1!$AZ$3:$AZ$8, RANDBETWEEN(1, COUNTA(Sheet1!$AZ$3:$AZ$8)))</f>
        <v>Increased Immunization Rates</v>
      </c>
      <c r="K583" t="str" cm="1">
        <f t="array" aca="1" ref="K583" ca="1">INDEX(Sheet1!$K$1:$K$8, RANDBETWEEN(1, 6))</f>
        <v>HAC-UKRAINE</v>
      </c>
      <c r="M583" t="s">
        <v>127</v>
      </c>
      <c r="N583">
        <f t="shared" ca="1" si="28"/>
        <v>49138.508001162074</v>
      </c>
      <c r="Q583" t="s">
        <v>598</v>
      </c>
      <c r="U583">
        <f t="shared" ca="1" si="29"/>
        <v>7265.2946648288826</v>
      </c>
      <c r="V583">
        <v>38627871</v>
      </c>
      <c r="W583" t="str" cm="1">
        <f t="array" aca="1" ref="W583" ca="1">INDEX(Sheet1!$X$1:$X$20, RANDBETWEEN(1, 20))</f>
        <v>Foundation</v>
      </c>
      <c r="X583" t="str" cm="1">
        <f t="array" aca="1" ref="X583" ca="1">INDEX(Sheet1!$Y$2:$Y$22, RANDBETWEEN(1, 21))</f>
        <v>UNICEF NatCom/CO/Division</v>
      </c>
      <c r="Z583" t="str" cm="1">
        <f t="array" aca="1" ref="Z583" ca="1">INDEX(Sheet1!$AA$2:$AA$30, RANDBETWEEN(1, 29))</f>
        <v>MOLDOVA CO</v>
      </c>
      <c r="AA583" t="str" cm="1">
        <f t="array" aca="1" ref="AA583" ca="1">INDEX(Sheet1!$AB$2:$AB$8, RANDBETWEEN(1, 7))</f>
        <v>NatCom</v>
      </c>
      <c r="AB583" t="str" cm="1">
        <f t="array" aca="1" ref="AB583" ca="1">INDEX(Sheet1!$AC$2:$AC$22, RANDBETWEEN(1, 21))</f>
        <v>Bulgaria</v>
      </c>
      <c r="AE583" t="str" cm="1">
        <f t="array" aca="1" ref="AE583" ca="1">INDEX(Sheet1!$AF$2:$AF$22, RANDBETWEEN(1, 5))</f>
        <v>MENARO</v>
      </c>
      <c r="AF583" s="3">
        <v>45424</v>
      </c>
      <c r="AG583" t="str" cm="1">
        <f t="array" aca="1" ref="AG583" ca="1">INDEX(Sheet1!$AH$2:$AH$24, RANDBETWEEN(1, 23))</f>
        <v>BELARUS CO</v>
      </c>
      <c r="AH583" t="s">
        <v>670</v>
      </c>
      <c r="AI583" t="s">
        <v>597</v>
      </c>
      <c r="AJ583" t="s">
        <v>598</v>
      </c>
      <c r="AK583" t="s">
        <v>127</v>
      </c>
      <c r="AL583" t="s">
        <v>90</v>
      </c>
      <c r="AM583" t="s">
        <v>645</v>
      </c>
      <c r="AN583" t="s">
        <v>192</v>
      </c>
      <c r="AO583" t="s">
        <v>77</v>
      </c>
      <c r="AP583" t="s">
        <v>62</v>
      </c>
      <c r="AQ583" t="s">
        <v>79</v>
      </c>
      <c r="AR583">
        <v>2022</v>
      </c>
      <c r="AS583" t="s">
        <v>95</v>
      </c>
    </row>
    <row r="584" spans="1:45">
      <c r="A584" t="s">
        <v>657</v>
      </c>
      <c r="B584" t="s">
        <v>95</v>
      </c>
      <c r="C584" t="s">
        <v>118</v>
      </c>
      <c r="D584" s="3">
        <v>45323</v>
      </c>
      <c r="E584" t="s">
        <v>644</v>
      </c>
      <c r="F584">
        <f t="shared" ca="1" si="27"/>
        <v>43018.461946976066</v>
      </c>
      <c r="G584">
        <f t="shared" ca="1" si="27"/>
        <v>34705.926304912944</v>
      </c>
      <c r="H584" t="str" cm="1">
        <f t="array" aca="1" ref="H584" ca="1">INDEX(Sheet1!$H$1:$H$3, RANDBETWEEN(1, 3))</f>
        <v>ORR Non-Thematic</v>
      </c>
      <c r="I584" t="str" cm="1">
        <f t="array" aca="1" ref="I584" ca="1">INDEX(Sheet1!$I$3:$I$88, RANDBETWEEN(1, 85))</f>
        <v>Other cross-sectoral programme areas</v>
      </c>
      <c r="J584" t="str">
        <f ca="1">INDEX(Sheet1!$AZ$3:$AZ$8, RANDBETWEEN(1, COUNTA(Sheet1!$AZ$3:$AZ$8)))</f>
        <v>Emergency Response</v>
      </c>
      <c r="K584" t="str" cm="1">
        <f t="array" aca="1" ref="K584" ca="1">INDEX(Sheet1!$K$1:$K$8, RANDBETWEEN(1, 6))</f>
        <v>HAC-ECARO</v>
      </c>
      <c r="M584" t="s">
        <v>57</v>
      </c>
      <c r="N584">
        <f t="shared" ca="1" si="28"/>
        <v>5502.0878482941798</v>
      </c>
      <c r="Q584" t="s">
        <v>600</v>
      </c>
      <c r="U584">
        <f t="shared" ca="1" si="29"/>
        <v>90103.590979830595</v>
      </c>
      <c r="V584">
        <v>12711186</v>
      </c>
      <c r="W584" t="str" cm="1">
        <f t="array" aca="1" ref="W584" ca="1">INDEX(Sheet1!$X$1:$X$20, RANDBETWEEN(1, 20))</f>
        <v>Other</v>
      </c>
      <c r="X584" t="str" cm="1">
        <f t="array" aca="1" ref="X584" ca="1">INDEX(Sheet1!$Y$2:$Y$22, RANDBETWEEN(1, 21))</f>
        <v>Private Sector</v>
      </c>
      <c r="Z584" t="str" cm="1">
        <f t="array" aca="1" ref="Z584" ca="1">INDEX(Sheet1!$AA$2:$AA$30, RANDBETWEEN(1, 29))</f>
        <v>CHINA CO</v>
      </c>
      <c r="AA584" t="str" cm="1">
        <f t="array" aca="1" ref="AA584" ca="1">INDEX(Sheet1!$AB$2:$AB$8, RANDBETWEEN(1, 7))</f>
        <v>ROSA</v>
      </c>
      <c r="AB584" t="str" cm="1">
        <f t="array" aca="1" ref="AB584" ca="1">INDEX(Sheet1!$AC$2:$AC$22, RANDBETWEEN(1, 21))</f>
        <v>Ukraine</v>
      </c>
      <c r="AE584" t="str" cm="1">
        <f t="array" aca="1" ref="AE584" ca="1">INDEX(Sheet1!$AF$2:$AF$22, RANDBETWEEN(1, 5))</f>
        <v>NatCom</v>
      </c>
      <c r="AF584" s="3">
        <v>45323</v>
      </c>
      <c r="AG584" t="str" cm="1">
        <f t="array" aca="1" ref="AG584" ca="1">INDEX(Sheet1!$AH$2:$AH$24, RANDBETWEEN(1, 23))</f>
        <v>ARMENIA CO</v>
      </c>
      <c r="AH584" t="s">
        <v>667</v>
      </c>
      <c r="AI584" t="s">
        <v>599</v>
      </c>
      <c r="AJ584" t="s">
        <v>600</v>
      </c>
      <c r="AK584" t="s">
        <v>57</v>
      </c>
      <c r="AL584" t="s">
        <v>90</v>
      </c>
      <c r="AM584" t="s">
        <v>645</v>
      </c>
      <c r="AN584" t="s">
        <v>105</v>
      </c>
      <c r="AO584" t="s">
        <v>149</v>
      </c>
      <c r="AP584" t="s">
        <v>62</v>
      </c>
      <c r="AQ584" t="s">
        <v>100</v>
      </c>
      <c r="AR584">
        <v>2023</v>
      </c>
      <c r="AS584" t="s">
        <v>95</v>
      </c>
    </row>
    <row r="585" spans="1:45">
      <c r="A585" t="s">
        <v>659</v>
      </c>
      <c r="B585" t="s">
        <v>44</v>
      </c>
      <c r="C585" t="s">
        <v>118</v>
      </c>
      <c r="D585" s="3">
        <v>45489</v>
      </c>
      <c r="E585" t="s">
        <v>644</v>
      </c>
      <c r="F585">
        <f t="shared" ca="1" si="27"/>
        <v>47841.802162753032</v>
      </c>
      <c r="G585">
        <f t="shared" ca="1" si="27"/>
        <v>15149.4466824188</v>
      </c>
      <c r="H585" t="str" cm="1">
        <f t="array" aca="1" ref="H585" ca="1">INDEX(Sheet1!$H$1:$H$3, RANDBETWEEN(1, 3))</f>
        <v>ORE-Thematic</v>
      </c>
      <c r="I585" t="str" cm="1">
        <f t="array" aca="1" ref="I585" ca="1">INDEX(Sheet1!$I$3:$I$88, RANDBETWEEN(1, 85))</f>
        <v>Oversight and assurance</v>
      </c>
      <c r="J585" t="str">
        <f ca="1">INDEX(Sheet1!$AZ$3:$AZ$8, RANDBETWEEN(1, COUNTA(Sheet1!$AZ$3:$AZ$8)))</f>
        <v>Advocacy</v>
      </c>
      <c r="K585" t="str" cm="1">
        <f t="array" aca="1" ref="K585" ca="1">INDEX(Sheet1!$K$1:$K$8, RANDBETWEEN(1, 6))</f>
        <v>Emergency/HAC</v>
      </c>
      <c r="M585" t="s">
        <v>165</v>
      </c>
      <c r="N585">
        <f t="shared" ca="1" si="28"/>
        <v>45175.931980010908</v>
      </c>
      <c r="Q585" t="s">
        <v>602</v>
      </c>
      <c r="U585">
        <f t="shared" ca="1" si="29"/>
        <v>71678.376372979212</v>
      </c>
      <c r="V585">
        <v>534571</v>
      </c>
      <c r="W585" t="str" cm="1">
        <f t="array" aca="1" ref="W585" ca="1">INDEX(Sheet1!$X$1:$X$20, RANDBETWEEN(1, 20))</f>
        <v>Corporate</v>
      </c>
      <c r="X585" t="str" cm="1">
        <f t="array" aca="1" ref="X585" ca="1">INDEX(Sheet1!$Y$2:$Y$22, RANDBETWEEN(1, 21))</f>
        <v>Private Sector</v>
      </c>
      <c r="Z585" t="str" cm="1">
        <f t="array" aca="1" ref="Z585" ca="1">INDEX(Sheet1!$AA$2:$AA$30, RANDBETWEEN(1, 29))</f>
        <v>INDIA CO</v>
      </c>
      <c r="AA585" t="str" cm="1">
        <f t="array" aca="1" ref="AA585" ca="1">INDEX(Sheet1!$AB$2:$AB$8, RANDBETWEEN(1, 7))</f>
        <v>EAPRO</v>
      </c>
      <c r="AB585" t="str" cm="1">
        <f t="array" aca="1" ref="AB585" ca="1">INDEX(Sheet1!$AC$2:$AC$22, RANDBETWEEN(1, 21))</f>
        <v>Greece</v>
      </c>
      <c r="AE585" t="str" cm="1">
        <f t="array" aca="1" ref="AE585" ca="1">INDEX(Sheet1!$AF$2:$AF$22, RANDBETWEEN(1, 5))</f>
        <v>ESARO</v>
      </c>
      <c r="AF585" s="3">
        <v>45489</v>
      </c>
      <c r="AG585" t="str" cm="1">
        <f t="array" aca="1" ref="AG585" ca="1">INDEX(Sheet1!$AH$2:$AH$24, RANDBETWEEN(1, 23))</f>
        <v>ROMANIA CO</v>
      </c>
      <c r="AH585" t="s">
        <v>670</v>
      </c>
      <c r="AI585" t="s">
        <v>601</v>
      </c>
      <c r="AJ585" t="s">
        <v>602</v>
      </c>
      <c r="AK585" t="s">
        <v>165</v>
      </c>
      <c r="AL585" t="s">
        <v>90</v>
      </c>
      <c r="AM585" t="s">
        <v>646</v>
      </c>
      <c r="AN585" t="s">
        <v>115</v>
      </c>
      <c r="AO585" t="s">
        <v>116</v>
      </c>
      <c r="AP585" t="s">
        <v>62</v>
      </c>
      <c r="AQ585" t="s">
        <v>117</v>
      </c>
      <c r="AR585">
        <v>2022</v>
      </c>
      <c r="AS585" t="s">
        <v>95</v>
      </c>
    </row>
    <row r="586" spans="1:45">
      <c r="A586" t="s">
        <v>653</v>
      </c>
      <c r="B586" t="s">
        <v>95</v>
      </c>
      <c r="C586" t="s">
        <v>45</v>
      </c>
      <c r="D586" s="3">
        <v>45316</v>
      </c>
      <c r="E586" t="s">
        <v>644</v>
      </c>
      <c r="F586">
        <f t="shared" ca="1" si="27"/>
        <v>94020.447607488561</v>
      </c>
      <c r="G586">
        <f t="shared" ca="1" si="27"/>
        <v>57557.123125426304</v>
      </c>
      <c r="H586" t="str" cm="1">
        <f t="array" aca="1" ref="H586" ca="1">INDEX(Sheet1!$H$1:$H$3, RANDBETWEEN(1, 3))</f>
        <v>ORR Non-Thematic</v>
      </c>
      <c r="I586" t="str" cm="1">
        <f t="array" aca="1" ref="I586" ca="1">INDEX(Sheet1!$I$3:$I$88, RANDBETWEEN(1, 85))</f>
        <v>PFP</v>
      </c>
      <c r="J586" t="str">
        <f ca="1">INDEX(Sheet1!$AZ$3:$AZ$8, RANDBETWEEN(1, COUNTA(Sheet1!$AZ$3:$AZ$8)))</f>
        <v>Health</v>
      </c>
      <c r="K586" t="str" cm="1">
        <f t="array" aca="1" ref="K586" ca="1">INDEX(Sheet1!$K$1:$K$8, RANDBETWEEN(1, 6))</f>
        <v>Ukraine Response</v>
      </c>
      <c r="M586" t="s">
        <v>127</v>
      </c>
      <c r="N586">
        <f t="shared" ca="1" si="28"/>
        <v>20308.788755894791</v>
      </c>
      <c r="Q586" t="s">
        <v>604</v>
      </c>
      <c r="U586">
        <f t="shared" ca="1" si="29"/>
        <v>80961.186602010042</v>
      </c>
      <c r="V586">
        <v>426726</v>
      </c>
      <c r="W586" t="str" cm="1">
        <f t="array" aca="1" ref="W586" ca="1">INDEX(Sheet1!$X$1:$X$20, RANDBETWEEN(1, 20))</f>
        <v>Foundation</v>
      </c>
      <c r="X586" t="str" cm="1">
        <f t="array" aca="1" ref="X586" ca="1">INDEX(Sheet1!$Y$2:$Y$22, RANDBETWEEN(1, 21))</f>
        <v>Private Sector</v>
      </c>
      <c r="Z586" t="str" cm="1">
        <f t="array" aca="1" ref="Z586" ca="1">INDEX(Sheet1!$AA$2:$AA$30, RANDBETWEEN(1, 29))</f>
        <v>QATAR CO</v>
      </c>
      <c r="AA586" t="str" cm="1">
        <f t="array" aca="1" ref="AA586" ca="1">INDEX(Sheet1!$AB$2:$AB$8, RANDBETWEEN(1, 7))</f>
        <v>ECARO</v>
      </c>
      <c r="AB586" t="str" cm="1">
        <f t="array" aca="1" ref="AB586" ca="1">INDEX(Sheet1!$AC$2:$AC$22, RANDBETWEEN(1, 21))</f>
        <v>Moldova</v>
      </c>
      <c r="AE586" t="str" cm="1">
        <f t="array" aca="1" ref="AE586" ca="1">INDEX(Sheet1!$AF$2:$AF$22, RANDBETWEEN(1, 5))</f>
        <v>HQ</v>
      </c>
      <c r="AF586" s="3">
        <v>45316</v>
      </c>
      <c r="AG586" t="str" cm="1">
        <f t="array" aca="1" ref="AG586" ca="1">INDEX(Sheet1!$AH$2:$AH$24, RANDBETWEEN(1, 23))</f>
        <v>GEORGIA CO</v>
      </c>
      <c r="AH586" t="s">
        <v>668</v>
      </c>
      <c r="AI586" t="s">
        <v>603</v>
      </c>
      <c r="AJ586" t="s">
        <v>604</v>
      </c>
      <c r="AK586" t="s">
        <v>127</v>
      </c>
      <c r="AL586" t="s">
        <v>58</v>
      </c>
      <c r="AM586" t="s">
        <v>645</v>
      </c>
      <c r="AN586" t="s">
        <v>60</v>
      </c>
      <c r="AO586" t="s">
        <v>61</v>
      </c>
      <c r="AP586" t="s">
        <v>143</v>
      </c>
      <c r="AQ586" t="s">
        <v>100</v>
      </c>
      <c r="AR586">
        <v>2024</v>
      </c>
      <c r="AS586" t="s">
        <v>95</v>
      </c>
    </row>
    <row r="587" spans="1:45">
      <c r="A587" t="s">
        <v>657</v>
      </c>
      <c r="B587" t="s">
        <v>95</v>
      </c>
      <c r="C587" t="s">
        <v>45</v>
      </c>
      <c r="D587" s="3">
        <v>45602</v>
      </c>
      <c r="E587" t="s">
        <v>644</v>
      </c>
      <c r="F587">
        <f t="shared" ca="1" si="27"/>
        <v>13789.223696701596</v>
      </c>
      <c r="G587">
        <f t="shared" ca="1" si="27"/>
        <v>87638.608030699776</v>
      </c>
      <c r="H587" t="str" cm="1">
        <f t="array" aca="1" ref="H587" ca="1">INDEX(Sheet1!$H$1:$H$3, RANDBETWEEN(1, 3))</f>
        <v>ORR Non-Thematic</v>
      </c>
      <c r="I587" t="str" cm="1">
        <f t="array" aca="1" ref="I587" ca="1">INDEX(Sheet1!$I$3:$I$88, RANDBETWEEN(1, 85))</f>
        <v>Nutrition and HIV</v>
      </c>
      <c r="J587" t="str">
        <f ca="1">INDEX(Sheet1!$AZ$3:$AZ$8, RANDBETWEEN(1, COUNTA(Sheet1!$AZ$3:$AZ$8)))</f>
        <v>Health</v>
      </c>
      <c r="K587" t="str" cm="1">
        <f t="array" aca="1" ref="K587" ca="1">INDEX(Sheet1!$K$1:$K$8, RANDBETWEEN(1, 6))</f>
        <v>Ukraine Response</v>
      </c>
      <c r="M587" t="s">
        <v>57</v>
      </c>
      <c r="N587">
        <f t="shared" ca="1" si="28"/>
        <v>23070.117078547428</v>
      </c>
      <c r="Q587" t="s">
        <v>606</v>
      </c>
      <c r="U587">
        <f t="shared" ca="1" si="29"/>
        <v>37936.049661761019</v>
      </c>
      <c r="V587">
        <v>3516030</v>
      </c>
      <c r="W587" t="str" cm="1">
        <f t="array" aca="1" ref="W587" ca="1">INDEX(Sheet1!$X$1:$X$20, RANDBETWEEN(1, 20))</f>
        <v>University/Education Org.</v>
      </c>
      <c r="X587" t="str" cm="1">
        <f t="array" aca="1" ref="X587" ca="1">INDEX(Sheet1!$Y$2:$Y$22, RANDBETWEEN(1, 21))</f>
        <v>Private Sector</v>
      </c>
      <c r="Z587" t="str" cm="1">
        <f t="array" aca="1" ref="Z587" ca="1">INDEX(Sheet1!$AA$2:$AA$30, RANDBETWEEN(1, 29))</f>
        <v>SERBIA CO</v>
      </c>
      <c r="AA587" t="str" cm="1">
        <f t="array" aca="1" ref="AA587" ca="1">INDEX(Sheet1!$AB$2:$AB$8, RANDBETWEEN(1, 7))</f>
        <v>ECARO</v>
      </c>
      <c r="AB587" t="str" cm="1">
        <f t="array" aca="1" ref="AB587" ca="1">INDEX(Sheet1!$AC$2:$AC$22, RANDBETWEEN(1, 21))</f>
        <v>Belarus</v>
      </c>
      <c r="AE587" t="str" cm="1">
        <f t="array" aca="1" ref="AE587" ca="1">INDEX(Sheet1!$AF$2:$AF$22, RANDBETWEEN(1, 5))</f>
        <v>ECARO</v>
      </c>
      <c r="AF587" s="3">
        <v>45602</v>
      </c>
      <c r="AG587" t="str" cm="1">
        <f t="array" aca="1" ref="AG587" ca="1">INDEX(Sheet1!$AH$2:$AH$24, RANDBETWEEN(1, 23))</f>
        <v>ALBANIA CO</v>
      </c>
      <c r="AH587" t="s">
        <v>650</v>
      </c>
      <c r="AI587" t="s">
        <v>605</v>
      </c>
      <c r="AJ587" t="s">
        <v>606</v>
      </c>
      <c r="AK587" t="s">
        <v>57</v>
      </c>
      <c r="AL587" t="s">
        <v>90</v>
      </c>
      <c r="AM587" t="s">
        <v>646</v>
      </c>
      <c r="AN587" t="s">
        <v>105</v>
      </c>
      <c r="AO587" t="s">
        <v>92</v>
      </c>
      <c r="AP587" t="s">
        <v>78</v>
      </c>
      <c r="AQ587" t="s">
        <v>100</v>
      </c>
      <c r="AR587">
        <v>2023</v>
      </c>
      <c r="AS587" t="s">
        <v>95</v>
      </c>
    </row>
    <row r="588" spans="1:45">
      <c r="A588" t="s">
        <v>657</v>
      </c>
      <c r="B588" t="s">
        <v>95</v>
      </c>
      <c r="C588" t="s">
        <v>45</v>
      </c>
      <c r="D588" s="3">
        <v>45484</v>
      </c>
      <c r="E588" t="s">
        <v>644</v>
      </c>
      <c r="F588">
        <f t="shared" ca="1" si="27"/>
        <v>29653.46207036663</v>
      </c>
      <c r="G588">
        <f t="shared" ca="1" si="27"/>
        <v>92404.136019299316</v>
      </c>
      <c r="H588" t="str" cm="1">
        <f t="array" aca="1" ref="H588" ca="1">INDEX(Sheet1!$H$1:$H$3, RANDBETWEEN(1, 3))</f>
        <v>Revenue Type</v>
      </c>
      <c r="I588" t="str" cm="1">
        <f t="array" aca="1" ref="I588" ca="1">INDEX(Sheet1!$I$3:$I$88, RANDBETWEEN(1, 85))</f>
        <v>HIV – General</v>
      </c>
      <c r="J588" t="str">
        <f ca="1">INDEX(Sheet1!$AZ$3:$AZ$8, RANDBETWEEN(1, COUNTA(Sheet1!$AZ$3:$AZ$8)))</f>
        <v>Health</v>
      </c>
      <c r="K588" t="str" cm="1">
        <f t="array" aca="1" ref="K588" ca="1">INDEX(Sheet1!$K$1:$K$8, RANDBETWEEN(1, 6))</f>
        <v>HAC-STATE OF PALESTINE</v>
      </c>
      <c r="M588" t="s">
        <v>114</v>
      </c>
      <c r="N588">
        <f t="shared" ca="1" si="28"/>
        <v>47800.716390832655</v>
      </c>
      <c r="Q588" t="s">
        <v>608</v>
      </c>
      <c r="U588">
        <f t="shared" ca="1" si="29"/>
        <v>37269.234173806311</v>
      </c>
      <c r="V588">
        <v>13001824</v>
      </c>
      <c r="W588" t="str" cm="1">
        <f t="array" aca="1" ref="W588" ca="1">INDEX(Sheet1!$X$1:$X$20, RANDBETWEEN(1, 20))</f>
        <v>Foundation</v>
      </c>
      <c r="X588" t="str" cm="1">
        <f t="array" aca="1" ref="X588" ca="1">INDEX(Sheet1!$Y$2:$Y$22, RANDBETWEEN(1, 21))</f>
        <v>Public Sector</v>
      </c>
      <c r="Z588" t="str" cm="1">
        <f t="array" aca="1" ref="Z588" ca="1">INDEX(Sheet1!$AA$2:$AA$30, RANDBETWEEN(1, 29))</f>
        <v>BELARUS CO</v>
      </c>
      <c r="AA588" t="str" cm="1">
        <f t="array" aca="1" ref="AA588" ca="1">INDEX(Sheet1!$AB$2:$AB$8, RANDBETWEEN(1, 7))</f>
        <v>NatCom</v>
      </c>
      <c r="AB588" t="str" cm="1">
        <f t="array" aca="1" ref="AB588" ca="1">INDEX(Sheet1!$AC$2:$AC$22, RANDBETWEEN(1, 21))</f>
        <v>Albania</v>
      </c>
      <c r="AE588" t="str" cm="1">
        <f t="array" aca="1" ref="AE588" ca="1">INDEX(Sheet1!$AF$2:$AF$22, RANDBETWEEN(1, 5))</f>
        <v>MENARO</v>
      </c>
      <c r="AF588" s="3">
        <v>45484</v>
      </c>
      <c r="AG588" t="str" cm="1">
        <f t="array" aca="1" ref="AG588" ca="1">INDEX(Sheet1!$AH$2:$AH$24, RANDBETWEEN(1, 23))</f>
        <v>ECARO</v>
      </c>
      <c r="AH588" t="s">
        <v>649</v>
      </c>
      <c r="AI588" t="s">
        <v>607</v>
      </c>
      <c r="AJ588" t="s">
        <v>608</v>
      </c>
      <c r="AK588" t="s">
        <v>114</v>
      </c>
      <c r="AL588" t="s">
        <v>90</v>
      </c>
      <c r="AM588" t="s">
        <v>646</v>
      </c>
      <c r="AN588" t="s">
        <v>60</v>
      </c>
      <c r="AO588" t="s">
        <v>149</v>
      </c>
      <c r="AP588" t="s">
        <v>135</v>
      </c>
      <c r="AQ588" t="s">
        <v>129</v>
      </c>
      <c r="AR588">
        <v>2024</v>
      </c>
      <c r="AS588" t="s">
        <v>95</v>
      </c>
    </row>
    <row r="589" spans="1:45">
      <c r="A589" t="s">
        <v>654</v>
      </c>
      <c r="B589" t="s">
        <v>95</v>
      </c>
      <c r="C589" t="s">
        <v>118</v>
      </c>
      <c r="D589" s="3">
        <v>45488</v>
      </c>
      <c r="E589" t="s">
        <v>644</v>
      </c>
      <c r="F589">
        <f t="shared" ca="1" si="27"/>
        <v>81192.126502313826</v>
      </c>
      <c r="G589">
        <f t="shared" ca="1" si="27"/>
        <v>27846.98462402324</v>
      </c>
      <c r="H589" t="str" cm="1">
        <f t="array" aca="1" ref="H589" ca="1">INDEX(Sheet1!$H$1:$H$3, RANDBETWEEN(1, 3))</f>
        <v>Revenue Type</v>
      </c>
      <c r="I589" t="str" cm="1">
        <f t="array" aca="1" ref="I589" ca="1">INDEX(Sheet1!$I$3:$I$88, RANDBETWEEN(1, 85))</f>
        <v>PMTCT and infant male circumcision</v>
      </c>
      <c r="J589" t="str">
        <f ca="1">INDEX(Sheet1!$AZ$3:$AZ$8, RANDBETWEEN(1, COUNTA(Sheet1!$AZ$3:$AZ$8)))</f>
        <v>Child Protection</v>
      </c>
      <c r="K589" t="str" cm="1">
        <f t="array" aca="1" ref="K589" ca="1">INDEX(Sheet1!$K$1:$K$8, RANDBETWEEN(1, 6))</f>
        <v>HAC-STATE OF PALESTINE</v>
      </c>
      <c r="M589" t="s">
        <v>57</v>
      </c>
      <c r="N589">
        <f t="shared" ca="1" si="28"/>
        <v>66537.018635911634</v>
      </c>
      <c r="Q589" t="s">
        <v>610</v>
      </c>
      <c r="U589">
        <f t="shared" ca="1" si="29"/>
        <v>81109.192085732444</v>
      </c>
      <c r="V589">
        <v>17373731</v>
      </c>
      <c r="W589" t="str" cm="1">
        <f t="array" aca="1" ref="W589" ca="1">INDEX(Sheet1!$X$1:$X$20, RANDBETWEEN(1, 20))</f>
        <v>University/Education Org.</v>
      </c>
      <c r="X589" t="str" cm="1">
        <f t="array" aca="1" ref="X589" ca="1">INDEX(Sheet1!$Y$2:$Y$22, RANDBETWEEN(1, 21))</f>
        <v>Private Sector</v>
      </c>
      <c r="Z589" t="str" cm="1">
        <f t="array" aca="1" ref="Z589" ca="1">INDEX(Sheet1!$AA$2:$AA$30, RANDBETWEEN(1, 29))</f>
        <v>BULGARIA CO</v>
      </c>
      <c r="AA589" t="str" cm="1">
        <f t="array" aca="1" ref="AA589" ca="1">INDEX(Sheet1!$AB$2:$AB$8, RANDBETWEEN(1, 7))</f>
        <v>MENARO</v>
      </c>
      <c r="AB589" t="str" cm="1">
        <f t="array" aca="1" ref="AB589" ca="1">INDEX(Sheet1!$AC$2:$AC$22, RANDBETWEEN(1, 21))</f>
        <v>Netherlands</v>
      </c>
      <c r="AE589" t="str" cm="1">
        <f t="array" aca="1" ref="AE589" ca="1">INDEX(Sheet1!$AF$2:$AF$22, RANDBETWEEN(1, 5))</f>
        <v>NatCom</v>
      </c>
      <c r="AF589" s="3">
        <v>45488</v>
      </c>
      <c r="AG589" t="str" cm="1">
        <f t="array" aca="1" ref="AG589" ca="1">INDEX(Sheet1!$AH$2:$AH$24, RANDBETWEEN(1, 23))</f>
        <v>ARMENIA CO</v>
      </c>
      <c r="AH589" t="s">
        <v>668</v>
      </c>
      <c r="AI589" t="s">
        <v>609</v>
      </c>
      <c r="AJ589" t="s">
        <v>610</v>
      </c>
      <c r="AK589" t="s">
        <v>57</v>
      </c>
      <c r="AL589" t="s">
        <v>58</v>
      </c>
      <c r="AM589" t="s">
        <v>646</v>
      </c>
      <c r="AN589" t="s">
        <v>105</v>
      </c>
      <c r="AO589" t="s">
        <v>61</v>
      </c>
      <c r="AP589" t="s">
        <v>143</v>
      </c>
      <c r="AQ589" t="s">
        <v>94</v>
      </c>
      <c r="AR589">
        <v>2022</v>
      </c>
      <c r="AS589" t="s">
        <v>95</v>
      </c>
    </row>
    <row r="590" spans="1:45">
      <c r="A590" t="s">
        <v>657</v>
      </c>
      <c r="B590" t="s">
        <v>95</v>
      </c>
      <c r="C590" t="s">
        <v>64</v>
      </c>
      <c r="D590" s="3">
        <v>45325</v>
      </c>
      <c r="E590" t="s">
        <v>644</v>
      </c>
      <c r="F590">
        <f t="shared" ca="1" si="27"/>
        <v>20677.19986697947</v>
      </c>
      <c r="G590">
        <f t="shared" ca="1" si="27"/>
        <v>15576.990954519806</v>
      </c>
      <c r="H590" t="str" cm="1">
        <f t="array" aca="1" ref="H590" ca="1">INDEX(Sheet1!$H$1:$H$3, RANDBETWEEN(1, 3))</f>
        <v>ORE-Thematic</v>
      </c>
      <c r="I590" t="str" cm="1">
        <f t="array" aca="1" ref="I590" ca="1">INDEX(Sheet1!$I$3:$I$88, RANDBETWEEN(1, 85))</f>
        <v>Financial, information and communication technology and administrative managemen</v>
      </c>
      <c r="J590" t="str">
        <f ca="1">INDEX(Sheet1!$AZ$3:$AZ$8, RANDBETWEEN(1, COUNTA(Sheet1!$AZ$3:$AZ$8)))</f>
        <v>Child Protection</v>
      </c>
      <c r="K590" t="str" cm="1">
        <f t="array" aca="1" ref="K590" ca="1">INDEX(Sheet1!$K$1:$K$8, RANDBETWEEN(1, 6))</f>
        <v>Emergency/HAC</v>
      </c>
      <c r="M590" t="s">
        <v>104</v>
      </c>
      <c r="N590">
        <f t="shared" ca="1" si="28"/>
        <v>62115.061837119341</v>
      </c>
      <c r="Q590" t="s">
        <v>612</v>
      </c>
      <c r="U590">
        <f t="shared" ca="1" si="29"/>
        <v>53322.871632362774</v>
      </c>
      <c r="V590">
        <v>8611417</v>
      </c>
      <c r="W590" t="str" cm="1">
        <f t="array" aca="1" ref="W590" ca="1">INDEX(Sheet1!$X$1:$X$20, RANDBETWEEN(1, 20))</f>
        <v>University/Education Org.</v>
      </c>
      <c r="X590" t="str" cm="1">
        <f t="array" aca="1" ref="X590" ca="1">INDEX(Sheet1!$Y$2:$Y$22, RANDBETWEEN(1, 21))</f>
        <v>Private Sector</v>
      </c>
      <c r="Z590" t="str" cm="1">
        <f t="array" aca="1" ref="Z590" ca="1">INDEX(Sheet1!$AA$2:$AA$30, RANDBETWEEN(1, 29))</f>
        <v>TAJIKISTAN CO</v>
      </c>
      <c r="AA590" t="str" cm="1">
        <f t="array" aca="1" ref="AA590" ca="1">INDEX(Sheet1!$AB$2:$AB$8, RANDBETWEEN(1, 7))</f>
        <v>WCARO</v>
      </c>
      <c r="AB590" t="str" cm="1">
        <f t="array" aca="1" ref="AB590" ca="1">INDEX(Sheet1!$AC$2:$AC$22, RANDBETWEEN(1, 21))</f>
        <v>Qatar</v>
      </c>
      <c r="AE590" t="str" cm="1">
        <f t="array" aca="1" ref="AE590" ca="1">INDEX(Sheet1!$AF$2:$AF$22, RANDBETWEEN(1, 5))</f>
        <v>ECARO</v>
      </c>
      <c r="AF590" s="3">
        <v>45325</v>
      </c>
      <c r="AG590" t="str" cm="1">
        <f t="array" aca="1" ref="AG590" ca="1">INDEX(Sheet1!$AH$2:$AH$24, RANDBETWEEN(1, 23))</f>
        <v>UKRAINE CO</v>
      </c>
      <c r="AH590" t="s">
        <v>649</v>
      </c>
      <c r="AI590" t="s">
        <v>611</v>
      </c>
      <c r="AJ590" t="s">
        <v>612</v>
      </c>
      <c r="AK590" t="s">
        <v>104</v>
      </c>
      <c r="AL590" t="s">
        <v>90</v>
      </c>
      <c r="AM590" t="s">
        <v>646</v>
      </c>
      <c r="AN590" t="s">
        <v>216</v>
      </c>
      <c r="AO590" t="s">
        <v>116</v>
      </c>
      <c r="AP590" t="s">
        <v>78</v>
      </c>
      <c r="AQ590" t="s">
        <v>79</v>
      </c>
      <c r="AR590">
        <v>2022</v>
      </c>
      <c r="AS590" t="s">
        <v>95</v>
      </c>
    </row>
    <row r="591" spans="1:45">
      <c r="A591" t="s">
        <v>655</v>
      </c>
      <c r="B591" t="s">
        <v>95</v>
      </c>
      <c r="C591" t="s">
        <v>45</v>
      </c>
      <c r="D591" s="3">
        <v>45581</v>
      </c>
      <c r="E591" t="s">
        <v>644</v>
      </c>
      <c r="F591">
        <f t="shared" ca="1" si="27"/>
        <v>91029.662035878093</v>
      </c>
      <c r="G591">
        <f t="shared" ca="1" si="27"/>
        <v>71041.740336854578</v>
      </c>
      <c r="H591" t="str" cm="1">
        <f t="array" aca="1" ref="H591" ca="1">INDEX(Sheet1!$H$1:$H$3, RANDBETWEEN(1, 3))</f>
        <v>ORE-Thematic</v>
      </c>
      <c r="I591" t="str" cm="1">
        <f t="array" aca="1" ref="I591" ca="1">INDEX(Sheet1!$I$3:$I$88, RANDBETWEEN(1, 85))</f>
        <v>Technical leadership for programme outcomes</v>
      </c>
      <c r="J591" t="str">
        <f ca="1">INDEX(Sheet1!$AZ$3:$AZ$8, RANDBETWEEN(1, COUNTA(Sheet1!$AZ$3:$AZ$8)))</f>
        <v>Health</v>
      </c>
      <c r="K591" t="str" cm="1">
        <f t="array" aca="1" ref="K591" ca="1">INDEX(Sheet1!$K$1:$K$8, RANDBETWEEN(1, 6))</f>
        <v>HAC-UKRAINE</v>
      </c>
      <c r="M591" t="s">
        <v>75</v>
      </c>
      <c r="N591">
        <f t="shared" ca="1" si="28"/>
        <v>54543.117243561028</v>
      </c>
      <c r="Q591" t="s">
        <v>614</v>
      </c>
      <c r="U591">
        <f t="shared" ca="1" si="29"/>
        <v>96428.409860244792</v>
      </c>
      <c r="V591">
        <v>22328080</v>
      </c>
      <c r="W591" t="str" cm="1">
        <f t="array" aca="1" ref="W591" ca="1">INDEX(Sheet1!$X$1:$X$20, RANDBETWEEN(1, 20))</f>
        <v>IFI/RDB</v>
      </c>
      <c r="X591" t="str" cm="1">
        <f t="array" aca="1" ref="X591" ca="1">INDEX(Sheet1!$Y$2:$Y$22, RANDBETWEEN(1, 21))</f>
        <v>UNICEF NatCom/CO/Division</v>
      </c>
      <c r="Z591" t="str" cm="1">
        <f t="array" aca="1" ref="Z591" ca="1">INDEX(Sheet1!$AA$2:$AA$30, RANDBETWEEN(1, 29))</f>
        <v>US FUND</v>
      </c>
      <c r="AA591" t="str" cm="1">
        <f t="array" aca="1" ref="AA591" ca="1">INDEX(Sheet1!$AB$2:$AB$8, RANDBETWEEN(1, 7))</f>
        <v>HQ</v>
      </c>
      <c r="AB591" t="str" cm="1">
        <f t="array" aca="1" ref="AB591" ca="1">INDEX(Sheet1!$AC$2:$AC$22, RANDBETWEEN(1, 21))</f>
        <v>Greece</v>
      </c>
      <c r="AE591" t="str" cm="1">
        <f t="array" aca="1" ref="AE591" ca="1">INDEX(Sheet1!$AF$2:$AF$22, RANDBETWEEN(1, 5))</f>
        <v>NatCom</v>
      </c>
      <c r="AF591" s="3">
        <v>45581</v>
      </c>
      <c r="AG591" t="str" cm="1">
        <f t="array" aca="1" ref="AG591" ca="1">INDEX(Sheet1!$AH$2:$AH$24, RANDBETWEEN(1, 23))</f>
        <v>MONTENEGRO CO</v>
      </c>
      <c r="AH591" t="s">
        <v>648</v>
      </c>
      <c r="AI591" t="s">
        <v>613</v>
      </c>
      <c r="AJ591" t="s">
        <v>614</v>
      </c>
      <c r="AK591" t="s">
        <v>75</v>
      </c>
      <c r="AL591" t="s">
        <v>95</v>
      </c>
      <c r="AM591" t="s">
        <v>645</v>
      </c>
      <c r="AN591" t="s">
        <v>91</v>
      </c>
      <c r="AO591" t="s">
        <v>116</v>
      </c>
      <c r="AP591" t="s">
        <v>78</v>
      </c>
      <c r="AQ591" t="s">
        <v>79</v>
      </c>
      <c r="AR591">
        <v>2023</v>
      </c>
      <c r="AS591" t="s">
        <v>95</v>
      </c>
    </row>
    <row r="592" spans="1:45">
      <c r="A592" t="s">
        <v>656</v>
      </c>
      <c r="B592" t="s">
        <v>44</v>
      </c>
      <c r="C592" t="s">
        <v>45</v>
      </c>
      <c r="D592" s="3">
        <v>45340</v>
      </c>
      <c r="E592" t="s">
        <v>644</v>
      </c>
      <c r="F592">
        <f t="shared" ca="1" si="27"/>
        <v>41425.071864470272</v>
      </c>
      <c r="G592">
        <f t="shared" ca="1" si="27"/>
        <v>25282.064582135768</v>
      </c>
      <c r="H592" t="str" cm="1">
        <f t="array" aca="1" ref="H592" ca="1">INDEX(Sheet1!$H$1:$H$3, RANDBETWEEN(1, 3))</f>
        <v>ORE-Thematic</v>
      </c>
      <c r="I592" t="str" cm="1">
        <f t="array" aca="1" ref="I592" ca="1">INDEX(Sheet1!$I$3:$I$88, RANDBETWEEN(1, 85))</f>
        <v>Human rights institutions</v>
      </c>
      <c r="J592" t="str">
        <f ca="1">INDEX(Sheet1!$AZ$3:$AZ$8, RANDBETWEEN(1, COUNTA(Sheet1!$AZ$3:$AZ$8)))</f>
        <v>Advocacy</v>
      </c>
      <c r="K592" t="str" cm="1">
        <f t="array" aca="1" ref="K592" ca="1">INDEX(Sheet1!$K$1:$K$8, RANDBETWEEN(1, 6))</f>
        <v>HAC-STATE OF PALESTINE</v>
      </c>
      <c r="M592" t="s">
        <v>104</v>
      </c>
      <c r="N592">
        <f t="shared" ca="1" si="28"/>
        <v>66535.395798773228</v>
      </c>
      <c r="Q592" t="s">
        <v>616</v>
      </c>
      <c r="U592">
        <f t="shared" ca="1" si="29"/>
        <v>32519.3257291757</v>
      </c>
      <c r="V592">
        <v>30936668</v>
      </c>
      <c r="W592" t="str" cm="1">
        <f t="array" aca="1" ref="W592" ca="1">INDEX(Sheet1!$X$1:$X$20, RANDBETWEEN(1, 20))</f>
        <v>Corporate Foundation</v>
      </c>
      <c r="X592" t="str" cm="1">
        <f t="array" aca="1" ref="X592" ca="1">INDEX(Sheet1!$Y$2:$Y$22, RANDBETWEEN(1, 21))</f>
        <v>Public Sector</v>
      </c>
      <c r="Z592" t="str" cm="1">
        <f t="array" aca="1" ref="Z592" ca="1">INDEX(Sheet1!$AA$2:$AA$30, RANDBETWEEN(1, 29))</f>
        <v>ARMENIA CO</v>
      </c>
      <c r="AA592" t="str" cm="1">
        <f t="array" aca="1" ref="AA592" ca="1">INDEX(Sheet1!$AB$2:$AB$8, RANDBETWEEN(1, 7))</f>
        <v>MENARO</v>
      </c>
      <c r="AB592" t="str" cm="1">
        <f t="array" aca="1" ref="AB592" ca="1">INDEX(Sheet1!$AC$2:$AC$22, RANDBETWEEN(1, 21))</f>
        <v>Serbia</v>
      </c>
      <c r="AE592" t="str" cm="1">
        <f t="array" aca="1" ref="AE592" ca="1">INDEX(Sheet1!$AF$2:$AF$22, RANDBETWEEN(1, 5))</f>
        <v>HQ</v>
      </c>
      <c r="AF592" s="3">
        <v>45340</v>
      </c>
      <c r="AG592" t="str" cm="1">
        <f t="array" aca="1" ref="AG592" ca="1">INDEX(Sheet1!$AH$2:$AH$24, RANDBETWEEN(1, 23))</f>
        <v>TURKIYE NATCOM</v>
      </c>
      <c r="AH592" t="s">
        <v>647</v>
      </c>
      <c r="AI592" t="s">
        <v>615</v>
      </c>
      <c r="AJ592" t="s">
        <v>616</v>
      </c>
      <c r="AK592" t="s">
        <v>104</v>
      </c>
      <c r="AL592" t="s">
        <v>58</v>
      </c>
      <c r="AM592" t="s">
        <v>646</v>
      </c>
      <c r="AN592" t="s">
        <v>105</v>
      </c>
      <c r="AO592" t="s">
        <v>116</v>
      </c>
      <c r="AP592" t="s">
        <v>93</v>
      </c>
      <c r="AQ592" t="s">
        <v>129</v>
      </c>
      <c r="AR592">
        <v>2022</v>
      </c>
      <c r="AS592" t="s">
        <v>95</v>
      </c>
    </row>
    <row r="593" spans="1:45">
      <c r="A593" t="s">
        <v>654</v>
      </c>
      <c r="B593" t="s">
        <v>95</v>
      </c>
      <c r="C593" t="s">
        <v>118</v>
      </c>
      <c r="D593" s="3">
        <v>45450</v>
      </c>
      <c r="E593" t="s">
        <v>644</v>
      </c>
      <c r="F593">
        <f t="shared" ca="1" si="27"/>
        <v>2856.9036217573243</v>
      </c>
      <c r="G593">
        <f t="shared" ca="1" si="27"/>
        <v>9696.5885497059953</v>
      </c>
      <c r="H593" t="str" cm="1">
        <f t="array" aca="1" ref="H593" ca="1">INDEX(Sheet1!$H$1:$H$3, RANDBETWEEN(1, 3))</f>
        <v>ORE-Thematic</v>
      </c>
      <c r="I593" t="str" cm="1">
        <f t="array" aca="1" ref="I593" ca="1">INDEX(Sheet1!$I$3:$I$88, RANDBETWEEN(1, 85))</f>
        <v>Staff and premises security</v>
      </c>
      <c r="J593" t="str">
        <f ca="1">INDEX(Sheet1!$AZ$3:$AZ$8, RANDBETWEEN(1, COUNTA(Sheet1!$AZ$3:$AZ$8)))</f>
        <v>Education</v>
      </c>
      <c r="K593" t="str" cm="1">
        <f t="array" aca="1" ref="K593" ca="1">INDEX(Sheet1!$K$1:$K$8, RANDBETWEEN(1, 6))</f>
        <v>HAC-STATE OF PALESTINE</v>
      </c>
      <c r="M593" t="s">
        <v>114</v>
      </c>
      <c r="N593">
        <f t="shared" ca="1" si="28"/>
        <v>3701.3895701978454</v>
      </c>
      <c r="Q593" t="s">
        <v>618</v>
      </c>
      <c r="U593">
        <f t="shared" ca="1" si="29"/>
        <v>57131.854067955603</v>
      </c>
      <c r="V593">
        <v>31543221</v>
      </c>
      <c r="W593" t="str" cm="1">
        <f t="array" aca="1" ref="W593" ca="1">INDEX(Sheet1!$X$1:$X$20, RANDBETWEEN(1, 20))</f>
        <v>Corporate Foundation</v>
      </c>
      <c r="X593" t="str" cm="1">
        <f t="array" aca="1" ref="X593" ca="1">INDEX(Sheet1!$Y$2:$Y$22, RANDBETWEEN(1, 21))</f>
        <v>Public Sector</v>
      </c>
      <c r="Z593" t="str" cm="1">
        <f t="array" aca="1" ref="Z593" ca="1">INDEX(Sheet1!$AA$2:$AA$30, RANDBETWEEN(1, 29))</f>
        <v>QATAR CO</v>
      </c>
      <c r="AA593" t="str" cm="1">
        <f t="array" aca="1" ref="AA593" ca="1">INDEX(Sheet1!$AB$2:$AB$8, RANDBETWEEN(1, 7))</f>
        <v>NatCom</v>
      </c>
      <c r="AB593" t="str" cm="1">
        <f t="array" aca="1" ref="AB593" ca="1">INDEX(Sheet1!$AC$2:$AC$22, RANDBETWEEN(1, 21))</f>
        <v>Ukraine</v>
      </c>
      <c r="AE593" t="str" cm="1">
        <f t="array" aca="1" ref="AE593" ca="1">INDEX(Sheet1!$AF$2:$AF$22, RANDBETWEEN(1, 5))</f>
        <v>MENARO</v>
      </c>
      <c r="AF593" s="3">
        <v>45450</v>
      </c>
      <c r="AG593" t="str" cm="1">
        <f t="array" aca="1" ref="AG593" ca="1">INDEX(Sheet1!$AH$2:$AH$24, RANDBETWEEN(1, 23))</f>
        <v>UZBEKISTAN CO</v>
      </c>
      <c r="AH593" t="s">
        <v>668</v>
      </c>
      <c r="AI593" t="s">
        <v>617</v>
      </c>
      <c r="AJ593" t="s">
        <v>618</v>
      </c>
      <c r="AK593" t="s">
        <v>114</v>
      </c>
      <c r="AL593" t="s">
        <v>58</v>
      </c>
      <c r="AM593" t="s">
        <v>646</v>
      </c>
      <c r="AN593" t="s">
        <v>115</v>
      </c>
      <c r="AO593" t="s">
        <v>149</v>
      </c>
      <c r="AP593" t="s">
        <v>135</v>
      </c>
      <c r="AQ593" t="s">
        <v>100</v>
      </c>
      <c r="AR593">
        <v>2024</v>
      </c>
      <c r="AS593" t="s">
        <v>95</v>
      </c>
    </row>
    <row r="594" spans="1:45">
      <c r="A594" t="s">
        <v>658</v>
      </c>
      <c r="B594" t="s">
        <v>44</v>
      </c>
      <c r="C594" t="s">
        <v>118</v>
      </c>
      <c r="D594" s="3">
        <v>45511</v>
      </c>
      <c r="E594" t="s">
        <v>644</v>
      </c>
      <c r="F594">
        <f t="shared" ca="1" si="27"/>
        <v>36016.415509823404</v>
      </c>
      <c r="G594">
        <f t="shared" ca="1" si="27"/>
        <v>57469.001281440476</v>
      </c>
      <c r="H594" t="str" cm="1">
        <f t="array" aca="1" ref="H594" ca="1">INDEX(Sheet1!$H$1:$H$3, RANDBETWEEN(1, 3))</f>
        <v>Revenue Type</v>
      </c>
      <c r="I594" t="str" cm="1">
        <f t="array" aca="1" ref="I594" ca="1">INDEX(Sheet1!$I$3:$I$88, RANDBETWEEN(1, 85))</f>
        <v>Protect, care and support children and families affected by HIV</v>
      </c>
      <c r="J594" t="str">
        <f ca="1">INDEX(Sheet1!$AZ$3:$AZ$8, RANDBETWEEN(1, COUNTA(Sheet1!$AZ$3:$AZ$8)))</f>
        <v>Emergency Response</v>
      </c>
      <c r="K594" t="str" cm="1">
        <f t="array" aca="1" ref="K594" ca="1">INDEX(Sheet1!$K$1:$K$8, RANDBETWEEN(1, 6))</f>
        <v>HAC-ECARO</v>
      </c>
      <c r="M594" t="s">
        <v>75</v>
      </c>
      <c r="N594">
        <f t="shared" ca="1" si="28"/>
        <v>72263.299020192688</v>
      </c>
      <c r="Q594" t="s">
        <v>620</v>
      </c>
      <c r="U594">
        <f t="shared" ca="1" si="29"/>
        <v>84406.108224457072</v>
      </c>
      <c r="V594">
        <v>10718818</v>
      </c>
      <c r="W594" t="str" cm="1">
        <f t="array" aca="1" ref="W594" ca="1">INDEX(Sheet1!$X$1:$X$20, RANDBETWEEN(1, 20))</f>
        <v>Corporate Foundation</v>
      </c>
      <c r="X594" t="str" cm="1">
        <f t="array" aca="1" ref="X594" ca="1">INDEX(Sheet1!$Y$2:$Y$22, RANDBETWEEN(1, 21))</f>
        <v>Public Sector</v>
      </c>
      <c r="Z594" t="str" cm="1">
        <f t="array" aca="1" ref="Z594" ca="1">INDEX(Sheet1!$AA$2:$AA$30, RANDBETWEEN(1, 29))</f>
        <v>UKRAINE CO</v>
      </c>
      <c r="AA594" t="str" cm="1">
        <f t="array" aca="1" ref="AA594" ca="1">INDEX(Sheet1!$AB$2:$AB$8, RANDBETWEEN(1, 7))</f>
        <v>HQ</v>
      </c>
      <c r="AB594" t="str" cm="1">
        <f t="array" aca="1" ref="AB594" ca="1">INDEX(Sheet1!$AC$2:$AC$22, RANDBETWEEN(1, 21))</f>
        <v>Serbia</v>
      </c>
      <c r="AE594" t="str" cm="1">
        <f t="array" aca="1" ref="AE594" ca="1">INDEX(Sheet1!$AF$2:$AF$22, RANDBETWEEN(1, 5))</f>
        <v>NatCom</v>
      </c>
      <c r="AF594" s="3">
        <v>45511</v>
      </c>
      <c r="AG594" t="str" cm="1">
        <f t="array" aca="1" ref="AG594" ca="1">INDEX(Sheet1!$AH$2:$AH$24, RANDBETWEEN(1, 23))</f>
        <v>TURKIYE CO</v>
      </c>
      <c r="AH594" t="s">
        <v>668</v>
      </c>
      <c r="AI594" t="s">
        <v>619</v>
      </c>
      <c r="AJ594" t="s">
        <v>620</v>
      </c>
      <c r="AK594" t="s">
        <v>75</v>
      </c>
      <c r="AL594" t="s">
        <v>58</v>
      </c>
      <c r="AM594" t="s">
        <v>646</v>
      </c>
      <c r="AN594" t="s">
        <v>105</v>
      </c>
      <c r="AO594" t="s">
        <v>116</v>
      </c>
      <c r="AP594" t="s">
        <v>78</v>
      </c>
      <c r="AQ594" t="s">
        <v>117</v>
      </c>
      <c r="AR594">
        <v>2022</v>
      </c>
      <c r="AS594" t="s">
        <v>95</v>
      </c>
    </row>
    <row r="595" spans="1:45">
      <c r="A595" t="s">
        <v>659</v>
      </c>
      <c r="B595" t="s">
        <v>44</v>
      </c>
      <c r="C595" t="s">
        <v>118</v>
      </c>
      <c r="D595" s="3">
        <v>45551</v>
      </c>
      <c r="E595" t="s">
        <v>644</v>
      </c>
      <c r="F595">
        <f t="shared" ca="1" si="27"/>
        <v>51582.515516191866</v>
      </c>
      <c r="G595">
        <f t="shared" ca="1" si="27"/>
        <v>97501.326515206048</v>
      </c>
      <c r="H595" t="str" cm="1">
        <f t="array" aca="1" ref="H595" ca="1">INDEX(Sheet1!$H$1:$H$3, RANDBETWEEN(1, 3))</f>
        <v>ORR Non-Thematic</v>
      </c>
      <c r="I595" t="str" cm="1">
        <f t="array" aca="1" ref="I595" ca="1">INDEX(Sheet1!$I$3:$I$88, RANDBETWEEN(1, 85))</f>
        <v>Protect, care and support children and families affected by HIV</v>
      </c>
      <c r="J595" t="str">
        <f ca="1">INDEX(Sheet1!$AZ$3:$AZ$8, RANDBETWEEN(1, COUNTA(Sheet1!$AZ$3:$AZ$8)))</f>
        <v>Emergency Response</v>
      </c>
      <c r="K595" t="str" cm="1">
        <f t="array" aca="1" ref="K595" ca="1">INDEX(Sheet1!$K$1:$K$8, RANDBETWEEN(1, 6))</f>
        <v>HAC-ECARO</v>
      </c>
      <c r="M595" t="s">
        <v>114</v>
      </c>
      <c r="N595">
        <f t="shared" ca="1" si="28"/>
        <v>12576.959145396886</v>
      </c>
      <c r="Q595" t="s">
        <v>52</v>
      </c>
      <c r="U595">
        <f t="shared" ca="1" si="29"/>
        <v>96674.009995402506</v>
      </c>
      <c r="V595">
        <v>33195443</v>
      </c>
      <c r="W595" t="str" cm="1">
        <f t="array" aca="1" ref="W595" ca="1">INDEX(Sheet1!$X$1:$X$20, RANDBETWEEN(1, 20))</f>
        <v>Non-Profit/NGO Foundations</v>
      </c>
      <c r="X595" t="str" cm="1">
        <f t="array" aca="1" ref="X595" ca="1">INDEX(Sheet1!$Y$2:$Y$22, RANDBETWEEN(1, 21))</f>
        <v>Private Sector</v>
      </c>
      <c r="Z595" t="str" cm="1">
        <f t="array" aca="1" ref="Z595" ca="1">INDEX(Sheet1!$AA$2:$AA$30, RANDBETWEEN(1, 29))</f>
        <v>UZBEKISTAN CO</v>
      </c>
      <c r="AA595" t="str" cm="1">
        <f t="array" aca="1" ref="AA595" ca="1">INDEX(Sheet1!$AB$2:$AB$8, RANDBETWEEN(1, 7))</f>
        <v>WCARO</v>
      </c>
      <c r="AB595" t="str" cm="1">
        <f t="array" aca="1" ref="AB595" ca="1">INDEX(Sheet1!$AC$2:$AC$22, RANDBETWEEN(1, 21))</f>
        <v>Switzerland</v>
      </c>
      <c r="AE595" t="str" cm="1">
        <f t="array" aca="1" ref="AE595" ca="1">INDEX(Sheet1!$AF$2:$AF$22, RANDBETWEEN(1, 5))</f>
        <v>ECARO</v>
      </c>
      <c r="AF595" s="3">
        <v>45551</v>
      </c>
      <c r="AG595" t="str" cm="1">
        <f t="array" aca="1" ref="AG595" ca="1">INDEX(Sheet1!$AH$2:$AH$24, RANDBETWEEN(1, 23))</f>
        <v>GREECE CO</v>
      </c>
      <c r="AH595" t="s">
        <v>649</v>
      </c>
      <c r="AI595" t="s">
        <v>621</v>
      </c>
      <c r="AJ595" t="s">
        <v>52</v>
      </c>
      <c r="AK595" t="s">
        <v>114</v>
      </c>
      <c r="AL595" t="s">
        <v>90</v>
      </c>
      <c r="AM595" t="s">
        <v>646</v>
      </c>
      <c r="AN595" t="s">
        <v>192</v>
      </c>
      <c r="AO595" t="s">
        <v>92</v>
      </c>
      <c r="AP595" t="s">
        <v>62</v>
      </c>
      <c r="AQ595" t="s">
        <v>79</v>
      </c>
      <c r="AR595">
        <v>2024</v>
      </c>
      <c r="AS595" t="s">
        <v>95</v>
      </c>
    </row>
    <row r="596" spans="1:45">
      <c r="A596" t="s">
        <v>659</v>
      </c>
      <c r="B596" t="s">
        <v>44</v>
      </c>
      <c r="C596" t="s">
        <v>64</v>
      </c>
      <c r="D596" s="3">
        <v>45482</v>
      </c>
      <c r="E596" t="s">
        <v>644</v>
      </c>
      <c r="F596">
        <f t="shared" ca="1" si="27"/>
        <v>89502.776640390541</v>
      </c>
      <c r="G596">
        <f t="shared" ca="1" si="27"/>
        <v>92362.978714385157</v>
      </c>
      <c r="H596" t="str" cm="1">
        <f t="array" aca="1" ref="H596" ca="1">INDEX(Sheet1!$H$1:$H$3, RANDBETWEEN(1, 3))</f>
        <v>Revenue Type</v>
      </c>
      <c r="I596" t="str" cm="1">
        <f t="array" aca="1" ref="I596" ca="1">INDEX(Sheet1!$I$3:$I$88, RANDBETWEEN(1, 85))</f>
        <v>Maternal and Newborn health</v>
      </c>
      <c r="J596" t="str">
        <f ca="1">INDEX(Sheet1!$AZ$3:$AZ$8, RANDBETWEEN(1, COUNTA(Sheet1!$AZ$3:$AZ$8)))</f>
        <v>Advocacy</v>
      </c>
      <c r="K596" t="str" cm="1">
        <f t="array" aca="1" ref="K596" ca="1">INDEX(Sheet1!$K$1:$K$8, RANDBETWEEN(1, 6))</f>
        <v>HAC-ECARO</v>
      </c>
      <c r="M596" t="s">
        <v>114</v>
      </c>
      <c r="N596">
        <f t="shared" ca="1" si="28"/>
        <v>45507.780160229166</v>
      </c>
      <c r="Q596" t="s">
        <v>623</v>
      </c>
      <c r="U596">
        <f t="shared" ca="1" si="29"/>
        <v>83819.568654140749</v>
      </c>
      <c r="V596">
        <v>27801688</v>
      </c>
      <c r="W596" t="str" cm="1">
        <f t="array" aca="1" ref="W596" ca="1">INDEX(Sheet1!$X$1:$X$20, RANDBETWEEN(1, 20))</f>
        <v>Central Government</v>
      </c>
      <c r="X596" t="str" cm="1">
        <f t="array" aca="1" ref="X596" ca="1">INDEX(Sheet1!$Y$2:$Y$22, RANDBETWEEN(1, 21))</f>
        <v>Corporate Account</v>
      </c>
      <c r="Z596" t="str" cm="1">
        <f t="array" aca="1" ref="Z596" ca="1">INDEX(Sheet1!$AA$2:$AA$30, RANDBETWEEN(1, 29))</f>
        <v>ROMANIA CO</v>
      </c>
      <c r="AA596" t="str" cm="1">
        <f t="array" aca="1" ref="AA596" ca="1">INDEX(Sheet1!$AB$2:$AB$8, RANDBETWEEN(1, 7))</f>
        <v>MENARO</v>
      </c>
      <c r="AB596" t="str" cm="1">
        <f t="array" aca="1" ref="AB596" ca="1">INDEX(Sheet1!$AC$2:$AC$22, RANDBETWEEN(1, 21))</f>
        <v>Bulgaria</v>
      </c>
      <c r="AE596" t="str" cm="1">
        <f t="array" aca="1" ref="AE596" ca="1">INDEX(Sheet1!$AF$2:$AF$22, RANDBETWEEN(1, 5))</f>
        <v>ECARO</v>
      </c>
      <c r="AF596" s="3">
        <v>45482</v>
      </c>
      <c r="AG596" t="str" cm="1">
        <f t="array" aca="1" ref="AG596" ca="1">INDEX(Sheet1!$AH$2:$AH$24, RANDBETWEEN(1, 23))</f>
        <v>ALBANIA CO</v>
      </c>
      <c r="AH596" t="s">
        <v>648</v>
      </c>
      <c r="AI596" t="s">
        <v>622</v>
      </c>
      <c r="AJ596" t="s">
        <v>623</v>
      </c>
      <c r="AK596" t="s">
        <v>114</v>
      </c>
      <c r="AL596" t="s">
        <v>95</v>
      </c>
      <c r="AM596" t="s">
        <v>645</v>
      </c>
      <c r="AN596" t="s">
        <v>115</v>
      </c>
      <c r="AO596" t="s">
        <v>116</v>
      </c>
      <c r="AP596" t="s">
        <v>93</v>
      </c>
      <c r="AQ596" t="s">
        <v>94</v>
      </c>
      <c r="AR596">
        <v>2024</v>
      </c>
      <c r="AS596" t="s">
        <v>95</v>
      </c>
    </row>
    <row r="597" spans="1:45">
      <c r="A597" t="s">
        <v>658</v>
      </c>
      <c r="B597" t="s">
        <v>44</v>
      </c>
      <c r="C597" t="s">
        <v>64</v>
      </c>
      <c r="D597" s="3">
        <v>45516</v>
      </c>
      <c r="E597" t="s">
        <v>644</v>
      </c>
      <c r="F597">
        <f t="shared" ca="1" si="27"/>
        <v>8063.8721196115812</v>
      </c>
      <c r="G597">
        <f t="shared" ca="1" si="27"/>
        <v>17191.003048038852</v>
      </c>
      <c r="H597" t="str" cm="1">
        <f t="array" aca="1" ref="H597" ca="1">INDEX(Sheet1!$H$1:$H$3, RANDBETWEEN(1, 3))</f>
        <v>ORE-Thematic</v>
      </c>
      <c r="I597" t="str" cm="1">
        <f t="array" aca="1" ref="I597" ca="1">INDEX(Sheet1!$I$3:$I$88, RANDBETWEEN(1, 85))</f>
        <v>Innovation</v>
      </c>
      <c r="J597" t="str">
        <f ca="1">INDEX(Sheet1!$AZ$3:$AZ$8, RANDBETWEEN(1, COUNTA(Sheet1!$AZ$3:$AZ$8)))</f>
        <v>Emergency Response</v>
      </c>
      <c r="K597" t="str" cm="1">
        <f t="array" aca="1" ref="K597" ca="1">INDEX(Sheet1!$K$1:$K$8, RANDBETWEEN(1, 6))</f>
        <v>HAC-UKRAINE</v>
      </c>
      <c r="M597" t="s">
        <v>57</v>
      </c>
      <c r="N597">
        <f t="shared" ca="1" si="28"/>
        <v>50723.495757477918</v>
      </c>
      <c r="Q597" t="s">
        <v>625</v>
      </c>
      <c r="U597">
        <f t="shared" ca="1" si="29"/>
        <v>80496.537736450788</v>
      </c>
      <c r="V597">
        <v>25894632</v>
      </c>
      <c r="W597" t="str" cm="1">
        <f t="array" aca="1" ref="W597" ca="1">INDEX(Sheet1!$X$1:$X$20, RANDBETWEEN(1, 20))</f>
        <v>Account Category</v>
      </c>
      <c r="X597" t="str" cm="1">
        <f t="array" aca="1" ref="X597" ca="1">INDEX(Sheet1!$Y$2:$Y$22, RANDBETWEEN(1, 21))</f>
        <v>Public Sector</v>
      </c>
      <c r="Z597" t="str" cm="1">
        <f t="array" aca="1" ref="Z597" ca="1">INDEX(Sheet1!$AA$2:$AA$30, RANDBETWEEN(1, 29))</f>
        <v>SENEGAL CO</v>
      </c>
      <c r="AA597" t="str" cm="1">
        <f t="array" aca="1" ref="AA597" ca="1">INDEX(Sheet1!$AB$2:$AB$8, RANDBETWEEN(1, 7))</f>
        <v>HQ</v>
      </c>
      <c r="AB597" t="str" cm="1">
        <f t="array" aca="1" ref="AB597" ca="1">INDEX(Sheet1!$AC$2:$AC$22, RANDBETWEEN(1, 21))</f>
        <v>Albania</v>
      </c>
      <c r="AE597" t="str" cm="1">
        <f t="array" aca="1" ref="AE597" ca="1">INDEX(Sheet1!$AF$2:$AF$22, RANDBETWEEN(1, 5))</f>
        <v>HQ</v>
      </c>
      <c r="AF597" s="3">
        <v>45516</v>
      </c>
      <c r="AG597" t="str" cm="1">
        <f t="array" aca="1" ref="AG597" ca="1">INDEX(Sheet1!$AH$2:$AH$24, RANDBETWEEN(1, 23))</f>
        <v>TURKIYE NATCOM</v>
      </c>
      <c r="AH597" t="s">
        <v>648</v>
      </c>
      <c r="AI597" t="s">
        <v>624</v>
      </c>
      <c r="AJ597" t="s">
        <v>625</v>
      </c>
      <c r="AK597" t="s">
        <v>57</v>
      </c>
      <c r="AL597" t="s">
        <v>95</v>
      </c>
      <c r="AM597" t="s">
        <v>646</v>
      </c>
      <c r="AN597" t="s">
        <v>115</v>
      </c>
      <c r="AO597" t="s">
        <v>61</v>
      </c>
      <c r="AP597" t="s">
        <v>143</v>
      </c>
      <c r="AQ597" t="s">
        <v>79</v>
      </c>
      <c r="AR597">
        <v>2023</v>
      </c>
      <c r="AS597" t="s">
        <v>95</v>
      </c>
    </row>
    <row r="598" spans="1:45">
      <c r="A598" t="s">
        <v>653</v>
      </c>
      <c r="B598" t="s">
        <v>95</v>
      </c>
      <c r="C598" t="s">
        <v>64</v>
      </c>
      <c r="D598" s="3">
        <v>45388</v>
      </c>
      <c r="E598" t="s">
        <v>644</v>
      </c>
      <c r="F598">
        <f t="shared" ca="1" si="27"/>
        <v>34268.759864311673</v>
      </c>
      <c r="G598">
        <f t="shared" ca="1" si="27"/>
        <v>79510.68275619825</v>
      </c>
      <c r="H598" t="str" cm="1">
        <f t="array" aca="1" ref="H598" ca="1">INDEX(Sheet1!$H$1:$H$3, RANDBETWEEN(1, 3))</f>
        <v>ORE-Thematic</v>
      </c>
      <c r="I598" t="str" cm="1">
        <f t="array" aca="1" ref="I598" ca="1">INDEX(Sheet1!$I$3:$I$88, RANDBETWEEN(1, 85))</f>
        <v>Public finance and local governance</v>
      </c>
      <c r="J598" t="str">
        <f ca="1">INDEX(Sheet1!$AZ$3:$AZ$8, RANDBETWEEN(1, COUNTA(Sheet1!$AZ$3:$AZ$8)))</f>
        <v>Advocacy</v>
      </c>
      <c r="K598" t="str" cm="1">
        <f t="array" aca="1" ref="K598" ca="1">INDEX(Sheet1!$K$1:$K$8, RANDBETWEEN(1, 6))</f>
        <v>HAC-ARMENIA</v>
      </c>
      <c r="M598" t="s">
        <v>104</v>
      </c>
      <c r="N598">
        <f t="shared" ca="1" si="28"/>
        <v>72241.213667604185</v>
      </c>
      <c r="Q598" t="s">
        <v>627</v>
      </c>
      <c r="U598">
        <f t="shared" ca="1" si="29"/>
        <v>9908.1305554066566</v>
      </c>
      <c r="V598">
        <v>33367470</v>
      </c>
      <c r="W598" t="str" cm="1">
        <f t="array" aca="1" ref="W598" ca="1">INDEX(Sheet1!$X$1:$X$20, RANDBETWEEN(1, 20))</f>
        <v>Central Government</v>
      </c>
      <c r="X598" t="str" cm="1">
        <f t="array" aca="1" ref="X598" ca="1">INDEX(Sheet1!$Y$2:$Y$22, RANDBETWEEN(1, 21))</f>
        <v>UNICEF NatCom/CO/Division</v>
      </c>
      <c r="Z598" t="str" cm="1">
        <f t="array" aca="1" ref="Z598" ca="1">INDEX(Sheet1!$AA$2:$AA$30, RANDBETWEEN(1, 29))</f>
        <v>FRANCE NATCOM</v>
      </c>
      <c r="AA598" t="str" cm="1">
        <f t="array" aca="1" ref="AA598" ca="1">INDEX(Sheet1!$AB$2:$AB$8, RANDBETWEEN(1, 7))</f>
        <v>MENARO</v>
      </c>
      <c r="AB598" t="str" cm="1">
        <f t="array" aca="1" ref="AB598" ca="1">INDEX(Sheet1!$AC$2:$AC$22, RANDBETWEEN(1, 21))</f>
        <v>Greece</v>
      </c>
      <c r="AE598" t="str" cm="1">
        <f t="array" aca="1" ref="AE598" ca="1">INDEX(Sheet1!$AF$2:$AF$22, RANDBETWEEN(1, 5))</f>
        <v>ECARO</v>
      </c>
      <c r="AF598" s="3">
        <v>45388</v>
      </c>
      <c r="AG598" t="str" cm="1">
        <f t="array" aca="1" ref="AG598" ca="1">INDEX(Sheet1!$AH$2:$AH$24, RANDBETWEEN(1, 23))</f>
        <v>US FUND</v>
      </c>
      <c r="AH598" t="s">
        <v>647</v>
      </c>
      <c r="AI598" t="s">
        <v>626</v>
      </c>
      <c r="AJ598" t="s">
        <v>627</v>
      </c>
      <c r="AK598" t="s">
        <v>104</v>
      </c>
      <c r="AL598" t="s">
        <v>95</v>
      </c>
      <c r="AM598" t="s">
        <v>645</v>
      </c>
      <c r="AN598" t="s">
        <v>192</v>
      </c>
      <c r="AO598" t="s">
        <v>92</v>
      </c>
      <c r="AP598" t="s">
        <v>93</v>
      </c>
      <c r="AQ598" t="s">
        <v>117</v>
      </c>
      <c r="AR598">
        <v>2023</v>
      </c>
      <c r="AS598" t="s">
        <v>95</v>
      </c>
    </row>
    <row r="599" spans="1:45">
      <c r="A599" t="s">
        <v>658</v>
      </c>
      <c r="B599" t="s">
        <v>44</v>
      </c>
      <c r="C599" t="s">
        <v>64</v>
      </c>
      <c r="D599" s="3">
        <v>45426</v>
      </c>
      <c r="E599" t="s">
        <v>644</v>
      </c>
      <c r="F599">
        <f t="shared" ca="1" si="27"/>
        <v>11239.823165536061</v>
      </c>
      <c r="G599">
        <f t="shared" ca="1" si="27"/>
        <v>37403.90944132139</v>
      </c>
      <c r="H599" t="str" cm="1">
        <f t="array" aca="1" ref="H599" ca="1">INDEX(Sheet1!$H$1:$H$3, RANDBETWEEN(1, 3))</f>
        <v>ORE-Thematic</v>
      </c>
      <c r="I599" t="str" cm="1">
        <f t="array" aca="1" ref="I599" ca="1">INDEX(Sheet1!$I$3:$I$88, RANDBETWEEN(1, 85))</f>
        <v>Child Protection – strengthen families and communities</v>
      </c>
      <c r="J599" t="str">
        <f ca="1">INDEX(Sheet1!$AZ$3:$AZ$8, RANDBETWEEN(1, COUNTA(Sheet1!$AZ$3:$AZ$8)))</f>
        <v>Increased Immunization Rates</v>
      </c>
      <c r="K599" t="str" cm="1">
        <f t="array" aca="1" ref="K599" ca="1">INDEX(Sheet1!$K$1:$K$8, RANDBETWEEN(1, 6))</f>
        <v>HAC-ECARO</v>
      </c>
      <c r="M599" t="s">
        <v>114</v>
      </c>
      <c r="N599">
        <f t="shared" ca="1" si="28"/>
        <v>78783.616699802413</v>
      </c>
      <c r="Q599" t="s">
        <v>101</v>
      </c>
      <c r="U599">
        <f t="shared" ca="1" si="29"/>
        <v>11256.234149060421</v>
      </c>
      <c r="V599">
        <v>36790200</v>
      </c>
      <c r="W599" t="str" cm="1">
        <f t="array" aca="1" ref="W599" ca="1">INDEX(Sheet1!$X$1:$X$20, RANDBETWEEN(1, 20))</f>
        <v>Country Office</v>
      </c>
      <c r="X599" t="str" cm="1">
        <f t="array" aca="1" ref="X599" ca="1">INDEX(Sheet1!$Y$2:$Y$22, RANDBETWEEN(1, 21))</f>
        <v>Private Sector</v>
      </c>
      <c r="Z599" t="str" cm="1">
        <f t="array" aca="1" ref="Z599" ca="1">INDEX(Sheet1!$AA$2:$AA$30, RANDBETWEEN(1, 29))</f>
        <v>KYRGYZSTAN CO</v>
      </c>
      <c r="AA599" t="str" cm="1">
        <f t="array" aca="1" ref="AA599" ca="1">INDEX(Sheet1!$AB$2:$AB$8, RANDBETWEEN(1, 7))</f>
        <v>WCARO</v>
      </c>
      <c r="AB599" t="str" cm="1">
        <f t="array" aca="1" ref="AB599" ca="1">INDEX(Sheet1!$AC$2:$AC$22, RANDBETWEEN(1, 21))</f>
        <v>Albania</v>
      </c>
      <c r="AE599" t="str" cm="1">
        <f t="array" aca="1" ref="AE599" ca="1">INDEX(Sheet1!$AF$2:$AF$22, RANDBETWEEN(1, 5))</f>
        <v>ESARO</v>
      </c>
      <c r="AF599" s="3">
        <v>45426</v>
      </c>
      <c r="AG599" t="str" cm="1">
        <f t="array" aca="1" ref="AG599" ca="1">INDEX(Sheet1!$AH$2:$AH$24, RANDBETWEEN(1, 23))</f>
        <v>LEBANON CO</v>
      </c>
      <c r="AH599" t="s">
        <v>648</v>
      </c>
      <c r="AI599" t="s">
        <v>628</v>
      </c>
      <c r="AJ599" t="s">
        <v>101</v>
      </c>
      <c r="AK599" t="s">
        <v>114</v>
      </c>
      <c r="AL599" t="s">
        <v>95</v>
      </c>
      <c r="AM599" t="s">
        <v>645</v>
      </c>
      <c r="AN599" t="s">
        <v>105</v>
      </c>
      <c r="AO599" t="s">
        <v>92</v>
      </c>
      <c r="AP599" t="s">
        <v>143</v>
      </c>
      <c r="AQ599" t="s">
        <v>270</v>
      </c>
      <c r="AR599">
        <v>2022</v>
      </c>
      <c r="AS599" t="s">
        <v>95</v>
      </c>
    </row>
    <row r="600" spans="1:45">
      <c r="A600" t="s">
        <v>655</v>
      </c>
      <c r="B600" t="s">
        <v>95</v>
      </c>
      <c r="C600" t="s">
        <v>64</v>
      </c>
      <c r="D600" s="3">
        <v>45379</v>
      </c>
      <c r="E600" t="s">
        <v>644</v>
      </c>
      <c r="F600">
        <f t="shared" ca="1" si="27"/>
        <v>13494.594644585644</v>
      </c>
      <c r="G600">
        <f t="shared" ca="1" si="27"/>
        <v>90834.339559323082</v>
      </c>
      <c r="H600" t="str" cm="1">
        <f t="array" aca="1" ref="H600" ca="1">INDEX(Sheet1!$H$1:$H$3, RANDBETWEEN(1, 3))</f>
        <v>Revenue Type</v>
      </c>
      <c r="I600" t="str" cm="1">
        <f t="array" aca="1" ref="I600" ca="1">INDEX(Sheet1!$I$3:$I$88, RANDBETWEEN(1, 85))</f>
        <v>Special Purpose</v>
      </c>
      <c r="J600" t="str">
        <f ca="1">INDEX(Sheet1!$AZ$3:$AZ$8, RANDBETWEEN(1, COUNTA(Sheet1!$AZ$3:$AZ$8)))</f>
        <v>Emergency Response</v>
      </c>
      <c r="K600" t="str" cm="1">
        <f t="array" aca="1" ref="K600" ca="1">INDEX(Sheet1!$K$1:$K$8, RANDBETWEEN(1, 6))</f>
        <v>HAC-STATE OF PALESTINE</v>
      </c>
      <c r="M600" t="s">
        <v>57</v>
      </c>
      <c r="N600">
        <f t="shared" ca="1" si="28"/>
        <v>88674.099306855336</v>
      </c>
      <c r="Q600" t="s">
        <v>630</v>
      </c>
      <c r="U600">
        <f t="shared" ca="1" si="29"/>
        <v>21043.031258060422</v>
      </c>
      <c r="V600">
        <v>11473757</v>
      </c>
      <c r="W600" t="str" cm="1">
        <f t="array" aca="1" ref="W600" ca="1">INDEX(Sheet1!$X$1:$X$20, RANDBETWEEN(1, 20))</f>
        <v>Women's and diaspora organizations</v>
      </c>
      <c r="X600" t="str" cm="1">
        <f t="array" aca="1" ref="X600" ca="1">INDEX(Sheet1!$Y$2:$Y$22, RANDBETWEEN(1, 21))</f>
        <v>Private Sector</v>
      </c>
      <c r="Z600" t="str" cm="1">
        <f t="array" aca="1" ref="Z600" ca="1">INDEX(Sheet1!$AA$2:$AA$30, RANDBETWEEN(1, 29))</f>
        <v>UK NATCOM</v>
      </c>
      <c r="AA600" t="str" cm="1">
        <f t="array" aca="1" ref="AA600" ca="1">INDEX(Sheet1!$AB$2:$AB$8, RANDBETWEEN(1, 7))</f>
        <v>HQ</v>
      </c>
      <c r="AB600" t="str" cm="1">
        <f t="array" aca="1" ref="AB600" ca="1">INDEX(Sheet1!$AC$2:$AC$22, RANDBETWEEN(1, 21))</f>
        <v>Denmark</v>
      </c>
      <c r="AE600" t="str" cm="1">
        <f t="array" aca="1" ref="AE600" ca="1">INDEX(Sheet1!$AF$2:$AF$22, RANDBETWEEN(1, 5))</f>
        <v>ECARO</v>
      </c>
      <c r="AF600" s="3">
        <v>45379</v>
      </c>
      <c r="AG600" t="str" cm="1">
        <f t="array" aca="1" ref="AG600" ca="1">INDEX(Sheet1!$AH$2:$AH$24, RANDBETWEEN(1, 23))</f>
        <v>MOLDOVA CO</v>
      </c>
      <c r="AH600" t="s">
        <v>667</v>
      </c>
      <c r="AI600" t="s">
        <v>629</v>
      </c>
      <c r="AJ600" t="s">
        <v>630</v>
      </c>
      <c r="AK600" t="s">
        <v>57</v>
      </c>
      <c r="AL600" t="s">
        <v>90</v>
      </c>
      <c r="AM600" t="s">
        <v>645</v>
      </c>
      <c r="AN600" t="s">
        <v>115</v>
      </c>
      <c r="AO600" t="s">
        <v>61</v>
      </c>
      <c r="AP600" t="s">
        <v>62</v>
      </c>
      <c r="AQ600" t="s">
        <v>129</v>
      </c>
      <c r="AR600">
        <v>2024</v>
      </c>
      <c r="AS600" t="s">
        <v>95</v>
      </c>
    </row>
    <row r="601" spans="1:45">
      <c r="A601" t="s">
        <v>652</v>
      </c>
      <c r="B601" t="s">
        <v>44</v>
      </c>
      <c r="C601" t="s">
        <v>45</v>
      </c>
      <c r="D601" s="3">
        <v>45426</v>
      </c>
      <c r="E601" t="s">
        <v>644</v>
      </c>
      <c r="F601">
        <f t="shared" ca="1" si="27"/>
        <v>66550.983402297963</v>
      </c>
      <c r="G601">
        <f t="shared" ca="1" si="27"/>
        <v>77843.293515364174</v>
      </c>
      <c r="H601" t="str" cm="1">
        <f t="array" aca="1" ref="H601" ca="1">INDEX(Sheet1!$H$1:$H$3, RANDBETWEEN(1, 3))</f>
        <v>Revenue Type</v>
      </c>
      <c r="I601" t="str" cm="1">
        <f t="array" aca="1" ref="I601" ca="1">INDEX(Sheet1!$I$3:$I$88, RANDBETWEEN(1, 85))</f>
        <v>Equity – focus on girls’ and inclusive education</v>
      </c>
      <c r="J601" t="str">
        <f ca="1">INDEX(Sheet1!$AZ$3:$AZ$8, RANDBETWEEN(1, COUNTA(Sheet1!$AZ$3:$AZ$8)))</f>
        <v>Increased Immunization Rates</v>
      </c>
      <c r="K601" t="str" cm="1">
        <f t="array" aca="1" ref="K601" ca="1">INDEX(Sheet1!$K$1:$K$8, RANDBETWEEN(1, 6))</f>
        <v>HAC-ECARO</v>
      </c>
      <c r="M601" t="s">
        <v>89</v>
      </c>
      <c r="N601">
        <f t="shared" ca="1" si="28"/>
        <v>53440.41164289241</v>
      </c>
      <c r="Q601" t="s">
        <v>110</v>
      </c>
      <c r="U601">
        <f t="shared" ca="1" si="29"/>
        <v>28509.597633223297</v>
      </c>
      <c r="V601">
        <v>25054048</v>
      </c>
      <c r="W601" t="str" cm="1">
        <f t="array" aca="1" ref="W601" ca="1">INDEX(Sheet1!$X$1:$X$20, RANDBETWEEN(1, 20))</f>
        <v>Membership based organizations</v>
      </c>
      <c r="X601" t="str" cm="1">
        <f t="array" aca="1" ref="X601" ca="1">INDEX(Sheet1!$Y$2:$Y$22, RANDBETWEEN(1, 21))</f>
        <v>Private Sector</v>
      </c>
      <c r="Z601" t="str" cm="1">
        <f t="array" aca="1" ref="Z601" ca="1">INDEX(Sheet1!$AA$2:$AA$30, RANDBETWEEN(1, 29))</f>
        <v>DENMARK NATCOM</v>
      </c>
      <c r="AA601" t="str" cm="1">
        <f t="array" aca="1" ref="AA601" ca="1">INDEX(Sheet1!$AB$2:$AB$8, RANDBETWEEN(1, 7))</f>
        <v>MENARO</v>
      </c>
      <c r="AB601" t="str" cm="1">
        <f t="array" aca="1" ref="AB601" ca="1">INDEX(Sheet1!$AC$2:$AC$22, RANDBETWEEN(1, 21))</f>
        <v>Albania</v>
      </c>
      <c r="AE601" t="str" cm="1">
        <f t="array" aca="1" ref="AE601" ca="1">INDEX(Sheet1!$AF$2:$AF$22, RANDBETWEEN(1, 5))</f>
        <v>ECARO</v>
      </c>
      <c r="AF601" s="3">
        <v>45426</v>
      </c>
      <c r="AG601" t="str" cm="1">
        <f t="array" aca="1" ref="AG601" ca="1">INDEX(Sheet1!$AH$2:$AH$24, RANDBETWEEN(1, 23))</f>
        <v>GREECE CO</v>
      </c>
      <c r="AH601" t="s">
        <v>670</v>
      </c>
      <c r="AI601" t="s">
        <v>631</v>
      </c>
      <c r="AJ601" t="s">
        <v>110</v>
      </c>
      <c r="AK601" t="s">
        <v>89</v>
      </c>
      <c r="AL601" t="s">
        <v>90</v>
      </c>
      <c r="AM601" t="s">
        <v>645</v>
      </c>
      <c r="AN601" t="s">
        <v>128</v>
      </c>
      <c r="AO601" t="s">
        <v>92</v>
      </c>
      <c r="AP601" t="s">
        <v>143</v>
      </c>
      <c r="AQ601" t="s">
        <v>79</v>
      </c>
      <c r="AR601">
        <v>2022</v>
      </c>
      <c r="AS601" t="s">
        <v>95</v>
      </c>
    </row>
    <row r="602" spans="1:45">
      <c r="A602" t="s">
        <v>657</v>
      </c>
      <c r="B602" t="s">
        <v>95</v>
      </c>
      <c r="C602" t="s">
        <v>45</v>
      </c>
      <c r="D602" s="3">
        <v>45311</v>
      </c>
      <c r="E602" t="s">
        <v>644</v>
      </c>
      <c r="F602">
        <f t="shared" ca="1" si="27"/>
        <v>5200.8048758783771</v>
      </c>
      <c r="G602">
        <f t="shared" ca="1" si="27"/>
        <v>62159.683675296837</v>
      </c>
      <c r="H602" t="str" cm="1">
        <f t="array" aca="1" ref="H602" ca="1">INDEX(Sheet1!$H$1:$H$3, RANDBETWEEN(1, 3))</f>
        <v>ORE-Thematic</v>
      </c>
      <c r="I602" t="str" cm="1">
        <f t="array" aca="1" ref="I602" ca="1">INDEX(Sheet1!$I$3:$I$88, RANDBETWEEN(1, 85))</f>
        <v>Protect, care and support children and families affected by HIV</v>
      </c>
      <c r="J602" t="str">
        <f ca="1">INDEX(Sheet1!$AZ$3:$AZ$8, RANDBETWEEN(1, COUNTA(Sheet1!$AZ$3:$AZ$8)))</f>
        <v>Child Protection</v>
      </c>
      <c r="K602" t="str" cm="1">
        <f t="array" aca="1" ref="K602" ca="1">INDEX(Sheet1!$K$1:$K$8, RANDBETWEEN(1, 6))</f>
        <v>Ukraine Response</v>
      </c>
      <c r="M602" t="s">
        <v>104</v>
      </c>
      <c r="N602">
        <f t="shared" ca="1" si="28"/>
        <v>81256.337119063508</v>
      </c>
      <c r="Q602" t="s">
        <v>633</v>
      </c>
      <c r="U602">
        <f t="shared" ca="1" si="29"/>
        <v>99505.801928003872</v>
      </c>
      <c r="V602">
        <v>25860817</v>
      </c>
      <c r="W602" t="str" cm="1">
        <f t="array" aca="1" ref="W602" ca="1">INDEX(Sheet1!$X$1:$X$20, RANDBETWEEN(1, 20))</f>
        <v>Global/Regional Multilaterals</v>
      </c>
      <c r="X602" t="str" cm="1">
        <f t="array" aca="1" ref="X602" ca="1">INDEX(Sheet1!$Y$2:$Y$22, RANDBETWEEN(1, 21))</f>
        <v>UNICEF NatCom/CO/Division</v>
      </c>
      <c r="Z602" t="str" cm="1">
        <f t="array" aca="1" ref="Z602" ca="1">INDEX(Sheet1!$AA$2:$AA$30, RANDBETWEEN(1, 29))</f>
        <v>TURKIYE NATCOM</v>
      </c>
      <c r="AA602" t="str" cm="1">
        <f t="array" aca="1" ref="AA602" ca="1">INDEX(Sheet1!$AB$2:$AB$8, RANDBETWEEN(1, 7))</f>
        <v>MENARO</v>
      </c>
      <c r="AB602" t="str" cm="1">
        <f t="array" aca="1" ref="AB602" ca="1">INDEX(Sheet1!$AC$2:$AC$22, RANDBETWEEN(1, 21))</f>
        <v>Armenia</v>
      </c>
      <c r="AE602" t="str" cm="1">
        <f t="array" aca="1" ref="AE602" ca="1">INDEX(Sheet1!$AF$2:$AF$22, RANDBETWEEN(1, 5))</f>
        <v>ESARO</v>
      </c>
      <c r="AF602" s="3">
        <v>45311</v>
      </c>
      <c r="AG602" t="str" cm="1">
        <f t="array" aca="1" ref="AG602" ca="1">INDEX(Sheet1!$AH$2:$AH$24, RANDBETWEEN(1, 23))</f>
        <v>ALBANIA CO</v>
      </c>
      <c r="AH602" t="s">
        <v>647</v>
      </c>
      <c r="AI602" t="s">
        <v>632</v>
      </c>
      <c r="AJ602" t="s">
        <v>633</v>
      </c>
      <c r="AK602" t="s">
        <v>104</v>
      </c>
      <c r="AL602" t="s">
        <v>58</v>
      </c>
      <c r="AM602" t="s">
        <v>645</v>
      </c>
      <c r="AN602" t="s">
        <v>115</v>
      </c>
      <c r="AO602" t="s">
        <v>92</v>
      </c>
      <c r="AP602" t="s">
        <v>135</v>
      </c>
      <c r="AQ602" t="s">
        <v>100</v>
      </c>
      <c r="AR602">
        <v>2024</v>
      </c>
      <c r="AS602" t="s">
        <v>95</v>
      </c>
    </row>
    <row r="603" spans="1:45">
      <c r="A603" t="s">
        <v>653</v>
      </c>
      <c r="B603" t="s">
        <v>95</v>
      </c>
      <c r="C603" t="s">
        <v>118</v>
      </c>
      <c r="D603" s="3">
        <v>45420</v>
      </c>
      <c r="E603" t="s">
        <v>644</v>
      </c>
      <c r="F603">
        <f t="shared" ca="1" si="27"/>
        <v>44635.432211662759</v>
      </c>
      <c r="G603">
        <f t="shared" ca="1" si="27"/>
        <v>2274.3274644364842</v>
      </c>
      <c r="H603" t="str" cm="1">
        <f t="array" aca="1" ref="H603" ca="1">INDEX(Sheet1!$H$1:$H$3, RANDBETWEEN(1, 3))</f>
        <v>Revenue Type</v>
      </c>
      <c r="I603" t="str" cm="1">
        <f t="array" aca="1" ref="I603" ca="1">INDEX(Sheet1!$I$3:$I$88, RANDBETWEEN(1, 85))</f>
        <v>Malaria</v>
      </c>
      <c r="J603" t="str">
        <f ca="1">INDEX(Sheet1!$AZ$3:$AZ$8, RANDBETWEEN(1, COUNTA(Sheet1!$AZ$3:$AZ$8)))</f>
        <v>Advocacy</v>
      </c>
      <c r="K603" t="str" cm="1">
        <f t="array" aca="1" ref="K603" ca="1">INDEX(Sheet1!$K$1:$K$8, RANDBETWEEN(1, 6))</f>
        <v>Emergency/HAC</v>
      </c>
      <c r="M603" t="s">
        <v>165</v>
      </c>
      <c r="N603">
        <f t="shared" ca="1" si="28"/>
        <v>45285.138608777277</v>
      </c>
      <c r="Q603" t="s">
        <v>635</v>
      </c>
      <c r="U603">
        <f t="shared" ca="1" si="29"/>
        <v>80836.519636625162</v>
      </c>
      <c r="V603">
        <v>16896985</v>
      </c>
      <c r="W603" t="str" cm="1">
        <f t="array" aca="1" ref="W603" ca="1">INDEX(Sheet1!$X$1:$X$20, RANDBETWEEN(1, 20))</f>
        <v>Country Office</v>
      </c>
      <c r="X603" t="str" cm="1">
        <f t="array" aca="1" ref="X603" ca="1">INDEX(Sheet1!$Y$2:$Y$22, RANDBETWEEN(1, 21))</f>
        <v>Private Sector</v>
      </c>
      <c r="Z603" t="str" cm="1">
        <f t="array" aca="1" ref="Z603" ca="1">INDEX(Sheet1!$AA$2:$AA$30, RANDBETWEEN(1, 29))</f>
        <v>UKRAINE CO</v>
      </c>
      <c r="AA603" t="str" cm="1">
        <f t="array" aca="1" ref="AA603" ca="1">INDEX(Sheet1!$AB$2:$AB$8, RANDBETWEEN(1, 7))</f>
        <v>EAPRO</v>
      </c>
      <c r="AB603" t="str" cm="1">
        <f t="array" aca="1" ref="AB603" ca="1">INDEX(Sheet1!$AC$2:$AC$22, RANDBETWEEN(1, 21))</f>
        <v>Tajikistan</v>
      </c>
      <c r="AE603" t="str" cm="1">
        <f t="array" aca="1" ref="AE603" ca="1">INDEX(Sheet1!$AF$2:$AF$22, RANDBETWEEN(1, 5))</f>
        <v>ECARO</v>
      </c>
      <c r="AF603" s="3">
        <v>45420</v>
      </c>
      <c r="AG603" t="str" cm="1">
        <f t="array" aca="1" ref="AG603" ca="1">INDEX(Sheet1!$AH$2:$AH$24, RANDBETWEEN(1, 23))</f>
        <v>US FUND</v>
      </c>
      <c r="AH603" t="s">
        <v>670</v>
      </c>
      <c r="AI603" t="s">
        <v>634</v>
      </c>
      <c r="AJ603" t="s">
        <v>635</v>
      </c>
      <c r="AK603" t="s">
        <v>165</v>
      </c>
      <c r="AL603" t="s">
        <v>90</v>
      </c>
      <c r="AM603" t="s">
        <v>645</v>
      </c>
      <c r="AN603" t="s">
        <v>115</v>
      </c>
      <c r="AO603" t="s">
        <v>61</v>
      </c>
      <c r="AP603" t="s">
        <v>93</v>
      </c>
      <c r="AQ603" t="s">
        <v>129</v>
      </c>
      <c r="AR603">
        <v>2023</v>
      </c>
      <c r="AS603" t="s">
        <v>95</v>
      </c>
    </row>
    <row r="604" spans="1:45">
      <c r="A604" t="s">
        <v>653</v>
      </c>
      <c r="B604" t="s">
        <v>95</v>
      </c>
      <c r="C604" t="s">
        <v>118</v>
      </c>
      <c r="D604" s="3">
        <v>45402</v>
      </c>
      <c r="E604" t="s">
        <v>644</v>
      </c>
      <c r="F604">
        <f t="shared" ca="1" si="27"/>
        <v>26122.740652890847</v>
      </c>
      <c r="G604">
        <f t="shared" ca="1" si="27"/>
        <v>63277.998586205074</v>
      </c>
      <c r="H604" t="str" cm="1">
        <f t="array" aca="1" ref="H604" ca="1">INDEX(Sheet1!$H$1:$H$3, RANDBETWEEN(1, 3))</f>
        <v>ORR Non-Thematic</v>
      </c>
      <c r="I604" t="str" cm="1">
        <f t="array" aca="1" ref="I604" ca="1">INDEX(Sheet1!$I$3:$I$88, RANDBETWEEN(1, 85))</f>
        <v>Policy advocacy – urban, civil society, parliament, environment</v>
      </c>
      <c r="J604" t="str">
        <f ca="1">INDEX(Sheet1!$AZ$3:$AZ$8, RANDBETWEEN(1, COUNTA(Sheet1!$AZ$3:$AZ$8)))</f>
        <v>Health</v>
      </c>
      <c r="K604" t="str" cm="1">
        <f t="array" aca="1" ref="K604" ca="1">INDEX(Sheet1!$K$1:$K$8, RANDBETWEEN(1, 6))</f>
        <v>HAC-UKRAINE</v>
      </c>
      <c r="M604" t="s">
        <v>165</v>
      </c>
      <c r="N604">
        <f t="shared" ca="1" si="28"/>
        <v>47389.333283602027</v>
      </c>
      <c r="Q604" t="s">
        <v>637</v>
      </c>
      <c r="U604">
        <f t="shared" ca="1" si="29"/>
        <v>5381.0797322139733</v>
      </c>
      <c r="V604">
        <v>10307756</v>
      </c>
      <c r="W604" t="str" cm="1">
        <f t="array" aca="1" ref="W604" ca="1">INDEX(Sheet1!$X$1:$X$20, RANDBETWEEN(1, 20))</f>
        <v>Account Category</v>
      </c>
      <c r="X604" t="str" cm="1">
        <f t="array" aca="1" ref="X604" ca="1">INDEX(Sheet1!$Y$2:$Y$22, RANDBETWEEN(1, 21))</f>
        <v>Public Sector</v>
      </c>
      <c r="Z604" t="str" cm="1">
        <f t="array" aca="1" ref="Z604" ca="1">INDEX(Sheet1!$AA$2:$AA$30, RANDBETWEEN(1, 29))</f>
        <v>FRANCE NATCOM</v>
      </c>
      <c r="AA604" t="str" cm="1">
        <f t="array" aca="1" ref="AA604" ca="1">INDEX(Sheet1!$AB$2:$AB$8, RANDBETWEEN(1, 7))</f>
        <v>MENARO</v>
      </c>
      <c r="AB604" t="str" cm="1">
        <f t="array" aca="1" ref="AB604" ca="1">INDEX(Sheet1!$AC$2:$AC$22, RANDBETWEEN(1, 21))</f>
        <v>Bulgaria</v>
      </c>
      <c r="AE604" t="str" cm="1">
        <f t="array" aca="1" ref="AE604" ca="1">INDEX(Sheet1!$AF$2:$AF$22, RANDBETWEEN(1, 5))</f>
        <v>MENARO</v>
      </c>
      <c r="AF604" s="3">
        <v>45402</v>
      </c>
      <c r="AG604" t="str" cm="1">
        <f t="array" aca="1" ref="AG604" ca="1">INDEX(Sheet1!$AH$2:$AH$24, RANDBETWEEN(1, 23))</f>
        <v>KOSOVO CO</v>
      </c>
      <c r="AH604" t="s">
        <v>651</v>
      </c>
      <c r="AI604" t="s">
        <v>636</v>
      </c>
      <c r="AJ604" t="s">
        <v>637</v>
      </c>
      <c r="AK604" t="s">
        <v>165</v>
      </c>
      <c r="AL604" t="s">
        <v>95</v>
      </c>
      <c r="AM604" t="s">
        <v>646</v>
      </c>
      <c r="AN604" t="s">
        <v>60</v>
      </c>
      <c r="AO604" t="s">
        <v>92</v>
      </c>
      <c r="AP604" t="s">
        <v>93</v>
      </c>
      <c r="AQ604" t="s">
        <v>100</v>
      </c>
      <c r="AR604">
        <v>2024</v>
      </c>
      <c r="AS604" t="s">
        <v>95</v>
      </c>
    </row>
    <row r="605" spans="1:45">
      <c r="A605" t="s">
        <v>655</v>
      </c>
      <c r="B605" t="s">
        <v>95</v>
      </c>
      <c r="C605" t="s">
        <v>118</v>
      </c>
      <c r="D605" s="3">
        <v>45292</v>
      </c>
      <c r="E605" t="s">
        <v>644</v>
      </c>
      <c r="F605">
        <f t="shared" ca="1" si="27"/>
        <v>85700.895575132032</v>
      </c>
      <c r="G605">
        <f t="shared" ca="1" si="27"/>
        <v>41180.149590727298</v>
      </c>
      <c r="H605" t="str" cm="1">
        <f t="array" aca="1" ref="H605" ca="1">INDEX(Sheet1!$H$1:$H$3, RANDBETWEEN(1, 3))</f>
        <v>ORR Non-Thematic</v>
      </c>
      <c r="I605" t="str" cm="1">
        <f t="array" aca="1" ref="I605" ca="1">INDEX(Sheet1!$I$3:$I$88, RANDBETWEEN(1, 85))</f>
        <v>UNICEF capacity for programming on Gender</v>
      </c>
      <c r="J605" t="str">
        <f ca="1">INDEX(Sheet1!$AZ$3:$AZ$8, RANDBETWEEN(1, COUNTA(Sheet1!$AZ$3:$AZ$8)))</f>
        <v>Child Protection</v>
      </c>
      <c r="K605" t="str" cm="1">
        <f t="array" aca="1" ref="K605" ca="1">INDEX(Sheet1!$K$1:$K$8, RANDBETWEEN(1, 6))</f>
        <v>HAC-STATE OF PALESTINE</v>
      </c>
      <c r="M605" t="s">
        <v>114</v>
      </c>
      <c r="N605">
        <f t="shared" ca="1" si="28"/>
        <v>61196.770340383351</v>
      </c>
      <c r="Q605" t="s">
        <v>639</v>
      </c>
      <c r="U605">
        <f t="shared" ca="1" si="29"/>
        <v>7626.5273992475149</v>
      </c>
      <c r="V605">
        <v>2513326</v>
      </c>
      <c r="W605" t="str" cm="1">
        <f t="array" aca="1" ref="W605" ca="1">INDEX(Sheet1!$X$1:$X$20, RANDBETWEEN(1, 20))</f>
        <v>Corporate</v>
      </c>
      <c r="X605" t="str" cm="1">
        <f t="array" aca="1" ref="X605" ca="1">INDEX(Sheet1!$Y$2:$Y$22, RANDBETWEEN(1, 21))</f>
        <v>Private Sector</v>
      </c>
      <c r="Z605" t="str" cm="1">
        <f t="array" aca="1" ref="Z605" ca="1">INDEX(Sheet1!$AA$2:$AA$30, RANDBETWEEN(1, 29))</f>
        <v>QATAR CO</v>
      </c>
      <c r="AA605" t="str" cm="1">
        <f t="array" aca="1" ref="AA605" ca="1">INDEX(Sheet1!$AB$2:$AB$8, RANDBETWEEN(1, 7))</f>
        <v>WCARO</v>
      </c>
      <c r="AB605" t="str" cm="1">
        <f t="array" aca="1" ref="AB605" ca="1">INDEX(Sheet1!$AC$2:$AC$22, RANDBETWEEN(1, 21))</f>
        <v>Ukraine</v>
      </c>
      <c r="AE605" t="str" cm="1">
        <f t="array" aca="1" ref="AE605" ca="1">INDEX(Sheet1!$AF$2:$AF$22, RANDBETWEEN(1, 5))</f>
        <v>ESARO</v>
      </c>
      <c r="AF605" s="3">
        <v>45292</v>
      </c>
      <c r="AG605" t="str" cm="1">
        <f t="array" aca="1" ref="AG605" ca="1">INDEX(Sheet1!$AH$2:$AH$24, RANDBETWEEN(1, 23))</f>
        <v>SOMALIA CO</v>
      </c>
      <c r="AH605" t="s">
        <v>649</v>
      </c>
      <c r="AI605" t="s">
        <v>638</v>
      </c>
      <c r="AJ605" t="s">
        <v>639</v>
      </c>
      <c r="AK605" t="s">
        <v>114</v>
      </c>
      <c r="AL605" t="s">
        <v>90</v>
      </c>
      <c r="AM605" t="s">
        <v>645</v>
      </c>
      <c r="AN605" t="s">
        <v>60</v>
      </c>
      <c r="AO605" t="s">
        <v>92</v>
      </c>
      <c r="AP605" t="s">
        <v>78</v>
      </c>
      <c r="AQ605" t="s">
        <v>94</v>
      </c>
      <c r="AR605">
        <v>2022</v>
      </c>
      <c r="AS605" t="s">
        <v>95</v>
      </c>
    </row>
    <row r="606" spans="1:45">
      <c r="A606" t="s">
        <v>656</v>
      </c>
      <c r="B606" t="s">
        <v>44</v>
      </c>
      <c r="C606" t="s">
        <v>118</v>
      </c>
      <c r="D606" s="3">
        <v>45549</v>
      </c>
      <c r="E606" t="s">
        <v>644</v>
      </c>
      <c r="F606">
        <f t="shared" ca="1" si="27"/>
        <v>25410.144539437337</v>
      </c>
      <c r="G606">
        <f t="shared" ca="1" si="27"/>
        <v>43581.098408586629</v>
      </c>
      <c r="H606" t="str" cm="1">
        <f t="array" aca="1" ref="H606" ca="1">INDEX(Sheet1!$H$1:$H$3, RANDBETWEEN(1, 3))</f>
        <v>Revenue Type</v>
      </c>
      <c r="I606" t="str" cm="1">
        <f t="array" aca="1" ref="I606" ca="1">INDEX(Sheet1!$I$3:$I$88, RANDBETWEEN(1, 85))</f>
        <v>Cross-Sectoral unearmarked</v>
      </c>
      <c r="J606" t="str">
        <f ca="1">INDEX(Sheet1!$AZ$3:$AZ$8, RANDBETWEEN(1, COUNTA(Sheet1!$AZ$3:$AZ$8)))</f>
        <v>Health</v>
      </c>
      <c r="K606" t="str" cm="1">
        <f t="array" aca="1" ref="K606" ca="1">INDEX(Sheet1!$K$1:$K$8, RANDBETWEEN(1, 6))</f>
        <v>Emergency/HAC</v>
      </c>
      <c r="M606" t="s">
        <v>165</v>
      </c>
      <c r="N606">
        <f t="shared" ca="1" si="28"/>
        <v>70608.397283492377</v>
      </c>
      <c r="Q606" t="s">
        <v>641</v>
      </c>
      <c r="U606">
        <f t="shared" ca="1" si="29"/>
        <v>51966.33847503025</v>
      </c>
      <c r="V606">
        <v>21362366</v>
      </c>
      <c r="W606" t="str" cm="1">
        <f t="array" aca="1" ref="W606" ca="1">INDEX(Sheet1!$X$1:$X$20, RANDBETWEEN(1, 20))</f>
        <v>Account Category</v>
      </c>
      <c r="X606" t="str" cm="1">
        <f t="array" aca="1" ref="X606" ca="1">INDEX(Sheet1!$Y$2:$Y$22, RANDBETWEEN(1, 21))</f>
        <v>Private Sector</v>
      </c>
      <c r="Z606" t="str" cm="1">
        <f t="array" aca="1" ref="Z606" ca="1">INDEX(Sheet1!$AA$2:$AA$30, RANDBETWEEN(1, 29))</f>
        <v>QATAR CO</v>
      </c>
      <c r="AA606" t="str" cm="1">
        <f t="array" aca="1" ref="AA606" ca="1">INDEX(Sheet1!$AB$2:$AB$8, RANDBETWEEN(1, 7))</f>
        <v>WCARO</v>
      </c>
      <c r="AB606" t="str" cm="1">
        <f t="array" aca="1" ref="AB606" ca="1">INDEX(Sheet1!$AC$2:$AC$22, RANDBETWEEN(1, 21))</f>
        <v>Croatia</v>
      </c>
      <c r="AE606" t="str" cm="1">
        <f t="array" aca="1" ref="AE606" ca="1">INDEX(Sheet1!$AF$2:$AF$22, RANDBETWEEN(1, 5))</f>
        <v>MENARO</v>
      </c>
      <c r="AF606" s="3">
        <v>45549</v>
      </c>
      <c r="AG606" t="str" cm="1">
        <f t="array" aca="1" ref="AG606" ca="1">INDEX(Sheet1!$AH$2:$AH$24, RANDBETWEEN(1, 23))</f>
        <v>TURKIYE NATCOM</v>
      </c>
      <c r="AH606" t="s">
        <v>670</v>
      </c>
      <c r="AI606" t="s">
        <v>640</v>
      </c>
      <c r="AJ606" t="s">
        <v>641</v>
      </c>
      <c r="AK606" t="s">
        <v>165</v>
      </c>
      <c r="AL606" t="s">
        <v>90</v>
      </c>
      <c r="AM606" t="s">
        <v>646</v>
      </c>
      <c r="AN606" t="s">
        <v>216</v>
      </c>
      <c r="AO606" t="s">
        <v>61</v>
      </c>
      <c r="AP606" t="s">
        <v>93</v>
      </c>
      <c r="AQ606" t="s">
        <v>117</v>
      </c>
      <c r="AR606">
        <v>2022</v>
      </c>
      <c r="AS606" t="s">
        <v>95</v>
      </c>
    </row>
    <row r="607" spans="1:45">
      <c r="A607" t="s">
        <v>657</v>
      </c>
      <c r="B607" t="s">
        <v>95</v>
      </c>
      <c r="C607" t="s">
        <v>45</v>
      </c>
      <c r="D607" s="3">
        <v>45551</v>
      </c>
      <c r="E607" t="s">
        <v>644</v>
      </c>
      <c r="F607">
        <f t="shared" ca="1" si="27"/>
        <v>59315.761240550011</v>
      </c>
      <c r="G607">
        <f t="shared" ca="1" si="27"/>
        <v>81963.265079246674</v>
      </c>
      <c r="H607" t="str" cm="1">
        <f t="array" aca="1" ref="H607" ca="1">INDEX(Sheet1!$H$1:$H$3, RANDBETWEEN(1, 3))</f>
        <v>ORR Non-Thematic</v>
      </c>
      <c r="I607" t="str" cm="1">
        <f t="array" aca="1" ref="I607" ca="1">INDEX(Sheet1!$I$3:$I$88, RANDBETWEEN(1, 85))</f>
        <v>Capital investments</v>
      </c>
      <c r="J607" t="str">
        <f ca="1">INDEX(Sheet1!$AZ$3:$AZ$8, RANDBETWEEN(1, COUNTA(Sheet1!$AZ$3:$AZ$8)))</f>
        <v>Increased Immunization Rates</v>
      </c>
      <c r="K607" t="str" cm="1">
        <f t="array" aca="1" ref="K607" ca="1">INDEX(Sheet1!$K$1:$K$8, RANDBETWEEN(1, 6))</f>
        <v>Ukraine Response</v>
      </c>
      <c r="M607" t="s">
        <v>75</v>
      </c>
      <c r="N607">
        <f t="shared" ca="1" si="28"/>
        <v>16945.850152022969</v>
      </c>
      <c r="Q607" t="s">
        <v>643</v>
      </c>
      <c r="U607">
        <f t="shared" ca="1" si="29"/>
        <v>29190.590583829126</v>
      </c>
      <c r="V607">
        <v>14060738</v>
      </c>
      <c r="W607" t="str" cm="1">
        <f t="array" aca="1" ref="W607" ca="1">INDEX(Sheet1!$X$1:$X$20, RANDBETWEEN(1, 20))</f>
        <v>Corporate Foundation</v>
      </c>
      <c r="X607" t="str" cm="1">
        <f t="array" aca="1" ref="X607" ca="1">INDEX(Sheet1!$Y$2:$Y$22, RANDBETWEEN(1, 21))</f>
        <v>Public Sector</v>
      </c>
      <c r="Z607" t="str" cm="1">
        <f t="array" aca="1" ref="Z607" ca="1">INDEX(Sheet1!$AA$2:$AA$30, RANDBETWEEN(1, 29))</f>
        <v>INNOVATION UNIT</v>
      </c>
      <c r="AA607" t="str" cm="1">
        <f t="array" aca="1" ref="AA607" ca="1">INDEX(Sheet1!$AB$2:$AB$8, RANDBETWEEN(1, 7))</f>
        <v>WCARO</v>
      </c>
      <c r="AB607" t="str" cm="1">
        <f t="array" aca="1" ref="AB607" ca="1">INDEX(Sheet1!$AC$2:$AC$22, RANDBETWEEN(1, 21))</f>
        <v>Netherlands</v>
      </c>
      <c r="AE607" t="str" cm="1">
        <f t="array" aca="1" ref="AE607" ca="1">INDEX(Sheet1!$AF$2:$AF$22, RANDBETWEEN(1, 5))</f>
        <v>ECARO</v>
      </c>
      <c r="AF607" s="3">
        <v>45551</v>
      </c>
      <c r="AG607" t="str" cm="1">
        <f t="array" aca="1" ref="AG607" ca="1">INDEX(Sheet1!$AH$2:$AH$24, RANDBETWEEN(1, 23))</f>
        <v>MOLDOVA CO</v>
      </c>
      <c r="AH607" t="s">
        <v>668</v>
      </c>
      <c r="AI607" t="s">
        <v>642</v>
      </c>
      <c r="AJ607" t="s">
        <v>643</v>
      </c>
      <c r="AK607" t="s">
        <v>75</v>
      </c>
      <c r="AL607" t="s">
        <v>58</v>
      </c>
      <c r="AM607" t="s">
        <v>645</v>
      </c>
      <c r="AN607" t="s">
        <v>192</v>
      </c>
      <c r="AO607" t="s">
        <v>61</v>
      </c>
      <c r="AP607" t="s">
        <v>62</v>
      </c>
      <c r="AQ607" t="s">
        <v>117</v>
      </c>
      <c r="AR607">
        <v>2023</v>
      </c>
      <c r="AS607" t="s">
        <v>95</v>
      </c>
    </row>
    <row r="608" spans="1:45">
      <c r="A608" t="s">
        <v>652</v>
      </c>
      <c r="B608" t="s">
        <v>44</v>
      </c>
      <c r="C608" t="s">
        <v>45</v>
      </c>
      <c r="D608" s="3">
        <v>45598</v>
      </c>
      <c r="E608" t="s">
        <v>644</v>
      </c>
      <c r="F608">
        <f t="shared" ca="1" si="27"/>
        <v>46528.341463853256</v>
      </c>
      <c r="G608">
        <f t="shared" ca="1" si="27"/>
        <v>56927.869856878489</v>
      </c>
      <c r="H608" t="str" cm="1">
        <f t="array" aca="1" ref="H608" ca="1">INDEX(Sheet1!$H$1:$H$3, RANDBETWEEN(1, 3))</f>
        <v>Revenue Type</v>
      </c>
      <c r="I608" t="str" cm="1">
        <f t="array" aca="1" ref="I608" ca="1">INDEX(Sheet1!$I$3:$I$88, RANDBETWEEN(1, 85))</f>
        <v>Violence, exploitation and abuse</v>
      </c>
      <c r="J608" t="str">
        <f ca="1">INDEX(Sheet1!$AZ$3:$AZ$8, RANDBETWEEN(1, COUNTA(Sheet1!$AZ$3:$AZ$8)))</f>
        <v>Child Protection</v>
      </c>
      <c r="K608" t="str" cm="1">
        <f t="array" aca="1" ref="K608" ca="1">INDEX(Sheet1!$K$1:$K$8, RANDBETWEEN(1, 6))</f>
        <v>HAC-UKRAINE</v>
      </c>
      <c r="M608" t="s">
        <v>114</v>
      </c>
      <c r="N608">
        <f t="shared" ca="1" si="28"/>
        <v>55532.363698351641</v>
      </c>
      <c r="Q608" t="s">
        <v>56</v>
      </c>
      <c r="U608">
        <f t="shared" ca="1" si="29"/>
        <v>67227.363864785351</v>
      </c>
      <c r="V608">
        <v>10877067</v>
      </c>
      <c r="W608" t="str" cm="1">
        <f t="array" aca="1" ref="W608" ca="1">INDEX(Sheet1!$X$1:$X$20, RANDBETWEEN(1, 20))</f>
        <v>Other</v>
      </c>
      <c r="X608" t="str" cm="1">
        <f t="array" aca="1" ref="X608" ca="1">INDEX(Sheet1!$Y$2:$Y$22, RANDBETWEEN(1, 21))</f>
        <v>Private Sector</v>
      </c>
      <c r="Z608" t="str" cm="1">
        <f t="array" aca="1" ref="Z608" ca="1">INDEX(Sheet1!$AA$2:$AA$30, RANDBETWEEN(1, 29))</f>
        <v>QATAR CO</v>
      </c>
      <c r="AA608" t="str" cm="1">
        <f t="array" aca="1" ref="AA608" ca="1">INDEX(Sheet1!$AB$2:$AB$8, RANDBETWEEN(1, 7))</f>
        <v>ECARO</v>
      </c>
      <c r="AB608" t="str" cm="1">
        <f t="array" aca="1" ref="AB608" ca="1">INDEX(Sheet1!$AC$2:$AC$22, RANDBETWEEN(1, 21))</f>
        <v>Uzbekistan</v>
      </c>
      <c r="AE608" t="str" cm="1">
        <f t="array" aca="1" ref="AE608" ca="1">INDEX(Sheet1!$AF$2:$AF$22, RANDBETWEEN(1, 5))</f>
        <v>ECARO</v>
      </c>
      <c r="AF608" s="3">
        <v>45598</v>
      </c>
      <c r="AG608" t="str" cm="1">
        <f t="array" aca="1" ref="AG608" ca="1">INDEX(Sheet1!$AH$2:$AH$24, RANDBETWEEN(1, 23))</f>
        <v>SERBIA CO</v>
      </c>
      <c r="AH608" t="s">
        <v>649</v>
      </c>
      <c r="AI608" t="s">
        <v>55</v>
      </c>
      <c r="AJ608" t="s">
        <v>56</v>
      </c>
      <c r="AK608" t="s">
        <v>114</v>
      </c>
      <c r="AL608" t="s">
        <v>90</v>
      </c>
      <c r="AM608" t="s">
        <v>645</v>
      </c>
      <c r="AN608" t="s">
        <v>115</v>
      </c>
      <c r="AO608" t="s">
        <v>77</v>
      </c>
      <c r="AP608" t="s">
        <v>93</v>
      </c>
      <c r="AQ608" t="s">
        <v>63</v>
      </c>
      <c r="AR608">
        <v>2024</v>
      </c>
      <c r="AS608" t="s">
        <v>95</v>
      </c>
    </row>
    <row r="609" spans="1:45">
      <c r="A609" t="s">
        <v>658</v>
      </c>
      <c r="B609" t="s">
        <v>44</v>
      </c>
      <c r="C609" t="s">
        <v>45</v>
      </c>
      <c r="D609" s="3">
        <v>45596</v>
      </c>
      <c r="E609" t="s">
        <v>644</v>
      </c>
      <c r="F609">
        <f t="shared" ca="1" si="27"/>
        <v>93685.719965942713</v>
      </c>
      <c r="G609">
        <f t="shared" ca="1" si="27"/>
        <v>9689.7813608486449</v>
      </c>
      <c r="H609" t="str" cm="1">
        <f t="array" aca="1" ref="H609" ca="1">INDEX(Sheet1!$H$1:$H$3, RANDBETWEEN(1, 3))</f>
        <v>ORE-Thematic</v>
      </c>
      <c r="I609" t="str" cm="1">
        <f t="array" aca="1" ref="I609" ca="1">INDEX(Sheet1!$I$3:$I$88, RANDBETWEEN(1, 85))</f>
        <v>HIV – General</v>
      </c>
      <c r="J609" t="str">
        <f ca="1">INDEX(Sheet1!$AZ$3:$AZ$8, RANDBETWEEN(1, COUNTA(Sheet1!$AZ$3:$AZ$8)))</f>
        <v>Advocacy</v>
      </c>
      <c r="K609" t="str" cm="1">
        <f t="array" aca="1" ref="K609" ca="1">INDEX(Sheet1!$K$1:$K$8, RANDBETWEEN(1, 6))</f>
        <v>HAC-ECARO</v>
      </c>
      <c r="M609" t="s">
        <v>165</v>
      </c>
      <c r="N609">
        <f t="shared" ca="1" si="28"/>
        <v>48229.853868885271</v>
      </c>
      <c r="Q609" t="s">
        <v>74</v>
      </c>
      <c r="U609">
        <f t="shared" ca="1" si="29"/>
        <v>62371.232959184017</v>
      </c>
      <c r="V609">
        <v>4494583</v>
      </c>
      <c r="W609" t="str" cm="1">
        <f t="array" aca="1" ref="W609" ca="1">INDEX(Sheet1!$X$1:$X$20, RANDBETWEEN(1, 20))</f>
        <v>Sport Associations</v>
      </c>
      <c r="X609" t="str" cm="1">
        <f t="array" aca="1" ref="X609" ca="1">INDEX(Sheet1!$Y$2:$Y$22, RANDBETWEEN(1, 21))</f>
        <v>Private Sector</v>
      </c>
      <c r="Z609" t="str" cm="1">
        <f t="array" aca="1" ref="Z609" ca="1">INDEX(Sheet1!$AA$2:$AA$30, RANDBETWEEN(1, 29))</f>
        <v>TURKIYE NATCOM</v>
      </c>
      <c r="AA609" t="str" cm="1">
        <f t="array" aca="1" ref="AA609" ca="1">INDEX(Sheet1!$AB$2:$AB$8, RANDBETWEEN(1, 7))</f>
        <v>NatCom</v>
      </c>
      <c r="AB609" t="str" cm="1">
        <f t="array" aca="1" ref="AB609" ca="1">INDEX(Sheet1!$AC$2:$AC$22, RANDBETWEEN(1, 21))</f>
        <v>United States</v>
      </c>
      <c r="AE609" t="str" cm="1">
        <f t="array" aca="1" ref="AE609" ca="1">INDEX(Sheet1!$AF$2:$AF$22, RANDBETWEEN(1, 5))</f>
        <v>HQ</v>
      </c>
      <c r="AF609" s="3">
        <v>45596</v>
      </c>
      <c r="AG609" t="str" cm="1">
        <f t="array" aca="1" ref="AG609" ca="1">INDEX(Sheet1!$AH$2:$AH$24, RANDBETWEEN(1, 23))</f>
        <v>UZBEKISTAN CO</v>
      </c>
      <c r="AH609" t="s">
        <v>668</v>
      </c>
      <c r="AI609" t="s">
        <v>73</v>
      </c>
      <c r="AJ609" t="s">
        <v>74</v>
      </c>
      <c r="AK609" t="s">
        <v>165</v>
      </c>
      <c r="AL609" t="s">
        <v>58</v>
      </c>
      <c r="AM609" t="s">
        <v>645</v>
      </c>
      <c r="AN609" t="s">
        <v>105</v>
      </c>
      <c r="AO609" t="s">
        <v>92</v>
      </c>
      <c r="AP609" t="s">
        <v>135</v>
      </c>
      <c r="AQ609" t="s">
        <v>79</v>
      </c>
      <c r="AR609">
        <v>2022</v>
      </c>
      <c r="AS609" t="s">
        <v>95</v>
      </c>
    </row>
    <row r="610" spans="1:45">
      <c r="A610" t="s">
        <v>654</v>
      </c>
      <c r="B610" t="s">
        <v>95</v>
      </c>
      <c r="C610" t="s">
        <v>118</v>
      </c>
      <c r="D610" s="3">
        <v>45459</v>
      </c>
      <c r="E610" t="s">
        <v>644</v>
      </c>
      <c r="F610">
        <f t="shared" ca="1" si="27"/>
        <v>73591.358689924004</v>
      </c>
      <c r="G610">
        <f t="shared" ca="1" si="27"/>
        <v>91544.189716914538</v>
      </c>
      <c r="H610" t="str" cm="1">
        <f t="array" aca="1" ref="H610" ca="1">INDEX(Sheet1!$H$1:$H$3, RANDBETWEEN(1, 3))</f>
        <v>ORE-Thematic</v>
      </c>
      <c r="I610" t="str" cm="1">
        <f t="array" aca="1" ref="I610" ca="1">INDEX(Sheet1!$I$3:$I$88, RANDBETWEEN(1, 85))</f>
        <v>Cross-sectoral planning and programme reviews</v>
      </c>
      <c r="J610" t="str">
        <f ca="1">INDEX(Sheet1!$AZ$3:$AZ$8, RANDBETWEEN(1, COUNTA(Sheet1!$AZ$3:$AZ$8)))</f>
        <v>Education</v>
      </c>
      <c r="K610" t="str" cm="1">
        <f t="array" aca="1" ref="K610" ca="1">INDEX(Sheet1!$K$1:$K$8, RANDBETWEEN(1, 6))</f>
        <v>HAC-ECARO</v>
      </c>
      <c r="M610" t="s">
        <v>104</v>
      </c>
      <c r="N610">
        <f t="shared" ca="1" si="28"/>
        <v>19258.689792403729</v>
      </c>
      <c r="Q610" t="s">
        <v>88</v>
      </c>
      <c r="U610">
        <f t="shared" ca="1" si="29"/>
        <v>61195.40085201287</v>
      </c>
      <c r="V610">
        <v>38675214</v>
      </c>
      <c r="W610" t="str" cm="1">
        <f t="array" aca="1" ref="W610" ca="1">INDEX(Sheet1!$X$1:$X$20, RANDBETWEEN(1, 20))</f>
        <v>Global/Regional Multilaterals</v>
      </c>
      <c r="X610" t="str" cm="1">
        <f t="array" aca="1" ref="X610" ca="1">INDEX(Sheet1!$Y$2:$Y$22, RANDBETWEEN(1, 21))</f>
        <v>UNICEF NatCom/CO/Division</v>
      </c>
      <c r="Z610" t="str" cm="1">
        <f t="array" aca="1" ref="Z610" ca="1">INDEX(Sheet1!$AA$2:$AA$30, RANDBETWEEN(1, 29))</f>
        <v>BULGARIA CO</v>
      </c>
      <c r="AA610" t="str" cm="1">
        <f t="array" aca="1" ref="AA610" ca="1">INDEX(Sheet1!$AB$2:$AB$8, RANDBETWEEN(1, 7))</f>
        <v>NatCom</v>
      </c>
      <c r="AB610" t="str" cm="1">
        <f t="array" aca="1" ref="AB610" ca="1">INDEX(Sheet1!$AC$2:$AC$22, RANDBETWEEN(1, 21))</f>
        <v>Albania</v>
      </c>
      <c r="AE610" t="str" cm="1">
        <f t="array" aca="1" ref="AE610" ca="1">INDEX(Sheet1!$AF$2:$AF$22, RANDBETWEEN(1, 5))</f>
        <v>ESARO</v>
      </c>
      <c r="AF610" s="3">
        <v>45459</v>
      </c>
      <c r="AG610" t="str" cm="1">
        <f t="array" aca="1" ref="AG610" ca="1">INDEX(Sheet1!$AH$2:$AH$24, RANDBETWEEN(1, 23))</f>
        <v>TURKIYE NATCOM</v>
      </c>
      <c r="AH610" t="s">
        <v>647</v>
      </c>
      <c r="AI610" t="s">
        <v>87</v>
      </c>
      <c r="AJ610" t="s">
        <v>88</v>
      </c>
      <c r="AK610" t="s">
        <v>104</v>
      </c>
      <c r="AL610" t="s">
        <v>95</v>
      </c>
      <c r="AM610" t="s">
        <v>645</v>
      </c>
      <c r="AN610" t="s">
        <v>115</v>
      </c>
      <c r="AO610" t="s">
        <v>92</v>
      </c>
      <c r="AP610" t="s">
        <v>135</v>
      </c>
      <c r="AQ610" t="s">
        <v>94</v>
      </c>
      <c r="AR610">
        <v>2023</v>
      </c>
      <c r="AS610" t="s">
        <v>95</v>
      </c>
    </row>
    <row r="611" spans="1:45">
      <c r="A611" t="s">
        <v>653</v>
      </c>
      <c r="B611" t="s">
        <v>95</v>
      </c>
      <c r="C611" t="s">
        <v>64</v>
      </c>
      <c r="D611" s="3">
        <v>45439</v>
      </c>
      <c r="E611" t="s">
        <v>644</v>
      </c>
      <c r="F611">
        <f t="shared" ca="1" si="27"/>
        <v>94134.297295423006</v>
      </c>
      <c r="G611">
        <f t="shared" ca="1" si="27"/>
        <v>63353.272244136635</v>
      </c>
      <c r="H611" t="str" cm="1">
        <f t="array" aca="1" ref="H611" ca="1">INDEX(Sheet1!$H$1:$H$3, RANDBETWEEN(1, 3))</f>
        <v>Revenue Type</v>
      </c>
      <c r="I611" t="str" cm="1">
        <f t="array" aca="1" ref="I611" ca="1">INDEX(Sheet1!$I$3:$I$88, RANDBETWEEN(1, 85))</f>
        <v>Infant and Young child feeding</v>
      </c>
      <c r="J611" t="str">
        <f ca="1">INDEX(Sheet1!$AZ$3:$AZ$8, RANDBETWEEN(1, COUNTA(Sheet1!$AZ$3:$AZ$8)))</f>
        <v>Increased Immunization Rates</v>
      </c>
      <c r="K611" t="str" cm="1">
        <f t="array" aca="1" ref="K611" ca="1">INDEX(Sheet1!$K$1:$K$8, RANDBETWEEN(1, 6))</f>
        <v>HAC-UKRAINE</v>
      </c>
      <c r="M611" t="s">
        <v>114</v>
      </c>
      <c r="N611">
        <f t="shared" ca="1" si="28"/>
        <v>95678.08040872436</v>
      </c>
      <c r="Q611" t="s">
        <v>103</v>
      </c>
      <c r="U611">
        <f t="shared" ca="1" si="29"/>
        <v>98517.485697096185</v>
      </c>
      <c r="V611">
        <v>19678089</v>
      </c>
      <c r="W611" t="str" cm="1">
        <f t="array" aca="1" ref="W611" ca="1">INDEX(Sheet1!$X$1:$X$20, RANDBETWEEN(1, 20))</f>
        <v>Corporate</v>
      </c>
      <c r="X611" t="str" cm="1">
        <f t="array" aca="1" ref="X611" ca="1">INDEX(Sheet1!$Y$2:$Y$22, RANDBETWEEN(1, 21))</f>
        <v>Private Sector</v>
      </c>
      <c r="Z611" t="str" cm="1">
        <f t="array" aca="1" ref="Z611" ca="1">INDEX(Sheet1!$AA$2:$AA$30, RANDBETWEEN(1, 29))</f>
        <v>BELARUS CO</v>
      </c>
      <c r="AA611" t="str" cm="1">
        <f t="array" aca="1" ref="AA611" ca="1">INDEX(Sheet1!$AB$2:$AB$8, RANDBETWEEN(1, 7))</f>
        <v>ECARO</v>
      </c>
      <c r="AB611" t="str" cm="1">
        <f t="array" aca="1" ref="AB611" ca="1">INDEX(Sheet1!$AC$2:$AC$22, RANDBETWEEN(1, 21))</f>
        <v>Switzerland</v>
      </c>
      <c r="AE611" t="str" cm="1">
        <f t="array" aca="1" ref="AE611" ca="1">INDEX(Sheet1!$AF$2:$AF$22, RANDBETWEEN(1, 5))</f>
        <v>ECARO</v>
      </c>
      <c r="AF611" s="3">
        <v>45439</v>
      </c>
      <c r="AG611" t="str" cm="1">
        <f t="array" aca="1" ref="AG611" ca="1">INDEX(Sheet1!$AH$2:$AH$24, RANDBETWEEN(1, 23))</f>
        <v>ROMANIA CO</v>
      </c>
      <c r="AH611" t="s">
        <v>648</v>
      </c>
      <c r="AI611" t="s">
        <v>102</v>
      </c>
      <c r="AJ611" t="s">
        <v>103</v>
      </c>
      <c r="AK611" t="s">
        <v>114</v>
      </c>
      <c r="AL611" t="s">
        <v>95</v>
      </c>
      <c r="AM611" t="s">
        <v>645</v>
      </c>
      <c r="AN611" t="s">
        <v>105</v>
      </c>
      <c r="AO611" t="s">
        <v>92</v>
      </c>
      <c r="AP611" t="s">
        <v>78</v>
      </c>
      <c r="AQ611" t="s">
        <v>79</v>
      </c>
      <c r="AR611">
        <v>2023</v>
      </c>
      <c r="AS611" t="s">
        <v>95</v>
      </c>
    </row>
    <row r="612" spans="1:45">
      <c r="A612" t="s">
        <v>653</v>
      </c>
      <c r="B612" t="s">
        <v>95</v>
      </c>
      <c r="C612" t="s">
        <v>45</v>
      </c>
      <c r="D612" s="3">
        <v>45491</v>
      </c>
      <c r="E612" t="s">
        <v>644</v>
      </c>
      <c r="F612">
        <f t="shared" ca="1" si="27"/>
        <v>94915.580778234566</v>
      </c>
      <c r="G612">
        <f t="shared" ca="1" si="27"/>
        <v>29171.866215814305</v>
      </c>
      <c r="H612" t="str" cm="1">
        <f t="array" aca="1" ref="H612" ca="1">INDEX(Sheet1!$H$1:$H$3, RANDBETWEEN(1, 3))</f>
        <v>ORR Non-Thematic</v>
      </c>
      <c r="I612" t="str" cm="1">
        <f t="array" aca="1" ref="I612" ca="1">INDEX(Sheet1!$I$3:$I$88, RANDBETWEEN(1, 85))</f>
        <v>WASH – General</v>
      </c>
      <c r="J612" t="str">
        <f ca="1">INDEX(Sheet1!$AZ$3:$AZ$8, RANDBETWEEN(1, COUNTA(Sheet1!$AZ$3:$AZ$8)))</f>
        <v>Emergency Response</v>
      </c>
      <c r="K612" t="str" cm="1">
        <f t="array" aca="1" ref="K612" ca="1">INDEX(Sheet1!$K$1:$K$8, RANDBETWEEN(1, 6))</f>
        <v>Ukraine Response</v>
      </c>
      <c r="M612" t="s">
        <v>104</v>
      </c>
      <c r="N612">
        <f t="shared" ca="1" si="28"/>
        <v>81994.657175941858</v>
      </c>
      <c r="Q612" t="s">
        <v>113</v>
      </c>
      <c r="U612">
        <f t="shared" ca="1" si="29"/>
        <v>74678.397196571386</v>
      </c>
      <c r="V612">
        <v>39623993</v>
      </c>
      <c r="W612" t="str" cm="1">
        <f t="array" aca="1" ref="W612" ca="1">INDEX(Sheet1!$X$1:$X$20, RANDBETWEEN(1, 20))</f>
        <v>Corporate Foundation</v>
      </c>
      <c r="X612" t="str" cm="1">
        <f t="array" aca="1" ref="X612" ca="1">INDEX(Sheet1!$Y$2:$Y$22, RANDBETWEEN(1, 21))</f>
        <v>Public Sector</v>
      </c>
      <c r="Z612" t="str" cm="1">
        <f t="array" aca="1" ref="Z612" ca="1">INDEX(Sheet1!$AA$2:$AA$30, RANDBETWEEN(1, 29))</f>
        <v>BULGARIA CO</v>
      </c>
      <c r="AA612" t="str" cm="1">
        <f t="array" aca="1" ref="AA612" ca="1">INDEX(Sheet1!$AB$2:$AB$8, RANDBETWEEN(1, 7))</f>
        <v>MENARO</v>
      </c>
      <c r="AB612" t="str" cm="1">
        <f t="array" aca="1" ref="AB612" ca="1">INDEX(Sheet1!$AC$2:$AC$22, RANDBETWEEN(1, 21))</f>
        <v>Ukraine</v>
      </c>
      <c r="AE612" t="str" cm="1">
        <f t="array" aca="1" ref="AE612" ca="1">INDEX(Sheet1!$AF$2:$AF$22, RANDBETWEEN(1, 5))</f>
        <v>ESARO</v>
      </c>
      <c r="AF612" s="3">
        <v>45491</v>
      </c>
      <c r="AG612" t="str" cm="1">
        <f t="array" aca="1" ref="AG612" ca="1">INDEX(Sheet1!$AH$2:$AH$24, RANDBETWEEN(1, 23))</f>
        <v>ROMANIA CO</v>
      </c>
      <c r="AH612" t="s">
        <v>647</v>
      </c>
      <c r="AI612" t="s">
        <v>112</v>
      </c>
      <c r="AJ612" t="s">
        <v>113</v>
      </c>
      <c r="AK612" t="s">
        <v>104</v>
      </c>
      <c r="AL612" t="s">
        <v>95</v>
      </c>
      <c r="AM612" t="s">
        <v>646</v>
      </c>
      <c r="AN612" t="s">
        <v>128</v>
      </c>
      <c r="AO612" t="s">
        <v>149</v>
      </c>
      <c r="AP612" t="s">
        <v>93</v>
      </c>
      <c r="AQ612" t="s">
        <v>117</v>
      </c>
      <c r="AR612">
        <v>2022</v>
      </c>
      <c r="AS612" t="s">
        <v>95</v>
      </c>
    </row>
    <row r="613" spans="1:45">
      <c r="A613" t="s">
        <v>655</v>
      </c>
      <c r="B613" t="s">
        <v>95</v>
      </c>
      <c r="C613" t="s">
        <v>64</v>
      </c>
      <c r="D613" s="3">
        <v>45455</v>
      </c>
      <c r="E613" t="s">
        <v>644</v>
      </c>
      <c r="F613">
        <f t="shared" ca="1" si="27"/>
        <v>89589.54284197872</v>
      </c>
      <c r="G613">
        <f t="shared" ca="1" si="27"/>
        <v>37356.428755928602</v>
      </c>
      <c r="H613" t="str" cm="1">
        <f t="array" aca="1" ref="H613" ca="1">INDEX(Sheet1!$H$1:$H$3, RANDBETWEEN(1, 3))</f>
        <v>Revenue Type</v>
      </c>
      <c r="I613" t="str" cm="1">
        <f t="array" aca="1" ref="I613" ca="1">INDEX(Sheet1!$I$3:$I$88, RANDBETWEEN(1, 85))</f>
        <v>ACT-A/COVAX Pillar 1 - Diagnostics</v>
      </c>
      <c r="J613" t="str">
        <f ca="1">INDEX(Sheet1!$AZ$3:$AZ$8, RANDBETWEEN(1, COUNTA(Sheet1!$AZ$3:$AZ$8)))</f>
        <v>Increased Immunization Rates</v>
      </c>
      <c r="K613" t="str" cm="1">
        <f t="array" aca="1" ref="K613" ca="1">INDEX(Sheet1!$K$1:$K$8, RANDBETWEEN(1, 6))</f>
        <v>Emergency/HAC</v>
      </c>
      <c r="M613" t="s">
        <v>75</v>
      </c>
      <c r="N613">
        <f t="shared" ca="1" si="28"/>
        <v>90000.74995564112</v>
      </c>
      <c r="Q613" t="s">
        <v>126</v>
      </c>
      <c r="U613">
        <f t="shared" ca="1" si="29"/>
        <v>63961.014489887057</v>
      </c>
      <c r="V613">
        <v>14094236</v>
      </c>
      <c r="W613" t="str" cm="1">
        <f t="array" aca="1" ref="W613" ca="1">INDEX(Sheet1!$X$1:$X$20, RANDBETWEEN(1, 20))</f>
        <v>Non-Profit/NGO Foundations</v>
      </c>
      <c r="X613" t="str" cm="1">
        <f t="array" aca="1" ref="X613" ca="1">INDEX(Sheet1!$Y$2:$Y$22, RANDBETWEEN(1, 21))</f>
        <v>Public Sector</v>
      </c>
      <c r="Z613" t="str" cm="1">
        <f t="array" aca="1" ref="Z613" ca="1">INDEX(Sheet1!$AA$2:$AA$30, RANDBETWEEN(1, 29))</f>
        <v>GREECE CO</v>
      </c>
      <c r="AA613" t="str" cm="1">
        <f t="array" aca="1" ref="AA613" ca="1">INDEX(Sheet1!$AB$2:$AB$8, RANDBETWEEN(1, 7))</f>
        <v>ROSA</v>
      </c>
      <c r="AB613" t="str" cm="1">
        <f t="array" aca="1" ref="AB613" ca="1">INDEX(Sheet1!$AC$2:$AC$22, RANDBETWEEN(1, 21))</f>
        <v>Ukraine</v>
      </c>
      <c r="AE613" t="str" cm="1">
        <f t="array" aca="1" ref="AE613" ca="1">INDEX(Sheet1!$AF$2:$AF$22, RANDBETWEEN(1, 5))</f>
        <v>MENARO</v>
      </c>
      <c r="AF613" s="3">
        <v>45455</v>
      </c>
      <c r="AG613" t="str" cm="1">
        <f t="array" aca="1" ref="AG613" ca="1">INDEX(Sheet1!$AH$2:$AH$24, RANDBETWEEN(1, 23))</f>
        <v>LEBANON CO</v>
      </c>
      <c r="AH613" t="s">
        <v>648</v>
      </c>
      <c r="AI613" t="s">
        <v>125</v>
      </c>
      <c r="AJ613" t="s">
        <v>126</v>
      </c>
      <c r="AK613" t="s">
        <v>75</v>
      </c>
      <c r="AL613" t="s">
        <v>95</v>
      </c>
      <c r="AM613" t="s">
        <v>646</v>
      </c>
      <c r="AN613" t="s">
        <v>128</v>
      </c>
      <c r="AO613" t="s">
        <v>149</v>
      </c>
      <c r="AP613" t="s">
        <v>143</v>
      </c>
      <c r="AQ613" t="s">
        <v>129</v>
      </c>
      <c r="AR613">
        <v>2022</v>
      </c>
      <c r="AS613" t="s">
        <v>95</v>
      </c>
    </row>
    <row r="614" spans="1:45">
      <c r="A614" t="s">
        <v>655</v>
      </c>
      <c r="B614" t="s">
        <v>95</v>
      </c>
      <c r="C614" t="s">
        <v>45</v>
      </c>
      <c r="D614" s="3">
        <v>45553</v>
      </c>
      <c r="E614" t="s">
        <v>644</v>
      </c>
      <c r="F614">
        <f t="shared" ca="1" si="27"/>
        <v>11718.28833059116</v>
      </c>
      <c r="G614">
        <f t="shared" ca="1" si="27"/>
        <v>78485.730119966247</v>
      </c>
      <c r="H614" t="str" cm="1">
        <f t="array" aca="1" ref="H614" ca="1">INDEX(Sheet1!$H$1:$H$3, RANDBETWEEN(1, 3))</f>
        <v>ORR Non-Thematic</v>
      </c>
      <c r="I614" t="str" cm="1">
        <f t="array" aca="1" ref="I614" ca="1">INDEX(Sheet1!$I$3:$I$88, RANDBETWEEN(1, 85))</f>
        <v>Building capacity for Evaluation</v>
      </c>
      <c r="J614" t="str">
        <f ca="1">INDEX(Sheet1!$AZ$3:$AZ$8, RANDBETWEEN(1, COUNTA(Sheet1!$AZ$3:$AZ$8)))</f>
        <v>Child Protection</v>
      </c>
      <c r="K614" t="str" cm="1">
        <f t="array" aca="1" ref="K614" ca="1">INDEX(Sheet1!$K$1:$K$8, RANDBETWEEN(1, 6))</f>
        <v>HAC-ARMENIA</v>
      </c>
      <c r="M614" t="s">
        <v>114</v>
      </c>
      <c r="N614">
        <f t="shared" ca="1" si="28"/>
        <v>99553.147997025502</v>
      </c>
      <c r="Q614" t="s">
        <v>134</v>
      </c>
      <c r="U614">
        <f t="shared" ca="1" si="29"/>
        <v>49564.613637514376</v>
      </c>
      <c r="V614">
        <v>30728957</v>
      </c>
      <c r="W614" t="str" cm="1">
        <f t="array" aca="1" ref="W614" ca="1">INDEX(Sheet1!$X$1:$X$20, RANDBETWEEN(1, 20))</f>
        <v>UN Agency/International Agency</v>
      </c>
      <c r="X614" t="str" cm="1">
        <f t="array" aca="1" ref="X614" ca="1">INDEX(Sheet1!$Y$2:$Y$22, RANDBETWEEN(1, 21))</f>
        <v>Public Sector</v>
      </c>
      <c r="Z614" t="str" cm="1">
        <f t="array" aca="1" ref="Z614" ca="1">INDEX(Sheet1!$AA$2:$AA$30, RANDBETWEEN(1, 29))</f>
        <v>UZBEKISTAN CO</v>
      </c>
      <c r="AA614" t="str" cm="1">
        <f t="array" aca="1" ref="AA614" ca="1">INDEX(Sheet1!$AB$2:$AB$8, RANDBETWEEN(1, 7))</f>
        <v>ROSA</v>
      </c>
      <c r="AB614" t="str" cm="1">
        <f t="array" aca="1" ref="AB614" ca="1">INDEX(Sheet1!$AC$2:$AC$22, RANDBETWEEN(1, 21))</f>
        <v>Denmark</v>
      </c>
      <c r="AE614" t="str" cm="1">
        <f t="array" aca="1" ref="AE614" ca="1">INDEX(Sheet1!$AF$2:$AF$22, RANDBETWEEN(1, 5))</f>
        <v>HQ</v>
      </c>
      <c r="AF614" s="3">
        <v>45553</v>
      </c>
      <c r="AG614" t="str" cm="1">
        <f t="array" aca="1" ref="AG614" ca="1">INDEX(Sheet1!$AH$2:$AH$24, RANDBETWEEN(1, 23))</f>
        <v>BELARUS CO</v>
      </c>
      <c r="AH614" t="s">
        <v>668</v>
      </c>
      <c r="AI614" t="s">
        <v>133</v>
      </c>
      <c r="AJ614" t="s">
        <v>134</v>
      </c>
      <c r="AK614" t="s">
        <v>114</v>
      </c>
      <c r="AL614" t="s">
        <v>58</v>
      </c>
      <c r="AM614" t="s">
        <v>646</v>
      </c>
      <c r="AN614" t="s">
        <v>91</v>
      </c>
      <c r="AO614" t="s">
        <v>116</v>
      </c>
      <c r="AP614" t="s">
        <v>78</v>
      </c>
      <c r="AQ614" t="s">
        <v>129</v>
      </c>
      <c r="AR614">
        <v>2022</v>
      </c>
      <c r="AS614" t="s">
        <v>95</v>
      </c>
    </row>
    <row r="615" spans="1:45">
      <c r="A615" t="s">
        <v>655</v>
      </c>
      <c r="B615" t="s">
        <v>95</v>
      </c>
      <c r="C615" t="s">
        <v>118</v>
      </c>
      <c r="D615" s="3">
        <v>45299</v>
      </c>
      <c r="E615" t="s">
        <v>644</v>
      </c>
      <c r="F615">
        <f t="shared" ca="1" si="27"/>
        <v>96886.444383859474</v>
      </c>
      <c r="G615">
        <f t="shared" ca="1" si="27"/>
        <v>6308.576674836313</v>
      </c>
      <c r="H615" t="str" cm="1">
        <f t="array" aca="1" ref="H615" ca="1">INDEX(Sheet1!$H$1:$H$3, RANDBETWEEN(1, 3))</f>
        <v>ORR Non-Thematic</v>
      </c>
      <c r="I615" t="str" cm="1">
        <f t="array" aca="1" ref="I615" ca="1">INDEX(Sheet1!$I$3:$I$88, RANDBETWEEN(1, 85))</f>
        <v>Malaria</v>
      </c>
      <c r="J615" t="str">
        <f ca="1">INDEX(Sheet1!$AZ$3:$AZ$8, RANDBETWEEN(1, COUNTA(Sheet1!$AZ$3:$AZ$8)))</f>
        <v>Advocacy</v>
      </c>
      <c r="K615" t="str" cm="1">
        <f t="array" aca="1" ref="K615" ca="1">INDEX(Sheet1!$K$1:$K$8, RANDBETWEEN(1, 6))</f>
        <v>HAC-ARMENIA</v>
      </c>
      <c r="M615" t="s">
        <v>165</v>
      </c>
      <c r="N615">
        <f t="shared" ca="1" si="28"/>
        <v>73788.554364316704</v>
      </c>
      <c r="Q615" t="s">
        <v>142</v>
      </c>
      <c r="U615">
        <f t="shared" ca="1" si="29"/>
        <v>17243.392701110992</v>
      </c>
      <c r="V615">
        <v>27400972</v>
      </c>
      <c r="W615" t="str" cm="1">
        <f t="array" aca="1" ref="W615" ca="1">INDEX(Sheet1!$X$1:$X$20, RANDBETWEEN(1, 20))</f>
        <v>Ministry</v>
      </c>
      <c r="X615" t="str" cm="1">
        <f t="array" aca="1" ref="X615" ca="1">INDEX(Sheet1!$Y$2:$Y$22, RANDBETWEEN(1, 21))</f>
        <v>Private Sector</v>
      </c>
      <c r="Z615" t="str" cm="1">
        <f t="array" aca="1" ref="Z615" ca="1">INDEX(Sheet1!$AA$2:$AA$30, RANDBETWEEN(1, 29))</f>
        <v>FRANCE NATCOM</v>
      </c>
      <c r="AA615" t="str" cm="1">
        <f t="array" aca="1" ref="AA615" ca="1">INDEX(Sheet1!$AB$2:$AB$8, RANDBETWEEN(1, 7))</f>
        <v>HQ</v>
      </c>
      <c r="AB615" t="str" cm="1">
        <f t="array" aca="1" ref="AB615" ca="1">INDEX(Sheet1!$AC$2:$AC$22, RANDBETWEEN(1, 21))</f>
        <v>Netherlands</v>
      </c>
      <c r="AE615" t="str" cm="1">
        <f t="array" aca="1" ref="AE615" ca="1">INDEX(Sheet1!$AF$2:$AF$22, RANDBETWEEN(1, 5))</f>
        <v>NatCom</v>
      </c>
      <c r="AF615" s="3">
        <v>45299</v>
      </c>
      <c r="AG615" t="str" cm="1">
        <f t="array" aca="1" ref="AG615" ca="1">INDEX(Sheet1!$AH$2:$AH$24, RANDBETWEEN(1, 23))</f>
        <v>CROATIA CO</v>
      </c>
      <c r="AH615" t="s">
        <v>668</v>
      </c>
      <c r="AI615" t="s">
        <v>141</v>
      </c>
      <c r="AJ615" t="s">
        <v>142</v>
      </c>
      <c r="AK615" t="s">
        <v>165</v>
      </c>
      <c r="AL615" t="s">
        <v>58</v>
      </c>
      <c r="AM615" t="s">
        <v>646</v>
      </c>
      <c r="AN615" t="s">
        <v>192</v>
      </c>
      <c r="AO615" t="s">
        <v>77</v>
      </c>
      <c r="AP615" t="s">
        <v>135</v>
      </c>
      <c r="AQ615" t="s">
        <v>129</v>
      </c>
      <c r="AR615">
        <v>2022</v>
      </c>
      <c r="AS615" t="s">
        <v>95</v>
      </c>
    </row>
    <row r="616" spans="1:45">
      <c r="A616" t="s">
        <v>657</v>
      </c>
      <c r="B616" t="s">
        <v>95</v>
      </c>
      <c r="C616" t="s">
        <v>118</v>
      </c>
      <c r="D616" s="3">
        <v>45368</v>
      </c>
      <c r="E616" t="s">
        <v>644</v>
      </c>
      <c r="F616">
        <f t="shared" ca="1" si="27"/>
        <v>82896.929480990395</v>
      </c>
      <c r="G616">
        <f t="shared" ca="1" si="27"/>
        <v>21865.114542221949</v>
      </c>
      <c r="H616" t="str" cm="1">
        <f t="array" aca="1" ref="H616" ca="1">INDEX(Sheet1!$H$1:$H$3, RANDBETWEEN(1, 3))</f>
        <v>Revenue Type</v>
      </c>
      <c r="I616" t="str" cm="1">
        <f t="array" aca="1" ref="I616" ca="1">INDEX(Sheet1!$I$3:$I$88, RANDBETWEEN(1, 85))</f>
        <v>UNICEF capacity for Supply and Logistics</v>
      </c>
      <c r="J616" t="str">
        <f ca="1">INDEX(Sheet1!$AZ$3:$AZ$8, RANDBETWEEN(1, COUNTA(Sheet1!$AZ$3:$AZ$8)))</f>
        <v>Child Protection</v>
      </c>
      <c r="K616" t="str" cm="1">
        <f t="array" aca="1" ref="K616" ca="1">INDEX(Sheet1!$K$1:$K$8, RANDBETWEEN(1, 6))</f>
        <v>Emergency/HAC</v>
      </c>
      <c r="M616" t="s">
        <v>127</v>
      </c>
      <c r="N616">
        <f t="shared" ca="1" si="28"/>
        <v>16225.462294669656</v>
      </c>
      <c r="Q616" t="s">
        <v>71</v>
      </c>
      <c r="U616">
        <f t="shared" ca="1" si="29"/>
        <v>33481.082611204547</v>
      </c>
      <c r="V616">
        <v>11413998</v>
      </c>
      <c r="W616" t="str" cm="1">
        <f t="array" aca="1" ref="W616" ca="1">INDEX(Sheet1!$X$1:$X$20, RANDBETWEEN(1, 20))</f>
        <v>Global/Regional Multilaterals</v>
      </c>
      <c r="X616" t="str" cm="1">
        <f t="array" aca="1" ref="X616" ca="1">INDEX(Sheet1!$Y$2:$Y$22, RANDBETWEEN(1, 21))</f>
        <v>Private Sector</v>
      </c>
      <c r="Z616" t="str" cm="1">
        <f t="array" aca="1" ref="Z616" ca="1">INDEX(Sheet1!$AA$2:$AA$30, RANDBETWEEN(1, 29))</f>
        <v>SENEGAL CO</v>
      </c>
      <c r="AA616" t="str" cm="1">
        <f t="array" aca="1" ref="AA616" ca="1">INDEX(Sheet1!$AB$2:$AB$8, RANDBETWEEN(1, 7))</f>
        <v>ROSA</v>
      </c>
      <c r="AB616" t="str" cm="1">
        <f t="array" aca="1" ref="AB616" ca="1">INDEX(Sheet1!$AC$2:$AC$22, RANDBETWEEN(1, 21))</f>
        <v>Denmark</v>
      </c>
      <c r="AE616" t="str" cm="1">
        <f t="array" aca="1" ref="AE616" ca="1">INDEX(Sheet1!$AF$2:$AF$22, RANDBETWEEN(1, 5))</f>
        <v>ESARO</v>
      </c>
      <c r="AF616" s="3">
        <v>45368</v>
      </c>
      <c r="AG616" t="str" cm="1">
        <f t="array" aca="1" ref="AG616" ca="1">INDEX(Sheet1!$AH$2:$AH$24, RANDBETWEEN(1, 23))</f>
        <v>UZBEKISTAN CO</v>
      </c>
      <c r="AH616" t="s">
        <v>670</v>
      </c>
      <c r="AI616" t="s">
        <v>148</v>
      </c>
      <c r="AJ616" t="s">
        <v>71</v>
      </c>
      <c r="AK616" t="s">
        <v>127</v>
      </c>
      <c r="AL616" t="s">
        <v>90</v>
      </c>
      <c r="AM616" t="s">
        <v>645</v>
      </c>
      <c r="AN616" t="s">
        <v>105</v>
      </c>
      <c r="AO616" t="s">
        <v>77</v>
      </c>
      <c r="AP616" t="s">
        <v>135</v>
      </c>
      <c r="AQ616" t="s">
        <v>79</v>
      </c>
      <c r="AR616">
        <v>2022</v>
      </c>
      <c r="AS616" t="s">
        <v>95</v>
      </c>
    </row>
    <row r="617" spans="1:45">
      <c r="A617" t="s">
        <v>655</v>
      </c>
      <c r="B617" t="s">
        <v>95</v>
      </c>
      <c r="C617" t="s">
        <v>45</v>
      </c>
      <c r="D617" s="3">
        <v>45304</v>
      </c>
      <c r="E617" t="s">
        <v>644</v>
      </c>
      <c r="F617">
        <f t="shared" ca="1" si="27"/>
        <v>79804.592221229628</v>
      </c>
      <c r="G617">
        <f t="shared" ca="1" si="27"/>
        <v>81362.220510380881</v>
      </c>
      <c r="H617" t="str" cm="1">
        <f t="array" aca="1" ref="H617" ca="1">INDEX(Sheet1!$H$1:$H$3, RANDBETWEEN(1, 3))</f>
        <v>ORR Non-Thematic</v>
      </c>
      <c r="I617" t="str" cm="1">
        <f t="array" aca="1" ref="I617" ca="1">INDEX(Sheet1!$I$3:$I$88, RANDBETWEEN(1, 85))</f>
        <v>Transparency in information and official documents</v>
      </c>
      <c r="J617" t="str">
        <f ca="1">INDEX(Sheet1!$AZ$3:$AZ$8, RANDBETWEEN(1, COUNTA(Sheet1!$AZ$3:$AZ$8)))</f>
        <v>Child Protection</v>
      </c>
      <c r="K617" t="str" cm="1">
        <f t="array" aca="1" ref="K617" ca="1">INDEX(Sheet1!$K$1:$K$8, RANDBETWEEN(1, 6))</f>
        <v>HAC-STATE OF PALESTINE</v>
      </c>
      <c r="M617" t="s">
        <v>114</v>
      </c>
      <c r="N617">
        <f t="shared" ca="1" si="28"/>
        <v>71784.402072192417</v>
      </c>
      <c r="Q617" t="s">
        <v>157</v>
      </c>
      <c r="U617">
        <f t="shared" ca="1" si="29"/>
        <v>15954.350383378025</v>
      </c>
      <c r="V617">
        <v>2293435</v>
      </c>
      <c r="W617" t="str" cm="1">
        <f t="array" aca="1" ref="W617" ca="1">INDEX(Sheet1!$X$1:$X$20, RANDBETWEEN(1, 20))</f>
        <v>Sport Associations</v>
      </c>
      <c r="X617" t="str" cm="1">
        <f t="array" aca="1" ref="X617" ca="1">INDEX(Sheet1!$Y$2:$Y$22, RANDBETWEEN(1, 21))</f>
        <v>Private Sector</v>
      </c>
      <c r="Z617" t="str" cm="1">
        <f t="array" aca="1" ref="Z617" ca="1">INDEX(Sheet1!$AA$2:$AA$30, RANDBETWEEN(1, 29))</f>
        <v>MONTENEGRO CO</v>
      </c>
      <c r="AA617" t="str" cm="1">
        <f t="array" aca="1" ref="AA617" ca="1">INDEX(Sheet1!$AB$2:$AB$8, RANDBETWEEN(1, 7))</f>
        <v>WCARO</v>
      </c>
      <c r="AB617" t="str" cm="1">
        <f t="array" aca="1" ref="AB617" ca="1">INDEX(Sheet1!$AC$2:$AC$22, RANDBETWEEN(1, 21))</f>
        <v>Switzerland</v>
      </c>
      <c r="AE617" t="str" cm="1">
        <f t="array" aca="1" ref="AE617" ca="1">INDEX(Sheet1!$AF$2:$AF$22, RANDBETWEEN(1, 5))</f>
        <v>ESARO</v>
      </c>
      <c r="AF617" s="3">
        <v>45304</v>
      </c>
      <c r="AG617" t="str" cm="1">
        <f t="array" aca="1" ref="AG617" ca="1">INDEX(Sheet1!$AH$2:$AH$24, RANDBETWEEN(1, 23))</f>
        <v>US FUND</v>
      </c>
      <c r="AH617" t="s">
        <v>668</v>
      </c>
      <c r="AI617" t="s">
        <v>156</v>
      </c>
      <c r="AJ617" t="s">
        <v>157</v>
      </c>
      <c r="AK617" t="s">
        <v>114</v>
      </c>
      <c r="AL617" t="s">
        <v>58</v>
      </c>
      <c r="AM617" t="s">
        <v>646</v>
      </c>
      <c r="AN617" t="s">
        <v>216</v>
      </c>
      <c r="AO617" t="s">
        <v>61</v>
      </c>
      <c r="AP617" t="s">
        <v>135</v>
      </c>
      <c r="AQ617" t="s">
        <v>100</v>
      </c>
      <c r="AR617">
        <v>2022</v>
      </c>
      <c r="AS617" t="s">
        <v>95</v>
      </c>
    </row>
    <row r="618" spans="1:45">
      <c r="A618" t="s">
        <v>654</v>
      </c>
      <c r="B618" t="s">
        <v>95</v>
      </c>
      <c r="C618" t="s">
        <v>118</v>
      </c>
      <c r="D618" s="3">
        <v>45605</v>
      </c>
      <c r="E618" t="s">
        <v>644</v>
      </c>
      <c r="F618">
        <f t="shared" ca="1" si="27"/>
        <v>68295.550732147007</v>
      </c>
      <c r="G618">
        <f t="shared" ca="1" si="27"/>
        <v>33887.983704311795</v>
      </c>
      <c r="H618" t="str" cm="1">
        <f t="array" aca="1" ref="H618" ca="1">INDEX(Sheet1!$H$1:$H$3, RANDBETWEEN(1, 3))</f>
        <v>ORE-Thematic</v>
      </c>
      <c r="I618" t="str" cm="1">
        <f t="array" aca="1" ref="I618" ca="1">INDEX(Sheet1!$I$3:$I$88, RANDBETWEEN(1, 85))</f>
        <v>Care and Treatment of Children affected by HIV and AIDS</v>
      </c>
      <c r="J618" t="str">
        <f ca="1">INDEX(Sheet1!$AZ$3:$AZ$8, RANDBETWEEN(1, COUNTA(Sheet1!$AZ$3:$AZ$8)))</f>
        <v>Advocacy</v>
      </c>
      <c r="K618" t="str" cm="1">
        <f t="array" aca="1" ref="K618" ca="1">INDEX(Sheet1!$K$1:$K$8, RANDBETWEEN(1, 6))</f>
        <v>Ukraine Response</v>
      </c>
      <c r="M618" t="s">
        <v>127</v>
      </c>
      <c r="N618">
        <f t="shared" ca="1" si="28"/>
        <v>69458.18848937747</v>
      </c>
      <c r="Q618" t="s">
        <v>164</v>
      </c>
      <c r="U618">
        <f t="shared" ca="1" si="29"/>
        <v>99252.274439782617</v>
      </c>
      <c r="V618">
        <v>6348598</v>
      </c>
      <c r="W618" t="str" cm="1">
        <f t="array" aca="1" ref="W618" ca="1">INDEX(Sheet1!$X$1:$X$20, RANDBETWEEN(1, 20))</f>
        <v>Corporate Foundation</v>
      </c>
      <c r="X618" t="str" cm="1">
        <f t="array" aca="1" ref="X618" ca="1">INDEX(Sheet1!$Y$2:$Y$22, RANDBETWEEN(1, 21))</f>
        <v>Private Sector</v>
      </c>
      <c r="Z618" t="str" cm="1">
        <f t="array" aca="1" ref="Z618" ca="1">INDEX(Sheet1!$AA$2:$AA$30, RANDBETWEEN(1, 29))</f>
        <v>BULGARIA CO</v>
      </c>
      <c r="AA618" t="str" cm="1">
        <f t="array" aca="1" ref="AA618" ca="1">INDEX(Sheet1!$AB$2:$AB$8, RANDBETWEEN(1, 7))</f>
        <v>MENARO</v>
      </c>
      <c r="AB618" t="str" cm="1">
        <f t="array" aca="1" ref="AB618" ca="1">INDEX(Sheet1!$AC$2:$AC$22, RANDBETWEEN(1, 21))</f>
        <v>Qatar</v>
      </c>
      <c r="AE618" t="str" cm="1">
        <f t="array" aca="1" ref="AE618" ca="1">INDEX(Sheet1!$AF$2:$AF$22, RANDBETWEEN(1, 5))</f>
        <v>MENARO</v>
      </c>
      <c r="AF618" s="3">
        <v>45605</v>
      </c>
      <c r="AG618" t="str" cm="1">
        <f t="array" aca="1" ref="AG618" ca="1">INDEX(Sheet1!$AH$2:$AH$24, RANDBETWEEN(1, 23))</f>
        <v>MOLDOVA CO</v>
      </c>
      <c r="AH618" t="s">
        <v>651</v>
      </c>
      <c r="AI618" t="s">
        <v>163</v>
      </c>
      <c r="AJ618" t="s">
        <v>164</v>
      </c>
      <c r="AK618" t="s">
        <v>127</v>
      </c>
      <c r="AL618" t="s">
        <v>95</v>
      </c>
      <c r="AM618" t="s">
        <v>646</v>
      </c>
      <c r="AN618" t="s">
        <v>91</v>
      </c>
      <c r="AO618" t="s">
        <v>61</v>
      </c>
      <c r="AP618" t="s">
        <v>93</v>
      </c>
      <c r="AQ618" t="s">
        <v>79</v>
      </c>
      <c r="AR618">
        <v>2022</v>
      </c>
      <c r="AS618" t="s">
        <v>95</v>
      </c>
    </row>
    <row r="619" spans="1:45">
      <c r="A619" t="s">
        <v>657</v>
      </c>
      <c r="B619" t="s">
        <v>95</v>
      </c>
      <c r="C619" t="s">
        <v>45</v>
      </c>
      <c r="D619" s="3">
        <v>45420</v>
      </c>
      <c r="E619" t="s">
        <v>644</v>
      </c>
      <c r="F619">
        <f t="shared" ca="1" si="27"/>
        <v>5760.4289229257383</v>
      </c>
      <c r="G619">
        <f t="shared" ca="1" si="27"/>
        <v>76897.90751381201</v>
      </c>
      <c r="H619" t="str" cm="1">
        <f t="array" aca="1" ref="H619" ca="1">INDEX(Sheet1!$H$1:$H$3, RANDBETWEEN(1, 3))</f>
        <v>ORE-Thematic</v>
      </c>
      <c r="I619" t="str" cm="1">
        <f t="array" aca="1" ref="I619" ca="1">INDEX(Sheet1!$I$3:$I$88, RANDBETWEEN(1, 85))</f>
        <v>Sanitation</v>
      </c>
      <c r="J619" t="str">
        <f ca="1">INDEX(Sheet1!$AZ$3:$AZ$8, RANDBETWEEN(1, COUNTA(Sheet1!$AZ$3:$AZ$8)))</f>
        <v>Child Protection</v>
      </c>
      <c r="K619" t="str" cm="1">
        <f t="array" aca="1" ref="K619" ca="1">INDEX(Sheet1!$K$1:$K$8, RANDBETWEEN(1, 6))</f>
        <v>Emergency/HAC</v>
      </c>
      <c r="M619" t="s">
        <v>127</v>
      </c>
      <c r="N619">
        <f t="shared" ca="1" si="28"/>
        <v>79692.47148659364</v>
      </c>
      <c r="Q619" t="s">
        <v>172</v>
      </c>
      <c r="U619">
        <f t="shared" ca="1" si="29"/>
        <v>91999.589147982726</v>
      </c>
      <c r="V619">
        <v>8118192</v>
      </c>
      <c r="W619" t="str" cm="1">
        <f t="array" aca="1" ref="W619" ca="1">INDEX(Sheet1!$X$1:$X$20, RANDBETWEEN(1, 20))</f>
        <v>Membership based organizations</v>
      </c>
      <c r="X619" t="str" cm="1">
        <f t="array" aca="1" ref="X619" ca="1">INDEX(Sheet1!$Y$2:$Y$22, RANDBETWEEN(1, 21))</f>
        <v>Private Sector</v>
      </c>
      <c r="Z619" t="str" cm="1">
        <f t="array" aca="1" ref="Z619" ca="1">INDEX(Sheet1!$AA$2:$AA$30, RANDBETWEEN(1, 29))</f>
        <v>US FUND</v>
      </c>
      <c r="AA619" t="str" cm="1">
        <f t="array" aca="1" ref="AA619" ca="1">INDEX(Sheet1!$AB$2:$AB$8, RANDBETWEEN(1, 7))</f>
        <v>ROSA</v>
      </c>
      <c r="AB619" t="str" cm="1">
        <f t="array" aca="1" ref="AB619" ca="1">INDEX(Sheet1!$AC$2:$AC$22, RANDBETWEEN(1, 21))</f>
        <v>Denmark</v>
      </c>
      <c r="AE619" t="str" cm="1">
        <f t="array" aca="1" ref="AE619" ca="1">INDEX(Sheet1!$AF$2:$AF$22, RANDBETWEEN(1, 5))</f>
        <v>NatCom</v>
      </c>
      <c r="AF619" s="3">
        <v>45420</v>
      </c>
      <c r="AG619" t="str" cm="1">
        <f t="array" aca="1" ref="AG619" ca="1">INDEX(Sheet1!$AH$2:$AH$24, RANDBETWEEN(1, 23))</f>
        <v>ROMANIA CO</v>
      </c>
      <c r="AH619" t="s">
        <v>651</v>
      </c>
      <c r="AI619" t="s">
        <v>171</v>
      </c>
      <c r="AJ619" t="s">
        <v>172</v>
      </c>
      <c r="AK619" t="s">
        <v>127</v>
      </c>
      <c r="AL619" t="s">
        <v>95</v>
      </c>
      <c r="AM619" t="s">
        <v>645</v>
      </c>
      <c r="AN619" t="s">
        <v>128</v>
      </c>
      <c r="AO619" t="s">
        <v>77</v>
      </c>
      <c r="AP619" t="s">
        <v>62</v>
      </c>
      <c r="AQ619" t="s">
        <v>79</v>
      </c>
      <c r="AR619">
        <v>2024</v>
      </c>
      <c r="AS619" t="s">
        <v>95</v>
      </c>
    </row>
    <row r="620" spans="1:45">
      <c r="A620" t="s">
        <v>659</v>
      </c>
      <c r="B620" t="s">
        <v>44</v>
      </c>
      <c r="C620" t="s">
        <v>45</v>
      </c>
      <c r="D620" s="3">
        <v>45346</v>
      </c>
      <c r="E620" t="s">
        <v>644</v>
      </c>
      <c r="F620">
        <f t="shared" ca="1" si="27"/>
        <v>67164.647144236951</v>
      </c>
      <c r="G620">
        <f t="shared" ca="1" si="27"/>
        <v>64668.335667392028</v>
      </c>
      <c r="H620" t="str" cm="1">
        <f t="array" aca="1" ref="H620" ca="1">INDEX(Sheet1!$H$1:$H$3, RANDBETWEEN(1, 3))</f>
        <v>Revenue Type</v>
      </c>
      <c r="I620" t="str" cm="1">
        <f t="array" aca="1" ref="I620" ca="1">INDEX(Sheet1!$I$3:$I$88, RANDBETWEEN(1, 85))</f>
        <v>Human resources management</v>
      </c>
      <c r="J620" t="str">
        <f ca="1">INDEX(Sheet1!$AZ$3:$AZ$8, RANDBETWEEN(1, COUNTA(Sheet1!$AZ$3:$AZ$8)))</f>
        <v>Increased Immunization Rates</v>
      </c>
      <c r="K620" t="str" cm="1">
        <f t="array" aca="1" ref="K620" ca="1">INDEX(Sheet1!$K$1:$K$8, RANDBETWEEN(1, 6))</f>
        <v>Ukraine Response</v>
      </c>
      <c r="M620" t="s">
        <v>104</v>
      </c>
      <c r="N620">
        <f t="shared" ca="1" si="28"/>
        <v>13022.983300920761</v>
      </c>
      <c r="Q620" t="s">
        <v>179</v>
      </c>
      <c r="U620">
        <f t="shared" ca="1" si="29"/>
        <v>1927.0981737316999</v>
      </c>
      <c r="V620">
        <v>22475944</v>
      </c>
      <c r="W620" t="str" cm="1">
        <f t="array" aca="1" ref="W620" ca="1">INDEX(Sheet1!$X$1:$X$20, RANDBETWEEN(1, 20))</f>
        <v>Account Category</v>
      </c>
      <c r="X620" t="str" cm="1">
        <f t="array" aca="1" ref="X620" ca="1">INDEX(Sheet1!$Y$2:$Y$22, RANDBETWEEN(1, 21))</f>
        <v>UNICEF NatCom/CO/Division</v>
      </c>
      <c r="Z620" t="str" cm="1">
        <f t="array" aca="1" ref="Z620" ca="1">INDEX(Sheet1!$AA$2:$AA$30, RANDBETWEEN(1, 29))</f>
        <v>TURKIYE CO</v>
      </c>
      <c r="AA620" t="str" cm="1">
        <f t="array" aca="1" ref="AA620" ca="1">INDEX(Sheet1!$AB$2:$AB$8, RANDBETWEEN(1, 7))</f>
        <v>ECARO</v>
      </c>
      <c r="AB620" t="str" cm="1">
        <f t="array" aca="1" ref="AB620" ca="1">INDEX(Sheet1!$AC$2:$AC$22, RANDBETWEEN(1, 21))</f>
        <v>Japan</v>
      </c>
      <c r="AE620" t="str" cm="1">
        <f t="array" aca="1" ref="AE620" ca="1">INDEX(Sheet1!$AF$2:$AF$22, RANDBETWEEN(1, 5))</f>
        <v>NatCom</v>
      </c>
      <c r="AF620" s="3">
        <v>45346</v>
      </c>
      <c r="AG620" t="str" cm="1">
        <f t="array" aca="1" ref="AG620" ca="1">INDEX(Sheet1!$AH$2:$AH$24, RANDBETWEEN(1, 23))</f>
        <v>KYRGYZSTAN CO</v>
      </c>
      <c r="AH620" t="s">
        <v>647</v>
      </c>
      <c r="AI620" t="s">
        <v>178</v>
      </c>
      <c r="AJ620" t="s">
        <v>179</v>
      </c>
      <c r="AK620" t="s">
        <v>104</v>
      </c>
      <c r="AL620" t="s">
        <v>95</v>
      </c>
      <c r="AM620" t="s">
        <v>645</v>
      </c>
      <c r="AN620" t="s">
        <v>216</v>
      </c>
      <c r="AO620" t="s">
        <v>92</v>
      </c>
      <c r="AP620" t="s">
        <v>78</v>
      </c>
      <c r="AQ620" t="s">
        <v>129</v>
      </c>
      <c r="AR620">
        <v>2024</v>
      </c>
      <c r="AS620" t="s">
        <v>95</v>
      </c>
    </row>
    <row r="621" spans="1:45">
      <c r="A621" t="s">
        <v>652</v>
      </c>
      <c r="B621" t="s">
        <v>44</v>
      </c>
      <c r="C621" t="s">
        <v>64</v>
      </c>
      <c r="D621" s="3">
        <v>45480</v>
      </c>
      <c r="E621" t="s">
        <v>644</v>
      </c>
      <c r="F621">
        <f t="shared" ca="1" si="27"/>
        <v>18941.059320387685</v>
      </c>
      <c r="G621">
        <f t="shared" ca="1" si="27"/>
        <v>58792.150815284112</v>
      </c>
      <c r="H621" t="str" cm="1">
        <f t="array" aca="1" ref="H621" ca="1">INDEX(Sheet1!$H$1:$H$3, RANDBETWEEN(1, 3))</f>
        <v>Revenue Type</v>
      </c>
      <c r="I621" t="str" cm="1">
        <f t="array" aca="1" ref="I621" ca="1">INDEX(Sheet1!$I$3:$I$88, RANDBETWEEN(1, 85))</f>
        <v>Data and Child Protection</v>
      </c>
      <c r="J621" t="str">
        <f ca="1">INDEX(Sheet1!$AZ$3:$AZ$8, RANDBETWEEN(1, COUNTA(Sheet1!$AZ$3:$AZ$8)))</f>
        <v>Health</v>
      </c>
      <c r="K621" t="str" cm="1">
        <f t="array" aca="1" ref="K621" ca="1">INDEX(Sheet1!$K$1:$K$8, RANDBETWEEN(1, 6))</f>
        <v>Ukraine Response</v>
      </c>
      <c r="M621" t="s">
        <v>127</v>
      </c>
      <c r="N621">
        <f t="shared" ca="1" si="28"/>
        <v>97964.499730921132</v>
      </c>
      <c r="Q621" t="s">
        <v>184</v>
      </c>
      <c r="U621">
        <f t="shared" ca="1" si="29"/>
        <v>86948.617562197222</v>
      </c>
      <c r="V621">
        <v>21657829</v>
      </c>
      <c r="W621" t="str" cm="1">
        <f t="array" aca="1" ref="W621" ca="1">INDEX(Sheet1!$X$1:$X$20, RANDBETWEEN(1, 20))</f>
        <v>Corporate</v>
      </c>
      <c r="X621" t="str" cm="1">
        <f t="array" aca="1" ref="X621" ca="1">INDEX(Sheet1!$Y$2:$Y$22, RANDBETWEEN(1, 21))</f>
        <v>Public Sector</v>
      </c>
      <c r="Z621" t="str" cm="1">
        <f t="array" aca="1" ref="Z621" ca="1">INDEX(Sheet1!$AA$2:$AA$30, RANDBETWEEN(1, 29))</f>
        <v>TURKIYE CO</v>
      </c>
      <c r="AA621" t="str" cm="1">
        <f t="array" aca="1" ref="AA621" ca="1">INDEX(Sheet1!$AB$2:$AB$8, RANDBETWEEN(1, 7))</f>
        <v>ECARO</v>
      </c>
      <c r="AB621" t="str" cm="1">
        <f t="array" aca="1" ref="AB621" ca="1">INDEX(Sheet1!$AC$2:$AC$22, RANDBETWEEN(1, 21))</f>
        <v>Moldova</v>
      </c>
      <c r="AE621" t="str" cm="1">
        <f t="array" aca="1" ref="AE621" ca="1">INDEX(Sheet1!$AF$2:$AF$22, RANDBETWEEN(1, 5))</f>
        <v>ECARO</v>
      </c>
      <c r="AF621" s="3">
        <v>45480</v>
      </c>
      <c r="AG621" t="str" cm="1">
        <f t="array" aca="1" ref="AG621" ca="1">INDEX(Sheet1!$AH$2:$AH$24, RANDBETWEEN(1, 23))</f>
        <v>KYRGYZSTAN CO</v>
      </c>
      <c r="AH621" t="s">
        <v>651</v>
      </c>
      <c r="AI621" t="s">
        <v>183</v>
      </c>
      <c r="AJ621" t="s">
        <v>184</v>
      </c>
      <c r="AK621" t="s">
        <v>127</v>
      </c>
      <c r="AL621" t="s">
        <v>95</v>
      </c>
      <c r="AM621" t="s">
        <v>645</v>
      </c>
      <c r="AN621" t="s">
        <v>115</v>
      </c>
      <c r="AO621" t="s">
        <v>61</v>
      </c>
      <c r="AP621" t="s">
        <v>62</v>
      </c>
      <c r="AQ621" t="s">
        <v>94</v>
      </c>
      <c r="AR621">
        <v>2023</v>
      </c>
      <c r="AS621" t="s">
        <v>95</v>
      </c>
    </row>
    <row r="622" spans="1:45">
      <c r="A622" t="s">
        <v>656</v>
      </c>
      <c r="B622" t="s">
        <v>44</v>
      </c>
      <c r="C622" t="s">
        <v>64</v>
      </c>
      <c r="D622" s="3">
        <v>45315</v>
      </c>
      <c r="E622" t="s">
        <v>644</v>
      </c>
      <c r="F622">
        <f t="shared" ca="1" si="27"/>
        <v>84093.534766076729</v>
      </c>
      <c r="G622">
        <f t="shared" ca="1" si="27"/>
        <v>50976.624465713925</v>
      </c>
      <c r="H622" t="str" cm="1">
        <f t="array" aca="1" ref="H622" ca="1">INDEX(Sheet1!$H$1:$H$3, RANDBETWEEN(1, 3))</f>
        <v>ORR Non-Thematic</v>
      </c>
      <c r="I622" t="str" cm="1">
        <f t="array" aca="1" ref="I622" ca="1">INDEX(Sheet1!$I$3:$I$88, RANDBETWEEN(1, 85))</f>
        <v>Health and emergencies</v>
      </c>
      <c r="J622" t="str">
        <f ca="1">INDEX(Sheet1!$AZ$3:$AZ$8, RANDBETWEEN(1, COUNTA(Sheet1!$AZ$3:$AZ$8)))</f>
        <v>Advocacy</v>
      </c>
      <c r="K622" t="str" cm="1">
        <f t="array" aca="1" ref="K622" ca="1">INDEX(Sheet1!$K$1:$K$8, RANDBETWEEN(1, 6))</f>
        <v>HAC-ECARO</v>
      </c>
      <c r="M622" t="s">
        <v>114</v>
      </c>
      <c r="N622">
        <f t="shared" ca="1" si="28"/>
        <v>80538.838806923304</v>
      </c>
      <c r="Q622" t="s">
        <v>191</v>
      </c>
      <c r="U622">
        <f t="shared" ca="1" si="29"/>
        <v>20737.77274738931</v>
      </c>
      <c r="V622">
        <v>21422409</v>
      </c>
      <c r="W622" t="str" cm="1">
        <f t="array" aca="1" ref="W622" ca="1">INDEX(Sheet1!$X$1:$X$20, RANDBETWEEN(1, 20))</f>
        <v>IFI/RDB</v>
      </c>
      <c r="X622" t="str" cm="1">
        <f t="array" aca="1" ref="X622" ca="1">INDEX(Sheet1!$Y$2:$Y$22, RANDBETWEEN(1, 21))</f>
        <v>Public Sector</v>
      </c>
      <c r="Z622" t="str" cm="1">
        <f t="array" aca="1" ref="Z622" ca="1">INDEX(Sheet1!$AA$2:$AA$30, RANDBETWEEN(1, 29))</f>
        <v>SERBIA CO</v>
      </c>
      <c r="AA622" t="str" cm="1">
        <f t="array" aca="1" ref="AA622" ca="1">INDEX(Sheet1!$AB$2:$AB$8, RANDBETWEEN(1, 7))</f>
        <v>HQ</v>
      </c>
      <c r="AB622" t="str" cm="1">
        <f t="array" aca="1" ref="AB622" ca="1">INDEX(Sheet1!$AC$2:$AC$22, RANDBETWEEN(1, 21))</f>
        <v>Ukraine</v>
      </c>
      <c r="AE622" t="str" cm="1">
        <f t="array" aca="1" ref="AE622" ca="1">INDEX(Sheet1!$AF$2:$AF$22, RANDBETWEEN(1, 5))</f>
        <v>ESARO</v>
      </c>
      <c r="AF622" s="3">
        <v>45315</v>
      </c>
      <c r="AG622" t="str" cm="1">
        <f t="array" aca="1" ref="AG622" ca="1">INDEX(Sheet1!$AH$2:$AH$24, RANDBETWEEN(1, 23))</f>
        <v>US FUND</v>
      </c>
      <c r="AH622" t="s">
        <v>668</v>
      </c>
      <c r="AI622" t="s">
        <v>190</v>
      </c>
      <c r="AJ622" t="s">
        <v>191</v>
      </c>
      <c r="AK622" t="s">
        <v>114</v>
      </c>
      <c r="AL622" t="s">
        <v>58</v>
      </c>
      <c r="AM622" t="s">
        <v>645</v>
      </c>
      <c r="AN622" t="s">
        <v>128</v>
      </c>
      <c r="AO622" t="s">
        <v>116</v>
      </c>
      <c r="AP622" t="s">
        <v>93</v>
      </c>
      <c r="AQ622" t="s">
        <v>63</v>
      </c>
      <c r="AR622">
        <v>2024</v>
      </c>
      <c r="AS622" t="s">
        <v>95</v>
      </c>
    </row>
    <row r="623" spans="1:45">
      <c r="A623" t="s">
        <v>656</v>
      </c>
      <c r="B623" t="s">
        <v>44</v>
      </c>
      <c r="C623" t="s">
        <v>64</v>
      </c>
      <c r="D623" s="3">
        <v>45345</v>
      </c>
      <c r="E623" t="s">
        <v>644</v>
      </c>
      <c r="F623">
        <f t="shared" ca="1" si="27"/>
        <v>66565.580342907342</v>
      </c>
      <c r="G623">
        <f t="shared" ca="1" si="27"/>
        <v>24265.300263206595</v>
      </c>
      <c r="H623" t="str" cm="1">
        <f t="array" aca="1" ref="H623" ca="1">INDEX(Sheet1!$H$1:$H$3, RANDBETWEEN(1, 3))</f>
        <v>Revenue Type</v>
      </c>
      <c r="I623" t="str" cm="1">
        <f t="array" aca="1" ref="I623" ca="1">INDEX(Sheet1!$I$3:$I$88, RANDBETWEEN(1, 85))</f>
        <v>Cross-sectoral Communication for Development</v>
      </c>
      <c r="J623" t="str">
        <f ca="1">INDEX(Sheet1!$AZ$3:$AZ$8, RANDBETWEEN(1, COUNTA(Sheet1!$AZ$3:$AZ$8)))</f>
        <v>Health</v>
      </c>
      <c r="K623" t="str" cm="1">
        <f t="array" aca="1" ref="K623" ca="1">INDEX(Sheet1!$K$1:$K$8, RANDBETWEEN(1, 6))</f>
        <v>HAC-STATE OF PALESTINE</v>
      </c>
      <c r="M623" t="s">
        <v>89</v>
      </c>
      <c r="N623">
        <f t="shared" ca="1" si="28"/>
        <v>63668.316891056515</v>
      </c>
      <c r="Q623" t="s">
        <v>198</v>
      </c>
      <c r="U623">
        <f t="shared" ca="1" si="29"/>
        <v>14712.72269765155</v>
      </c>
      <c r="V623">
        <v>8267826</v>
      </c>
      <c r="W623" t="str" cm="1">
        <f t="array" aca="1" ref="W623" ca="1">INDEX(Sheet1!$X$1:$X$20, RANDBETWEEN(1, 20))</f>
        <v>Central Government</v>
      </c>
      <c r="X623" t="str" cm="1">
        <f t="array" aca="1" ref="X623" ca="1">INDEX(Sheet1!$Y$2:$Y$22, RANDBETWEEN(1, 21))</f>
        <v>Private Sector</v>
      </c>
      <c r="Z623" t="str" cm="1">
        <f t="array" aca="1" ref="Z623" ca="1">INDEX(Sheet1!$AA$2:$AA$30, RANDBETWEEN(1, 29))</f>
        <v>SENEGAL CO</v>
      </c>
      <c r="AA623" t="str" cm="1">
        <f t="array" aca="1" ref="AA623" ca="1">INDEX(Sheet1!$AB$2:$AB$8, RANDBETWEEN(1, 7))</f>
        <v>EAPRO</v>
      </c>
      <c r="AB623" t="str" cm="1">
        <f t="array" aca="1" ref="AB623" ca="1">INDEX(Sheet1!$AC$2:$AC$22, RANDBETWEEN(1, 21))</f>
        <v>Greece</v>
      </c>
      <c r="AE623" t="str" cm="1">
        <f t="array" aca="1" ref="AE623" ca="1">INDEX(Sheet1!$AF$2:$AF$22, RANDBETWEEN(1, 5))</f>
        <v>MENARO</v>
      </c>
      <c r="AF623" s="3">
        <v>45345</v>
      </c>
      <c r="AG623" t="str" cm="1">
        <f t="array" aca="1" ref="AG623" ca="1">INDEX(Sheet1!$AH$2:$AH$24, RANDBETWEEN(1, 23))</f>
        <v>SERBIA CO</v>
      </c>
      <c r="AH623" t="s">
        <v>647</v>
      </c>
      <c r="AI623" t="s">
        <v>197</v>
      </c>
      <c r="AJ623" t="s">
        <v>198</v>
      </c>
      <c r="AK623" t="s">
        <v>89</v>
      </c>
      <c r="AL623" t="s">
        <v>58</v>
      </c>
      <c r="AM623" t="s">
        <v>645</v>
      </c>
      <c r="AN623" t="s">
        <v>216</v>
      </c>
      <c r="AO623" t="s">
        <v>149</v>
      </c>
      <c r="AP623" t="s">
        <v>93</v>
      </c>
      <c r="AQ623" t="s">
        <v>129</v>
      </c>
      <c r="AR623">
        <v>2022</v>
      </c>
      <c r="AS623" t="s">
        <v>95</v>
      </c>
    </row>
    <row r="624" spans="1:45">
      <c r="A624" t="s">
        <v>653</v>
      </c>
      <c r="B624" t="s">
        <v>95</v>
      </c>
      <c r="C624" t="s">
        <v>118</v>
      </c>
      <c r="D624" s="3">
        <v>45413</v>
      </c>
      <c r="E624" t="s">
        <v>644</v>
      </c>
      <c r="F624">
        <f t="shared" ca="1" si="27"/>
        <v>28090.524866396903</v>
      </c>
      <c r="G624">
        <f t="shared" ca="1" si="27"/>
        <v>85727.065307119148</v>
      </c>
      <c r="H624" t="str" cm="1">
        <f t="array" aca="1" ref="H624" ca="1">INDEX(Sheet1!$H$1:$H$3, RANDBETWEEN(1, 3))</f>
        <v>Revenue Type</v>
      </c>
      <c r="I624" t="str" cm="1">
        <f t="array" aca="1" ref="I624" ca="1">INDEX(Sheet1!$I$3:$I$88, RANDBETWEEN(1, 85))</f>
        <v>digital workspace for visual collaboration</v>
      </c>
      <c r="J624" t="str">
        <f ca="1">INDEX(Sheet1!$AZ$3:$AZ$8, RANDBETWEEN(1, COUNTA(Sheet1!$AZ$3:$AZ$8)))</f>
        <v>Advocacy</v>
      </c>
      <c r="K624" t="str" cm="1">
        <f t="array" aca="1" ref="K624" ca="1">INDEX(Sheet1!$K$1:$K$8, RANDBETWEEN(1, 6))</f>
        <v>Ukraine Response</v>
      </c>
      <c r="M624" t="s">
        <v>127</v>
      </c>
      <c r="N624">
        <f t="shared" ca="1" si="28"/>
        <v>28472.088226120963</v>
      </c>
      <c r="Q624" t="s">
        <v>195</v>
      </c>
      <c r="U624">
        <f t="shared" ca="1" si="29"/>
        <v>46587.931379227208</v>
      </c>
      <c r="V624">
        <v>24858123</v>
      </c>
      <c r="W624" t="str" cm="1">
        <f t="array" aca="1" ref="W624" ca="1">INDEX(Sheet1!$X$1:$X$20, RANDBETWEEN(1, 20))</f>
        <v>UN Agency/International Agency</v>
      </c>
      <c r="X624" t="str" cm="1">
        <f t="array" aca="1" ref="X624" ca="1">INDEX(Sheet1!$Y$2:$Y$22, RANDBETWEEN(1, 21))</f>
        <v>Public Sector</v>
      </c>
      <c r="Z624" t="str" cm="1">
        <f t="array" aca="1" ref="Z624" ca="1">INDEX(Sheet1!$AA$2:$AA$30, RANDBETWEEN(1, 29))</f>
        <v>US FUND</v>
      </c>
      <c r="AA624" t="str" cm="1">
        <f t="array" aca="1" ref="AA624" ca="1">INDEX(Sheet1!$AB$2:$AB$8, RANDBETWEEN(1, 7))</f>
        <v>EAPRO</v>
      </c>
      <c r="AB624" t="str" cm="1">
        <f t="array" aca="1" ref="AB624" ca="1">INDEX(Sheet1!$AC$2:$AC$22, RANDBETWEEN(1, 21))</f>
        <v>Qatar</v>
      </c>
      <c r="AE624" t="str" cm="1">
        <f t="array" aca="1" ref="AE624" ca="1">INDEX(Sheet1!$AF$2:$AF$22, RANDBETWEEN(1, 5))</f>
        <v>ESARO</v>
      </c>
      <c r="AF624" s="3">
        <v>45413</v>
      </c>
      <c r="AG624" t="str" cm="1">
        <f t="array" aca="1" ref="AG624" ca="1">INDEX(Sheet1!$AH$2:$AH$24, RANDBETWEEN(1, 23))</f>
        <v>KOSOVO CO</v>
      </c>
      <c r="AH624" t="s">
        <v>670</v>
      </c>
      <c r="AI624" t="s">
        <v>203</v>
      </c>
      <c r="AJ624" t="s">
        <v>195</v>
      </c>
      <c r="AK624" t="s">
        <v>127</v>
      </c>
      <c r="AL624" t="s">
        <v>90</v>
      </c>
      <c r="AM624" t="s">
        <v>645</v>
      </c>
      <c r="AN624" t="s">
        <v>128</v>
      </c>
      <c r="AO624" t="s">
        <v>116</v>
      </c>
      <c r="AP624" t="s">
        <v>93</v>
      </c>
      <c r="AQ624" t="s">
        <v>79</v>
      </c>
      <c r="AR624">
        <v>2023</v>
      </c>
      <c r="AS624" t="s">
        <v>95</v>
      </c>
    </row>
    <row r="625" spans="1:45">
      <c r="A625" t="s">
        <v>655</v>
      </c>
      <c r="B625" t="s">
        <v>95</v>
      </c>
      <c r="C625" t="s">
        <v>45</v>
      </c>
      <c r="D625" s="3">
        <v>45450</v>
      </c>
      <c r="E625" t="s">
        <v>644</v>
      </c>
      <c r="F625">
        <f t="shared" ca="1" si="27"/>
        <v>17040.828765122409</v>
      </c>
      <c r="G625">
        <f t="shared" ca="1" si="27"/>
        <v>96101.74326166157</v>
      </c>
      <c r="H625" t="str" cm="1">
        <f t="array" aca="1" ref="H625" ca="1">INDEX(Sheet1!$H$1:$H$3, RANDBETWEEN(1, 3))</f>
        <v>Revenue Type</v>
      </c>
      <c r="I625" t="str" cm="1">
        <f t="array" aca="1" ref="I625" ca="1">INDEX(Sheet1!$I$3:$I$88, RANDBETWEEN(1, 85))</f>
        <v>Learning and child-friendly schools</v>
      </c>
      <c r="J625" t="str">
        <f ca="1">INDEX(Sheet1!$AZ$3:$AZ$8, RANDBETWEEN(1, COUNTA(Sheet1!$AZ$3:$AZ$8)))</f>
        <v>Emergency Response</v>
      </c>
      <c r="K625" t="str" cm="1">
        <f t="array" aca="1" ref="K625" ca="1">INDEX(Sheet1!$K$1:$K$8, RANDBETWEEN(1, 6))</f>
        <v>HAC-ECARO</v>
      </c>
      <c r="M625" t="s">
        <v>114</v>
      </c>
      <c r="N625">
        <f t="shared" ca="1" si="28"/>
        <v>36549.248521243528</v>
      </c>
      <c r="Q625" t="s">
        <v>210</v>
      </c>
      <c r="U625">
        <f t="shared" ca="1" si="29"/>
        <v>593.92648284797428</v>
      </c>
      <c r="V625">
        <v>34533688</v>
      </c>
      <c r="W625" t="str" cm="1">
        <f t="array" aca="1" ref="W625" ca="1">INDEX(Sheet1!$X$1:$X$20, RANDBETWEEN(1, 20))</f>
        <v>University/Education Org.</v>
      </c>
      <c r="X625" t="str" cm="1">
        <f t="array" aca="1" ref="X625" ca="1">INDEX(Sheet1!$Y$2:$Y$22, RANDBETWEEN(1, 21))</f>
        <v>Private Sector</v>
      </c>
      <c r="Z625" t="str" cm="1">
        <f t="array" aca="1" ref="Z625" ca="1">INDEX(Sheet1!$AA$2:$AA$30, RANDBETWEEN(1, 29))</f>
        <v>TURKIYE NATCOM</v>
      </c>
      <c r="AA625" t="str" cm="1">
        <f t="array" aca="1" ref="AA625" ca="1">INDEX(Sheet1!$AB$2:$AB$8, RANDBETWEEN(1, 7))</f>
        <v>ROSA</v>
      </c>
      <c r="AB625" t="str" cm="1">
        <f t="array" aca="1" ref="AB625" ca="1">INDEX(Sheet1!$AC$2:$AC$22, RANDBETWEEN(1, 21))</f>
        <v>Qatar</v>
      </c>
      <c r="AE625" t="str" cm="1">
        <f t="array" aca="1" ref="AE625" ca="1">INDEX(Sheet1!$AF$2:$AF$22, RANDBETWEEN(1, 5))</f>
        <v>ESARO</v>
      </c>
      <c r="AF625" s="3">
        <v>45450</v>
      </c>
      <c r="AG625" t="str" cm="1">
        <f t="array" aca="1" ref="AG625" ca="1">INDEX(Sheet1!$AH$2:$AH$24, RANDBETWEEN(1, 23))</f>
        <v>BULGARIA CO</v>
      </c>
      <c r="AH625" t="s">
        <v>668</v>
      </c>
      <c r="AI625" t="s">
        <v>209</v>
      </c>
      <c r="AJ625" t="s">
        <v>210</v>
      </c>
      <c r="AK625" t="s">
        <v>114</v>
      </c>
      <c r="AL625" t="s">
        <v>58</v>
      </c>
      <c r="AM625" t="s">
        <v>646</v>
      </c>
      <c r="AN625" t="s">
        <v>216</v>
      </c>
      <c r="AO625" t="s">
        <v>149</v>
      </c>
      <c r="AP625" t="s">
        <v>135</v>
      </c>
      <c r="AQ625" t="s">
        <v>79</v>
      </c>
      <c r="AR625">
        <v>2023</v>
      </c>
      <c r="AS625" t="s">
        <v>95</v>
      </c>
    </row>
    <row r="626" spans="1:45">
      <c r="A626" t="s">
        <v>658</v>
      </c>
      <c r="B626" t="s">
        <v>44</v>
      </c>
      <c r="C626" t="s">
        <v>45</v>
      </c>
      <c r="D626" s="3">
        <v>45437</v>
      </c>
      <c r="E626" t="s">
        <v>644</v>
      </c>
      <c r="F626">
        <f t="shared" ca="1" si="27"/>
        <v>94658.301223188406</v>
      </c>
      <c r="G626">
        <f t="shared" ca="1" si="27"/>
        <v>42797.468174306785</v>
      </c>
      <c r="H626" t="str" cm="1">
        <f t="array" aca="1" ref="H626" ca="1">INDEX(Sheet1!$H$1:$H$3, RANDBETWEEN(1, 3))</f>
        <v>Revenue Type</v>
      </c>
      <c r="I626" t="str" cm="1">
        <f t="array" aca="1" ref="I626" ca="1">INDEX(Sheet1!$I$3:$I$88, RANDBETWEEN(1, 85))</f>
        <v>Birth registration</v>
      </c>
      <c r="J626" t="str">
        <f ca="1">INDEX(Sheet1!$AZ$3:$AZ$8, RANDBETWEEN(1, COUNTA(Sheet1!$AZ$3:$AZ$8)))</f>
        <v>Health</v>
      </c>
      <c r="K626" t="str" cm="1">
        <f t="array" aca="1" ref="K626" ca="1">INDEX(Sheet1!$K$1:$K$8, RANDBETWEEN(1, 6))</f>
        <v>HAC-ARMENIA</v>
      </c>
      <c r="M626" t="s">
        <v>89</v>
      </c>
      <c r="N626">
        <f t="shared" ca="1" si="28"/>
        <v>30618.8409944751</v>
      </c>
      <c r="Q626" t="s">
        <v>215</v>
      </c>
      <c r="U626">
        <f t="shared" ca="1" si="29"/>
        <v>97492.413478374452</v>
      </c>
      <c r="V626">
        <v>37265968</v>
      </c>
      <c r="W626" t="str" cm="1">
        <f t="array" aca="1" ref="W626" ca="1">INDEX(Sheet1!$X$1:$X$20, RANDBETWEEN(1, 20))</f>
        <v>Central Government</v>
      </c>
      <c r="X626" t="str" cm="1">
        <f t="array" aca="1" ref="X626" ca="1">INDEX(Sheet1!$Y$2:$Y$22, RANDBETWEEN(1, 21))</f>
        <v>Private Sector</v>
      </c>
      <c r="Z626" t="str" cm="1">
        <f t="array" aca="1" ref="Z626" ca="1">INDEX(Sheet1!$AA$2:$AA$30, RANDBETWEEN(1, 29))</f>
        <v>SENEGAL CO</v>
      </c>
      <c r="AA626" t="str" cm="1">
        <f t="array" aca="1" ref="AA626" ca="1">INDEX(Sheet1!$AB$2:$AB$8, RANDBETWEEN(1, 7))</f>
        <v>HQ</v>
      </c>
      <c r="AB626" t="str" cm="1">
        <f t="array" aca="1" ref="AB626" ca="1">INDEX(Sheet1!$AC$2:$AC$22, RANDBETWEEN(1, 21))</f>
        <v>Qatar</v>
      </c>
      <c r="AE626" t="str" cm="1">
        <f t="array" aca="1" ref="AE626" ca="1">INDEX(Sheet1!$AF$2:$AF$22, RANDBETWEEN(1, 5))</f>
        <v>ECARO</v>
      </c>
      <c r="AF626" s="3">
        <v>45437</v>
      </c>
      <c r="AG626" t="str" cm="1">
        <f t="array" aca="1" ref="AG626" ca="1">INDEX(Sheet1!$AH$2:$AH$24, RANDBETWEEN(1, 23))</f>
        <v>UZBEKISTAN CO</v>
      </c>
      <c r="AH626" t="s">
        <v>670</v>
      </c>
      <c r="AI626" t="s">
        <v>214</v>
      </c>
      <c r="AJ626" t="s">
        <v>215</v>
      </c>
      <c r="AK626" t="s">
        <v>89</v>
      </c>
      <c r="AL626" t="s">
        <v>90</v>
      </c>
      <c r="AM626" t="s">
        <v>646</v>
      </c>
      <c r="AN626" t="s">
        <v>192</v>
      </c>
      <c r="AO626" t="s">
        <v>61</v>
      </c>
      <c r="AP626" t="s">
        <v>143</v>
      </c>
      <c r="AQ626" t="s">
        <v>129</v>
      </c>
      <c r="AR626">
        <v>2023</v>
      </c>
      <c r="AS626" t="s">
        <v>95</v>
      </c>
    </row>
    <row r="627" spans="1:45">
      <c r="A627" t="s">
        <v>655</v>
      </c>
      <c r="B627" t="s">
        <v>95</v>
      </c>
      <c r="C627" t="s">
        <v>45</v>
      </c>
      <c r="D627" s="3">
        <v>45558</v>
      </c>
      <c r="E627" t="s">
        <v>644</v>
      </c>
      <c r="F627">
        <f t="shared" ca="1" si="27"/>
        <v>90682.488951787513</v>
      </c>
      <c r="G627">
        <f t="shared" ca="1" si="27"/>
        <v>6143.0545297441176</v>
      </c>
      <c r="H627" t="str" cm="1">
        <f t="array" aca="1" ref="H627" ca="1">INDEX(Sheet1!$H$1:$H$3, RANDBETWEEN(1, 3))</f>
        <v>ORR Non-Thematic</v>
      </c>
      <c r="I627" t="str" cm="1">
        <f t="array" aca="1" ref="I627" ca="1">INDEX(Sheet1!$I$3:$I$88, RANDBETWEEN(1, 85))</f>
        <v>Care and Treatment of Children affected by HIV and AIDS</v>
      </c>
      <c r="J627" t="str">
        <f ca="1">INDEX(Sheet1!$AZ$3:$AZ$8, RANDBETWEEN(1, COUNTA(Sheet1!$AZ$3:$AZ$8)))</f>
        <v>Advocacy</v>
      </c>
      <c r="K627" t="str" cm="1">
        <f t="array" aca="1" ref="K627" ca="1">INDEX(Sheet1!$K$1:$K$8, RANDBETWEEN(1, 6))</f>
        <v>HAC-ARMENIA</v>
      </c>
      <c r="M627" t="s">
        <v>75</v>
      </c>
      <c r="N627">
        <f t="shared" ca="1" si="28"/>
        <v>1809.5094356923212</v>
      </c>
      <c r="Q627" t="s">
        <v>222</v>
      </c>
      <c r="U627">
        <f t="shared" ca="1" si="29"/>
        <v>30184.899683692765</v>
      </c>
      <c r="V627">
        <v>1343501</v>
      </c>
      <c r="W627" t="str" cm="1">
        <f t="array" aca="1" ref="W627" ca="1">INDEX(Sheet1!$X$1:$X$20, RANDBETWEEN(1, 20))</f>
        <v>Corporate</v>
      </c>
      <c r="X627" t="str" cm="1">
        <f t="array" aca="1" ref="X627" ca="1">INDEX(Sheet1!$Y$2:$Y$22, RANDBETWEEN(1, 21))</f>
        <v>Private Sector</v>
      </c>
      <c r="Z627" t="str" cm="1">
        <f t="array" aca="1" ref="Z627" ca="1">INDEX(Sheet1!$AA$2:$AA$30, RANDBETWEEN(1, 29))</f>
        <v>SERBIA CO</v>
      </c>
      <c r="AA627" t="str" cm="1">
        <f t="array" aca="1" ref="AA627" ca="1">INDEX(Sheet1!$AB$2:$AB$8, RANDBETWEEN(1, 7))</f>
        <v>EAPRO</v>
      </c>
      <c r="AB627" t="str" cm="1">
        <f t="array" aca="1" ref="AB627" ca="1">INDEX(Sheet1!$AC$2:$AC$22, RANDBETWEEN(1, 21))</f>
        <v>France</v>
      </c>
      <c r="AE627" t="str" cm="1">
        <f t="array" aca="1" ref="AE627" ca="1">INDEX(Sheet1!$AF$2:$AF$22, RANDBETWEEN(1, 5))</f>
        <v>MENARO</v>
      </c>
      <c r="AF627" s="3">
        <v>45558</v>
      </c>
      <c r="AG627" t="str" cm="1">
        <f t="array" aca="1" ref="AG627" ca="1">INDEX(Sheet1!$AH$2:$AH$24, RANDBETWEEN(1, 23))</f>
        <v>ALBANIA CO</v>
      </c>
      <c r="AH627" t="s">
        <v>648</v>
      </c>
      <c r="AI627" t="s">
        <v>221</v>
      </c>
      <c r="AJ627" t="s">
        <v>222</v>
      </c>
      <c r="AK627" t="s">
        <v>75</v>
      </c>
      <c r="AL627" t="s">
        <v>95</v>
      </c>
      <c r="AM627" t="s">
        <v>645</v>
      </c>
      <c r="AN627" t="s">
        <v>105</v>
      </c>
      <c r="AO627" t="s">
        <v>149</v>
      </c>
      <c r="AP627" t="s">
        <v>143</v>
      </c>
      <c r="AQ627" t="s">
        <v>117</v>
      </c>
      <c r="AR627">
        <v>2022</v>
      </c>
      <c r="AS627" t="s">
        <v>95</v>
      </c>
    </row>
    <row r="628" spans="1:45">
      <c r="A628" t="s">
        <v>653</v>
      </c>
      <c r="B628" t="s">
        <v>95</v>
      </c>
      <c r="C628" t="s">
        <v>118</v>
      </c>
      <c r="D628" s="3">
        <v>45444</v>
      </c>
      <c r="E628" t="s">
        <v>644</v>
      </c>
      <c r="F628">
        <f t="shared" ca="1" si="27"/>
        <v>2287.4556100514615</v>
      </c>
      <c r="G628">
        <f t="shared" ca="1" si="27"/>
        <v>32652.78355207909</v>
      </c>
      <c r="H628" t="str" cm="1">
        <f t="array" aca="1" ref="H628" ca="1">INDEX(Sheet1!$H$1:$H$3, RANDBETWEEN(1, 3))</f>
        <v>ORE-Thematic</v>
      </c>
      <c r="I628" t="str" cm="1">
        <f t="array" aca="1" ref="I628" ca="1">INDEX(Sheet1!$I$3:$I$88, RANDBETWEEN(1, 85))</f>
        <v>Micronutrients</v>
      </c>
      <c r="J628" t="str">
        <f ca="1">INDEX(Sheet1!$AZ$3:$AZ$8, RANDBETWEEN(1, COUNTA(Sheet1!$AZ$3:$AZ$8)))</f>
        <v>Child Protection</v>
      </c>
      <c r="K628" t="str" cm="1">
        <f t="array" aca="1" ref="K628" ca="1">INDEX(Sheet1!$K$1:$K$8, RANDBETWEEN(1, 6))</f>
        <v>HAC-ECARO</v>
      </c>
      <c r="M628" t="s">
        <v>104</v>
      </c>
      <c r="N628">
        <f t="shared" ca="1" si="28"/>
        <v>69384.552788546222</v>
      </c>
      <c r="Q628" t="s">
        <v>227</v>
      </c>
      <c r="U628">
        <f t="shared" ca="1" si="29"/>
        <v>48044.369876640238</v>
      </c>
      <c r="V628">
        <v>8941662</v>
      </c>
      <c r="W628" t="str" cm="1">
        <f t="array" aca="1" ref="W628" ca="1">INDEX(Sheet1!$X$1:$X$20, RANDBETWEEN(1, 20))</f>
        <v>Corporate</v>
      </c>
      <c r="X628" t="str" cm="1">
        <f t="array" aca="1" ref="X628" ca="1">INDEX(Sheet1!$Y$2:$Y$22, RANDBETWEEN(1, 21))</f>
        <v>Private Sector</v>
      </c>
      <c r="Z628" t="str" cm="1">
        <f t="array" aca="1" ref="Z628" ca="1">INDEX(Sheet1!$AA$2:$AA$30, RANDBETWEEN(1, 29))</f>
        <v>GEORGIA CO</v>
      </c>
      <c r="AA628" t="str" cm="1">
        <f t="array" aca="1" ref="AA628" ca="1">INDEX(Sheet1!$AB$2:$AB$8, RANDBETWEEN(1, 7))</f>
        <v>ROSA</v>
      </c>
      <c r="AB628" t="str" cm="1">
        <f t="array" aca="1" ref="AB628" ca="1">INDEX(Sheet1!$AC$2:$AC$22, RANDBETWEEN(1, 21))</f>
        <v>Greece</v>
      </c>
      <c r="AE628" t="str" cm="1">
        <f t="array" aca="1" ref="AE628" ca="1">INDEX(Sheet1!$AF$2:$AF$22, RANDBETWEEN(1, 5))</f>
        <v>MENARO</v>
      </c>
      <c r="AF628" s="3">
        <v>45444</v>
      </c>
      <c r="AG628" t="str" cm="1">
        <f t="array" aca="1" ref="AG628" ca="1">INDEX(Sheet1!$AH$2:$AH$24, RANDBETWEEN(1, 23))</f>
        <v>MOLDOVA CO</v>
      </c>
      <c r="AH628" t="s">
        <v>649</v>
      </c>
      <c r="AI628" t="s">
        <v>226</v>
      </c>
      <c r="AJ628" t="s">
        <v>227</v>
      </c>
      <c r="AK628" t="s">
        <v>104</v>
      </c>
      <c r="AL628" t="s">
        <v>90</v>
      </c>
      <c r="AM628" t="s">
        <v>645</v>
      </c>
      <c r="AN628" t="s">
        <v>105</v>
      </c>
      <c r="AO628" t="s">
        <v>61</v>
      </c>
      <c r="AP628" t="s">
        <v>143</v>
      </c>
      <c r="AQ628" t="s">
        <v>63</v>
      </c>
      <c r="AR628">
        <v>2022</v>
      </c>
      <c r="AS628" t="s">
        <v>95</v>
      </c>
    </row>
    <row r="629" spans="1:45">
      <c r="A629" t="s">
        <v>652</v>
      </c>
      <c r="B629" t="s">
        <v>44</v>
      </c>
      <c r="C629" t="s">
        <v>45</v>
      </c>
      <c r="D629" s="3">
        <v>45593</v>
      </c>
      <c r="E629" t="s">
        <v>644</v>
      </c>
      <c r="F629">
        <f t="shared" ca="1" si="27"/>
        <v>68285.773279692483</v>
      </c>
      <c r="G629">
        <f t="shared" ca="1" si="27"/>
        <v>41687.337211115249</v>
      </c>
      <c r="H629" t="str" cm="1">
        <f t="array" aca="1" ref="H629" ca="1">INDEX(Sheet1!$H$1:$H$3, RANDBETWEEN(1, 3))</f>
        <v>ORE-Thematic</v>
      </c>
      <c r="I629" t="str" cm="1">
        <f t="array" aca="1" ref="I629" ca="1">INDEX(Sheet1!$I$3:$I$88, RANDBETWEEN(1, 85))</f>
        <v>Data and Child Protection</v>
      </c>
      <c r="J629" t="str">
        <f ca="1">INDEX(Sheet1!$AZ$3:$AZ$8, RANDBETWEEN(1, COUNTA(Sheet1!$AZ$3:$AZ$8)))</f>
        <v>Increased Immunization Rates</v>
      </c>
      <c r="K629" t="str" cm="1">
        <f t="array" aca="1" ref="K629" ca="1">INDEX(Sheet1!$K$1:$K$8, RANDBETWEEN(1, 6))</f>
        <v>HAC-STATE OF PALESTINE</v>
      </c>
      <c r="M629" t="s">
        <v>75</v>
      </c>
      <c r="N629">
        <f t="shared" ca="1" si="28"/>
        <v>99744.873844242509</v>
      </c>
      <c r="Q629" t="s">
        <v>231</v>
      </c>
      <c r="U629">
        <f t="shared" ca="1" si="29"/>
        <v>44689.264883510623</v>
      </c>
      <c r="V629">
        <v>9752796</v>
      </c>
      <c r="W629" t="str" cm="1">
        <f t="array" aca="1" ref="W629" ca="1">INDEX(Sheet1!$X$1:$X$20, RANDBETWEEN(1, 20))</f>
        <v>UN Agency/International Agency</v>
      </c>
      <c r="X629" t="str" cm="1">
        <f t="array" aca="1" ref="X629" ca="1">INDEX(Sheet1!$Y$2:$Y$22, RANDBETWEEN(1, 21))</f>
        <v>Public Sector</v>
      </c>
      <c r="Z629" t="str" cm="1">
        <f t="array" aca="1" ref="Z629" ca="1">INDEX(Sheet1!$AA$2:$AA$30, RANDBETWEEN(1, 29))</f>
        <v>UK NATCOM</v>
      </c>
      <c r="AA629" t="str" cm="1">
        <f t="array" aca="1" ref="AA629" ca="1">INDEX(Sheet1!$AB$2:$AB$8, RANDBETWEEN(1, 7))</f>
        <v>ECARO</v>
      </c>
      <c r="AB629" t="str" cm="1">
        <f t="array" aca="1" ref="AB629" ca="1">INDEX(Sheet1!$AC$2:$AC$22, RANDBETWEEN(1, 21))</f>
        <v>Japan</v>
      </c>
      <c r="AE629" t="str" cm="1">
        <f t="array" aca="1" ref="AE629" ca="1">INDEX(Sheet1!$AF$2:$AF$22, RANDBETWEEN(1, 5))</f>
        <v>NatCom</v>
      </c>
      <c r="AF629" s="3">
        <v>45593</v>
      </c>
      <c r="AG629" t="str" cm="1">
        <f t="array" aca="1" ref="AG629" ca="1">INDEX(Sheet1!$AH$2:$AH$24, RANDBETWEEN(1, 23))</f>
        <v>MONTENEGRO CO</v>
      </c>
      <c r="AH629" t="s">
        <v>649</v>
      </c>
      <c r="AI629" t="s">
        <v>230</v>
      </c>
      <c r="AJ629" t="s">
        <v>231</v>
      </c>
      <c r="AK629" t="s">
        <v>75</v>
      </c>
      <c r="AL629" t="s">
        <v>90</v>
      </c>
      <c r="AM629" t="s">
        <v>645</v>
      </c>
      <c r="AN629" t="s">
        <v>105</v>
      </c>
      <c r="AO629" t="s">
        <v>61</v>
      </c>
      <c r="AP629" t="s">
        <v>78</v>
      </c>
      <c r="AQ629" t="s">
        <v>129</v>
      </c>
      <c r="AR629">
        <v>2024</v>
      </c>
      <c r="AS629" t="s">
        <v>95</v>
      </c>
    </row>
    <row r="630" spans="1:45">
      <c r="A630" t="s">
        <v>657</v>
      </c>
      <c r="B630" t="s">
        <v>95</v>
      </c>
      <c r="C630" t="s">
        <v>64</v>
      </c>
      <c r="D630" s="3">
        <v>45592</v>
      </c>
      <c r="E630" t="s">
        <v>644</v>
      </c>
      <c r="F630">
        <f t="shared" ca="1" si="27"/>
        <v>48646.759392151544</v>
      </c>
      <c r="G630">
        <f t="shared" ca="1" si="27"/>
        <v>18545.109445007576</v>
      </c>
      <c r="H630" t="str" cm="1">
        <f t="array" aca="1" ref="H630" ca="1">INDEX(Sheet1!$H$1:$H$3, RANDBETWEEN(1, 3))</f>
        <v>ORR Non-Thematic</v>
      </c>
      <c r="I630" t="str" cm="1">
        <f t="array" aca="1" ref="I630" ca="1">INDEX(Sheet1!$I$3:$I$88, RANDBETWEEN(1, 85))</f>
        <v>Financial, information and communication technology and administrative managemen</v>
      </c>
      <c r="J630" t="str">
        <f ca="1">INDEX(Sheet1!$AZ$3:$AZ$8, RANDBETWEEN(1, COUNTA(Sheet1!$AZ$3:$AZ$8)))</f>
        <v>Advocacy</v>
      </c>
      <c r="K630" t="str" cm="1">
        <f t="array" aca="1" ref="K630" ca="1">INDEX(Sheet1!$K$1:$K$8, RANDBETWEEN(1, 6))</f>
        <v>HAC-ARMENIA</v>
      </c>
      <c r="M630" t="s">
        <v>127</v>
      </c>
      <c r="N630">
        <f t="shared" ca="1" si="28"/>
        <v>88267.028966266313</v>
      </c>
      <c r="Q630" t="s">
        <v>235</v>
      </c>
      <c r="U630">
        <f t="shared" ca="1" si="29"/>
        <v>23732.423191404807</v>
      </c>
      <c r="V630">
        <v>26603324</v>
      </c>
      <c r="W630" t="str" cm="1">
        <f t="array" aca="1" ref="W630" ca="1">INDEX(Sheet1!$X$1:$X$20, RANDBETWEEN(1, 20))</f>
        <v>Other</v>
      </c>
      <c r="X630" t="str" cm="1">
        <f t="array" aca="1" ref="X630" ca="1">INDEX(Sheet1!$Y$2:$Y$22, RANDBETWEEN(1, 21))</f>
        <v>Private Sector</v>
      </c>
      <c r="Z630" t="str" cm="1">
        <f t="array" aca="1" ref="Z630" ca="1">INDEX(Sheet1!$AA$2:$AA$30, RANDBETWEEN(1, 29))</f>
        <v>MOLDOVA CO</v>
      </c>
      <c r="AA630" t="str" cm="1">
        <f t="array" aca="1" ref="AA630" ca="1">INDEX(Sheet1!$AB$2:$AB$8, RANDBETWEEN(1, 7))</f>
        <v>MENARO</v>
      </c>
      <c r="AB630" t="str" cm="1">
        <f t="array" aca="1" ref="AB630" ca="1">INDEX(Sheet1!$AC$2:$AC$22, RANDBETWEEN(1, 21))</f>
        <v>Japan</v>
      </c>
      <c r="AE630" t="str" cm="1">
        <f t="array" aca="1" ref="AE630" ca="1">INDEX(Sheet1!$AF$2:$AF$22, RANDBETWEEN(1, 5))</f>
        <v>MENARO</v>
      </c>
      <c r="AF630" s="3">
        <v>45592</v>
      </c>
      <c r="AG630" t="str" cm="1">
        <f t="array" aca="1" ref="AG630" ca="1">INDEX(Sheet1!$AH$2:$AH$24, RANDBETWEEN(1, 23))</f>
        <v>UKRAINE CO</v>
      </c>
      <c r="AH630" t="s">
        <v>668</v>
      </c>
      <c r="AI630" t="s">
        <v>234</v>
      </c>
      <c r="AJ630" t="s">
        <v>235</v>
      </c>
      <c r="AK630" t="s">
        <v>127</v>
      </c>
      <c r="AL630" t="s">
        <v>58</v>
      </c>
      <c r="AM630" t="s">
        <v>646</v>
      </c>
      <c r="AN630" t="s">
        <v>105</v>
      </c>
      <c r="AO630" t="s">
        <v>92</v>
      </c>
      <c r="AP630" t="s">
        <v>143</v>
      </c>
      <c r="AQ630" t="s">
        <v>79</v>
      </c>
      <c r="AR630">
        <v>2024</v>
      </c>
      <c r="AS630" t="s">
        <v>95</v>
      </c>
    </row>
    <row r="631" spans="1:45">
      <c r="A631" t="s">
        <v>652</v>
      </c>
      <c r="B631" t="s">
        <v>44</v>
      </c>
      <c r="C631" t="s">
        <v>64</v>
      </c>
      <c r="D631" s="3">
        <v>45342</v>
      </c>
      <c r="E631" t="s">
        <v>644</v>
      </c>
      <c r="F631">
        <f t="shared" ca="1" si="27"/>
        <v>33101.348274600568</v>
      </c>
      <c r="G631">
        <f t="shared" ca="1" si="27"/>
        <v>1034.6272591671914</v>
      </c>
      <c r="H631" t="str" cm="1">
        <f t="array" aca="1" ref="H631" ca="1">INDEX(Sheet1!$H$1:$H$3, RANDBETWEEN(1, 3))</f>
        <v>ORR Non-Thematic</v>
      </c>
      <c r="I631" t="str" cm="1">
        <f t="array" aca="1" ref="I631" ca="1">INDEX(Sheet1!$I$3:$I$88, RANDBETWEEN(1, 85))</f>
        <v>Equity – focus on girls’ and inclusive education</v>
      </c>
      <c r="J631" t="str">
        <f ca="1">INDEX(Sheet1!$AZ$3:$AZ$8, RANDBETWEEN(1, COUNTA(Sheet1!$AZ$3:$AZ$8)))</f>
        <v>Education</v>
      </c>
      <c r="K631" t="str" cm="1">
        <f t="array" aca="1" ref="K631" ca="1">INDEX(Sheet1!$K$1:$K$8, RANDBETWEEN(1, 6))</f>
        <v>HAC-STATE OF PALESTINE</v>
      </c>
      <c r="M631" t="s">
        <v>89</v>
      </c>
      <c r="N631">
        <f t="shared" ca="1" si="28"/>
        <v>34970.522517654274</v>
      </c>
      <c r="Q631" t="s">
        <v>238</v>
      </c>
      <c r="U631">
        <f t="shared" ca="1" si="29"/>
        <v>80473.782389666449</v>
      </c>
      <c r="V631">
        <v>29396185</v>
      </c>
      <c r="W631" t="str" cm="1">
        <f t="array" aca="1" ref="W631" ca="1">INDEX(Sheet1!$X$1:$X$20, RANDBETWEEN(1, 20))</f>
        <v>Multi-Stakeholder Partnership</v>
      </c>
      <c r="X631" t="str" cm="1">
        <f t="array" aca="1" ref="X631" ca="1">INDEX(Sheet1!$Y$2:$Y$22, RANDBETWEEN(1, 21))</f>
        <v>Public Sector</v>
      </c>
      <c r="Z631" t="str" cm="1">
        <f t="array" aca="1" ref="Z631" ca="1">INDEX(Sheet1!$AA$2:$AA$30, RANDBETWEEN(1, 29))</f>
        <v>ROMANIA CO</v>
      </c>
      <c r="AA631" t="str" cm="1">
        <f t="array" aca="1" ref="AA631" ca="1">INDEX(Sheet1!$AB$2:$AB$8, RANDBETWEEN(1, 7))</f>
        <v>ROSA</v>
      </c>
      <c r="AB631" t="str" cm="1">
        <f t="array" aca="1" ref="AB631" ca="1">INDEX(Sheet1!$AC$2:$AC$22, RANDBETWEEN(1, 21))</f>
        <v>Montenegro</v>
      </c>
      <c r="AE631" t="str" cm="1">
        <f t="array" aca="1" ref="AE631" ca="1">INDEX(Sheet1!$AF$2:$AF$22, RANDBETWEEN(1, 5))</f>
        <v>ESARO</v>
      </c>
      <c r="AF631" s="3">
        <v>45342</v>
      </c>
      <c r="AG631" t="str" cm="1">
        <f t="array" aca="1" ref="AG631" ca="1">INDEX(Sheet1!$AH$2:$AH$24, RANDBETWEEN(1, 23))</f>
        <v>ECARO</v>
      </c>
      <c r="AH631" t="s">
        <v>647</v>
      </c>
      <c r="AI631" t="s">
        <v>237</v>
      </c>
      <c r="AJ631" t="s">
        <v>238</v>
      </c>
      <c r="AK631" t="s">
        <v>89</v>
      </c>
      <c r="AL631" t="s">
        <v>58</v>
      </c>
      <c r="AM631" t="s">
        <v>645</v>
      </c>
      <c r="AN631" t="s">
        <v>105</v>
      </c>
      <c r="AO631" t="s">
        <v>116</v>
      </c>
      <c r="AP631" t="s">
        <v>93</v>
      </c>
      <c r="AQ631" t="s">
        <v>117</v>
      </c>
      <c r="AR631">
        <v>2024</v>
      </c>
      <c r="AS631" t="s">
        <v>95</v>
      </c>
    </row>
    <row r="632" spans="1:45">
      <c r="A632" t="s">
        <v>658</v>
      </c>
      <c r="B632" t="s">
        <v>44</v>
      </c>
      <c r="C632" t="s">
        <v>45</v>
      </c>
      <c r="D632" s="3">
        <v>45541</v>
      </c>
      <c r="E632" t="s">
        <v>644</v>
      </c>
      <c r="F632">
        <f t="shared" ca="1" si="27"/>
        <v>47620.157954078582</v>
      </c>
      <c r="G632">
        <f t="shared" ca="1" si="27"/>
        <v>15602.823857390213</v>
      </c>
      <c r="H632" t="str" cm="1">
        <f t="array" aca="1" ref="H632" ca="1">INDEX(Sheet1!$H$1:$H$3, RANDBETWEEN(1, 3))</f>
        <v>ORR Non-Thematic</v>
      </c>
      <c r="I632" t="str" cm="1">
        <f t="array" aca="1" ref="I632" ca="1">INDEX(Sheet1!$I$3:$I$88, RANDBETWEEN(1, 85))</f>
        <v>Education in emergencies</v>
      </c>
      <c r="J632" t="str">
        <f ca="1">INDEX(Sheet1!$AZ$3:$AZ$8, RANDBETWEEN(1, COUNTA(Sheet1!$AZ$3:$AZ$8)))</f>
        <v>Education</v>
      </c>
      <c r="K632" t="str" cm="1">
        <f t="array" aca="1" ref="K632" ca="1">INDEX(Sheet1!$K$1:$K$8, RANDBETWEEN(1, 6))</f>
        <v>HAC-ECARO</v>
      </c>
      <c r="M632" t="s">
        <v>104</v>
      </c>
      <c r="N632">
        <f t="shared" ca="1" si="28"/>
        <v>66663.051385476108</v>
      </c>
      <c r="Q632" t="s">
        <v>241</v>
      </c>
      <c r="U632">
        <f t="shared" ca="1" si="29"/>
        <v>61854.573512085561</v>
      </c>
      <c r="V632">
        <v>4941654</v>
      </c>
      <c r="W632" t="str" cm="1">
        <f t="array" aca="1" ref="W632" ca="1">INDEX(Sheet1!$X$1:$X$20, RANDBETWEEN(1, 20))</f>
        <v>Membership based organizations</v>
      </c>
      <c r="X632" t="str" cm="1">
        <f t="array" aca="1" ref="X632" ca="1">INDEX(Sheet1!$Y$2:$Y$22, RANDBETWEEN(1, 21))</f>
        <v>Private Sector</v>
      </c>
      <c r="Z632" t="str" cm="1">
        <f t="array" aca="1" ref="Z632" ca="1">INDEX(Sheet1!$AA$2:$AA$30, RANDBETWEEN(1, 29))</f>
        <v>CROATIA CO</v>
      </c>
      <c r="AA632" t="str" cm="1">
        <f t="array" aca="1" ref="AA632" ca="1">INDEX(Sheet1!$AB$2:$AB$8, RANDBETWEEN(1, 7))</f>
        <v>EAPRO</v>
      </c>
      <c r="AB632" t="str" cm="1">
        <f t="array" aca="1" ref="AB632" ca="1">INDEX(Sheet1!$AC$2:$AC$22, RANDBETWEEN(1, 21))</f>
        <v>Russian Federation</v>
      </c>
      <c r="AE632" t="str" cm="1">
        <f t="array" aca="1" ref="AE632" ca="1">INDEX(Sheet1!$AF$2:$AF$22, RANDBETWEEN(1, 5))</f>
        <v>ESARO</v>
      </c>
      <c r="AF632" s="3">
        <v>45541</v>
      </c>
      <c r="AG632" t="str" cm="1">
        <f t="array" aca="1" ref="AG632" ca="1">INDEX(Sheet1!$AH$2:$AH$24, RANDBETWEEN(1, 23))</f>
        <v>US FUND</v>
      </c>
      <c r="AH632" t="s">
        <v>649</v>
      </c>
      <c r="AI632" t="s">
        <v>240</v>
      </c>
      <c r="AJ632" t="s">
        <v>241</v>
      </c>
      <c r="AK632" t="s">
        <v>104</v>
      </c>
      <c r="AL632" t="s">
        <v>90</v>
      </c>
      <c r="AM632" t="s">
        <v>645</v>
      </c>
      <c r="AN632" t="s">
        <v>192</v>
      </c>
      <c r="AO632" t="s">
        <v>149</v>
      </c>
      <c r="AP632" t="s">
        <v>62</v>
      </c>
      <c r="AQ632" t="s">
        <v>129</v>
      </c>
      <c r="AR632">
        <v>2022</v>
      </c>
      <c r="AS632" t="s">
        <v>95</v>
      </c>
    </row>
    <row r="633" spans="1:45">
      <c r="A633" t="s">
        <v>655</v>
      </c>
      <c r="B633" t="s">
        <v>95</v>
      </c>
      <c r="C633" t="s">
        <v>64</v>
      </c>
      <c r="D633" s="3">
        <v>45341</v>
      </c>
      <c r="E633" t="s">
        <v>644</v>
      </c>
      <c r="F633">
        <f t="shared" ca="1" si="27"/>
        <v>86782.684101560968</v>
      </c>
      <c r="G633">
        <f t="shared" ca="1" si="27"/>
        <v>95120.991923086069</v>
      </c>
      <c r="H633" t="str" cm="1">
        <f t="array" aca="1" ref="H633" ca="1">INDEX(Sheet1!$H$1:$H$3, RANDBETWEEN(1, 3))</f>
        <v>ORR Non-Thematic</v>
      </c>
      <c r="I633" t="str" cm="1">
        <f t="array" aca="1" ref="I633" ca="1">INDEX(Sheet1!$I$3:$I$88, RANDBETWEEN(1, 85))</f>
        <v>Immunization</v>
      </c>
      <c r="J633" t="str">
        <f ca="1">INDEX(Sheet1!$AZ$3:$AZ$8, RANDBETWEEN(1, COUNTA(Sheet1!$AZ$3:$AZ$8)))</f>
        <v>Health</v>
      </c>
      <c r="K633" t="str" cm="1">
        <f t="array" aca="1" ref="K633" ca="1">INDEX(Sheet1!$K$1:$K$8, RANDBETWEEN(1, 6))</f>
        <v>Emergency/HAC</v>
      </c>
      <c r="M633" t="s">
        <v>127</v>
      </c>
      <c r="N633">
        <f t="shared" ca="1" si="28"/>
        <v>9828.8690955933052</v>
      </c>
      <c r="Q633" t="s">
        <v>245</v>
      </c>
      <c r="U633">
        <f t="shared" ca="1" si="29"/>
        <v>92694.300889568345</v>
      </c>
      <c r="V633">
        <v>5680099</v>
      </c>
      <c r="W633" t="str" cm="1">
        <f t="array" aca="1" ref="W633" ca="1">INDEX(Sheet1!$X$1:$X$20, RANDBETWEEN(1, 20))</f>
        <v>IFI/RDB</v>
      </c>
      <c r="X633" t="str" cm="1">
        <f t="array" aca="1" ref="X633" ca="1">INDEX(Sheet1!$Y$2:$Y$22, RANDBETWEEN(1, 21))</f>
        <v>Private Sector</v>
      </c>
      <c r="Z633" t="str" cm="1">
        <f t="array" aca="1" ref="Z633" ca="1">INDEX(Sheet1!$AA$2:$AA$30, RANDBETWEEN(1, 29))</f>
        <v>MONTENEGRO CO</v>
      </c>
      <c r="AA633" t="str" cm="1">
        <f t="array" aca="1" ref="AA633" ca="1">INDEX(Sheet1!$AB$2:$AB$8, RANDBETWEEN(1, 7))</f>
        <v>HQ</v>
      </c>
      <c r="AB633" t="str" cm="1">
        <f t="array" aca="1" ref="AB633" ca="1">INDEX(Sheet1!$AC$2:$AC$22, RANDBETWEEN(1, 21))</f>
        <v>Switzerland</v>
      </c>
      <c r="AE633" t="str" cm="1">
        <f t="array" aca="1" ref="AE633" ca="1">INDEX(Sheet1!$AF$2:$AF$22, RANDBETWEEN(1, 5))</f>
        <v>HQ</v>
      </c>
      <c r="AF633" s="3">
        <v>45341</v>
      </c>
      <c r="AG633" t="str" cm="1">
        <f t="array" aca="1" ref="AG633" ca="1">INDEX(Sheet1!$AH$2:$AH$24, RANDBETWEEN(1, 23))</f>
        <v>BULGARIA CO</v>
      </c>
      <c r="AH633" t="s">
        <v>670</v>
      </c>
      <c r="AI633" t="s">
        <v>244</v>
      </c>
      <c r="AJ633" t="s">
        <v>245</v>
      </c>
      <c r="AK633" t="s">
        <v>127</v>
      </c>
      <c r="AL633" t="s">
        <v>90</v>
      </c>
      <c r="AM633" t="s">
        <v>646</v>
      </c>
      <c r="AN633" t="s">
        <v>105</v>
      </c>
      <c r="AO633" t="s">
        <v>149</v>
      </c>
      <c r="AP633" t="s">
        <v>62</v>
      </c>
      <c r="AQ633" t="s">
        <v>129</v>
      </c>
      <c r="AR633">
        <v>2024</v>
      </c>
      <c r="AS633" t="s">
        <v>95</v>
      </c>
    </row>
    <row r="634" spans="1:45">
      <c r="A634" t="s">
        <v>652</v>
      </c>
      <c r="B634" t="s">
        <v>44</v>
      </c>
      <c r="C634" t="s">
        <v>64</v>
      </c>
      <c r="D634" s="3">
        <v>45527</v>
      </c>
      <c r="E634" t="s">
        <v>644</v>
      </c>
      <c r="F634">
        <f t="shared" ca="1" si="27"/>
        <v>78021.853753649135</v>
      </c>
      <c r="G634">
        <f t="shared" ca="1" si="27"/>
        <v>96169.549117429691</v>
      </c>
      <c r="H634" t="str" cm="1">
        <f t="array" aca="1" ref="H634" ca="1">INDEX(Sheet1!$H$1:$H$3, RANDBETWEEN(1, 3))</f>
        <v>ORR Non-Thematic</v>
      </c>
      <c r="I634" t="str" cm="1">
        <f t="array" aca="1" ref="I634" ca="1">INDEX(Sheet1!$I$3:$I$88, RANDBETWEEN(1, 85))</f>
        <v>Adolescents and HIV/AIDS</v>
      </c>
      <c r="J634" t="str">
        <f ca="1">INDEX(Sheet1!$AZ$3:$AZ$8, RANDBETWEEN(1, COUNTA(Sheet1!$AZ$3:$AZ$8)))</f>
        <v>Education</v>
      </c>
      <c r="K634" t="str" cm="1">
        <f t="array" aca="1" ref="K634" ca="1">INDEX(Sheet1!$K$1:$K$8, RANDBETWEEN(1, 6))</f>
        <v>HAC-STATE OF PALESTINE</v>
      </c>
      <c r="M634" t="s">
        <v>114</v>
      </c>
      <c r="N634">
        <f t="shared" ca="1" si="28"/>
        <v>36161.245380174449</v>
      </c>
      <c r="Q634" t="s">
        <v>248</v>
      </c>
      <c r="U634">
        <f t="shared" ca="1" si="29"/>
        <v>23339.048521154447</v>
      </c>
      <c r="V634">
        <v>4684382</v>
      </c>
      <c r="W634" t="str" cm="1">
        <f t="array" aca="1" ref="W634" ca="1">INDEX(Sheet1!$X$1:$X$20, RANDBETWEEN(1, 20))</f>
        <v>Corporate</v>
      </c>
      <c r="X634" t="str" cm="1">
        <f t="array" aca="1" ref="X634" ca="1">INDEX(Sheet1!$Y$2:$Y$22, RANDBETWEEN(1, 21))</f>
        <v>Public Sector</v>
      </c>
      <c r="Z634" t="str" cm="1">
        <f t="array" aca="1" ref="Z634" ca="1">INDEX(Sheet1!$AA$2:$AA$30, RANDBETWEEN(1, 29))</f>
        <v>BELARUS CO</v>
      </c>
      <c r="AA634" t="str" cm="1">
        <f t="array" aca="1" ref="AA634" ca="1">INDEX(Sheet1!$AB$2:$AB$8, RANDBETWEEN(1, 7))</f>
        <v>WCARO</v>
      </c>
      <c r="AB634" t="str" cm="1">
        <f t="array" aca="1" ref="AB634" ca="1">INDEX(Sheet1!$AC$2:$AC$22, RANDBETWEEN(1, 21))</f>
        <v>Belarus</v>
      </c>
      <c r="AE634" t="str" cm="1">
        <f t="array" aca="1" ref="AE634" ca="1">INDEX(Sheet1!$AF$2:$AF$22, RANDBETWEEN(1, 5))</f>
        <v>ECARO</v>
      </c>
      <c r="AF634" s="3">
        <v>45527</v>
      </c>
      <c r="AG634" t="str" cm="1">
        <f t="array" aca="1" ref="AG634" ca="1">INDEX(Sheet1!$AH$2:$AH$24, RANDBETWEEN(1, 23))</f>
        <v>ARMENIA CO</v>
      </c>
      <c r="AH634" t="s">
        <v>668</v>
      </c>
      <c r="AI634" t="s">
        <v>247</v>
      </c>
      <c r="AJ634" t="s">
        <v>248</v>
      </c>
      <c r="AK634" t="s">
        <v>114</v>
      </c>
      <c r="AL634" t="s">
        <v>58</v>
      </c>
      <c r="AM634" t="s">
        <v>645</v>
      </c>
      <c r="AN634" t="s">
        <v>115</v>
      </c>
      <c r="AO634" t="s">
        <v>116</v>
      </c>
      <c r="AP634" t="s">
        <v>78</v>
      </c>
      <c r="AQ634" t="s">
        <v>100</v>
      </c>
      <c r="AR634">
        <v>2024</v>
      </c>
      <c r="AS634" t="s">
        <v>95</v>
      </c>
    </row>
    <row r="635" spans="1:45">
      <c r="A635" t="s">
        <v>655</v>
      </c>
      <c r="B635" t="s">
        <v>95</v>
      </c>
      <c r="C635" t="s">
        <v>45</v>
      </c>
      <c r="D635" s="3">
        <v>45458</v>
      </c>
      <c r="E635" t="s">
        <v>644</v>
      </c>
      <c r="F635">
        <f t="shared" ca="1" si="27"/>
        <v>95444.955708715352</v>
      </c>
      <c r="G635">
        <f t="shared" ca="1" si="27"/>
        <v>19157.88275172553</v>
      </c>
      <c r="H635" t="str" cm="1">
        <f t="array" aca="1" ref="H635" ca="1">INDEX(Sheet1!$H$1:$H$3, RANDBETWEEN(1, 3))</f>
        <v>Revenue Type</v>
      </c>
      <c r="I635" t="str" cm="1">
        <f t="array" aca="1" ref="I635" ca="1">INDEX(Sheet1!$I$3:$I$88, RANDBETWEEN(1, 85))</f>
        <v>Economic and social policy general</v>
      </c>
      <c r="J635" t="str">
        <f ca="1">INDEX(Sheet1!$AZ$3:$AZ$8, RANDBETWEEN(1, COUNTA(Sheet1!$AZ$3:$AZ$8)))</f>
        <v>Advocacy</v>
      </c>
      <c r="K635" t="str" cm="1">
        <f t="array" aca="1" ref="K635" ca="1">INDEX(Sheet1!$K$1:$K$8, RANDBETWEEN(1, 6))</f>
        <v>HAC-STATE OF PALESTINE</v>
      </c>
      <c r="M635" t="s">
        <v>104</v>
      </c>
      <c r="N635">
        <f t="shared" ca="1" si="28"/>
        <v>65365.905146158657</v>
      </c>
      <c r="Q635" t="s">
        <v>188</v>
      </c>
      <c r="U635">
        <f t="shared" ca="1" si="29"/>
        <v>24279.607781474933</v>
      </c>
      <c r="V635">
        <v>8050353</v>
      </c>
      <c r="W635" t="str" cm="1">
        <f t="array" aca="1" ref="W635" ca="1">INDEX(Sheet1!$X$1:$X$20, RANDBETWEEN(1, 20))</f>
        <v>Women's and diaspora organizations</v>
      </c>
      <c r="X635" t="str" cm="1">
        <f t="array" aca="1" ref="X635" ca="1">INDEX(Sheet1!$Y$2:$Y$22, RANDBETWEEN(1, 21))</f>
        <v>Private Sector</v>
      </c>
      <c r="Z635" t="str" cm="1">
        <f t="array" aca="1" ref="Z635" ca="1">INDEX(Sheet1!$AA$2:$AA$30, RANDBETWEEN(1, 29))</f>
        <v>BULGARIA CO</v>
      </c>
      <c r="AA635" t="str" cm="1">
        <f t="array" aca="1" ref="AA635" ca="1">INDEX(Sheet1!$AB$2:$AB$8, RANDBETWEEN(1, 7))</f>
        <v>HQ</v>
      </c>
      <c r="AB635" t="str" cm="1">
        <f t="array" aca="1" ref="AB635" ca="1">INDEX(Sheet1!$AC$2:$AC$22, RANDBETWEEN(1, 21))</f>
        <v>Montenegro</v>
      </c>
      <c r="AE635" t="str" cm="1">
        <f t="array" aca="1" ref="AE635" ca="1">INDEX(Sheet1!$AF$2:$AF$22, RANDBETWEEN(1, 5))</f>
        <v>HQ</v>
      </c>
      <c r="AF635" s="3">
        <v>45458</v>
      </c>
      <c r="AG635" t="str" cm="1">
        <f t="array" aca="1" ref="AG635" ca="1">INDEX(Sheet1!$AH$2:$AH$24, RANDBETWEEN(1, 23))</f>
        <v>TAJIKISTAN CO</v>
      </c>
      <c r="AH635" t="s">
        <v>649</v>
      </c>
      <c r="AI635" t="s">
        <v>251</v>
      </c>
      <c r="AJ635" t="s">
        <v>188</v>
      </c>
      <c r="AK635" t="s">
        <v>104</v>
      </c>
      <c r="AL635" t="s">
        <v>90</v>
      </c>
      <c r="AM635" t="s">
        <v>645</v>
      </c>
      <c r="AN635" t="s">
        <v>91</v>
      </c>
      <c r="AO635" t="s">
        <v>77</v>
      </c>
      <c r="AP635" t="s">
        <v>62</v>
      </c>
      <c r="AQ635" t="s">
        <v>79</v>
      </c>
      <c r="AR635">
        <v>2022</v>
      </c>
      <c r="AS635" t="s">
        <v>95</v>
      </c>
    </row>
    <row r="636" spans="1:45">
      <c r="A636" t="s">
        <v>656</v>
      </c>
      <c r="B636" t="s">
        <v>44</v>
      </c>
      <c r="C636" t="s">
        <v>118</v>
      </c>
      <c r="D636" s="3">
        <v>45397</v>
      </c>
      <c r="E636" t="s">
        <v>644</v>
      </c>
      <c r="F636">
        <f t="shared" ca="1" si="27"/>
        <v>34996.155305263841</v>
      </c>
      <c r="G636">
        <f t="shared" ca="1" si="27"/>
        <v>98352.495924920033</v>
      </c>
      <c r="H636" t="str" cm="1">
        <f t="array" aca="1" ref="H636" ca="1">INDEX(Sheet1!$H$1:$H$3, RANDBETWEEN(1, 3))</f>
        <v>ORR Non-Thematic</v>
      </c>
      <c r="I636" t="str" cm="1">
        <f t="array" aca="1" ref="I636" ca="1">INDEX(Sheet1!$I$3:$I$88, RANDBETWEEN(1, 85))</f>
        <v>Nutrition – General</v>
      </c>
      <c r="J636" t="str">
        <f ca="1">INDEX(Sheet1!$AZ$3:$AZ$8, RANDBETWEEN(1, COUNTA(Sheet1!$AZ$3:$AZ$8)))</f>
        <v>Increased Immunization Rates</v>
      </c>
      <c r="K636" t="str" cm="1">
        <f t="array" aca="1" ref="K636" ca="1">INDEX(Sheet1!$K$1:$K$8, RANDBETWEEN(1, 6))</f>
        <v>HAC-ARMENIA</v>
      </c>
      <c r="M636" t="s">
        <v>114</v>
      </c>
      <c r="N636">
        <f t="shared" ca="1" si="28"/>
        <v>52772.172177788569</v>
      </c>
      <c r="Q636" t="s">
        <v>254</v>
      </c>
      <c r="U636">
        <f t="shared" ca="1" si="29"/>
        <v>57982.253109576115</v>
      </c>
      <c r="V636">
        <v>16665598</v>
      </c>
      <c r="W636" t="str" cm="1">
        <f t="array" aca="1" ref="W636" ca="1">INDEX(Sheet1!$X$1:$X$20, RANDBETWEEN(1, 20))</f>
        <v>Multi-Stakeholder Partnership</v>
      </c>
      <c r="X636" t="str" cm="1">
        <f t="array" aca="1" ref="X636" ca="1">INDEX(Sheet1!$Y$2:$Y$22, RANDBETWEEN(1, 21))</f>
        <v>Private Sector</v>
      </c>
      <c r="Z636" t="str" cm="1">
        <f t="array" aca="1" ref="Z636" ca="1">INDEX(Sheet1!$AA$2:$AA$30, RANDBETWEEN(1, 29))</f>
        <v>TURKIYE NATCOM</v>
      </c>
      <c r="AA636" t="str" cm="1">
        <f t="array" aca="1" ref="AA636" ca="1">INDEX(Sheet1!$AB$2:$AB$8, RANDBETWEEN(1, 7))</f>
        <v>HQ</v>
      </c>
      <c r="AB636" t="str" cm="1">
        <f t="array" aca="1" ref="AB636" ca="1">INDEX(Sheet1!$AC$2:$AC$22, RANDBETWEEN(1, 21))</f>
        <v>Albania</v>
      </c>
      <c r="AE636" t="str" cm="1">
        <f t="array" aca="1" ref="AE636" ca="1">INDEX(Sheet1!$AF$2:$AF$22, RANDBETWEEN(1, 5))</f>
        <v>ESARO</v>
      </c>
      <c r="AF636" s="3">
        <v>45397</v>
      </c>
      <c r="AG636" t="str" cm="1">
        <f t="array" aca="1" ref="AG636" ca="1">INDEX(Sheet1!$AH$2:$AH$24, RANDBETWEEN(1, 23))</f>
        <v>MONTENEGRO CO</v>
      </c>
      <c r="AH636" t="s">
        <v>648</v>
      </c>
      <c r="AI636" t="s">
        <v>253</v>
      </c>
      <c r="AJ636" t="s">
        <v>254</v>
      </c>
      <c r="AK636" t="s">
        <v>114</v>
      </c>
      <c r="AL636" t="s">
        <v>95</v>
      </c>
      <c r="AM636" t="s">
        <v>645</v>
      </c>
      <c r="AN636" t="s">
        <v>128</v>
      </c>
      <c r="AO636" t="s">
        <v>116</v>
      </c>
      <c r="AP636" t="s">
        <v>78</v>
      </c>
      <c r="AQ636" t="s">
        <v>117</v>
      </c>
      <c r="AR636">
        <v>2024</v>
      </c>
      <c r="AS636" t="s">
        <v>95</v>
      </c>
    </row>
    <row r="637" spans="1:45">
      <c r="A637" t="s">
        <v>658</v>
      </c>
      <c r="B637" t="s">
        <v>44</v>
      </c>
      <c r="C637" t="s">
        <v>64</v>
      </c>
      <c r="D637" s="3">
        <v>45416</v>
      </c>
      <c r="E637" t="s">
        <v>644</v>
      </c>
      <c r="F637">
        <f t="shared" ca="1" si="27"/>
        <v>47375.695757064757</v>
      </c>
      <c r="G637">
        <f t="shared" ca="1" si="27"/>
        <v>7288.5907746841813</v>
      </c>
      <c r="H637" t="str" cm="1">
        <f t="array" aca="1" ref="H637" ca="1">INDEX(Sheet1!$H$1:$H$3, RANDBETWEEN(1, 3))</f>
        <v>ORE-Thematic</v>
      </c>
      <c r="I637" t="str" cm="1">
        <f t="array" aca="1" ref="I637" ca="1">INDEX(Sheet1!$I$3:$I$88, RANDBETWEEN(1, 85))</f>
        <v>Community-based management of acute malnutrition</v>
      </c>
      <c r="J637" t="str">
        <f ca="1">INDEX(Sheet1!$AZ$3:$AZ$8, RANDBETWEEN(1, COUNTA(Sheet1!$AZ$3:$AZ$8)))</f>
        <v>Education</v>
      </c>
      <c r="K637" t="str" cm="1">
        <f t="array" aca="1" ref="K637" ca="1">INDEX(Sheet1!$K$1:$K$8, RANDBETWEEN(1, 6))</f>
        <v>HAC-UKRAINE</v>
      </c>
      <c r="M637" t="s">
        <v>75</v>
      </c>
      <c r="N637">
        <f t="shared" ca="1" si="28"/>
        <v>86313.621222455768</v>
      </c>
      <c r="Q637" t="s">
        <v>257</v>
      </c>
      <c r="U637">
        <f t="shared" ca="1" si="29"/>
        <v>23546.012580700688</v>
      </c>
      <c r="V637">
        <v>37853829</v>
      </c>
      <c r="W637" t="str" cm="1">
        <f t="array" aca="1" ref="W637" ca="1">INDEX(Sheet1!$X$1:$X$20, RANDBETWEEN(1, 20))</f>
        <v>Corporate</v>
      </c>
      <c r="X637" t="str" cm="1">
        <f t="array" aca="1" ref="X637" ca="1">INDEX(Sheet1!$Y$2:$Y$22, RANDBETWEEN(1, 21))</f>
        <v>Private Sector</v>
      </c>
      <c r="Z637" t="str" cm="1">
        <f t="array" aca="1" ref="Z637" ca="1">INDEX(Sheet1!$AA$2:$AA$30, RANDBETWEEN(1, 29))</f>
        <v>TURKIYE CO</v>
      </c>
      <c r="AA637" t="str" cm="1">
        <f t="array" aca="1" ref="AA637" ca="1">INDEX(Sheet1!$AB$2:$AB$8, RANDBETWEEN(1, 7))</f>
        <v>ECARO</v>
      </c>
      <c r="AB637" t="str" cm="1">
        <f t="array" aca="1" ref="AB637" ca="1">INDEX(Sheet1!$AC$2:$AC$22, RANDBETWEEN(1, 21))</f>
        <v>Russian Federation</v>
      </c>
      <c r="AE637" t="str" cm="1">
        <f t="array" aca="1" ref="AE637" ca="1">INDEX(Sheet1!$AF$2:$AF$22, RANDBETWEEN(1, 5))</f>
        <v>ECARO</v>
      </c>
      <c r="AF637" s="3">
        <v>45416</v>
      </c>
      <c r="AG637" t="str" cm="1">
        <f t="array" aca="1" ref="AG637" ca="1">INDEX(Sheet1!$AH$2:$AH$24, RANDBETWEEN(1, 23))</f>
        <v>ECARO</v>
      </c>
      <c r="AH637" t="s">
        <v>668</v>
      </c>
      <c r="AI637" t="s">
        <v>256</v>
      </c>
      <c r="AJ637" t="s">
        <v>257</v>
      </c>
      <c r="AK637" t="s">
        <v>75</v>
      </c>
      <c r="AL637" t="s">
        <v>58</v>
      </c>
      <c r="AM637" t="s">
        <v>645</v>
      </c>
      <c r="AN637" t="s">
        <v>128</v>
      </c>
      <c r="AO637" t="s">
        <v>149</v>
      </c>
      <c r="AP637" t="s">
        <v>143</v>
      </c>
      <c r="AQ637" t="s">
        <v>117</v>
      </c>
      <c r="AR637">
        <v>2022</v>
      </c>
      <c r="AS637" t="s">
        <v>95</v>
      </c>
    </row>
    <row r="638" spans="1:45">
      <c r="A638" t="s">
        <v>654</v>
      </c>
      <c r="B638" t="s">
        <v>95</v>
      </c>
      <c r="C638" t="s">
        <v>118</v>
      </c>
      <c r="D638" s="3">
        <v>45599</v>
      </c>
      <c r="E638" t="s">
        <v>644</v>
      </c>
      <c r="F638">
        <f t="shared" ca="1" si="27"/>
        <v>65964.732178905819</v>
      </c>
      <c r="G638">
        <f t="shared" ca="1" si="27"/>
        <v>94951.130597120064</v>
      </c>
      <c r="H638" t="str" cm="1">
        <f t="array" aca="1" ref="H638" ca="1">INDEX(Sheet1!$H$1:$H$3, RANDBETWEEN(1, 3))</f>
        <v>ORE-Thematic</v>
      </c>
      <c r="I638" t="str" cm="1">
        <f t="array" aca="1" ref="I638" ca="1">INDEX(Sheet1!$I$3:$I$88, RANDBETWEEN(1, 85))</f>
        <v>Education in emergencies</v>
      </c>
      <c r="J638" t="str">
        <f ca="1">INDEX(Sheet1!$AZ$3:$AZ$8, RANDBETWEEN(1, COUNTA(Sheet1!$AZ$3:$AZ$8)))</f>
        <v>Increased Immunization Rates</v>
      </c>
      <c r="K638" t="str" cm="1">
        <f t="array" aca="1" ref="K638" ca="1">INDEX(Sheet1!$K$1:$K$8, RANDBETWEEN(1, 6))</f>
        <v>HAC-UKRAINE</v>
      </c>
      <c r="M638" t="s">
        <v>114</v>
      </c>
      <c r="N638">
        <f t="shared" ca="1" si="28"/>
        <v>96974.105453845361</v>
      </c>
      <c r="Q638" t="s">
        <v>260</v>
      </c>
      <c r="U638">
        <f t="shared" ca="1" si="29"/>
        <v>54551.801649771209</v>
      </c>
      <c r="V638">
        <v>25036613</v>
      </c>
      <c r="W638" t="str" cm="1">
        <f t="array" aca="1" ref="W638" ca="1">INDEX(Sheet1!$X$1:$X$20, RANDBETWEEN(1, 20))</f>
        <v>Non-Profit/NGO Foundations</v>
      </c>
      <c r="X638" t="str" cm="1">
        <f t="array" aca="1" ref="X638" ca="1">INDEX(Sheet1!$Y$2:$Y$22, RANDBETWEEN(1, 21))</f>
        <v>UNICEF NatCom/CO/Division</v>
      </c>
      <c r="Z638" t="str" cm="1">
        <f t="array" aca="1" ref="Z638" ca="1">INDEX(Sheet1!$AA$2:$AA$30, RANDBETWEEN(1, 29))</f>
        <v>CHINA CO</v>
      </c>
      <c r="AA638" t="str" cm="1">
        <f t="array" aca="1" ref="AA638" ca="1">INDEX(Sheet1!$AB$2:$AB$8, RANDBETWEEN(1, 7))</f>
        <v>ROSA</v>
      </c>
      <c r="AB638" t="str" cm="1">
        <f t="array" aca="1" ref="AB638" ca="1">INDEX(Sheet1!$AC$2:$AC$22, RANDBETWEEN(1, 21))</f>
        <v>Armenia</v>
      </c>
      <c r="AE638" t="str" cm="1">
        <f t="array" aca="1" ref="AE638" ca="1">INDEX(Sheet1!$AF$2:$AF$22, RANDBETWEEN(1, 5))</f>
        <v>MENARO</v>
      </c>
      <c r="AF638" s="3">
        <v>45599</v>
      </c>
      <c r="AG638" t="str" cm="1">
        <f t="array" aca="1" ref="AG638" ca="1">INDEX(Sheet1!$AH$2:$AH$24, RANDBETWEEN(1, 23))</f>
        <v>TURKIYE NATCOM</v>
      </c>
      <c r="AH638" t="s">
        <v>648</v>
      </c>
      <c r="AI638" t="s">
        <v>259</v>
      </c>
      <c r="AJ638" t="s">
        <v>260</v>
      </c>
      <c r="AK638" t="s">
        <v>114</v>
      </c>
      <c r="AL638" t="s">
        <v>95</v>
      </c>
      <c r="AM638" t="s">
        <v>645</v>
      </c>
      <c r="AN638" t="s">
        <v>216</v>
      </c>
      <c r="AO638" t="s">
        <v>61</v>
      </c>
      <c r="AP638" t="s">
        <v>78</v>
      </c>
      <c r="AQ638" t="s">
        <v>117</v>
      </c>
      <c r="AR638">
        <v>2022</v>
      </c>
      <c r="AS638" t="s">
        <v>95</v>
      </c>
    </row>
    <row r="639" spans="1:45">
      <c r="A639" t="s">
        <v>653</v>
      </c>
      <c r="B639" t="s">
        <v>95</v>
      </c>
      <c r="C639" t="s">
        <v>45</v>
      </c>
      <c r="D639" s="3">
        <v>45496</v>
      </c>
      <c r="E639" t="s">
        <v>644</v>
      </c>
      <c r="F639">
        <f t="shared" ca="1" si="27"/>
        <v>61864.767915349992</v>
      </c>
      <c r="G639">
        <f t="shared" ca="1" si="27"/>
        <v>2172.6653588018235</v>
      </c>
      <c r="H639" t="str" cm="1">
        <f t="array" aca="1" ref="H639" ca="1">INDEX(Sheet1!$H$1:$H$3, RANDBETWEEN(1, 3))</f>
        <v>ORR Non-Thematic</v>
      </c>
      <c r="I639" t="str" cm="1">
        <f t="array" aca="1" ref="I639" ca="1">INDEX(Sheet1!$I$3:$I$88, RANDBETWEEN(1, 85))</f>
        <v>WASH – General</v>
      </c>
      <c r="J639" t="str">
        <f ca="1">INDEX(Sheet1!$AZ$3:$AZ$8, RANDBETWEEN(1, COUNTA(Sheet1!$AZ$3:$AZ$8)))</f>
        <v>Health</v>
      </c>
      <c r="K639" t="str" cm="1">
        <f t="array" aca="1" ref="K639" ca="1">INDEX(Sheet1!$K$1:$K$8, RANDBETWEEN(1, 6))</f>
        <v>Ukraine Response</v>
      </c>
      <c r="M639" t="s">
        <v>127</v>
      </c>
      <c r="N639">
        <f t="shared" ca="1" si="28"/>
        <v>91521.113521099527</v>
      </c>
      <c r="Q639" t="s">
        <v>263</v>
      </c>
      <c r="U639">
        <f t="shared" ca="1" si="29"/>
        <v>65750.417514266519</v>
      </c>
      <c r="V639">
        <v>37159032</v>
      </c>
      <c r="W639" t="str" cm="1">
        <f t="array" aca="1" ref="W639" ca="1">INDEX(Sheet1!$X$1:$X$20, RANDBETWEEN(1, 20))</f>
        <v>Global/Regional Multilaterals</v>
      </c>
      <c r="X639" t="str" cm="1">
        <f t="array" aca="1" ref="X639" ca="1">INDEX(Sheet1!$Y$2:$Y$22, RANDBETWEEN(1, 21))</f>
        <v>Public Sector</v>
      </c>
      <c r="Z639" t="str" cm="1">
        <f t="array" aca="1" ref="Z639" ca="1">INDEX(Sheet1!$AA$2:$AA$30, RANDBETWEEN(1, 29))</f>
        <v>FRANCE NATCOM</v>
      </c>
      <c r="AA639" t="str" cm="1">
        <f t="array" aca="1" ref="AA639" ca="1">INDEX(Sheet1!$AB$2:$AB$8, RANDBETWEEN(1, 7))</f>
        <v>ECARO</v>
      </c>
      <c r="AB639" t="str" cm="1">
        <f t="array" aca="1" ref="AB639" ca="1">INDEX(Sheet1!$AC$2:$AC$22, RANDBETWEEN(1, 21))</f>
        <v>Armenia</v>
      </c>
      <c r="AE639" t="str" cm="1">
        <f t="array" aca="1" ref="AE639" ca="1">INDEX(Sheet1!$AF$2:$AF$22, RANDBETWEEN(1, 5))</f>
        <v>ESARO</v>
      </c>
      <c r="AF639" s="3">
        <v>45496</v>
      </c>
      <c r="AG639" t="str" cm="1">
        <f t="array" aca="1" ref="AG639" ca="1">INDEX(Sheet1!$AH$2:$AH$24, RANDBETWEEN(1, 23))</f>
        <v>ALBANIA CO</v>
      </c>
      <c r="AH639" t="s">
        <v>668</v>
      </c>
      <c r="AI639" t="s">
        <v>262</v>
      </c>
      <c r="AJ639" t="s">
        <v>263</v>
      </c>
      <c r="AK639" t="s">
        <v>127</v>
      </c>
      <c r="AL639" t="s">
        <v>58</v>
      </c>
      <c r="AM639" t="s">
        <v>646</v>
      </c>
      <c r="AN639" t="s">
        <v>91</v>
      </c>
      <c r="AO639" t="s">
        <v>149</v>
      </c>
      <c r="AP639" t="s">
        <v>78</v>
      </c>
      <c r="AQ639" t="s">
        <v>100</v>
      </c>
      <c r="AR639">
        <v>2023</v>
      </c>
      <c r="AS639" t="s">
        <v>95</v>
      </c>
    </row>
    <row r="640" spans="1:45">
      <c r="A640" t="s">
        <v>658</v>
      </c>
      <c r="B640" t="s">
        <v>44</v>
      </c>
      <c r="C640" t="s">
        <v>64</v>
      </c>
      <c r="D640" s="3">
        <v>45603</v>
      </c>
      <c r="E640" t="s">
        <v>644</v>
      </c>
      <c r="F640">
        <f t="shared" ca="1" si="27"/>
        <v>87330.110594827813</v>
      </c>
      <c r="G640">
        <f t="shared" ca="1" si="27"/>
        <v>22894.147119217359</v>
      </c>
      <c r="H640" t="str" cm="1">
        <f t="array" aca="1" ref="H640" ca="1">INDEX(Sheet1!$H$1:$H$3, RANDBETWEEN(1, 3))</f>
        <v>ORE-Thematic</v>
      </c>
      <c r="I640" t="str" cm="1">
        <f t="array" aca="1" ref="I640" ca="1">INDEX(Sheet1!$I$3:$I$88, RANDBETWEEN(1, 85))</f>
        <v>Infant and Young child feeding</v>
      </c>
      <c r="J640" t="str">
        <f ca="1">INDEX(Sheet1!$AZ$3:$AZ$8, RANDBETWEEN(1, COUNTA(Sheet1!$AZ$3:$AZ$8)))</f>
        <v>Emergency Response</v>
      </c>
      <c r="K640" t="str" cm="1">
        <f t="array" aca="1" ref="K640" ca="1">INDEX(Sheet1!$K$1:$K$8, RANDBETWEEN(1, 6))</f>
        <v>HAC-STATE OF PALESTINE</v>
      </c>
      <c r="M640" t="s">
        <v>75</v>
      </c>
      <c r="N640">
        <f t="shared" ca="1" si="28"/>
        <v>5627.2066153157839</v>
      </c>
      <c r="Q640" t="s">
        <v>266</v>
      </c>
      <c r="U640">
        <f t="shared" ca="1" si="29"/>
        <v>72849.91482880633</v>
      </c>
      <c r="V640">
        <v>34341397</v>
      </c>
      <c r="W640" t="str" cm="1">
        <f t="array" aca="1" ref="W640" ca="1">INDEX(Sheet1!$X$1:$X$20, RANDBETWEEN(1, 20))</f>
        <v>Central Government</v>
      </c>
      <c r="X640" t="str" cm="1">
        <f t="array" aca="1" ref="X640" ca="1">INDEX(Sheet1!$Y$2:$Y$22, RANDBETWEEN(1, 21))</f>
        <v>UNICEF NatCom/CO/Division</v>
      </c>
      <c r="Z640" t="str" cm="1">
        <f t="array" aca="1" ref="Z640" ca="1">INDEX(Sheet1!$AA$2:$AA$30, RANDBETWEEN(1, 29))</f>
        <v>MONTENEGRO CO</v>
      </c>
      <c r="AA640" t="str" cm="1">
        <f t="array" aca="1" ref="AA640" ca="1">INDEX(Sheet1!$AB$2:$AB$8, RANDBETWEEN(1, 7))</f>
        <v>MENARO</v>
      </c>
      <c r="AB640" t="str" cm="1">
        <f t="array" aca="1" ref="AB640" ca="1">INDEX(Sheet1!$AC$2:$AC$22, RANDBETWEEN(1, 21))</f>
        <v>Greece</v>
      </c>
      <c r="AE640" t="str" cm="1">
        <f t="array" aca="1" ref="AE640" ca="1">INDEX(Sheet1!$AF$2:$AF$22, RANDBETWEEN(1, 5))</f>
        <v>ECARO</v>
      </c>
      <c r="AF640" s="3">
        <v>45603</v>
      </c>
      <c r="AG640" t="str" cm="1">
        <f t="array" aca="1" ref="AG640" ca="1">INDEX(Sheet1!$AH$2:$AH$24, RANDBETWEEN(1, 23))</f>
        <v>SERBIA CO</v>
      </c>
      <c r="AH640" t="s">
        <v>649</v>
      </c>
      <c r="AI640" t="s">
        <v>265</v>
      </c>
      <c r="AJ640" t="s">
        <v>266</v>
      </c>
      <c r="AK640" t="s">
        <v>75</v>
      </c>
      <c r="AL640" t="s">
        <v>90</v>
      </c>
      <c r="AM640" t="s">
        <v>645</v>
      </c>
      <c r="AN640" t="s">
        <v>128</v>
      </c>
      <c r="AO640" t="s">
        <v>61</v>
      </c>
      <c r="AP640" t="s">
        <v>135</v>
      </c>
      <c r="AQ640" t="s">
        <v>117</v>
      </c>
      <c r="AR640">
        <v>2024</v>
      </c>
      <c r="AS640" t="s">
        <v>95</v>
      </c>
    </row>
    <row r="641" spans="1:45">
      <c r="A641" t="s">
        <v>656</v>
      </c>
      <c r="B641" t="s">
        <v>44</v>
      </c>
      <c r="C641" t="s">
        <v>118</v>
      </c>
      <c r="D641" s="3">
        <v>45574</v>
      </c>
      <c r="E641" t="s">
        <v>644</v>
      </c>
      <c r="F641">
        <f t="shared" ca="1" si="27"/>
        <v>71544.161689836386</v>
      </c>
      <c r="G641">
        <f t="shared" ca="1" si="27"/>
        <v>9527.7107349183134</v>
      </c>
      <c r="H641" t="str" cm="1">
        <f t="array" aca="1" ref="H641" ca="1">INDEX(Sheet1!$H$1:$H$3, RANDBETWEEN(1, 3))</f>
        <v>Revenue Type</v>
      </c>
      <c r="I641" t="str" cm="1">
        <f t="array" aca="1" ref="I641" ca="1">INDEX(Sheet1!$I$3:$I$88, RANDBETWEEN(1, 85))</f>
        <v>Immunization</v>
      </c>
      <c r="J641" t="str">
        <f ca="1">INDEX(Sheet1!$AZ$3:$AZ$8, RANDBETWEEN(1, COUNTA(Sheet1!$AZ$3:$AZ$8)))</f>
        <v>Child Protection</v>
      </c>
      <c r="K641" t="str" cm="1">
        <f t="array" aca="1" ref="K641" ca="1">INDEX(Sheet1!$K$1:$K$8, RANDBETWEEN(1, 6))</f>
        <v>HAC-STATE OF PALESTINE</v>
      </c>
      <c r="M641" t="s">
        <v>165</v>
      </c>
      <c r="N641">
        <f t="shared" ca="1" si="28"/>
        <v>92778.312052492402</v>
      </c>
      <c r="Q641" t="s">
        <v>269</v>
      </c>
      <c r="U641">
        <f t="shared" ca="1" si="29"/>
        <v>39621.787945628581</v>
      </c>
      <c r="V641">
        <v>24709235</v>
      </c>
      <c r="W641" t="str" cm="1">
        <f t="array" aca="1" ref="W641" ca="1">INDEX(Sheet1!$X$1:$X$20, RANDBETWEEN(1, 20))</f>
        <v>Central Government</v>
      </c>
      <c r="X641" t="str" cm="1">
        <f t="array" aca="1" ref="X641" ca="1">INDEX(Sheet1!$Y$2:$Y$22, RANDBETWEEN(1, 21))</f>
        <v>UNICEF NatCom/CO/Division</v>
      </c>
      <c r="Z641" t="str" cm="1">
        <f t="array" aca="1" ref="Z641" ca="1">INDEX(Sheet1!$AA$2:$AA$30, RANDBETWEEN(1, 29))</f>
        <v>GEORGIA CO</v>
      </c>
      <c r="AA641" t="str" cm="1">
        <f t="array" aca="1" ref="AA641" ca="1">INDEX(Sheet1!$AB$2:$AB$8, RANDBETWEEN(1, 7))</f>
        <v>MENARO</v>
      </c>
      <c r="AB641" t="str" cm="1">
        <f t="array" aca="1" ref="AB641" ca="1">INDEX(Sheet1!$AC$2:$AC$22, RANDBETWEEN(1, 21))</f>
        <v>Greece</v>
      </c>
      <c r="AE641" t="str" cm="1">
        <f t="array" aca="1" ref="AE641" ca="1">INDEX(Sheet1!$AF$2:$AF$22, RANDBETWEEN(1, 5))</f>
        <v>MENARO</v>
      </c>
      <c r="AF641" s="3">
        <v>45574</v>
      </c>
      <c r="AG641" t="str" cm="1">
        <f t="array" aca="1" ref="AG641" ca="1">INDEX(Sheet1!$AH$2:$AH$24, RANDBETWEEN(1, 23))</f>
        <v>GEORGIA CO</v>
      </c>
      <c r="AH641" t="s">
        <v>651</v>
      </c>
      <c r="AI641" t="s">
        <v>268</v>
      </c>
      <c r="AJ641" t="s">
        <v>269</v>
      </c>
      <c r="AK641" t="s">
        <v>165</v>
      </c>
      <c r="AL641" t="s">
        <v>95</v>
      </c>
      <c r="AM641" t="s">
        <v>646</v>
      </c>
      <c r="AN641" t="s">
        <v>91</v>
      </c>
      <c r="AO641" t="s">
        <v>61</v>
      </c>
      <c r="AP641" t="s">
        <v>78</v>
      </c>
      <c r="AQ641" t="s">
        <v>270</v>
      </c>
      <c r="AR641">
        <v>2024</v>
      </c>
      <c r="AS641" t="s">
        <v>95</v>
      </c>
    </row>
    <row r="642" spans="1:45">
      <c r="A642" t="s">
        <v>652</v>
      </c>
      <c r="B642" t="s">
        <v>44</v>
      </c>
      <c r="C642" t="s">
        <v>118</v>
      </c>
      <c r="D642" s="3">
        <v>45421</v>
      </c>
      <c r="E642" t="s">
        <v>644</v>
      </c>
      <c r="F642">
        <f t="shared" ca="1" si="27"/>
        <v>68691.917369182178</v>
      </c>
      <c r="G642">
        <f t="shared" ca="1" si="27"/>
        <v>27992.309544761625</v>
      </c>
      <c r="H642" t="str" cm="1">
        <f t="array" aca="1" ref="H642" ca="1">INDEX(Sheet1!$H$1:$H$3, RANDBETWEEN(1, 3))</f>
        <v>ORR Non-Thematic</v>
      </c>
      <c r="I642" t="str" cm="1">
        <f t="array" aca="1" ref="I642" ca="1">INDEX(Sheet1!$I$3:$I$88, RANDBETWEEN(1, 85))</f>
        <v>ACT-A/COVAX Pillar 1 - Diagnostics</v>
      </c>
      <c r="J642" t="str">
        <f ca="1">INDEX(Sheet1!$AZ$3:$AZ$8, RANDBETWEEN(1, COUNTA(Sheet1!$AZ$3:$AZ$8)))</f>
        <v>Advocacy</v>
      </c>
      <c r="K642" t="str" cm="1">
        <f t="array" aca="1" ref="K642" ca="1">INDEX(Sheet1!$K$1:$K$8, RANDBETWEEN(1, 6))</f>
        <v>Emergency/HAC</v>
      </c>
      <c r="M642" t="s">
        <v>114</v>
      </c>
      <c r="N642">
        <f t="shared" ca="1" si="28"/>
        <v>20053.17903555567</v>
      </c>
      <c r="Q642" t="s">
        <v>273</v>
      </c>
      <c r="U642">
        <f t="shared" ca="1" si="29"/>
        <v>2998.438096195925</v>
      </c>
      <c r="V642">
        <v>4367683</v>
      </c>
      <c r="W642" t="str" cm="1">
        <f t="array" aca="1" ref="W642" ca="1">INDEX(Sheet1!$X$1:$X$20, RANDBETWEEN(1, 20))</f>
        <v>Central Government</v>
      </c>
      <c r="X642" t="str" cm="1">
        <f t="array" aca="1" ref="X642" ca="1">INDEX(Sheet1!$Y$2:$Y$22, RANDBETWEEN(1, 21))</f>
        <v>Private Sector</v>
      </c>
      <c r="Z642" t="str" cm="1">
        <f t="array" aca="1" ref="Z642" ca="1">INDEX(Sheet1!$AA$2:$AA$30, RANDBETWEEN(1, 29))</f>
        <v>SENEGAL CO</v>
      </c>
      <c r="AA642" t="str" cm="1">
        <f t="array" aca="1" ref="AA642" ca="1">INDEX(Sheet1!$AB$2:$AB$8, RANDBETWEEN(1, 7))</f>
        <v>HQ</v>
      </c>
      <c r="AB642" t="str" cm="1">
        <f t="array" aca="1" ref="AB642" ca="1">INDEX(Sheet1!$AC$2:$AC$22, RANDBETWEEN(1, 21))</f>
        <v>Japan</v>
      </c>
      <c r="AE642" t="str" cm="1">
        <f t="array" aca="1" ref="AE642" ca="1">INDEX(Sheet1!$AF$2:$AF$22, RANDBETWEEN(1, 5))</f>
        <v>MENARO</v>
      </c>
      <c r="AF642" s="3">
        <v>45421</v>
      </c>
      <c r="AG642" t="str" cm="1">
        <f t="array" aca="1" ref="AG642" ca="1">INDEX(Sheet1!$AH$2:$AH$24, RANDBETWEEN(1, 23))</f>
        <v>SERBIA CO</v>
      </c>
      <c r="AH642" t="s">
        <v>648</v>
      </c>
      <c r="AI642" t="s">
        <v>272</v>
      </c>
      <c r="AJ642" t="s">
        <v>273</v>
      </c>
      <c r="AK642" t="s">
        <v>114</v>
      </c>
      <c r="AL642" t="s">
        <v>95</v>
      </c>
      <c r="AM642" t="s">
        <v>645</v>
      </c>
      <c r="AN642" t="s">
        <v>192</v>
      </c>
      <c r="AO642" t="s">
        <v>92</v>
      </c>
      <c r="AP642" t="s">
        <v>143</v>
      </c>
      <c r="AQ642" t="s">
        <v>117</v>
      </c>
      <c r="AR642">
        <v>2023</v>
      </c>
      <c r="AS642" t="s">
        <v>95</v>
      </c>
    </row>
    <row r="643" spans="1:45">
      <c r="A643" t="s">
        <v>657</v>
      </c>
      <c r="B643" t="s">
        <v>95</v>
      </c>
      <c r="C643" t="s">
        <v>64</v>
      </c>
      <c r="D643" s="3">
        <v>45459</v>
      </c>
      <c r="E643" t="s">
        <v>644</v>
      </c>
      <c r="F643">
        <f t="shared" ref="F643:G706" ca="1" si="30">RAND() * (100000 - 50) + 50</f>
        <v>33396.391447742601</v>
      </c>
      <c r="G643">
        <f t="shared" ca="1" si="30"/>
        <v>58292.628033818874</v>
      </c>
      <c r="H643" t="str" cm="1">
        <f t="array" aca="1" ref="H643" ca="1">INDEX(Sheet1!$H$1:$H$3, RANDBETWEEN(1, 3))</f>
        <v>Revenue Type</v>
      </c>
      <c r="I643" t="str" cm="1">
        <f t="array" aca="1" ref="I643" ca="1">INDEX(Sheet1!$I$3:$I$88, RANDBETWEEN(1, 85))</f>
        <v>Early Childhood Development</v>
      </c>
      <c r="J643" t="str">
        <f ca="1">INDEX(Sheet1!$AZ$3:$AZ$8, RANDBETWEEN(1, COUNTA(Sheet1!$AZ$3:$AZ$8)))</f>
        <v>Increased Immunization Rates</v>
      </c>
      <c r="K643" t="str" cm="1">
        <f t="array" aca="1" ref="K643" ca="1">INDEX(Sheet1!$K$1:$K$8, RANDBETWEEN(1, 6))</f>
        <v>Emergency/HAC</v>
      </c>
      <c r="M643" t="s">
        <v>104</v>
      </c>
      <c r="N643">
        <f t="shared" ref="N643:N706" ca="1" si="31">RAND() * (100000 - 50) + 50</f>
        <v>40341.620470771581</v>
      </c>
      <c r="Q643" t="s">
        <v>276</v>
      </c>
      <c r="U643">
        <f t="shared" ref="U643:U706" ca="1" si="32">RAND() * (100000 - 50) + 50</f>
        <v>82209.444006373218</v>
      </c>
      <c r="V643">
        <v>4808070</v>
      </c>
      <c r="W643" t="str" cm="1">
        <f t="array" aca="1" ref="W643" ca="1">INDEX(Sheet1!$X$1:$X$20, RANDBETWEEN(1, 20))</f>
        <v>Membership based organizations</v>
      </c>
      <c r="X643" t="str" cm="1">
        <f t="array" aca="1" ref="X643" ca="1">INDEX(Sheet1!$Y$2:$Y$22, RANDBETWEEN(1, 21))</f>
        <v>Public Sector</v>
      </c>
      <c r="Z643" t="str" cm="1">
        <f t="array" aca="1" ref="Z643" ca="1">INDEX(Sheet1!$AA$2:$AA$30, RANDBETWEEN(1, 29))</f>
        <v>DENMARK NATCOM</v>
      </c>
      <c r="AA643" t="str" cm="1">
        <f t="array" aca="1" ref="AA643" ca="1">INDEX(Sheet1!$AB$2:$AB$8, RANDBETWEEN(1, 7))</f>
        <v>ROSA</v>
      </c>
      <c r="AB643" t="str" cm="1">
        <f t="array" aca="1" ref="AB643" ca="1">INDEX(Sheet1!$AC$2:$AC$22, RANDBETWEEN(1, 21))</f>
        <v>Bulgaria</v>
      </c>
      <c r="AE643" t="str" cm="1">
        <f t="array" aca="1" ref="AE643" ca="1">INDEX(Sheet1!$AF$2:$AF$22, RANDBETWEEN(1, 5))</f>
        <v>NatCom</v>
      </c>
      <c r="AF643" s="3">
        <v>45459</v>
      </c>
      <c r="AG643" t="str" cm="1">
        <f t="array" aca="1" ref="AG643" ca="1">INDEX(Sheet1!$AH$2:$AH$24, RANDBETWEEN(1, 23))</f>
        <v>ALBANIA CO</v>
      </c>
      <c r="AH643" t="s">
        <v>647</v>
      </c>
      <c r="AI643" t="s">
        <v>275</v>
      </c>
      <c r="AJ643" t="s">
        <v>276</v>
      </c>
      <c r="AK643" t="s">
        <v>104</v>
      </c>
      <c r="AL643" t="s">
        <v>95</v>
      </c>
      <c r="AM643" t="s">
        <v>645</v>
      </c>
      <c r="AN643" t="s">
        <v>115</v>
      </c>
      <c r="AO643" t="s">
        <v>61</v>
      </c>
      <c r="AP643" t="s">
        <v>135</v>
      </c>
      <c r="AQ643" t="s">
        <v>117</v>
      </c>
      <c r="AR643">
        <v>2022</v>
      </c>
      <c r="AS643" t="s">
        <v>95</v>
      </c>
    </row>
    <row r="644" spans="1:45">
      <c r="A644" t="s">
        <v>659</v>
      </c>
      <c r="B644" t="s">
        <v>44</v>
      </c>
      <c r="C644" t="s">
        <v>45</v>
      </c>
      <c r="D644" s="3">
        <v>45598</v>
      </c>
      <c r="E644" t="s">
        <v>644</v>
      </c>
      <c r="F644">
        <f t="shared" ca="1" si="30"/>
        <v>25733.53188240877</v>
      </c>
      <c r="G644">
        <f t="shared" ca="1" si="30"/>
        <v>33813.768220032187</v>
      </c>
      <c r="H644" t="str" cm="1">
        <f t="array" aca="1" ref="H644" ca="1">INDEX(Sheet1!$H$1:$H$3, RANDBETWEEN(1, 3))</f>
        <v>ORE-Thematic</v>
      </c>
      <c r="I644" t="str" cm="1">
        <f t="array" aca="1" ref="I644" ca="1">INDEX(Sheet1!$I$3:$I$88, RANDBETWEEN(1, 85))</f>
        <v>WASH – General</v>
      </c>
      <c r="J644" t="str">
        <f ca="1">INDEX(Sheet1!$AZ$3:$AZ$8, RANDBETWEEN(1, COUNTA(Sheet1!$AZ$3:$AZ$8)))</f>
        <v>Health</v>
      </c>
      <c r="K644" t="str" cm="1">
        <f t="array" aca="1" ref="K644" ca="1">INDEX(Sheet1!$K$1:$K$8, RANDBETWEEN(1, 6))</f>
        <v>HAC-ECARO</v>
      </c>
      <c r="M644" t="s">
        <v>165</v>
      </c>
      <c r="N644">
        <f t="shared" ca="1" si="31"/>
        <v>22271.317325841988</v>
      </c>
      <c r="Q644" t="s">
        <v>279</v>
      </c>
      <c r="U644">
        <f t="shared" ca="1" si="32"/>
        <v>24590.59752351671</v>
      </c>
      <c r="V644">
        <v>7889403</v>
      </c>
      <c r="W644" t="str" cm="1">
        <f t="array" aca="1" ref="W644" ca="1">INDEX(Sheet1!$X$1:$X$20, RANDBETWEEN(1, 20))</f>
        <v>Account Category</v>
      </c>
      <c r="X644" t="str" cm="1">
        <f t="array" aca="1" ref="X644" ca="1">INDEX(Sheet1!$Y$2:$Y$22, RANDBETWEEN(1, 21))</f>
        <v>Public Sector</v>
      </c>
      <c r="Z644" t="str" cm="1">
        <f t="array" aca="1" ref="Z644" ca="1">INDEX(Sheet1!$AA$2:$AA$30, RANDBETWEEN(1, 29))</f>
        <v>UKRAINE CO</v>
      </c>
      <c r="AA644" t="str" cm="1">
        <f t="array" aca="1" ref="AA644" ca="1">INDEX(Sheet1!$AB$2:$AB$8, RANDBETWEEN(1, 7))</f>
        <v>ECARO</v>
      </c>
      <c r="AB644" t="str" cm="1">
        <f t="array" aca="1" ref="AB644" ca="1">INDEX(Sheet1!$AC$2:$AC$22, RANDBETWEEN(1, 21))</f>
        <v>Denmark</v>
      </c>
      <c r="AE644" t="str" cm="1">
        <f t="array" aca="1" ref="AE644" ca="1">INDEX(Sheet1!$AF$2:$AF$22, RANDBETWEEN(1, 5))</f>
        <v>HQ</v>
      </c>
      <c r="AF644" s="3">
        <v>45598</v>
      </c>
      <c r="AG644" t="str" cm="1">
        <f t="array" aca="1" ref="AG644" ca="1">INDEX(Sheet1!$AH$2:$AH$24, RANDBETWEEN(1, 23))</f>
        <v>CROATIA CO</v>
      </c>
      <c r="AH644" t="s">
        <v>670</v>
      </c>
      <c r="AI644" t="s">
        <v>278</v>
      </c>
      <c r="AJ644" t="s">
        <v>279</v>
      </c>
      <c r="AK644" t="s">
        <v>165</v>
      </c>
      <c r="AL644" t="s">
        <v>90</v>
      </c>
      <c r="AM644" t="s">
        <v>646</v>
      </c>
      <c r="AN644" t="s">
        <v>91</v>
      </c>
      <c r="AO644" t="s">
        <v>61</v>
      </c>
      <c r="AP644" t="s">
        <v>143</v>
      </c>
      <c r="AQ644" t="s">
        <v>129</v>
      </c>
      <c r="AR644">
        <v>2023</v>
      </c>
      <c r="AS644" t="s">
        <v>95</v>
      </c>
    </row>
    <row r="645" spans="1:45">
      <c r="A645" t="s">
        <v>653</v>
      </c>
      <c r="B645" t="s">
        <v>95</v>
      </c>
      <c r="C645" t="s">
        <v>64</v>
      </c>
      <c r="D645" s="3">
        <v>45552</v>
      </c>
      <c r="E645" t="s">
        <v>644</v>
      </c>
      <c r="F645">
        <f t="shared" ca="1" si="30"/>
        <v>63302.28953484392</v>
      </c>
      <c r="G645">
        <f t="shared" ca="1" si="30"/>
        <v>4515.1098635385588</v>
      </c>
      <c r="H645" t="str" cm="1">
        <f t="array" aca="1" ref="H645" ca="1">INDEX(Sheet1!$H$1:$H$3, RANDBETWEEN(1, 3))</f>
        <v>ORE-Thematic</v>
      </c>
      <c r="I645" t="str" cm="1">
        <f t="array" aca="1" ref="I645" ca="1">INDEX(Sheet1!$I$3:$I$88, RANDBETWEEN(1, 85))</f>
        <v>Cross-sectoral monitoring, data and situation analyses</v>
      </c>
      <c r="J645" t="str">
        <f ca="1">INDEX(Sheet1!$AZ$3:$AZ$8, RANDBETWEEN(1, COUNTA(Sheet1!$AZ$3:$AZ$8)))</f>
        <v>Emergency Response</v>
      </c>
      <c r="K645" t="str" cm="1">
        <f t="array" aca="1" ref="K645" ca="1">INDEX(Sheet1!$K$1:$K$8, RANDBETWEEN(1, 6))</f>
        <v>HAC-UKRAINE</v>
      </c>
      <c r="M645" t="s">
        <v>75</v>
      </c>
      <c r="N645">
        <f t="shared" ca="1" si="31"/>
        <v>77810.85287056856</v>
      </c>
      <c r="Q645" t="s">
        <v>282</v>
      </c>
      <c r="U645">
        <f t="shared" ca="1" si="32"/>
        <v>36927.653118666072</v>
      </c>
      <c r="V645">
        <v>16293008</v>
      </c>
      <c r="W645" t="str" cm="1">
        <f t="array" aca="1" ref="W645" ca="1">INDEX(Sheet1!$X$1:$X$20, RANDBETWEEN(1, 20))</f>
        <v>Governmental Organization</v>
      </c>
      <c r="X645" t="str" cm="1">
        <f t="array" aca="1" ref="X645" ca="1">INDEX(Sheet1!$Y$2:$Y$22, RANDBETWEEN(1, 21))</f>
        <v>UNICEF NatCom/CO/Division</v>
      </c>
      <c r="Z645" t="str" cm="1">
        <f t="array" aca="1" ref="Z645" ca="1">INDEX(Sheet1!$AA$2:$AA$30, RANDBETWEEN(1, 29))</f>
        <v>INDIA CO</v>
      </c>
      <c r="AA645" t="str" cm="1">
        <f t="array" aca="1" ref="AA645" ca="1">INDEX(Sheet1!$AB$2:$AB$8, RANDBETWEEN(1, 7))</f>
        <v>NatCom</v>
      </c>
      <c r="AB645" t="str" cm="1">
        <f t="array" aca="1" ref="AB645" ca="1">INDEX(Sheet1!$AC$2:$AC$22, RANDBETWEEN(1, 21))</f>
        <v>United States</v>
      </c>
      <c r="AE645" t="str" cm="1">
        <f t="array" aca="1" ref="AE645" ca="1">INDEX(Sheet1!$AF$2:$AF$22, RANDBETWEEN(1, 5))</f>
        <v>ECARO</v>
      </c>
      <c r="AF645" s="3">
        <v>45552</v>
      </c>
      <c r="AG645" t="str" cm="1">
        <f t="array" aca="1" ref="AG645" ca="1">INDEX(Sheet1!$AH$2:$AH$24, RANDBETWEEN(1, 23))</f>
        <v>ALBANIA CO</v>
      </c>
      <c r="AH645" t="s">
        <v>668</v>
      </c>
      <c r="AI645" t="s">
        <v>281</v>
      </c>
      <c r="AJ645" t="s">
        <v>282</v>
      </c>
      <c r="AK645" t="s">
        <v>75</v>
      </c>
      <c r="AL645" t="s">
        <v>58</v>
      </c>
      <c r="AM645" t="s">
        <v>645</v>
      </c>
      <c r="AN645" t="s">
        <v>115</v>
      </c>
      <c r="AO645" t="s">
        <v>149</v>
      </c>
      <c r="AP645" t="s">
        <v>78</v>
      </c>
      <c r="AQ645" t="s">
        <v>100</v>
      </c>
      <c r="AR645">
        <v>2022</v>
      </c>
      <c r="AS645" t="s">
        <v>95</v>
      </c>
    </row>
    <row r="646" spans="1:45">
      <c r="A646" t="s">
        <v>656</v>
      </c>
      <c r="B646" t="s">
        <v>44</v>
      </c>
      <c r="C646" t="s">
        <v>45</v>
      </c>
      <c r="D646" s="3">
        <v>45503</v>
      </c>
      <c r="E646" t="s">
        <v>644</v>
      </c>
      <c r="F646">
        <f t="shared" ca="1" si="30"/>
        <v>84484.730785441861</v>
      </c>
      <c r="G646">
        <f t="shared" ca="1" si="30"/>
        <v>20412.741096849579</v>
      </c>
      <c r="H646" t="str" cm="1">
        <f t="array" aca="1" ref="H646" ca="1">INDEX(Sheet1!$H$1:$H$3, RANDBETWEEN(1, 3))</f>
        <v>Revenue Type</v>
      </c>
      <c r="I646" t="str" cm="1">
        <f t="array" aca="1" ref="I646" ca="1">INDEX(Sheet1!$I$3:$I$88, RANDBETWEEN(1, 85))</f>
        <v>WASH in Schools and ECD centres</v>
      </c>
      <c r="J646" t="str">
        <f ca="1">INDEX(Sheet1!$AZ$3:$AZ$8, RANDBETWEEN(1, COUNTA(Sheet1!$AZ$3:$AZ$8)))</f>
        <v>Education</v>
      </c>
      <c r="K646" t="str" cm="1">
        <f t="array" aca="1" ref="K646" ca="1">INDEX(Sheet1!$K$1:$K$8, RANDBETWEEN(1, 6))</f>
        <v>HAC-STATE OF PALESTINE</v>
      </c>
      <c r="M646" t="s">
        <v>89</v>
      </c>
      <c r="N646">
        <f t="shared" ca="1" si="31"/>
        <v>84748.787856935814</v>
      </c>
      <c r="Q646" t="s">
        <v>285</v>
      </c>
      <c r="U646">
        <f t="shared" ca="1" si="32"/>
        <v>27843.807631704381</v>
      </c>
      <c r="V646">
        <v>31923236</v>
      </c>
      <c r="W646" t="str" cm="1">
        <f t="array" aca="1" ref="W646" ca="1">INDEX(Sheet1!$X$1:$X$20, RANDBETWEEN(1, 20))</f>
        <v>Other</v>
      </c>
      <c r="X646" t="str" cm="1">
        <f t="array" aca="1" ref="X646" ca="1">INDEX(Sheet1!$Y$2:$Y$22, RANDBETWEEN(1, 21))</f>
        <v>Private Sector</v>
      </c>
      <c r="Z646" t="str" cm="1">
        <f t="array" aca="1" ref="Z646" ca="1">INDEX(Sheet1!$AA$2:$AA$30, RANDBETWEEN(1, 29))</f>
        <v>DENMARK NATCOM</v>
      </c>
      <c r="AA646" t="str" cm="1">
        <f t="array" aca="1" ref="AA646" ca="1">INDEX(Sheet1!$AB$2:$AB$8, RANDBETWEEN(1, 7))</f>
        <v>ECARO</v>
      </c>
      <c r="AB646" t="str" cm="1">
        <f t="array" aca="1" ref="AB646" ca="1">INDEX(Sheet1!$AC$2:$AC$22, RANDBETWEEN(1, 21))</f>
        <v>Armenia</v>
      </c>
      <c r="AE646" t="str" cm="1">
        <f t="array" aca="1" ref="AE646" ca="1">INDEX(Sheet1!$AF$2:$AF$22, RANDBETWEEN(1, 5))</f>
        <v>ESARO</v>
      </c>
      <c r="AF646" s="3">
        <v>45503</v>
      </c>
      <c r="AG646" t="str" cm="1">
        <f t="array" aca="1" ref="AG646" ca="1">INDEX(Sheet1!$AH$2:$AH$24, RANDBETWEEN(1, 23))</f>
        <v>ROMANIA CO</v>
      </c>
      <c r="AH646" t="s">
        <v>670</v>
      </c>
      <c r="AI646" t="s">
        <v>284</v>
      </c>
      <c r="AJ646" t="s">
        <v>285</v>
      </c>
      <c r="AK646" t="s">
        <v>89</v>
      </c>
      <c r="AL646" t="s">
        <v>90</v>
      </c>
      <c r="AM646" t="s">
        <v>646</v>
      </c>
      <c r="AN646" t="s">
        <v>216</v>
      </c>
      <c r="AO646" t="s">
        <v>92</v>
      </c>
      <c r="AP646" t="s">
        <v>143</v>
      </c>
      <c r="AQ646" t="s">
        <v>129</v>
      </c>
      <c r="AR646">
        <v>2024</v>
      </c>
      <c r="AS646" t="s">
        <v>95</v>
      </c>
    </row>
    <row r="647" spans="1:45">
      <c r="A647" t="s">
        <v>658</v>
      </c>
      <c r="B647" t="s">
        <v>44</v>
      </c>
      <c r="C647" t="s">
        <v>64</v>
      </c>
      <c r="D647" s="3">
        <v>45410</v>
      </c>
      <c r="E647" t="s">
        <v>644</v>
      </c>
      <c r="F647">
        <f t="shared" ca="1" si="30"/>
        <v>37238.353800396864</v>
      </c>
      <c r="G647">
        <f t="shared" ca="1" si="30"/>
        <v>44904.945069326954</v>
      </c>
      <c r="H647" t="str" cm="1">
        <f t="array" aca="1" ref="H647" ca="1">INDEX(Sheet1!$H$1:$H$3, RANDBETWEEN(1, 3))</f>
        <v>ORE-Thematic</v>
      </c>
      <c r="I647" t="str" cm="1">
        <f t="array" aca="1" ref="I647" ca="1">INDEX(Sheet1!$I$3:$I$88, RANDBETWEEN(1, 85))</f>
        <v>ACT-A/COVAX Pillar 2 - Therapeutics</v>
      </c>
      <c r="J647" t="str">
        <f ca="1">INDEX(Sheet1!$AZ$3:$AZ$8, RANDBETWEEN(1, COUNTA(Sheet1!$AZ$3:$AZ$8)))</f>
        <v>Child Protection</v>
      </c>
      <c r="K647" t="str" cm="1">
        <f t="array" aca="1" ref="K647" ca="1">INDEX(Sheet1!$K$1:$K$8, RANDBETWEEN(1, 6))</f>
        <v>HAC-STATE OF PALESTINE</v>
      </c>
      <c r="M647" t="s">
        <v>165</v>
      </c>
      <c r="N647">
        <f t="shared" ca="1" si="31"/>
        <v>19290.005560834863</v>
      </c>
      <c r="Q647" t="s">
        <v>288</v>
      </c>
      <c r="U647">
        <f t="shared" ca="1" si="32"/>
        <v>29456.612787723287</v>
      </c>
      <c r="V647">
        <v>19840261</v>
      </c>
      <c r="W647" t="str" cm="1">
        <f t="array" aca="1" ref="W647" ca="1">INDEX(Sheet1!$X$1:$X$20, RANDBETWEEN(1, 20))</f>
        <v>Corporate Foundation</v>
      </c>
      <c r="X647" t="str" cm="1">
        <f t="array" aca="1" ref="X647" ca="1">INDEX(Sheet1!$Y$2:$Y$22, RANDBETWEEN(1, 21))</f>
        <v>Public Sector</v>
      </c>
      <c r="Z647" t="str" cm="1">
        <f t="array" aca="1" ref="Z647" ca="1">INDEX(Sheet1!$AA$2:$AA$30, RANDBETWEEN(1, 29))</f>
        <v>UZBEKISTAN CO</v>
      </c>
      <c r="AA647" t="str" cm="1">
        <f t="array" aca="1" ref="AA647" ca="1">INDEX(Sheet1!$AB$2:$AB$8, RANDBETWEEN(1, 7))</f>
        <v>MENARO</v>
      </c>
      <c r="AB647" t="str" cm="1">
        <f t="array" aca="1" ref="AB647" ca="1">INDEX(Sheet1!$AC$2:$AC$22, RANDBETWEEN(1, 21))</f>
        <v>Russian Federation</v>
      </c>
      <c r="AE647" t="str" cm="1">
        <f t="array" aca="1" ref="AE647" ca="1">INDEX(Sheet1!$AF$2:$AF$22, RANDBETWEEN(1, 5))</f>
        <v>MENARO</v>
      </c>
      <c r="AF647" s="3">
        <v>45410</v>
      </c>
      <c r="AG647" t="str" cm="1">
        <f t="array" aca="1" ref="AG647" ca="1">INDEX(Sheet1!$AH$2:$AH$24, RANDBETWEEN(1, 23))</f>
        <v>UKRAINE CO</v>
      </c>
      <c r="AH647" t="s">
        <v>651</v>
      </c>
      <c r="AI647" t="s">
        <v>287</v>
      </c>
      <c r="AJ647" t="s">
        <v>288</v>
      </c>
      <c r="AK647" t="s">
        <v>165</v>
      </c>
      <c r="AL647" t="s">
        <v>95</v>
      </c>
      <c r="AM647" t="s">
        <v>645</v>
      </c>
      <c r="AN647" t="s">
        <v>192</v>
      </c>
      <c r="AO647" t="s">
        <v>77</v>
      </c>
      <c r="AP647" t="s">
        <v>143</v>
      </c>
      <c r="AQ647" t="s">
        <v>117</v>
      </c>
      <c r="AR647">
        <v>2024</v>
      </c>
      <c r="AS647" t="s">
        <v>95</v>
      </c>
    </row>
    <row r="648" spans="1:45">
      <c r="A648" t="s">
        <v>653</v>
      </c>
      <c r="B648" t="s">
        <v>95</v>
      </c>
      <c r="C648" t="s">
        <v>45</v>
      </c>
      <c r="D648" s="3">
        <v>45377</v>
      </c>
      <c r="E648" t="s">
        <v>644</v>
      </c>
      <c r="F648">
        <f t="shared" ca="1" si="30"/>
        <v>57170.484567926505</v>
      </c>
      <c r="G648">
        <f t="shared" ca="1" si="30"/>
        <v>36908.196625184421</v>
      </c>
      <c r="H648" t="str" cm="1">
        <f t="array" aca="1" ref="H648" ca="1">INDEX(Sheet1!$H$1:$H$3, RANDBETWEEN(1, 3))</f>
        <v>Revenue Type</v>
      </c>
      <c r="I648" t="str" cm="1">
        <f t="array" aca="1" ref="I648" ca="1">INDEX(Sheet1!$I$3:$I$88, RANDBETWEEN(1, 85))</f>
        <v>Birth registration</v>
      </c>
      <c r="J648" t="str">
        <f ca="1">INDEX(Sheet1!$AZ$3:$AZ$8, RANDBETWEEN(1, COUNTA(Sheet1!$AZ$3:$AZ$8)))</f>
        <v>Advocacy</v>
      </c>
      <c r="K648" t="str" cm="1">
        <f t="array" aca="1" ref="K648" ca="1">INDEX(Sheet1!$K$1:$K$8, RANDBETWEEN(1, 6))</f>
        <v>HAC-STATE OF PALESTINE</v>
      </c>
      <c r="M648" t="s">
        <v>75</v>
      </c>
      <c r="N648">
        <f t="shared" ca="1" si="31"/>
        <v>83532.571272977453</v>
      </c>
      <c r="Q648" t="s">
        <v>291</v>
      </c>
      <c r="U648">
        <f t="shared" ca="1" si="32"/>
        <v>60787.229674044829</v>
      </c>
      <c r="V648">
        <v>18400189</v>
      </c>
      <c r="W648" t="str" cm="1">
        <f t="array" aca="1" ref="W648" ca="1">INDEX(Sheet1!$X$1:$X$20, RANDBETWEEN(1, 20))</f>
        <v>UN Agency/International Agency</v>
      </c>
      <c r="X648" t="str" cm="1">
        <f t="array" aca="1" ref="X648" ca="1">INDEX(Sheet1!$Y$2:$Y$22, RANDBETWEEN(1, 21))</f>
        <v>Public Sector</v>
      </c>
      <c r="Z648" t="str" cm="1">
        <f t="array" aca="1" ref="Z648" ca="1">INDEX(Sheet1!$AA$2:$AA$30, RANDBETWEEN(1, 29))</f>
        <v>BELARUS CO</v>
      </c>
      <c r="AA648" t="str" cm="1">
        <f t="array" aca="1" ref="AA648" ca="1">INDEX(Sheet1!$AB$2:$AB$8, RANDBETWEEN(1, 7))</f>
        <v>HQ</v>
      </c>
      <c r="AB648" t="str" cm="1">
        <f t="array" aca="1" ref="AB648" ca="1">INDEX(Sheet1!$AC$2:$AC$22, RANDBETWEEN(1, 21))</f>
        <v>France</v>
      </c>
      <c r="AE648" t="str" cm="1">
        <f t="array" aca="1" ref="AE648" ca="1">INDEX(Sheet1!$AF$2:$AF$22, RANDBETWEEN(1, 5))</f>
        <v>ESARO</v>
      </c>
      <c r="AF648" s="3">
        <v>45377</v>
      </c>
      <c r="AG648" t="str" cm="1">
        <f t="array" aca="1" ref="AG648" ca="1">INDEX(Sheet1!$AH$2:$AH$24, RANDBETWEEN(1, 23))</f>
        <v>TAJIKISTAN CO</v>
      </c>
      <c r="AH648" t="s">
        <v>649</v>
      </c>
      <c r="AI648" t="s">
        <v>290</v>
      </c>
      <c r="AJ648" t="s">
        <v>291</v>
      </c>
      <c r="AK648" t="s">
        <v>75</v>
      </c>
      <c r="AL648" t="s">
        <v>90</v>
      </c>
      <c r="AM648" t="s">
        <v>646</v>
      </c>
      <c r="AN648" t="s">
        <v>105</v>
      </c>
      <c r="AO648" t="s">
        <v>92</v>
      </c>
      <c r="AP648" t="s">
        <v>135</v>
      </c>
      <c r="AQ648" t="s">
        <v>117</v>
      </c>
      <c r="AR648">
        <v>2023</v>
      </c>
      <c r="AS648" t="s">
        <v>95</v>
      </c>
    </row>
    <row r="649" spans="1:45">
      <c r="A649" t="s">
        <v>652</v>
      </c>
      <c r="B649" t="s">
        <v>44</v>
      </c>
      <c r="C649" t="s">
        <v>45</v>
      </c>
      <c r="D649" s="3">
        <v>45606</v>
      </c>
      <c r="E649" t="s">
        <v>644</v>
      </c>
      <c r="F649">
        <f t="shared" ca="1" si="30"/>
        <v>87594.698551423266</v>
      </c>
      <c r="G649">
        <f t="shared" ca="1" si="30"/>
        <v>65553.748879964711</v>
      </c>
      <c r="H649" t="str" cm="1">
        <f t="array" aca="1" ref="H649" ca="1">INDEX(Sheet1!$H$1:$H$3, RANDBETWEEN(1, 3))</f>
        <v>Revenue Type</v>
      </c>
      <c r="I649" t="str" cm="1">
        <f t="array" aca="1" ref="I649" ca="1">INDEX(Sheet1!$I$3:$I$88, RANDBETWEEN(1, 85))</f>
        <v>Public finance and local governance</v>
      </c>
      <c r="J649" t="str">
        <f ca="1">INDEX(Sheet1!$AZ$3:$AZ$8, RANDBETWEEN(1, COUNTA(Sheet1!$AZ$3:$AZ$8)))</f>
        <v>Advocacy</v>
      </c>
      <c r="K649" t="str" cm="1">
        <f t="array" aca="1" ref="K649" ca="1">INDEX(Sheet1!$K$1:$K$8, RANDBETWEEN(1, 6))</f>
        <v>Emergency/HAC</v>
      </c>
      <c r="M649" t="s">
        <v>114</v>
      </c>
      <c r="N649">
        <f t="shared" ca="1" si="31"/>
        <v>14239.06741774082</v>
      </c>
      <c r="Q649" t="s">
        <v>294</v>
      </c>
      <c r="U649">
        <f t="shared" ca="1" si="32"/>
        <v>96350.899215633879</v>
      </c>
      <c r="V649">
        <v>37240820</v>
      </c>
      <c r="W649" t="str" cm="1">
        <f t="array" aca="1" ref="W649" ca="1">INDEX(Sheet1!$X$1:$X$20, RANDBETWEEN(1, 20))</f>
        <v>Membership based organizations</v>
      </c>
      <c r="X649" t="str" cm="1">
        <f t="array" aca="1" ref="X649" ca="1">INDEX(Sheet1!$Y$2:$Y$22, RANDBETWEEN(1, 21))</f>
        <v>Public Sector</v>
      </c>
      <c r="Z649" t="str" cm="1">
        <f t="array" aca="1" ref="Z649" ca="1">INDEX(Sheet1!$AA$2:$AA$30, RANDBETWEEN(1, 29))</f>
        <v>TAJIKISTAN CO</v>
      </c>
      <c r="AA649" t="str" cm="1">
        <f t="array" aca="1" ref="AA649" ca="1">INDEX(Sheet1!$AB$2:$AB$8, RANDBETWEEN(1, 7))</f>
        <v>HQ</v>
      </c>
      <c r="AB649" t="str" cm="1">
        <f t="array" aca="1" ref="AB649" ca="1">INDEX(Sheet1!$AC$2:$AC$22, RANDBETWEEN(1, 21))</f>
        <v>Belarus</v>
      </c>
      <c r="AE649" t="str" cm="1">
        <f t="array" aca="1" ref="AE649" ca="1">INDEX(Sheet1!$AF$2:$AF$22, RANDBETWEEN(1, 5))</f>
        <v>ESARO</v>
      </c>
      <c r="AF649" s="3">
        <v>45606</v>
      </c>
      <c r="AG649" t="str" cm="1">
        <f t="array" aca="1" ref="AG649" ca="1">INDEX(Sheet1!$AH$2:$AH$24, RANDBETWEEN(1, 23))</f>
        <v>UZBEKISTAN CO</v>
      </c>
      <c r="AH649" t="s">
        <v>649</v>
      </c>
      <c r="AI649" t="s">
        <v>293</v>
      </c>
      <c r="AJ649" t="s">
        <v>294</v>
      </c>
      <c r="AK649" t="s">
        <v>114</v>
      </c>
      <c r="AL649" t="s">
        <v>90</v>
      </c>
      <c r="AM649" t="s">
        <v>646</v>
      </c>
      <c r="AN649" t="s">
        <v>91</v>
      </c>
      <c r="AO649" t="s">
        <v>77</v>
      </c>
      <c r="AP649" t="s">
        <v>93</v>
      </c>
      <c r="AQ649" t="s">
        <v>100</v>
      </c>
      <c r="AR649">
        <v>2022</v>
      </c>
      <c r="AS649" t="s">
        <v>95</v>
      </c>
    </row>
    <row r="650" spans="1:45">
      <c r="A650" t="s">
        <v>656</v>
      </c>
      <c r="B650" t="s">
        <v>44</v>
      </c>
      <c r="C650" t="s">
        <v>45</v>
      </c>
      <c r="D650" s="3">
        <v>45613</v>
      </c>
      <c r="E650" t="s">
        <v>644</v>
      </c>
      <c r="F650">
        <f t="shared" ca="1" si="30"/>
        <v>84072.754275286235</v>
      </c>
      <c r="G650">
        <f t="shared" ca="1" si="30"/>
        <v>32939.862962679232</v>
      </c>
      <c r="H650" t="str" cm="1">
        <f t="array" aca="1" ref="H650" ca="1">INDEX(Sheet1!$H$1:$H$3, RANDBETWEEN(1, 3))</f>
        <v>Revenue Type</v>
      </c>
      <c r="I650" t="str" cm="1">
        <f t="array" aca="1" ref="I650" ca="1">INDEX(Sheet1!$I$3:$I$88, RANDBETWEEN(1, 85))</f>
        <v>Human resources management</v>
      </c>
      <c r="J650" t="str">
        <f ca="1">INDEX(Sheet1!$AZ$3:$AZ$8, RANDBETWEEN(1, COUNTA(Sheet1!$AZ$3:$AZ$8)))</f>
        <v>Advocacy</v>
      </c>
      <c r="K650" t="str" cm="1">
        <f t="array" aca="1" ref="K650" ca="1">INDEX(Sheet1!$K$1:$K$8, RANDBETWEEN(1, 6))</f>
        <v>Emergency/HAC</v>
      </c>
      <c r="M650" t="s">
        <v>57</v>
      </c>
      <c r="N650">
        <f t="shared" ca="1" si="31"/>
        <v>90572.419578401779</v>
      </c>
      <c r="Q650" t="s">
        <v>297</v>
      </c>
      <c r="U650">
        <f t="shared" ca="1" si="32"/>
        <v>59132.141995422164</v>
      </c>
      <c r="V650">
        <v>8286180</v>
      </c>
      <c r="W650" t="str" cm="1">
        <f t="array" aca="1" ref="W650" ca="1">INDEX(Sheet1!$X$1:$X$20, RANDBETWEEN(1, 20))</f>
        <v>IFI/RDB</v>
      </c>
      <c r="X650" t="str" cm="1">
        <f t="array" aca="1" ref="X650" ca="1">INDEX(Sheet1!$Y$2:$Y$22, RANDBETWEEN(1, 21))</f>
        <v>Private Sector</v>
      </c>
      <c r="Z650" t="str" cm="1">
        <f t="array" aca="1" ref="Z650" ca="1">INDEX(Sheet1!$AA$2:$AA$30, RANDBETWEEN(1, 29))</f>
        <v>INNOVATION UNIT</v>
      </c>
      <c r="AA650" t="str" cm="1">
        <f t="array" aca="1" ref="AA650" ca="1">INDEX(Sheet1!$AB$2:$AB$8, RANDBETWEEN(1, 7))</f>
        <v>NatCom</v>
      </c>
      <c r="AB650" t="str" cm="1">
        <f t="array" aca="1" ref="AB650" ca="1">INDEX(Sheet1!$AC$2:$AC$22, RANDBETWEEN(1, 21))</f>
        <v>Montenegro</v>
      </c>
      <c r="AE650" t="str" cm="1">
        <f t="array" aca="1" ref="AE650" ca="1">INDEX(Sheet1!$AF$2:$AF$22, RANDBETWEEN(1, 5))</f>
        <v>HQ</v>
      </c>
      <c r="AF650" s="3">
        <v>45613</v>
      </c>
      <c r="AG650" t="str" cm="1">
        <f t="array" aca="1" ref="AG650" ca="1">INDEX(Sheet1!$AH$2:$AH$24, RANDBETWEEN(1, 23))</f>
        <v>ECARO</v>
      </c>
      <c r="AH650" t="s">
        <v>648</v>
      </c>
      <c r="AI650" t="s">
        <v>296</v>
      </c>
      <c r="AJ650" t="s">
        <v>297</v>
      </c>
      <c r="AK650" t="s">
        <v>57</v>
      </c>
      <c r="AL650" t="s">
        <v>95</v>
      </c>
      <c r="AM650" t="s">
        <v>645</v>
      </c>
      <c r="AN650" t="s">
        <v>60</v>
      </c>
      <c r="AO650" t="s">
        <v>92</v>
      </c>
      <c r="AP650" t="s">
        <v>62</v>
      </c>
      <c r="AQ650" t="s">
        <v>129</v>
      </c>
      <c r="AR650">
        <v>2023</v>
      </c>
      <c r="AS650" t="s">
        <v>95</v>
      </c>
    </row>
    <row r="651" spans="1:45">
      <c r="A651" t="s">
        <v>657</v>
      </c>
      <c r="B651" t="s">
        <v>95</v>
      </c>
      <c r="C651" t="s">
        <v>64</v>
      </c>
      <c r="D651" s="3">
        <v>45364</v>
      </c>
      <c r="E651" t="s">
        <v>644</v>
      </c>
      <c r="F651">
        <f t="shared" ca="1" si="30"/>
        <v>11884.011837654525</v>
      </c>
      <c r="G651">
        <f t="shared" ca="1" si="30"/>
        <v>81817.235516235465</v>
      </c>
      <c r="H651" t="str" cm="1">
        <f t="array" aca="1" ref="H651" ca="1">INDEX(Sheet1!$H$1:$H$3, RANDBETWEEN(1, 3))</f>
        <v>ORR Non-Thematic</v>
      </c>
      <c r="I651" t="str" cm="1">
        <f t="array" aca="1" ref="I651" ca="1">INDEX(Sheet1!$I$3:$I$88, RANDBETWEEN(1, 85))</f>
        <v>Other cross-sectoral programme areas</v>
      </c>
      <c r="J651" t="str">
        <f ca="1">INDEX(Sheet1!$AZ$3:$AZ$8, RANDBETWEEN(1, COUNTA(Sheet1!$AZ$3:$AZ$8)))</f>
        <v>Increased Immunization Rates</v>
      </c>
      <c r="K651" t="str" cm="1">
        <f t="array" aca="1" ref="K651" ca="1">INDEX(Sheet1!$K$1:$K$8, RANDBETWEEN(1, 6))</f>
        <v>HAC-ECARO</v>
      </c>
      <c r="M651" t="s">
        <v>75</v>
      </c>
      <c r="N651">
        <f t="shared" ca="1" si="31"/>
        <v>73008.764264176803</v>
      </c>
      <c r="Q651" t="s">
        <v>300</v>
      </c>
      <c r="U651">
        <f t="shared" ca="1" si="32"/>
        <v>27086.595619176584</v>
      </c>
      <c r="V651">
        <v>26625118</v>
      </c>
      <c r="W651" t="str" cm="1">
        <f t="array" aca="1" ref="W651" ca="1">INDEX(Sheet1!$X$1:$X$20, RANDBETWEEN(1, 20))</f>
        <v>Country Office</v>
      </c>
      <c r="X651" t="str" cm="1">
        <f t="array" aca="1" ref="X651" ca="1">INDEX(Sheet1!$Y$2:$Y$22, RANDBETWEEN(1, 21))</f>
        <v>Private Sector</v>
      </c>
      <c r="Z651" t="str" cm="1">
        <f t="array" aca="1" ref="Z651" ca="1">INDEX(Sheet1!$AA$2:$AA$30, RANDBETWEEN(1, 29))</f>
        <v>TURKIYE CO</v>
      </c>
      <c r="AA651" t="str" cm="1">
        <f t="array" aca="1" ref="AA651" ca="1">INDEX(Sheet1!$AB$2:$AB$8, RANDBETWEEN(1, 7))</f>
        <v>ECARO</v>
      </c>
      <c r="AB651" t="str" cm="1">
        <f t="array" aca="1" ref="AB651" ca="1">INDEX(Sheet1!$AC$2:$AC$22, RANDBETWEEN(1, 21))</f>
        <v>France</v>
      </c>
      <c r="AE651" t="str" cm="1">
        <f t="array" aca="1" ref="AE651" ca="1">INDEX(Sheet1!$AF$2:$AF$22, RANDBETWEEN(1, 5))</f>
        <v>HQ</v>
      </c>
      <c r="AF651" s="3">
        <v>45364</v>
      </c>
      <c r="AG651" t="str" cm="1">
        <f t="array" aca="1" ref="AG651" ca="1">INDEX(Sheet1!$AH$2:$AH$24, RANDBETWEEN(1, 23))</f>
        <v>ROMANIA CO</v>
      </c>
      <c r="AH651" t="s">
        <v>648</v>
      </c>
      <c r="AI651" t="s">
        <v>299</v>
      </c>
      <c r="AJ651" t="s">
        <v>300</v>
      </c>
      <c r="AK651" t="s">
        <v>75</v>
      </c>
      <c r="AL651" t="s">
        <v>95</v>
      </c>
      <c r="AM651" t="s">
        <v>645</v>
      </c>
      <c r="AN651" t="s">
        <v>105</v>
      </c>
      <c r="AO651" t="s">
        <v>92</v>
      </c>
      <c r="AP651" t="s">
        <v>78</v>
      </c>
      <c r="AQ651" t="s">
        <v>117</v>
      </c>
      <c r="AR651">
        <v>2022</v>
      </c>
      <c r="AS651" t="s">
        <v>95</v>
      </c>
    </row>
    <row r="652" spans="1:45">
      <c r="A652" t="s">
        <v>653</v>
      </c>
      <c r="B652" t="s">
        <v>95</v>
      </c>
      <c r="C652" t="s">
        <v>64</v>
      </c>
      <c r="D652" s="3">
        <v>45469</v>
      </c>
      <c r="E652" t="s">
        <v>644</v>
      </c>
      <c r="F652">
        <f t="shared" ca="1" si="30"/>
        <v>16062.705326174842</v>
      </c>
      <c r="G652">
        <f t="shared" ca="1" si="30"/>
        <v>18403.860649220303</v>
      </c>
      <c r="H652" t="str" cm="1">
        <f t="array" aca="1" ref="H652" ca="1">INDEX(Sheet1!$H$1:$H$3, RANDBETWEEN(1, 3))</f>
        <v>ORE-Thematic</v>
      </c>
      <c r="I652" t="str" cm="1">
        <f t="array" aca="1" ref="I652" ca="1">INDEX(Sheet1!$I$3:$I$88, RANDBETWEEN(1, 85))</f>
        <v>Other – including procurement services</v>
      </c>
      <c r="J652" t="str">
        <f ca="1">INDEX(Sheet1!$AZ$3:$AZ$8, RANDBETWEEN(1, COUNTA(Sheet1!$AZ$3:$AZ$8)))</f>
        <v>Advocacy</v>
      </c>
      <c r="K652" t="str" cm="1">
        <f t="array" aca="1" ref="K652" ca="1">INDEX(Sheet1!$K$1:$K$8, RANDBETWEEN(1, 6))</f>
        <v>HAC-STATE OF PALESTINE</v>
      </c>
      <c r="M652" t="s">
        <v>75</v>
      </c>
      <c r="N652">
        <f t="shared" ca="1" si="31"/>
        <v>29981.474692284261</v>
      </c>
      <c r="Q652" t="s">
        <v>176</v>
      </c>
      <c r="U652">
        <f t="shared" ca="1" si="32"/>
        <v>88898.256504604404</v>
      </c>
      <c r="V652">
        <v>36015976</v>
      </c>
      <c r="W652" t="str" cm="1">
        <f t="array" aca="1" ref="W652" ca="1">INDEX(Sheet1!$X$1:$X$20, RANDBETWEEN(1, 20))</f>
        <v>Women's and diaspora organizations</v>
      </c>
      <c r="X652" t="str" cm="1">
        <f t="array" aca="1" ref="X652" ca="1">INDEX(Sheet1!$Y$2:$Y$22, RANDBETWEEN(1, 21))</f>
        <v>Private Sector</v>
      </c>
      <c r="Z652" t="str" cm="1">
        <f t="array" aca="1" ref="Z652" ca="1">INDEX(Sheet1!$AA$2:$AA$30, RANDBETWEEN(1, 29))</f>
        <v>GEORGIA CO</v>
      </c>
      <c r="AA652" t="str" cm="1">
        <f t="array" aca="1" ref="AA652" ca="1">INDEX(Sheet1!$AB$2:$AB$8, RANDBETWEEN(1, 7))</f>
        <v>EAPRO</v>
      </c>
      <c r="AB652" t="str" cm="1">
        <f t="array" aca="1" ref="AB652" ca="1">INDEX(Sheet1!$AC$2:$AC$22, RANDBETWEEN(1, 21))</f>
        <v>Japan</v>
      </c>
      <c r="AE652" t="str" cm="1">
        <f t="array" aca="1" ref="AE652" ca="1">INDEX(Sheet1!$AF$2:$AF$22, RANDBETWEEN(1, 5))</f>
        <v>ESARO</v>
      </c>
      <c r="AF652" s="3">
        <v>45469</v>
      </c>
      <c r="AG652" t="str" cm="1">
        <f t="array" aca="1" ref="AG652" ca="1">INDEX(Sheet1!$AH$2:$AH$24, RANDBETWEEN(1, 23))</f>
        <v>ALBANIA CO</v>
      </c>
      <c r="AH652" t="s">
        <v>668</v>
      </c>
      <c r="AI652" t="s">
        <v>302</v>
      </c>
      <c r="AJ652" t="s">
        <v>176</v>
      </c>
      <c r="AK652" t="s">
        <v>75</v>
      </c>
      <c r="AL652" t="s">
        <v>58</v>
      </c>
      <c r="AM652" t="s">
        <v>646</v>
      </c>
      <c r="AN652" t="s">
        <v>128</v>
      </c>
      <c r="AO652" t="s">
        <v>92</v>
      </c>
      <c r="AP652" t="s">
        <v>62</v>
      </c>
      <c r="AQ652" t="s">
        <v>79</v>
      </c>
      <c r="AR652">
        <v>2022</v>
      </c>
      <c r="AS652" t="s">
        <v>95</v>
      </c>
    </row>
    <row r="653" spans="1:45">
      <c r="A653" t="s">
        <v>657</v>
      </c>
      <c r="B653" t="s">
        <v>95</v>
      </c>
      <c r="C653" t="s">
        <v>118</v>
      </c>
      <c r="D653" s="3">
        <v>45451</v>
      </c>
      <c r="E653" t="s">
        <v>644</v>
      </c>
      <c r="F653">
        <f t="shared" ca="1" si="30"/>
        <v>21358.332400427549</v>
      </c>
      <c r="G653">
        <f t="shared" ca="1" si="30"/>
        <v>39076.331446293683</v>
      </c>
      <c r="H653" t="str" cm="1">
        <f t="array" aca="1" ref="H653" ca="1">INDEX(Sheet1!$H$1:$H$3, RANDBETWEEN(1, 3))</f>
        <v>Revenue Type</v>
      </c>
      <c r="I653" t="str" cm="1">
        <f t="array" aca="1" ref="I653" ca="1">INDEX(Sheet1!$I$3:$I$88, RANDBETWEEN(1, 85))</f>
        <v>Cross-sectoral Early Childhood Development</v>
      </c>
      <c r="J653" t="str">
        <f ca="1">INDEX(Sheet1!$AZ$3:$AZ$8, RANDBETWEEN(1, COUNTA(Sheet1!$AZ$3:$AZ$8)))</f>
        <v>Health</v>
      </c>
      <c r="K653" t="str" cm="1">
        <f t="array" aca="1" ref="K653" ca="1">INDEX(Sheet1!$K$1:$K$8, RANDBETWEEN(1, 6))</f>
        <v>HAC-UKRAINE</v>
      </c>
      <c r="M653" t="s">
        <v>114</v>
      </c>
      <c r="N653">
        <f t="shared" ca="1" si="31"/>
        <v>40366.343159756805</v>
      </c>
      <c r="Q653" t="s">
        <v>305</v>
      </c>
      <c r="U653">
        <f t="shared" ca="1" si="32"/>
        <v>50619.013060134122</v>
      </c>
      <c r="V653">
        <v>16859267</v>
      </c>
      <c r="W653" t="str" cm="1">
        <f t="array" aca="1" ref="W653" ca="1">INDEX(Sheet1!$X$1:$X$20, RANDBETWEEN(1, 20))</f>
        <v>Corporate Foundation</v>
      </c>
      <c r="X653" t="str" cm="1">
        <f t="array" aca="1" ref="X653" ca="1">INDEX(Sheet1!$Y$2:$Y$22, RANDBETWEEN(1, 21))</f>
        <v>Public Sector</v>
      </c>
      <c r="Z653" t="str" cm="1">
        <f t="array" aca="1" ref="Z653" ca="1">INDEX(Sheet1!$AA$2:$AA$30, RANDBETWEEN(1, 29))</f>
        <v>GEORGIA CO</v>
      </c>
      <c r="AA653" t="str" cm="1">
        <f t="array" aca="1" ref="AA653" ca="1">INDEX(Sheet1!$AB$2:$AB$8, RANDBETWEEN(1, 7))</f>
        <v>HQ</v>
      </c>
      <c r="AB653" t="str" cm="1">
        <f t="array" aca="1" ref="AB653" ca="1">INDEX(Sheet1!$AC$2:$AC$22, RANDBETWEEN(1, 21))</f>
        <v>Cyprus</v>
      </c>
      <c r="AE653" t="str" cm="1">
        <f t="array" aca="1" ref="AE653" ca="1">INDEX(Sheet1!$AF$2:$AF$22, RANDBETWEEN(1, 5))</f>
        <v>ECARO</v>
      </c>
      <c r="AF653" s="3">
        <v>45451</v>
      </c>
      <c r="AG653" t="str" cm="1">
        <f t="array" aca="1" ref="AG653" ca="1">INDEX(Sheet1!$AH$2:$AH$24, RANDBETWEEN(1, 23))</f>
        <v>PPD</v>
      </c>
      <c r="AH653" t="s">
        <v>649</v>
      </c>
      <c r="AI653" t="s">
        <v>304</v>
      </c>
      <c r="AJ653" t="s">
        <v>305</v>
      </c>
      <c r="AK653" t="s">
        <v>114</v>
      </c>
      <c r="AL653" t="s">
        <v>90</v>
      </c>
      <c r="AM653" t="s">
        <v>645</v>
      </c>
      <c r="AN653" t="s">
        <v>115</v>
      </c>
      <c r="AO653" t="s">
        <v>92</v>
      </c>
      <c r="AP653" t="s">
        <v>78</v>
      </c>
      <c r="AQ653" t="s">
        <v>129</v>
      </c>
      <c r="AR653">
        <v>2024</v>
      </c>
      <c r="AS653" t="s">
        <v>95</v>
      </c>
    </row>
    <row r="654" spans="1:45">
      <c r="A654" t="s">
        <v>653</v>
      </c>
      <c r="B654" t="s">
        <v>95</v>
      </c>
      <c r="C654" t="s">
        <v>64</v>
      </c>
      <c r="D654" s="3">
        <v>45302</v>
      </c>
      <c r="E654" t="s">
        <v>644</v>
      </c>
      <c r="F654">
        <f t="shared" ca="1" si="30"/>
        <v>30071.481748225229</v>
      </c>
      <c r="G654">
        <f t="shared" ca="1" si="30"/>
        <v>44502.866402357191</v>
      </c>
      <c r="H654" t="str" cm="1">
        <f t="array" aca="1" ref="H654" ca="1">INDEX(Sheet1!$H$1:$H$3, RANDBETWEEN(1, 3))</f>
        <v>ORR Non-Thematic</v>
      </c>
      <c r="I654" t="str" cm="1">
        <f t="array" aca="1" ref="I654" ca="1">INDEX(Sheet1!$I$3:$I$88, RANDBETWEEN(1, 85))</f>
        <v>Policy, guidance and technical support for country programming and reporting</v>
      </c>
      <c r="J654" t="str">
        <f ca="1">INDEX(Sheet1!$AZ$3:$AZ$8, RANDBETWEEN(1, COUNTA(Sheet1!$AZ$3:$AZ$8)))</f>
        <v>Child Protection</v>
      </c>
      <c r="K654" t="str" cm="1">
        <f t="array" aca="1" ref="K654" ca="1">INDEX(Sheet1!$K$1:$K$8, RANDBETWEEN(1, 6))</f>
        <v>Emergency/HAC</v>
      </c>
      <c r="M654" t="s">
        <v>104</v>
      </c>
      <c r="N654">
        <f t="shared" ca="1" si="31"/>
        <v>98061.900802354081</v>
      </c>
      <c r="Q654" t="s">
        <v>201</v>
      </c>
      <c r="U654">
        <f t="shared" ca="1" si="32"/>
        <v>33158.15961878177</v>
      </c>
      <c r="V654">
        <v>11577923</v>
      </c>
      <c r="W654" t="str" cm="1">
        <f t="array" aca="1" ref="W654" ca="1">INDEX(Sheet1!$X$1:$X$20, RANDBETWEEN(1, 20))</f>
        <v>Women's and diaspora organizations</v>
      </c>
      <c r="X654" t="str" cm="1">
        <f t="array" aca="1" ref="X654" ca="1">INDEX(Sheet1!$Y$2:$Y$22, RANDBETWEEN(1, 21))</f>
        <v>Private Sector</v>
      </c>
      <c r="Z654" t="str" cm="1">
        <f t="array" aca="1" ref="Z654" ca="1">INDEX(Sheet1!$AA$2:$AA$30, RANDBETWEEN(1, 29))</f>
        <v>GREECE CO</v>
      </c>
      <c r="AA654" t="str" cm="1">
        <f t="array" aca="1" ref="AA654" ca="1">INDEX(Sheet1!$AB$2:$AB$8, RANDBETWEEN(1, 7))</f>
        <v>NatCom</v>
      </c>
      <c r="AB654" t="str" cm="1">
        <f t="array" aca="1" ref="AB654" ca="1">INDEX(Sheet1!$AC$2:$AC$22, RANDBETWEEN(1, 21))</f>
        <v>Montenegro</v>
      </c>
      <c r="AE654" t="str" cm="1">
        <f t="array" aca="1" ref="AE654" ca="1">INDEX(Sheet1!$AF$2:$AF$22, RANDBETWEEN(1, 5))</f>
        <v>ESARO</v>
      </c>
      <c r="AF654" s="3">
        <v>45302</v>
      </c>
      <c r="AG654" t="str" cm="1">
        <f t="array" aca="1" ref="AG654" ca="1">INDEX(Sheet1!$AH$2:$AH$24, RANDBETWEEN(1, 23))</f>
        <v>SOMALIA CO</v>
      </c>
      <c r="AH654" t="s">
        <v>647</v>
      </c>
      <c r="AI654" t="s">
        <v>307</v>
      </c>
      <c r="AJ654" t="s">
        <v>201</v>
      </c>
      <c r="AK654" t="s">
        <v>104</v>
      </c>
      <c r="AL654" t="s">
        <v>58</v>
      </c>
      <c r="AM654" t="s">
        <v>646</v>
      </c>
      <c r="AN654" t="s">
        <v>60</v>
      </c>
      <c r="AO654" t="s">
        <v>77</v>
      </c>
      <c r="AP654" t="s">
        <v>143</v>
      </c>
      <c r="AQ654" t="s">
        <v>79</v>
      </c>
      <c r="AR654">
        <v>2023</v>
      </c>
      <c r="AS654" t="s">
        <v>95</v>
      </c>
    </row>
    <row r="655" spans="1:45">
      <c r="A655" t="s">
        <v>653</v>
      </c>
      <c r="B655" t="s">
        <v>95</v>
      </c>
      <c r="C655" t="s">
        <v>118</v>
      </c>
      <c r="D655" s="3">
        <v>45614</v>
      </c>
      <c r="E655" t="s">
        <v>644</v>
      </c>
      <c r="F655">
        <f t="shared" ca="1" si="30"/>
        <v>27376.63844175082</v>
      </c>
      <c r="G655">
        <f t="shared" ca="1" si="30"/>
        <v>20265.875752409993</v>
      </c>
      <c r="H655" t="str" cm="1">
        <f t="array" aca="1" ref="H655" ca="1">INDEX(Sheet1!$H$1:$H$3, RANDBETWEEN(1, 3))</f>
        <v>ORE-Thematic</v>
      </c>
      <c r="I655" t="str" cm="1">
        <f t="array" aca="1" ref="I655" ca="1">INDEX(Sheet1!$I$3:$I$88, RANDBETWEEN(1, 85))</f>
        <v>Private sector fundraising - Special Purpose</v>
      </c>
      <c r="J655" t="str">
        <f ca="1">INDEX(Sheet1!$AZ$3:$AZ$8, RANDBETWEEN(1, COUNTA(Sheet1!$AZ$3:$AZ$8)))</f>
        <v>Advocacy</v>
      </c>
      <c r="K655" t="str" cm="1">
        <f t="array" aca="1" ref="K655" ca="1">INDEX(Sheet1!$K$1:$K$8, RANDBETWEEN(1, 6))</f>
        <v>HAC-ARMENIA</v>
      </c>
      <c r="M655" t="s">
        <v>165</v>
      </c>
      <c r="N655">
        <f t="shared" ca="1" si="31"/>
        <v>51607.868995673212</v>
      </c>
      <c r="Q655" t="s">
        <v>310</v>
      </c>
      <c r="U655">
        <f t="shared" ca="1" si="32"/>
        <v>52574.954384762204</v>
      </c>
      <c r="V655">
        <v>28615662</v>
      </c>
      <c r="W655" t="str" cm="1">
        <f t="array" aca="1" ref="W655" ca="1">INDEX(Sheet1!$X$1:$X$20, RANDBETWEEN(1, 20))</f>
        <v>Country Office</v>
      </c>
      <c r="X655" t="str" cm="1">
        <f t="array" aca="1" ref="X655" ca="1">INDEX(Sheet1!$Y$2:$Y$22, RANDBETWEEN(1, 21))</f>
        <v>Private Sector</v>
      </c>
      <c r="Z655" t="str" cm="1">
        <f t="array" aca="1" ref="Z655" ca="1">INDEX(Sheet1!$AA$2:$AA$30, RANDBETWEEN(1, 29))</f>
        <v>UKRAINE CO</v>
      </c>
      <c r="AA655" t="str" cm="1">
        <f t="array" aca="1" ref="AA655" ca="1">INDEX(Sheet1!$AB$2:$AB$8, RANDBETWEEN(1, 7))</f>
        <v>NatCom</v>
      </c>
      <c r="AB655" t="str" cm="1">
        <f t="array" aca="1" ref="AB655" ca="1">INDEX(Sheet1!$AC$2:$AC$22, RANDBETWEEN(1, 21))</f>
        <v>Denmark</v>
      </c>
      <c r="AE655" t="str" cm="1">
        <f t="array" aca="1" ref="AE655" ca="1">INDEX(Sheet1!$AF$2:$AF$22, RANDBETWEEN(1, 5))</f>
        <v>MENARO</v>
      </c>
      <c r="AF655" s="3">
        <v>45614</v>
      </c>
      <c r="AG655" t="str" cm="1">
        <f t="array" aca="1" ref="AG655" ca="1">INDEX(Sheet1!$AH$2:$AH$24, RANDBETWEEN(1, 23))</f>
        <v>BELARUS CO</v>
      </c>
      <c r="AH655" t="s">
        <v>670</v>
      </c>
      <c r="AI655" t="s">
        <v>309</v>
      </c>
      <c r="AJ655" t="s">
        <v>310</v>
      </c>
      <c r="AK655" t="s">
        <v>165</v>
      </c>
      <c r="AL655" t="s">
        <v>90</v>
      </c>
      <c r="AM655" t="s">
        <v>645</v>
      </c>
      <c r="AN655" t="s">
        <v>91</v>
      </c>
      <c r="AO655" t="s">
        <v>116</v>
      </c>
      <c r="AP655" t="s">
        <v>135</v>
      </c>
      <c r="AQ655" t="s">
        <v>79</v>
      </c>
      <c r="AR655">
        <v>2024</v>
      </c>
      <c r="AS655" t="s">
        <v>95</v>
      </c>
    </row>
    <row r="656" spans="1:45">
      <c r="A656" t="s">
        <v>657</v>
      </c>
      <c r="B656" t="s">
        <v>95</v>
      </c>
      <c r="C656" t="s">
        <v>45</v>
      </c>
      <c r="D656" s="3">
        <v>45402</v>
      </c>
      <c r="E656" t="s">
        <v>644</v>
      </c>
      <c r="F656">
        <f t="shared" ca="1" si="30"/>
        <v>35291.771853706538</v>
      </c>
      <c r="G656">
        <f t="shared" ca="1" si="30"/>
        <v>66525.277087469833</v>
      </c>
      <c r="H656" t="str" cm="1">
        <f t="array" aca="1" ref="H656" ca="1">INDEX(Sheet1!$H$1:$H$3, RANDBETWEEN(1, 3))</f>
        <v>ORR Non-Thematic</v>
      </c>
      <c r="I656" t="str" cm="1">
        <f t="array" aca="1" ref="I656" ca="1">INDEX(Sheet1!$I$3:$I$88, RANDBETWEEN(1, 85))</f>
        <v>Nutrition – General</v>
      </c>
      <c r="J656" t="str">
        <f ca="1">INDEX(Sheet1!$AZ$3:$AZ$8, RANDBETWEEN(1, COUNTA(Sheet1!$AZ$3:$AZ$8)))</f>
        <v>Health</v>
      </c>
      <c r="K656" t="str" cm="1">
        <f t="array" aca="1" ref="K656" ca="1">INDEX(Sheet1!$K$1:$K$8, RANDBETWEEN(1, 6))</f>
        <v>Emergency/HAC</v>
      </c>
      <c r="M656" t="s">
        <v>127</v>
      </c>
      <c r="N656">
        <f t="shared" ca="1" si="31"/>
        <v>83589.078983626896</v>
      </c>
      <c r="Q656" t="s">
        <v>313</v>
      </c>
      <c r="U656">
        <f t="shared" ca="1" si="32"/>
        <v>28941.741308950543</v>
      </c>
      <c r="V656">
        <v>18789595</v>
      </c>
      <c r="W656" t="str" cm="1">
        <f t="array" aca="1" ref="W656" ca="1">INDEX(Sheet1!$X$1:$X$20, RANDBETWEEN(1, 20))</f>
        <v>Ministry</v>
      </c>
      <c r="X656" t="str" cm="1">
        <f t="array" aca="1" ref="X656" ca="1">INDEX(Sheet1!$Y$2:$Y$22, RANDBETWEEN(1, 21))</f>
        <v>Private Sector</v>
      </c>
      <c r="Z656" t="str" cm="1">
        <f t="array" aca="1" ref="Z656" ca="1">INDEX(Sheet1!$AA$2:$AA$30, RANDBETWEEN(1, 29))</f>
        <v>TURKIYE CO</v>
      </c>
      <c r="AA656" t="str" cm="1">
        <f t="array" aca="1" ref="AA656" ca="1">INDEX(Sheet1!$AB$2:$AB$8, RANDBETWEEN(1, 7))</f>
        <v>MENARO</v>
      </c>
      <c r="AB656" t="str" cm="1">
        <f t="array" aca="1" ref="AB656" ca="1">INDEX(Sheet1!$AC$2:$AC$22, RANDBETWEEN(1, 21))</f>
        <v>Moldova</v>
      </c>
      <c r="AE656" t="str" cm="1">
        <f t="array" aca="1" ref="AE656" ca="1">INDEX(Sheet1!$AF$2:$AF$22, RANDBETWEEN(1, 5))</f>
        <v>NatCom</v>
      </c>
      <c r="AF656" s="3">
        <v>45402</v>
      </c>
      <c r="AG656" t="str" cm="1">
        <f t="array" aca="1" ref="AG656" ca="1">INDEX(Sheet1!$AH$2:$AH$24, RANDBETWEEN(1, 23))</f>
        <v>GREECE CO</v>
      </c>
      <c r="AH656" t="s">
        <v>668</v>
      </c>
      <c r="AI656" t="s">
        <v>312</v>
      </c>
      <c r="AJ656" t="s">
        <v>313</v>
      </c>
      <c r="AK656" t="s">
        <v>127</v>
      </c>
      <c r="AL656" t="s">
        <v>58</v>
      </c>
      <c r="AM656" t="s">
        <v>646</v>
      </c>
      <c r="AN656" t="s">
        <v>60</v>
      </c>
      <c r="AO656" t="s">
        <v>77</v>
      </c>
      <c r="AP656" t="s">
        <v>143</v>
      </c>
      <c r="AQ656" t="s">
        <v>100</v>
      </c>
      <c r="AR656">
        <v>2024</v>
      </c>
      <c r="AS656" t="s">
        <v>95</v>
      </c>
    </row>
    <row r="657" spans="1:45">
      <c r="A657" t="s">
        <v>659</v>
      </c>
      <c r="B657" t="s">
        <v>44</v>
      </c>
      <c r="C657" t="s">
        <v>45</v>
      </c>
      <c r="D657" s="3">
        <v>45542</v>
      </c>
      <c r="E657" t="s">
        <v>644</v>
      </c>
      <c r="F657">
        <f t="shared" ca="1" si="30"/>
        <v>75565.168016501906</v>
      </c>
      <c r="G657">
        <f t="shared" ca="1" si="30"/>
        <v>32926.925154499164</v>
      </c>
      <c r="H657" t="str" cm="1">
        <f t="array" aca="1" ref="H657" ca="1">INDEX(Sheet1!$H$1:$H$3, RANDBETWEEN(1, 3))</f>
        <v>ORE-Thematic</v>
      </c>
      <c r="I657" t="str" cm="1">
        <f t="array" aca="1" ref="I657" ca="1">INDEX(Sheet1!$I$3:$I$88, RANDBETWEEN(1, 85))</f>
        <v>Violence, exploitation and abuse</v>
      </c>
      <c r="J657" t="str">
        <f ca="1">INDEX(Sheet1!$AZ$3:$AZ$8, RANDBETWEEN(1, COUNTA(Sheet1!$AZ$3:$AZ$8)))</f>
        <v>Education</v>
      </c>
      <c r="K657" t="str" cm="1">
        <f t="array" aca="1" ref="K657" ca="1">INDEX(Sheet1!$K$1:$K$8, RANDBETWEEN(1, 6))</f>
        <v>HAC-STATE OF PALESTINE</v>
      </c>
      <c r="M657" t="s">
        <v>57</v>
      </c>
      <c r="N657">
        <f t="shared" ca="1" si="31"/>
        <v>19346.921753726587</v>
      </c>
      <c r="Q657" t="s">
        <v>316</v>
      </c>
      <c r="U657">
        <f t="shared" ca="1" si="32"/>
        <v>92553.091362015082</v>
      </c>
      <c r="V657">
        <v>2673797</v>
      </c>
      <c r="W657" t="str" cm="1">
        <f t="array" aca="1" ref="W657" ca="1">INDEX(Sheet1!$X$1:$X$20, RANDBETWEEN(1, 20))</f>
        <v>Global/Regional Multilaterals</v>
      </c>
      <c r="X657" t="str" cm="1">
        <f t="array" aca="1" ref="X657" ca="1">INDEX(Sheet1!$Y$2:$Y$22, RANDBETWEEN(1, 21))</f>
        <v>Public Sector</v>
      </c>
      <c r="Z657" t="str" cm="1">
        <f t="array" aca="1" ref="Z657" ca="1">INDEX(Sheet1!$AA$2:$AA$30, RANDBETWEEN(1, 29))</f>
        <v>BELARUS CO</v>
      </c>
      <c r="AA657" t="str" cm="1">
        <f t="array" aca="1" ref="AA657" ca="1">INDEX(Sheet1!$AB$2:$AB$8, RANDBETWEEN(1, 7))</f>
        <v>HQ</v>
      </c>
      <c r="AB657" t="str" cm="1">
        <f t="array" aca="1" ref="AB657" ca="1">INDEX(Sheet1!$AC$2:$AC$22, RANDBETWEEN(1, 21))</f>
        <v>Montenegro</v>
      </c>
      <c r="AE657" t="str" cm="1">
        <f t="array" aca="1" ref="AE657" ca="1">INDEX(Sheet1!$AF$2:$AF$22, RANDBETWEEN(1, 5))</f>
        <v>MENARO</v>
      </c>
      <c r="AF657" s="3">
        <v>45542</v>
      </c>
      <c r="AG657" t="str" cm="1">
        <f t="array" aca="1" ref="AG657" ca="1">INDEX(Sheet1!$AH$2:$AH$24, RANDBETWEEN(1, 23))</f>
        <v>US FUND</v>
      </c>
      <c r="AH657" t="s">
        <v>650</v>
      </c>
      <c r="AI657" t="s">
        <v>315</v>
      </c>
      <c r="AJ657" t="s">
        <v>316</v>
      </c>
      <c r="AK657" t="s">
        <v>57</v>
      </c>
      <c r="AL657" t="s">
        <v>90</v>
      </c>
      <c r="AM657" t="s">
        <v>646</v>
      </c>
      <c r="AN657" t="s">
        <v>105</v>
      </c>
      <c r="AO657" t="s">
        <v>149</v>
      </c>
      <c r="AP657" t="s">
        <v>135</v>
      </c>
      <c r="AQ657" t="s">
        <v>117</v>
      </c>
      <c r="AR657">
        <v>2022</v>
      </c>
      <c r="AS657" t="s">
        <v>95</v>
      </c>
    </row>
    <row r="658" spans="1:45">
      <c r="A658" t="s">
        <v>656</v>
      </c>
      <c r="B658" t="s">
        <v>44</v>
      </c>
      <c r="C658" t="s">
        <v>64</v>
      </c>
      <c r="D658" s="3">
        <v>45452</v>
      </c>
      <c r="E658" t="s">
        <v>644</v>
      </c>
      <c r="F658">
        <f t="shared" ca="1" si="30"/>
        <v>29251.945236458185</v>
      </c>
      <c r="G658">
        <f t="shared" ca="1" si="30"/>
        <v>12131.894665802616</v>
      </c>
      <c r="H658" t="str" cm="1">
        <f t="array" aca="1" ref="H658" ca="1">INDEX(Sheet1!$H$1:$H$3, RANDBETWEEN(1, 3))</f>
        <v>ORE-Thematic</v>
      </c>
      <c r="I658" t="str" cm="1">
        <f t="array" aca="1" ref="I658" ca="1">INDEX(Sheet1!$I$3:$I$88, RANDBETWEEN(1, 85))</f>
        <v>Immunization</v>
      </c>
      <c r="J658" t="str">
        <f ca="1">INDEX(Sheet1!$AZ$3:$AZ$8, RANDBETWEEN(1, COUNTA(Sheet1!$AZ$3:$AZ$8)))</f>
        <v>Emergency Response</v>
      </c>
      <c r="K658" t="str" cm="1">
        <f t="array" aca="1" ref="K658" ca="1">INDEX(Sheet1!$K$1:$K$8, RANDBETWEEN(1, 6))</f>
        <v>HAC-UKRAINE</v>
      </c>
      <c r="M658" t="s">
        <v>75</v>
      </c>
      <c r="N658">
        <f t="shared" ca="1" si="31"/>
        <v>27424.806233606774</v>
      </c>
      <c r="Q658" t="s">
        <v>181</v>
      </c>
      <c r="U658">
        <f t="shared" ca="1" si="32"/>
        <v>18117.867884597603</v>
      </c>
      <c r="V658">
        <v>12075664</v>
      </c>
      <c r="W658" t="str" cm="1">
        <f t="array" aca="1" ref="W658" ca="1">INDEX(Sheet1!$X$1:$X$20, RANDBETWEEN(1, 20))</f>
        <v>Multi-Stakeholder Partnership</v>
      </c>
      <c r="X658" t="str" cm="1">
        <f t="array" aca="1" ref="X658" ca="1">INDEX(Sheet1!$Y$2:$Y$22, RANDBETWEEN(1, 21))</f>
        <v>Private Sector</v>
      </c>
      <c r="Z658" t="str" cm="1">
        <f t="array" aca="1" ref="Z658" ca="1">INDEX(Sheet1!$AA$2:$AA$30, RANDBETWEEN(1, 29))</f>
        <v>DENMARK NATCOM</v>
      </c>
      <c r="AA658" t="str" cm="1">
        <f t="array" aca="1" ref="AA658" ca="1">INDEX(Sheet1!$AB$2:$AB$8, RANDBETWEEN(1, 7))</f>
        <v>NatCom</v>
      </c>
      <c r="AB658" t="str" cm="1">
        <f t="array" aca="1" ref="AB658" ca="1">INDEX(Sheet1!$AC$2:$AC$22, RANDBETWEEN(1, 21))</f>
        <v>Montenegro</v>
      </c>
      <c r="AE658" t="str" cm="1">
        <f t="array" aca="1" ref="AE658" ca="1">INDEX(Sheet1!$AF$2:$AF$22, RANDBETWEEN(1, 5))</f>
        <v>ECARO</v>
      </c>
      <c r="AF658" s="3">
        <v>45452</v>
      </c>
      <c r="AG658" t="str" cm="1">
        <f t="array" aca="1" ref="AG658" ca="1">INDEX(Sheet1!$AH$2:$AH$24, RANDBETWEEN(1, 23))</f>
        <v>SERBIA CO</v>
      </c>
      <c r="AH658" t="s">
        <v>649</v>
      </c>
      <c r="AI658" t="s">
        <v>318</v>
      </c>
      <c r="AJ658" t="s">
        <v>181</v>
      </c>
      <c r="AK658" t="s">
        <v>75</v>
      </c>
      <c r="AL658" t="s">
        <v>90</v>
      </c>
      <c r="AM658" t="s">
        <v>646</v>
      </c>
      <c r="AN658" t="s">
        <v>91</v>
      </c>
      <c r="AO658" t="s">
        <v>77</v>
      </c>
      <c r="AP658" t="s">
        <v>93</v>
      </c>
      <c r="AQ658" t="s">
        <v>79</v>
      </c>
      <c r="AR658">
        <v>2022</v>
      </c>
      <c r="AS658" t="s">
        <v>95</v>
      </c>
    </row>
    <row r="659" spans="1:45">
      <c r="A659" t="s">
        <v>657</v>
      </c>
      <c r="B659" t="s">
        <v>95</v>
      </c>
      <c r="C659" t="s">
        <v>64</v>
      </c>
      <c r="D659" s="3">
        <v>45322</v>
      </c>
      <c r="E659" t="s">
        <v>644</v>
      </c>
      <c r="F659">
        <f t="shared" ca="1" si="30"/>
        <v>65977.596340112592</v>
      </c>
      <c r="G659">
        <f t="shared" ca="1" si="30"/>
        <v>91437.966578425301</v>
      </c>
      <c r="H659" t="str" cm="1">
        <f t="array" aca="1" ref="H659" ca="1">INDEX(Sheet1!$H$1:$H$3, RANDBETWEEN(1, 3))</f>
        <v>Revenue Type</v>
      </c>
      <c r="I659" t="str" cm="1">
        <f t="array" aca="1" ref="I659" ca="1">INDEX(Sheet1!$I$3:$I$88, RANDBETWEEN(1, 85))</f>
        <v>HIV – General</v>
      </c>
      <c r="J659" t="str">
        <f ca="1">INDEX(Sheet1!$AZ$3:$AZ$8, RANDBETWEEN(1, COUNTA(Sheet1!$AZ$3:$AZ$8)))</f>
        <v>Emergency Response</v>
      </c>
      <c r="K659" t="str" cm="1">
        <f t="array" aca="1" ref="K659" ca="1">INDEX(Sheet1!$K$1:$K$8, RANDBETWEEN(1, 6))</f>
        <v>HAC-ECARO</v>
      </c>
      <c r="M659" t="s">
        <v>165</v>
      </c>
      <c r="N659">
        <f t="shared" ca="1" si="31"/>
        <v>10903.904776240766</v>
      </c>
      <c r="Q659" t="s">
        <v>321</v>
      </c>
      <c r="U659">
        <f t="shared" ca="1" si="32"/>
        <v>25994.475419634349</v>
      </c>
      <c r="V659">
        <v>9416649</v>
      </c>
      <c r="W659" t="str" cm="1">
        <f t="array" aca="1" ref="W659" ca="1">INDEX(Sheet1!$X$1:$X$20, RANDBETWEEN(1, 20))</f>
        <v>UN Agency/International Agency</v>
      </c>
      <c r="X659" t="str" cm="1">
        <f t="array" aca="1" ref="X659" ca="1">INDEX(Sheet1!$Y$2:$Y$22, RANDBETWEEN(1, 21))</f>
        <v>Private Sector</v>
      </c>
      <c r="Z659" t="str" cm="1">
        <f t="array" aca="1" ref="Z659" ca="1">INDEX(Sheet1!$AA$2:$AA$30, RANDBETWEEN(1, 29))</f>
        <v>SENEGAL CO</v>
      </c>
      <c r="AA659" t="str" cm="1">
        <f t="array" aca="1" ref="AA659" ca="1">INDEX(Sheet1!$AB$2:$AB$8, RANDBETWEEN(1, 7))</f>
        <v>MENARO</v>
      </c>
      <c r="AB659" t="str" cm="1">
        <f t="array" aca="1" ref="AB659" ca="1">INDEX(Sheet1!$AC$2:$AC$22, RANDBETWEEN(1, 21))</f>
        <v>Ukraine</v>
      </c>
      <c r="AE659" t="str" cm="1">
        <f t="array" aca="1" ref="AE659" ca="1">INDEX(Sheet1!$AF$2:$AF$22, RANDBETWEEN(1, 5))</f>
        <v>HQ</v>
      </c>
      <c r="AF659" s="3">
        <v>45322</v>
      </c>
      <c r="AG659" t="str" cm="1">
        <f t="array" aca="1" ref="AG659" ca="1">INDEX(Sheet1!$AH$2:$AH$24, RANDBETWEEN(1, 23))</f>
        <v>ROMANIA CO</v>
      </c>
      <c r="AH659" t="s">
        <v>668</v>
      </c>
      <c r="AI659" t="s">
        <v>320</v>
      </c>
      <c r="AJ659" t="s">
        <v>321</v>
      </c>
      <c r="AK659" t="s">
        <v>165</v>
      </c>
      <c r="AL659" t="s">
        <v>58</v>
      </c>
      <c r="AM659" t="s">
        <v>645</v>
      </c>
      <c r="AN659" t="s">
        <v>105</v>
      </c>
      <c r="AO659" t="s">
        <v>92</v>
      </c>
      <c r="AP659" t="s">
        <v>143</v>
      </c>
      <c r="AQ659" t="s">
        <v>117</v>
      </c>
      <c r="AR659">
        <v>2024</v>
      </c>
      <c r="AS659" t="s">
        <v>95</v>
      </c>
    </row>
    <row r="660" spans="1:45">
      <c r="A660" t="s">
        <v>652</v>
      </c>
      <c r="B660" t="s">
        <v>44</v>
      </c>
      <c r="C660" t="s">
        <v>64</v>
      </c>
      <c r="D660" s="3">
        <v>45435</v>
      </c>
      <c r="E660" t="s">
        <v>644</v>
      </c>
      <c r="F660">
        <f t="shared" ca="1" si="30"/>
        <v>66647.645407527089</v>
      </c>
      <c r="G660">
        <f t="shared" ca="1" si="30"/>
        <v>78805.841155872447</v>
      </c>
      <c r="H660" t="str" cm="1">
        <f t="array" aca="1" ref="H660" ca="1">INDEX(Sheet1!$H$1:$H$3, RANDBETWEEN(1, 3))</f>
        <v>ORR Non-Thematic</v>
      </c>
      <c r="I660" t="str" cm="1">
        <f t="array" aca="1" ref="I660" ca="1">INDEX(Sheet1!$I$3:$I$88, RANDBETWEEN(1, 85))</f>
        <v>Child Protection – General</v>
      </c>
      <c r="J660" t="str">
        <f ca="1">INDEX(Sheet1!$AZ$3:$AZ$8, RANDBETWEEN(1, COUNTA(Sheet1!$AZ$3:$AZ$8)))</f>
        <v>Advocacy</v>
      </c>
      <c r="K660" t="str" cm="1">
        <f t="array" aca="1" ref="K660" ca="1">INDEX(Sheet1!$K$1:$K$8, RANDBETWEEN(1, 6))</f>
        <v>HAC-UKRAINE</v>
      </c>
      <c r="M660" t="s">
        <v>75</v>
      </c>
      <c r="N660">
        <f t="shared" ca="1" si="31"/>
        <v>68936.268865212885</v>
      </c>
      <c r="Q660" t="s">
        <v>324</v>
      </c>
      <c r="U660">
        <f t="shared" ca="1" si="32"/>
        <v>69031.841241314076</v>
      </c>
      <c r="V660">
        <v>4124218</v>
      </c>
      <c r="W660" t="str" cm="1">
        <f t="array" aca="1" ref="W660" ca="1">INDEX(Sheet1!$X$1:$X$20, RANDBETWEEN(1, 20))</f>
        <v>Foundation</v>
      </c>
      <c r="X660" t="str" cm="1">
        <f t="array" aca="1" ref="X660" ca="1">INDEX(Sheet1!$Y$2:$Y$22, RANDBETWEEN(1, 21))</f>
        <v>Corporate Account</v>
      </c>
      <c r="Z660" t="str" cm="1">
        <f t="array" aca="1" ref="Z660" ca="1">INDEX(Sheet1!$AA$2:$AA$30, RANDBETWEEN(1, 29))</f>
        <v>UK NATCOM</v>
      </c>
      <c r="AA660" t="str" cm="1">
        <f t="array" aca="1" ref="AA660" ca="1">INDEX(Sheet1!$AB$2:$AB$8, RANDBETWEEN(1, 7))</f>
        <v>MENARO</v>
      </c>
      <c r="AB660" t="str" cm="1">
        <f t="array" aca="1" ref="AB660" ca="1">INDEX(Sheet1!$AC$2:$AC$22, RANDBETWEEN(1, 21))</f>
        <v>Greece</v>
      </c>
      <c r="AE660" t="str" cm="1">
        <f t="array" aca="1" ref="AE660" ca="1">INDEX(Sheet1!$AF$2:$AF$22, RANDBETWEEN(1, 5))</f>
        <v>ESARO</v>
      </c>
      <c r="AF660" s="3">
        <v>45435</v>
      </c>
      <c r="AG660" t="str" cm="1">
        <f t="array" aca="1" ref="AG660" ca="1">INDEX(Sheet1!$AH$2:$AH$24, RANDBETWEEN(1, 23))</f>
        <v>US FUND</v>
      </c>
      <c r="AH660" t="s">
        <v>668</v>
      </c>
      <c r="AI660" t="s">
        <v>323</v>
      </c>
      <c r="AJ660" t="s">
        <v>324</v>
      </c>
      <c r="AK660" t="s">
        <v>75</v>
      </c>
      <c r="AL660" t="s">
        <v>58</v>
      </c>
      <c r="AM660" t="s">
        <v>645</v>
      </c>
      <c r="AN660" t="s">
        <v>128</v>
      </c>
      <c r="AO660" t="s">
        <v>77</v>
      </c>
      <c r="AP660" t="s">
        <v>135</v>
      </c>
      <c r="AQ660" t="s">
        <v>129</v>
      </c>
      <c r="AR660">
        <v>2023</v>
      </c>
      <c r="AS660" t="s">
        <v>95</v>
      </c>
    </row>
    <row r="661" spans="1:45">
      <c r="A661" t="s">
        <v>654</v>
      </c>
      <c r="B661" t="s">
        <v>95</v>
      </c>
      <c r="C661" t="s">
        <v>118</v>
      </c>
      <c r="D661" s="3">
        <v>45510</v>
      </c>
      <c r="E661" t="s">
        <v>644</v>
      </c>
      <c r="F661">
        <f t="shared" ca="1" si="30"/>
        <v>72350.616722316161</v>
      </c>
      <c r="G661">
        <f t="shared" ca="1" si="30"/>
        <v>38636.552435079851</v>
      </c>
      <c r="H661" t="str" cm="1">
        <f t="array" aca="1" ref="H661" ca="1">INDEX(Sheet1!$H$1:$H$3, RANDBETWEEN(1, 3))</f>
        <v>ORE-Thematic</v>
      </c>
      <c r="I661" t="str" cm="1">
        <f t="array" aca="1" ref="I661" ca="1">INDEX(Sheet1!$I$3:$I$88, RANDBETWEEN(1, 85))</f>
        <v>Care and Treatment of Children affected by HIV and AIDS</v>
      </c>
      <c r="J661" t="str">
        <f ca="1">INDEX(Sheet1!$AZ$3:$AZ$8, RANDBETWEEN(1, COUNTA(Sheet1!$AZ$3:$AZ$8)))</f>
        <v>Advocacy</v>
      </c>
      <c r="K661" t="str" cm="1">
        <f t="array" aca="1" ref="K661" ca="1">INDEX(Sheet1!$K$1:$K$8, RANDBETWEEN(1, 6))</f>
        <v>Ukraine Response</v>
      </c>
      <c r="M661" t="s">
        <v>114</v>
      </c>
      <c r="N661">
        <f t="shared" ca="1" si="31"/>
        <v>54019.413544272837</v>
      </c>
      <c r="Q661" t="s">
        <v>327</v>
      </c>
      <c r="U661">
        <f t="shared" ca="1" si="32"/>
        <v>59661.199375402175</v>
      </c>
      <c r="V661">
        <v>3656253</v>
      </c>
      <c r="W661" t="str" cm="1">
        <f t="array" aca="1" ref="W661" ca="1">INDEX(Sheet1!$X$1:$X$20, RANDBETWEEN(1, 20))</f>
        <v>Corporate</v>
      </c>
      <c r="X661" t="str" cm="1">
        <f t="array" aca="1" ref="X661" ca="1">INDEX(Sheet1!$Y$2:$Y$22, RANDBETWEEN(1, 21))</f>
        <v>Public Sector</v>
      </c>
      <c r="Z661" t="str" cm="1">
        <f t="array" aca="1" ref="Z661" ca="1">INDEX(Sheet1!$AA$2:$AA$30, RANDBETWEEN(1, 29))</f>
        <v>INDIA CO</v>
      </c>
      <c r="AA661" t="str" cm="1">
        <f t="array" aca="1" ref="AA661" ca="1">INDEX(Sheet1!$AB$2:$AB$8, RANDBETWEEN(1, 7))</f>
        <v>ECARO</v>
      </c>
      <c r="AB661" t="str" cm="1">
        <f t="array" aca="1" ref="AB661" ca="1">INDEX(Sheet1!$AC$2:$AC$22, RANDBETWEEN(1, 21))</f>
        <v>Montenegro</v>
      </c>
      <c r="AE661" t="str" cm="1">
        <f t="array" aca="1" ref="AE661" ca="1">INDEX(Sheet1!$AF$2:$AF$22, RANDBETWEEN(1, 5))</f>
        <v>ECARO</v>
      </c>
      <c r="AF661" s="3">
        <v>45510</v>
      </c>
      <c r="AG661" t="str" cm="1">
        <f t="array" aca="1" ref="AG661" ca="1">INDEX(Sheet1!$AH$2:$AH$24, RANDBETWEEN(1, 23))</f>
        <v>ARMENIA CO</v>
      </c>
      <c r="AH661" t="s">
        <v>649</v>
      </c>
      <c r="AI661" t="s">
        <v>326</v>
      </c>
      <c r="AJ661" t="s">
        <v>327</v>
      </c>
      <c r="AK661" t="s">
        <v>114</v>
      </c>
      <c r="AL661" t="s">
        <v>90</v>
      </c>
      <c r="AM661" t="s">
        <v>645</v>
      </c>
      <c r="AN661" t="s">
        <v>60</v>
      </c>
      <c r="AO661" t="s">
        <v>92</v>
      </c>
      <c r="AP661" t="s">
        <v>143</v>
      </c>
      <c r="AQ661" t="s">
        <v>129</v>
      </c>
      <c r="AR661">
        <v>2023</v>
      </c>
      <c r="AS661" t="s">
        <v>95</v>
      </c>
    </row>
    <row r="662" spans="1:45">
      <c r="A662" t="s">
        <v>655</v>
      </c>
      <c r="B662" t="s">
        <v>95</v>
      </c>
      <c r="C662" t="s">
        <v>64</v>
      </c>
      <c r="D662" s="3">
        <v>45490</v>
      </c>
      <c r="E662" t="s">
        <v>644</v>
      </c>
      <c r="F662">
        <f t="shared" ca="1" si="30"/>
        <v>68357.10719056477</v>
      </c>
      <c r="G662">
        <f t="shared" ca="1" si="30"/>
        <v>14326.904780306262</v>
      </c>
      <c r="H662" t="str" cm="1">
        <f t="array" aca="1" ref="H662" ca="1">INDEX(Sheet1!$H$1:$H$3, RANDBETWEEN(1, 3))</f>
        <v>ORE-Thematic</v>
      </c>
      <c r="I662" t="str" cm="1">
        <f t="array" aca="1" ref="I662" ca="1">INDEX(Sheet1!$I$3:$I$88, RANDBETWEEN(1, 85))</f>
        <v>WASH in Schools and ECD centres</v>
      </c>
      <c r="J662" t="str">
        <f ca="1">INDEX(Sheet1!$AZ$3:$AZ$8, RANDBETWEEN(1, COUNTA(Sheet1!$AZ$3:$AZ$8)))</f>
        <v>Increased Immunization Rates</v>
      </c>
      <c r="K662" t="str" cm="1">
        <f t="array" aca="1" ref="K662" ca="1">INDEX(Sheet1!$K$1:$K$8, RANDBETWEEN(1, 6))</f>
        <v>Emergency/HAC</v>
      </c>
      <c r="M662" t="s">
        <v>127</v>
      </c>
      <c r="N662">
        <f t="shared" ca="1" si="31"/>
        <v>34270.899480168038</v>
      </c>
      <c r="Q662" t="s">
        <v>330</v>
      </c>
      <c r="U662">
        <f t="shared" ca="1" si="32"/>
        <v>54949.183347645747</v>
      </c>
      <c r="V662">
        <v>19533031</v>
      </c>
      <c r="W662" t="str" cm="1">
        <f t="array" aca="1" ref="W662" ca="1">INDEX(Sheet1!$X$1:$X$20, RANDBETWEEN(1, 20))</f>
        <v>Women's and diaspora organizations</v>
      </c>
      <c r="X662" t="str" cm="1">
        <f t="array" aca="1" ref="X662" ca="1">INDEX(Sheet1!$Y$2:$Y$22, RANDBETWEEN(1, 21))</f>
        <v>Private Sector</v>
      </c>
      <c r="Z662" t="str" cm="1">
        <f t="array" aca="1" ref="Z662" ca="1">INDEX(Sheet1!$AA$2:$AA$30, RANDBETWEEN(1, 29))</f>
        <v>BELARUS CO</v>
      </c>
      <c r="AA662" t="str" cm="1">
        <f t="array" aca="1" ref="AA662" ca="1">INDEX(Sheet1!$AB$2:$AB$8, RANDBETWEEN(1, 7))</f>
        <v>EAPRO</v>
      </c>
      <c r="AB662" t="str" cm="1">
        <f t="array" aca="1" ref="AB662" ca="1">INDEX(Sheet1!$AC$2:$AC$22, RANDBETWEEN(1, 21))</f>
        <v>Serbia</v>
      </c>
      <c r="AE662" t="str" cm="1">
        <f t="array" aca="1" ref="AE662" ca="1">INDEX(Sheet1!$AF$2:$AF$22, RANDBETWEEN(1, 5))</f>
        <v>NatCom</v>
      </c>
      <c r="AF662" s="3">
        <v>45490</v>
      </c>
      <c r="AG662" t="str" cm="1">
        <f t="array" aca="1" ref="AG662" ca="1">INDEX(Sheet1!$AH$2:$AH$24, RANDBETWEEN(1, 23))</f>
        <v>GEORGIA CO</v>
      </c>
      <c r="AH662" t="s">
        <v>670</v>
      </c>
      <c r="AI662" t="s">
        <v>329</v>
      </c>
      <c r="AJ662" t="s">
        <v>330</v>
      </c>
      <c r="AK662" t="s">
        <v>127</v>
      </c>
      <c r="AL662" t="s">
        <v>90</v>
      </c>
      <c r="AM662" t="s">
        <v>645</v>
      </c>
      <c r="AN662" t="s">
        <v>91</v>
      </c>
      <c r="AO662" t="s">
        <v>61</v>
      </c>
      <c r="AP662" t="s">
        <v>135</v>
      </c>
      <c r="AQ662" t="s">
        <v>129</v>
      </c>
      <c r="AR662">
        <v>2022</v>
      </c>
      <c r="AS662" t="s">
        <v>95</v>
      </c>
    </row>
    <row r="663" spans="1:45">
      <c r="A663" t="s">
        <v>654</v>
      </c>
      <c r="B663" t="s">
        <v>95</v>
      </c>
      <c r="C663" t="s">
        <v>64</v>
      </c>
      <c r="D663" s="3">
        <v>45510</v>
      </c>
      <c r="E663" t="s">
        <v>644</v>
      </c>
      <c r="F663">
        <f t="shared" ca="1" si="30"/>
        <v>86633.896065936249</v>
      </c>
      <c r="G663">
        <f t="shared" ca="1" si="30"/>
        <v>36767.079582251514</v>
      </c>
      <c r="H663" t="str" cm="1">
        <f t="array" aca="1" ref="H663" ca="1">INDEX(Sheet1!$H$1:$H$3, RANDBETWEEN(1, 3))</f>
        <v>ORE-Thematic</v>
      </c>
      <c r="I663" t="str" cm="1">
        <f t="array" aca="1" ref="I663" ca="1">INDEX(Sheet1!$I$3:$I$88, RANDBETWEEN(1, 85))</f>
        <v>Economic and social policy general</v>
      </c>
      <c r="J663" t="str">
        <f ca="1">INDEX(Sheet1!$AZ$3:$AZ$8, RANDBETWEEN(1, COUNTA(Sheet1!$AZ$3:$AZ$8)))</f>
        <v>Emergency Response</v>
      </c>
      <c r="K663" t="str" cm="1">
        <f t="array" aca="1" ref="K663" ca="1">INDEX(Sheet1!$K$1:$K$8, RANDBETWEEN(1, 6))</f>
        <v>HAC-STATE OF PALESTINE</v>
      </c>
      <c r="M663" t="s">
        <v>89</v>
      </c>
      <c r="N663">
        <f t="shared" ca="1" si="31"/>
        <v>81051.796048321718</v>
      </c>
      <c r="Q663" t="s">
        <v>333</v>
      </c>
      <c r="U663">
        <f t="shared" ca="1" si="32"/>
        <v>44512.95926270452</v>
      </c>
      <c r="V663">
        <v>16037164</v>
      </c>
      <c r="W663" t="str" cm="1">
        <f t="array" aca="1" ref="W663" ca="1">INDEX(Sheet1!$X$1:$X$20, RANDBETWEEN(1, 20))</f>
        <v>Women's and diaspora organizations</v>
      </c>
      <c r="X663" t="str" cm="1">
        <f t="array" aca="1" ref="X663" ca="1">INDEX(Sheet1!$Y$2:$Y$22, RANDBETWEEN(1, 21))</f>
        <v>Private Sector</v>
      </c>
      <c r="Z663" t="str" cm="1">
        <f t="array" aca="1" ref="Z663" ca="1">INDEX(Sheet1!$AA$2:$AA$30, RANDBETWEEN(1, 29))</f>
        <v>FRANCE NATCOM</v>
      </c>
      <c r="AA663" t="str" cm="1">
        <f t="array" aca="1" ref="AA663" ca="1">INDEX(Sheet1!$AB$2:$AB$8, RANDBETWEEN(1, 7))</f>
        <v>EAPRO</v>
      </c>
      <c r="AB663" t="str" cm="1">
        <f t="array" aca="1" ref="AB663" ca="1">INDEX(Sheet1!$AC$2:$AC$22, RANDBETWEEN(1, 21))</f>
        <v>United States</v>
      </c>
      <c r="AE663" t="str" cm="1">
        <f t="array" aca="1" ref="AE663" ca="1">INDEX(Sheet1!$AF$2:$AF$22, RANDBETWEEN(1, 5))</f>
        <v>MENARO</v>
      </c>
      <c r="AF663" s="3">
        <v>45510</v>
      </c>
      <c r="AG663" t="str" cm="1">
        <f t="array" aca="1" ref="AG663" ca="1">INDEX(Sheet1!$AH$2:$AH$24, RANDBETWEEN(1, 23))</f>
        <v>SERBIA CO</v>
      </c>
      <c r="AH663" t="s">
        <v>670</v>
      </c>
      <c r="AI663" t="s">
        <v>332</v>
      </c>
      <c r="AJ663" t="s">
        <v>333</v>
      </c>
      <c r="AK663" t="s">
        <v>89</v>
      </c>
      <c r="AL663" t="s">
        <v>90</v>
      </c>
      <c r="AM663" t="s">
        <v>646</v>
      </c>
      <c r="AN663" t="s">
        <v>216</v>
      </c>
      <c r="AO663" t="s">
        <v>149</v>
      </c>
      <c r="AP663" t="s">
        <v>78</v>
      </c>
      <c r="AQ663" t="s">
        <v>94</v>
      </c>
      <c r="AR663">
        <v>2024</v>
      </c>
      <c r="AS663" t="s">
        <v>95</v>
      </c>
    </row>
    <row r="664" spans="1:45">
      <c r="A664" t="s">
        <v>655</v>
      </c>
      <c r="B664" t="s">
        <v>95</v>
      </c>
      <c r="C664" t="s">
        <v>118</v>
      </c>
      <c r="D664" s="3">
        <v>45298</v>
      </c>
      <c r="E664" t="s">
        <v>644</v>
      </c>
      <c r="F664">
        <f t="shared" ca="1" si="30"/>
        <v>82252.602995768859</v>
      </c>
      <c r="G664">
        <f t="shared" ca="1" si="30"/>
        <v>60647.481499954032</v>
      </c>
      <c r="H664" t="str" cm="1">
        <f t="array" aca="1" ref="H664" ca="1">INDEX(Sheet1!$H$1:$H$3, RANDBETWEEN(1, 3))</f>
        <v>ORR Non-Thematic</v>
      </c>
      <c r="I664" t="str" cm="1">
        <f t="array" aca="1" ref="I664" ca="1">INDEX(Sheet1!$I$3:$I$88, RANDBETWEEN(1, 85))</f>
        <v>Other cross-sectoral programme areas</v>
      </c>
      <c r="J664" t="str">
        <f ca="1">INDEX(Sheet1!$AZ$3:$AZ$8, RANDBETWEEN(1, COUNTA(Sheet1!$AZ$3:$AZ$8)))</f>
        <v>Health</v>
      </c>
      <c r="K664" t="str" cm="1">
        <f t="array" aca="1" ref="K664" ca="1">INDEX(Sheet1!$K$1:$K$8, RANDBETWEEN(1, 6))</f>
        <v>HAC-STATE OF PALESTINE</v>
      </c>
      <c r="M664" t="s">
        <v>114</v>
      </c>
      <c r="N664">
        <f t="shared" ca="1" si="31"/>
        <v>24294.439829767383</v>
      </c>
      <c r="Q664" t="s">
        <v>336</v>
      </c>
      <c r="U664">
        <f t="shared" ca="1" si="32"/>
        <v>99771.316730733379</v>
      </c>
      <c r="V664">
        <v>4810124</v>
      </c>
      <c r="W664" t="str" cm="1">
        <f t="array" aca="1" ref="W664" ca="1">INDEX(Sheet1!$X$1:$X$20, RANDBETWEEN(1, 20))</f>
        <v>UN Agency/International Agency</v>
      </c>
      <c r="X664" t="str" cm="1">
        <f t="array" aca="1" ref="X664" ca="1">INDEX(Sheet1!$Y$2:$Y$22, RANDBETWEEN(1, 21))</f>
        <v>Private Sector</v>
      </c>
      <c r="Z664" t="str" cm="1">
        <f t="array" aca="1" ref="Z664" ca="1">INDEX(Sheet1!$AA$2:$AA$30, RANDBETWEEN(1, 29))</f>
        <v>MOLDOVA CO</v>
      </c>
      <c r="AA664" t="str" cm="1">
        <f t="array" aca="1" ref="AA664" ca="1">INDEX(Sheet1!$AB$2:$AB$8, RANDBETWEEN(1, 7))</f>
        <v>MENARO</v>
      </c>
      <c r="AB664" t="str" cm="1">
        <f t="array" aca="1" ref="AB664" ca="1">INDEX(Sheet1!$AC$2:$AC$22, RANDBETWEEN(1, 21))</f>
        <v>Bulgaria</v>
      </c>
      <c r="AE664" t="str" cm="1">
        <f t="array" aca="1" ref="AE664" ca="1">INDEX(Sheet1!$AF$2:$AF$22, RANDBETWEEN(1, 5))</f>
        <v>ECARO</v>
      </c>
      <c r="AF664" s="3">
        <v>45298</v>
      </c>
      <c r="AG664" t="str" cm="1">
        <f t="array" aca="1" ref="AG664" ca="1">INDEX(Sheet1!$AH$2:$AH$24, RANDBETWEEN(1, 23))</f>
        <v>TAJIKISTAN CO</v>
      </c>
      <c r="AH664" t="s">
        <v>668</v>
      </c>
      <c r="AI664" t="s">
        <v>335</v>
      </c>
      <c r="AJ664" t="s">
        <v>336</v>
      </c>
      <c r="AK664" t="s">
        <v>114</v>
      </c>
      <c r="AL664" t="s">
        <v>58</v>
      </c>
      <c r="AM664" t="s">
        <v>646</v>
      </c>
      <c r="AN664" t="s">
        <v>192</v>
      </c>
      <c r="AO664" t="s">
        <v>92</v>
      </c>
      <c r="AP664" t="s">
        <v>93</v>
      </c>
      <c r="AQ664" t="s">
        <v>129</v>
      </c>
      <c r="AR664">
        <v>2023</v>
      </c>
      <c r="AS664" t="s">
        <v>95</v>
      </c>
    </row>
    <row r="665" spans="1:45">
      <c r="A665" t="s">
        <v>658</v>
      </c>
      <c r="B665" t="s">
        <v>44</v>
      </c>
      <c r="C665" t="s">
        <v>45</v>
      </c>
      <c r="D665" s="3">
        <v>45323</v>
      </c>
      <c r="E665" t="s">
        <v>644</v>
      </c>
      <c r="F665">
        <f t="shared" ca="1" si="30"/>
        <v>66453.45524680891</v>
      </c>
      <c r="G665">
        <f t="shared" ca="1" si="30"/>
        <v>54864.642547821793</v>
      </c>
      <c r="H665" t="str" cm="1">
        <f t="array" aca="1" ref="H665" ca="1">INDEX(Sheet1!$H$1:$H$3, RANDBETWEEN(1, 3))</f>
        <v>ORE-Thematic</v>
      </c>
      <c r="I665" t="str" cm="1">
        <f t="array" aca="1" ref="I665" ca="1">INDEX(Sheet1!$I$3:$I$88, RANDBETWEEN(1, 85))</f>
        <v>Supplies in support of programme results</v>
      </c>
      <c r="J665" t="str">
        <f ca="1">INDEX(Sheet1!$AZ$3:$AZ$8, RANDBETWEEN(1, COUNTA(Sheet1!$AZ$3:$AZ$8)))</f>
        <v>Emergency Response</v>
      </c>
      <c r="K665" t="str" cm="1">
        <f t="array" aca="1" ref="K665" ca="1">INDEX(Sheet1!$K$1:$K$8, RANDBETWEEN(1, 6))</f>
        <v>Ukraine Response</v>
      </c>
      <c r="M665" t="s">
        <v>127</v>
      </c>
      <c r="N665">
        <f t="shared" ca="1" si="31"/>
        <v>21990.246094563827</v>
      </c>
      <c r="Q665" t="s">
        <v>339</v>
      </c>
      <c r="U665">
        <f t="shared" ca="1" si="32"/>
        <v>16805.203620601536</v>
      </c>
      <c r="V665">
        <v>28441546</v>
      </c>
      <c r="W665" t="str" cm="1">
        <f t="array" aca="1" ref="W665" ca="1">INDEX(Sheet1!$X$1:$X$20, RANDBETWEEN(1, 20))</f>
        <v>Membership based organizations</v>
      </c>
      <c r="X665" t="str" cm="1">
        <f t="array" aca="1" ref="X665" ca="1">INDEX(Sheet1!$Y$2:$Y$22, RANDBETWEEN(1, 21))</f>
        <v>Private Sector</v>
      </c>
      <c r="Z665" t="str" cm="1">
        <f t="array" aca="1" ref="Z665" ca="1">INDEX(Sheet1!$AA$2:$AA$30, RANDBETWEEN(1, 29))</f>
        <v>CHINA CO</v>
      </c>
      <c r="AA665" t="str" cm="1">
        <f t="array" aca="1" ref="AA665" ca="1">INDEX(Sheet1!$AB$2:$AB$8, RANDBETWEEN(1, 7))</f>
        <v>ROSA</v>
      </c>
      <c r="AB665" t="str" cm="1">
        <f t="array" aca="1" ref="AB665" ca="1">INDEX(Sheet1!$AC$2:$AC$22, RANDBETWEEN(1, 21))</f>
        <v>Moldova</v>
      </c>
      <c r="AE665" t="str" cm="1">
        <f t="array" aca="1" ref="AE665" ca="1">INDEX(Sheet1!$AF$2:$AF$22, RANDBETWEEN(1, 5))</f>
        <v>NatCom</v>
      </c>
      <c r="AF665" s="3">
        <v>45323</v>
      </c>
      <c r="AG665" t="str" cm="1">
        <f t="array" aca="1" ref="AG665" ca="1">INDEX(Sheet1!$AH$2:$AH$24, RANDBETWEEN(1, 23))</f>
        <v>SOMALIA CO</v>
      </c>
      <c r="AH665" t="s">
        <v>670</v>
      </c>
      <c r="AI665" t="s">
        <v>338</v>
      </c>
      <c r="AJ665" t="s">
        <v>339</v>
      </c>
      <c r="AK665" t="s">
        <v>127</v>
      </c>
      <c r="AL665" t="s">
        <v>90</v>
      </c>
      <c r="AM665" t="s">
        <v>645</v>
      </c>
      <c r="AN665" t="s">
        <v>91</v>
      </c>
      <c r="AO665" t="s">
        <v>149</v>
      </c>
      <c r="AP665" t="s">
        <v>135</v>
      </c>
      <c r="AQ665" t="s">
        <v>117</v>
      </c>
      <c r="AR665">
        <v>2024</v>
      </c>
      <c r="AS665" t="s">
        <v>95</v>
      </c>
    </row>
    <row r="666" spans="1:45">
      <c r="A666" t="s">
        <v>653</v>
      </c>
      <c r="B666" t="s">
        <v>95</v>
      </c>
      <c r="C666" t="s">
        <v>118</v>
      </c>
      <c r="D666" s="3">
        <v>45569</v>
      </c>
      <c r="E666" t="s">
        <v>644</v>
      </c>
      <c r="F666">
        <f t="shared" ca="1" si="30"/>
        <v>42385.763302130879</v>
      </c>
      <c r="G666">
        <f t="shared" ca="1" si="30"/>
        <v>95805.46882938224</v>
      </c>
      <c r="H666" t="str" cm="1">
        <f t="array" aca="1" ref="H666" ca="1">INDEX(Sheet1!$H$1:$H$3, RANDBETWEEN(1, 3))</f>
        <v>ORE-Thematic</v>
      </c>
      <c r="I666" t="str" cm="1">
        <f t="array" aca="1" ref="I666" ca="1">INDEX(Sheet1!$I$3:$I$88, RANDBETWEEN(1, 85))</f>
        <v>ACT-A/COVAX Pillar 1 - Diagnostics</v>
      </c>
      <c r="J666" t="str">
        <f ca="1">INDEX(Sheet1!$AZ$3:$AZ$8, RANDBETWEEN(1, COUNTA(Sheet1!$AZ$3:$AZ$8)))</f>
        <v>Increased Immunization Rates</v>
      </c>
      <c r="K666" t="str" cm="1">
        <f t="array" aca="1" ref="K666" ca="1">INDEX(Sheet1!$K$1:$K$8, RANDBETWEEN(1, 6))</f>
        <v>Emergency/HAC</v>
      </c>
      <c r="M666" t="s">
        <v>89</v>
      </c>
      <c r="N666">
        <f t="shared" ca="1" si="31"/>
        <v>21442.059778669049</v>
      </c>
      <c r="Q666" t="s">
        <v>342</v>
      </c>
      <c r="U666">
        <f t="shared" ca="1" si="32"/>
        <v>37870.423430388189</v>
      </c>
      <c r="V666">
        <v>34535443</v>
      </c>
      <c r="W666" t="str" cm="1">
        <f t="array" aca="1" ref="W666" ca="1">INDEX(Sheet1!$X$1:$X$20, RANDBETWEEN(1, 20))</f>
        <v>Non-Profit/NGO Foundations</v>
      </c>
      <c r="X666" t="str" cm="1">
        <f t="array" aca="1" ref="X666" ca="1">INDEX(Sheet1!$Y$2:$Y$22, RANDBETWEEN(1, 21))</f>
        <v>Private Sector</v>
      </c>
      <c r="Z666" t="str" cm="1">
        <f t="array" aca="1" ref="Z666" ca="1">INDEX(Sheet1!$AA$2:$AA$30, RANDBETWEEN(1, 29))</f>
        <v>KYRGYZSTAN CO</v>
      </c>
      <c r="AA666" t="str" cm="1">
        <f t="array" aca="1" ref="AA666" ca="1">INDEX(Sheet1!$AB$2:$AB$8, RANDBETWEEN(1, 7))</f>
        <v>HQ</v>
      </c>
      <c r="AB666" t="str" cm="1">
        <f t="array" aca="1" ref="AB666" ca="1">INDEX(Sheet1!$AC$2:$AC$22, RANDBETWEEN(1, 21))</f>
        <v>Ukraine</v>
      </c>
      <c r="AE666" t="str" cm="1">
        <f t="array" aca="1" ref="AE666" ca="1">INDEX(Sheet1!$AF$2:$AF$22, RANDBETWEEN(1, 5))</f>
        <v>ESARO</v>
      </c>
      <c r="AF666" s="3">
        <v>45569</v>
      </c>
      <c r="AG666" t="str" cm="1">
        <f t="array" aca="1" ref="AG666" ca="1">INDEX(Sheet1!$AH$2:$AH$24, RANDBETWEEN(1, 23))</f>
        <v>MOLDOVA CO</v>
      </c>
      <c r="AH666" t="s">
        <v>670</v>
      </c>
      <c r="AI666" t="s">
        <v>341</v>
      </c>
      <c r="AJ666" t="s">
        <v>342</v>
      </c>
      <c r="AK666" t="s">
        <v>89</v>
      </c>
      <c r="AL666" t="s">
        <v>90</v>
      </c>
      <c r="AM666" t="s">
        <v>645</v>
      </c>
      <c r="AN666" t="s">
        <v>216</v>
      </c>
      <c r="AO666" t="s">
        <v>77</v>
      </c>
      <c r="AP666" t="s">
        <v>78</v>
      </c>
      <c r="AQ666" t="s">
        <v>117</v>
      </c>
      <c r="AR666">
        <v>2024</v>
      </c>
      <c r="AS666" t="s">
        <v>95</v>
      </c>
    </row>
    <row r="667" spans="1:45">
      <c r="A667" t="s">
        <v>659</v>
      </c>
      <c r="B667" t="s">
        <v>44</v>
      </c>
      <c r="C667" t="s">
        <v>118</v>
      </c>
      <c r="D667" s="3">
        <v>45344</v>
      </c>
      <c r="E667" t="s">
        <v>644</v>
      </c>
      <c r="F667">
        <f t="shared" ca="1" si="30"/>
        <v>24276.905683449237</v>
      </c>
      <c r="G667">
        <f t="shared" ca="1" si="30"/>
        <v>5221.1757237796246</v>
      </c>
      <c r="H667" t="str" cm="1">
        <f t="array" aca="1" ref="H667" ca="1">INDEX(Sheet1!$H$1:$H$3, RANDBETWEEN(1, 3))</f>
        <v>ORE-Thematic</v>
      </c>
      <c r="I667" t="str" cm="1">
        <f t="array" aca="1" ref="I667" ca="1">INDEX(Sheet1!$I$3:$I$88, RANDBETWEEN(1, 85))</f>
        <v>Child Protection – General</v>
      </c>
      <c r="J667" t="str">
        <f ca="1">INDEX(Sheet1!$AZ$3:$AZ$8, RANDBETWEEN(1, COUNTA(Sheet1!$AZ$3:$AZ$8)))</f>
        <v>Emergency Response</v>
      </c>
      <c r="K667" t="str" cm="1">
        <f t="array" aca="1" ref="K667" ca="1">INDEX(Sheet1!$K$1:$K$8, RANDBETWEEN(1, 6))</f>
        <v>Emergency/HAC</v>
      </c>
      <c r="M667" t="s">
        <v>75</v>
      </c>
      <c r="N667">
        <f t="shared" ca="1" si="31"/>
        <v>74009.820103060934</v>
      </c>
      <c r="Q667" t="s">
        <v>345</v>
      </c>
      <c r="U667">
        <f t="shared" ca="1" si="32"/>
        <v>15382.901902864043</v>
      </c>
      <c r="V667">
        <v>19107786</v>
      </c>
      <c r="W667" t="str" cm="1">
        <f t="array" aca="1" ref="W667" ca="1">INDEX(Sheet1!$X$1:$X$20, RANDBETWEEN(1, 20))</f>
        <v>Account Category</v>
      </c>
      <c r="X667" t="str" cm="1">
        <f t="array" aca="1" ref="X667" ca="1">INDEX(Sheet1!$Y$2:$Y$22, RANDBETWEEN(1, 21))</f>
        <v>Private Sector</v>
      </c>
      <c r="Z667" t="str" cm="1">
        <f t="array" aca="1" ref="Z667" ca="1">INDEX(Sheet1!$AA$2:$AA$30, RANDBETWEEN(1, 29))</f>
        <v>ALBANIA CO</v>
      </c>
      <c r="AA667" t="str" cm="1">
        <f t="array" aca="1" ref="AA667" ca="1">INDEX(Sheet1!$AB$2:$AB$8, RANDBETWEEN(1, 7))</f>
        <v>EAPRO</v>
      </c>
      <c r="AB667" t="str" cm="1">
        <f t="array" aca="1" ref="AB667" ca="1">INDEX(Sheet1!$AC$2:$AC$22, RANDBETWEEN(1, 21))</f>
        <v>Japan</v>
      </c>
      <c r="AE667" t="str" cm="1">
        <f t="array" aca="1" ref="AE667" ca="1">INDEX(Sheet1!$AF$2:$AF$22, RANDBETWEEN(1, 5))</f>
        <v>HQ</v>
      </c>
      <c r="AF667" s="3">
        <v>45344</v>
      </c>
      <c r="AG667" t="str" cm="1">
        <f t="array" aca="1" ref="AG667" ca="1">INDEX(Sheet1!$AH$2:$AH$24, RANDBETWEEN(1, 23))</f>
        <v>US FUND</v>
      </c>
      <c r="AH667" t="s">
        <v>668</v>
      </c>
      <c r="AI667" t="s">
        <v>344</v>
      </c>
      <c r="AJ667" t="s">
        <v>345</v>
      </c>
      <c r="AK667" t="s">
        <v>75</v>
      </c>
      <c r="AL667" t="s">
        <v>58</v>
      </c>
      <c r="AM667" t="s">
        <v>646</v>
      </c>
      <c r="AN667" t="s">
        <v>115</v>
      </c>
      <c r="AO667" t="s">
        <v>149</v>
      </c>
      <c r="AP667" t="s">
        <v>135</v>
      </c>
      <c r="AQ667" t="s">
        <v>79</v>
      </c>
      <c r="AR667">
        <v>2024</v>
      </c>
      <c r="AS667" t="s">
        <v>95</v>
      </c>
    </row>
    <row r="668" spans="1:45">
      <c r="A668" t="s">
        <v>656</v>
      </c>
      <c r="B668" t="s">
        <v>44</v>
      </c>
      <c r="C668" t="s">
        <v>64</v>
      </c>
      <c r="D668" s="3">
        <v>45303</v>
      </c>
      <c r="E668" t="s">
        <v>644</v>
      </c>
      <c r="F668">
        <f t="shared" ca="1" si="30"/>
        <v>11178.608377727742</v>
      </c>
      <c r="G668">
        <f t="shared" ca="1" si="30"/>
        <v>4390.8877515685117</v>
      </c>
      <c r="H668" t="str" cm="1">
        <f t="array" aca="1" ref="H668" ca="1">INDEX(Sheet1!$H$1:$H$3, RANDBETWEEN(1, 3))</f>
        <v>Revenue Type</v>
      </c>
      <c r="I668" t="str" cm="1">
        <f t="array" aca="1" ref="I668" ca="1">INDEX(Sheet1!$I$3:$I$88, RANDBETWEEN(1, 85))</f>
        <v>Social protection and child poverty</v>
      </c>
      <c r="J668" t="str">
        <f ca="1">INDEX(Sheet1!$AZ$3:$AZ$8, RANDBETWEEN(1, COUNTA(Sheet1!$AZ$3:$AZ$8)))</f>
        <v>Increased Immunization Rates</v>
      </c>
      <c r="K668" t="str" cm="1">
        <f t="array" aca="1" ref="K668" ca="1">INDEX(Sheet1!$K$1:$K$8, RANDBETWEEN(1, 6))</f>
        <v>HAC-ECARO</v>
      </c>
      <c r="M668" t="s">
        <v>57</v>
      </c>
      <c r="N668">
        <f t="shared" ca="1" si="31"/>
        <v>22513.603876683439</v>
      </c>
      <c r="Q668" t="s">
        <v>348</v>
      </c>
      <c r="U668">
        <f t="shared" ca="1" si="32"/>
        <v>59471.737915058009</v>
      </c>
      <c r="V668">
        <v>29774694</v>
      </c>
      <c r="W668" t="str" cm="1">
        <f t="array" aca="1" ref="W668" ca="1">INDEX(Sheet1!$X$1:$X$20, RANDBETWEEN(1, 20))</f>
        <v>Country Office</v>
      </c>
      <c r="X668" t="str" cm="1">
        <f t="array" aca="1" ref="X668" ca="1">INDEX(Sheet1!$Y$2:$Y$22, RANDBETWEEN(1, 21))</f>
        <v>Public Sector</v>
      </c>
      <c r="Z668" t="str" cm="1">
        <f t="array" aca="1" ref="Z668" ca="1">INDEX(Sheet1!$AA$2:$AA$30, RANDBETWEEN(1, 29))</f>
        <v>KYRGYZSTAN CO</v>
      </c>
      <c r="AA668" t="str" cm="1">
        <f t="array" aca="1" ref="AA668" ca="1">INDEX(Sheet1!$AB$2:$AB$8, RANDBETWEEN(1, 7))</f>
        <v>NatCom</v>
      </c>
      <c r="AB668" t="str" cm="1">
        <f t="array" aca="1" ref="AB668" ca="1">INDEX(Sheet1!$AC$2:$AC$22, RANDBETWEEN(1, 21))</f>
        <v>Qatar</v>
      </c>
      <c r="AE668" t="str" cm="1">
        <f t="array" aca="1" ref="AE668" ca="1">INDEX(Sheet1!$AF$2:$AF$22, RANDBETWEEN(1, 5))</f>
        <v>MENARO</v>
      </c>
      <c r="AF668" s="3">
        <v>45303</v>
      </c>
      <c r="AG668" t="str" cm="1">
        <f t="array" aca="1" ref="AG668" ca="1">INDEX(Sheet1!$AH$2:$AH$24, RANDBETWEEN(1, 23))</f>
        <v>BELARUS CO</v>
      </c>
      <c r="AH668" t="s">
        <v>648</v>
      </c>
      <c r="AI668" t="s">
        <v>347</v>
      </c>
      <c r="AJ668" t="s">
        <v>348</v>
      </c>
      <c r="AK668" t="s">
        <v>57</v>
      </c>
      <c r="AL668" t="s">
        <v>95</v>
      </c>
      <c r="AM668" t="s">
        <v>646</v>
      </c>
      <c r="AN668" t="s">
        <v>216</v>
      </c>
      <c r="AO668" t="s">
        <v>92</v>
      </c>
      <c r="AP668" t="s">
        <v>135</v>
      </c>
      <c r="AQ668" t="s">
        <v>117</v>
      </c>
      <c r="AR668">
        <v>2024</v>
      </c>
      <c r="AS668" t="s">
        <v>95</v>
      </c>
    </row>
    <row r="669" spans="1:45">
      <c r="A669" t="s">
        <v>658</v>
      </c>
      <c r="B669" t="s">
        <v>44</v>
      </c>
      <c r="C669" t="s">
        <v>64</v>
      </c>
      <c r="D669" s="3">
        <v>45521</v>
      </c>
      <c r="E669" t="s">
        <v>644</v>
      </c>
      <c r="F669">
        <f t="shared" ca="1" si="30"/>
        <v>34310.302956752152</v>
      </c>
      <c r="G669">
        <f t="shared" ca="1" si="30"/>
        <v>374.98952747304378</v>
      </c>
      <c r="H669" t="str" cm="1">
        <f t="array" aca="1" ref="H669" ca="1">INDEX(Sheet1!$H$1:$H$3, RANDBETWEEN(1, 3))</f>
        <v>ORE-Thematic</v>
      </c>
      <c r="I669" t="str" cm="1">
        <f t="array" aca="1" ref="I669" ca="1">INDEX(Sheet1!$I$3:$I$88, RANDBETWEEN(1, 85))</f>
        <v>Policy, guidance and technical support for country programming and reporting</v>
      </c>
      <c r="J669" t="str">
        <f ca="1">INDEX(Sheet1!$AZ$3:$AZ$8, RANDBETWEEN(1, COUNTA(Sheet1!$AZ$3:$AZ$8)))</f>
        <v>Advocacy</v>
      </c>
      <c r="K669" t="str" cm="1">
        <f t="array" aca="1" ref="K669" ca="1">INDEX(Sheet1!$K$1:$K$8, RANDBETWEEN(1, 6))</f>
        <v>HAC-UKRAINE</v>
      </c>
      <c r="M669" t="s">
        <v>89</v>
      </c>
      <c r="N669">
        <f t="shared" ca="1" si="31"/>
        <v>73901.915515785906</v>
      </c>
      <c r="Q669" t="s">
        <v>351</v>
      </c>
      <c r="U669">
        <f t="shared" ca="1" si="32"/>
        <v>45713.059406279513</v>
      </c>
      <c r="V669">
        <v>1852526</v>
      </c>
      <c r="W669" t="str" cm="1">
        <f t="array" aca="1" ref="W669" ca="1">INDEX(Sheet1!$X$1:$X$20, RANDBETWEEN(1, 20))</f>
        <v>Corporate</v>
      </c>
      <c r="X669" t="str" cm="1">
        <f t="array" aca="1" ref="X669" ca="1">INDEX(Sheet1!$Y$2:$Y$22, RANDBETWEEN(1, 21))</f>
        <v>Corporate Account</v>
      </c>
      <c r="Z669" t="str" cm="1">
        <f t="array" aca="1" ref="Z669" ca="1">INDEX(Sheet1!$AA$2:$AA$30, RANDBETWEEN(1, 29))</f>
        <v>PPD</v>
      </c>
      <c r="AA669" t="str" cm="1">
        <f t="array" aca="1" ref="AA669" ca="1">INDEX(Sheet1!$AB$2:$AB$8, RANDBETWEEN(1, 7))</f>
        <v>NatCom</v>
      </c>
      <c r="AB669" t="str" cm="1">
        <f t="array" aca="1" ref="AB669" ca="1">INDEX(Sheet1!$AC$2:$AC$22, RANDBETWEEN(1, 21))</f>
        <v>Moldova</v>
      </c>
      <c r="AE669" t="str" cm="1">
        <f t="array" aca="1" ref="AE669" ca="1">INDEX(Sheet1!$AF$2:$AF$22, RANDBETWEEN(1, 5))</f>
        <v>MENARO</v>
      </c>
      <c r="AF669" s="3">
        <v>45521</v>
      </c>
      <c r="AG669" t="str" cm="1">
        <f t="array" aca="1" ref="AG669" ca="1">INDEX(Sheet1!$AH$2:$AH$24, RANDBETWEEN(1, 23))</f>
        <v>ECARO</v>
      </c>
      <c r="AH669" t="s">
        <v>647</v>
      </c>
      <c r="AI669" t="s">
        <v>350</v>
      </c>
      <c r="AJ669" t="s">
        <v>351</v>
      </c>
      <c r="AK669" t="s">
        <v>89</v>
      </c>
      <c r="AL669" t="s">
        <v>58</v>
      </c>
      <c r="AM669" t="s">
        <v>645</v>
      </c>
      <c r="AN669" t="s">
        <v>91</v>
      </c>
      <c r="AO669" t="s">
        <v>149</v>
      </c>
      <c r="AP669" t="s">
        <v>135</v>
      </c>
      <c r="AQ669" t="s">
        <v>100</v>
      </c>
      <c r="AR669">
        <v>2022</v>
      </c>
      <c r="AS669" t="s">
        <v>95</v>
      </c>
    </row>
    <row r="670" spans="1:45">
      <c r="A670" t="s">
        <v>656</v>
      </c>
      <c r="B670" t="s">
        <v>95</v>
      </c>
      <c r="C670" t="s">
        <v>118</v>
      </c>
      <c r="D670" s="3">
        <v>45441</v>
      </c>
      <c r="E670" t="s">
        <v>644</v>
      </c>
      <c r="F670">
        <f t="shared" ca="1" si="30"/>
        <v>67131.896339283237</v>
      </c>
      <c r="G670">
        <f t="shared" ca="1" si="30"/>
        <v>73012.367939747826</v>
      </c>
      <c r="H670" t="str" cm="1">
        <f t="array" aca="1" ref="H670" ca="1">INDEX(Sheet1!$H$1:$H$3, RANDBETWEEN(1, 3))</f>
        <v>ORR Non-Thematic</v>
      </c>
      <c r="I670" t="str" cm="1">
        <f t="array" aca="1" ref="I670" ca="1">INDEX(Sheet1!$I$3:$I$88, RANDBETWEEN(1, 85))</f>
        <v>Oversight and assurance</v>
      </c>
      <c r="J670" t="str">
        <f ca="1">INDEX(Sheet1!$AZ$3:$AZ$8, RANDBETWEEN(1, COUNTA(Sheet1!$AZ$3:$AZ$8)))</f>
        <v>Child Protection</v>
      </c>
      <c r="K670" t="str" cm="1">
        <f t="array" aca="1" ref="K670" ca="1">INDEX(Sheet1!$K$1:$K$8, RANDBETWEEN(1, 6))</f>
        <v>HAC-STATE OF PALESTINE</v>
      </c>
      <c r="M670" t="s">
        <v>89</v>
      </c>
      <c r="N670">
        <f t="shared" ca="1" si="31"/>
        <v>69497.97225266094</v>
      </c>
      <c r="Q670" t="s">
        <v>354</v>
      </c>
      <c r="U670">
        <f t="shared" ca="1" si="32"/>
        <v>29690.488984717445</v>
      </c>
      <c r="V670">
        <v>18931564</v>
      </c>
      <c r="W670" t="str" cm="1">
        <f t="array" aca="1" ref="W670" ca="1">INDEX(Sheet1!$X$1:$X$20, RANDBETWEEN(1, 20))</f>
        <v>University/Education Org.</v>
      </c>
      <c r="X670" t="str" cm="1">
        <f t="array" aca="1" ref="X670" ca="1">INDEX(Sheet1!$Y$2:$Y$22, RANDBETWEEN(1, 21))</f>
        <v>Public Sector</v>
      </c>
      <c r="Z670" t="str" cm="1">
        <f t="array" aca="1" ref="Z670" ca="1">INDEX(Sheet1!$AA$2:$AA$30, RANDBETWEEN(1, 29))</f>
        <v>FRANCE NATCOM</v>
      </c>
      <c r="AA670" t="str" cm="1">
        <f t="array" aca="1" ref="AA670" ca="1">INDEX(Sheet1!$AB$2:$AB$8, RANDBETWEEN(1, 7))</f>
        <v>WCARO</v>
      </c>
      <c r="AB670" t="str" cm="1">
        <f t="array" aca="1" ref="AB670" ca="1">INDEX(Sheet1!$AC$2:$AC$22, RANDBETWEEN(1, 21))</f>
        <v>Switzerland</v>
      </c>
      <c r="AE670" t="str" cm="1">
        <f t="array" aca="1" ref="AE670" ca="1">INDEX(Sheet1!$AF$2:$AF$22, RANDBETWEEN(1, 5))</f>
        <v>NatCom</v>
      </c>
      <c r="AF670" s="3">
        <v>45441</v>
      </c>
      <c r="AG670" t="str" cm="1">
        <f t="array" aca="1" ref="AG670" ca="1">INDEX(Sheet1!$AH$2:$AH$24, RANDBETWEEN(1, 23))</f>
        <v>ARMENIA CO</v>
      </c>
      <c r="AH670" t="s">
        <v>647</v>
      </c>
      <c r="AI670" t="s">
        <v>353</v>
      </c>
      <c r="AJ670" t="s">
        <v>354</v>
      </c>
      <c r="AK670" t="s">
        <v>89</v>
      </c>
      <c r="AL670" t="s">
        <v>95</v>
      </c>
      <c r="AM670" t="s">
        <v>645</v>
      </c>
      <c r="AN670" t="s">
        <v>60</v>
      </c>
      <c r="AO670" t="s">
        <v>61</v>
      </c>
      <c r="AP670" t="s">
        <v>135</v>
      </c>
      <c r="AQ670" t="s">
        <v>79</v>
      </c>
      <c r="AR670">
        <v>2023</v>
      </c>
      <c r="AS670" t="s">
        <v>95</v>
      </c>
    </row>
    <row r="671" spans="1:45">
      <c r="A671" t="s">
        <v>654</v>
      </c>
      <c r="B671" t="s">
        <v>95</v>
      </c>
      <c r="C671" t="s">
        <v>45</v>
      </c>
      <c r="D671" s="3">
        <v>45468</v>
      </c>
      <c r="E671" t="s">
        <v>644</v>
      </c>
      <c r="F671">
        <f t="shared" ca="1" si="30"/>
        <v>28471.64235082678</v>
      </c>
      <c r="G671">
        <f t="shared" ca="1" si="30"/>
        <v>76550.998526142735</v>
      </c>
      <c r="H671" t="str" cm="1">
        <f t="array" aca="1" ref="H671" ca="1">INDEX(Sheet1!$H$1:$H$3, RANDBETWEEN(1, 3))</f>
        <v>ORE-Thematic</v>
      </c>
      <c r="I671" t="str" cm="1">
        <f t="array" aca="1" ref="I671" ca="1">INDEX(Sheet1!$I$3:$I$88, RANDBETWEEN(1, 85))</f>
        <v>Early learning</v>
      </c>
      <c r="J671" t="str">
        <f ca="1">INDEX(Sheet1!$AZ$3:$AZ$8, RANDBETWEEN(1, COUNTA(Sheet1!$AZ$3:$AZ$8)))</f>
        <v>Advocacy</v>
      </c>
      <c r="K671" t="str" cm="1">
        <f t="array" aca="1" ref="K671" ca="1">INDEX(Sheet1!$K$1:$K$8, RANDBETWEEN(1, 6))</f>
        <v>HAC-STATE OF PALESTINE</v>
      </c>
      <c r="M671" t="s">
        <v>114</v>
      </c>
      <c r="N671">
        <f t="shared" ca="1" si="31"/>
        <v>25812.747649821747</v>
      </c>
      <c r="Q671" t="s">
        <v>85</v>
      </c>
      <c r="U671">
        <f t="shared" ca="1" si="32"/>
        <v>40120.057663988278</v>
      </c>
      <c r="V671">
        <v>31151388</v>
      </c>
      <c r="W671" t="str" cm="1">
        <f t="array" aca="1" ref="W671" ca="1">INDEX(Sheet1!$X$1:$X$20, RANDBETWEEN(1, 20))</f>
        <v>Non-Profit/NGO Foundations</v>
      </c>
      <c r="X671" t="str" cm="1">
        <f t="array" aca="1" ref="X671" ca="1">INDEX(Sheet1!$Y$2:$Y$22, RANDBETWEEN(1, 21))</f>
        <v>UNICEF NatCom/CO/Division</v>
      </c>
      <c r="Z671" t="str" cm="1">
        <f t="array" aca="1" ref="Z671" ca="1">INDEX(Sheet1!$AA$2:$AA$30, RANDBETWEEN(1, 29))</f>
        <v>UKRAINE CO</v>
      </c>
      <c r="AA671" t="str" cm="1">
        <f t="array" aca="1" ref="AA671" ca="1">INDEX(Sheet1!$AB$2:$AB$8, RANDBETWEEN(1, 7))</f>
        <v>WCARO</v>
      </c>
      <c r="AB671" t="str" cm="1">
        <f t="array" aca="1" ref="AB671" ca="1">INDEX(Sheet1!$AC$2:$AC$22, RANDBETWEEN(1, 21))</f>
        <v>Moldova</v>
      </c>
      <c r="AE671" t="str" cm="1">
        <f t="array" aca="1" ref="AE671" ca="1">INDEX(Sheet1!$AF$2:$AF$22, RANDBETWEEN(1, 5))</f>
        <v>MENARO</v>
      </c>
      <c r="AF671" s="3">
        <v>45468</v>
      </c>
      <c r="AG671" t="str" cm="1">
        <f t="array" aca="1" ref="AG671" ca="1">INDEX(Sheet1!$AH$2:$AH$24, RANDBETWEEN(1, 23))</f>
        <v>SERBIA CO</v>
      </c>
      <c r="AH671" t="s">
        <v>668</v>
      </c>
      <c r="AI671" t="s">
        <v>356</v>
      </c>
      <c r="AJ671" t="s">
        <v>85</v>
      </c>
      <c r="AK671" t="s">
        <v>114</v>
      </c>
      <c r="AL671" t="s">
        <v>58</v>
      </c>
      <c r="AM671" t="s">
        <v>645</v>
      </c>
      <c r="AN671" t="s">
        <v>91</v>
      </c>
      <c r="AO671" t="s">
        <v>116</v>
      </c>
      <c r="AP671" t="s">
        <v>93</v>
      </c>
      <c r="AQ671" t="s">
        <v>79</v>
      </c>
      <c r="AR671">
        <v>2022</v>
      </c>
      <c r="AS671" t="s">
        <v>95</v>
      </c>
    </row>
    <row r="672" spans="1:45">
      <c r="A672" t="s">
        <v>654</v>
      </c>
      <c r="B672" t="s">
        <v>95</v>
      </c>
      <c r="C672" t="s">
        <v>64</v>
      </c>
      <c r="D672" s="3">
        <v>45557</v>
      </c>
      <c r="E672" t="s">
        <v>644</v>
      </c>
      <c r="F672">
        <f t="shared" ca="1" si="30"/>
        <v>51211.845372845986</v>
      </c>
      <c r="G672">
        <f t="shared" ca="1" si="30"/>
        <v>55519.047016882891</v>
      </c>
      <c r="H672" t="str" cm="1">
        <f t="array" aca="1" ref="H672" ca="1">INDEX(Sheet1!$H$1:$H$3, RANDBETWEEN(1, 3))</f>
        <v>Revenue Type</v>
      </c>
      <c r="I672" t="str" cm="1">
        <f t="array" aca="1" ref="I672" ca="1">INDEX(Sheet1!$I$3:$I$88, RANDBETWEEN(1, 85))</f>
        <v>Equity – focus on girls’ and inclusive education</v>
      </c>
      <c r="J672" t="str">
        <f ca="1">INDEX(Sheet1!$AZ$3:$AZ$8, RANDBETWEEN(1, COUNTA(Sheet1!$AZ$3:$AZ$8)))</f>
        <v>Emergency Response</v>
      </c>
      <c r="K672" t="str" cm="1">
        <f t="array" aca="1" ref="K672" ca="1">INDEX(Sheet1!$K$1:$K$8, RANDBETWEEN(1, 6))</f>
        <v>Ukraine Response</v>
      </c>
      <c r="M672" t="s">
        <v>104</v>
      </c>
      <c r="N672">
        <f t="shared" ca="1" si="31"/>
        <v>53537.249289003135</v>
      </c>
      <c r="Q672" t="s">
        <v>359</v>
      </c>
      <c r="U672">
        <f t="shared" ca="1" si="32"/>
        <v>71052.61944882237</v>
      </c>
      <c r="V672">
        <v>6589089</v>
      </c>
      <c r="W672" t="str" cm="1">
        <f t="array" aca="1" ref="W672" ca="1">INDEX(Sheet1!$X$1:$X$20, RANDBETWEEN(1, 20))</f>
        <v>Corporate</v>
      </c>
      <c r="X672" t="str" cm="1">
        <f t="array" aca="1" ref="X672" ca="1">INDEX(Sheet1!$Y$2:$Y$22, RANDBETWEEN(1, 21))</f>
        <v>Private Sector</v>
      </c>
      <c r="Z672" t="str" cm="1">
        <f t="array" aca="1" ref="Z672" ca="1">INDEX(Sheet1!$AA$2:$AA$30, RANDBETWEEN(1, 29))</f>
        <v>MOLDOVA CO</v>
      </c>
      <c r="AA672" t="str" cm="1">
        <f t="array" aca="1" ref="AA672" ca="1">INDEX(Sheet1!$AB$2:$AB$8, RANDBETWEEN(1, 7))</f>
        <v>ECARO</v>
      </c>
      <c r="AB672" t="str" cm="1">
        <f t="array" aca="1" ref="AB672" ca="1">INDEX(Sheet1!$AC$2:$AC$22, RANDBETWEEN(1, 21))</f>
        <v>France</v>
      </c>
      <c r="AE672" t="str" cm="1">
        <f t="array" aca="1" ref="AE672" ca="1">INDEX(Sheet1!$AF$2:$AF$22, RANDBETWEEN(1, 5))</f>
        <v>HQ</v>
      </c>
      <c r="AF672" s="3">
        <v>45557</v>
      </c>
      <c r="AG672" t="str" cm="1">
        <f t="array" aca="1" ref="AG672" ca="1">INDEX(Sheet1!$AH$2:$AH$24, RANDBETWEEN(1, 23))</f>
        <v>LEBANON CO</v>
      </c>
      <c r="AH672" t="s">
        <v>647</v>
      </c>
      <c r="AI672" t="s">
        <v>358</v>
      </c>
      <c r="AJ672" t="s">
        <v>359</v>
      </c>
      <c r="AK672" t="s">
        <v>104</v>
      </c>
      <c r="AL672" t="s">
        <v>58</v>
      </c>
      <c r="AM672" t="s">
        <v>646</v>
      </c>
      <c r="AN672" t="s">
        <v>128</v>
      </c>
      <c r="AO672" t="s">
        <v>149</v>
      </c>
      <c r="AP672" t="s">
        <v>62</v>
      </c>
      <c r="AQ672" t="s">
        <v>117</v>
      </c>
      <c r="AR672">
        <v>2024</v>
      </c>
      <c r="AS672" t="s">
        <v>95</v>
      </c>
    </row>
    <row r="673" spans="1:45">
      <c r="A673" t="s">
        <v>658</v>
      </c>
      <c r="B673" t="s">
        <v>44</v>
      </c>
      <c r="C673" t="s">
        <v>118</v>
      </c>
      <c r="D673" s="3">
        <v>45496</v>
      </c>
      <c r="E673" t="s">
        <v>644</v>
      </c>
      <c r="F673">
        <f t="shared" ca="1" si="30"/>
        <v>38543.271620378655</v>
      </c>
      <c r="G673">
        <f t="shared" ca="1" si="30"/>
        <v>86401.42460459267</v>
      </c>
      <c r="H673" t="str" cm="1">
        <f t="array" aca="1" ref="H673" ca="1">INDEX(Sheet1!$H$1:$H$3, RANDBETWEEN(1, 3))</f>
        <v>ORE-Thematic</v>
      </c>
      <c r="I673" t="str" cm="1">
        <f t="array" aca="1" ref="I673" ca="1">INDEX(Sheet1!$I$3:$I$88, RANDBETWEEN(1, 85))</f>
        <v>Gender Equality General</v>
      </c>
      <c r="J673" t="str">
        <f ca="1">INDEX(Sheet1!$AZ$3:$AZ$8, RANDBETWEEN(1, COUNTA(Sheet1!$AZ$3:$AZ$8)))</f>
        <v>Increased Immunization Rates</v>
      </c>
      <c r="K673" t="str" cm="1">
        <f t="array" aca="1" ref="K673" ca="1">INDEX(Sheet1!$K$1:$K$8, RANDBETWEEN(1, 6))</f>
        <v>Emergency/HAC</v>
      </c>
      <c r="M673" t="s">
        <v>89</v>
      </c>
      <c r="N673">
        <f t="shared" ca="1" si="31"/>
        <v>11315.234939578724</v>
      </c>
      <c r="Q673" t="s">
        <v>362</v>
      </c>
      <c r="U673">
        <f t="shared" ca="1" si="32"/>
        <v>46532.788776821151</v>
      </c>
      <c r="V673">
        <v>3429713</v>
      </c>
      <c r="W673" t="str" cm="1">
        <f t="array" aca="1" ref="W673" ca="1">INDEX(Sheet1!$X$1:$X$20, RANDBETWEEN(1, 20))</f>
        <v>UN Agency/International Agency</v>
      </c>
      <c r="X673" t="str" cm="1">
        <f t="array" aca="1" ref="X673" ca="1">INDEX(Sheet1!$Y$2:$Y$22, RANDBETWEEN(1, 21))</f>
        <v>Public Sector</v>
      </c>
      <c r="Z673" t="str" cm="1">
        <f t="array" aca="1" ref="Z673" ca="1">INDEX(Sheet1!$AA$2:$AA$30, RANDBETWEEN(1, 29))</f>
        <v>FRANCE NATCOM</v>
      </c>
      <c r="AA673" t="str" cm="1">
        <f t="array" aca="1" ref="AA673" ca="1">INDEX(Sheet1!$AB$2:$AB$8, RANDBETWEEN(1, 7))</f>
        <v>MENARO</v>
      </c>
      <c r="AB673" t="str" cm="1">
        <f t="array" aca="1" ref="AB673" ca="1">INDEX(Sheet1!$AC$2:$AC$22, RANDBETWEEN(1, 21))</f>
        <v>Japan</v>
      </c>
      <c r="AE673" t="str" cm="1">
        <f t="array" aca="1" ref="AE673" ca="1">INDEX(Sheet1!$AF$2:$AF$22, RANDBETWEEN(1, 5))</f>
        <v>ECARO</v>
      </c>
      <c r="AF673" s="3">
        <v>45496</v>
      </c>
      <c r="AG673" t="str" cm="1">
        <f t="array" aca="1" ref="AG673" ca="1">INDEX(Sheet1!$AH$2:$AH$24, RANDBETWEEN(1, 23))</f>
        <v>TAJIKISTAN CO</v>
      </c>
      <c r="AH673" t="s">
        <v>647</v>
      </c>
      <c r="AI673" t="s">
        <v>361</v>
      </c>
      <c r="AJ673" t="s">
        <v>362</v>
      </c>
      <c r="AK673" t="s">
        <v>89</v>
      </c>
      <c r="AL673" t="s">
        <v>58</v>
      </c>
      <c r="AM673" t="s">
        <v>645</v>
      </c>
      <c r="AN673" t="s">
        <v>91</v>
      </c>
      <c r="AO673" t="s">
        <v>77</v>
      </c>
      <c r="AP673" t="s">
        <v>62</v>
      </c>
      <c r="AQ673" t="s">
        <v>117</v>
      </c>
      <c r="AR673">
        <v>2024</v>
      </c>
      <c r="AS673" t="s">
        <v>95</v>
      </c>
    </row>
    <row r="674" spans="1:45">
      <c r="A674" t="s">
        <v>652</v>
      </c>
      <c r="B674" t="s">
        <v>44</v>
      </c>
      <c r="C674" t="s">
        <v>118</v>
      </c>
      <c r="D674" s="3">
        <v>45570</v>
      </c>
      <c r="E674" t="s">
        <v>644</v>
      </c>
      <c r="F674">
        <f t="shared" ca="1" si="30"/>
        <v>6151.3651459334969</v>
      </c>
      <c r="G674">
        <f t="shared" ca="1" si="30"/>
        <v>66763.738573886265</v>
      </c>
      <c r="H674" t="str" cm="1">
        <f t="array" aca="1" ref="H674" ca="1">INDEX(Sheet1!$H$1:$H$3, RANDBETWEEN(1, 3))</f>
        <v>Revenue Type</v>
      </c>
      <c r="I674" t="str" cm="1">
        <f t="array" aca="1" ref="I674" ca="1">INDEX(Sheet1!$I$3:$I$88, RANDBETWEEN(1, 85))</f>
        <v>WASH in Schools and ECD centres</v>
      </c>
      <c r="J674" t="str">
        <f ca="1">INDEX(Sheet1!$AZ$3:$AZ$8, RANDBETWEEN(1, COUNTA(Sheet1!$AZ$3:$AZ$8)))</f>
        <v>Education</v>
      </c>
      <c r="K674" t="str" cm="1">
        <f t="array" aca="1" ref="K674" ca="1">INDEX(Sheet1!$K$1:$K$8, RANDBETWEEN(1, 6))</f>
        <v>HAC-STATE OF PALESTINE</v>
      </c>
      <c r="M674" t="s">
        <v>104</v>
      </c>
      <c r="N674">
        <f t="shared" ca="1" si="31"/>
        <v>95056.244918233322</v>
      </c>
      <c r="Q674" t="s">
        <v>365</v>
      </c>
      <c r="U674">
        <f t="shared" ca="1" si="32"/>
        <v>77229.276515215999</v>
      </c>
      <c r="V674">
        <v>23082788</v>
      </c>
      <c r="W674" t="str" cm="1">
        <f t="array" aca="1" ref="W674" ca="1">INDEX(Sheet1!$X$1:$X$20, RANDBETWEEN(1, 20))</f>
        <v>Central Government</v>
      </c>
      <c r="X674" t="str" cm="1">
        <f t="array" aca="1" ref="X674" ca="1">INDEX(Sheet1!$Y$2:$Y$22, RANDBETWEEN(1, 21))</f>
        <v>Private Sector</v>
      </c>
      <c r="Z674" t="str" cm="1">
        <f t="array" aca="1" ref="Z674" ca="1">INDEX(Sheet1!$AA$2:$AA$30, RANDBETWEEN(1, 29))</f>
        <v>PPD</v>
      </c>
      <c r="AA674" t="str" cm="1">
        <f t="array" aca="1" ref="AA674" ca="1">INDEX(Sheet1!$AB$2:$AB$8, RANDBETWEEN(1, 7))</f>
        <v>WCARO</v>
      </c>
      <c r="AB674" t="str" cm="1">
        <f t="array" aca="1" ref="AB674" ca="1">INDEX(Sheet1!$AC$2:$AC$22, RANDBETWEEN(1, 21))</f>
        <v>Uzbekistan</v>
      </c>
      <c r="AE674" t="str" cm="1">
        <f t="array" aca="1" ref="AE674" ca="1">INDEX(Sheet1!$AF$2:$AF$22, RANDBETWEEN(1, 5))</f>
        <v>ECARO</v>
      </c>
      <c r="AF674" s="3">
        <v>45570</v>
      </c>
      <c r="AG674" t="str" cm="1">
        <f t="array" aca="1" ref="AG674" ca="1">INDEX(Sheet1!$AH$2:$AH$24, RANDBETWEEN(1, 23))</f>
        <v>UZBEKISTAN CO</v>
      </c>
      <c r="AH674" t="s">
        <v>649</v>
      </c>
      <c r="AI674" t="s">
        <v>364</v>
      </c>
      <c r="AJ674" t="s">
        <v>365</v>
      </c>
      <c r="AK674" t="s">
        <v>104</v>
      </c>
      <c r="AL674" t="s">
        <v>90</v>
      </c>
      <c r="AM674" t="s">
        <v>646</v>
      </c>
      <c r="AN674" t="s">
        <v>216</v>
      </c>
      <c r="AO674" t="s">
        <v>61</v>
      </c>
      <c r="AP674" t="s">
        <v>135</v>
      </c>
      <c r="AQ674" t="s">
        <v>79</v>
      </c>
      <c r="AR674">
        <v>2024</v>
      </c>
      <c r="AS674" t="s">
        <v>95</v>
      </c>
    </row>
    <row r="675" spans="1:45">
      <c r="A675" t="s">
        <v>657</v>
      </c>
      <c r="B675" t="s">
        <v>95</v>
      </c>
      <c r="C675" t="s">
        <v>118</v>
      </c>
      <c r="D675" s="3">
        <v>45558</v>
      </c>
      <c r="E675" t="s">
        <v>644</v>
      </c>
      <c r="F675">
        <f t="shared" ca="1" si="30"/>
        <v>67608.859542823469</v>
      </c>
      <c r="G675">
        <f t="shared" ca="1" si="30"/>
        <v>79822.793999746296</v>
      </c>
      <c r="H675" t="str" cm="1">
        <f t="array" aca="1" ref="H675" ca="1">INDEX(Sheet1!$H$1:$H$3, RANDBETWEEN(1, 3))</f>
        <v>ORE-Thematic</v>
      </c>
      <c r="I675" t="str" cm="1">
        <f t="array" aca="1" ref="I675" ca="1">INDEX(Sheet1!$I$3:$I$88, RANDBETWEEN(1, 85))</f>
        <v>Human resources management</v>
      </c>
      <c r="J675" t="str">
        <f ca="1">INDEX(Sheet1!$AZ$3:$AZ$8, RANDBETWEEN(1, COUNTA(Sheet1!$AZ$3:$AZ$8)))</f>
        <v>Emergency Response</v>
      </c>
      <c r="K675" t="str" cm="1">
        <f t="array" aca="1" ref="K675" ca="1">INDEX(Sheet1!$K$1:$K$8, RANDBETWEEN(1, 6))</f>
        <v>HAC-UKRAINE</v>
      </c>
      <c r="M675" t="s">
        <v>165</v>
      </c>
      <c r="N675">
        <f t="shared" ca="1" si="31"/>
        <v>62571.546416386445</v>
      </c>
      <c r="Q675" t="s">
        <v>368</v>
      </c>
      <c r="U675">
        <f t="shared" ca="1" si="32"/>
        <v>17962.921495087296</v>
      </c>
      <c r="V675">
        <v>5210708</v>
      </c>
      <c r="W675" t="str" cm="1">
        <f t="array" aca="1" ref="W675" ca="1">INDEX(Sheet1!$X$1:$X$20, RANDBETWEEN(1, 20))</f>
        <v>Sport Associations</v>
      </c>
      <c r="X675" t="str" cm="1">
        <f t="array" aca="1" ref="X675" ca="1">INDEX(Sheet1!$Y$2:$Y$22, RANDBETWEEN(1, 21))</f>
        <v>Corporate Account</v>
      </c>
      <c r="Z675" t="str" cm="1">
        <f t="array" aca="1" ref="Z675" ca="1">INDEX(Sheet1!$AA$2:$AA$30, RANDBETWEEN(1, 29))</f>
        <v>INNOVATION UNIT</v>
      </c>
      <c r="AA675" t="str" cm="1">
        <f t="array" aca="1" ref="AA675" ca="1">INDEX(Sheet1!$AB$2:$AB$8, RANDBETWEEN(1, 7))</f>
        <v>WCARO</v>
      </c>
      <c r="AB675" t="str" cm="1">
        <f t="array" aca="1" ref="AB675" ca="1">INDEX(Sheet1!$AC$2:$AC$22, RANDBETWEEN(1, 21))</f>
        <v>Cyprus</v>
      </c>
      <c r="AE675" t="str" cm="1">
        <f t="array" aca="1" ref="AE675" ca="1">INDEX(Sheet1!$AF$2:$AF$22, RANDBETWEEN(1, 5))</f>
        <v>ESARO</v>
      </c>
      <c r="AF675" s="3">
        <v>45558</v>
      </c>
      <c r="AG675" t="str" cm="1">
        <f t="array" aca="1" ref="AG675" ca="1">INDEX(Sheet1!$AH$2:$AH$24, RANDBETWEEN(1, 23))</f>
        <v>ALBANIA CO</v>
      </c>
      <c r="AH675" t="s">
        <v>670</v>
      </c>
      <c r="AI675" t="s">
        <v>367</v>
      </c>
      <c r="AJ675" t="s">
        <v>368</v>
      </c>
      <c r="AK675" t="s">
        <v>165</v>
      </c>
      <c r="AL675" t="s">
        <v>90</v>
      </c>
      <c r="AM675" t="s">
        <v>645</v>
      </c>
      <c r="AN675" t="s">
        <v>192</v>
      </c>
      <c r="AO675" t="s">
        <v>116</v>
      </c>
      <c r="AP675" t="s">
        <v>135</v>
      </c>
      <c r="AQ675" t="s">
        <v>79</v>
      </c>
      <c r="AR675">
        <v>2024</v>
      </c>
      <c r="AS675" t="s">
        <v>95</v>
      </c>
    </row>
    <row r="676" spans="1:45">
      <c r="A676" t="s">
        <v>658</v>
      </c>
      <c r="B676" t="s">
        <v>44</v>
      </c>
      <c r="C676" t="s">
        <v>64</v>
      </c>
      <c r="D676" s="3">
        <v>45547</v>
      </c>
      <c r="E676" t="s">
        <v>644</v>
      </c>
      <c r="F676">
        <f t="shared" ca="1" si="30"/>
        <v>24579.350666817052</v>
      </c>
      <c r="G676">
        <f t="shared" ca="1" si="30"/>
        <v>79468.067766265216</v>
      </c>
      <c r="H676" t="str" cm="1">
        <f t="array" aca="1" ref="H676" ca="1">INDEX(Sheet1!$H$1:$H$3, RANDBETWEEN(1, 3))</f>
        <v>ORR Non-Thematic</v>
      </c>
      <c r="I676" t="str" cm="1">
        <f t="array" aca="1" ref="I676" ca="1">INDEX(Sheet1!$I$3:$I$88, RANDBETWEEN(1, 85))</f>
        <v>Child Protection – strengthen families and communities</v>
      </c>
      <c r="J676" t="str">
        <f ca="1">INDEX(Sheet1!$AZ$3:$AZ$8, RANDBETWEEN(1, COUNTA(Sheet1!$AZ$3:$AZ$8)))</f>
        <v>Increased Immunization Rates</v>
      </c>
      <c r="K676" t="str" cm="1">
        <f t="array" aca="1" ref="K676" ca="1">INDEX(Sheet1!$K$1:$K$8, RANDBETWEEN(1, 6))</f>
        <v>HAC-ARMENIA</v>
      </c>
      <c r="M676" t="s">
        <v>57</v>
      </c>
      <c r="N676">
        <f t="shared" ca="1" si="31"/>
        <v>26107.766514250969</v>
      </c>
      <c r="Q676" t="s">
        <v>371</v>
      </c>
      <c r="U676">
        <f t="shared" ca="1" si="32"/>
        <v>67046.744486557174</v>
      </c>
      <c r="V676">
        <v>11261922</v>
      </c>
      <c r="W676" t="str" cm="1">
        <f t="array" aca="1" ref="W676" ca="1">INDEX(Sheet1!$X$1:$X$20, RANDBETWEEN(1, 20))</f>
        <v>Multi-Stakeholder Partnership</v>
      </c>
      <c r="X676" t="str" cm="1">
        <f t="array" aca="1" ref="X676" ca="1">INDEX(Sheet1!$Y$2:$Y$22, RANDBETWEEN(1, 21))</f>
        <v>Private Sector</v>
      </c>
      <c r="Z676" t="str" cm="1">
        <f t="array" aca="1" ref="Z676" ca="1">INDEX(Sheet1!$AA$2:$AA$30, RANDBETWEEN(1, 29))</f>
        <v>GREECE CO</v>
      </c>
      <c r="AA676" t="str" cm="1">
        <f t="array" aca="1" ref="AA676" ca="1">INDEX(Sheet1!$AB$2:$AB$8, RANDBETWEEN(1, 7))</f>
        <v>MENARO</v>
      </c>
      <c r="AB676" t="str" cm="1">
        <f t="array" aca="1" ref="AB676" ca="1">INDEX(Sheet1!$AC$2:$AC$22, RANDBETWEEN(1, 21))</f>
        <v>Belarus</v>
      </c>
      <c r="AE676" t="str" cm="1">
        <f t="array" aca="1" ref="AE676" ca="1">INDEX(Sheet1!$AF$2:$AF$22, RANDBETWEEN(1, 5))</f>
        <v>NatCom</v>
      </c>
      <c r="AF676" s="3">
        <v>45547</v>
      </c>
      <c r="AG676" t="str" cm="1">
        <f t="array" aca="1" ref="AG676" ca="1">INDEX(Sheet1!$AH$2:$AH$24, RANDBETWEEN(1, 23))</f>
        <v>LEBANON CO</v>
      </c>
      <c r="AH676" t="s">
        <v>668</v>
      </c>
      <c r="AI676" t="s">
        <v>370</v>
      </c>
      <c r="AJ676" t="s">
        <v>371</v>
      </c>
      <c r="AK676" t="s">
        <v>57</v>
      </c>
      <c r="AL676" t="s">
        <v>58</v>
      </c>
      <c r="AM676" t="s">
        <v>645</v>
      </c>
      <c r="AN676" t="s">
        <v>192</v>
      </c>
      <c r="AO676" t="s">
        <v>92</v>
      </c>
      <c r="AP676" t="s">
        <v>62</v>
      </c>
      <c r="AQ676" t="s">
        <v>117</v>
      </c>
      <c r="AR676">
        <v>2024</v>
      </c>
      <c r="AS676" t="s">
        <v>95</v>
      </c>
    </row>
    <row r="677" spans="1:45">
      <c r="A677" t="s">
        <v>653</v>
      </c>
      <c r="B677" t="s">
        <v>95</v>
      </c>
      <c r="C677" t="s">
        <v>64</v>
      </c>
      <c r="D677" s="3">
        <v>45303</v>
      </c>
      <c r="E677" t="s">
        <v>644</v>
      </c>
      <c r="F677">
        <f t="shared" ca="1" si="30"/>
        <v>5096.6201593386722</v>
      </c>
      <c r="G677">
        <f t="shared" ca="1" si="30"/>
        <v>1480.6425913537914</v>
      </c>
      <c r="H677" t="str" cm="1">
        <f t="array" aca="1" ref="H677" ca="1">INDEX(Sheet1!$H$1:$H$3, RANDBETWEEN(1, 3))</f>
        <v>ORE-Thematic</v>
      </c>
      <c r="I677" t="str" cm="1">
        <f t="array" aca="1" ref="I677" ca="1">INDEX(Sheet1!$I$3:$I$88, RANDBETWEEN(1, 85))</f>
        <v>Nutrition – Overweight &amp; Obesity</v>
      </c>
      <c r="J677" t="str">
        <f ca="1">INDEX(Sheet1!$AZ$3:$AZ$8, RANDBETWEEN(1, COUNTA(Sheet1!$AZ$3:$AZ$8)))</f>
        <v>Emergency Response</v>
      </c>
      <c r="K677" t="str" cm="1">
        <f t="array" aca="1" ref="K677" ca="1">INDEX(Sheet1!$K$1:$K$8, RANDBETWEEN(1, 6))</f>
        <v>HAC-STATE OF PALESTINE</v>
      </c>
      <c r="M677" t="s">
        <v>165</v>
      </c>
      <c r="N677">
        <f t="shared" ca="1" si="31"/>
        <v>24406.737467122828</v>
      </c>
      <c r="Q677" t="s">
        <v>169</v>
      </c>
      <c r="U677">
        <f t="shared" ca="1" si="32"/>
        <v>75681.917347932511</v>
      </c>
      <c r="V677">
        <v>6425560</v>
      </c>
      <c r="W677" t="str" cm="1">
        <f t="array" aca="1" ref="W677" ca="1">INDEX(Sheet1!$X$1:$X$20, RANDBETWEEN(1, 20))</f>
        <v>Non-Profit/NGO Foundations</v>
      </c>
      <c r="X677" t="str" cm="1">
        <f t="array" aca="1" ref="X677" ca="1">INDEX(Sheet1!$Y$2:$Y$22, RANDBETWEEN(1, 21))</f>
        <v>Private Sector</v>
      </c>
      <c r="Z677" t="str" cm="1">
        <f t="array" aca="1" ref="Z677" ca="1">INDEX(Sheet1!$AA$2:$AA$30, RANDBETWEEN(1, 29))</f>
        <v>GEORGIA CO</v>
      </c>
      <c r="AA677" t="str" cm="1">
        <f t="array" aca="1" ref="AA677" ca="1">INDEX(Sheet1!$AB$2:$AB$8, RANDBETWEEN(1, 7))</f>
        <v>MENARO</v>
      </c>
      <c r="AB677" t="str" cm="1">
        <f t="array" aca="1" ref="AB677" ca="1">INDEX(Sheet1!$AC$2:$AC$22, RANDBETWEEN(1, 21))</f>
        <v>Armenia</v>
      </c>
      <c r="AE677" t="str" cm="1">
        <f t="array" aca="1" ref="AE677" ca="1">INDEX(Sheet1!$AF$2:$AF$22, RANDBETWEEN(1, 5))</f>
        <v>MENARO</v>
      </c>
      <c r="AF677" s="3">
        <v>45303</v>
      </c>
      <c r="AG677" t="str" cm="1">
        <f t="array" aca="1" ref="AG677" ca="1">INDEX(Sheet1!$AH$2:$AH$24, RANDBETWEEN(1, 23))</f>
        <v>KYRGYZSTAN CO</v>
      </c>
      <c r="AH677" t="s">
        <v>668</v>
      </c>
      <c r="AI677" t="s">
        <v>373</v>
      </c>
      <c r="AJ677" t="s">
        <v>169</v>
      </c>
      <c r="AK677" t="s">
        <v>165</v>
      </c>
      <c r="AL677" t="s">
        <v>58</v>
      </c>
      <c r="AM677" t="s">
        <v>646</v>
      </c>
      <c r="AN677" t="s">
        <v>115</v>
      </c>
      <c r="AO677" t="s">
        <v>149</v>
      </c>
      <c r="AP677" t="s">
        <v>93</v>
      </c>
      <c r="AQ677" t="s">
        <v>79</v>
      </c>
      <c r="AR677">
        <v>2023</v>
      </c>
      <c r="AS677" t="s">
        <v>95</v>
      </c>
    </row>
    <row r="678" spans="1:45">
      <c r="A678" t="s">
        <v>656</v>
      </c>
      <c r="B678" t="s">
        <v>44</v>
      </c>
      <c r="C678" t="s">
        <v>45</v>
      </c>
      <c r="D678" s="3">
        <v>45586</v>
      </c>
      <c r="E678" t="s">
        <v>644</v>
      </c>
      <c r="F678">
        <f t="shared" ca="1" si="30"/>
        <v>21505.089909660299</v>
      </c>
      <c r="G678">
        <f t="shared" ca="1" si="30"/>
        <v>363.89154930584385</v>
      </c>
      <c r="H678" t="str" cm="1">
        <f t="array" aca="1" ref="H678" ca="1">INDEX(Sheet1!$H$1:$H$3, RANDBETWEEN(1, 3))</f>
        <v>ORE-Thematic</v>
      </c>
      <c r="I678" t="str" cm="1">
        <f t="array" aca="1" ref="I678" ca="1">INDEX(Sheet1!$I$3:$I$88, RANDBETWEEN(1, 85))</f>
        <v>Private sector fundraising - Special Purpose</v>
      </c>
      <c r="J678" t="str">
        <f ca="1">INDEX(Sheet1!$AZ$3:$AZ$8, RANDBETWEEN(1, COUNTA(Sheet1!$AZ$3:$AZ$8)))</f>
        <v>Health</v>
      </c>
      <c r="K678" t="str" cm="1">
        <f t="array" aca="1" ref="K678" ca="1">INDEX(Sheet1!$K$1:$K$8, RANDBETWEEN(1, 6))</f>
        <v>Ukraine Response</v>
      </c>
      <c r="M678" t="s">
        <v>75</v>
      </c>
      <c r="N678">
        <f t="shared" ca="1" si="31"/>
        <v>58270.482509471316</v>
      </c>
      <c r="Q678" t="s">
        <v>376</v>
      </c>
      <c r="U678">
        <f t="shared" ca="1" si="32"/>
        <v>47987.655043684215</v>
      </c>
      <c r="V678">
        <v>27651125</v>
      </c>
      <c r="W678" t="str" cm="1">
        <f t="array" aca="1" ref="W678" ca="1">INDEX(Sheet1!$X$1:$X$20, RANDBETWEEN(1, 20))</f>
        <v>IFI/RDB</v>
      </c>
      <c r="X678" t="str" cm="1">
        <f t="array" aca="1" ref="X678" ca="1">INDEX(Sheet1!$Y$2:$Y$22, RANDBETWEEN(1, 21))</f>
        <v>Private Sector</v>
      </c>
      <c r="Z678" t="str" cm="1">
        <f t="array" aca="1" ref="Z678" ca="1">INDEX(Sheet1!$AA$2:$AA$30, RANDBETWEEN(1, 29))</f>
        <v>SERBIA CO</v>
      </c>
      <c r="AA678" t="str" cm="1">
        <f t="array" aca="1" ref="AA678" ca="1">INDEX(Sheet1!$AB$2:$AB$8, RANDBETWEEN(1, 7))</f>
        <v>MENARO</v>
      </c>
      <c r="AB678" t="str" cm="1">
        <f t="array" aca="1" ref="AB678" ca="1">INDEX(Sheet1!$AC$2:$AC$22, RANDBETWEEN(1, 21))</f>
        <v>Uzbekistan</v>
      </c>
      <c r="AE678" t="str" cm="1">
        <f t="array" aca="1" ref="AE678" ca="1">INDEX(Sheet1!$AF$2:$AF$22, RANDBETWEEN(1, 5))</f>
        <v>MENARO</v>
      </c>
      <c r="AF678" s="3">
        <v>45586</v>
      </c>
      <c r="AG678" t="str" cm="1">
        <f t="array" aca="1" ref="AG678" ca="1">INDEX(Sheet1!$AH$2:$AH$24, RANDBETWEEN(1, 23))</f>
        <v>ECARO</v>
      </c>
      <c r="AH678" t="s">
        <v>668</v>
      </c>
      <c r="AI678" t="s">
        <v>375</v>
      </c>
      <c r="AJ678" t="s">
        <v>376</v>
      </c>
      <c r="AK678" t="s">
        <v>75</v>
      </c>
      <c r="AL678" t="s">
        <v>58</v>
      </c>
      <c r="AM678" t="s">
        <v>646</v>
      </c>
      <c r="AN678" t="s">
        <v>128</v>
      </c>
      <c r="AO678" t="s">
        <v>77</v>
      </c>
      <c r="AP678" t="s">
        <v>135</v>
      </c>
      <c r="AQ678" t="s">
        <v>129</v>
      </c>
      <c r="AR678">
        <v>2024</v>
      </c>
      <c r="AS678" t="s">
        <v>95</v>
      </c>
    </row>
    <row r="679" spans="1:45">
      <c r="A679" t="s">
        <v>656</v>
      </c>
      <c r="B679" t="s">
        <v>95</v>
      </c>
      <c r="C679" t="s">
        <v>118</v>
      </c>
      <c r="D679" s="3">
        <v>45392</v>
      </c>
      <c r="E679" t="s">
        <v>644</v>
      </c>
      <c r="F679">
        <f t="shared" ca="1" si="30"/>
        <v>11501.794490250051</v>
      </c>
      <c r="G679">
        <f t="shared" ca="1" si="30"/>
        <v>816.83381507940419</v>
      </c>
      <c r="H679" t="str" cm="1">
        <f t="array" aca="1" ref="H679" ca="1">INDEX(Sheet1!$H$1:$H$3, RANDBETWEEN(1, 3))</f>
        <v>Revenue Type</v>
      </c>
      <c r="I679" t="str" cm="1">
        <f t="array" aca="1" ref="I679" ca="1">INDEX(Sheet1!$I$3:$I$88, RANDBETWEEN(1, 85))</f>
        <v>Data and Child Protection</v>
      </c>
      <c r="J679" t="str">
        <f ca="1">INDEX(Sheet1!$AZ$3:$AZ$8, RANDBETWEEN(1, COUNTA(Sheet1!$AZ$3:$AZ$8)))</f>
        <v>Child Protection</v>
      </c>
      <c r="K679" t="str" cm="1">
        <f t="array" aca="1" ref="K679" ca="1">INDEX(Sheet1!$K$1:$K$8, RANDBETWEEN(1, 6))</f>
        <v>HAC-STATE OF PALESTINE</v>
      </c>
      <c r="M679" t="s">
        <v>127</v>
      </c>
      <c r="N679">
        <f t="shared" ca="1" si="31"/>
        <v>16087.367579992668</v>
      </c>
      <c r="Q679" t="s">
        <v>379</v>
      </c>
      <c r="U679">
        <f t="shared" ca="1" si="32"/>
        <v>62099.622490401729</v>
      </c>
      <c r="V679">
        <v>37683504</v>
      </c>
      <c r="W679" t="str" cm="1">
        <f t="array" aca="1" ref="W679" ca="1">INDEX(Sheet1!$X$1:$X$20, RANDBETWEEN(1, 20))</f>
        <v>Account Category</v>
      </c>
      <c r="X679" t="str" cm="1">
        <f t="array" aca="1" ref="X679" ca="1">INDEX(Sheet1!$Y$2:$Y$22, RANDBETWEEN(1, 21))</f>
        <v>Public Sector</v>
      </c>
      <c r="Z679" t="str" cm="1">
        <f t="array" aca="1" ref="Z679" ca="1">INDEX(Sheet1!$AA$2:$AA$30, RANDBETWEEN(1, 29))</f>
        <v>TURKIYE CO</v>
      </c>
      <c r="AA679" t="str" cm="1">
        <f t="array" aca="1" ref="AA679" ca="1">INDEX(Sheet1!$AB$2:$AB$8, RANDBETWEEN(1, 7))</f>
        <v>ROSA</v>
      </c>
      <c r="AB679" t="str" cm="1">
        <f t="array" aca="1" ref="AB679" ca="1">INDEX(Sheet1!$AC$2:$AC$22, RANDBETWEEN(1, 21))</f>
        <v>Japan</v>
      </c>
      <c r="AE679" t="str" cm="1">
        <f t="array" aca="1" ref="AE679" ca="1">INDEX(Sheet1!$AF$2:$AF$22, RANDBETWEEN(1, 5))</f>
        <v>ESARO</v>
      </c>
      <c r="AF679" s="3">
        <v>45392</v>
      </c>
      <c r="AG679" t="str" cm="1">
        <f t="array" aca="1" ref="AG679" ca="1">INDEX(Sheet1!$AH$2:$AH$24, RANDBETWEEN(1, 23))</f>
        <v>TAJIKISTAN CO</v>
      </c>
      <c r="AH679" t="s">
        <v>670</v>
      </c>
      <c r="AI679" t="s">
        <v>378</v>
      </c>
      <c r="AJ679" t="s">
        <v>379</v>
      </c>
      <c r="AK679" t="s">
        <v>127</v>
      </c>
      <c r="AL679" t="s">
        <v>90</v>
      </c>
      <c r="AM679" t="s">
        <v>646</v>
      </c>
      <c r="AN679" t="s">
        <v>128</v>
      </c>
      <c r="AO679" t="s">
        <v>116</v>
      </c>
      <c r="AP679" t="s">
        <v>135</v>
      </c>
      <c r="AQ679" t="s">
        <v>129</v>
      </c>
      <c r="AR679">
        <v>2022</v>
      </c>
      <c r="AS679" t="s">
        <v>95</v>
      </c>
    </row>
    <row r="680" spans="1:45">
      <c r="A680" t="s">
        <v>655</v>
      </c>
      <c r="B680" t="s">
        <v>95</v>
      </c>
      <c r="C680" t="s">
        <v>45</v>
      </c>
      <c r="D680" s="3">
        <v>45519</v>
      </c>
      <c r="E680" t="s">
        <v>644</v>
      </c>
      <c r="F680">
        <f t="shared" ca="1" si="30"/>
        <v>81165.731395578317</v>
      </c>
      <c r="G680">
        <f t="shared" ca="1" si="30"/>
        <v>37799.667271367471</v>
      </c>
      <c r="H680" t="str" cm="1">
        <f t="array" aca="1" ref="H680" ca="1">INDEX(Sheet1!$H$1:$H$3, RANDBETWEEN(1, 3))</f>
        <v>ORR Non-Thematic</v>
      </c>
      <c r="I680" t="str" cm="1">
        <f t="array" aca="1" ref="I680" ca="1">INDEX(Sheet1!$I$3:$I$88, RANDBETWEEN(1, 85))</f>
        <v>WASH – General</v>
      </c>
      <c r="J680" t="str">
        <f ca="1">INDEX(Sheet1!$AZ$3:$AZ$8, RANDBETWEEN(1, COUNTA(Sheet1!$AZ$3:$AZ$8)))</f>
        <v>Child Protection</v>
      </c>
      <c r="K680" t="str" cm="1">
        <f t="array" aca="1" ref="K680" ca="1">INDEX(Sheet1!$K$1:$K$8, RANDBETWEEN(1, 6))</f>
        <v>Emergency/HAC</v>
      </c>
      <c r="M680" t="s">
        <v>89</v>
      </c>
      <c r="N680">
        <f t="shared" ca="1" si="31"/>
        <v>45812.096281106518</v>
      </c>
      <c r="Q680" t="s">
        <v>382</v>
      </c>
      <c r="U680">
        <f t="shared" ca="1" si="32"/>
        <v>76761.885927867581</v>
      </c>
      <c r="V680">
        <v>18314624</v>
      </c>
      <c r="W680" t="str" cm="1">
        <f t="array" aca="1" ref="W680" ca="1">INDEX(Sheet1!$X$1:$X$20, RANDBETWEEN(1, 20))</f>
        <v>University/Education Org.</v>
      </c>
      <c r="X680" t="str" cm="1">
        <f t="array" aca="1" ref="X680" ca="1">INDEX(Sheet1!$Y$2:$Y$22, RANDBETWEEN(1, 21))</f>
        <v>Private Sector</v>
      </c>
      <c r="Z680" t="str" cm="1">
        <f t="array" aca="1" ref="Z680" ca="1">INDEX(Sheet1!$AA$2:$AA$30, RANDBETWEEN(1, 29))</f>
        <v>UK NATCOM</v>
      </c>
      <c r="AA680" t="str" cm="1">
        <f t="array" aca="1" ref="AA680" ca="1">INDEX(Sheet1!$AB$2:$AB$8, RANDBETWEEN(1, 7))</f>
        <v>NatCom</v>
      </c>
      <c r="AB680" t="str" cm="1">
        <f t="array" aca="1" ref="AB680" ca="1">INDEX(Sheet1!$AC$2:$AC$22, RANDBETWEEN(1, 21))</f>
        <v>Serbia</v>
      </c>
      <c r="AE680" t="str" cm="1">
        <f t="array" aca="1" ref="AE680" ca="1">INDEX(Sheet1!$AF$2:$AF$22, RANDBETWEEN(1, 5))</f>
        <v>ESARO</v>
      </c>
      <c r="AF680" s="3">
        <v>45519</v>
      </c>
      <c r="AG680" t="str" cm="1">
        <f t="array" aca="1" ref="AG680" ca="1">INDEX(Sheet1!$AH$2:$AH$24, RANDBETWEEN(1, 23))</f>
        <v>ROMANIA CO</v>
      </c>
      <c r="AH680" t="s">
        <v>647</v>
      </c>
      <c r="AI680" t="s">
        <v>381</v>
      </c>
      <c r="AJ680" t="s">
        <v>382</v>
      </c>
      <c r="AK680" t="s">
        <v>89</v>
      </c>
      <c r="AL680" t="s">
        <v>95</v>
      </c>
      <c r="AM680" t="s">
        <v>646</v>
      </c>
      <c r="AN680" t="s">
        <v>91</v>
      </c>
      <c r="AO680" t="s">
        <v>149</v>
      </c>
      <c r="AP680" t="s">
        <v>93</v>
      </c>
      <c r="AQ680" t="s">
        <v>117</v>
      </c>
      <c r="AR680">
        <v>2023</v>
      </c>
      <c r="AS680" t="s">
        <v>95</v>
      </c>
    </row>
    <row r="681" spans="1:45">
      <c r="A681" t="s">
        <v>653</v>
      </c>
      <c r="B681" t="s">
        <v>95</v>
      </c>
      <c r="C681" t="s">
        <v>64</v>
      </c>
      <c r="D681" s="3">
        <v>45596</v>
      </c>
      <c r="E681" t="s">
        <v>644</v>
      </c>
      <c r="F681">
        <f t="shared" ca="1" si="30"/>
        <v>8778.1079125932793</v>
      </c>
      <c r="G681">
        <f t="shared" ca="1" si="30"/>
        <v>47677.904617630091</v>
      </c>
      <c r="H681" t="str" cm="1">
        <f t="array" aca="1" ref="H681" ca="1">INDEX(Sheet1!$H$1:$H$3, RANDBETWEEN(1, 3))</f>
        <v>ORR Non-Thematic</v>
      </c>
      <c r="I681" t="str" cm="1">
        <f t="array" aca="1" ref="I681" ca="1">INDEX(Sheet1!$I$3:$I$88, RANDBETWEEN(1, 85))</f>
        <v>Data and Child Protection</v>
      </c>
      <c r="J681" t="str">
        <f ca="1">INDEX(Sheet1!$AZ$3:$AZ$8, RANDBETWEEN(1, COUNTA(Sheet1!$AZ$3:$AZ$8)))</f>
        <v>Emergency Response</v>
      </c>
      <c r="K681" t="str" cm="1">
        <f t="array" aca="1" ref="K681" ca="1">INDEX(Sheet1!$K$1:$K$8, RANDBETWEEN(1, 6))</f>
        <v>Emergency/HAC</v>
      </c>
      <c r="M681" t="s">
        <v>57</v>
      </c>
      <c r="N681">
        <f t="shared" ca="1" si="31"/>
        <v>98112.943651270209</v>
      </c>
      <c r="Q681" t="s">
        <v>385</v>
      </c>
      <c r="U681">
        <f t="shared" ca="1" si="32"/>
        <v>43365.551569261523</v>
      </c>
      <c r="V681">
        <v>12476373</v>
      </c>
      <c r="W681" t="str" cm="1">
        <f t="array" aca="1" ref="W681" ca="1">INDEX(Sheet1!$X$1:$X$20, RANDBETWEEN(1, 20))</f>
        <v>University/Education Org.</v>
      </c>
      <c r="X681" t="str" cm="1">
        <f t="array" aca="1" ref="X681" ca="1">INDEX(Sheet1!$Y$2:$Y$22, RANDBETWEEN(1, 21))</f>
        <v>Private Sector</v>
      </c>
      <c r="Z681" t="str" cm="1">
        <f t="array" aca="1" ref="Z681" ca="1">INDEX(Sheet1!$AA$2:$AA$30, RANDBETWEEN(1, 29))</f>
        <v>INDIA CO</v>
      </c>
      <c r="AA681" t="str" cm="1">
        <f t="array" aca="1" ref="AA681" ca="1">INDEX(Sheet1!$AB$2:$AB$8, RANDBETWEEN(1, 7))</f>
        <v>ECARO</v>
      </c>
      <c r="AB681" t="str" cm="1">
        <f t="array" aca="1" ref="AB681" ca="1">INDEX(Sheet1!$AC$2:$AC$22, RANDBETWEEN(1, 21))</f>
        <v>Russian Federation</v>
      </c>
      <c r="AE681" t="str" cm="1">
        <f t="array" aca="1" ref="AE681" ca="1">INDEX(Sheet1!$AF$2:$AF$22, RANDBETWEEN(1, 5))</f>
        <v>HQ</v>
      </c>
      <c r="AF681" s="3">
        <v>45596</v>
      </c>
      <c r="AG681" t="str" cm="1">
        <f t="array" aca="1" ref="AG681" ca="1">INDEX(Sheet1!$AH$2:$AH$24, RANDBETWEEN(1, 23))</f>
        <v>SOMALIA CO</v>
      </c>
      <c r="AH681" t="s">
        <v>648</v>
      </c>
      <c r="AI681" t="s">
        <v>384</v>
      </c>
      <c r="AJ681" t="s">
        <v>385</v>
      </c>
      <c r="AK681" t="s">
        <v>57</v>
      </c>
      <c r="AL681" t="s">
        <v>95</v>
      </c>
      <c r="AM681" t="s">
        <v>645</v>
      </c>
      <c r="AN681" t="s">
        <v>60</v>
      </c>
      <c r="AO681" t="s">
        <v>149</v>
      </c>
      <c r="AP681" t="s">
        <v>143</v>
      </c>
      <c r="AQ681" t="s">
        <v>117</v>
      </c>
      <c r="AR681">
        <v>2024</v>
      </c>
      <c r="AS681" t="s">
        <v>95</v>
      </c>
    </row>
    <row r="682" spans="1:45">
      <c r="A682" t="s">
        <v>652</v>
      </c>
      <c r="B682" t="s">
        <v>44</v>
      </c>
      <c r="C682" t="s">
        <v>45</v>
      </c>
      <c r="D682" s="3">
        <v>45563</v>
      </c>
      <c r="E682" t="s">
        <v>644</v>
      </c>
      <c r="F682">
        <f t="shared" ca="1" si="30"/>
        <v>82221.234284866659</v>
      </c>
      <c r="G682">
        <f t="shared" ca="1" si="30"/>
        <v>5183.9108751699796</v>
      </c>
      <c r="H682" t="str" cm="1">
        <f t="array" aca="1" ref="H682" ca="1">INDEX(Sheet1!$H$1:$H$3, RANDBETWEEN(1, 3))</f>
        <v>ORE-Thematic</v>
      </c>
      <c r="I682" t="str" cm="1">
        <f t="array" aca="1" ref="I682" ca="1">INDEX(Sheet1!$I$3:$I$88, RANDBETWEEN(1, 85))</f>
        <v>Nutrition – General</v>
      </c>
      <c r="J682" t="str">
        <f ca="1">INDEX(Sheet1!$AZ$3:$AZ$8, RANDBETWEEN(1, COUNTA(Sheet1!$AZ$3:$AZ$8)))</f>
        <v>Advocacy</v>
      </c>
      <c r="K682" t="str" cm="1">
        <f t="array" aca="1" ref="K682" ca="1">INDEX(Sheet1!$K$1:$K$8, RANDBETWEEN(1, 6))</f>
        <v>HAC-ECARO</v>
      </c>
      <c r="M682" t="s">
        <v>114</v>
      </c>
      <c r="N682">
        <f t="shared" ca="1" si="31"/>
        <v>82321.889564184938</v>
      </c>
      <c r="Q682" t="s">
        <v>388</v>
      </c>
      <c r="U682">
        <f t="shared" ca="1" si="32"/>
        <v>12300.290946719355</v>
      </c>
      <c r="V682">
        <v>17548429</v>
      </c>
      <c r="W682" t="str" cm="1">
        <f t="array" aca="1" ref="W682" ca="1">INDEX(Sheet1!$X$1:$X$20, RANDBETWEEN(1, 20))</f>
        <v>Non-Profit/NGO Foundations</v>
      </c>
      <c r="X682" t="str" cm="1">
        <f t="array" aca="1" ref="X682" ca="1">INDEX(Sheet1!$Y$2:$Y$22, RANDBETWEEN(1, 21))</f>
        <v>Public Sector</v>
      </c>
      <c r="Z682" t="str" cm="1">
        <f t="array" aca="1" ref="Z682" ca="1">INDEX(Sheet1!$AA$2:$AA$30, RANDBETWEEN(1, 29))</f>
        <v>GREECE CO</v>
      </c>
      <c r="AA682" t="str" cm="1">
        <f t="array" aca="1" ref="AA682" ca="1">INDEX(Sheet1!$AB$2:$AB$8, RANDBETWEEN(1, 7))</f>
        <v>MENARO</v>
      </c>
      <c r="AB682" t="str" cm="1">
        <f t="array" aca="1" ref="AB682" ca="1">INDEX(Sheet1!$AC$2:$AC$22, RANDBETWEEN(1, 21))</f>
        <v>Cyprus</v>
      </c>
      <c r="AE682" t="str" cm="1">
        <f t="array" aca="1" ref="AE682" ca="1">INDEX(Sheet1!$AF$2:$AF$22, RANDBETWEEN(1, 5))</f>
        <v>ESARO</v>
      </c>
      <c r="AF682" s="3">
        <v>45563</v>
      </c>
      <c r="AG682" t="str" cm="1">
        <f t="array" aca="1" ref="AG682" ca="1">INDEX(Sheet1!$AH$2:$AH$24, RANDBETWEEN(1, 23))</f>
        <v>KYRGYZSTAN CO</v>
      </c>
      <c r="AH682" t="s">
        <v>668</v>
      </c>
      <c r="AI682" t="s">
        <v>387</v>
      </c>
      <c r="AJ682" t="s">
        <v>388</v>
      </c>
      <c r="AK682" t="s">
        <v>114</v>
      </c>
      <c r="AL682" t="s">
        <v>58</v>
      </c>
      <c r="AM682" t="s">
        <v>646</v>
      </c>
      <c r="AN682" t="s">
        <v>128</v>
      </c>
      <c r="AO682" t="s">
        <v>92</v>
      </c>
      <c r="AP682" t="s">
        <v>62</v>
      </c>
      <c r="AQ682" t="s">
        <v>129</v>
      </c>
      <c r="AR682">
        <v>2023</v>
      </c>
      <c r="AS682" t="s">
        <v>95</v>
      </c>
    </row>
    <row r="683" spans="1:45">
      <c r="A683" t="s">
        <v>659</v>
      </c>
      <c r="B683" t="s">
        <v>44</v>
      </c>
      <c r="C683" t="s">
        <v>118</v>
      </c>
      <c r="D683" s="3">
        <v>45375</v>
      </c>
      <c r="E683" t="s">
        <v>644</v>
      </c>
      <c r="F683">
        <f t="shared" ca="1" si="30"/>
        <v>17802.046147269823</v>
      </c>
      <c r="G683">
        <f t="shared" ca="1" si="30"/>
        <v>91447.251879403906</v>
      </c>
      <c r="H683" t="str" cm="1">
        <f t="array" aca="1" ref="H683" ca="1">INDEX(Sheet1!$H$1:$H$3, RANDBETWEEN(1, 3))</f>
        <v>ORE-Thematic</v>
      </c>
      <c r="I683" t="str" cm="1">
        <f t="array" aca="1" ref="I683" ca="1">INDEX(Sheet1!$I$3:$I$88, RANDBETWEEN(1, 85))</f>
        <v>Climate Change</v>
      </c>
      <c r="J683" t="str">
        <f ca="1">INDEX(Sheet1!$AZ$3:$AZ$8, RANDBETWEEN(1, COUNTA(Sheet1!$AZ$3:$AZ$8)))</f>
        <v>Emergency Response</v>
      </c>
      <c r="K683" t="str" cm="1">
        <f t="array" aca="1" ref="K683" ca="1">INDEX(Sheet1!$K$1:$K$8, RANDBETWEEN(1, 6))</f>
        <v>HAC-STATE OF PALESTINE</v>
      </c>
      <c r="M683" t="s">
        <v>114</v>
      </c>
      <c r="N683">
        <f t="shared" ca="1" si="31"/>
        <v>62637.859341818024</v>
      </c>
      <c r="Q683" t="s">
        <v>391</v>
      </c>
      <c r="U683">
        <f t="shared" ca="1" si="32"/>
        <v>89457.732881636926</v>
      </c>
      <c r="V683">
        <v>21047244</v>
      </c>
      <c r="W683" t="str" cm="1">
        <f t="array" aca="1" ref="W683" ca="1">INDEX(Sheet1!$X$1:$X$20, RANDBETWEEN(1, 20))</f>
        <v>Women's and diaspora organizations</v>
      </c>
      <c r="X683" t="str" cm="1">
        <f t="array" aca="1" ref="X683" ca="1">INDEX(Sheet1!$Y$2:$Y$22, RANDBETWEEN(1, 21))</f>
        <v>Private Sector</v>
      </c>
      <c r="Z683" t="str" cm="1">
        <f t="array" aca="1" ref="Z683" ca="1">INDEX(Sheet1!$AA$2:$AA$30, RANDBETWEEN(1, 29))</f>
        <v>BULGARIA CO</v>
      </c>
      <c r="AA683" t="str" cm="1">
        <f t="array" aca="1" ref="AA683" ca="1">INDEX(Sheet1!$AB$2:$AB$8, RANDBETWEEN(1, 7))</f>
        <v>ROSA</v>
      </c>
      <c r="AB683" t="str" cm="1">
        <f t="array" aca="1" ref="AB683" ca="1">INDEX(Sheet1!$AC$2:$AC$22, RANDBETWEEN(1, 21))</f>
        <v>Russian Federation</v>
      </c>
      <c r="AE683" t="str" cm="1">
        <f t="array" aca="1" ref="AE683" ca="1">INDEX(Sheet1!$AF$2:$AF$22, RANDBETWEEN(1, 5))</f>
        <v>HQ</v>
      </c>
      <c r="AF683" s="3">
        <v>45375</v>
      </c>
      <c r="AG683" t="str" cm="1">
        <f t="array" aca="1" ref="AG683" ca="1">INDEX(Sheet1!$AH$2:$AH$24, RANDBETWEEN(1, 23))</f>
        <v>TAJIKISTAN CO</v>
      </c>
      <c r="AH683" t="s">
        <v>668</v>
      </c>
      <c r="AI683" t="s">
        <v>390</v>
      </c>
      <c r="AJ683" t="s">
        <v>391</v>
      </c>
      <c r="AK683" t="s">
        <v>114</v>
      </c>
      <c r="AL683" t="s">
        <v>58</v>
      </c>
      <c r="AM683" t="s">
        <v>645</v>
      </c>
      <c r="AN683" t="s">
        <v>115</v>
      </c>
      <c r="AO683" t="s">
        <v>61</v>
      </c>
      <c r="AP683" t="s">
        <v>135</v>
      </c>
      <c r="AQ683" t="s">
        <v>129</v>
      </c>
      <c r="AR683">
        <v>2024</v>
      </c>
      <c r="AS683" t="s">
        <v>95</v>
      </c>
    </row>
    <row r="684" spans="1:45">
      <c r="A684" t="s">
        <v>658</v>
      </c>
      <c r="B684" t="s">
        <v>44</v>
      </c>
      <c r="C684" t="s">
        <v>118</v>
      </c>
      <c r="D684" s="3">
        <v>45391</v>
      </c>
      <c r="E684" t="s">
        <v>644</v>
      </c>
      <c r="F684">
        <f t="shared" ca="1" si="30"/>
        <v>1699.0409267849034</v>
      </c>
      <c r="G684">
        <f t="shared" ca="1" si="30"/>
        <v>30124.432727074753</v>
      </c>
      <c r="H684" t="str" cm="1">
        <f t="array" aca="1" ref="H684" ca="1">INDEX(Sheet1!$H$1:$H$3, RANDBETWEEN(1, 3))</f>
        <v>Revenue Type</v>
      </c>
      <c r="I684" t="str" cm="1">
        <f t="array" aca="1" ref="I684" ca="1">INDEX(Sheet1!$I$3:$I$88, RANDBETWEEN(1, 85))</f>
        <v>Social protection and child poverty</v>
      </c>
      <c r="J684" t="str">
        <f ca="1">INDEX(Sheet1!$AZ$3:$AZ$8, RANDBETWEEN(1, COUNTA(Sheet1!$AZ$3:$AZ$8)))</f>
        <v>Child Protection</v>
      </c>
      <c r="K684" t="str" cm="1">
        <f t="array" aca="1" ref="K684" ca="1">INDEX(Sheet1!$K$1:$K$8, RANDBETWEEN(1, 6))</f>
        <v>HAC-UKRAINE</v>
      </c>
      <c r="M684" t="s">
        <v>104</v>
      </c>
      <c r="N684">
        <f t="shared" ca="1" si="31"/>
        <v>21626.51820406755</v>
      </c>
      <c r="Q684" t="s">
        <v>394</v>
      </c>
      <c r="U684">
        <f t="shared" ca="1" si="32"/>
        <v>46215.54002455264</v>
      </c>
      <c r="V684">
        <v>37751663</v>
      </c>
      <c r="W684" t="str" cm="1">
        <f t="array" aca="1" ref="W684" ca="1">INDEX(Sheet1!$X$1:$X$20, RANDBETWEEN(1, 20))</f>
        <v>Account Category</v>
      </c>
      <c r="X684" t="str" cm="1">
        <f t="array" aca="1" ref="X684" ca="1">INDEX(Sheet1!$Y$2:$Y$22, RANDBETWEEN(1, 21))</f>
        <v>Public Sector</v>
      </c>
      <c r="Z684" t="str" cm="1">
        <f t="array" aca="1" ref="Z684" ca="1">INDEX(Sheet1!$AA$2:$AA$30, RANDBETWEEN(1, 29))</f>
        <v>MOLDOVA CO</v>
      </c>
      <c r="AA684" t="str" cm="1">
        <f t="array" aca="1" ref="AA684" ca="1">INDEX(Sheet1!$AB$2:$AB$8, RANDBETWEEN(1, 7))</f>
        <v>HQ</v>
      </c>
      <c r="AB684" t="str" cm="1">
        <f t="array" aca="1" ref="AB684" ca="1">INDEX(Sheet1!$AC$2:$AC$22, RANDBETWEEN(1, 21))</f>
        <v>Greece</v>
      </c>
      <c r="AE684" t="str" cm="1">
        <f t="array" aca="1" ref="AE684" ca="1">INDEX(Sheet1!$AF$2:$AF$22, RANDBETWEEN(1, 5))</f>
        <v>NatCom</v>
      </c>
      <c r="AF684" s="3">
        <v>45391</v>
      </c>
      <c r="AG684" t="str" cm="1">
        <f t="array" aca="1" ref="AG684" ca="1">INDEX(Sheet1!$AH$2:$AH$24, RANDBETWEEN(1, 23))</f>
        <v>TURKIYE CO</v>
      </c>
      <c r="AH684" t="s">
        <v>647</v>
      </c>
      <c r="AI684" t="s">
        <v>393</v>
      </c>
      <c r="AJ684" t="s">
        <v>394</v>
      </c>
      <c r="AK684" t="s">
        <v>104</v>
      </c>
      <c r="AL684" t="s">
        <v>95</v>
      </c>
      <c r="AM684" t="s">
        <v>645</v>
      </c>
      <c r="AN684" t="s">
        <v>60</v>
      </c>
      <c r="AO684" t="s">
        <v>149</v>
      </c>
      <c r="AP684" t="s">
        <v>143</v>
      </c>
      <c r="AQ684" t="s">
        <v>79</v>
      </c>
      <c r="AR684">
        <v>2023</v>
      </c>
      <c r="AS684" t="s">
        <v>95</v>
      </c>
    </row>
    <row r="685" spans="1:45">
      <c r="A685" t="s">
        <v>656</v>
      </c>
      <c r="B685" t="s">
        <v>95</v>
      </c>
      <c r="C685" t="s">
        <v>45</v>
      </c>
      <c r="D685" s="3">
        <v>45437</v>
      </c>
      <c r="E685" t="s">
        <v>644</v>
      </c>
      <c r="F685">
        <f t="shared" ca="1" si="30"/>
        <v>98854.622048647259</v>
      </c>
      <c r="G685">
        <f t="shared" ca="1" si="30"/>
        <v>50912.884837548525</v>
      </c>
      <c r="H685" t="str" cm="1">
        <f t="array" aca="1" ref="H685" ca="1">INDEX(Sheet1!$H$1:$H$3, RANDBETWEEN(1, 3))</f>
        <v>Revenue Type</v>
      </c>
      <c r="I685" t="str" cm="1">
        <f t="array" aca="1" ref="I685" ca="1">INDEX(Sheet1!$I$3:$I$88, RANDBETWEEN(1, 85))</f>
        <v>Emergencies</v>
      </c>
      <c r="J685" t="str">
        <f ca="1">INDEX(Sheet1!$AZ$3:$AZ$8, RANDBETWEEN(1, COUNTA(Sheet1!$AZ$3:$AZ$8)))</f>
        <v>Increased Immunization Rates</v>
      </c>
      <c r="K685" t="str" cm="1">
        <f t="array" aca="1" ref="K685" ca="1">INDEX(Sheet1!$K$1:$K$8, RANDBETWEEN(1, 6))</f>
        <v>Emergency/HAC</v>
      </c>
      <c r="M685" t="s">
        <v>165</v>
      </c>
      <c r="N685">
        <f t="shared" ca="1" si="31"/>
        <v>96335.902290162659</v>
      </c>
      <c r="Q685" t="s">
        <v>397</v>
      </c>
      <c r="U685">
        <f t="shared" ca="1" si="32"/>
        <v>10594.493004090904</v>
      </c>
      <c r="V685">
        <v>10598748</v>
      </c>
      <c r="W685" t="str" cm="1">
        <f t="array" aca="1" ref="W685" ca="1">INDEX(Sheet1!$X$1:$X$20, RANDBETWEEN(1, 20))</f>
        <v>Non-Profit/NGO Foundations</v>
      </c>
      <c r="X685" t="str" cm="1">
        <f t="array" aca="1" ref="X685" ca="1">INDEX(Sheet1!$Y$2:$Y$22, RANDBETWEEN(1, 21))</f>
        <v>Public Sector</v>
      </c>
      <c r="Z685" t="str" cm="1">
        <f t="array" aca="1" ref="Z685" ca="1">INDEX(Sheet1!$AA$2:$AA$30, RANDBETWEEN(1, 29))</f>
        <v>INNOVATION UNIT</v>
      </c>
      <c r="AA685" t="str" cm="1">
        <f t="array" aca="1" ref="AA685" ca="1">INDEX(Sheet1!$AB$2:$AB$8, RANDBETWEEN(1, 7))</f>
        <v>EAPRO</v>
      </c>
      <c r="AB685" t="str" cm="1">
        <f t="array" aca="1" ref="AB685" ca="1">INDEX(Sheet1!$AC$2:$AC$22, RANDBETWEEN(1, 21))</f>
        <v>Switzerland</v>
      </c>
      <c r="AE685" t="str" cm="1">
        <f t="array" aca="1" ref="AE685" ca="1">INDEX(Sheet1!$AF$2:$AF$22, RANDBETWEEN(1, 5))</f>
        <v>ECARO</v>
      </c>
      <c r="AF685" s="3">
        <v>45437</v>
      </c>
      <c r="AG685" t="str" cm="1">
        <f t="array" aca="1" ref="AG685" ca="1">INDEX(Sheet1!$AH$2:$AH$24, RANDBETWEEN(1, 23))</f>
        <v>SOMALIA CO</v>
      </c>
      <c r="AH685" t="s">
        <v>651</v>
      </c>
      <c r="AI685" t="s">
        <v>396</v>
      </c>
      <c r="AJ685" t="s">
        <v>397</v>
      </c>
      <c r="AK685" t="s">
        <v>165</v>
      </c>
      <c r="AL685" t="s">
        <v>95</v>
      </c>
      <c r="AM685" t="s">
        <v>645</v>
      </c>
      <c r="AN685" t="s">
        <v>192</v>
      </c>
      <c r="AO685" t="s">
        <v>61</v>
      </c>
      <c r="AP685" t="s">
        <v>143</v>
      </c>
      <c r="AQ685" t="s">
        <v>129</v>
      </c>
      <c r="AR685">
        <v>2024</v>
      </c>
      <c r="AS685" t="s">
        <v>95</v>
      </c>
    </row>
    <row r="686" spans="1:45">
      <c r="A686" t="s">
        <v>654</v>
      </c>
      <c r="B686" t="s">
        <v>95</v>
      </c>
      <c r="C686" t="s">
        <v>118</v>
      </c>
      <c r="D686" s="3">
        <v>45475</v>
      </c>
      <c r="E686" t="s">
        <v>644</v>
      </c>
      <c r="F686">
        <f t="shared" ca="1" si="30"/>
        <v>7880.7790474346511</v>
      </c>
      <c r="G686">
        <f t="shared" ca="1" si="30"/>
        <v>23934.584309407346</v>
      </c>
      <c r="H686" t="str" cm="1">
        <f t="array" aca="1" ref="H686" ca="1">INDEX(Sheet1!$H$1:$H$3, RANDBETWEEN(1, 3))</f>
        <v>Revenue Type</v>
      </c>
      <c r="I686" t="str" cm="1">
        <f t="array" aca="1" ref="I686" ca="1">INDEX(Sheet1!$I$3:$I$88, RANDBETWEEN(1, 85))</f>
        <v>Child Protection – General</v>
      </c>
      <c r="J686" t="str">
        <f ca="1">INDEX(Sheet1!$AZ$3:$AZ$8, RANDBETWEEN(1, COUNTA(Sheet1!$AZ$3:$AZ$8)))</f>
        <v>Child Protection</v>
      </c>
      <c r="K686" t="str" cm="1">
        <f t="array" aca="1" ref="K686" ca="1">INDEX(Sheet1!$K$1:$K$8, RANDBETWEEN(1, 6))</f>
        <v>Emergency/HAC</v>
      </c>
      <c r="M686" t="s">
        <v>57</v>
      </c>
      <c r="N686">
        <f t="shared" ca="1" si="31"/>
        <v>6781.1494161426999</v>
      </c>
      <c r="Q686" t="s">
        <v>400</v>
      </c>
      <c r="U686">
        <f t="shared" ca="1" si="32"/>
        <v>77173.263906519118</v>
      </c>
      <c r="V686">
        <v>11629798</v>
      </c>
      <c r="W686" t="str" cm="1">
        <f t="array" aca="1" ref="W686" ca="1">INDEX(Sheet1!$X$1:$X$20, RANDBETWEEN(1, 20))</f>
        <v>Corporate</v>
      </c>
      <c r="X686" t="str" cm="1">
        <f t="array" aca="1" ref="X686" ca="1">INDEX(Sheet1!$Y$2:$Y$22, RANDBETWEEN(1, 21))</f>
        <v>Private Sector</v>
      </c>
      <c r="Z686" t="str" cm="1">
        <f t="array" aca="1" ref="Z686" ca="1">INDEX(Sheet1!$AA$2:$AA$30, RANDBETWEEN(1, 29))</f>
        <v>ROMANIA CO</v>
      </c>
      <c r="AA686" t="str" cm="1">
        <f t="array" aca="1" ref="AA686" ca="1">INDEX(Sheet1!$AB$2:$AB$8, RANDBETWEEN(1, 7))</f>
        <v>WCARO</v>
      </c>
      <c r="AB686" t="str" cm="1">
        <f t="array" aca="1" ref="AB686" ca="1">INDEX(Sheet1!$AC$2:$AC$22, RANDBETWEEN(1, 21))</f>
        <v>France</v>
      </c>
      <c r="AE686" t="str" cm="1">
        <f t="array" aca="1" ref="AE686" ca="1">INDEX(Sheet1!$AF$2:$AF$22, RANDBETWEEN(1, 5))</f>
        <v>NatCom</v>
      </c>
      <c r="AF686" s="3">
        <v>45475</v>
      </c>
      <c r="AG686" t="str" cm="1">
        <f t="array" aca="1" ref="AG686" ca="1">INDEX(Sheet1!$AH$2:$AH$24, RANDBETWEEN(1, 23))</f>
        <v>MOLDOVA CO</v>
      </c>
      <c r="AH686" t="s">
        <v>648</v>
      </c>
      <c r="AI686" t="s">
        <v>399</v>
      </c>
      <c r="AJ686" t="s">
        <v>400</v>
      </c>
      <c r="AK686" t="s">
        <v>57</v>
      </c>
      <c r="AL686" t="s">
        <v>95</v>
      </c>
      <c r="AM686" t="s">
        <v>645</v>
      </c>
      <c r="AN686" t="s">
        <v>105</v>
      </c>
      <c r="AO686" t="s">
        <v>149</v>
      </c>
      <c r="AP686" t="s">
        <v>78</v>
      </c>
      <c r="AQ686" t="s">
        <v>79</v>
      </c>
      <c r="AR686">
        <v>2023</v>
      </c>
      <c r="AS686" t="s">
        <v>95</v>
      </c>
    </row>
    <row r="687" spans="1:45">
      <c r="A687" t="s">
        <v>657</v>
      </c>
      <c r="B687" t="s">
        <v>95</v>
      </c>
      <c r="C687" t="s">
        <v>118</v>
      </c>
      <c r="D687" s="3">
        <v>45417</v>
      </c>
      <c r="E687" t="s">
        <v>644</v>
      </c>
      <c r="F687">
        <f t="shared" ca="1" si="30"/>
        <v>42527.414650370672</v>
      </c>
      <c r="G687">
        <f t="shared" ca="1" si="30"/>
        <v>13835.828638685041</v>
      </c>
      <c r="H687" t="str" cm="1">
        <f t="array" aca="1" ref="H687" ca="1">INDEX(Sheet1!$H$1:$H$3, RANDBETWEEN(1, 3))</f>
        <v>Revenue Type</v>
      </c>
      <c r="I687" t="str" cm="1">
        <f t="array" aca="1" ref="I687" ca="1">INDEX(Sheet1!$I$3:$I$88, RANDBETWEEN(1, 85))</f>
        <v>Birth registration</v>
      </c>
      <c r="J687" t="str">
        <f ca="1">INDEX(Sheet1!$AZ$3:$AZ$8, RANDBETWEEN(1, COUNTA(Sheet1!$AZ$3:$AZ$8)))</f>
        <v>Health</v>
      </c>
      <c r="K687" t="str" cm="1">
        <f t="array" aca="1" ref="K687" ca="1">INDEX(Sheet1!$K$1:$K$8, RANDBETWEEN(1, 6))</f>
        <v>HAC-UKRAINE</v>
      </c>
      <c r="M687" t="s">
        <v>114</v>
      </c>
      <c r="N687">
        <f t="shared" ca="1" si="31"/>
        <v>88636.498551432043</v>
      </c>
      <c r="Q687" t="s">
        <v>403</v>
      </c>
      <c r="U687">
        <f t="shared" ca="1" si="32"/>
        <v>62243.314323934792</v>
      </c>
      <c r="V687">
        <v>17030201</v>
      </c>
      <c r="W687" t="str" cm="1">
        <f t="array" aca="1" ref="W687" ca="1">INDEX(Sheet1!$X$1:$X$20, RANDBETWEEN(1, 20))</f>
        <v>Foundation</v>
      </c>
      <c r="X687" t="str" cm="1">
        <f t="array" aca="1" ref="X687" ca="1">INDEX(Sheet1!$Y$2:$Y$22, RANDBETWEEN(1, 21))</f>
        <v>Public Sector</v>
      </c>
      <c r="Z687" t="str" cm="1">
        <f t="array" aca="1" ref="Z687" ca="1">INDEX(Sheet1!$AA$2:$AA$30, RANDBETWEEN(1, 29))</f>
        <v>GREECE CO</v>
      </c>
      <c r="AA687" t="str" cm="1">
        <f t="array" aca="1" ref="AA687" ca="1">INDEX(Sheet1!$AB$2:$AB$8, RANDBETWEEN(1, 7))</f>
        <v>HQ</v>
      </c>
      <c r="AB687" t="str" cm="1">
        <f t="array" aca="1" ref="AB687" ca="1">INDEX(Sheet1!$AC$2:$AC$22, RANDBETWEEN(1, 21))</f>
        <v>Bulgaria</v>
      </c>
      <c r="AE687" t="str" cm="1">
        <f t="array" aca="1" ref="AE687" ca="1">INDEX(Sheet1!$AF$2:$AF$22, RANDBETWEEN(1, 5))</f>
        <v>ESARO</v>
      </c>
      <c r="AF687" s="3">
        <v>45417</v>
      </c>
      <c r="AG687" t="str" cm="1">
        <f t="array" aca="1" ref="AG687" ca="1">INDEX(Sheet1!$AH$2:$AH$24, RANDBETWEEN(1, 23))</f>
        <v>GREECE CO</v>
      </c>
      <c r="AH687" t="s">
        <v>668</v>
      </c>
      <c r="AI687" t="s">
        <v>402</v>
      </c>
      <c r="AJ687" t="s">
        <v>403</v>
      </c>
      <c r="AK687" t="s">
        <v>114</v>
      </c>
      <c r="AL687" t="s">
        <v>58</v>
      </c>
      <c r="AM687" t="s">
        <v>645</v>
      </c>
      <c r="AN687" t="s">
        <v>115</v>
      </c>
      <c r="AO687" t="s">
        <v>116</v>
      </c>
      <c r="AP687" t="s">
        <v>78</v>
      </c>
      <c r="AQ687" t="s">
        <v>79</v>
      </c>
      <c r="AR687">
        <v>2024</v>
      </c>
      <c r="AS687" t="s">
        <v>95</v>
      </c>
    </row>
    <row r="688" spans="1:45">
      <c r="A688" t="s">
        <v>657</v>
      </c>
      <c r="B688" t="s">
        <v>95</v>
      </c>
      <c r="C688" t="s">
        <v>64</v>
      </c>
      <c r="D688" s="3">
        <v>45586</v>
      </c>
      <c r="E688" t="s">
        <v>644</v>
      </c>
      <c r="F688">
        <f t="shared" ca="1" si="30"/>
        <v>28271.660679117525</v>
      </c>
      <c r="G688">
        <f t="shared" ca="1" si="30"/>
        <v>96318.218324374931</v>
      </c>
      <c r="H688" t="str" cm="1">
        <f t="array" aca="1" ref="H688" ca="1">INDEX(Sheet1!$H$1:$H$3, RANDBETWEEN(1, 3))</f>
        <v>ORE-Thematic</v>
      </c>
      <c r="I688" t="str" cm="1">
        <f t="array" aca="1" ref="I688" ca="1">INDEX(Sheet1!$I$3:$I$88, RANDBETWEEN(1, 85))</f>
        <v>Technical leadership for programme outcomes</v>
      </c>
      <c r="J688" t="str">
        <f ca="1">INDEX(Sheet1!$AZ$3:$AZ$8, RANDBETWEEN(1, COUNTA(Sheet1!$AZ$3:$AZ$8)))</f>
        <v>Child Protection</v>
      </c>
      <c r="K688" t="str" cm="1">
        <f t="array" aca="1" ref="K688" ca="1">INDEX(Sheet1!$K$1:$K$8, RANDBETWEEN(1, 6))</f>
        <v>Emergency/HAC</v>
      </c>
      <c r="M688" t="s">
        <v>114</v>
      </c>
      <c r="N688">
        <f t="shared" ca="1" si="31"/>
        <v>37686.641010100691</v>
      </c>
      <c r="Q688" t="s">
        <v>406</v>
      </c>
      <c r="U688">
        <f t="shared" ca="1" si="32"/>
        <v>45812.917016428379</v>
      </c>
      <c r="V688">
        <v>39986886</v>
      </c>
      <c r="W688" t="str" cm="1">
        <f t="array" aca="1" ref="W688" ca="1">INDEX(Sheet1!$X$1:$X$20, RANDBETWEEN(1, 20))</f>
        <v>Corporate Foundation</v>
      </c>
      <c r="X688" t="str" cm="1">
        <f t="array" aca="1" ref="X688" ca="1">INDEX(Sheet1!$Y$2:$Y$22, RANDBETWEEN(1, 21))</f>
        <v>Private Sector</v>
      </c>
      <c r="Z688" t="str" cm="1">
        <f t="array" aca="1" ref="Z688" ca="1">INDEX(Sheet1!$AA$2:$AA$30, RANDBETWEEN(1, 29))</f>
        <v>INNOVATION UNIT</v>
      </c>
      <c r="AA688" t="str" cm="1">
        <f t="array" aca="1" ref="AA688" ca="1">INDEX(Sheet1!$AB$2:$AB$8, RANDBETWEEN(1, 7))</f>
        <v>EAPRO</v>
      </c>
      <c r="AB688" t="str" cm="1">
        <f t="array" aca="1" ref="AB688" ca="1">INDEX(Sheet1!$AC$2:$AC$22, RANDBETWEEN(1, 21))</f>
        <v>Montenegro</v>
      </c>
      <c r="AE688" t="str" cm="1">
        <f t="array" aca="1" ref="AE688" ca="1">INDEX(Sheet1!$AF$2:$AF$22, RANDBETWEEN(1, 5))</f>
        <v>MENARO</v>
      </c>
      <c r="AF688" s="3">
        <v>45586</v>
      </c>
      <c r="AG688" t="str" cm="1">
        <f t="array" aca="1" ref="AG688" ca="1">INDEX(Sheet1!$AH$2:$AH$24, RANDBETWEEN(1, 23))</f>
        <v>GREECE CO</v>
      </c>
      <c r="AH688" t="s">
        <v>668</v>
      </c>
      <c r="AI688" t="s">
        <v>405</v>
      </c>
      <c r="AJ688" t="s">
        <v>406</v>
      </c>
      <c r="AK688" t="s">
        <v>114</v>
      </c>
      <c r="AL688" t="s">
        <v>58</v>
      </c>
      <c r="AM688" t="s">
        <v>646</v>
      </c>
      <c r="AN688" t="s">
        <v>115</v>
      </c>
      <c r="AO688" t="s">
        <v>92</v>
      </c>
      <c r="AP688" t="s">
        <v>62</v>
      </c>
      <c r="AQ688" t="s">
        <v>63</v>
      </c>
      <c r="AR688">
        <v>2023</v>
      </c>
      <c r="AS688" t="s">
        <v>95</v>
      </c>
    </row>
    <row r="689" spans="1:45">
      <c r="A689" t="s">
        <v>658</v>
      </c>
      <c r="B689" t="s">
        <v>44</v>
      </c>
      <c r="C689" t="s">
        <v>118</v>
      </c>
      <c r="D689" s="3">
        <v>45468</v>
      </c>
      <c r="E689" t="s">
        <v>644</v>
      </c>
      <c r="F689">
        <f t="shared" ca="1" si="30"/>
        <v>13332.176419804175</v>
      </c>
      <c r="G689">
        <f t="shared" ca="1" si="30"/>
        <v>27556.371538667852</v>
      </c>
      <c r="H689" t="str" cm="1">
        <f t="array" aca="1" ref="H689" ca="1">INDEX(Sheet1!$H$1:$H$3, RANDBETWEEN(1, 3))</f>
        <v>ORE-Thematic</v>
      </c>
      <c r="I689" t="str" cm="1">
        <f t="array" aca="1" ref="I689" ca="1">INDEX(Sheet1!$I$3:$I$88, RANDBETWEEN(1, 85))</f>
        <v>Education – General</v>
      </c>
      <c r="J689" t="str">
        <f ca="1">INDEX(Sheet1!$AZ$3:$AZ$8, RANDBETWEEN(1, COUNTA(Sheet1!$AZ$3:$AZ$8)))</f>
        <v>Advocacy</v>
      </c>
      <c r="K689" t="str" cm="1">
        <f t="array" aca="1" ref="K689" ca="1">INDEX(Sheet1!$K$1:$K$8, RANDBETWEEN(1, 6))</f>
        <v>HAC-STATE OF PALESTINE</v>
      </c>
      <c r="M689" t="s">
        <v>89</v>
      </c>
      <c r="N689">
        <f t="shared" ca="1" si="31"/>
        <v>78017.797113947905</v>
      </c>
      <c r="Q689" t="s">
        <v>409</v>
      </c>
      <c r="U689">
        <f t="shared" ca="1" si="32"/>
        <v>33883.834220410761</v>
      </c>
      <c r="V689">
        <v>25098825</v>
      </c>
      <c r="W689" t="str" cm="1">
        <f t="array" aca="1" ref="W689" ca="1">INDEX(Sheet1!$X$1:$X$20, RANDBETWEEN(1, 20))</f>
        <v>Corporate</v>
      </c>
      <c r="X689" t="str" cm="1">
        <f t="array" aca="1" ref="X689" ca="1">INDEX(Sheet1!$Y$2:$Y$22, RANDBETWEEN(1, 21))</f>
        <v>Private Sector</v>
      </c>
      <c r="Z689" t="str" cm="1">
        <f t="array" aca="1" ref="Z689" ca="1">INDEX(Sheet1!$AA$2:$AA$30, RANDBETWEEN(1, 29))</f>
        <v>SERBIA CO</v>
      </c>
      <c r="AA689" t="str" cm="1">
        <f t="array" aca="1" ref="AA689" ca="1">INDEX(Sheet1!$AB$2:$AB$8, RANDBETWEEN(1, 7))</f>
        <v>ROSA</v>
      </c>
      <c r="AB689" t="str" cm="1">
        <f t="array" aca="1" ref="AB689" ca="1">INDEX(Sheet1!$AC$2:$AC$22, RANDBETWEEN(1, 21))</f>
        <v>Russian Federation</v>
      </c>
      <c r="AE689" t="str" cm="1">
        <f t="array" aca="1" ref="AE689" ca="1">INDEX(Sheet1!$AF$2:$AF$22, RANDBETWEEN(1, 5))</f>
        <v>HQ</v>
      </c>
      <c r="AF689" s="3">
        <v>45468</v>
      </c>
      <c r="AG689" t="str" cm="1">
        <f t="array" aca="1" ref="AG689" ca="1">INDEX(Sheet1!$AH$2:$AH$24, RANDBETWEEN(1, 23))</f>
        <v>ROMANIA CO</v>
      </c>
      <c r="AH689" t="s">
        <v>647</v>
      </c>
      <c r="AI689" t="s">
        <v>408</v>
      </c>
      <c r="AJ689" t="s">
        <v>409</v>
      </c>
      <c r="AK689" t="s">
        <v>89</v>
      </c>
      <c r="AL689" t="s">
        <v>58</v>
      </c>
      <c r="AM689" t="s">
        <v>646</v>
      </c>
      <c r="AN689" t="s">
        <v>115</v>
      </c>
      <c r="AO689" t="s">
        <v>92</v>
      </c>
      <c r="AP689" t="s">
        <v>78</v>
      </c>
      <c r="AQ689" t="s">
        <v>100</v>
      </c>
      <c r="AR689">
        <v>2023</v>
      </c>
      <c r="AS689" t="s">
        <v>95</v>
      </c>
    </row>
    <row r="690" spans="1:45">
      <c r="A690" t="s">
        <v>656</v>
      </c>
      <c r="B690" t="s">
        <v>95</v>
      </c>
      <c r="C690" t="s">
        <v>118</v>
      </c>
      <c r="D690" s="3">
        <v>45337</v>
      </c>
      <c r="E690" t="s">
        <v>644</v>
      </c>
      <c r="F690">
        <f t="shared" ca="1" si="30"/>
        <v>61089.123662554841</v>
      </c>
      <c r="G690">
        <f t="shared" ca="1" si="30"/>
        <v>58060.992335752933</v>
      </c>
      <c r="H690" t="str" cm="1">
        <f t="array" aca="1" ref="H690" ca="1">INDEX(Sheet1!$H$1:$H$3, RANDBETWEEN(1, 3))</f>
        <v>ORE-Thematic</v>
      </c>
      <c r="I690" t="str" cm="1">
        <f t="array" aca="1" ref="I690" ca="1">INDEX(Sheet1!$I$3:$I$88, RANDBETWEEN(1, 85))</f>
        <v>Special Purpose</v>
      </c>
      <c r="J690" t="str">
        <f ca="1">INDEX(Sheet1!$AZ$3:$AZ$8, RANDBETWEEN(1, COUNTA(Sheet1!$AZ$3:$AZ$8)))</f>
        <v>Increased Immunization Rates</v>
      </c>
      <c r="K690" t="str" cm="1">
        <f t="array" aca="1" ref="K690" ca="1">INDEX(Sheet1!$K$1:$K$8, RANDBETWEEN(1, 6))</f>
        <v>HAC-UKRAINE</v>
      </c>
      <c r="M690" t="s">
        <v>165</v>
      </c>
      <c r="N690">
        <f t="shared" ca="1" si="31"/>
        <v>16044.610299992983</v>
      </c>
      <c r="Q690" t="s">
        <v>412</v>
      </c>
      <c r="U690">
        <f t="shared" ca="1" si="32"/>
        <v>12691.979694010972</v>
      </c>
      <c r="V690">
        <v>11861508</v>
      </c>
      <c r="W690" t="str" cm="1">
        <f t="array" aca="1" ref="W690" ca="1">INDEX(Sheet1!$X$1:$X$20, RANDBETWEEN(1, 20))</f>
        <v>IFI/RDB</v>
      </c>
      <c r="X690" t="str" cm="1">
        <f t="array" aca="1" ref="X690" ca="1">INDEX(Sheet1!$Y$2:$Y$22, RANDBETWEEN(1, 21))</f>
        <v>Public Sector</v>
      </c>
      <c r="Z690" t="str" cm="1">
        <f t="array" aca="1" ref="Z690" ca="1">INDEX(Sheet1!$AA$2:$AA$30, RANDBETWEEN(1, 29))</f>
        <v>INDIA CO</v>
      </c>
      <c r="AA690" t="str" cm="1">
        <f t="array" aca="1" ref="AA690" ca="1">INDEX(Sheet1!$AB$2:$AB$8, RANDBETWEEN(1, 7))</f>
        <v>WCARO</v>
      </c>
      <c r="AB690" t="str" cm="1">
        <f t="array" aca="1" ref="AB690" ca="1">INDEX(Sheet1!$AC$2:$AC$22, RANDBETWEEN(1, 21))</f>
        <v>Croatia</v>
      </c>
      <c r="AE690" t="str" cm="1">
        <f t="array" aca="1" ref="AE690" ca="1">INDEX(Sheet1!$AF$2:$AF$22, RANDBETWEEN(1, 5))</f>
        <v>ESARO</v>
      </c>
      <c r="AF690" s="3">
        <v>45337</v>
      </c>
      <c r="AG690" t="str" cm="1">
        <f t="array" aca="1" ref="AG690" ca="1">INDEX(Sheet1!$AH$2:$AH$24, RANDBETWEEN(1, 23))</f>
        <v>SOMALIA CO</v>
      </c>
      <c r="AH690" t="s">
        <v>670</v>
      </c>
      <c r="AI690" t="s">
        <v>411</v>
      </c>
      <c r="AJ690" t="s">
        <v>412</v>
      </c>
      <c r="AK690" t="s">
        <v>165</v>
      </c>
      <c r="AL690" t="s">
        <v>90</v>
      </c>
      <c r="AM690" t="s">
        <v>646</v>
      </c>
      <c r="AN690" t="s">
        <v>115</v>
      </c>
      <c r="AO690" t="s">
        <v>77</v>
      </c>
      <c r="AP690" t="s">
        <v>78</v>
      </c>
      <c r="AQ690" t="s">
        <v>94</v>
      </c>
      <c r="AR690">
        <v>2024</v>
      </c>
      <c r="AS690" t="s">
        <v>95</v>
      </c>
    </row>
    <row r="691" spans="1:45">
      <c r="A691" t="s">
        <v>654</v>
      </c>
      <c r="B691" t="s">
        <v>95</v>
      </c>
      <c r="C691" t="s">
        <v>64</v>
      </c>
      <c r="D691" s="3">
        <v>45352</v>
      </c>
      <c r="E691" t="s">
        <v>644</v>
      </c>
      <c r="F691">
        <f t="shared" ca="1" si="30"/>
        <v>3697.8614731012408</v>
      </c>
      <c r="G691">
        <f t="shared" ca="1" si="30"/>
        <v>37155.728310591607</v>
      </c>
      <c r="H691" t="str" cm="1">
        <f t="array" aca="1" ref="H691" ca="1">INDEX(Sheet1!$H$1:$H$3, RANDBETWEEN(1, 3))</f>
        <v>Revenue Type</v>
      </c>
      <c r="I691" t="str" cm="1">
        <f t="array" aca="1" ref="I691" ca="1">INDEX(Sheet1!$I$3:$I$88, RANDBETWEEN(1, 85))</f>
        <v>Human resources management</v>
      </c>
      <c r="J691" t="str">
        <f ca="1">INDEX(Sheet1!$AZ$3:$AZ$8, RANDBETWEEN(1, COUNTA(Sheet1!$AZ$3:$AZ$8)))</f>
        <v>Health</v>
      </c>
      <c r="K691" t="str" cm="1">
        <f t="array" aca="1" ref="K691" ca="1">INDEX(Sheet1!$K$1:$K$8, RANDBETWEEN(1, 6))</f>
        <v>HAC-ECARO</v>
      </c>
      <c r="M691" t="s">
        <v>114</v>
      </c>
      <c r="N691">
        <f t="shared" ca="1" si="31"/>
        <v>92992.151725467629</v>
      </c>
      <c r="Q691" t="s">
        <v>415</v>
      </c>
      <c r="U691">
        <f t="shared" ca="1" si="32"/>
        <v>13509.29505094856</v>
      </c>
      <c r="V691">
        <v>25887934</v>
      </c>
      <c r="W691" t="str" cm="1">
        <f t="array" aca="1" ref="W691" ca="1">INDEX(Sheet1!$X$1:$X$20, RANDBETWEEN(1, 20))</f>
        <v>Corporate</v>
      </c>
      <c r="X691" t="str" cm="1">
        <f t="array" aca="1" ref="X691" ca="1">INDEX(Sheet1!$Y$2:$Y$22, RANDBETWEEN(1, 21))</f>
        <v>UNICEF NatCom/CO/Division</v>
      </c>
      <c r="Z691" t="str" cm="1">
        <f t="array" aca="1" ref="Z691" ca="1">INDEX(Sheet1!$AA$2:$AA$30, RANDBETWEEN(1, 29))</f>
        <v>TURKIYE NATCOM</v>
      </c>
      <c r="AA691" t="str" cm="1">
        <f t="array" aca="1" ref="AA691" ca="1">INDEX(Sheet1!$AB$2:$AB$8, RANDBETWEEN(1, 7))</f>
        <v>ROSA</v>
      </c>
      <c r="AB691" t="str" cm="1">
        <f t="array" aca="1" ref="AB691" ca="1">INDEX(Sheet1!$AC$2:$AC$22, RANDBETWEEN(1, 21))</f>
        <v>Netherlands</v>
      </c>
      <c r="AE691" t="str" cm="1">
        <f t="array" aca="1" ref="AE691" ca="1">INDEX(Sheet1!$AF$2:$AF$22, RANDBETWEEN(1, 5))</f>
        <v>NatCom</v>
      </c>
      <c r="AF691" s="3">
        <v>45352</v>
      </c>
      <c r="AG691" t="str" cm="1">
        <f t="array" aca="1" ref="AG691" ca="1">INDEX(Sheet1!$AH$2:$AH$24, RANDBETWEEN(1, 23))</f>
        <v>UKRAINE CO</v>
      </c>
      <c r="AH691" t="s">
        <v>648</v>
      </c>
      <c r="AI691" t="s">
        <v>414</v>
      </c>
      <c r="AJ691" t="s">
        <v>415</v>
      </c>
      <c r="AK691" t="s">
        <v>114</v>
      </c>
      <c r="AL691" t="s">
        <v>95</v>
      </c>
      <c r="AM691" t="s">
        <v>646</v>
      </c>
      <c r="AN691" t="s">
        <v>192</v>
      </c>
      <c r="AO691" t="s">
        <v>77</v>
      </c>
      <c r="AP691" t="s">
        <v>135</v>
      </c>
      <c r="AQ691" t="s">
        <v>94</v>
      </c>
      <c r="AR691">
        <v>2023</v>
      </c>
      <c r="AS691" t="s">
        <v>95</v>
      </c>
    </row>
    <row r="692" spans="1:45">
      <c r="A692" t="s">
        <v>658</v>
      </c>
      <c r="B692" t="s">
        <v>44</v>
      </c>
      <c r="C692" t="s">
        <v>45</v>
      </c>
      <c r="D692" s="3">
        <v>45463</v>
      </c>
      <c r="E692" t="s">
        <v>644</v>
      </c>
      <c r="F692">
        <f t="shared" ca="1" si="30"/>
        <v>32853.576089447386</v>
      </c>
      <c r="G692">
        <f t="shared" ca="1" si="30"/>
        <v>982.39338106392609</v>
      </c>
      <c r="H692" t="str" cm="1">
        <f t="array" aca="1" ref="H692" ca="1">INDEX(Sheet1!$H$1:$H$3, RANDBETWEEN(1, 3))</f>
        <v>Revenue Type</v>
      </c>
      <c r="I692" t="str" cm="1">
        <f t="array" aca="1" ref="I692" ca="1">INDEX(Sheet1!$I$3:$I$88, RANDBETWEEN(1, 85))</f>
        <v>Building capacity for Evaluation</v>
      </c>
      <c r="J692" t="str">
        <f ca="1">INDEX(Sheet1!$AZ$3:$AZ$8, RANDBETWEEN(1, COUNTA(Sheet1!$AZ$3:$AZ$8)))</f>
        <v>Education</v>
      </c>
      <c r="K692" t="str" cm="1">
        <f t="array" aca="1" ref="K692" ca="1">INDEX(Sheet1!$K$1:$K$8, RANDBETWEEN(1, 6))</f>
        <v>Emergency/HAC</v>
      </c>
      <c r="M692" t="s">
        <v>114</v>
      </c>
      <c r="N692">
        <f t="shared" ca="1" si="31"/>
        <v>23616.044622017336</v>
      </c>
      <c r="Q692" t="s">
        <v>418</v>
      </c>
      <c r="U692">
        <f t="shared" ca="1" si="32"/>
        <v>54404.946723675312</v>
      </c>
      <c r="V692">
        <v>13662122</v>
      </c>
      <c r="W692" t="str" cm="1">
        <f t="array" aca="1" ref="W692" ca="1">INDEX(Sheet1!$X$1:$X$20, RANDBETWEEN(1, 20))</f>
        <v>Corporate Foundation</v>
      </c>
      <c r="X692" t="str" cm="1">
        <f t="array" aca="1" ref="X692" ca="1">INDEX(Sheet1!$Y$2:$Y$22, RANDBETWEEN(1, 21))</f>
        <v>Private Sector</v>
      </c>
      <c r="Z692" t="str" cm="1">
        <f t="array" aca="1" ref="Z692" ca="1">INDEX(Sheet1!$AA$2:$AA$30, RANDBETWEEN(1, 29))</f>
        <v>ROMANIA CO</v>
      </c>
      <c r="AA692" t="str" cm="1">
        <f t="array" aca="1" ref="AA692" ca="1">INDEX(Sheet1!$AB$2:$AB$8, RANDBETWEEN(1, 7))</f>
        <v>ECARO</v>
      </c>
      <c r="AB692" t="str" cm="1">
        <f t="array" aca="1" ref="AB692" ca="1">INDEX(Sheet1!$AC$2:$AC$22, RANDBETWEEN(1, 21))</f>
        <v>Switzerland</v>
      </c>
      <c r="AE692" t="str" cm="1">
        <f t="array" aca="1" ref="AE692" ca="1">INDEX(Sheet1!$AF$2:$AF$22, RANDBETWEEN(1, 5))</f>
        <v>HQ</v>
      </c>
      <c r="AF692" s="3">
        <v>45463</v>
      </c>
      <c r="AG692" t="str" cm="1">
        <f t="array" aca="1" ref="AG692" ca="1">INDEX(Sheet1!$AH$2:$AH$24, RANDBETWEEN(1, 23))</f>
        <v>LEBANON CO</v>
      </c>
      <c r="AH692" t="s">
        <v>649</v>
      </c>
      <c r="AI692" t="s">
        <v>417</v>
      </c>
      <c r="AJ692" t="s">
        <v>418</v>
      </c>
      <c r="AK692" t="s">
        <v>114</v>
      </c>
      <c r="AL692" t="s">
        <v>90</v>
      </c>
      <c r="AM692" t="s">
        <v>645</v>
      </c>
      <c r="AN692" t="s">
        <v>115</v>
      </c>
      <c r="AO692" t="s">
        <v>77</v>
      </c>
      <c r="AP692" t="s">
        <v>78</v>
      </c>
      <c r="AQ692" t="s">
        <v>79</v>
      </c>
      <c r="AR692">
        <v>2022</v>
      </c>
      <c r="AS692" t="s">
        <v>95</v>
      </c>
    </row>
    <row r="693" spans="1:45">
      <c r="A693" t="s">
        <v>657</v>
      </c>
      <c r="B693" t="s">
        <v>95</v>
      </c>
      <c r="C693" t="s">
        <v>118</v>
      </c>
      <c r="D693" s="3">
        <v>45394</v>
      </c>
      <c r="E693" t="s">
        <v>644</v>
      </c>
      <c r="F693">
        <f t="shared" ca="1" si="30"/>
        <v>56366.133819077237</v>
      </c>
      <c r="G693">
        <f t="shared" ca="1" si="30"/>
        <v>30037.819498332639</v>
      </c>
      <c r="H693" t="str" cm="1">
        <f t="array" aca="1" ref="H693" ca="1">INDEX(Sheet1!$H$1:$H$3, RANDBETWEEN(1, 3))</f>
        <v>ORR Non-Thematic</v>
      </c>
      <c r="I693" t="str" cm="1">
        <f t="array" aca="1" ref="I693" ca="1">INDEX(Sheet1!$I$3:$I$88, RANDBETWEEN(1, 85))</f>
        <v>Adolescents and HIV/AIDS</v>
      </c>
      <c r="J693" t="str">
        <f ca="1">INDEX(Sheet1!$AZ$3:$AZ$8, RANDBETWEEN(1, COUNTA(Sheet1!$AZ$3:$AZ$8)))</f>
        <v>Education</v>
      </c>
      <c r="K693" t="str" cm="1">
        <f t="array" aca="1" ref="K693" ca="1">INDEX(Sheet1!$K$1:$K$8, RANDBETWEEN(1, 6))</f>
        <v>HAC-ARMENIA</v>
      </c>
      <c r="M693" t="s">
        <v>127</v>
      </c>
      <c r="N693">
        <f t="shared" ca="1" si="31"/>
        <v>30813.12972361573</v>
      </c>
      <c r="Q693" t="s">
        <v>421</v>
      </c>
      <c r="U693">
        <f t="shared" ca="1" si="32"/>
        <v>36429.68638098221</v>
      </c>
      <c r="V693">
        <v>15236151</v>
      </c>
      <c r="W693" t="str" cm="1">
        <f t="array" aca="1" ref="W693" ca="1">INDEX(Sheet1!$X$1:$X$20, RANDBETWEEN(1, 20))</f>
        <v>Central Government</v>
      </c>
      <c r="X693" t="str" cm="1">
        <f t="array" aca="1" ref="X693" ca="1">INDEX(Sheet1!$Y$2:$Y$22, RANDBETWEEN(1, 21))</f>
        <v>Public Sector</v>
      </c>
      <c r="Z693" t="str" cm="1">
        <f t="array" aca="1" ref="Z693" ca="1">INDEX(Sheet1!$AA$2:$AA$30, RANDBETWEEN(1, 29))</f>
        <v>BULGARIA CO</v>
      </c>
      <c r="AA693" t="str" cm="1">
        <f t="array" aca="1" ref="AA693" ca="1">INDEX(Sheet1!$AB$2:$AB$8, RANDBETWEEN(1, 7))</f>
        <v>HQ</v>
      </c>
      <c r="AB693" t="str" cm="1">
        <f t="array" aca="1" ref="AB693" ca="1">INDEX(Sheet1!$AC$2:$AC$22, RANDBETWEEN(1, 21))</f>
        <v>Japan</v>
      </c>
      <c r="AE693" t="str" cm="1">
        <f t="array" aca="1" ref="AE693" ca="1">INDEX(Sheet1!$AF$2:$AF$22, RANDBETWEEN(1, 5))</f>
        <v>HQ</v>
      </c>
      <c r="AF693" s="3">
        <v>45394</v>
      </c>
      <c r="AG693" t="str" cm="1">
        <f t="array" aca="1" ref="AG693" ca="1">INDEX(Sheet1!$AH$2:$AH$24, RANDBETWEEN(1, 23))</f>
        <v>SOMALIA CO</v>
      </c>
      <c r="AH693" t="s">
        <v>651</v>
      </c>
      <c r="AI693" t="s">
        <v>420</v>
      </c>
      <c r="AJ693" t="s">
        <v>421</v>
      </c>
      <c r="AK693" t="s">
        <v>127</v>
      </c>
      <c r="AL693" t="s">
        <v>95</v>
      </c>
      <c r="AM693" t="s">
        <v>645</v>
      </c>
      <c r="AN693" t="s">
        <v>192</v>
      </c>
      <c r="AO693" t="s">
        <v>77</v>
      </c>
      <c r="AP693" t="s">
        <v>62</v>
      </c>
      <c r="AQ693" t="s">
        <v>94</v>
      </c>
      <c r="AR693">
        <v>2022</v>
      </c>
      <c r="AS693" t="s">
        <v>95</v>
      </c>
    </row>
    <row r="694" spans="1:45">
      <c r="A694" t="s">
        <v>657</v>
      </c>
      <c r="B694" t="s">
        <v>95</v>
      </c>
      <c r="C694" t="s">
        <v>118</v>
      </c>
      <c r="D694" s="3">
        <v>45299</v>
      </c>
      <c r="E694" t="s">
        <v>644</v>
      </c>
      <c r="F694">
        <f t="shared" ca="1" si="30"/>
        <v>49696.871345632237</v>
      </c>
      <c r="G694">
        <f t="shared" ca="1" si="30"/>
        <v>80975.430735826099</v>
      </c>
      <c r="H694" t="str" cm="1">
        <f t="array" aca="1" ref="H694" ca="1">INDEX(Sheet1!$H$1:$H$3, RANDBETWEEN(1, 3))</f>
        <v>ORE-Thematic</v>
      </c>
      <c r="I694" t="str" cm="1">
        <f t="array" aca="1" ref="I694" ca="1">INDEX(Sheet1!$I$3:$I$88, RANDBETWEEN(1, 85))</f>
        <v>Financial, information and communication technology and administrative managemen</v>
      </c>
      <c r="J694" t="str">
        <f ca="1">INDEX(Sheet1!$AZ$3:$AZ$8, RANDBETWEEN(1, COUNTA(Sheet1!$AZ$3:$AZ$8)))</f>
        <v>Advocacy</v>
      </c>
      <c r="K694" t="str" cm="1">
        <f t="array" aca="1" ref="K694" ca="1">INDEX(Sheet1!$K$1:$K$8, RANDBETWEEN(1, 6))</f>
        <v>HAC-ECARO</v>
      </c>
      <c r="M694" t="s">
        <v>104</v>
      </c>
      <c r="N694">
        <f t="shared" ca="1" si="31"/>
        <v>19390.264691771354</v>
      </c>
      <c r="Q694" t="s">
        <v>424</v>
      </c>
      <c r="U694">
        <f t="shared" ca="1" si="32"/>
        <v>78218.759095957284</v>
      </c>
      <c r="V694">
        <v>4949163</v>
      </c>
      <c r="W694" t="str" cm="1">
        <f t="array" aca="1" ref="W694" ca="1">INDEX(Sheet1!$X$1:$X$20, RANDBETWEEN(1, 20))</f>
        <v>Country Office</v>
      </c>
      <c r="X694" t="str" cm="1">
        <f t="array" aca="1" ref="X694" ca="1">INDEX(Sheet1!$Y$2:$Y$22, RANDBETWEEN(1, 21))</f>
        <v>Public Sector</v>
      </c>
      <c r="Z694" t="str" cm="1">
        <f t="array" aca="1" ref="Z694" ca="1">INDEX(Sheet1!$AA$2:$AA$30, RANDBETWEEN(1, 29))</f>
        <v>NETHERLANDS NATCOM</v>
      </c>
      <c r="AA694" t="str" cm="1">
        <f t="array" aca="1" ref="AA694" ca="1">INDEX(Sheet1!$AB$2:$AB$8, RANDBETWEEN(1, 7))</f>
        <v>MENARO</v>
      </c>
      <c r="AB694" t="str" cm="1">
        <f t="array" aca="1" ref="AB694" ca="1">INDEX(Sheet1!$AC$2:$AC$22, RANDBETWEEN(1, 21))</f>
        <v>Denmark</v>
      </c>
      <c r="AE694" t="str" cm="1">
        <f t="array" aca="1" ref="AE694" ca="1">INDEX(Sheet1!$AF$2:$AF$22, RANDBETWEEN(1, 5))</f>
        <v>ESARO</v>
      </c>
      <c r="AF694" s="3">
        <v>45299</v>
      </c>
      <c r="AG694" t="str" cm="1">
        <f t="array" aca="1" ref="AG694" ca="1">INDEX(Sheet1!$AH$2:$AH$24, RANDBETWEEN(1, 23))</f>
        <v>GEORGIA CO</v>
      </c>
      <c r="AH694" t="s">
        <v>647</v>
      </c>
      <c r="AI694" t="s">
        <v>423</v>
      </c>
      <c r="AJ694" t="s">
        <v>424</v>
      </c>
      <c r="AK694" t="s">
        <v>104</v>
      </c>
      <c r="AL694" t="s">
        <v>95</v>
      </c>
      <c r="AM694" t="s">
        <v>645</v>
      </c>
      <c r="AN694" t="s">
        <v>192</v>
      </c>
      <c r="AO694" t="s">
        <v>116</v>
      </c>
      <c r="AP694" t="s">
        <v>78</v>
      </c>
      <c r="AQ694" t="s">
        <v>79</v>
      </c>
      <c r="AR694">
        <v>2023</v>
      </c>
      <c r="AS694" t="s">
        <v>95</v>
      </c>
    </row>
    <row r="695" spans="1:45">
      <c r="A695" t="s">
        <v>656</v>
      </c>
      <c r="B695" t="s">
        <v>44</v>
      </c>
      <c r="C695" t="s">
        <v>64</v>
      </c>
      <c r="D695" s="3">
        <v>45306</v>
      </c>
      <c r="E695" t="s">
        <v>644</v>
      </c>
      <c r="F695">
        <f t="shared" ca="1" si="30"/>
        <v>91151.338036306784</v>
      </c>
      <c r="G695">
        <f t="shared" ca="1" si="30"/>
        <v>94704.497281340358</v>
      </c>
      <c r="H695" t="str" cm="1">
        <f t="array" aca="1" ref="H695" ca="1">INDEX(Sheet1!$H$1:$H$3, RANDBETWEEN(1, 3))</f>
        <v>ORR Non-Thematic</v>
      </c>
      <c r="I695" t="str" cm="1">
        <f t="array" aca="1" ref="I695" ca="1">INDEX(Sheet1!$I$3:$I$88, RANDBETWEEN(1, 85))</f>
        <v>ACT-A/COVAX Pillar 2 - Therapeutics</v>
      </c>
      <c r="J695" t="str">
        <f ca="1">INDEX(Sheet1!$AZ$3:$AZ$8, RANDBETWEEN(1, COUNTA(Sheet1!$AZ$3:$AZ$8)))</f>
        <v>Advocacy</v>
      </c>
      <c r="K695" t="str" cm="1">
        <f t="array" aca="1" ref="K695" ca="1">INDEX(Sheet1!$K$1:$K$8, RANDBETWEEN(1, 6))</f>
        <v>Ukraine Response</v>
      </c>
      <c r="M695" t="s">
        <v>127</v>
      </c>
      <c r="N695">
        <f t="shared" ca="1" si="31"/>
        <v>55706.332177118406</v>
      </c>
      <c r="Q695" t="s">
        <v>426</v>
      </c>
      <c r="U695">
        <f t="shared" ca="1" si="32"/>
        <v>54596.766965134659</v>
      </c>
      <c r="V695">
        <v>22906992</v>
      </c>
      <c r="W695" t="str" cm="1">
        <f t="array" aca="1" ref="W695" ca="1">INDEX(Sheet1!$X$1:$X$20, RANDBETWEEN(1, 20))</f>
        <v>UN Agency/International Agency</v>
      </c>
      <c r="X695" t="str" cm="1">
        <f t="array" aca="1" ref="X695" ca="1">INDEX(Sheet1!$Y$2:$Y$22, RANDBETWEEN(1, 21))</f>
        <v>UNICEF NatCom/CO/Division</v>
      </c>
      <c r="Z695" t="str" cm="1">
        <f t="array" aca="1" ref="Z695" ca="1">INDEX(Sheet1!$AA$2:$AA$30, RANDBETWEEN(1, 29))</f>
        <v>BELARUS CO</v>
      </c>
      <c r="AA695" t="str" cm="1">
        <f t="array" aca="1" ref="AA695" ca="1">INDEX(Sheet1!$AB$2:$AB$8, RANDBETWEEN(1, 7))</f>
        <v>EAPRO</v>
      </c>
      <c r="AB695" t="str" cm="1">
        <f t="array" aca="1" ref="AB695" ca="1">INDEX(Sheet1!$AC$2:$AC$22, RANDBETWEEN(1, 21))</f>
        <v>Netherlands</v>
      </c>
      <c r="AE695" t="str" cm="1">
        <f t="array" aca="1" ref="AE695" ca="1">INDEX(Sheet1!$AF$2:$AF$22, RANDBETWEEN(1, 5))</f>
        <v>ESARO</v>
      </c>
      <c r="AF695" s="3">
        <v>45306</v>
      </c>
      <c r="AG695" t="str" cm="1">
        <f t="array" aca="1" ref="AG695" ca="1">INDEX(Sheet1!$AH$2:$AH$24, RANDBETWEEN(1, 23))</f>
        <v>BELARUS CO</v>
      </c>
      <c r="AH695" t="s">
        <v>670</v>
      </c>
      <c r="AI695" t="s">
        <v>425</v>
      </c>
      <c r="AJ695" t="s">
        <v>426</v>
      </c>
      <c r="AK695" t="s">
        <v>127</v>
      </c>
      <c r="AL695" t="s">
        <v>90</v>
      </c>
      <c r="AM695" t="s">
        <v>645</v>
      </c>
      <c r="AN695" t="s">
        <v>216</v>
      </c>
      <c r="AO695" t="s">
        <v>92</v>
      </c>
      <c r="AP695" t="s">
        <v>135</v>
      </c>
      <c r="AQ695" t="s">
        <v>129</v>
      </c>
      <c r="AR695">
        <v>2024</v>
      </c>
      <c r="AS695" t="s">
        <v>95</v>
      </c>
    </row>
    <row r="696" spans="1:45">
      <c r="A696" t="s">
        <v>653</v>
      </c>
      <c r="B696" t="s">
        <v>95</v>
      </c>
      <c r="C696" t="s">
        <v>45</v>
      </c>
      <c r="D696" s="3">
        <v>45461</v>
      </c>
      <c r="E696" t="s">
        <v>644</v>
      </c>
      <c r="F696">
        <f t="shared" ca="1" si="30"/>
        <v>34380.1572074121</v>
      </c>
      <c r="G696">
        <f t="shared" ca="1" si="30"/>
        <v>12690.79896735172</v>
      </c>
      <c r="H696" t="str" cm="1">
        <f t="array" aca="1" ref="H696" ca="1">INDEX(Sheet1!$H$1:$H$3, RANDBETWEEN(1, 3))</f>
        <v>ORE-Thematic</v>
      </c>
      <c r="I696" t="str" cm="1">
        <f t="array" aca="1" ref="I696" ca="1">INDEX(Sheet1!$I$3:$I$88, RANDBETWEEN(1, 85))</f>
        <v>UNICEF capacity for programming on Gender</v>
      </c>
      <c r="J696" t="str">
        <f ca="1">INDEX(Sheet1!$AZ$3:$AZ$8, RANDBETWEEN(1, COUNTA(Sheet1!$AZ$3:$AZ$8)))</f>
        <v>Education</v>
      </c>
      <c r="K696" t="str" cm="1">
        <f t="array" aca="1" ref="K696" ca="1">INDEX(Sheet1!$K$1:$K$8, RANDBETWEEN(1, 6))</f>
        <v>HAC-ECARO</v>
      </c>
      <c r="M696" t="s">
        <v>75</v>
      </c>
      <c r="N696">
        <f t="shared" ca="1" si="31"/>
        <v>69637.920106278892</v>
      </c>
      <c r="Q696" t="s">
        <v>225</v>
      </c>
      <c r="U696">
        <f t="shared" ca="1" si="32"/>
        <v>40966.640197175147</v>
      </c>
      <c r="V696">
        <v>19132485</v>
      </c>
      <c r="W696" t="str" cm="1">
        <f t="array" aca="1" ref="W696" ca="1">INDEX(Sheet1!$X$1:$X$20, RANDBETWEEN(1, 20))</f>
        <v>Women's and diaspora organizations</v>
      </c>
      <c r="X696" t="str" cm="1">
        <f t="array" aca="1" ref="X696" ca="1">INDEX(Sheet1!$Y$2:$Y$22, RANDBETWEEN(1, 21))</f>
        <v>Private Sector</v>
      </c>
      <c r="Z696" t="str" cm="1">
        <f t="array" aca="1" ref="Z696" ca="1">INDEX(Sheet1!$AA$2:$AA$30, RANDBETWEEN(1, 29))</f>
        <v>US FUND</v>
      </c>
      <c r="AA696" t="str" cm="1">
        <f t="array" aca="1" ref="AA696" ca="1">INDEX(Sheet1!$AB$2:$AB$8, RANDBETWEEN(1, 7))</f>
        <v>NatCom</v>
      </c>
      <c r="AB696" t="str" cm="1">
        <f t="array" aca="1" ref="AB696" ca="1">INDEX(Sheet1!$AC$2:$AC$22, RANDBETWEEN(1, 21))</f>
        <v>Netherlands</v>
      </c>
      <c r="AE696" t="str" cm="1">
        <f t="array" aca="1" ref="AE696" ca="1">INDEX(Sheet1!$AF$2:$AF$22, RANDBETWEEN(1, 5))</f>
        <v>ESARO</v>
      </c>
      <c r="AF696" s="3">
        <v>45461</v>
      </c>
      <c r="AG696" t="str" cm="1">
        <f t="array" aca="1" ref="AG696" ca="1">INDEX(Sheet1!$AH$2:$AH$24, RANDBETWEEN(1, 23))</f>
        <v>ARMENIA CO</v>
      </c>
      <c r="AH696" t="s">
        <v>648</v>
      </c>
      <c r="AI696" t="s">
        <v>427</v>
      </c>
      <c r="AJ696" t="s">
        <v>225</v>
      </c>
      <c r="AK696" t="s">
        <v>75</v>
      </c>
      <c r="AL696" t="s">
        <v>95</v>
      </c>
      <c r="AM696" t="s">
        <v>646</v>
      </c>
      <c r="AN696" t="s">
        <v>128</v>
      </c>
      <c r="AO696" t="s">
        <v>77</v>
      </c>
      <c r="AP696" t="s">
        <v>78</v>
      </c>
      <c r="AQ696" t="s">
        <v>100</v>
      </c>
      <c r="AR696">
        <v>2024</v>
      </c>
      <c r="AS696" t="s">
        <v>95</v>
      </c>
    </row>
    <row r="697" spans="1:45">
      <c r="A697" t="s">
        <v>656</v>
      </c>
      <c r="B697" t="s">
        <v>44</v>
      </c>
      <c r="C697" t="s">
        <v>118</v>
      </c>
      <c r="D697" s="3">
        <v>45448</v>
      </c>
      <c r="E697" t="s">
        <v>644</v>
      </c>
      <c r="F697">
        <f t="shared" ca="1" si="30"/>
        <v>12535.574999178949</v>
      </c>
      <c r="G697">
        <f t="shared" ca="1" si="30"/>
        <v>61772.599000441602</v>
      </c>
      <c r="H697" t="str" cm="1">
        <f t="array" aca="1" ref="H697" ca="1">INDEX(Sheet1!$H$1:$H$3, RANDBETWEEN(1, 3))</f>
        <v>ORR Non-Thematic</v>
      </c>
      <c r="I697" t="str" cm="1">
        <f t="array" aca="1" ref="I697" ca="1">INDEX(Sheet1!$I$3:$I$88, RANDBETWEEN(1, 85))</f>
        <v>Violence, exploitation and abuse</v>
      </c>
      <c r="J697" t="str">
        <f ca="1">INDEX(Sheet1!$AZ$3:$AZ$8, RANDBETWEEN(1, COUNTA(Sheet1!$AZ$3:$AZ$8)))</f>
        <v>Child Protection</v>
      </c>
      <c r="K697" t="str" cm="1">
        <f t="array" aca="1" ref="K697" ca="1">INDEX(Sheet1!$K$1:$K$8, RANDBETWEEN(1, 6))</f>
        <v>Ukraine Response</v>
      </c>
      <c r="M697" t="s">
        <v>114</v>
      </c>
      <c r="N697">
        <f t="shared" ca="1" si="31"/>
        <v>88387.30435886106</v>
      </c>
      <c r="Q697" t="s">
        <v>429</v>
      </c>
      <c r="U697">
        <f t="shared" ca="1" si="32"/>
        <v>13565.955328159349</v>
      </c>
      <c r="V697">
        <v>37029960</v>
      </c>
      <c r="W697" t="str" cm="1">
        <f t="array" aca="1" ref="W697" ca="1">INDEX(Sheet1!$X$1:$X$20, RANDBETWEEN(1, 20))</f>
        <v>Governmental Organization</v>
      </c>
      <c r="X697" t="str" cm="1">
        <f t="array" aca="1" ref="X697" ca="1">INDEX(Sheet1!$Y$2:$Y$22, RANDBETWEEN(1, 21))</f>
        <v>Private Sector</v>
      </c>
      <c r="Z697" t="str" cm="1">
        <f t="array" aca="1" ref="Z697" ca="1">INDEX(Sheet1!$AA$2:$AA$30, RANDBETWEEN(1, 29))</f>
        <v>TURKIYE NATCOM</v>
      </c>
      <c r="AA697" t="str" cm="1">
        <f t="array" aca="1" ref="AA697" ca="1">INDEX(Sheet1!$AB$2:$AB$8, RANDBETWEEN(1, 7))</f>
        <v>NatCom</v>
      </c>
      <c r="AB697" t="str" cm="1">
        <f t="array" aca="1" ref="AB697" ca="1">INDEX(Sheet1!$AC$2:$AC$22, RANDBETWEEN(1, 21))</f>
        <v>Switzerland</v>
      </c>
      <c r="AE697" t="str" cm="1">
        <f t="array" aca="1" ref="AE697" ca="1">INDEX(Sheet1!$AF$2:$AF$22, RANDBETWEEN(1, 5))</f>
        <v>HQ</v>
      </c>
      <c r="AF697" s="3">
        <v>45448</v>
      </c>
      <c r="AG697" t="str" cm="1">
        <f t="array" aca="1" ref="AG697" ca="1">INDEX(Sheet1!$AH$2:$AH$24, RANDBETWEEN(1, 23))</f>
        <v>ARMENIA CO</v>
      </c>
      <c r="AH697" t="s">
        <v>648</v>
      </c>
      <c r="AI697" t="s">
        <v>428</v>
      </c>
      <c r="AJ697" t="s">
        <v>429</v>
      </c>
      <c r="AK697" t="s">
        <v>114</v>
      </c>
      <c r="AL697" t="s">
        <v>95</v>
      </c>
      <c r="AM697" t="s">
        <v>646</v>
      </c>
      <c r="AN697" t="s">
        <v>115</v>
      </c>
      <c r="AO697" t="s">
        <v>149</v>
      </c>
      <c r="AP697" t="s">
        <v>78</v>
      </c>
      <c r="AQ697" t="s">
        <v>94</v>
      </c>
      <c r="AR697">
        <v>2022</v>
      </c>
      <c r="AS697" t="s">
        <v>95</v>
      </c>
    </row>
    <row r="698" spans="1:45">
      <c r="A698" t="s">
        <v>657</v>
      </c>
      <c r="B698" t="s">
        <v>95</v>
      </c>
      <c r="C698" t="s">
        <v>64</v>
      </c>
      <c r="D698" s="3">
        <v>45501</v>
      </c>
      <c r="E698" t="s">
        <v>644</v>
      </c>
      <c r="F698">
        <f t="shared" ca="1" si="30"/>
        <v>89538.407966833023</v>
      </c>
      <c r="G698">
        <f t="shared" ca="1" si="30"/>
        <v>53432.36885683555</v>
      </c>
      <c r="H698" t="str" cm="1">
        <f t="array" aca="1" ref="H698" ca="1">INDEX(Sheet1!$H$1:$H$3, RANDBETWEEN(1, 3))</f>
        <v>Revenue Type</v>
      </c>
      <c r="I698" t="str" cm="1">
        <f t="array" aca="1" ref="I698" ca="1">INDEX(Sheet1!$I$3:$I$88, RANDBETWEEN(1, 85))</f>
        <v>Cross-sectoral Early Childhood Development</v>
      </c>
      <c r="J698" t="str">
        <f ca="1">INDEX(Sheet1!$AZ$3:$AZ$8, RANDBETWEEN(1, COUNTA(Sheet1!$AZ$3:$AZ$8)))</f>
        <v>Advocacy</v>
      </c>
      <c r="K698" t="str" cm="1">
        <f t="array" aca="1" ref="K698" ca="1">INDEX(Sheet1!$K$1:$K$8, RANDBETWEEN(1, 6))</f>
        <v>HAC-ECARO</v>
      </c>
      <c r="M698" t="s">
        <v>89</v>
      </c>
      <c r="N698">
        <f t="shared" ca="1" si="31"/>
        <v>22401.829159496083</v>
      </c>
      <c r="Q698" t="s">
        <v>431</v>
      </c>
      <c r="U698">
        <f t="shared" ca="1" si="32"/>
        <v>77652.640891561052</v>
      </c>
      <c r="V698">
        <v>16726210</v>
      </c>
      <c r="W698" t="str" cm="1">
        <f t="array" aca="1" ref="W698" ca="1">INDEX(Sheet1!$X$1:$X$20, RANDBETWEEN(1, 20))</f>
        <v>University/Education Org.</v>
      </c>
      <c r="X698" t="str" cm="1">
        <f t="array" aca="1" ref="X698" ca="1">INDEX(Sheet1!$Y$2:$Y$22, RANDBETWEEN(1, 21))</f>
        <v>Private Sector</v>
      </c>
      <c r="Z698" t="str" cm="1">
        <f t="array" aca="1" ref="Z698" ca="1">INDEX(Sheet1!$AA$2:$AA$30, RANDBETWEEN(1, 29))</f>
        <v>BELARUS CO</v>
      </c>
      <c r="AA698" t="str" cm="1">
        <f t="array" aca="1" ref="AA698" ca="1">INDEX(Sheet1!$AB$2:$AB$8, RANDBETWEEN(1, 7))</f>
        <v>ECARO</v>
      </c>
      <c r="AB698" t="str" cm="1">
        <f t="array" aca="1" ref="AB698" ca="1">INDEX(Sheet1!$AC$2:$AC$22, RANDBETWEEN(1, 21))</f>
        <v>Serbia</v>
      </c>
      <c r="AE698" t="str" cm="1">
        <f t="array" aca="1" ref="AE698" ca="1">INDEX(Sheet1!$AF$2:$AF$22, RANDBETWEEN(1, 5))</f>
        <v>HQ</v>
      </c>
      <c r="AF698" s="3">
        <v>45501</v>
      </c>
      <c r="AG698" t="str" cm="1">
        <f t="array" aca="1" ref="AG698" ca="1">INDEX(Sheet1!$AH$2:$AH$24, RANDBETWEEN(1, 23))</f>
        <v>SERBIA CO</v>
      </c>
      <c r="AH698" t="s">
        <v>647</v>
      </c>
      <c r="AI698" t="s">
        <v>430</v>
      </c>
      <c r="AJ698" t="s">
        <v>431</v>
      </c>
      <c r="AK698" t="s">
        <v>89</v>
      </c>
      <c r="AL698" t="s">
        <v>58</v>
      </c>
      <c r="AM698" t="s">
        <v>645</v>
      </c>
      <c r="AN698" t="s">
        <v>105</v>
      </c>
      <c r="AO698" t="s">
        <v>149</v>
      </c>
      <c r="AP698" t="s">
        <v>78</v>
      </c>
      <c r="AQ698" t="s">
        <v>79</v>
      </c>
      <c r="AR698">
        <v>2023</v>
      </c>
      <c r="AS698" t="s">
        <v>95</v>
      </c>
    </row>
    <row r="699" spans="1:45">
      <c r="A699" t="s">
        <v>659</v>
      </c>
      <c r="B699" t="s">
        <v>44</v>
      </c>
      <c r="C699" t="s">
        <v>118</v>
      </c>
      <c r="D699" s="3">
        <v>45442</v>
      </c>
      <c r="E699" t="s">
        <v>644</v>
      </c>
      <c r="F699">
        <f t="shared" ca="1" si="30"/>
        <v>99407.295307442182</v>
      </c>
      <c r="G699">
        <f t="shared" ca="1" si="30"/>
        <v>40914.51273184087</v>
      </c>
      <c r="H699" t="str" cm="1">
        <f t="array" aca="1" ref="H699" ca="1">INDEX(Sheet1!$H$1:$H$3, RANDBETWEEN(1, 3))</f>
        <v>ORR Non-Thematic</v>
      </c>
      <c r="I699" t="str" cm="1">
        <f t="array" aca="1" ref="I699" ca="1">INDEX(Sheet1!$I$3:$I$88, RANDBETWEEN(1, 85))</f>
        <v>Staff and premises security</v>
      </c>
      <c r="J699" t="str">
        <f ca="1">INDEX(Sheet1!$AZ$3:$AZ$8, RANDBETWEEN(1, COUNTA(Sheet1!$AZ$3:$AZ$8)))</f>
        <v>Child Protection</v>
      </c>
      <c r="K699" t="str" cm="1">
        <f t="array" aca="1" ref="K699" ca="1">INDEX(Sheet1!$K$1:$K$8, RANDBETWEEN(1, 6))</f>
        <v>HAC-ARMENIA</v>
      </c>
      <c r="M699" t="s">
        <v>89</v>
      </c>
      <c r="N699">
        <f t="shared" ca="1" si="31"/>
        <v>37941.885072526471</v>
      </c>
      <c r="Q699" t="s">
        <v>433</v>
      </c>
      <c r="U699">
        <f t="shared" ca="1" si="32"/>
        <v>73941.59220596854</v>
      </c>
      <c r="V699">
        <v>5263320</v>
      </c>
      <c r="W699" t="str" cm="1">
        <f t="array" aca="1" ref="W699" ca="1">INDEX(Sheet1!$X$1:$X$20, RANDBETWEEN(1, 20))</f>
        <v>Non-Profit/NGO Foundations</v>
      </c>
      <c r="X699" t="str" cm="1">
        <f t="array" aca="1" ref="X699" ca="1">INDEX(Sheet1!$Y$2:$Y$22, RANDBETWEEN(1, 21))</f>
        <v>Corporate Account</v>
      </c>
      <c r="Z699" t="str" cm="1">
        <f t="array" aca="1" ref="Z699" ca="1">INDEX(Sheet1!$AA$2:$AA$30, RANDBETWEEN(1, 29))</f>
        <v>FRANCE NATCOM</v>
      </c>
      <c r="AA699" t="str" cm="1">
        <f t="array" aca="1" ref="AA699" ca="1">INDEX(Sheet1!$AB$2:$AB$8, RANDBETWEEN(1, 7))</f>
        <v>EAPRO</v>
      </c>
      <c r="AB699" t="str" cm="1">
        <f t="array" aca="1" ref="AB699" ca="1">INDEX(Sheet1!$AC$2:$AC$22, RANDBETWEEN(1, 21))</f>
        <v>Montenegro</v>
      </c>
      <c r="AE699" t="str" cm="1">
        <f t="array" aca="1" ref="AE699" ca="1">INDEX(Sheet1!$AF$2:$AF$22, RANDBETWEEN(1, 5))</f>
        <v>ESARO</v>
      </c>
      <c r="AF699" s="3">
        <v>45442</v>
      </c>
      <c r="AG699" t="str" cm="1">
        <f t="array" aca="1" ref="AG699" ca="1">INDEX(Sheet1!$AH$2:$AH$24, RANDBETWEEN(1, 23))</f>
        <v>CROATIA CO</v>
      </c>
      <c r="AH699" t="s">
        <v>670</v>
      </c>
      <c r="AI699" t="s">
        <v>432</v>
      </c>
      <c r="AJ699" t="s">
        <v>433</v>
      </c>
      <c r="AK699" t="s">
        <v>89</v>
      </c>
      <c r="AL699" t="s">
        <v>90</v>
      </c>
      <c r="AM699" t="s">
        <v>646</v>
      </c>
      <c r="AN699" t="s">
        <v>91</v>
      </c>
      <c r="AO699" t="s">
        <v>77</v>
      </c>
      <c r="AP699" t="s">
        <v>143</v>
      </c>
      <c r="AQ699" t="s">
        <v>117</v>
      </c>
      <c r="AR699">
        <v>2023</v>
      </c>
      <c r="AS699" t="s">
        <v>95</v>
      </c>
    </row>
    <row r="700" spans="1:45">
      <c r="A700" t="s">
        <v>656</v>
      </c>
      <c r="B700" t="s">
        <v>95</v>
      </c>
      <c r="C700" t="s">
        <v>45</v>
      </c>
      <c r="D700" s="3">
        <v>45343</v>
      </c>
      <c r="E700" t="s">
        <v>644</v>
      </c>
      <c r="F700">
        <f t="shared" ca="1" si="30"/>
        <v>80693.16686246208</v>
      </c>
      <c r="G700">
        <f t="shared" ca="1" si="30"/>
        <v>9294.3035752574542</v>
      </c>
      <c r="H700" t="str" cm="1">
        <f t="array" aca="1" ref="H700" ca="1">INDEX(Sheet1!$H$1:$H$3, RANDBETWEEN(1, 3))</f>
        <v>Revenue Type</v>
      </c>
      <c r="I700" t="str" cm="1">
        <f t="array" aca="1" ref="I700" ca="1">INDEX(Sheet1!$I$3:$I$88, RANDBETWEEN(1, 85))</f>
        <v>Human rights institutions</v>
      </c>
      <c r="J700" t="str">
        <f ca="1">INDEX(Sheet1!$AZ$3:$AZ$8, RANDBETWEEN(1, COUNTA(Sheet1!$AZ$3:$AZ$8)))</f>
        <v>Health</v>
      </c>
      <c r="K700" t="str" cm="1">
        <f t="array" aca="1" ref="K700" ca="1">INDEX(Sheet1!$K$1:$K$8, RANDBETWEEN(1, 6))</f>
        <v>Emergency/HAC</v>
      </c>
      <c r="M700" t="s">
        <v>165</v>
      </c>
      <c r="N700">
        <f t="shared" ca="1" si="31"/>
        <v>26086.746073675418</v>
      </c>
      <c r="Q700" t="s">
        <v>435</v>
      </c>
      <c r="U700">
        <f t="shared" ca="1" si="32"/>
        <v>14321.40367726136</v>
      </c>
      <c r="V700">
        <v>35476142</v>
      </c>
      <c r="W700" t="str" cm="1">
        <f t="array" aca="1" ref="W700" ca="1">INDEX(Sheet1!$X$1:$X$20, RANDBETWEEN(1, 20))</f>
        <v>Account Category</v>
      </c>
      <c r="X700" t="str" cm="1">
        <f t="array" aca="1" ref="X700" ca="1">INDEX(Sheet1!$Y$2:$Y$22, RANDBETWEEN(1, 21))</f>
        <v>Private Sector</v>
      </c>
      <c r="Z700" t="str" cm="1">
        <f t="array" aca="1" ref="Z700" ca="1">INDEX(Sheet1!$AA$2:$AA$30, RANDBETWEEN(1, 29))</f>
        <v>UK NATCOM</v>
      </c>
      <c r="AA700" t="str" cm="1">
        <f t="array" aca="1" ref="AA700" ca="1">INDEX(Sheet1!$AB$2:$AB$8, RANDBETWEEN(1, 7))</f>
        <v>WCARO</v>
      </c>
      <c r="AB700" t="str" cm="1">
        <f t="array" aca="1" ref="AB700" ca="1">INDEX(Sheet1!$AC$2:$AC$22, RANDBETWEEN(1, 21))</f>
        <v>Albania</v>
      </c>
      <c r="AE700" t="str" cm="1">
        <f t="array" aca="1" ref="AE700" ca="1">INDEX(Sheet1!$AF$2:$AF$22, RANDBETWEEN(1, 5))</f>
        <v>NatCom</v>
      </c>
      <c r="AF700" s="3">
        <v>45343</v>
      </c>
      <c r="AG700" t="str" cm="1">
        <f t="array" aca="1" ref="AG700" ca="1">INDEX(Sheet1!$AH$2:$AH$24, RANDBETWEEN(1, 23))</f>
        <v>ROMANIA CO</v>
      </c>
      <c r="AH700" t="s">
        <v>668</v>
      </c>
      <c r="AI700" t="s">
        <v>434</v>
      </c>
      <c r="AJ700" t="s">
        <v>435</v>
      </c>
      <c r="AK700" t="s">
        <v>165</v>
      </c>
      <c r="AL700" t="s">
        <v>58</v>
      </c>
      <c r="AM700" t="s">
        <v>645</v>
      </c>
      <c r="AN700" t="s">
        <v>91</v>
      </c>
      <c r="AO700" t="s">
        <v>77</v>
      </c>
      <c r="AP700" t="s">
        <v>135</v>
      </c>
      <c r="AQ700" t="s">
        <v>100</v>
      </c>
      <c r="AR700">
        <v>2023</v>
      </c>
      <c r="AS700" t="s">
        <v>95</v>
      </c>
    </row>
    <row r="701" spans="1:45">
      <c r="A701" t="s">
        <v>655</v>
      </c>
      <c r="B701" t="s">
        <v>95</v>
      </c>
      <c r="C701" t="s">
        <v>64</v>
      </c>
      <c r="D701" s="3">
        <v>45565</v>
      </c>
      <c r="E701" t="s">
        <v>644</v>
      </c>
      <c r="F701">
        <f t="shared" ca="1" si="30"/>
        <v>33519.258388463335</v>
      </c>
      <c r="G701">
        <f t="shared" ca="1" si="30"/>
        <v>58220.805619062034</v>
      </c>
      <c r="H701" t="str" cm="1">
        <f t="array" aca="1" ref="H701" ca="1">INDEX(Sheet1!$H$1:$H$3, RANDBETWEEN(1, 3))</f>
        <v>ORE-Thematic</v>
      </c>
      <c r="I701" t="str" cm="1">
        <f t="array" aca="1" ref="I701" ca="1">INDEX(Sheet1!$I$3:$I$88, RANDBETWEEN(1, 85))</f>
        <v>Education in emergencies</v>
      </c>
      <c r="J701" t="str">
        <f ca="1">INDEX(Sheet1!$AZ$3:$AZ$8, RANDBETWEEN(1, COUNTA(Sheet1!$AZ$3:$AZ$8)))</f>
        <v>Advocacy</v>
      </c>
      <c r="K701" t="str" cm="1">
        <f t="array" aca="1" ref="K701" ca="1">INDEX(Sheet1!$K$1:$K$8, RANDBETWEEN(1, 6))</f>
        <v>HAC-ECARO</v>
      </c>
      <c r="M701" t="s">
        <v>75</v>
      </c>
      <c r="N701">
        <f t="shared" ca="1" si="31"/>
        <v>10640.213357170122</v>
      </c>
      <c r="Q701" t="s">
        <v>437</v>
      </c>
      <c r="U701">
        <f t="shared" ca="1" si="32"/>
        <v>31498.438510146709</v>
      </c>
      <c r="V701">
        <v>37451357</v>
      </c>
      <c r="W701" t="str" cm="1">
        <f t="array" aca="1" ref="W701" ca="1">INDEX(Sheet1!$X$1:$X$20, RANDBETWEEN(1, 20))</f>
        <v>Membership based organizations</v>
      </c>
      <c r="X701" t="str" cm="1">
        <f t="array" aca="1" ref="X701" ca="1">INDEX(Sheet1!$Y$2:$Y$22, RANDBETWEEN(1, 21))</f>
        <v>Private Sector</v>
      </c>
      <c r="Z701" t="str" cm="1">
        <f t="array" aca="1" ref="Z701" ca="1">INDEX(Sheet1!$AA$2:$AA$30, RANDBETWEEN(1, 29))</f>
        <v>GEORGIA CO</v>
      </c>
      <c r="AA701" t="str" cm="1">
        <f t="array" aca="1" ref="AA701" ca="1">INDEX(Sheet1!$AB$2:$AB$8, RANDBETWEEN(1, 7))</f>
        <v>NatCom</v>
      </c>
      <c r="AB701" t="str" cm="1">
        <f t="array" aca="1" ref="AB701" ca="1">INDEX(Sheet1!$AC$2:$AC$22, RANDBETWEEN(1, 21))</f>
        <v>Moldova</v>
      </c>
      <c r="AE701" t="str" cm="1">
        <f t="array" aca="1" ref="AE701" ca="1">INDEX(Sheet1!$AF$2:$AF$22, RANDBETWEEN(1, 5))</f>
        <v>HQ</v>
      </c>
      <c r="AF701" s="3">
        <v>45565</v>
      </c>
      <c r="AG701" t="str" cm="1">
        <f t="array" aca="1" ref="AG701" ca="1">INDEX(Sheet1!$AH$2:$AH$24, RANDBETWEEN(1, 23))</f>
        <v>KOSOVO CO</v>
      </c>
      <c r="AH701" t="s">
        <v>648</v>
      </c>
      <c r="AI701" t="s">
        <v>436</v>
      </c>
      <c r="AJ701" t="s">
        <v>437</v>
      </c>
      <c r="AK701" t="s">
        <v>75</v>
      </c>
      <c r="AL701" t="s">
        <v>95</v>
      </c>
      <c r="AM701" t="s">
        <v>645</v>
      </c>
      <c r="AN701" t="s">
        <v>105</v>
      </c>
      <c r="AO701" t="s">
        <v>92</v>
      </c>
      <c r="AP701" t="s">
        <v>78</v>
      </c>
      <c r="AQ701" t="s">
        <v>94</v>
      </c>
      <c r="AR701">
        <v>2023</v>
      </c>
      <c r="AS701" t="s">
        <v>95</v>
      </c>
    </row>
    <row r="702" spans="1:45">
      <c r="A702" t="s">
        <v>653</v>
      </c>
      <c r="B702" t="s">
        <v>95</v>
      </c>
      <c r="C702" t="s">
        <v>45</v>
      </c>
      <c r="D702" s="3">
        <v>45472</v>
      </c>
      <c r="E702" t="s">
        <v>644</v>
      </c>
      <c r="F702">
        <f t="shared" ca="1" si="30"/>
        <v>73105.074558347216</v>
      </c>
      <c r="G702">
        <f t="shared" ca="1" si="30"/>
        <v>95707.726223152247</v>
      </c>
      <c r="H702" t="str" cm="1">
        <f t="array" aca="1" ref="H702" ca="1">INDEX(Sheet1!$H$1:$H$3, RANDBETWEEN(1, 3))</f>
        <v>ORE-Thematic</v>
      </c>
      <c r="I702" t="str" cm="1">
        <f t="array" aca="1" ref="I702" ca="1">INDEX(Sheet1!$I$3:$I$88, RANDBETWEEN(1, 85))</f>
        <v>Human resources management</v>
      </c>
      <c r="J702" t="str">
        <f ca="1">INDEX(Sheet1!$AZ$3:$AZ$8, RANDBETWEEN(1, COUNTA(Sheet1!$AZ$3:$AZ$8)))</f>
        <v>Increased Immunization Rates</v>
      </c>
      <c r="K702" t="str" cm="1">
        <f t="array" aca="1" ref="K702" ca="1">INDEX(Sheet1!$K$1:$K$8, RANDBETWEEN(1, 6))</f>
        <v>Ukraine Response</v>
      </c>
      <c r="M702" t="s">
        <v>165</v>
      </c>
      <c r="N702">
        <f t="shared" ca="1" si="31"/>
        <v>51419.096212195764</v>
      </c>
      <c r="Q702" t="s">
        <v>439</v>
      </c>
      <c r="U702">
        <f t="shared" ca="1" si="32"/>
        <v>1068.8051244804587</v>
      </c>
      <c r="V702">
        <v>25452684</v>
      </c>
      <c r="W702" t="str" cm="1">
        <f t="array" aca="1" ref="W702" ca="1">INDEX(Sheet1!$X$1:$X$20, RANDBETWEEN(1, 20))</f>
        <v>Other</v>
      </c>
      <c r="X702" t="str" cm="1">
        <f t="array" aca="1" ref="X702" ca="1">INDEX(Sheet1!$Y$2:$Y$22, RANDBETWEEN(1, 21))</f>
        <v>Corporate Account</v>
      </c>
      <c r="Z702" t="str" cm="1">
        <f t="array" aca="1" ref="Z702" ca="1">INDEX(Sheet1!$AA$2:$AA$30, RANDBETWEEN(1, 29))</f>
        <v>BULGARIA CO</v>
      </c>
      <c r="AA702" t="str" cm="1">
        <f t="array" aca="1" ref="AA702" ca="1">INDEX(Sheet1!$AB$2:$AB$8, RANDBETWEEN(1, 7))</f>
        <v>WCARO</v>
      </c>
      <c r="AB702" t="str" cm="1">
        <f t="array" aca="1" ref="AB702" ca="1">INDEX(Sheet1!$AC$2:$AC$22, RANDBETWEEN(1, 21))</f>
        <v>Japan</v>
      </c>
      <c r="AE702" t="str" cm="1">
        <f t="array" aca="1" ref="AE702" ca="1">INDEX(Sheet1!$AF$2:$AF$22, RANDBETWEEN(1, 5))</f>
        <v>ESARO</v>
      </c>
      <c r="AF702" s="3">
        <v>45472</v>
      </c>
      <c r="AG702" t="str" cm="1">
        <f t="array" aca="1" ref="AG702" ca="1">INDEX(Sheet1!$AH$2:$AH$24, RANDBETWEEN(1, 23))</f>
        <v>LEBANON CO</v>
      </c>
      <c r="AH702" t="s">
        <v>670</v>
      </c>
      <c r="AI702" t="s">
        <v>438</v>
      </c>
      <c r="AJ702" t="s">
        <v>439</v>
      </c>
      <c r="AK702" t="s">
        <v>165</v>
      </c>
      <c r="AL702" t="s">
        <v>90</v>
      </c>
      <c r="AM702" t="s">
        <v>645</v>
      </c>
      <c r="AN702" t="s">
        <v>216</v>
      </c>
      <c r="AO702" t="s">
        <v>92</v>
      </c>
      <c r="AP702" t="s">
        <v>143</v>
      </c>
      <c r="AQ702" t="s">
        <v>79</v>
      </c>
      <c r="AR702">
        <v>2023</v>
      </c>
      <c r="AS702" t="s">
        <v>95</v>
      </c>
    </row>
    <row r="703" spans="1:45">
      <c r="A703" t="s">
        <v>652</v>
      </c>
      <c r="B703" t="s">
        <v>44</v>
      </c>
      <c r="C703" t="s">
        <v>45</v>
      </c>
      <c r="D703" s="3">
        <v>45537</v>
      </c>
      <c r="E703" t="s">
        <v>644</v>
      </c>
      <c r="F703">
        <f t="shared" ca="1" si="30"/>
        <v>38934.249652735569</v>
      </c>
      <c r="G703">
        <f t="shared" ca="1" si="30"/>
        <v>14139.799267211229</v>
      </c>
      <c r="H703" t="str" cm="1">
        <f t="array" aca="1" ref="H703" ca="1">INDEX(Sheet1!$H$1:$H$3, RANDBETWEEN(1, 3))</f>
        <v>ORE-Thematic</v>
      </c>
      <c r="I703" t="str" cm="1">
        <f t="array" aca="1" ref="I703" ca="1">INDEX(Sheet1!$I$3:$I$88, RANDBETWEEN(1, 85))</f>
        <v>Health systems strengthening</v>
      </c>
      <c r="J703" t="str">
        <f ca="1">INDEX(Sheet1!$AZ$3:$AZ$8, RANDBETWEEN(1, COUNTA(Sheet1!$AZ$3:$AZ$8)))</f>
        <v>Advocacy</v>
      </c>
      <c r="K703" t="str" cm="1">
        <f t="array" aca="1" ref="K703" ca="1">INDEX(Sheet1!$K$1:$K$8, RANDBETWEEN(1, 6))</f>
        <v>HAC-ARMENIA</v>
      </c>
      <c r="M703" t="s">
        <v>165</v>
      </c>
      <c r="N703">
        <f t="shared" ca="1" si="31"/>
        <v>22251.96636476435</v>
      </c>
      <c r="Q703" t="s">
        <v>441</v>
      </c>
      <c r="U703">
        <f t="shared" ca="1" si="32"/>
        <v>72302.299769964375</v>
      </c>
      <c r="V703">
        <v>5737784</v>
      </c>
      <c r="W703" t="str" cm="1">
        <f t="array" aca="1" ref="W703" ca="1">INDEX(Sheet1!$X$1:$X$20, RANDBETWEEN(1, 20))</f>
        <v>Foundation</v>
      </c>
      <c r="X703" t="str" cm="1">
        <f t="array" aca="1" ref="X703" ca="1">INDEX(Sheet1!$Y$2:$Y$22, RANDBETWEEN(1, 21))</f>
        <v>Public Sector</v>
      </c>
      <c r="Z703" t="str" cm="1">
        <f t="array" aca="1" ref="Z703" ca="1">INDEX(Sheet1!$AA$2:$AA$30, RANDBETWEEN(1, 29))</f>
        <v>TURKIYE CO</v>
      </c>
      <c r="AA703" t="str" cm="1">
        <f t="array" aca="1" ref="AA703" ca="1">INDEX(Sheet1!$AB$2:$AB$8, RANDBETWEEN(1, 7))</f>
        <v>ECARO</v>
      </c>
      <c r="AB703" t="str" cm="1">
        <f t="array" aca="1" ref="AB703" ca="1">INDEX(Sheet1!$AC$2:$AC$22, RANDBETWEEN(1, 21))</f>
        <v>Greece</v>
      </c>
      <c r="AE703" t="str" cm="1">
        <f t="array" aca="1" ref="AE703" ca="1">INDEX(Sheet1!$AF$2:$AF$22, RANDBETWEEN(1, 5))</f>
        <v>MENARO</v>
      </c>
      <c r="AF703" s="3">
        <v>45537</v>
      </c>
      <c r="AG703" t="str" cm="1">
        <f t="array" aca="1" ref="AG703" ca="1">INDEX(Sheet1!$AH$2:$AH$24, RANDBETWEEN(1, 23))</f>
        <v>ARMENIA CO</v>
      </c>
      <c r="AH703" t="s">
        <v>651</v>
      </c>
      <c r="AI703" t="s">
        <v>440</v>
      </c>
      <c r="AJ703" t="s">
        <v>441</v>
      </c>
      <c r="AK703" t="s">
        <v>165</v>
      </c>
      <c r="AL703" t="s">
        <v>95</v>
      </c>
      <c r="AM703" t="s">
        <v>645</v>
      </c>
      <c r="AN703" t="s">
        <v>105</v>
      </c>
      <c r="AO703" t="s">
        <v>149</v>
      </c>
      <c r="AP703" t="s">
        <v>62</v>
      </c>
      <c r="AQ703" t="s">
        <v>100</v>
      </c>
      <c r="AR703">
        <v>2022</v>
      </c>
      <c r="AS703" t="s">
        <v>95</v>
      </c>
    </row>
    <row r="704" spans="1:45">
      <c r="A704" t="s">
        <v>652</v>
      </c>
      <c r="B704" t="s">
        <v>44</v>
      </c>
      <c r="C704" t="s">
        <v>45</v>
      </c>
      <c r="D704" s="3">
        <v>45601</v>
      </c>
      <c r="E704" t="s">
        <v>644</v>
      </c>
      <c r="F704">
        <f t="shared" ca="1" si="30"/>
        <v>99812.73744983798</v>
      </c>
      <c r="G704">
        <f t="shared" ca="1" si="30"/>
        <v>37529.641276478884</v>
      </c>
      <c r="H704" t="str" cm="1">
        <f t="array" aca="1" ref="H704" ca="1">INDEX(Sheet1!$H$1:$H$3, RANDBETWEEN(1, 3))</f>
        <v>ORR Non-Thematic</v>
      </c>
      <c r="I704" t="str" cm="1">
        <f t="array" aca="1" ref="I704" ca="1">INDEX(Sheet1!$I$3:$I$88, RANDBETWEEN(1, 85))</f>
        <v>UNICEF capacity for Supply and Logistics</v>
      </c>
      <c r="J704" t="str">
        <f ca="1">INDEX(Sheet1!$AZ$3:$AZ$8, RANDBETWEEN(1, COUNTA(Sheet1!$AZ$3:$AZ$8)))</f>
        <v>Child Protection</v>
      </c>
      <c r="K704" t="str" cm="1">
        <f t="array" aca="1" ref="K704" ca="1">INDEX(Sheet1!$K$1:$K$8, RANDBETWEEN(1, 6))</f>
        <v>HAC-STATE OF PALESTINE</v>
      </c>
      <c r="M704" t="s">
        <v>89</v>
      </c>
      <c r="N704">
        <f t="shared" ca="1" si="31"/>
        <v>409.29786750385915</v>
      </c>
      <c r="Q704" t="s">
        <v>443</v>
      </c>
      <c r="U704">
        <f t="shared" ca="1" si="32"/>
        <v>46904.801895407545</v>
      </c>
      <c r="V704">
        <v>22366200</v>
      </c>
      <c r="W704" t="str" cm="1">
        <f t="array" aca="1" ref="W704" ca="1">INDEX(Sheet1!$X$1:$X$20, RANDBETWEEN(1, 20))</f>
        <v>Corporate</v>
      </c>
      <c r="X704" t="str" cm="1">
        <f t="array" aca="1" ref="X704" ca="1">INDEX(Sheet1!$Y$2:$Y$22, RANDBETWEEN(1, 21))</f>
        <v>Private Sector</v>
      </c>
      <c r="Z704" t="str" cm="1">
        <f t="array" aca="1" ref="Z704" ca="1">INDEX(Sheet1!$AA$2:$AA$30, RANDBETWEEN(1, 29))</f>
        <v>UZBEKISTAN CO</v>
      </c>
      <c r="AA704" t="str" cm="1">
        <f t="array" aca="1" ref="AA704" ca="1">INDEX(Sheet1!$AB$2:$AB$8, RANDBETWEEN(1, 7))</f>
        <v>EAPRO</v>
      </c>
      <c r="AB704" t="str" cm="1">
        <f t="array" aca="1" ref="AB704" ca="1">INDEX(Sheet1!$AC$2:$AC$22, RANDBETWEEN(1, 21))</f>
        <v>Uzbekistan</v>
      </c>
      <c r="AE704" t="str" cm="1">
        <f t="array" aca="1" ref="AE704" ca="1">INDEX(Sheet1!$AF$2:$AF$22, RANDBETWEEN(1, 5))</f>
        <v>HQ</v>
      </c>
      <c r="AF704" s="3">
        <v>45601</v>
      </c>
      <c r="AG704" t="str" cm="1">
        <f t="array" aca="1" ref="AG704" ca="1">INDEX(Sheet1!$AH$2:$AH$24, RANDBETWEEN(1, 23))</f>
        <v>CROATIA CO</v>
      </c>
      <c r="AH704" t="s">
        <v>670</v>
      </c>
      <c r="AI704" t="s">
        <v>442</v>
      </c>
      <c r="AJ704" t="s">
        <v>443</v>
      </c>
      <c r="AK704" t="s">
        <v>89</v>
      </c>
      <c r="AL704" t="s">
        <v>90</v>
      </c>
      <c r="AM704" t="s">
        <v>646</v>
      </c>
      <c r="AN704" t="s">
        <v>115</v>
      </c>
      <c r="AO704" t="s">
        <v>77</v>
      </c>
      <c r="AP704" t="s">
        <v>135</v>
      </c>
      <c r="AQ704" t="s">
        <v>79</v>
      </c>
      <c r="AR704">
        <v>2024</v>
      </c>
      <c r="AS704" t="s">
        <v>95</v>
      </c>
    </row>
    <row r="705" spans="1:45">
      <c r="A705" t="s">
        <v>652</v>
      </c>
      <c r="B705" t="s">
        <v>44</v>
      </c>
      <c r="C705" t="s">
        <v>118</v>
      </c>
      <c r="D705" s="3">
        <v>45527</v>
      </c>
      <c r="E705" t="s">
        <v>644</v>
      </c>
      <c r="F705">
        <f t="shared" ca="1" si="30"/>
        <v>68497.388859340921</v>
      </c>
      <c r="G705">
        <f t="shared" ca="1" si="30"/>
        <v>76872.685276915348</v>
      </c>
      <c r="H705" t="str" cm="1">
        <f t="array" aca="1" ref="H705" ca="1">INDEX(Sheet1!$H$1:$H$3, RANDBETWEEN(1, 3))</f>
        <v>ORR Non-Thematic</v>
      </c>
      <c r="I705" t="str" cm="1">
        <f t="array" aca="1" ref="I705" ca="1">INDEX(Sheet1!$I$3:$I$88, RANDBETWEEN(1, 85))</f>
        <v>WASH and emergencies</v>
      </c>
      <c r="J705" t="str">
        <f ca="1">INDEX(Sheet1!$AZ$3:$AZ$8, RANDBETWEEN(1, COUNTA(Sheet1!$AZ$3:$AZ$8)))</f>
        <v>Health</v>
      </c>
      <c r="K705" t="str" cm="1">
        <f t="array" aca="1" ref="K705" ca="1">INDEX(Sheet1!$K$1:$K$8, RANDBETWEEN(1, 6))</f>
        <v>Emergency/HAC</v>
      </c>
      <c r="M705" t="s">
        <v>75</v>
      </c>
      <c r="N705">
        <f t="shared" ca="1" si="31"/>
        <v>3168.6637961432261</v>
      </c>
      <c r="Q705" t="s">
        <v>445</v>
      </c>
      <c r="U705">
        <f t="shared" ca="1" si="32"/>
        <v>1625.8847143017351</v>
      </c>
      <c r="V705">
        <v>19145040</v>
      </c>
      <c r="W705" t="str" cm="1">
        <f t="array" aca="1" ref="W705" ca="1">INDEX(Sheet1!$X$1:$X$20, RANDBETWEEN(1, 20))</f>
        <v>Corporate</v>
      </c>
      <c r="X705" t="str" cm="1">
        <f t="array" aca="1" ref="X705" ca="1">INDEX(Sheet1!$Y$2:$Y$22, RANDBETWEEN(1, 21))</f>
        <v>Public Sector</v>
      </c>
      <c r="Z705" t="str" cm="1">
        <f t="array" aca="1" ref="Z705" ca="1">INDEX(Sheet1!$AA$2:$AA$30, RANDBETWEEN(1, 29))</f>
        <v>GREECE CO</v>
      </c>
      <c r="AA705" t="str" cm="1">
        <f t="array" aca="1" ref="AA705" ca="1">INDEX(Sheet1!$AB$2:$AB$8, RANDBETWEEN(1, 7))</f>
        <v>HQ</v>
      </c>
      <c r="AB705" t="str" cm="1">
        <f t="array" aca="1" ref="AB705" ca="1">INDEX(Sheet1!$AC$2:$AC$22, RANDBETWEEN(1, 21))</f>
        <v>Qatar</v>
      </c>
      <c r="AE705" t="str" cm="1">
        <f t="array" aca="1" ref="AE705" ca="1">INDEX(Sheet1!$AF$2:$AF$22, RANDBETWEEN(1, 5))</f>
        <v>NatCom</v>
      </c>
      <c r="AF705" s="3">
        <v>45527</v>
      </c>
      <c r="AG705" t="str" cm="1">
        <f t="array" aca="1" ref="AG705" ca="1">INDEX(Sheet1!$AH$2:$AH$24, RANDBETWEEN(1, 23))</f>
        <v>US FUND</v>
      </c>
      <c r="AH705" t="s">
        <v>648</v>
      </c>
      <c r="AI705" t="s">
        <v>444</v>
      </c>
      <c r="AJ705" t="s">
        <v>445</v>
      </c>
      <c r="AK705" t="s">
        <v>75</v>
      </c>
      <c r="AL705" t="s">
        <v>95</v>
      </c>
      <c r="AM705" t="s">
        <v>645</v>
      </c>
      <c r="AN705" t="s">
        <v>216</v>
      </c>
      <c r="AO705" t="s">
        <v>77</v>
      </c>
      <c r="AP705" t="s">
        <v>143</v>
      </c>
      <c r="AQ705" t="s">
        <v>94</v>
      </c>
      <c r="AR705">
        <v>2023</v>
      </c>
      <c r="AS705" t="s">
        <v>95</v>
      </c>
    </row>
    <row r="706" spans="1:45">
      <c r="A706" t="s">
        <v>656</v>
      </c>
      <c r="B706" t="s">
        <v>95</v>
      </c>
      <c r="C706" t="s">
        <v>64</v>
      </c>
      <c r="D706" s="3">
        <v>45512</v>
      </c>
      <c r="E706" t="s">
        <v>644</v>
      </c>
      <c r="F706">
        <f t="shared" ca="1" si="30"/>
        <v>64187.190935939441</v>
      </c>
      <c r="G706">
        <f t="shared" ca="1" si="30"/>
        <v>77562.505351506858</v>
      </c>
      <c r="H706" t="str" cm="1">
        <f t="array" aca="1" ref="H706" ca="1">INDEX(Sheet1!$H$1:$H$3, RANDBETWEEN(1, 3))</f>
        <v>ORE-Thematic</v>
      </c>
      <c r="I706" t="str" cm="1">
        <f t="array" aca="1" ref="I706" ca="1">INDEX(Sheet1!$I$3:$I$88, RANDBETWEEN(1, 85))</f>
        <v>Humanitarian Action</v>
      </c>
      <c r="J706" t="str">
        <f ca="1">INDEX(Sheet1!$AZ$3:$AZ$8, RANDBETWEEN(1, COUNTA(Sheet1!$AZ$3:$AZ$8)))</f>
        <v>Child Protection</v>
      </c>
      <c r="K706" t="str" cm="1">
        <f t="array" aca="1" ref="K706" ca="1">INDEX(Sheet1!$K$1:$K$8, RANDBETWEEN(1, 6))</f>
        <v>HAC-STATE OF PALESTINE</v>
      </c>
      <c r="M706" t="s">
        <v>114</v>
      </c>
      <c r="N706">
        <f t="shared" ca="1" si="31"/>
        <v>4284.9174916100292</v>
      </c>
      <c r="Q706" t="s">
        <v>447</v>
      </c>
      <c r="U706">
        <f t="shared" ca="1" si="32"/>
        <v>59104.409310833653</v>
      </c>
      <c r="V706">
        <v>4992515</v>
      </c>
      <c r="W706" t="str" cm="1">
        <f t="array" aca="1" ref="W706" ca="1">INDEX(Sheet1!$X$1:$X$20, RANDBETWEEN(1, 20))</f>
        <v>Global/Regional Multilaterals</v>
      </c>
      <c r="X706" t="str" cm="1">
        <f t="array" aca="1" ref="X706" ca="1">INDEX(Sheet1!$Y$2:$Y$22, RANDBETWEEN(1, 21))</f>
        <v>Private Sector</v>
      </c>
      <c r="Z706" t="str" cm="1">
        <f t="array" aca="1" ref="Z706" ca="1">INDEX(Sheet1!$AA$2:$AA$30, RANDBETWEEN(1, 29))</f>
        <v>MOLDOVA CO</v>
      </c>
      <c r="AA706" t="str" cm="1">
        <f t="array" aca="1" ref="AA706" ca="1">INDEX(Sheet1!$AB$2:$AB$8, RANDBETWEEN(1, 7))</f>
        <v>NatCom</v>
      </c>
      <c r="AB706" t="str" cm="1">
        <f t="array" aca="1" ref="AB706" ca="1">INDEX(Sheet1!$AC$2:$AC$22, RANDBETWEEN(1, 21))</f>
        <v>Serbia</v>
      </c>
      <c r="AE706" t="str" cm="1">
        <f t="array" aca="1" ref="AE706" ca="1">INDEX(Sheet1!$AF$2:$AF$22, RANDBETWEEN(1, 5))</f>
        <v>HQ</v>
      </c>
      <c r="AF706" s="3">
        <v>45512</v>
      </c>
      <c r="AG706" t="str" cm="1">
        <f t="array" aca="1" ref="AG706" ca="1">INDEX(Sheet1!$AH$2:$AH$24, RANDBETWEEN(1, 23))</f>
        <v>SOMALIA CO</v>
      </c>
      <c r="AH706" t="s">
        <v>648</v>
      </c>
      <c r="AI706" t="s">
        <v>446</v>
      </c>
      <c r="AJ706" t="s">
        <v>447</v>
      </c>
      <c r="AK706" t="s">
        <v>114</v>
      </c>
      <c r="AL706" t="s">
        <v>95</v>
      </c>
      <c r="AM706" t="s">
        <v>645</v>
      </c>
      <c r="AN706" t="s">
        <v>105</v>
      </c>
      <c r="AO706" t="s">
        <v>77</v>
      </c>
      <c r="AP706" t="s">
        <v>135</v>
      </c>
      <c r="AQ706" t="s">
        <v>117</v>
      </c>
      <c r="AR706">
        <v>2024</v>
      </c>
      <c r="AS706" t="s">
        <v>95</v>
      </c>
    </row>
    <row r="707" spans="1:45">
      <c r="A707" t="s">
        <v>659</v>
      </c>
      <c r="B707" t="s">
        <v>44</v>
      </c>
      <c r="C707" t="s">
        <v>64</v>
      </c>
      <c r="D707" s="3">
        <v>45368</v>
      </c>
      <c r="E707" t="s">
        <v>644</v>
      </c>
      <c r="F707">
        <f t="shared" ref="F707:G770" ca="1" si="33">RAND() * (100000 - 50) + 50</f>
        <v>10805.112044488844</v>
      </c>
      <c r="G707">
        <f t="shared" ca="1" si="33"/>
        <v>70671.376479657338</v>
      </c>
      <c r="H707" t="str" cm="1">
        <f t="array" aca="1" ref="H707" ca="1">INDEX(Sheet1!$H$1:$H$3, RANDBETWEEN(1, 3))</f>
        <v>Revenue Type</v>
      </c>
      <c r="I707" t="str" cm="1">
        <f t="array" aca="1" ref="I707" ca="1">INDEX(Sheet1!$I$3:$I$88, RANDBETWEEN(1, 85))</f>
        <v>ACT-A/COVAX Pillar 3: Vaccine introduction and roll out</v>
      </c>
      <c r="J707" t="str">
        <f ca="1">INDEX(Sheet1!$AZ$3:$AZ$8, RANDBETWEEN(1, COUNTA(Sheet1!$AZ$3:$AZ$8)))</f>
        <v>Education</v>
      </c>
      <c r="K707" t="str" cm="1">
        <f t="array" aca="1" ref="K707" ca="1">INDEX(Sheet1!$K$1:$K$8, RANDBETWEEN(1, 6))</f>
        <v>HAC-ARMENIA</v>
      </c>
      <c r="M707" t="s">
        <v>127</v>
      </c>
      <c r="N707">
        <f t="shared" ref="N707:N770" ca="1" si="34">RAND() * (100000 - 50) + 50</f>
        <v>88369.509674109708</v>
      </c>
      <c r="Q707" t="s">
        <v>449</v>
      </c>
      <c r="U707">
        <f t="shared" ref="U707:U770" ca="1" si="35">RAND() * (100000 - 50) + 50</f>
        <v>52871.654103710724</v>
      </c>
      <c r="V707">
        <v>5394586</v>
      </c>
      <c r="W707" t="str" cm="1">
        <f t="array" aca="1" ref="W707" ca="1">INDEX(Sheet1!$X$1:$X$20, RANDBETWEEN(1, 20))</f>
        <v>Account Category</v>
      </c>
      <c r="X707" t="str" cm="1">
        <f t="array" aca="1" ref="X707" ca="1">INDEX(Sheet1!$Y$2:$Y$22, RANDBETWEEN(1, 21))</f>
        <v>Private Sector</v>
      </c>
      <c r="Z707" t="str" cm="1">
        <f t="array" aca="1" ref="Z707" ca="1">INDEX(Sheet1!$AA$2:$AA$30, RANDBETWEEN(1, 29))</f>
        <v>TAJIKISTAN CO</v>
      </c>
      <c r="AA707" t="str" cm="1">
        <f t="array" aca="1" ref="AA707" ca="1">INDEX(Sheet1!$AB$2:$AB$8, RANDBETWEEN(1, 7))</f>
        <v>NatCom</v>
      </c>
      <c r="AB707" t="str" cm="1">
        <f t="array" aca="1" ref="AB707" ca="1">INDEX(Sheet1!$AC$2:$AC$22, RANDBETWEEN(1, 21))</f>
        <v>Moldova</v>
      </c>
      <c r="AE707" t="str" cm="1">
        <f t="array" aca="1" ref="AE707" ca="1">INDEX(Sheet1!$AF$2:$AF$22, RANDBETWEEN(1, 5))</f>
        <v>NatCom</v>
      </c>
      <c r="AF707" s="3">
        <v>45368</v>
      </c>
      <c r="AG707" t="str" cm="1">
        <f t="array" aca="1" ref="AG707" ca="1">INDEX(Sheet1!$AH$2:$AH$24, RANDBETWEEN(1, 23))</f>
        <v>ROMANIA CO</v>
      </c>
      <c r="AH707" t="s">
        <v>670</v>
      </c>
      <c r="AI707" t="s">
        <v>448</v>
      </c>
      <c r="AJ707" t="s">
        <v>449</v>
      </c>
      <c r="AK707" t="s">
        <v>127</v>
      </c>
      <c r="AL707" t="s">
        <v>90</v>
      </c>
      <c r="AM707" t="s">
        <v>645</v>
      </c>
      <c r="AN707" t="s">
        <v>91</v>
      </c>
      <c r="AO707" t="s">
        <v>116</v>
      </c>
      <c r="AP707" t="s">
        <v>135</v>
      </c>
      <c r="AQ707" t="s">
        <v>117</v>
      </c>
      <c r="AR707">
        <v>2024</v>
      </c>
      <c r="AS707" t="s">
        <v>95</v>
      </c>
    </row>
    <row r="708" spans="1:45">
      <c r="A708" t="s">
        <v>656</v>
      </c>
      <c r="B708" t="s">
        <v>44</v>
      </c>
      <c r="C708" t="s">
        <v>118</v>
      </c>
      <c r="D708" s="3">
        <v>45426</v>
      </c>
      <c r="E708" t="s">
        <v>644</v>
      </c>
      <c r="F708">
        <f t="shared" ca="1" si="33"/>
        <v>38674.654387824296</v>
      </c>
      <c r="G708">
        <f t="shared" ca="1" si="33"/>
        <v>27272.934301138219</v>
      </c>
      <c r="H708" t="str" cm="1">
        <f t="array" aca="1" ref="H708" ca="1">INDEX(Sheet1!$H$1:$H$3, RANDBETWEEN(1, 3))</f>
        <v>ORR Non-Thematic</v>
      </c>
      <c r="I708" t="str" cm="1">
        <f t="array" aca="1" ref="I708" ca="1">INDEX(Sheet1!$I$3:$I$88, RANDBETWEEN(1, 85))</f>
        <v>Child Protection systems</v>
      </c>
      <c r="J708" t="str">
        <f ca="1">INDEX(Sheet1!$AZ$3:$AZ$8, RANDBETWEEN(1, COUNTA(Sheet1!$AZ$3:$AZ$8)))</f>
        <v>Health</v>
      </c>
      <c r="K708" t="str" cm="1">
        <f t="array" aca="1" ref="K708" ca="1">INDEX(Sheet1!$K$1:$K$8, RANDBETWEEN(1, 6))</f>
        <v>HAC-UKRAINE</v>
      </c>
      <c r="M708" t="s">
        <v>104</v>
      </c>
      <c r="N708">
        <f t="shared" ca="1" si="34"/>
        <v>80021.045893725503</v>
      </c>
      <c r="Q708" t="s">
        <v>451</v>
      </c>
      <c r="U708">
        <f t="shared" ca="1" si="35"/>
        <v>73237.881525339428</v>
      </c>
      <c r="V708">
        <v>35572150</v>
      </c>
      <c r="W708" t="str" cm="1">
        <f t="array" aca="1" ref="W708" ca="1">INDEX(Sheet1!$X$1:$X$20, RANDBETWEEN(1, 20))</f>
        <v>Non-Profit/NGO Foundations</v>
      </c>
      <c r="X708" t="str" cm="1">
        <f t="array" aca="1" ref="X708" ca="1">INDEX(Sheet1!$Y$2:$Y$22, RANDBETWEEN(1, 21))</f>
        <v>Private Sector</v>
      </c>
      <c r="Z708" t="str" cm="1">
        <f t="array" aca="1" ref="Z708" ca="1">INDEX(Sheet1!$AA$2:$AA$30, RANDBETWEEN(1, 29))</f>
        <v>BELARUS CO</v>
      </c>
      <c r="AA708" t="str" cm="1">
        <f t="array" aca="1" ref="AA708" ca="1">INDEX(Sheet1!$AB$2:$AB$8, RANDBETWEEN(1, 7))</f>
        <v>EAPRO</v>
      </c>
      <c r="AB708" t="str" cm="1">
        <f t="array" aca="1" ref="AB708" ca="1">INDEX(Sheet1!$AC$2:$AC$22, RANDBETWEEN(1, 21))</f>
        <v>Montenegro</v>
      </c>
      <c r="AE708" t="str" cm="1">
        <f t="array" aca="1" ref="AE708" ca="1">INDEX(Sheet1!$AF$2:$AF$22, RANDBETWEEN(1, 5))</f>
        <v>HQ</v>
      </c>
      <c r="AF708" s="3">
        <v>45426</v>
      </c>
      <c r="AG708" t="str" cm="1">
        <f t="array" aca="1" ref="AG708" ca="1">INDEX(Sheet1!$AH$2:$AH$24, RANDBETWEEN(1, 23))</f>
        <v>TURKIYE NATCOM</v>
      </c>
      <c r="AH708" t="s">
        <v>647</v>
      </c>
      <c r="AI708" t="s">
        <v>450</v>
      </c>
      <c r="AJ708" t="s">
        <v>451</v>
      </c>
      <c r="AK708" t="s">
        <v>104</v>
      </c>
      <c r="AL708" t="s">
        <v>95</v>
      </c>
      <c r="AM708" t="s">
        <v>646</v>
      </c>
      <c r="AN708" t="s">
        <v>91</v>
      </c>
      <c r="AO708" t="s">
        <v>149</v>
      </c>
      <c r="AP708" t="s">
        <v>143</v>
      </c>
      <c r="AQ708" t="s">
        <v>94</v>
      </c>
      <c r="AR708">
        <v>2022</v>
      </c>
      <c r="AS708" t="s">
        <v>95</v>
      </c>
    </row>
    <row r="709" spans="1:45">
      <c r="A709" t="s">
        <v>658</v>
      </c>
      <c r="B709" t="s">
        <v>44</v>
      </c>
      <c r="C709" t="s">
        <v>45</v>
      </c>
      <c r="D709" s="3">
        <v>45399</v>
      </c>
      <c r="E709" t="s">
        <v>644</v>
      </c>
      <c r="F709">
        <f t="shared" ca="1" si="33"/>
        <v>76458.107441805347</v>
      </c>
      <c r="G709">
        <f t="shared" ca="1" si="33"/>
        <v>87726.359913108347</v>
      </c>
      <c r="H709" t="str" cm="1">
        <f t="array" aca="1" ref="H709" ca="1">INDEX(Sheet1!$H$1:$H$3, RANDBETWEEN(1, 3))</f>
        <v>ORR Non-Thematic</v>
      </c>
      <c r="I709" t="str" cm="1">
        <f t="array" aca="1" ref="I709" ca="1">INDEX(Sheet1!$I$3:$I$88, RANDBETWEEN(1, 85))</f>
        <v>PFP</v>
      </c>
      <c r="J709" t="str">
        <f ca="1">INDEX(Sheet1!$AZ$3:$AZ$8, RANDBETWEEN(1, COUNTA(Sheet1!$AZ$3:$AZ$8)))</f>
        <v>Health</v>
      </c>
      <c r="K709" t="str" cm="1">
        <f t="array" aca="1" ref="K709" ca="1">INDEX(Sheet1!$K$1:$K$8, RANDBETWEEN(1, 6))</f>
        <v>HAC-ECARO</v>
      </c>
      <c r="M709" t="s">
        <v>89</v>
      </c>
      <c r="N709">
        <f t="shared" ca="1" si="34"/>
        <v>9332.2778776905852</v>
      </c>
      <c r="Q709" t="s">
        <v>453</v>
      </c>
      <c r="U709">
        <f t="shared" ca="1" si="35"/>
        <v>59466.178311851094</v>
      </c>
      <c r="V709">
        <v>34818424</v>
      </c>
      <c r="W709" t="str" cm="1">
        <f t="array" aca="1" ref="W709" ca="1">INDEX(Sheet1!$X$1:$X$20, RANDBETWEEN(1, 20))</f>
        <v>IFI/RDB</v>
      </c>
      <c r="X709" t="str" cm="1">
        <f t="array" aca="1" ref="X709" ca="1">INDEX(Sheet1!$Y$2:$Y$22, RANDBETWEEN(1, 21))</f>
        <v>Private Sector</v>
      </c>
      <c r="Z709" t="str" cm="1">
        <f t="array" aca="1" ref="Z709" ca="1">INDEX(Sheet1!$AA$2:$AA$30, RANDBETWEEN(1, 29))</f>
        <v>INDIA CO</v>
      </c>
      <c r="AA709" t="str" cm="1">
        <f t="array" aca="1" ref="AA709" ca="1">INDEX(Sheet1!$AB$2:$AB$8, RANDBETWEEN(1, 7))</f>
        <v>ROSA</v>
      </c>
      <c r="AB709" t="str" cm="1">
        <f t="array" aca="1" ref="AB709" ca="1">INDEX(Sheet1!$AC$2:$AC$22, RANDBETWEEN(1, 21))</f>
        <v>Cyprus</v>
      </c>
      <c r="AE709" t="str" cm="1">
        <f t="array" aca="1" ref="AE709" ca="1">INDEX(Sheet1!$AF$2:$AF$22, RANDBETWEEN(1, 5))</f>
        <v>ESARO</v>
      </c>
      <c r="AF709" s="3">
        <v>45399</v>
      </c>
      <c r="AG709" t="str" cm="1">
        <f t="array" aca="1" ref="AG709" ca="1">INDEX(Sheet1!$AH$2:$AH$24, RANDBETWEEN(1, 23))</f>
        <v>LEBANON CO</v>
      </c>
      <c r="AH709" t="s">
        <v>670</v>
      </c>
      <c r="AI709" t="s">
        <v>452</v>
      </c>
      <c r="AJ709" t="s">
        <v>453</v>
      </c>
      <c r="AK709" t="s">
        <v>89</v>
      </c>
      <c r="AL709" t="s">
        <v>90</v>
      </c>
      <c r="AM709" t="s">
        <v>645</v>
      </c>
      <c r="AN709" t="s">
        <v>192</v>
      </c>
      <c r="AO709" t="s">
        <v>149</v>
      </c>
      <c r="AP709" t="s">
        <v>78</v>
      </c>
      <c r="AQ709" t="s">
        <v>79</v>
      </c>
      <c r="AR709">
        <v>2024</v>
      </c>
      <c r="AS709" t="s">
        <v>95</v>
      </c>
    </row>
    <row r="710" spans="1:45">
      <c r="A710" t="s">
        <v>659</v>
      </c>
      <c r="B710" t="s">
        <v>44</v>
      </c>
      <c r="C710" t="s">
        <v>118</v>
      </c>
      <c r="D710" s="3">
        <v>45603</v>
      </c>
      <c r="E710" t="s">
        <v>644</v>
      </c>
      <c r="F710">
        <f t="shared" ca="1" si="33"/>
        <v>37528.56722446785</v>
      </c>
      <c r="G710">
        <f t="shared" ca="1" si="33"/>
        <v>74996.395971512204</v>
      </c>
      <c r="H710" t="str" cm="1">
        <f t="array" aca="1" ref="H710" ca="1">INDEX(Sheet1!$H$1:$H$3, RANDBETWEEN(1, 3))</f>
        <v>Revenue Type</v>
      </c>
      <c r="I710" t="str" cm="1">
        <f t="array" aca="1" ref="I710" ca="1">INDEX(Sheet1!$I$3:$I$88, RANDBETWEEN(1, 85))</f>
        <v>HIV – General</v>
      </c>
      <c r="J710" t="str">
        <f ca="1">INDEX(Sheet1!$AZ$3:$AZ$8, RANDBETWEEN(1, COUNTA(Sheet1!$AZ$3:$AZ$8)))</f>
        <v>Education</v>
      </c>
      <c r="K710" t="str" cm="1">
        <f t="array" aca="1" ref="K710" ca="1">INDEX(Sheet1!$K$1:$K$8, RANDBETWEEN(1, 6))</f>
        <v>HAC-ECARO</v>
      </c>
      <c r="M710" t="s">
        <v>127</v>
      </c>
      <c r="N710">
        <f t="shared" ca="1" si="34"/>
        <v>53542.653921097408</v>
      </c>
      <c r="Q710" t="s">
        <v>455</v>
      </c>
      <c r="U710">
        <f t="shared" ca="1" si="35"/>
        <v>1621.7473514734154</v>
      </c>
      <c r="V710">
        <v>3729029</v>
      </c>
      <c r="W710" t="str" cm="1">
        <f t="array" aca="1" ref="W710" ca="1">INDEX(Sheet1!$X$1:$X$20, RANDBETWEEN(1, 20))</f>
        <v>Country Office</v>
      </c>
      <c r="X710" t="str" cm="1">
        <f t="array" aca="1" ref="X710" ca="1">INDEX(Sheet1!$Y$2:$Y$22, RANDBETWEEN(1, 21))</f>
        <v>Private Sector</v>
      </c>
      <c r="Z710" t="str" cm="1">
        <f t="array" aca="1" ref="Z710" ca="1">INDEX(Sheet1!$AA$2:$AA$30, RANDBETWEEN(1, 29))</f>
        <v>MOLDOVA CO</v>
      </c>
      <c r="AA710" t="str" cm="1">
        <f t="array" aca="1" ref="AA710" ca="1">INDEX(Sheet1!$AB$2:$AB$8, RANDBETWEEN(1, 7))</f>
        <v>EAPRO</v>
      </c>
      <c r="AB710" t="str" cm="1">
        <f t="array" aca="1" ref="AB710" ca="1">INDEX(Sheet1!$AC$2:$AC$22, RANDBETWEEN(1, 21))</f>
        <v>Greece</v>
      </c>
      <c r="AE710" t="str" cm="1">
        <f t="array" aca="1" ref="AE710" ca="1">INDEX(Sheet1!$AF$2:$AF$22, RANDBETWEEN(1, 5))</f>
        <v>MENARO</v>
      </c>
      <c r="AF710" s="3">
        <v>45603</v>
      </c>
      <c r="AG710" t="str" cm="1">
        <f t="array" aca="1" ref="AG710" ca="1">INDEX(Sheet1!$AH$2:$AH$24, RANDBETWEEN(1, 23))</f>
        <v>UKRAINE CO</v>
      </c>
      <c r="AH710" t="s">
        <v>668</v>
      </c>
      <c r="AI710" t="s">
        <v>454</v>
      </c>
      <c r="AJ710" t="s">
        <v>455</v>
      </c>
      <c r="AK710" t="s">
        <v>127</v>
      </c>
      <c r="AL710" t="s">
        <v>58</v>
      </c>
      <c r="AM710" t="s">
        <v>645</v>
      </c>
      <c r="AN710" t="s">
        <v>105</v>
      </c>
      <c r="AO710" t="s">
        <v>92</v>
      </c>
      <c r="AP710" t="s">
        <v>93</v>
      </c>
      <c r="AQ710" t="s">
        <v>79</v>
      </c>
      <c r="AR710">
        <v>2023</v>
      </c>
      <c r="AS710" t="s">
        <v>95</v>
      </c>
    </row>
    <row r="711" spans="1:45">
      <c r="A711" t="s">
        <v>659</v>
      </c>
      <c r="B711" t="s">
        <v>44</v>
      </c>
      <c r="C711" t="s">
        <v>118</v>
      </c>
      <c r="D711" s="3">
        <v>45448</v>
      </c>
      <c r="E711" t="s">
        <v>644</v>
      </c>
      <c r="F711">
        <f t="shared" ca="1" si="33"/>
        <v>94764.333661489814</v>
      </c>
      <c r="G711">
        <f t="shared" ca="1" si="33"/>
        <v>34712.254904048772</v>
      </c>
      <c r="H711" t="str" cm="1">
        <f t="array" aca="1" ref="H711" ca="1">INDEX(Sheet1!$H$1:$H$3, RANDBETWEEN(1, 3))</f>
        <v>ORE-Thematic</v>
      </c>
      <c r="I711" t="str" cm="1">
        <f t="array" aca="1" ref="I711" ca="1">INDEX(Sheet1!$I$3:$I$88, RANDBETWEEN(1, 85))</f>
        <v>Data and Child Protection</v>
      </c>
      <c r="J711" t="str">
        <f ca="1">INDEX(Sheet1!$AZ$3:$AZ$8, RANDBETWEEN(1, COUNTA(Sheet1!$AZ$3:$AZ$8)))</f>
        <v>Health</v>
      </c>
      <c r="K711" t="str" cm="1">
        <f t="array" aca="1" ref="K711" ca="1">INDEX(Sheet1!$K$1:$K$8, RANDBETWEEN(1, 6))</f>
        <v>HAC-ECARO</v>
      </c>
      <c r="M711" t="s">
        <v>57</v>
      </c>
      <c r="N711">
        <f t="shared" ca="1" si="34"/>
        <v>81152.964086003922</v>
      </c>
      <c r="Q711" t="s">
        <v>457</v>
      </c>
      <c r="U711">
        <f t="shared" ca="1" si="35"/>
        <v>65644.598979022179</v>
      </c>
      <c r="V711">
        <v>27856523</v>
      </c>
      <c r="W711" t="str" cm="1">
        <f t="array" aca="1" ref="W711" ca="1">INDEX(Sheet1!$X$1:$X$20, RANDBETWEEN(1, 20))</f>
        <v>Corporate</v>
      </c>
      <c r="X711" t="str" cm="1">
        <f t="array" aca="1" ref="X711" ca="1">INDEX(Sheet1!$Y$2:$Y$22, RANDBETWEEN(1, 21))</f>
        <v>Private Sector</v>
      </c>
      <c r="Z711" t="str" cm="1">
        <f t="array" aca="1" ref="Z711" ca="1">INDEX(Sheet1!$AA$2:$AA$30, RANDBETWEEN(1, 29))</f>
        <v>CROATIA CO</v>
      </c>
      <c r="AA711" t="str" cm="1">
        <f t="array" aca="1" ref="AA711" ca="1">INDEX(Sheet1!$AB$2:$AB$8, RANDBETWEEN(1, 7))</f>
        <v>ECARO</v>
      </c>
      <c r="AB711" t="str" cm="1">
        <f t="array" aca="1" ref="AB711" ca="1">INDEX(Sheet1!$AC$2:$AC$22, RANDBETWEEN(1, 21))</f>
        <v>Bulgaria</v>
      </c>
      <c r="AE711" t="str" cm="1">
        <f t="array" aca="1" ref="AE711" ca="1">INDEX(Sheet1!$AF$2:$AF$22, RANDBETWEEN(1, 5))</f>
        <v>ESARO</v>
      </c>
      <c r="AF711" s="3">
        <v>45448</v>
      </c>
      <c r="AG711" t="str" cm="1">
        <f t="array" aca="1" ref="AG711" ca="1">INDEX(Sheet1!$AH$2:$AH$24, RANDBETWEEN(1, 23))</f>
        <v>TURKIYE NATCOM</v>
      </c>
      <c r="AH711" t="s">
        <v>667</v>
      </c>
      <c r="AI711" t="s">
        <v>456</v>
      </c>
      <c r="AJ711" t="s">
        <v>457</v>
      </c>
      <c r="AK711" t="s">
        <v>57</v>
      </c>
      <c r="AL711" t="s">
        <v>90</v>
      </c>
      <c r="AM711" t="s">
        <v>645</v>
      </c>
      <c r="AN711" t="s">
        <v>192</v>
      </c>
      <c r="AO711" t="s">
        <v>77</v>
      </c>
      <c r="AP711" t="s">
        <v>78</v>
      </c>
      <c r="AQ711" t="s">
        <v>79</v>
      </c>
      <c r="AR711">
        <v>2023</v>
      </c>
      <c r="AS711" t="s">
        <v>95</v>
      </c>
    </row>
    <row r="712" spans="1:45">
      <c r="A712" t="s">
        <v>657</v>
      </c>
      <c r="B712" t="s">
        <v>95</v>
      </c>
      <c r="C712" t="s">
        <v>118</v>
      </c>
      <c r="D712" s="3">
        <v>45533</v>
      </c>
      <c r="E712" t="s">
        <v>644</v>
      </c>
      <c r="F712">
        <f t="shared" ca="1" si="33"/>
        <v>33411.12735629495</v>
      </c>
      <c r="G712">
        <f t="shared" ca="1" si="33"/>
        <v>29840.389272279412</v>
      </c>
      <c r="H712" t="str" cm="1">
        <f t="array" aca="1" ref="H712" ca="1">INDEX(Sheet1!$H$1:$H$3, RANDBETWEEN(1, 3))</f>
        <v>ORR Non-Thematic</v>
      </c>
      <c r="I712" t="str" cm="1">
        <f t="array" aca="1" ref="I712" ca="1">INDEX(Sheet1!$I$3:$I$88, RANDBETWEEN(1, 85))</f>
        <v>PMTCT and infant male circumcision</v>
      </c>
      <c r="J712" t="str">
        <f ca="1">INDEX(Sheet1!$AZ$3:$AZ$8, RANDBETWEEN(1, COUNTA(Sheet1!$AZ$3:$AZ$8)))</f>
        <v>Child Protection</v>
      </c>
      <c r="K712" t="str" cm="1">
        <f t="array" aca="1" ref="K712" ca="1">INDEX(Sheet1!$K$1:$K$8, RANDBETWEEN(1, 6))</f>
        <v>HAC-ECARO</v>
      </c>
      <c r="M712" t="s">
        <v>165</v>
      </c>
      <c r="N712">
        <f t="shared" ca="1" si="34"/>
        <v>88980.216019792279</v>
      </c>
      <c r="Q712" t="s">
        <v>459</v>
      </c>
      <c r="U712">
        <f t="shared" ca="1" si="35"/>
        <v>71317.909257027859</v>
      </c>
      <c r="V712">
        <v>26401167</v>
      </c>
      <c r="W712" t="str" cm="1">
        <f t="array" aca="1" ref="W712" ca="1">INDEX(Sheet1!$X$1:$X$20, RANDBETWEEN(1, 20))</f>
        <v>Central Government</v>
      </c>
      <c r="X712" t="str" cm="1">
        <f t="array" aca="1" ref="X712" ca="1">INDEX(Sheet1!$Y$2:$Y$22, RANDBETWEEN(1, 21))</f>
        <v>UNICEF NatCom/CO/Division</v>
      </c>
      <c r="Z712" t="str" cm="1">
        <f t="array" aca="1" ref="Z712" ca="1">INDEX(Sheet1!$AA$2:$AA$30, RANDBETWEEN(1, 29))</f>
        <v>BELARUS CO</v>
      </c>
      <c r="AA712" t="str" cm="1">
        <f t="array" aca="1" ref="AA712" ca="1">INDEX(Sheet1!$AB$2:$AB$8, RANDBETWEEN(1, 7))</f>
        <v>NatCom</v>
      </c>
      <c r="AB712" t="str" cm="1">
        <f t="array" aca="1" ref="AB712" ca="1">INDEX(Sheet1!$AC$2:$AC$22, RANDBETWEEN(1, 21))</f>
        <v>Armenia</v>
      </c>
      <c r="AE712" t="str" cm="1">
        <f t="array" aca="1" ref="AE712" ca="1">INDEX(Sheet1!$AF$2:$AF$22, RANDBETWEEN(1, 5))</f>
        <v>HQ</v>
      </c>
      <c r="AF712" s="3">
        <v>45533</v>
      </c>
      <c r="AG712" t="str" cm="1">
        <f t="array" aca="1" ref="AG712" ca="1">INDEX(Sheet1!$AH$2:$AH$24, RANDBETWEEN(1, 23))</f>
        <v>KOSOVO CO</v>
      </c>
      <c r="AH712" t="s">
        <v>651</v>
      </c>
      <c r="AI712" t="s">
        <v>458</v>
      </c>
      <c r="AJ712" t="s">
        <v>459</v>
      </c>
      <c r="AK712" t="s">
        <v>165</v>
      </c>
      <c r="AL712" t="s">
        <v>95</v>
      </c>
      <c r="AM712" t="s">
        <v>645</v>
      </c>
      <c r="AN712" t="s">
        <v>192</v>
      </c>
      <c r="AO712" t="s">
        <v>61</v>
      </c>
      <c r="AP712" t="s">
        <v>143</v>
      </c>
      <c r="AQ712" t="s">
        <v>117</v>
      </c>
      <c r="AR712">
        <v>2022</v>
      </c>
      <c r="AS712" t="s">
        <v>95</v>
      </c>
    </row>
    <row r="713" spans="1:45">
      <c r="A713" t="s">
        <v>656</v>
      </c>
      <c r="B713" t="s">
        <v>44</v>
      </c>
      <c r="C713" t="s">
        <v>45</v>
      </c>
      <c r="D713" s="3">
        <v>45535</v>
      </c>
      <c r="E713" t="s">
        <v>644</v>
      </c>
      <c r="F713">
        <f t="shared" ca="1" si="33"/>
        <v>51927.350234550257</v>
      </c>
      <c r="G713">
        <f t="shared" ca="1" si="33"/>
        <v>67069.664268779219</v>
      </c>
      <c r="H713" t="str" cm="1">
        <f t="array" aca="1" ref="H713" ca="1">INDEX(Sheet1!$H$1:$H$3, RANDBETWEEN(1, 3))</f>
        <v>ORR Non-Thematic</v>
      </c>
      <c r="I713" t="str" cm="1">
        <f t="array" aca="1" ref="I713" ca="1">INDEX(Sheet1!$I$3:$I$88, RANDBETWEEN(1, 85))</f>
        <v>PMTCT and infant male circumcision</v>
      </c>
      <c r="J713" t="str">
        <f ca="1">INDEX(Sheet1!$AZ$3:$AZ$8, RANDBETWEEN(1, COUNTA(Sheet1!$AZ$3:$AZ$8)))</f>
        <v>Increased Immunization Rates</v>
      </c>
      <c r="K713" t="str" cm="1">
        <f t="array" aca="1" ref="K713" ca="1">INDEX(Sheet1!$K$1:$K$8, RANDBETWEEN(1, 6))</f>
        <v>HAC-UKRAINE</v>
      </c>
      <c r="M713" t="s">
        <v>57</v>
      </c>
      <c r="N713">
        <f t="shared" ca="1" si="34"/>
        <v>46887.606469628365</v>
      </c>
      <c r="Q713" t="s">
        <v>461</v>
      </c>
      <c r="U713">
        <f t="shared" ca="1" si="35"/>
        <v>92008.039798006939</v>
      </c>
      <c r="V713">
        <v>6246163</v>
      </c>
      <c r="W713" t="str" cm="1">
        <f t="array" aca="1" ref="W713" ca="1">INDEX(Sheet1!$X$1:$X$20, RANDBETWEEN(1, 20))</f>
        <v>Central Government</v>
      </c>
      <c r="X713" t="str" cm="1">
        <f t="array" aca="1" ref="X713" ca="1">INDEX(Sheet1!$Y$2:$Y$22, RANDBETWEEN(1, 21))</f>
        <v>Public Sector</v>
      </c>
      <c r="Z713" t="str" cm="1">
        <f t="array" aca="1" ref="Z713" ca="1">INDEX(Sheet1!$AA$2:$AA$30, RANDBETWEEN(1, 29))</f>
        <v>UK NATCOM</v>
      </c>
      <c r="AA713" t="str" cm="1">
        <f t="array" aca="1" ref="AA713" ca="1">INDEX(Sheet1!$AB$2:$AB$8, RANDBETWEEN(1, 7))</f>
        <v>ECARO</v>
      </c>
      <c r="AB713" t="str" cm="1">
        <f t="array" aca="1" ref="AB713" ca="1">INDEX(Sheet1!$AC$2:$AC$22, RANDBETWEEN(1, 21))</f>
        <v>Albania</v>
      </c>
      <c r="AE713" t="str" cm="1">
        <f t="array" aca="1" ref="AE713" ca="1">INDEX(Sheet1!$AF$2:$AF$22, RANDBETWEEN(1, 5))</f>
        <v>HQ</v>
      </c>
      <c r="AF713" s="3">
        <v>45535</v>
      </c>
      <c r="AG713" t="str" cm="1">
        <f t="array" aca="1" ref="AG713" ca="1">INDEX(Sheet1!$AH$2:$AH$24, RANDBETWEEN(1, 23))</f>
        <v>KYRGYZSTAN CO</v>
      </c>
      <c r="AH713" t="s">
        <v>650</v>
      </c>
      <c r="AI713" t="s">
        <v>460</v>
      </c>
      <c r="AJ713" t="s">
        <v>461</v>
      </c>
      <c r="AK713" t="s">
        <v>57</v>
      </c>
      <c r="AL713" t="s">
        <v>90</v>
      </c>
      <c r="AM713" t="s">
        <v>646</v>
      </c>
      <c r="AN713" t="s">
        <v>91</v>
      </c>
      <c r="AO713" t="s">
        <v>61</v>
      </c>
      <c r="AP713" t="s">
        <v>143</v>
      </c>
      <c r="AQ713" t="s">
        <v>117</v>
      </c>
      <c r="AR713">
        <v>2023</v>
      </c>
      <c r="AS713" t="s">
        <v>95</v>
      </c>
    </row>
    <row r="714" spans="1:45">
      <c r="A714" t="s">
        <v>653</v>
      </c>
      <c r="B714" t="s">
        <v>95</v>
      </c>
      <c r="C714" t="s">
        <v>45</v>
      </c>
      <c r="D714" s="3">
        <v>45317</v>
      </c>
      <c r="E714" t="s">
        <v>644</v>
      </c>
      <c r="F714">
        <f t="shared" ca="1" si="33"/>
        <v>27629.64217861828</v>
      </c>
      <c r="G714">
        <f t="shared" ca="1" si="33"/>
        <v>32004.373897543192</v>
      </c>
      <c r="H714" t="str" cm="1">
        <f t="array" aca="1" ref="H714" ca="1">INDEX(Sheet1!$H$1:$H$3, RANDBETWEEN(1, 3))</f>
        <v>ORE-Thematic</v>
      </c>
      <c r="I714" t="str" cm="1">
        <f t="array" aca="1" ref="I714" ca="1">INDEX(Sheet1!$I$3:$I$88, RANDBETWEEN(1, 85))</f>
        <v>Early learning</v>
      </c>
      <c r="J714" t="str">
        <f ca="1">INDEX(Sheet1!$AZ$3:$AZ$8, RANDBETWEEN(1, COUNTA(Sheet1!$AZ$3:$AZ$8)))</f>
        <v>Emergency Response</v>
      </c>
      <c r="K714" t="str" cm="1">
        <f t="array" aca="1" ref="K714" ca="1">INDEX(Sheet1!$K$1:$K$8, RANDBETWEEN(1, 6))</f>
        <v>Ukraine Response</v>
      </c>
      <c r="M714" t="s">
        <v>89</v>
      </c>
      <c r="N714">
        <f t="shared" ca="1" si="34"/>
        <v>14384.676579948495</v>
      </c>
      <c r="Q714" t="s">
        <v>463</v>
      </c>
      <c r="U714">
        <f t="shared" ca="1" si="35"/>
        <v>50994.392311140997</v>
      </c>
      <c r="V714">
        <v>4103579</v>
      </c>
      <c r="W714" t="str" cm="1">
        <f t="array" aca="1" ref="W714" ca="1">INDEX(Sheet1!$X$1:$X$20, RANDBETWEEN(1, 20))</f>
        <v>Membership based organizations</v>
      </c>
      <c r="X714" t="str" cm="1">
        <f t="array" aca="1" ref="X714" ca="1">INDEX(Sheet1!$Y$2:$Y$22, RANDBETWEEN(1, 21))</f>
        <v>Private Sector</v>
      </c>
      <c r="Z714" t="str" cm="1">
        <f t="array" aca="1" ref="Z714" ca="1">INDEX(Sheet1!$AA$2:$AA$30, RANDBETWEEN(1, 29))</f>
        <v>BELARUS CO</v>
      </c>
      <c r="AA714" t="str" cm="1">
        <f t="array" aca="1" ref="AA714" ca="1">INDEX(Sheet1!$AB$2:$AB$8, RANDBETWEEN(1, 7))</f>
        <v>NatCom</v>
      </c>
      <c r="AB714" t="str" cm="1">
        <f t="array" aca="1" ref="AB714" ca="1">INDEX(Sheet1!$AC$2:$AC$22, RANDBETWEEN(1, 21))</f>
        <v>Ukraine</v>
      </c>
      <c r="AE714" t="str" cm="1">
        <f t="array" aca="1" ref="AE714" ca="1">INDEX(Sheet1!$AF$2:$AF$22, RANDBETWEEN(1, 5))</f>
        <v>ESARO</v>
      </c>
      <c r="AF714" s="3">
        <v>45317</v>
      </c>
      <c r="AG714" t="str" cm="1">
        <f t="array" aca="1" ref="AG714" ca="1">INDEX(Sheet1!$AH$2:$AH$24, RANDBETWEEN(1, 23))</f>
        <v>KYRGYZSTAN CO</v>
      </c>
      <c r="AH714" t="s">
        <v>647</v>
      </c>
      <c r="AI714" t="s">
        <v>462</v>
      </c>
      <c r="AJ714" t="s">
        <v>463</v>
      </c>
      <c r="AK714" t="s">
        <v>89</v>
      </c>
      <c r="AL714" t="s">
        <v>95</v>
      </c>
      <c r="AM714" t="s">
        <v>645</v>
      </c>
      <c r="AN714" t="s">
        <v>91</v>
      </c>
      <c r="AO714" t="s">
        <v>149</v>
      </c>
      <c r="AP714" t="s">
        <v>135</v>
      </c>
      <c r="AQ714" t="s">
        <v>100</v>
      </c>
      <c r="AR714">
        <v>2024</v>
      </c>
      <c r="AS714" t="s">
        <v>95</v>
      </c>
    </row>
    <row r="715" spans="1:45">
      <c r="A715" t="s">
        <v>657</v>
      </c>
      <c r="B715" t="s">
        <v>95</v>
      </c>
      <c r="C715" t="s">
        <v>64</v>
      </c>
      <c r="D715" s="3">
        <v>45592</v>
      </c>
      <c r="E715" t="s">
        <v>644</v>
      </c>
      <c r="F715">
        <f t="shared" ca="1" si="33"/>
        <v>20040.560027864678</v>
      </c>
      <c r="G715">
        <f t="shared" ca="1" si="33"/>
        <v>40194.869442420408</v>
      </c>
      <c r="H715" t="str" cm="1">
        <f t="array" aca="1" ref="H715" ca="1">INDEX(Sheet1!$H$1:$H$3, RANDBETWEEN(1, 3))</f>
        <v>Revenue Type</v>
      </c>
      <c r="I715" t="str" cm="1">
        <f t="array" aca="1" ref="I715" ca="1">INDEX(Sheet1!$I$3:$I$88, RANDBETWEEN(1, 85))</f>
        <v>Human rights institutions</v>
      </c>
      <c r="J715" t="str">
        <f ca="1">INDEX(Sheet1!$AZ$3:$AZ$8, RANDBETWEEN(1, COUNTA(Sheet1!$AZ$3:$AZ$8)))</f>
        <v>Increased Immunization Rates</v>
      </c>
      <c r="K715" t="str" cm="1">
        <f t="array" aca="1" ref="K715" ca="1">INDEX(Sheet1!$K$1:$K$8, RANDBETWEEN(1, 6))</f>
        <v>Emergency/HAC</v>
      </c>
      <c r="M715" t="s">
        <v>75</v>
      </c>
      <c r="N715">
        <f t="shared" ca="1" si="34"/>
        <v>25104.743274860535</v>
      </c>
      <c r="Q715" t="s">
        <v>465</v>
      </c>
      <c r="U715">
        <f t="shared" ca="1" si="35"/>
        <v>58929.650538677372</v>
      </c>
      <c r="V715">
        <v>6297960</v>
      </c>
      <c r="W715" t="str" cm="1">
        <f t="array" aca="1" ref="W715" ca="1">INDEX(Sheet1!$X$1:$X$20, RANDBETWEEN(1, 20))</f>
        <v>UN Agency/International Agency</v>
      </c>
      <c r="X715" t="str" cm="1">
        <f t="array" aca="1" ref="X715" ca="1">INDEX(Sheet1!$Y$2:$Y$22, RANDBETWEEN(1, 21))</f>
        <v>Private Sector</v>
      </c>
      <c r="Z715" t="str" cm="1">
        <f t="array" aca="1" ref="Z715" ca="1">INDEX(Sheet1!$AA$2:$AA$30, RANDBETWEEN(1, 29))</f>
        <v>MOLDOVA CO</v>
      </c>
      <c r="AA715" t="str" cm="1">
        <f t="array" aca="1" ref="AA715" ca="1">INDEX(Sheet1!$AB$2:$AB$8, RANDBETWEEN(1, 7))</f>
        <v>MENARO</v>
      </c>
      <c r="AB715" t="str" cm="1">
        <f t="array" aca="1" ref="AB715" ca="1">INDEX(Sheet1!$AC$2:$AC$22, RANDBETWEEN(1, 21))</f>
        <v>Albania</v>
      </c>
      <c r="AE715" t="str" cm="1">
        <f t="array" aca="1" ref="AE715" ca="1">INDEX(Sheet1!$AF$2:$AF$22, RANDBETWEEN(1, 5))</f>
        <v>ECARO</v>
      </c>
      <c r="AF715" s="3">
        <v>45592</v>
      </c>
      <c r="AG715" t="str" cm="1">
        <f t="array" aca="1" ref="AG715" ca="1">INDEX(Sheet1!$AH$2:$AH$24, RANDBETWEEN(1, 23))</f>
        <v>ALBANIA CO</v>
      </c>
      <c r="AH715" t="s">
        <v>668</v>
      </c>
      <c r="AI715" t="s">
        <v>464</v>
      </c>
      <c r="AJ715" t="s">
        <v>465</v>
      </c>
      <c r="AK715" t="s">
        <v>75</v>
      </c>
      <c r="AL715" t="s">
        <v>58</v>
      </c>
      <c r="AM715" t="s">
        <v>646</v>
      </c>
      <c r="AN715" t="s">
        <v>105</v>
      </c>
      <c r="AO715" t="s">
        <v>77</v>
      </c>
      <c r="AP715" t="s">
        <v>135</v>
      </c>
      <c r="AQ715" t="s">
        <v>63</v>
      </c>
      <c r="AR715">
        <v>2023</v>
      </c>
      <c r="AS715" t="s">
        <v>95</v>
      </c>
    </row>
    <row r="716" spans="1:45">
      <c r="A716" t="s">
        <v>653</v>
      </c>
      <c r="B716" t="s">
        <v>95</v>
      </c>
      <c r="C716" t="s">
        <v>45</v>
      </c>
      <c r="D716" s="3">
        <v>45452</v>
      </c>
      <c r="E716" t="s">
        <v>644</v>
      </c>
      <c r="F716">
        <f t="shared" ca="1" si="33"/>
        <v>24792.561283636227</v>
      </c>
      <c r="G716">
        <f t="shared" ca="1" si="33"/>
        <v>66933.910230350404</v>
      </c>
      <c r="H716" t="str" cm="1">
        <f t="array" aca="1" ref="H716" ca="1">INDEX(Sheet1!$H$1:$H$3, RANDBETWEEN(1, 3))</f>
        <v>ORR Non-Thematic</v>
      </c>
      <c r="I716" t="str" cm="1">
        <f t="array" aca="1" ref="I716" ca="1">INDEX(Sheet1!$I$3:$I$88, RANDBETWEEN(1, 85))</f>
        <v>ACT-A/COVAX Pillar 2 - Therapeutics</v>
      </c>
      <c r="J716" t="str">
        <f ca="1">INDEX(Sheet1!$AZ$3:$AZ$8, RANDBETWEEN(1, COUNTA(Sheet1!$AZ$3:$AZ$8)))</f>
        <v>Emergency Response</v>
      </c>
      <c r="K716" t="str" cm="1">
        <f t="array" aca="1" ref="K716" ca="1">INDEX(Sheet1!$K$1:$K$8, RANDBETWEEN(1, 6))</f>
        <v>HAC-STATE OF PALESTINE</v>
      </c>
      <c r="M716" t="s">
        <v>89</v>
      </c>
      <c r="N716">
        <f t="shared" ca="1" si="34"/>
        <v>62076.098893227383</v>
      </c>
      <c r="Q716" t="s">
        <v>467</v>
      </c>
      <c r="U716">
        <f t="shared" ca="1" si="35"/>
        <v>87255.970029162767</v>
      </c>
      <c r="V716">
        <v>24000712</v>
      </c>
      <c r="W716" t="str" cm="1">
        <f t="array" aca="1" ref="W716" ca="1">INDEX(Sheet1!$X$1:$X$20, RANDBETWEEN(1, 20))</f>
        <v>Non-Profit/NGO Foundations</v>
      </c>
      <c r="X716" t="str" cm="1">
        <f t="array" aca="1" ref="X716" ca="1">INDEX(Sheet1!$Y$2:$Y$22, RANDBETWEEN(1, 21))</f>
        <v>Corporate Account</v>
      </c>
      <c r="Z716" t="str" cm="1">
        <f t="array" aca="1" ref="Z716" ca="1">INDEX(Sheet1!$AA$2:$AA$30, RANDBETWEEN(1, 29))</f>
        <v>BELARUS CO</v>
      </c>
      <c r="AA716" t="str" cm="1">
        <f t="array" aca="1" ref="AA716" ca="1">INDEX(Sheet1!$AB$2:$AB$8, RANDBETWEEN(1, 7))</f>
        <v>NatCom</v>
      </c>
      <c r="AB716" t="str" cm="1">
        <f t="array" aca="1" ref="AB716" ca="1">INDEX(Sheet1!$AC$2:$AC$22, RANDBETWEEN(1, 21))</f>
        <v>United States</v>
      </c>
      <c r="AE716" t="str" cm="1">
        <f t="array" aca="1" ref="AE716" ca="1">INDEX(Sheet1!$AF$2:$AF$22, RANDBETWEEN(1, 5))</f>
        <v>ECARO</v>
      </c>
      <c r="AF716" s="3">
        <v>45452</v>
      </c>
      <c r="AG716" t="str" cm="1">
        <f t="array" aca="1" ref="AG716" ca="1">INDEX(Sheet1!$AH$2:$AH$24, RANDBETWEEN(1, 23))</f>
        <v>ROMANIA CO</v>
      </c>
      <c r="AH716" t="s">
        <v>647</v>
      </c>
      <c r="AI716" t="s">
        <v>466</v>
      </c>
      <c r="AJ716" t="s">
        <v>467</v>
      </c>
      <c r="AK716" t="s">
        <v>89</v>
      </c>
      <c r="AL716" t="s">
        <v>95</v>
      </c>
      <c r="AM716" t="s">
        <v>646</v>
      </c>
      <c r="AN716" t="s">
        <v>128</v>
      </c>
      <c r="AO716" t="s">
        <v>92</v>
      </c>
      <c r="AP716" t="s">
        <v>93</v>
      </c>
      <c r="AQ716" t="s">
        <v>117</v>
      </c>
      <c r="AR716">
        <v>2022</v>
      </c>
      <c r="AS716" t="s">
        <v>95</v>
      </c>
    </row>
    <row r="717" spans="1:45">
      <c r="A717" t="s">
        <v>655</v>
      </c>
      <c r="B717" t="s">
        <v>95</v>
      </c>
      <c r="C717" t="s">
        <v>118</v>
      </c>
      <c r="D717" s="3">
        <v>45314</v>
      </c>
      <c r="E717" t="s">
        <v>644</v>
      </c>
      <c r="F717">
        <f t="shared" ca="1" si="33"/>
        <v>94145.341362335006</v>
      </c>
      <c r="G717">
        <f t="shared" ca="1" si="33"/>
        <v>51768.371322153907</v>
      </c>
      <c r="H717" t="str" cm="1">
        <f t="array" aca="1" ref="H717" ca="1">INDEX(Sheet1!$H$1:$H$3, RANDBETWEEN(1, 3))</f>
        <v>ORE-Thematic</v>
      </c>
      <c r="I717" t="str" cm="1">
        <f t="array" aca="1" ref="I717" ca="1">INDEX(Sheet1!$I$3:$I$88, RANDBETWEEN(1, 85))</f>
        <v>Data and Child Protection</v>
      </c>
      <c r="J717" t="str">
        <f ca="1">INDEX(Sheet1!$AZ$3:$AZ$8, RANDBETWEEN(1, COUNTA(Sheet1!$AZ$3:$AZ$8)))</f>
        <v>Increased Immunization Rates</v>
      </c>
      <c r="K717" t="str" cm="1">
        <f t="array" aca="1" ref="K717" ca="1">INDEX(Sheet1!$K$1:$K$8, RANDBETWEEN(1, 6))</f>
        <v>HAC-ARMENIA</v>
      </c>
      <c r="M717" t="s">
        <v>75</v>
      </c>
      <c r="N717">
        <f t="shared" ca="1" si="34"/>
        <v>43371.530043488303</v>
      </c>
      <c r="Q717" t="s">
        <v>469</v>
      </c>
      <c r="U717">
        <f t="shared" ca="1" si="35"/>
        <v>77564.989676061203</v>
      </c>
      <c r="V717">
        <v>6950059</v>
      </c>
      <c r="W717" t="str" cm="1">
        <f t="array" aca="1" ref="W717" ca="1">INDEX(Sheet1!$X$1:$X$20, RANDBETWEEN(1, 20))</f>
        <v>UN Agency/International Agency</v>
      </c>
      <c r="X717" t="str" cm="1">
        <f t="array" aca="1" ref="X717" ca="1">INDEX(Sheet1!$Y$2:$Y$22, RANDBETWEEN(1, 21))</f>
        <v>Private Sector</v>
      </c>
      <c r="Z717" t="str" cm="1">
        <f t="array" aca="1" ref="Z717" ca="1">INDEX(Sheet1!$AA$2:$AA$30, RANDBETWEEN(1, 29))</f>
        <v>SERBIA CO</v>
      </c>
      <c r="AA717" t="str" cm="1">
        <f t="array" aca="1" ref="AA717" ca="1">INDEX(Sheet1!$AB$2:$AB$8, RANDBETWEEN(1, 7))</f>
        <v>ROSA</v>
      </c>
      <c r="AB717" t="str" cm="1">
        <f t="array" aca="1" ref="AB717" ca="1">INDEX(Sheet1!$AC$2:$AC$22, RANDBETWEEN(1, 21))</f>
        <v>Russian Federation</v>
      </c>
      <c r="AE717" t="str" cm="1">
        <f t="array" aca="1" ref="AE717" ca="1">INDEX(Sheet1!$AF$2:$AF$22, RANDBETWEEN(1, 5))</f>
        <v>ESARO</v>
      </c>
      <c r="AF717" s="3">
        <v>45314</v>
      </c>
      <c r="AG717" t="str" cm="1">
        <f t="array" aca="1" ref="AG717" ca="1">INDEX(Sheet1!$AH$2:$AH$24, RANDBETWEEN(1, 23))</f>
        <v>MONTENEGRO CO</v>
      </c>
      <c r="AH717" t="s">
        <v>668</v>
      </c>
      <c r="AI717" t="s">
        <v>468</v>
      </c>
      <c r="AJ717" t="s">
        <v>469</v>
      </c>
      <c r="AK717" t="s">
        <v>75</v>
      </c>
      <c r="AL717" t="s">
        <v>58</v>
      </c>
      <c r="AM717" t="s">
        <v>645</v>
      </c>
      <c r="AN717" t="s">
        <v>192</v>
      </c>
      <c r="AO717" t="s">
        <v>149</v>
      </c>
      <c r="AP717" t="s">
        <v>135</v>
      </c>
      <c r="AQ717" t="s">
        <v>79</v>
      </c>
      <c r="AR717">
        <v>2023</v>
      </c>
      <c r="AS717" t="s">
        <v>95</v>
      </c>
    </row>
    <row r="718" spans="1:45">
      <c r="A718" t="s">
        <v>659</v>
      </c>
      <c r="B718" t="s">
        <v>44</v>
      </c>
      <c r="C718" t="s">
        <v>45</v>
      </c>
      <c r="D718" s="3">
        <v>45520</v>
      </c>
      <c r="E718" t="s">
        <v>644</v>
      </c>
      <c r="F718">
        <f t="shared" ca="1" si="33"/>
        <v>71756.920616897376</v>
      </c>
      <c r="G718">
        <f t="shared" ca="1" si="33"/>
        <v>4057.9162125118914</v>
      </c>
      <c r="H718" t="str" cm="1">
        <f t="array" aca="1" ref="H718" ca="1">INDEX(Sheet1!$H$1:$H$3, RANDBETWEEN(1, 3))</f>
        <v>ORE-Thematic</v>
      </c>
      <c r="I718" t="str" cm="1">
        <f t="array" aca="1" ref="I718" ca="1">INDEX(Sheet1!$I$3:$I$88, RANDBETWEEN(1, 85))</f>
        <v>Hygiene</v>
      </c>
      <c r="J718" t="str">
        <f ca="1">INDEX(Sheet1!$AZ$3:$AZ$8, RANDBETWEEN(1, COUNTA(Sheet1!$AZ$3:$AZ$8)))</f>
        <v>Child Protection</v>
      </c>
      <c r="K718" t="str" cm="1">
        <f t="array" aca="1" ref="K718" ca="1">INDEX(Sheet1!$K$1:$K$8, RANDBETWEEN(1, 6))</f>
        <v>Emergency/HAC</v>
      </c>
      <c r="M718" t="s">
        <v>104</v>
      </c>
      <c r="N718">
        <f t="shared" ca="1" si="34"/>
        <v>16593.963902253709</v>
      </c>
      <c r="Q718" t="s">
        <v>471</v>
      </c>
      <c r="U718">
        <f t="shared" ca="1" si="35"/>
        <v>19675.25765169959</v>
      </c>
      <c r="V718">
        <v>32727443</v>
      </c>
      <c r="W718" t="str" cm="1">
        <f t="array" aca="1" ref="W718" ca="1">INDEX(Sheet1!$X$1:$X$20, RANDBETWEEN(1, 20))</f>
        <v>Sport Associations</v>
      </c>
      <c r="X718" t="str" cm="1">
        <f t="array" aca="1" ref="X718" ca="1">INDEX(Sheet1!$Y$2:$Y$22, RANDBETWEEN(1, 21))</f>
        <v>Private Sector</v>
      </c>
      <c r="Z718" t="str" cm="1">
        <f t="array" aca="1" ref="Z718" ca="1">INDEX(Sheet1!$AA$2:$AA$30, RANDBETWEEN(1, 29))</f>
        <v>CROATIA CO</v>
      </c>
      <c r="AA718" t="str" cm="1">
        <f t="array" aca="1" ref="AA718" ca="1">INDEX(Sheet1!$AB$2:$AB$8, RANDBETWEEN(1, 7))</f>
        <v>MENARO</v>
      </c>
      <c r="AB718" t="str" cm="1">
        <f t="array" aca="1" ref="AB718" ca="1">INDEX(Sheet1!$AC$2:$AC$22, RANDBETWEEN(1, 21))</f>
        <v>Moldova</v>
      </c>
      <c r="AE718" t="str" cm="1">
        <f t="array" aca="1" ref="AE718" ca="1">INDEX(Sheet1!$AF$2:$AF$22, RANDBETWEEN(1, 5))</f>
        <v>ESARO</v>
      </c>
      <c r="AF718" s="3">
        <v>45520</v>
      </c>
      <c r="AG718" t="str" cm="1">
        <f t="array" aca="1" ref="AG718" ca="1">INDEX(Sheet1!$AH$2:$AH$24, RANDBETWEEN(1, 23))</f>
        <v>BELARUS CO</v>
      </c>
      <c r="AH718" t="s">
        <v>647</v>
      </c>
      <c r="AI718" t="s">
        <v>470</v>
      </c>
      <c r="AJ718" t="s">
        <v>471</v>
      </c>
      <c r="AK718" t="s">
        <v>104</v>
      </c>
      <c r="AL718" t="s">
        <v>58</v>
      </c>
      <c r="AM718" t="s">
        <v>646</v>
      </c>
      <c r="AN718" t="s">
        <v>216</v>
      </c>
      <c r="AO718" t="s">
        <v>92</v>
      </c>
      <c r="AP718" t="s">
        <v>62</v>
      </c>
      <c r="AQ718" t="s">
        <v>100</v>
      </c>
      <c r="AR718">
        <v>2023</v>
      </c>
      <c r="AS718" t="s">
        <v>95</v>
      </c>
    </row>
    <row r="719" spans="1:45">
      <c r="A719" t="s">
        <v>656</v>
      </c>
      <c r="B719" t="s">
        <v>95</v>
      </c>
      <c r="C719" t="s">
        <v>118</v>
      </c>
      <c r="D719" s="3">
        <v>45530</v>
      </c>
      <c r="E719" t="s">
        <v>644</v>
      </c>
      <c r="F719">
        <f t="shared" ca="1" si="33"/>
        <v>58631.467116052147</v>
      </c>
      <c r="G719">
        <f t="shared" ca="1" si="33"/>
        <v>6294.1928472762793</v>
      </c>
      <c r="H719" t="str" cm="1">
        <f t="array" aca="1" ref="H719" ca="1">INDEX(Sheet1!$H$1:$H$3, RANDBETWEEN(1, 3))</f>
        <v>ORR Non-Thematic</v>
      </c>
      <c r="I719" t="str" cm="1">
        <f t="array" aca="1" ref="I719" ca="1">INDEX(Sheet1!$I$3:$I$88, RANDBETWEEN(1, 85))</f>
        <v>ACT-A/COVAX Pillar 1 - Diagnostics</v>
      </c>
      <c r="J719" t="str">
        <f ca="1">INDEX(Sheet1!$AZ$3:$AZ$8, RANDBETWEEN(1, COUNTA(Sheet1!$AZ$3:$AZ$8)))</f>
        <v>Increased Immunization Rates</v>
      </c>
      <c r="K719" t="str" cm="1">
        <f t="array" aca="1" ref="K719" ca="1">INDEX(Sheet1!$K$1:$K$8, RANDBETWEEN(1, 6))</f>
        <v>HAC-STATE OF PALESTINE</v>
      </c>
      <c r="M719" t="s">
        <v>57</v>
      </c>
      <c r="N719">
        <f t="shared" ca="1" si="34"/>
        <v>97525.336059347959</v>
      </c>
      <c r="Q719" t="s">
        <v>473</v>
      </c>
      <c r="U719">
        <f t="shared" ca="1" si="35"/>
        <v>23800.871554248246</v>
      </c>
      <c r="V719">
        <v>12288006</v>
      </c>
      <c r="W719" t="str" cm="1">
        <f t="array" aca="1" ref="W719" ca="1">INDEX(Sheet1!$X$1:$X$20, RANDBETWEEN(1, 20))</f>
        <v>Central Government</v>
      </c>
      <c r="X719" t="str" cm="1">
        <f t="array" aca="1" ref="X719" ca="1">INDEX(Sheet1!$Y$2:$Y$22, RANDBETWEEN(1, 21))</f>
        <v>Public Sector</v>
      </c>
      <c r="Z719" t="str" cm="1">
        <f t="array" aca="1" ref="Z719" ca="1">INDEX(Sheet1!$AA$2:$AA$30, RANDBETWEEN(1, 29))</f>
        <v>INNOVATION UNIT</v>
      </c>
      <c r="AA719" t="str" cm="1">
        <f t="array" aca="1" ref="AA719" ca="1">INDEX(Sheet1!$AB$2:$AB$8, RANDBETWEEN(1, 7))</f>
        <v>WCARO</v>
      </c>
      <c r="AB719" t="str" cm="1">
        <f t="array" aca="1" ref="AB719" ca="1">INDEX(Sheet1!$AC$2:$AC$22, RANDBETWEEN(1, 21))</f>
        <v>Ukraine</v>
      </c>
      <c r="AE719" t="str" cm="1">
        <f t="array" aca="1" ref="AE719" ca="1">INDEX(Sheet1!$AF$2:$AF$22, RANDBETWEEN(1, 5))</f>
        <v>NatCom</v>
      </c>
      <c r="AF719" s="3">
        <v>45530</v>
      </c>
      <c r="AG719" t="str" cm="1">
        <f t="array" aca="1" ref="AG719" ca="1">INDEX(Sheet1!$AH$2:$AH$24, RANDBETWEEN(1, 23))</f>
        <v>SOMALIA CO</v>
      </c>
      <c r="AH719" t="s">
        <v>667</v>
      </c>
      <c r="AI719" t="s">
        <v>472</v>
      </c>
      <c r="AJ719" t="s">
        <v>473</v>
      </c>
      <c r="AK719" t="s">
        <v>57</v>
      </c>
      <c r="AL719" t="s">
        <v>90</v>
      </c>
      <c r="AM719" t="s">
        <v>645</v>
      </c>
      <c r="AN719" t="s">
        <v>60</v>
      </c>
      <c r="AO719" t="s">
        <v>61</v>
      </c>
      <c r="AP719" t="s">
        <v>62</v>
      </c>
      <c r="AQ719" t="s">
        <v>117</v>
      </c>
      <c r="AR719">
        <v>2024</v>
      </c>
      <c r="AS719" t="s">
        <v>95</v>
      </c>
    </row>
    <row r="720" spans="1:45">
      <c r="A720" t="s">
        <v>657</v>
      </c>
      <c r="B720" t="s">
        <v>95</v>
      </c>
      <c r="C720" t="s">
        <v>45</v>
      </c>
      <c r="D720" s="3">
        <v>45449</v>
      </c>
      <c r="E720" t="s">
        <v>644</v>
      </c>
      <c r="F720">
        <f t="shared" ca="1" si="33"/>
        <v>64541.009803097812</v>
      </c>
      <c r="G720">
        <f t="shared" ca="1" si="33"/>
        <v>61093.582287901198</v>
      </c>
      <c r="H720" t="str" cm="1">
        <f t="array" aca="1" ref="H720" ca="1">INDEX(Sheet1!$H$1:$H$3, RANDBETWEEN(1, 3))</f>
        <v>ORE-Thematic</v>
      </c>
      <c r="I720" t="str" cm="1">
        <f t="array" aca="1" ref="I720" ca="1">INDEX(Sheet1!$I$3:$I$88, RANDBETWEEN(1, 85))</f>
        <v>External relations and partnerships, communication and resource mobilization</v>
      </c>
      <c r="J720" t="str">
        <f ca="1">INDEX(Sheet1!$AZ$3:$AZ$8, RANDBETWEEN(1, COUNTA(Sheet1!$AZ$3:$AZ$8)))</f>
        <v>Child Protection</v>
      </c>
      <c r="K720" t="str" cm="1">
        <f t="array" aca="1" ref="K720" ca="1">INDEX(Sheet1!$K$1:$K$8, RANDBETWEEN(1, 6))</f>
        <v>HAC-ECARO</v>
      </c>
      <c r="M720" t="s">
        <v>104</v>
      </c>
      <c r="N720">
        <f t="shared" ca="1" si="34"/>
        <v>19984.056197624072</v>
      </c>
      <c r="Q720" t="s">
        <v>475</v>
      </c>
      <c r="U720">
        <f t="shared" ca="1" si="35"/>
        <v>65293.152575214212</v>
      </c>
      <c r="V720">
        <v>3682263</v>
      </c>
      <c r="W720" t="str" cm="1">
        <f t="array" aca="1" ref="W720" ca="1">INDEX(Sheet1!$X$1:$X$20, RANDBETWEEN(1, 20))</f>
        <v>Central Government</v>
      </c>
      <c r="X720" t="str" cm="1">
        <f t="array" aca="1" ref="X720" ca="1">INDEX(Sheet1!$Y$2:$Y$22, RANDBETWEEN(1, 21))</f>
        <v>Corporate Account</v>
      </c>
      <c r="Z720" t="str" cm="1">
        <f t="array" aca="1" ref="Z720" ca="1">INDEX(Sheet1!$AA$2:$AA$30, RANDBETWEEN(1, 29))</f>
        <v>FRANCE NATCOM</v>
      </c>
      <c r="AA720" t="str" cm="1">
        <f t="array" aca="1" ref="AA720" ca="1">INDEX(Sheet1!$AB$2:$AB$8, RANDBETWEEN(1, 7))</f>
        <v>WCARO</v>
      </c>
      <c r="AB720" t="str" cm="1">
        <f t="array" aca="1" ref="AB720" ca="1">INDEX(Sheet1!$AC$2:$AC$22, RANDBETWEEN(1, 21))</f>
        <v>Switzerland</v>
      </c>
      <c r="AE720" t="str" cm="1">
        <f t="array" aca="1" ref="AE720" ca="1">INDEX(Sheet1!$AF$2:$AF$22, RANDBETWEEN(1, 5))</f>
        <v>ECARO</v>
      </c>
      <c r="AF720" s="3">
        <v>45449</v>
      </c>
      <c r="AG720" t="str" cm="1">
        <f t="array" aca="1" ref="AG720" ca="1">INDEX(Sheet1!$AH$2:$AH$24, RANDBETWEEN(1, 23))</f>
        <v>UKRAINE CO</v>
      </c>
      <c r="AH720" t="s">
        <v>649</v>
      </c>
      <c r="AI720" t="s">
        <v>474</v>
      </c>
      <c r="AJ720" t="s">
        <v>475</v>
      </c>
      <c r="AK720" t="s">
        <v>104</v>
      </c>
      <c r="AL720" t="s">
        <v>90</v>
      </c>
      <c r="AM720" t="s">
        <v>645</v>
      </c>
      <c r="AN720" t="s">
        <v>128</v>
      </c>
      <c r="AO720" t="s">
        <v>61</v>
      </c>
      <c r="AP720" t="s">
        <v>135</v>
      </c>
      <c r="AQ720" t="s">
        <v>117</v>
      </c>
      <c r="AR720">
        <v>2024</v>
      </c>
      <c r="AS720" t="s">
        <v>95</v>
      </c>
    </row>
    <row r="721" spans="1:45">
      <c r="A721" t="s">
        <v>655</v>
      </c>
      <c r="B721" t="s">
        <v>95</v>
      </c>
      <c r="C721" t="s">
        <v>45</v>
      </c>
      <c r="D721" s="3">
        <v>45512</v>
      </c>
      <c r="E721" t="s">
        <v>644</v>
      </c>
      <c r="F721">
        <f t="shared" ca="1" si="33"/>
        <v>10423.295860994858</v>
      </c>
      <c r="G721">
        <f t="shared" ca="1" si="33"/>
        <v>44534.512131878786</v>
      </c>
      <c r="H721" t="str" cm="1">
        <f t="array" aca="1" ref="H721" ca="1">INDEX(Sheet1!$H$1:$H$3, RANDBETWEEN(1, 3))</f>
        <v>Revenue Type</v>
      </c>
      <c r="I721" t="str" cm="1">
        <f t="array" aca="1" ref="I721" ca="1">INDEX(Sheet1!$I$3:$I$88, RANDBETWEEN(1, 85))</f>
        <v>Sanitation</v>
      </c>
      <c r="J721" t="str">
        <f ca="1">INDEX(Sheet1!$AZ$3:$AZ$8, RANDBETWEEN(1, COUNTA(Sheet1!$AZ$3:$AZ$8)))</f>
        <v>Health</v>
      </c>
      <c r="K721" t="str" cm="1">
        <f t="array" aca="1" ref="K721" ca="1">INDEX(Sheet1!$K$1:$K$8, RANDBETWEEN(1, 6))</f>
        <v>HAC-ARMENIA</v>
      </c>
      <c r="M721" t="s">
        <v>165</v>
      </c>
      <c r="N721">
        <f t="shared" ca="1" si="34"/>
        <v>64458.568301611158</v>
      </c>
      <c r="Q721" t="s">
        <v>477</v>
      </c>
      <c r="U721">
        <f t="shared" ca="1" si="35"/>
        <v>25599.513486226951</v>
      </c>
      <c r="V721">
        <v>32993617</v>
      </c>
      <c r="W721" t="str" cm="1">
        <f t="array" aca="1" ref="W721" ca="1">INDEX(Sheet1!$X$1:$X$20, RANDBETWEEN(1, 20))</f>
        <v>Sport Associations</v>
      </c>
      <c r="X721" t="str" cm="1">
        <f t="array" aca="1" ref="X721" ca="1">INDEX(Sheet1!$Y$2:$Y$22, RANDBETWEEN(1, 21))</f>
        <v>Public Sector</v>
      </c>
      <c r="Z721" t="str" cm="1">
        <f t="array" aca="1" ref="Z721" ca="1">INDEX(Sheet1!$AA$2:$AA$30, RANDBETWEEN(1, 29))</f>
        <v>TAJIKISTAN CO</v>
      </c>
      <c r="AA721" t="str" cm="1">
        <f t="array" aca="1" ref="AA721" ca="1">INDEX(Sheet1!$AB$2:$AB$8, RANDBETWEEN(1, 7))</f>
        <v>ROSA</v>
      </c>
      <c r="AB721" t="str" cm="1">
        <f t="array" aca="1" ref="AB721" ca="1">INDEX(Sheet1!$AC$2:$AC$22, RANDBETWEEN(1, 21))</f>
        <v>Croatia</v>
      </c>
      <c r="AE721" t="str" cm="1">
        <f t="array" aca="1" ref="AE721" ca="1">INDEX(Sheet1!$AF$2:$AF$22, RANDBETWEEN(1, 5))</f>
        <v>ESARO</v>
      </c>
      <c r="AF721" s="3">
        <v>45512</v>
      </c>
      <c r="AG721" t="str" cm="1">
        <f t="array" aca="1" ref="AG721" ca="1">INDEX(Sheet1!$AH$2:$AH$24, RANDBETWEEN(1, 23))</f>
        <v>US FUND</v>
      </c>
      <c r="AH721" t="s">
        <v>651</v>
      </c>
      <c r="AI721" t="s">
        <v>476</v>
      </c>
      <c r="AJ721" t="s">
        <v>477</v>
      </c>
      <c r="AK721" t="s">
        <v>165</v>
      </c>
      <c r="AL721" t="s">
        <v>95</v>
      </c>
      <c r="AM721" t="s">
        <v>645</v>
      </c>
      <c r="AN721" t="s">
        <v>192</v>
      </c>
      <c r="AO721" t="s">
        <v>61</v>
      </c>
      <c r="AP721" t="s">
        <v>78</v>
      </c>
      <c r="AQ721" t="s">
        <v>129</v>
      </c>
      <c r="AR721">
        <v>2022</v>
      </c>
      <c r="AS721" t="s">
        <v>95</v>
      </c>
    </row>
    <row r="722" spans="1:45">
      <c r="A722" t="s">
        <v>653</v>
      </c>
      <c r="B722" t="s">
        <v>95</v>
      </c>
      <c r="C722" t="s">
        <v>118</v>
      </c>
      <c r="D722" s="3">
        <v>45400</v>
      </c>
      <c r="E722" t="s">
        <v>644</v>
      </c>
      <c r="F722">
        <f t="shared" ca="1" si="33"/>
        <v>42227.198236162971</v>
      </c>
      <c r="G722">
        <f t="shared" ca="1" si="33"/>
        <v>34297.721121238959</v>
      </c>
      <c r="H722" t="str" cm="1">
        <f t="array" aca="1" ref="H722" ca="1">INDEX(Sheet1!$H$1:$H$3, RANDBETWEEN(1, 3))</f>
        <v>ORR Non-Thematic</v>
      </c>
      <c r="I722" t="str" cm="1">
        <f t="array" aca="1" ref="I722" ca="1">INDEX(Sheet1!$I$3:$I$88, RANDBETWEEN(1, 85))</f>
        <v>Learning and child-friendly schools</v>
      </c>
      <c r="J722" t="str">
        <f ca="1">INDEX(Sheet1!$AZ$3:$AZ$8, RANDBETWEEN(1, COUNTA(Sheet1!$AZ$3:$AZ$8)))</f>
        <v>Advocacy</v>
      </c>
      <c r="K722" t="str" cm="1">
        <f t="array" aca="1" ref="K722" ca="1">INDEX(Sheet1!$K$1:$K$8, RANDBETWEEN(1, 6))</f>
        <v>HAC-STATE OF PALESTINE</v>
      </c>
      <c r="M722" t="s">
        <v>127</v>
      </c>
      <c r="N722">
        <f t="shared" ca="1" si="34"/>
        <v>76749.52061148519</v>
      </c>
      <c r="Q722" t="s">
        <v>479</v>
      </c>
      <c r="U722">
        <f t="shared" ca="1" si="35"/>
        <v>31199.325404189458</v>
      </c>
      <c r="V722">
        <v>22196228</v>
      </c>
      <c r="W722" t="str" cm="1">
        <f t="array" aca="1" ref="W722" ca="1">INDEX(Sheet1!$X$1:$X$20, RANDBETWEEN(1, 20))</f>
        <v>Central Government</v>
      </c>
      <c r="X722" t="str" cm="1">
        <f t="array" aca="1" ref="X722" ca="1">INDEX(Sheet1!$Y$2:$Y$22, RANDBETWEEN(1, 21))</f>
        <v>Private Sector</v>
      </c>
      <c r="Z722" t="str" cm="1">
        <f t="array" aca="1" ref="Z722" ca="1">INDEX(Sheet1!$AA$2:$AA$30, RANDBETWEEN(1, 29))</f>
        <v>BELARUS CO</v>
      </c>
      <c r="AA722" t="str" cm="1">
        <f t="array" aca="1" ref="AA722" ca="1">INDEX(Sheet1!$AB$2:$AB$8, RANDBETWEEN(1, 7))</f>
        <v>HQ</v>
      </c>
      <c r="AB722" t="str" cm="1">
        <f t="array" aca="1" ref="AB722" ca="1">INDEX(Sheet1!$AC$2:$AC$22, RANDBETWEEN(1, 21))</f>
        <v>Croatia</v>
      </c>
      <c r="AE722" t="str" cm="1">
        <f t="array" aca="1" ref="AE722" ca="1">INDEX(Sheet1!$AF$2:$AF$22, RANDBETWEEN(1, 5))</f>
        <v>HQ</v>
      </c>
      <c r="AF722" s="3">
        <v>45400</v>
      </c>
      <c r="AG722" t="str" cm="1">
        <f t="array" aca="1" ref="AG722" ca="1">INDEX(Sheet1!$AH$2:$AH$24, RANDBETWEEN(1, 23))</f>
        <v>PPD</v>
      </c>
      <c r="AH722" t="s">
        <v>651</v>
      </c>
      <c r="AI722" t="s">
        <v>478</v>
      </c>
      <c r="AJ722" t="s">
        <v>479</v>
      </c>
      <c r="AK722" t="s">
        <v>127</v>
      </c>
      <c r="AL722" t="s">
        <v>95</v>
      </c>
      <c r="AM722" t="s">
        <v>645</v>
      </c>
      <c r="AN722" t="s">
        <v>115</v>
      </c>
      <c r="AO722" t="s">
        <v>116</v>
      </c>
      <c r="AP722" t="s">
        <v>62</v>
      </c>
      <c r="AQ722" t="s">
        <v>100</v>
      </c>
      <c r="AR722">
        <v>2022</v>
      </c>
      <c r="AS722" t="s">
        <v>95</v>
      </c>
    </row>
    <row r="723" spans="1:45">
      <c r="A723" t="s">
        <v>655</v>
      </c>
      <c r="B723" t="s">
        <v>95</v>
      </c>
      <c r="C723" t="s">
        <v>64</v>
      </c>
      <c r="D723" s="3">
        <v>45488</v>
      </c>
      <c r="E723" t="s">
        <v>644</v>
      </c>
      <c r="F723">
        <f t="shared" ca="1" si="33"/>
        <v>91545.473279105776</v>
      </c>
      <c r="G723">
        <f t="shared" ca="1" si="33"/>
        <v>38294.390730504136</v>
      </c>
      <c r="H723" t="str" cm="1">
        <f t="array" aca="1" ref="H723" ca="1">INDEX(Sheet1!$H$1:$H$3, RANDBETWEEN(1, 3))</f>
        <v>ORE-Thematic</v>
      </c>
      <c r="I723" t="str" cm="1">
        <f t="array" aca="1" ref="I723" ca="1">INDEX(Sheet1!$I$3:$I$88, RANDBETWEEN(1, 85))</f>
        <v>Climate Change</v>
      </c>
      <c r="J723" t="str">
        <f ca="1">INDEX(Sheet1!$AZ$3:$AZ$8, RANDBETWEEN(1, COUNTA(Sheet1!$AZ$3:$AZ$8)))</f>
        <v>Emergency Response</v>
      </c>
      <c r="K723" t="str" cm="1">
        <f t="array" aca="1" ref="K723" ca="1">INDEX(Sheet1!$K$1:$K$8, RANDBETWEEN(1, 6))</f>
        <v>HAC-ECARO</v>
      </c>
      <c r="M723" t="s">
        <v>114</v>
      </c>
      <c r="N723">
        <f t="shared" ca="1" si="34"/>
        <v>43502.638776995271</v>
      </c>
      <c r="Q723" t="s">
        <v>481</v>
      </c>
      <c r="U723">
        <f t="shared" ca="1" si="35"/>
        <v>66287.050433769808</v>
      </c>
      <c r="V723">
        <v>17002845</v>
      </c>
      <c r="W723" t="str" cm="1">
        <f t="array" aca="1" ref="W723" ca="1">INDEX(Sheet1!$X$1:$X$20, RANDBETWEEN(1, 20))</f>
        <v>Membership based organizations</v>
      </c>
      <c r="X723" t="str" cm="1">
        <f t="array" aca="1" ref="X723" ca="1">INDEX(Sheet1!$Y$2:$Y$22, RANDBETWEEN(1, 21))</f>
        <v>Public Sector</v>
      </c>
      <c r="Z723" t="str" cm="1">
        <f t="array" aca="1" ref="Z723" ca="1">INDEX(Sheet1!$AA$2:$AA$30, RANDBETWEEN(1, 29))</f>
        <v>TURKIYE CO</v>
      </c>
      <c r="AA723" t="str" cm="1">
        <f t="array" aca="1" ref="AA723" ca="1">INDEX(Sheet1!$AB$2:$AB$8, RANDBETWEEN(1, 7))</f>
        <v>HQ</v>
      </c>
      <c r="AB723" t="str" cm="1">
        <f t="array" aca="1" ref="AB723" ca="1">INDEX(Sheet1!$AC$2:$AC$22, RANDBETWEEN(1, 21))</f>
        <v>Belarus</v>
      </c>
      <c r="AE723" t="str" cm="1">
        <f t="array" aca="1" ref="AE723" ca="1">INDEX(Sheet1!$AF$2:$AF$22, RANDBETWEEN(1, 5))</f>
        <v>ECARO</v>
      </c>
      <c r="AF723" s="3">
        <v>45488</v>
      </c>
      <c r="AG723" t="str" cm="1">
        <f t="array" aca="1" ref="AG723" ca="1">INDEX(Sheet1!$AH$2:$AH$24, RANDBETWEEN(1, 23))</f>
        <v>KOSOVO CO</v>
      </c>
      <c r="AH723" t="s">
        <v>649</v>
      </c>
      <c r="AI723" t="s">
        <v>480</v>
      </c>
      <c r="AJ723" t="s">
        <v>481</v>
      </c>
      <c r="AK723" t="s">
        <v>114</v>
      </c>
      <c r="AL723" t="s">
        <v>90</v>
      </c>
      <c r="AM723" t="s">
        <v>645</v>
      </c>
      <c r="AN723" t="s">
        <v>105</v>
      </c>
      <c r="AO723" t="s">
        <v>92</v>
      </c>
      <c r="AP723" t="s">
        <v>62</v>
      </c>
      <c r="AQ723" t="s">
        <v>79</v>
      </c>
      <c r="AR723">
        <v>2022</v>
      </c>
      <c r="AS723" t="s">
        <v>95</v>
      </c>
    </row>
    <row r="724" spans="1:45">
      <c r="A724" t="s">
        <v>652</v>
      </c>
      <c r="B724" t="s">
        <v>44</v>
      </c>
      <c r="C724" t="s">
        <v>118</v>
      </c>
      <c r="D724" s="3">
        <v>45545</v>
      </c>
      <c r="E724" t="s">
        <v>644</v>
      </c>
      <c r="F724">
        <f t="shared" ca="1" si="33"/>
        <v>40919.870886219469</v>
      </c>
      <c r="G724">
        <f t="shared" ca="1" si="33"/>
        <v>4206.2844990049443</v>
      </c>
      <c r="H724" t="str" cm="1">
        <f t="array" aca="1" ref="H724" ca="1">INDEX(Sheet1!$H$1:$H$3, RANDBETWEEN(1, 3))</f>
        <v>Revenue Type</v>
      </c>
      <c r="I724" t="str" cm="1">
        <f t="array" aca="1" ref="I724" ca="1">INDEX(Sheet1!$I$3:$I$88, RANDBETWEEN(1, 85))</f>
        <v>Technical leadership for programme outcomes</v>
      </c>
      <c r="J724" t="str">
        <f ca="1">INDEX(Sheet1!$AZ$3:$AZ$8, RANDBETWEEN(1, COUNTA(Sheet1!$AZ$3:$AZ$8)))</f>
        <v>Health</v>
      </c>
      <c r="K724" t="str" cm="1">
        <f t="array" aca="1" ref="K724" ca="1">INDEX(Sheet1!$K$1:$K$8, RANDBETWEEN(1, 6))</f>
        <v>Emergency/HAC</v>
      </c>
      <c r="M724" t="s">
        <v>57</v>
      </c>
      <c r="N724">
        <f t="shared" ca="1" si="34"/>
        <v>73701.5618336841</v>
      </c>
      <c r="Q724" t="s">
        <v>483</v>
      </c>
      <c r="U724">
        <f t="shared" ca="1" si="35"/>
        <v>2650.964176217884</v>
      </c>
      <c r="V724">
        <v>12167784</v>
      </c>
      <c r="W724" t="str" cm="1">
        <f t="array" aca="1" ref="W724" ca="1">INDEX(Sheet1!$X$1:$X$20, RANDBETWEEN(1, 20))</f>
        <v>University/Education Org.</v>
      </c>
      <c r="X724" t="str" cm="1">
        <f t="array" aca="1" ref="X724" ca="1">INDEX(Sheet1!$Y$2:$Y$22, RANDBETWEEN(1, 21))</f>
        <v>Private Sector</v>
      </c>
      <c r="Z724" t="str" cm="1">
        <f t="array" aca="1" ref="Z724" ca="1">INDEX(Sheet1!$AA$2:$AA$30, RANDBETWEEN(1, 29))</f>
        <v>GEORGIA CO</v>
      </c>
      <c r="AA724" t="str" cm="1">
        <f t="array" aca="1" ref="AA724" ca="1">INDEX(Sheet1!$AB$2:$AB$8, RANDBETWEEN(1, 7))</f>
        <v>ECARO</v>
      </c>
      <c r="AB724" t="str" cm="1">
        <f t="array" aca="1" ref="AB724" ca="1">INDEX(Sheet1!$AC$2:$AC$22, RANDBETWEEN(1, 21))</f>
        <v>Qatar</v>
      </c>
      <c r="AE724" t="str" cm="1">
        <f t="array" aca="1" ref="AE724" ca="1">INDEX(Sheet1!$AF$2:$AF$22, RANDBETWEEN(1, 5))</f>
        <v>HQ</v>
      </c>
      <c r="AF724" s="3">
        <v>45545</v>
      </c>
      <c r="AG724" t="str" cm="1">
        <f t="array" aca="1" ref="AG724" ca="1">INDEX(Sheet1!$AH$2:$AH$24, RANDBETWEEN(1, 23))</f>
        <v>TURKIYE CO</v>
      </c>
      <c r="AH724" t="s">
        <v>648</v>
      </c>
      <c r="AI724" t="s">
        <v>482</v>
      </c>
      <c r="AJ724" t="s">
        <v>483</v>
      </c>
      <c r="AK724" t="s">
        <v>57</v>
      </c>
      <c r="AL724" t="s">
        <v>95</v>
      </c>
      <c r="AM724" t="s">
        <v>645</v>
      </c>
      <c r="AN724" t="s">
        <v>60</v>
      </c>
      <c r="AO724" t="s">
        <v>61</v>
      </c>
      <c r="AP724" t="s">
        <v>62</v>
      </c>
      <c r="AQ724" t="s">
        <v>100</v>
      </c>
      <c r="AR724">
        <v>2023</v>
      </c>
      <c r="AS724" t="s">
        <v>95</v>
      </c>
    </row>
    <row r="725" spans="1:45">
      <c r="A725" t="s">
        <v>659</v>
      </c>
      <c r="B725" t="s">
        <v>44</v>
      </c>
      <c r="C725" t="s">
        <v>45</v>
      </c>
      <c r="D725" s="3">
        <v>45445</v>
      </c>
      <c r="E725" t="s">
        <v>644</v>
      </c>
      <c r="F725">
        <f t="shared" ca="1" si="33"/>
        <v>75879.096894715985</v>
      </c>
      <c r="G725">
        <f t="shared" ca="1" si="33"/>
        <v>21346.247105750117</v>
      </c>
      <c r="H725" t="str" cm="1">
        <f t="array" aca="1" ref="H725" ca="1">INDEX(Sheet1!$H$1:$H$3, RANDBETWEEN(1, 3))</f>
        <v>ORR Non-Thematic</v>
      </c>
      <c r="I725" t="str" cm="1">
        <f t="array" aca="1" ref="I725" ca="1">INDEX(Sheet1!$I$3:$I$88, RANDBETWEEN(1, 85))</f>
        <v>Leadership and Executive Direction</v>
      </c>
      <c r="J725" t="str">
        <f ca="1">INDEX(Sheet1!$AZ$3:$AZ$8, RANDBETWEEN(1, COUNTA(Sheet1!$AZ$3:$AZ$8)))</f>
        <v>Advocacy</v>
      </c>
      <c r="K725" t="str" cm="1">
        <f t="array" aca="1" ref="K725" ca="1">INDEX(Sheet1!$K$1:$K$8, RANDBETWEEN(1, 6))</f>
        <v>HAC-STATE OF PALESTINE</v>
      </c>
      <c r="M725" t="s">
        <v>89</v>
      </c>
      <c r="N725">
        <f t="shared" ca="1" si="34"/>
        <v>90704.601126872774</v>
      </c>
      <c r="Q725" t="s">
        <v>147</v>
      </c>
      <c r="U725">
        <f t="shared" ca="1" si="35"/>
        <v>61582.617080258446</v>
      </c>
      <c r="V725">
        <v>24997330</v>
      </c>
      <c r="W725" t="str" cm="1">
        <f t="array" aca="1" ref="W725" ca="1">INDEX(Sheet1!$X$1:$X$20, RANDBETWEEN(1, 20))</f>
        <v>Foundation</v>
      </c>
      <c r="X725" t="str" cm="1">
        <f t="array" aca="1" ref="X725" ca="1">INDEX(Sheet1!$Y$2:$Y$22, RANDBETWEEN(1, 21))</f>
        <v>Public Sector</v>
      </c>
      <c r="Z725" t="str" cm="1">
        <f t="array" aca="1" ref="Z725" ca="1">INDEX(Sheet1!$AA$2:$AA$30, RANDBETWEEN(1, 29))</f>
        <v>GREECE CO</v>
      </c>
      <c r="AA725" t="str" cm="1">
        <f t="array" aca="1" ref="AA725" ca="1">INDEX(Sheet1!$AB$2:$AB$8, RANDBETWEEN(1, 7))</f>
        <v>WCARO</v>
      </c>
      <c r="AB725" t="str" cm="1">
        <f t="array" aca="1" ref="AB725" ca="1">INDEX(Sheet1!$AC$2:$AC$22, RANDBETWEEN(1, 21))</f>
        <v>Albania</v>
      </c>
      <c r="AE725" t="str" cm="1">
        <f t="array" aca="1" ref="AE725" ca="1">INDEX(Sheet1!$AF$2:$AF$22, RANDBETWEEN(1, 5))</f>
        <v>ESARO</v>
      </c>
      <c r="AF725" s="3">
        <v>45445</v>
      </c>
      <c r="AG725" t="str" cm="1">
        <f t="array" aca="1" ref="AG725" ca="1">INDEX(Sheet1!$AH$2:$AH$24, RANDBETWEEN(1, 23))</f>
        <v>BELARUS CO</v>
      </c>
      <c r="AH725" t="s">
        <v>647</v>
      </c>
      <c r="AI725" t="s">
        <v>484</v>
      </c>
      <c r="AJ725" t="s">
        <v>147</v>
      </c>
      <c r="AK725" t="s">
        <v>89</v>
      </c>
      <c r="AL725" t="s">
        <v>58</v>
      </c>
      <c r="AM725" t="s">
        <v>645</v>
      </c>
      <c r="AN725" t="s">
        <v>105</v>
      </c>
      <c r="AO725" t="s">
        <v>149</v>
      </c>
      <c r="AP725" t="s">
        <v>143</v>
      </c>
      <c r="AQ725" t="s">
        <v>79</v>
      </c>
      <c r="AR725">
        <v>2022</v>
      </c>
      <c r="AS725" t="s">
        <v>95</v>
      </c>
    </row>
    <row r="726" spans="1:45">
      <c r="A726" t="s">
        <v>652</v>
      </c>
      <c r="B726" t="s">
        <v>44</v>
      </c>
      <c r="C726" t="s">
        <v>45</v>
      </c>
      <c r="D726" s="3">
        <v>45370</v>
      </c>
      <c r="E726" t="s">
        <v>644</v>
      </c>
      <c r="F726">
        <f t="shared" ca="1" si="33"/>
        <v>32037.538992522419</v>
      </c>
      <c r="G726">
        <f t="shared" ca="1" si="33"/>
        <v>41614.070044326152</v>
      </c>
      <c r="H726" t="str" cm="1">
        <f t="array" aca="1" ref="H726" ca="1">INDEX(Sheet1!$H$1:$H$3, RANDBETWEEN(1, 3))</f>
        <v>ORR Non-Thematic</v>
      </c>
      <c r="I726" t="str" cm="1">
        <f t="array" aca="1" ref="I726" ca="1">INDEX(Sheet1!$I$3:$I$88, RANDBETWEEN(1, 85))</f>
        <v>WASH and emergencies</v>
      </c>
      <c r="J726" t="str">
        <f ca="1">INDEX(Sheet1!$AZ$3:$AZ$8, RANDBETWEEN(1, COUNTA(Sheet1!$AZ$3:$AZ$8)))</f>
        <v>Child Protection</v>
      </c>
      <c r="K726" t="str" cm="1">
        <f t="array" aca="1" ref="K726" ca="1">INDEX(Sheet1!$K$1:$K$8, RANDBETWEEN(1, 6))</f>
        <v>HAC-UKRAINE</v>
      </c>
      <c r="M726" t="s">
        <v>57</v>
      </c>
      <c r="N726">
        <f t="shared" ca="1" si="34"/>
        <v>48187.75353109053</v>
      </c>
      <c r="Q726" t="s">
        <v>486</v>
      </c>
      <c r="U726">
        <f t="shared" ca="1" si="35"/>
        <v>18893.703214732803</v>
      </c>
      <c r="V726">
        <v>34937345</v>
      </c>
      <c r="W726" t="str" cm="1">
        <f t="array" aca="1" ref="W726" ca="1">INDEX(Sheet1!$X$1:$X$20, RANDBETWEEN(1, 20))</f>
        <v>Ministry</v>
      </c>
      <c r="X726" t="str" cm="1">
        <f t="array" aca="1" ref="X726" ca="1">INDEX(Sheet1!$Y$2:$Y$22, RANDBETWEEN(1, 21))</f>
        <v>Public Sector</v>
      </c>
      <c r="Z726" t="str" cm="1">
        <f t="array" aca="1" ref="Z726" ca="1">INDEX(Sheet1!$AA$2:$AA$30, RANDBETWEEN(1, 29))</f>
        <v>SENEGAL CO</v>
      </c>
      <c r="AA726" t="str" cm="1">
        <f t="array" aca="1" ref="AA726" ca="1">INDEX(Sheet1!$AB$2:$AB$8, RANDBETWEEN(1, 7))</f>
        <v>MENARO</v>
      </c>
      <c r="AB726" t="str" cm="1">
        <f t="array" aca="1" ref="AB726" ca="1">INDEX(Sheet1!$AC$2:$AC$22, RANDBETWEEN(1, 21))</f>
        <v>Switzerland</v>
      </c>
      <c r="AE726" t="str" cm="1">
        <f t="array" aca="1" ref="AE726" ca="1">INDEX(Sheet1!$AF$2:$AF$22, RANDBETWEEN(1, 5))</f>
        <v>NatCom</v>
      </c>
      <c r="AF726" s="3">
        <v>45370</v>
      </c>
      <c r="AG726" t="str" cm="1">
        <f t="array" aca="1" ref="AG726" ca="1">INDEX(Sheet1!$AH$2:$AH$24, RANDBETWEEN(1, 23))</f>
        <v>SERBIA CO</v>
      </c>
      <c r="AH726" t="s">
        <v>650</v>
      </c>
      <c r="AI726" t="s">
        <v>485</v>
      </c>
      <c r="AJ726" t="s">
        <v>486</v>
      </c>
      <c r="AK726" t="s">
        <v>57</v>
      </c>
      <c r="AL726" t="s">
        <v>90</v>
      </c>
      <c r="AM726" t="s">
        <v>646</v>
      </c>
      <c r="AN726" t="s">
        <v>91</v>
      </c>
      <c r="AO726" t="s">
        <v>61</v>
      </c>
      <c r="AP726" t="s">
        <v>78</v>
      </c>
      <c r="AQ726" t="s">
        <v>129</v>
      </c>
      <c r="AR726">
        <v>2024</v>
      </c>
      <c r="AS726" t="s">
        <v>95</v>
      </c>
    </row>
    <row r="727" spans="1:45">
      <c r="A727" t="s">
        <v>654</v>
      </c>
      <c r="B727" t="s">
        <v>95</v>
      </c>
      <c r="C727" t="s">
        <v>118</v>
      </c>
      <c r="D727" s="3">
        <v>45541</v>
      </c>
      <c r="E727" t="s">
        <v>644</v>
      </c>
      <c r="F727">
        <f t="shared" ca="1" si="33"/>
        <v>28221.654861373321</v>
      </c>
      <c r="G727">
        <f t="shared" ca="1" si="33"/>
        <v>89678.610821239025</v>
      </c>
      <c r="H727" t="str" cm="1">
        <f t="array" aca="1" ref="H727" ca="1">INDEX(Sheet1!$H$1:$H$3, RANDBETWEEN(1, 3))</f>
        <v>ORR Non-Thematic</v>
      </c>
      <c r="I727" t="str" cm="1">
        <f t="array" aca="1" ref="I727" ca="1">INDEX(Sheet1!$I$3:$I$88, RANDBETWEEN(1, 85))</f>
        <v>Early learning</v>
      </c>
      <c r="J727" t="str">
        <f ca="1">INDEX(Sheet1!$AZ$3:$AZ$8, RANDBETWEEN(1, COUNTA(Sheet1!$AZ$3:$AZ$8)))</f>
        <v>Advocacy</v>
      </c>
      <c r="K727" t="str" cm="1">
        <f t="array" aca="1" ref="K727" ca="1">INDEX(Sheet1!$K$1:$K$8, RANDBETWEEN(1, 6))</f>
        <v>Ukraine Response</v>
      </c>
      <c r="M727" t="s">
        <v>165</v>
      </c>
      <c r="N727">
        <f t="shared" ca="1" si="34"/>
        <v>54878.203999080652</v>
      </c>
      <c r="Q727" t="s">
        <v>488</v>
      </c>
      <c r="U727">
        <f t="shared" ca="1" si="35"/>
        <v>66072.143515072152</v>
      </c>
      <c r="V727">
        <v>38832766</v>
      </c>
      <c r="W727" t="str" cm="1">
        <f t="array" aca="1" ref="W727" ca="1">INDEX(Sheet1!$X$1:$X$20, RANDBETWEEN(1, 20))</f>
        <v>Central Government</v>
      </c>
      <c r="X727" t="str" cm="1">
        <f t="array" aca="1" ref="X727" ca="1">INDEX(Sheet1!$Y$2:$Y$22, RANDBETWEEN(1, 21))</f>
        <v>Private Sector</v>
      </c>
      <c r="Z727" t="str" cm="1">
        <f t="array" aca="1" ref="Z727" ca="1">INDEX(Sheet1!$AA$2:$AA$30, RANDBETWEEN(1, 29))</f>
        <v>TAJIKISTAN CO</v>
      </c>
      <c r="AA727" t="str" cm="1">
        <f t="array" aca="1" ref="AA727" ca="1">INDEX(Sheet1!$AB$2:$AB$8, RANDBETWEEN(1, 7))</f>
        <v>NatCom</v>
      </c>
      <c r="AB727" t="str" cm="1">
        <f t="array" aca="1" ref="AB727" ca="1">INDEX(Sheet1!$AC$2:$AC$22, RANDBETWEEN(1, 21))</f>
        <v>Moldova</v>
      </c>
      <c r="AE727" t="str" cm="1">
        <f t="array" aca="1" ref="AE727" ca="1">INDEX(Sheet1!$AF$2:$AF$22, RANDBETWEEN(1, 5))</f>
        <v>ESARO</v>
      </c>
      <c r="AF727" s="3">
        <v>45541</v>
      </c>
      <c r="AG727" t="str" cm="1">
        <f t="array" aca="1" ref="AG727" ca="1">INDEX(Sheet1!$AH$2:$AH$24, RANDBETWEEN(1, 23))</f>
        <v>MOLDOVA CO</v>
      </c>
      <c r="AH727" t="s">
        <v>668</v>
      </c>
      <c r="AI727" t="s">
        <v>487</v>
      </c>
      <c r="AJ727" t="s">
        <v>488</v>
      </c>
      <c r="AK727" t="s">
        <v>165</v>
      </c>
      <c r="AL727" t="s">
        <v>58</v>
      </c>
      <c r="AM727" t="s">
        <v>646</v>
      </c>
      <c r="AN727" t="s">
        <v>216</v>
      </c>
      <c r="AO727" t="s">
        <v>116</v>
      </c>
      <c r="AP727" t="s">
        <v>93</v>
      </c>
      <c r="AQ727" t="s">
        <v>94</v>
      </c>
      <c r="AR727">
        <v>2024</v>
      </c>
      <c r="AS727" t="s">
        <v>95</v>
      </c>
    </row>
    <row r="728" spans="1:45">
      <c r="A728" t="s">
        <v>659</v>
      </c>
      <c r="B728" t="s">
        <v>44</v>
      </c>
      <c r="C728" t="s">
        <v>118</v>
      </c>
      <c r="D728" s="3">
        <v>45594</v>
      </c>
      <c r="E728" t="s">
        <v>644</v>
      </c>
      <c r="F728">
        <f t="shared" ca="1" si="33"/>
        <v>99890.781293682623</v>
      </c>
      <c r="G728">
        <f t="shared" ca="1" si="33"/>
        <v>95095.004097327226</v>
      </c>
      <c r="H728" t="str" cm="1">
        <f t="array" aca="1" ref="H728" ca="1">INDEX(Sheet1!$H$1:$H$3, RANDBETWEEN(1, 3))</f>
        <v>ORE-Thematic</v>
      </c>
      <c r="I728" t="str" cm="1">
        <f t="array" aca="1" ref="I728" ca="1">INDEX(Sheet1!$I$3:$I$88, RANDBETWEEN(1, 85))</f>
        <v>Cross-sectoral planning and programme reviews</v>
      </c>
      <c r="J728" t="str">
        <f ca="1">INDEX(Sheet1!$AZ$3:$AZ$8, RANDBETWEEN(1, COUNTA(Sheet1!$AZ$3:$AZ$8)))</f>
        <v>Increased Immunization Rates</v>
      </c>
      <c r="K728" t="str" cm="1">
        <f t="array" aca="1" ref="K728" ca="1">INDEX(Sheet1!$K$1:$K$8, RANDBETWEEN(1, 6))</f>
        <v>Emergency/HAC</v>
      </c>
      <c r="M728" t="s">
        <v>104</v>
      </c>
      <c r="N728">
        <f t="shared" ca="1" si="34"/>
        <v>9870.0161113927734</v>
      </c>
      <c r="Q728" t="s">
        <v>490</v>
      </c>
      <c r="U728">
        <f t="shared" ca="1" si="35"/>
        <v>880.40459624130381</v>
      </c>
      <c r="V728">
        <v>39316878</v>
      </c>
      <c r="W728" t="str" cm="1">
        <f t="array" aca="1" ref="W728" ca="1">INDEX(Sheet1!$X$1:$X$20, RANDBETWEEN(1, 20))</f>
        <v>Multi-Stakeholder Partnership</v>
      </c>
      <c r="X728" t="str" cm="1">
        <f t="array" aca="1" ref="X728" ca="1">INDEX(Sheet1!$Y$2:$Y$22, RANDBETWEEN(1, 21))</f>
        <v>Public Sector</v>
      </c>
      <c r="Z728" t="str" cm="1">
        <f t="array" aca="1" ref="Z728" ca="1">INDEX(Sheet1!$AA$2:$AA$30, RANDBETWEEN(1, 29))</f>
        <v>CROATIA CO</v>
      </c>
      <c r="AA728" t="str" cm="1">
        <f t="array" aca="1" ref="AA728" ca="1">INDEX(Sheet1!$AB$2:$AB$8, RANDBETWEEN(1, 7))</f>
        <v>ROSA</v>
      </c>
      <c r="AB728" t="str" cm="1">
        <f t="array" aca="1" ref="AB728" ca="1">INDEX(Sheet1!$AC$2:$AC$22, RANDBETWEEN(1, 21))</f>
        <v>Croatia</v>
      </c>
      <c r="AE728" t="str" cm="1">
        <f t="array" aca="1" ref="AE728" ca="1">INDEX(Sheet1!$AF$2:$AF$22, RANDBETWEEN(1, 5))</f>
        <v>ECARO</v>
      </c>
      <c r="AF728" s="3">
        <v>45594</v>
      </c>
      <c r="AG728" t="str" cm="1">
        <f t="array" aca="1" ref="AG728" ca="1">INDEX(Sheet1!$AH$2:$AH$24, RANDBETWEEN(1, 23))</f>
        <v>LEBANON CO</v>
      </c>
      <c r="AH728" t="s">
        <v>647</v>
      </c>
      <c r="AI728" t="s">
        <v>489</v>
      </c>
      <c r="AJ728" t="s">
        <v>490</v>
      </c>
      <c r="AK728" t="s">
        <v>104</v>
      </c>
      <c r="AL728" t="s">
        <v>58</v>
      </c>
      <c r="AM728" t="s">
        <v>645</v>
      </c>
      <c r="AN728" t="s">
        <v>128</v>
      </c>
      <c r="AO728" t="s">
        <v>61</v>
      </c>
      <c r="AP728" t="s">
        <v>143</v>
      </c>
      <c r="AQ728" t="s">
        <v>117</v>
      </c>
      <c r="AR728">
        <v>2023</v>
      </c>
      <c r="AS728" t="s">
        <v>95</v>
      </c>
    </row>
    <row r="729" spans="1:45">
      <c r="A729" t="s">
        <v>654</v>
      </c>
      <c r="B729" t="s">
        <v>95</v>
      </c>
      <c r="C729" t="s">
        <v>64</v>
      </c>
      <c r="D729" s="3">
        <v>45613</v>
      </c>
      <c r="E729" t="s">
        <v>644</v>
      </c>
      <c r="F729">
        <f t="shared" ca="1" si="33"/>
        <v>11545.56172911403</v>
      </c>
      <c r="G729">
        <f t="shared" ca="1" si="33"/>
        <v>30238.929516704953</v>
      </c>
      <c r="H729" t="str" cm="1">
        <f t="array" aca="1" ref="H729" ca="1">INDEX(Sheet1!$H$1:$H$3, RANDBETWEEN(1, 3))</f>
        <v>ORE-Thematic</v>
      </c>
      <c r="I729" t="str" cm="1">
        <f t="array" aca="1" ref="I729" ca="1">INDEX(Sheet1!$I$3:$I$88, RANDBETWEEN(1, 85))</f>
        <v>Data and Child Protection</v>
      </c>
      <c r="J729" t="str">
        <f ca="1">INDEX(Sheet1!$AZ$3:$AZ$8, RANDBETWEEN(1, COUNTA(Sheet1!$AZ$3:$AZ$8)))</f>
        <v>Emergency Response</v>
      </c>
      <c r="K729" t="str" cm="1">
        <f t="array" aca="1" ref="K729" ca="1">INDEX(Sheet1!$K$1:$K$8, RANDBETWEEN(1, 6))</f>
        <v>Emergency/HAC</v>
      </c>
      <c r="M729" t="s">
        <v>75</v>
      </c>
      <c r="N729">
        <f t="shared" ca="1" si="34"/>
        <v>54769.858664106112</v>
      </c>
      <c r="Q729" t="s">
        <v>492</v>
      </c>
      <c r="U729">
        <f t="shared" ca="1" si="35"/>
        <v>91337.854034419433</v>
      </c>
      <c r="V729">
        <v>17620372</v>
      </c>
      <c r="W729" t="str" cm="1">
        <f t="array" aca="1" ref="W729" ca="1">INDEX(Sheet1!$X$1:$X$20, RANDBETWEEN(1, 20))</f>
        <v>UN Agency/International Agency</v>
      </c>
      <c r="X729" t="str" cm="1">
        <f t="array" aca="1" ref="X729" ca="1">INDEX(Sheet1!$Y$2:$Y$22, RANDBETWEEN(1, 21))</f>
        <v>Private Sector</v>
      </c>
      <c r="Z729" t="str" cm="1">
        <f t="array" aca="1" ref="Z729" ca="1">INDEX(Sheet1!$AA$2:$AA$30, RANDBETWEEN(1, 29))</f>
        <v>UKRAINE CO</v>
      </c>
      <c r="AA729" t="str" cm="1">
        <f t="array" aca="1" ref="AA729" ca="1">INDEX(Sheet1!$AB$2:$AB$8, RANDBETWEEN(1, 7))</f>
        <v>WCARO</v>
      </c>
      <c r="AB729" t="str" cm="1">
        <f t="array" aca="1" ref="AB729" ca="1">INDEX(Sheet1!$AC$2:$AC$22, RANDBETWEEN(1, 21))</f>
        <v>Armenia</v>
      </c>
      <c r="AE729" t="str" cm="1">
        <f t="array" aca="1" ref="AE729" ca="1">INDEX(Sheet1!$AF$2:$AF$22, RANDBETWEEN(1, 5))</f>
        <v>ESARO</v>
      </c>
      <c r="AF729" s="3">
        <v>45613</v>
      </c>
      <c r="AG729" t="str" cm="1">
        <f t="array" aca="1" ref="AG729" ca="1">INDEX(Sheet1!$AH$2:$AH$24, RANDBETWEEN(1, 23))</f>
        <v>KYRGYZSTAN CO</v>
      </c>
      <c r="AH729" t="s">
        <v>649</v>
      </c>
      <c r="AI729" t="s">
        <v>491</v>
      </c>
      <c r="AJ729" t="s">
        <v>492</v>
      </c>
      <c r="AK729" t="s">
        <v>75</v>
      </c>
      <c r="AL729" t="s">
        <v>90</v>
      </c>
      <c r="AM729" t="s">
        <v>646</v>
      </c>
      <c r="AN729" t="s">
        <v>91</v>
      </c>
      <c r="AO729" t="s">
        <v>149</v>
      </c>
      <c r="AP729" t="s">
        <v>78</v>
      </c>
      <c r="AQ729" t="s">
        <v>100</v>
      </c>
      <c r="AR729">
        <v>2024</v>
      </c>
      <c r="AS729" t="s">
        <v>95</v>
      </c>
    </row>
    <row r="730" spans="1:45">
      <c r="A730" t="s">
        <v>656</v>
      </c>
      <c r="B730" t="s">
        <v>44</v>
      </c>
      <c r="C730" t="s">
        <v>118</v>
      </c>
      <c r="D730" s="3">
        <v>45415</v>
      </c>
      <c r="E730" t="s">
        <v>644</v>
      </c>
      <c r="F730">
        <f t="shared" ca="1" si="33"/>
        <v>38760.454401899602</v>
      </c>
      <c r="G730">
        <f t="shared" ca="1" si="33"/>
        <v>21039.517652617888</v>
      </c>
      <c r="H730" t="str" cm="1">
        <f t="array" aca="1" ref="H730" ca="1">INDEX(Sheet1!$H$1:$H$3, RANDBETWEEN(1, 3))</f>
        <v>ORR Non-Thematic</v>
      </c>
      <c r="I730" t="str" cm="1">
        <f t="array" aca="1" ref="I730" ca="1">INDEX(Sheet1!$I$3:$I$88, RANDBETWEEN(1, 85))</f>
        <v>Child Protection systems</v>
      </c>
      <c r="J730" t="str">
        <f ca="1">INDEX(Sheet1!$AZ$3:$AZ$8, RANDBETWEEN(1, COUNTA(Sheet1!$AZ$3:$AZ$8)))</f>
        <v>Education</v>
      </c>
      <c r="K730" t="str" cm="1">
        <f t="array" aca="1" ref="K730" ca="1">INDEX(Sheet1!$K$1:$K$8, RANDBETWEEN(1, 6))</f>
        <v>Ukraine Response</v>
      </c>
      <c r="M730" t="s">
        <v>127</v>
      </c>
      <c r="N730">
        <f t="shared" ca="1" si="34"/>
        <v>63356.820586039656</v>
      </c>
      <c r="Q730" t="s">
        <v>494</v>
      </c>
      <c r="U730">
        <f t="shared" ca="1" si="35"/>
        <v>63816.28504638734</v>
      </c>
      <c r="V730">
        <v>6334204</v>
      </c>
      <c r="W730" t="str" cm="1">
        <f t="array" aca="1" ref="W730" ca="1">INDEX(Sheet1!$X$1:$X$20, RANDBETWEEN(1, 20))</f>
        <v>Ministry</v>
      </c>
      <c r="X730" t="str" cm="1">
        <f t="array" aca="1" ref="X730" ca="1">INDEX(Sheet1!$Y$2:$Y$22, RANDBETWEEN(1, 21))</f>
        <v>UNICEF NatCom/CO/Division</v>
      </c>
      <c r="Z730" t="str" cm="1">
        <f t="array" aca="1" ref="Z730" ca="1">INDEX(Sheet1!$AA$2:$AA$30, RANDBETWEEN(1, 29))</f>
        <v>UZBEKISTAN CO</v>
      </c>
      <c r="AA730" t="str" cm="1">
        <f t="array" aca="1" ref="AA730" ca="1">INDEX(Sheet1!$AB$2:$AB$8, RANDBETWEEN(1, 7))</f>
        <v>MENARO</v>
      </c>
      <c r="AB730" t="str" cm="1">
        <f t="array" aca="1" ref="AB730" ca="1">INDEX(Sheet1!$AC$2:$AC$22, RANDBETWEEN(1, 21))</f>
        <v>Switzerland</v>
      </c>
      <c r="AE730" t="str" cm="1">
        <f t="array" aca="1" ref="AE730" ca="1">INDEX(Sheet1!$AF$2:$AF$22, RANDBETWEEN(1, 5))</f>
        <v>NatCom</v>
      </c>
      <c r="AF730" s="3">
        <v>45415</v>
      </c>
      <c r="AG730" t="str" cm="1">
        <f t="array" aca="1" ref="AG730" ca="1">INDEX(Sheet1!$AH$2:$AH$24, RANDBETWEEN(1, 23))</f>
        <v>TAJIKISTAN CO</v>
      </c>
      <c r="AH730" t="s">
        <v>651</v>
      </c>
      <c r="AI730" t="s">
        <v>493</v>
      </c>
      <c r="AJ730" t="s">
        <v>494</v>
      </c>
      <c r="AK730" t="s">
        <v>127</v>
      </c>
      <c r="AL730" t="s">
        <v>95</v>
      </c>
      <c r="AM730" t="s">
        <v>645</v>
      </c>
      <c r="AN730" t="s">
        <v>216</v>
      </c>
      <c r="AO730" t="s">
        <v>116</v>
      </c>
      <c r="AP730" t="s">
        <v>62</v>
      </c>
      <c r="AQ730" t="s">
        <v>117</v>
      </c>
      <c r="AR730">
        <v>2024</v>
      </c>
      <c r="AS730" t="s">
        <v>95</v>
      </c>
    </row>
    <row r="731" spans="1:45">
      <c r="A731" t="s">
        <v>656</v>
      </c>
      <c r="B731" t="s">
        <v>95</v>
      </c>
      <c r="C731" t="s">
        <v>45</v>
      </c>
      <c r="D731" s="3">
        <v>45540</v>
      </c>
      <c r="E731" t="s">
        <v>644</v>
      </c>
      <c r="F731">
        <f t="shared" ca="1" si="33"/>
        <v>43228.472244388882</v>
      </c>
      <c r="G731">
        <f t="shared" ca="1" si="33"/>
        <v>22794.395115428782</v>
      </c>
      <c r="H731" t="str" cm="1">
        <f t="array" aca="1" ref="H731" ca="1">INDEX(Sheet1!$H$1:$H$3, RANDBETWEEN(1, 3))</f>
        <v>ORR Non-Thematic</v>
      </c>
      <c r="I731" t="str" cm="1">
        <f t="array" aca="1" ref="I731" ca="1">INDEX(Sheet1!$I$3:$I$88, RANDBETWEEN(1, 85))</f>
        <v>Adolescents and HIV/AIDS</v>
      </c>
      <c r="J731" t="str">
        <f ca="1">INDEX(Sheet1!$AZ$3:$AZ$8, RANDBETWEEN(1, COUNTA(Sheet1!$AZ$3:$AZ$8)))</f>
        <v>Child Protection</v>
      </c>
      <c r="K731" t="str" cm="1">
        <f t="array" aca="1" ref="K731" ca="1">INDEX(Sheet1!$K$1:$K$8, RANDBETWEEN(1, 6))</f>
        <v>HAC-ECARO</v>
      </c>
      <c r="M731" t="s">
        <v>75</v>
      </c>
      <c r="N731">
        <f t="shared" ca="1" si="34"/>
        <v>96007.849422130806</v>
      </c>
      <c r="Q731" t="s">
        <v>496</v>
      </c>
      <c r="U731">
        <f t="shared" ca="1" si="35"/>
        <v>91521.361955583896</v>
      </c>
      <c r="V731">
        <v>33571469</v>
      </c>
      <c r="W731" t="str" cm="1">
        <f t="array" aca="1" ref="W731" ca="1">INDEX(Sheet1!$X$1:$X$20, RANDBETWEEN(1, 20))</f>
        <v>University/Education Org.</v>
      </c>
      <c r="X731" t="str" cm="1">
        <f t="array" aca="1" ref="X731" ca="1">INDEX(Sheet1!$Y$2:$Y$22, RANDBETWEEN(1, 21))</f>
        <v>Private Sector</v>
      </c>
      <c r="Z731" t="str" cm="1">
        <f t="array" aca="1" ref="Z731" ca="1">INDEX(Sheet1!$AA$2:$AA$30, RANDBETWEEN(1, 29))</f>
        <v>TURKIYE CO</v>
      </c>
      <c r="AA731" t="str" cm="1">
        <f t="array" aca="1" ref="AA731" ca="1">INDEX(Sheet1!$AB$2:$AB$8, RANDBETWEEN(1, 7))</f>
        <v>EAPRO</v>
      </c>
      <c r="AB731" t="str" cm="1">
        <f t="array" aca="1" ref="AB731" ca="1">INDEX(Sheet1!$AC$2:$AC$22, RANDBETWEEN(1, 21))</f>
        <v>Croatia</v>
      </c>
      <c r="AE731" t="str" cm="1">
        <f t="array" aca="1" ref="AE731" ca="1">INDEX(Sheet1!$AF$2:$AF$22, RANDBETWEEN(1, 5))</f>
        <v>ECARO</v>
      </c>
      <c r="AF731" s="3">
        <v>45540</v>
      </c>
      <c r="AG731" t="str" cm="1">
        <f t="array" aca="1" ref="AG731" ca="1">INDEX(Sheet1!$AH$2:$AH$24, RANDBETWEEN(1, 23))</f>
        <v>MOLDOVA CO</v>
      </c>
      <c r="AH731" t="s">
        <v>668</v>
      </c>
      <c r="AI731" t="s">
        <v>495</v>
      </c>
      <c r="AJ731" t="s">
        <v>496</v>
      </c>
      <c r="AK731" t="s">
        <v>75</v>
      </c>
      <c r="AL731" t="s">
        <v>58</v>
      </c>
      <c r="AM731" t="s">
        <v>646</v>
      </c>
      <c r="AN731" t="s">
        <v>105</v>
      </c>
      <c r="AO731" t="s">
        <v>116</v>
      </c>
      <c r="AP731" t="s">
        <v>93</v>
      </c>
      <c r="AQ731" t="s">
        <v>100</v>
      </c>
      <c r="AR731">
        <v>2024</v>
      </c>
      <c r="AS731" t="s">
        <v>95</v>
      </c>
    </row>
    <row r="732" spans="1:45">
      <c r="A732" t="s">
        <v>652</v>
      </c>
      <c r="B732" t="s">
        <v>44</v>
      </c>
      <c r="C732" t="s">
        <v>45</v>
      </c>
      <c r="D732" s="3">
        <v>45330</v>
      </c>
      <c r="E732" t="s">
        <v>644</v>
      </c>
      <c r="F732">
        <f t="shared" ca="1" si="33"/>
        <v>84490.671732172661</v>
      </c>
      <c r="G732">
        <f t="shared" ca="1" si="33"/>
        <v>92725.414923720615</v>
      </c>
      <c r="H732" t="str" cm="1">
        <f t="array" aca="1" ref="H732" ca="1">INDEX(Sheet1!$H$1:$H$3, RANDBETWEEN(1, 3))</f>
        <v>ORE-Thematic</v>
      </c>
      <c r="I732" t="str" cm="1">
        <f t="array" aca="1" ref="I732" ca="1">INDEX(Sheet1!$I$3:$I$88, RANDBETWEEN(1, 85))</f>
        <v>Human resources management</v>
      </c>
      <c r="J732" t="str">
        <f ca="1">INDEX(Sheet1!$AZ$3:$AZ$8, RANDBETWEEN(1, COUNTA(Sheet1!$AZ$3:$AZ$8)))</f>
        <v>Health</v>
      </c>
      <c r="K732" t="str" cm="1">
        <f t="array" aca="1" ref="K732" ca="1">INDEX(Sheet1!$K$1:$K$8, RANDBETWEEN(1, 6))</f>
        <v>Ukraine Response</v>
      </c>
      <c r="M732" t="s">
        <v>89</v>
      </c>
      <c r="N732">
        <f t="shared" ca="1" si="34"/>
        <v>30728.681793024705</v>
      </c>
      <c r="Q732" t="s">
        <v>498</v>
      </c>
      <c r="U732">
        <f t="shared" ca="1" si="35"/>
        <v>49701.955899034423</v>
      </c>
      <c r="V732">
        <v>21503325</v>
      </c>
      <c r="W732" t="str" cm="1">
        <f t="array" aca="1" ref="W732" ca="1">INDEX(Sheet1!$X$1:$X$20, RANDBETWEEN(1, 20))</f>
        <v>Women's and diaspora organizations</v>
      </c>
      <c r="X732" t="str" cm="1">
        <f t="array" aca="1" ref="X732" ca="1">INDEX(Sheet1!$Y$2:$Y$22, RANDBETWEEN(1, 21))</f>
        <v>Private Sector</v>
      </c>
      <c r="Z732" t="str" cm="1">
        <f t="array" aca="1" ref="Z732" ca="1">INDEX(Sheet1!$AA$2:$AA$30, RANDBETWEEN(1, 29))</f>
        <v>SENEGAL CO</v>
      </c>
      <c r="AA732" t="str" cm="1">
        <f t="array" aca="1" ref="AA732" ca="1">INDEX(Sheet1!$AB$2:$AB$8, RANDBETWEEN(1, 7))</f>
        <v>WCARO</v>
      </c>
      <c r="AB732" t="str" cm="1">
        <f t="array" aca="1" ref="AB732" ca="1">INDEX(Sheet1!$AC$2:$AC$22, RANDBETWEEN(1, 21))</f>
        <v>Belarus</v>
      </c>
      <c r="AE732" t="str" cm="1">
        <f t="array" aca="1" ref="AE732" ca="1">INDEX(Sheet1!$AF$2:$AF$22, RANDBETWEEN(1, 5))</f>
        <v>ESARO</v>
      </c>
      <c r="AF732" s="3">
        <v>45330</v>
      </c>
      <c r="AG732" t="str" cm="1">
        <f t="array" aca="1" ref="AG732" ca="1">INDEX(Sheet1!$AH$2:$AH$24, RANDBETWEEN(1, 23))</f>
        <v>MOLDOVA CO</v>
      </c>
      <c r="AH732" t="s">
        <v>647</v>
      </c>
      <c r="AI732" t="s">
        <v>497</v>
      </c>
      <c r="AJ732" t="s">
        <v>498</v>
      </c>
      <c r="AK732" t="s">
        <v>89</v>
      </c>
      <c r="AL732" t="s">
        <v>58</v>
      </c>
      <c r="AM732" t="s">
        <v>645</v>
      </c>
      <c r="AN732" t="s">
        <v>105</v>
      </c>
      <c r="AO732" t="s">
        <v>92</v>
      </c>
      <c r="AP732" t="s">
        <v>62</v>
      </c>
      <c r="AQ732" t="s">
        <v>63</v>
      </c>
      <c r="AR732">
        <v>2024</v>
      </c>
      <c r="AS732" t="s">
        <v>95</v>
      </c>
    </row>
    <row r="733" spans="1:45">
      <c r="A733" t="s">
        <v>654</v>
      </c>
      <c r="B733" t="s">
        <v>95</v>
      </c>
      <c r="C733" t="s">
        <v>45</v>
      </c>
      <c r="D733" s="3">
        <v>45343</v>
      </c>
      <c r="E733" t="s">
        <v>644</v>
      </c>
      <c r="F733">
        <f t="shared" ca="1" si="33"/>
        <v>6508.457874594551</v>
      </c>
      <c r="G733">
        <f t="shared" ca="1" si="33"/>
        <v>60605.899057338356</v>
      </c>
      <c r="H733" t="str" cm="1">
        <f t="array" aca="1" ref="H733" ca="1">INDEX(Sheet1!$H$1:$H$3, RANDBETWEEN(1, 3))</f>
        <v>ORR Non-Thematic</v>
      </c>
      <c r="I733" t="str" cm="1">
        <f t="array" aca="1" ref="I733" ca="1">INDEX(Sheet1!$I$3:$I$88, RANDBETWEEN(1, 85))</f>
        <v>Nutrition – Overweight &amp; Obesity</v>
      </c>
      <c r="J733" t="str">
        <f ca="1">INDEX(Sheet1!$AZ$3:$AZ$8, RANDBETWEEN(1, COUNTA(Sheet1!$AZ$3:$AZ$8)))</f>
        <v>Advocacy</v>
      </c>
      <c r="K733" t="str" cm="1">
        <f t="array" aca="1" ref="K733" ca="1">INDEX(Sheet1!$K$1:$K$8, RANDBETWEEN(1, 6))</f>
        <v>HAC-ECARO</v>
      </c>
      <c r="M733" t="s">
        <v>75</v>
      </c>
      <c r="N733">
        <f t="shared" ca="1" si="34"/>
        <v>99474.890977039555</v>
      </c>
      <c r="Q733" t="s">
        <v>140</v>
      </c>
      <c r="U733">
        <f t="shared" ca="1" si="35"/>
        <v>65344.476196002346</v>
      </c>
      <c r="V733">
        <v>37628942</v>
      </c>
      <c r="W733" t="str" cm="1">
        <f t="array" aca="1" ref="W733" ca="1">INDEX(Sheet1!$X$1:$X$20, RANDBETWEEN(1, 20))</f>
        <v>Ministry</v>
      </c>
      <c r="X733" t="str" cm="1">
        <f t="array" aca="1" ref="X733" ca="1">INDEX(Sheet1!$Y$2:$Y$22, RANDBETWEEN(1, 21))</f>
        <v>Private Sector</v>
      </c>
      <c r="Z733" t="str" cm="1">
        <f t="array" aca="1" ref="Z733" ca="1">INDEX(Sheet1!$AA$2:$AA$30, RANDBETWEEN(1, 29))</f>
        <v>SERBIA CO</v>
      </c>
      <c r="AA733" t="str" cm="1">
        <f t="array" aca="1" ref="AA733" ca="1">INDEX(Sheet1!$AB$2:$AB$8, RANDBETWEEN(1, 7))</f>
        <v>NatCom</v>
      </c>
      <c r="AB733" t="str" cm="1">
        <f t="array" aca="1" ref="AB733" ca="1">INDEX(Sheet1!$AC$2:$AC$22, RANDBETWEEN(1, 21))</f>
        <v>Montenegro</v>
      </c>
      <c r="AE733" t="str" cm="1">
        <f t="array" aca="1" ref="AE733" ca="1">INDEX(Sheet1!$AF$2:$AF$22, RANDBETWEEN(1, 5))</f>
        <v>MENARO</v>
      </c>
      <c r="AF733" s="3">
        <v>45343</v>
      </c>
      <c r="AG733" t="str" cm="1">
        <f t="array" aca="1" ref="AG733" ca="1">INDEX(Sheet1!$AH$2:$AH$24, RANDBETWEEN(1, 23))</f>
        <v>TAJIKISTAN CO</v>
      </c>
      <c r="AH733" t="s">
        <v>649</v>
      </c>
      <c r="AI733" t="s">
        <v>499</v>
      </c>
      <c r="AJ733" t="s">
        <v>140</v>
      </c>
      <c r="AK733" t="s">
        <v>75</v>
      </c>
      <c r="AL733" t="s">
        <v>90</v>
      </c>
      <c r="AM733" t="s">
        <v>646</v>
      </c>
      <c r="AN733" t="s">
        <v>91</v>
      </c>
      <c r="AO733" t="s">
        <v>92</v>
      </c>
      <c r="AP733" t="s">
        <v>135</v>
      </c>
      <c r="AQ733" t="s">
        <v>79</v>
      </c>
      <c r="AR733">
        <v>2022</v>
      </c>
      <c r="AS733" t="s">
        <v>95</v>
      </c>
    </row>
    <row r="734" spans="1:45">
      <c r="A734" t="s">
        <v>654</v>
      </c>
      <c r="B734" t="s">
        <v>95</v>
      </c>
      <c r="C734" t="s">
        <v>45</v>
      </c>
      <c r="D734" s="3">
        <v>45492</v>
      </c>
      <c r="E734" t="s">
        <v>644</v>
      </c>
      <c r="F734">
        <f t="shared" ca="1" si="33"/>
        <v>38167.442502850463</v>
      </c>
      <c r="G734">
        <f t="shared" ca="1" si="33"/>
        <v>96954.115927544932</v>
      </c>
      <c r="H734" t="str" cm="1">
        <f t="array" aca="1" ref="H734" ca="1">INDEX(Sheet1!$H$1:$H$3, RANDBETWEEN(1, 3))</f>
        <v>ORE-Thematic</v>
      </c>
      <c r="I734" t="str" cm="1">
        <f t="array" aca="1" ref="I734" ca="1">INDEX(Sheet1!$I$3:$I$88, RANDBETWEEN(1, 85))</f>
        <v>Humanitarian Action</v>
      </c>
      <c r="J734" t="str">
        <f ca="1">INDEX(Sheet1!$AZ$3:$AZ$8, RANDBETWEEN(1, COUNTA(Sheet1!$AZ$3:$AZ$8)))</f>
        <v>Child Protection</v>
      </c>
      <c r="K734" t="str" cm="1">
        <f t="array" aca="1" ref="K734" ca="1">INDEX(Sheet1!$K$1:$K$8, RANDBETWEEN(1, 6))</f>
        <v>HAC-ECARO</v>
      </c>
      <c r="M734" t="s">
        <v>114</v>
      </c>
      <c r="N734">
        <f t="shared" ca="1" si="34"/>
        <v>39062.305110362868</v>
      </c>
      <c r="Q734" t="s">
        <v>501</v>
      </c>
      <c r="U734">
        <f t="shared" ca="1" si="35"/>
        <v>42576.710017629659</v>
      </c>
      <c r="V734">
        <v>35714441</v>
      </c>
      <c r="W734" t="str" cm="1">
        <f t="array" aca="1" ref="W734" ca="1">INDEX(Sheet1!$X$1:$X$20, RANDBETWEEN(1, 20))</f>
        <v>Governmental Organization</v>
      </c>
      <c r="X734" t="str" cm="1">
        <f t="array" aca="1" ref="X734" ca="1">INDEX(Sheet1!$Y$2:$Y$22, RANDBETWEEN(1, 21))</f>
        <v>Private Sector</v>
      </c>
      <c r="Z734" t="str" cm="1">
        <f t="array" aca="1" ref="Z734" ca="1">INDEX(Sheet1!$AA$2:$AA$30, RANDBETWEEN(1, 29))</f>
        <v>NETHERLANDS NATCOM</v>
      </c>
      <c r="AA734" t="str" cm="1">
        <f t="array" aca="1" ref="AA734" ca="1">INDEX(Sheet1!$AB$2:$AB$8, RANDBETWEEN(1, 7))</f>
        <v>MENARO</v>
      </c>
      <c r="AB734" t="str" cm="1">
        <f t="array" aca="1" ref="AB734" ca="1">INDEX(Sheet1!$AC$2:$AC$22, RANDBETWEEN(1, 21))</f>
        <v>United States</v>
      </c>
      <c r="AE734" t="str" cm="1">
        <f t="array" aca="1" ref="AE734" ca="1">INDEX(Sheet1!$AF$2:$AF$22, RANDBETWEEN(1, 5))</f>
        <v>NatCom</v>
      </c>
      <c r="AF734" s="3">
        <v>45492</v>
      </c>
      <c r="AG734" t="str" cm="1">
        <f t="array" aca="1" ref="AG734" ca="1">INDEX(Sheet1!$AH$2:$AH$24, RANDBETWEEN(1, 23))</f>
        <v>UKRAINE CO</v>
      </c>
      <c r="AH734" t="s">
        <v>649</v>
      </c>
      <c r="AI734" t="s">
        <v>500</v>
      </c>
      <c r="AJ734" t="s">
        <v>501</v>
      </c>
      <c r="AK734" t="s">
        <v>114</v>
      </c>
      <c r="AL734" t="s">
        <v>90</v>
      </c>
      <c r="AM734" t="s">
        <v>646</v>
      </c>
      <c r="AN734" t="s">
        <v>192</v>
      </c>
      <c r="AO734" t="s">
        <v>92</v>
      </c>
      <c r="AP734" t="s">
        <v>62</v>
      </c>
      <c r="AQ734" t="s">
        <v>100</v>
      </c>
      <c r="AR734">
        <v>2023</v>
      </c>
      <c r="AS734" t="s">
        <v>95</v>
      </c>
    </row>
    <row r="735" spans="1:45">
      <c r="A735" t="s">
        <v>652</v>
      </c>
      <c r="B735" t="s">
        <v>44</v>
      </c>
      <c r="C735" t="s">
        <v>45</v>
      </c>
      <c r="D735" s="3">
        <v>45302</v>
      </c>
      <c r="E735" t="s">
        <v>644</v>
      </c>
      <c r="F735">
        <f t="shared" ca="1" si="33"/>
        <v>24636.718855379106</v>
      </c>
      <c r="G735">
        <f t="shared" ca="1" si="33"/>
        <v>16266.894328229117</v>
      </c>
      <c r="H735" t="str" cm="1">
        <f t="array" aca="1" ref="H735" ca="1">INDEX(Sheet1!$H$1:$H$3, RANDBETWEEN(1, 3))</f>
        <v>Revenue Type</v>
      </c>
      <c r="I735" t="str" cm="1">
        <f t="array" aca="1" ref="I735" ca="1">INDEX(Sheet1!$I$3:$I$88, RANDBETWEEN(1, 85))</f>
        <v>UNICEF capacity for programming on Gender</v>
      </c>
      <c r="J735" t="str">
        <f ca="1">INDEX(Sheet1!$AZ$3:$AZ$8, RANDBETWEEN(1, COUNTA(Sheet1!$AZ$3:$AZ$8)))</f>
        <v>Education</v>
      </c>
      <c r="K735" t="str" cm="1">
        <f t="array" aca="1" ref="K735" ca="1">INDEX(Sheet1!$K$1:$K$8, RANDBETWEEN(1, 6))</f>
        <v>Emergency/HAC</v>
      </c>
      <c r="M735" t="s">
        <v>127</v>
      </c>
      <c r="N735">
        <f t="shared" ca="1" si="34"/>
        <v>62491.580043580783</v>
      </c>
      <c r="Q735" t="s">
        <v>503</v>
      </c>
      <c r="U735">
        <f t="shared" ca="1" si="35"/>
        <v>51989.113102702795</v>
      </c>
      <c r="V735">
        <v>39777666</v>
      </c>
      <c r="W735" t="str" cm="1">
        <f t="array" aca="1" ref="W735" ca="1">INDEX(Sheet1!$X$1:$X$20, RANDBETWEEN(1, 20))</f>
        <v>Multi-Stakeholder Partnership</v>
      </c>
      <c r="X735" t="str" cm="1">
        <f t="array" aca="1" ref="X735" ca="1">INDEX(Sheet1!$Y$2:$Y$22, RANDBETWEEN(1, 21))</f>
        <v>Private Sector</v>
      </c>
      <c r="Z735" t="str" cm="1">
        <f t="array" aca="1" ref="Z735" ca="1">INDEX(Sheet1!$AA$2:$AA$30, RANDBETWEEN(1, 29))</f>
        <v>CROATIA CO</v>
      </c>
      <c r="AA735" t="str" cm="1">
        <f t="array" aca="1" ref="AA735" ca="1">INDEX(Sheet1!$AB$2:$AB$8, RANDBETWEEN(1, 7))</f>
        <v>HQ</v>
      </c>
      <c r="AB735" t="str" cm="1">
        <f t="array" aca="1" ref="AB735" ca="1">INDEX(Sheet1!$AC$2:$AC$22, RANDBETWEEN(1, 21))</f>
        <v>Moldova</v>
      </c>
      <c r="AE735" t="str" cm="1">
        <f t="array" aca="1" ref="AE735" ca="1">INDEX(Sheet1!$AF$2:$AF$22, RANDBETWEEN(1, 5))</f>
        <v>ECARO</v>
      </c>
      <c r="AF735" s="3">
        <v>45302</v>
      </c>
      <c r="AG735" t="str" cm="1">
        <f t="array" aca="1" ref="AG735" ca="1">INDEX(Sheet1!$AH$2:$AH$24, RANDBETWEEN(1, 23))</f>
        <v>TURKIYE NATCOM</v>
      </c>
      <c r="AH735" t="s">
        <v>670</v>
      </c>
      <c r="AI735" t="s">
        <v>502</v>
      </c>
      <c r="AJ735" t="s">
        <v>503</v>
      </c>
      <c r="AK735" t="s">
        <v>127</v>
      </c>
      <c r="AL735" t="s">
        <v>90</v>
      </c>
      <c r="AM735" t="s">
        <v>645</v>
      </c>
      <c r="AN735" t="s">
        <v>91</v>
      </c>
      <c r="AO735" t="s">
        <v>92</v>
      </c>
      <c r="AP735" t="s">
        <v>78</v>
      </c>
      <c r="AQ735" t="s">
        <v>129</v>
      </c>
      <c r="AR735">
        <v>2024</v>
      </c>
      <c r="AS735" t="s">
        <v>95</v>
      </c>
    </row>
    <row r="736" spans="1:45">
      <c r="A736" t="s">
        <v>653</v>
      </c>
      <c r="B736" t="s">
        <v>95</v>
      </c>
      <c r="C736" t="s">
        <v>118</v>
      </c>
      <c r="D736" s="3">
        <v>45502</v>
      </c>
      <c r="E736" t="s">
        <v>644</v>
      </c>
      <c r="F736">
        <f t="shared" ca="1" si="33"/>
        <v>62563.328424273262</v>
      </c>
      <c r="G736">
        <f t="shared" ca="1" si="33"/>
        <v>57445.916103291042</v>
      </c>
      <c r="H736" t="str" cm="1">
        <f t="array" aca="1" ref="H736" ca="1">INDEX(Sheet1!$H$1:$H$3, RANDBETWEEN(1, 3))</f>
        <v>ORR Non-Thematic</v>
      </c>
      <c r="I736" t="str" cm="1">
        <f t="array" aca="1" ref="I736" ca="1">INDEX(Sheet1!$I$3:$I$88, RANDBETWEEN(1, 85))</f>
        <v>Health systems strengthening</v>
      </c>
      <c r="J736" t="str">
        <f ca="1">INDEX(Sheet1!$AZ$3:$AZ$8, RANDBETWEEN(1, COUNTA(Sheet1!$AZ$3:$AZ$8)))</f>
        <v>Emergency Response</v>
      </c>
      <c r="K736" t="str" cm="1">
        <f t="array" aca="1" ref="K736" ca="1">INDEX(Sheet1!$K$1:$K$8, RANDBETWEEN(1, 6))</f>
        <v>Emergency/HAC</v>
      </c>
      <c r="M736" t="s">
        <v>89</v>
      </c>
      <c r="N736">
        <f t="shared" ca="1" si="34"/>
        <v>46388.868569535189</v>
      </c>
      <c r="Q736" t="s">
        <v>505</v>
      </c>
      <c r="U736">
        <f t="shared" ca="1" si="35"/>
        <v>79731.637617825938</v>
      </c>
      <c r="V736">
        <v>19497230</v>
      </c>
      <c r="W736" t="str" cm="1">
        <f t="array" aca="1" ref="W736" ca="1">INDEX(Sheet1!$X$1:$X$20, RANDBETWEEN(1, 20))</f>
        <v>Account Category</v>
      </c>
      <c r="X736" t="str" cm="1">
        <f t="array" aca="1" ref="X736" ca="1">INDEX(Sheet1!$Y$2:$Y$22, RANDBETWEEN(1, 21))</f>
        <v>Public Sector</v>
      </c>
      <c r="Z736" t="str" cm="1">
        <f t="array" aca="1" ref="Z736" ca="1">INDEX(Sheet1!$AA$2:$AA$30, RANDBETWEEN(1, 29))</f>
        <v>GEORGIA CO</v>
      </c>
      <c r="AA736" t="str" cm="1">
        <f t="array" aca="1" ref="AA736" ca="1">INDEX(Sheet1!$AB$2:$AB$8, RANDBETWEEN(1, 7))</f>
        <v>HQ</v>
      </c>
      <c r="AB736" t="str" cm="1">
        <f t="array" aca="1" ref="AB736" ca="1">INDEX(Sheet1!$AC$2:$AC$22, RANDBETWEEN(1, 21))</f>
        <v>Ukraine</v>
      </c>
      <c r="AE736" t="str" cm="1">
        <f t="array" aca="1" ref="AE736" ca="1">INDEX(Sheet1!$AF$2:$AF$22, RANDBETWEEN(1, 5))</f>
        <v>ESARO</v>
      </c>
      <c r="AF736" s="3">
        <v>45502</v>
      </c>
      <c r="AG736" t="str" cm="1">
        <f t="array" aca="1" ref="AG736" ca="1">INDEX(Sheet1!$AH$2:$AH$24, RANDBETWEEN(1, 23))</f>
        <v>ALBANIA CO</v>
      </c>
      <c r="AH736" t="s">
        <v>670</v>
      </c>
      <c r="AI736" t="s">
        <v>504</v>
      </c>
      <c r="AJ736" t="s">
        <v>505</v>
      </c>
      <c r="AK736" t="s">
        <v>89</v>
      </c>
      <c r="AL736" t="s">
        <v>90</v>
      </c>
      <c r="AM736" t="s">
        <v>646</v>
      </c>
      <c r="AN736" t="s">
        <v>105</v>
      </c>
      <c r="AO736" t="s">
        <v>116</v>
      </c>
      <c r="AP736" t="s">
        <v>135</v>
      </c>
      <c r="AQ736" t="s">
        <v>117</v>
      </c>
      <c r="AR736">
        <v>2023</v>
      </c>
      <c r="AS736" t="s">
        <v>95</v>
      </c>
    </row>
    <row r="737" spans="1:45">
      <c r="A737" t="s">
        <v>656</v>
      </c>
      <c r="B737" t="s">
        <v>95</v>
      </c>
      <c r="C737" t="s">
        <v>118</v>
      </c>
      <c r="D737" s="3">
        <v>45385</v>
      </c>
      <c r="E737" t="s">
        <v>644</v>
      </c>
      <c r="F737">
        <f t="shared" ca="1" si="33"/>
        <v>67851.629098577861</v>
      </c>
      <c r="G737">
        <f t="shared" ca="1" si="33"/>
        <v>48538.220069810224</v>
      </c>
      <c r="H737" t="str" cm="1">
        <f t="array" aca="1" ref="H737" ca="1">INDEX(Sheet1!$H$1:$H$3, RANDBETWEEN(1, 3))</f>
        <v>ORR Non-Thematic</v>
      </c>
      <c r="I737" t="str" cm="1">
        <f t="array" aca="1" ref="I737" ca="1">INDEX(Sheet1!$I$3:$I$88, RANDBETWEEN(1, 85))</f>
        <v>Health systems strengthening</v>
      </c>
      <c r="J737" t="str">
        <f ca="1">INDEX(Sheet1!$AZ$3:$AZ$8, RANDBETWEEN(1, COUNTA(Sheet1!$AZ$3:$AZ$8)))</f>
        <v>Health</v>
      </c>
      <c r="K737" t="str" cm="1">
        <f t="array" aca="1" ref="K737" ca="1">INDEX(Sheet1!$K$1:$K$8, RANDBETWEEN(1, 6))</f>
        <v>Ukraine Response</v>
      </c>
      <c r="M737" t="s">
        <v>114</v>
      </c>
      <c r="N737">
        <f t="shared" ca="1" si="34"/>
        <v>81738.755695982371</v>
      </c>
      <c r="Q737" t="s">
        <v>507</v>
      </c>
      <c r="U737">
        <f t="shared" ca="1" si="35"/>
        <v>32021.521036056947</v>
      </c>
      <c r="V737">
        <v>38229595</v>
      </c>
      <c r="W737" t="str" cm="1">
        <f t="array" aca="1" ref="W737" ca="1">INDEX(Sheet1!$X$1:$X$20, RANDBETWEEN(1, 20))</f>
        <v>Membership based organizations</v>
      </c>
      <c r="X737" t="str" cm="1">
        <f t="array" aca="1" ref="X737" ca="1">INDEX(Sheet1!$Y$2:$Y$22, RANDBETWEEN(1, 21))</f>
        <v>Private Sector</v>
      </c>
      <c r="Z737" t="str" cm="1">
        <f t="array" aca="1" ref="Z737" ca="1">INDEX(Sheet1!$AA$2:$AA$30, RANDBETWEEN(1, 29))</f>
        <v>MONTENEGRO CO</v>
      </c>
      <c r="AA737" t="str" cm="1">
        <f t="array" aca="1" ref="AA737" ca="1">INDEX(Sheet1!$AB$2:$AB$8, RANDBETWEEN(1, 7))</f>
        <v>ROSA</v>
      </c>
      <c r="AB737" t="str" cm="1">
        <f t="array" aca="1" ref="AB737" ca="1">INDEX(Sheet1!$AC$2:$AC$22, RANDBETWEEN(1, 21))</f>
        <v>Tajikistan</v>
      </c>
      <c r="AE737" t="str" cm="1">
        <f t="array" aca="1" ref="AE737" ca="1">INDEX(Sheet1!$AF$2:$AF$22, RANDBETWEEN(1, 5))</f>
        <v>ECARO</v>
      </c>
      <c r="AF737" s="3">
        <v>45385</v>
      </c>
      <c r="AG737" t="str" cm="1">
        <f t="array" aca="1" ref="AG737" ca="1">INDEX(Sheet1!$AH$2:$AH$24, RANDBETWEEN(1, 23))</f>
        <v>BULGARIA CO</v>
      </c>
      <c r="AH737" t="s">
        <v>648</v>
      </c>
      <c r="AI737" t="s">
        <v>506</v>
      </c>
      <c r="AJ737" t="s">
        <v>507</v>
      </c>
      <c r="AK737" t="s">
        <v>114</v>
      </c>
      <c r="AL737" t="s">
        <v>95</v>
      </c>
      <c r="AM737" t="s">
        <v>646</v>
      </c>
      <c r="AN737" t="s">
        <v>60</v>
      </c>
      <c r="AO737" t="s">
        <v>77</v>
      </c>
      <c r="AP737" t="s">
        <v>135</v>
      </c>
      <c r="AQ737" t="s">
        <v>117</v>
      </c>
      <c r="AR737">
        <v>2024</v>
      </c>
      <c r="AS737" t="s">
        <v>95</v>
      </c>
    </row>
    <row r="738" spans="1:45">
      <c r="A738" t="s">
        <v>653</v>
      </c>
      <c r="B738" t="s">
        <v>95</v>
      </c>
      <c r="C738" t="s">
        <v>64</v>
      </c>
      <c r="D738" s="3">
        <v>45413</v>
      </c>
      <c r="E738" t="s">
        <v>644</v>
      </c>
      <c r="F738">
        <f t="shared" ca="1" si="33"/>
        <v>91034.455971230069</v>
      </c>
      <c r="G738">
        <f t="shared" ca="1" si="33"/>
        <v>13729.044304126221</v>
      </c>
      <c r="H738" t="str" cm="1">
        <f t="array" aca="1" ref="H738" ca="1">INDEX(Sheet1!$H$1:$H$3, RANDBETWEEN(1, 3))</f>
        <v>ORR Non-Thematic</v>
      </c>
      <c r="I738" t="str" cm="1">
        <f t="array" aca="1" ref="I738" ca="1">INDEX(Sheet1!$I$3:$I$88, RANDBETWEEN(1, 85))</f>
        <v>Data and Child Protection</v>
      </c>
      <c r="J738" t="str">
        <f ca="1">INDEX(Sheet1!$AZ$3:$AZ$8, RANDBETWEEN(1, COUNTA(Sheet1!$AZ$3:$AZ$8)))</f>
        <v>Increased Immunization Rates</v>
      </c>
      <c r="K738" t="str" cm="1">
        <f t="array" aca="1" ref="K738" ca="1">INDEX(Sheet1!$K$1:$K$8, RANDBETWEEN(1, 6))</f>
        <v>HAC-ECARO</v>
      </c>
      <c r="M738" t="s">
        <v>127</v>
      </c>
      <c r="N738">
        <f t="shared" ca="1" si="34"/>
        <v>57891.508098667917</v>
      </c>
      <c r="Q738" t="s">
        <v>509</v>
      </c>
      <c r="U738">
        <f t="shared" ca="1" si="35"/>
        <v>63647.360731911365</v>
      </c>
      <c r="V738">
        <v>25156788</v>
      </c>
      <c r="W738" t="str" cm="1">
        <f t="array" aca="1" ref="W738" ca="1">INDEX(Sheet1!$X$1:$X$20, RANDBETWEEN(1, 20))</f>
        <v>Central Government</v>
      </c>
      <c r="X738" t="str" cm="1">
        <f t="array" aca="1" ref="X738" ca="1">INDEX(Sheet1!$Y$2:$Y$22, RANDBETWEEN(1, 21))</f>
        <v>Public Sector</v>
      </c>
      <c r="Z738" t="str" cm="1">
        <f t="array" aca="1" ref="Z738" ca="1">INDEX(Sheet1!$AA$2:$AA$30, RANDBETWEEN(1, 29))</f>
        <v>ARMENIA CO</v>
      </c>
      <c r="AA738" t="str" cm="1">
        <f t="array" aca="1" ref="AA738" ca="1">INDEX(Sheet1!$AB$2:$AB$8, RANDBETWEEN(1, 7))</f>
        <v>EAPRO</v>
      </c>
      <c r="AB738" t="str" cm="1">
        <f t="array" aca="1" ref="AB738" ca="1">INDEX(Sheet1!$AC$2:$AC$22, RANDBETWEEN(1, 21))</f>
        <v>Moldova</v>
      </c>
      <c r="AE738" t="str" cm="1">
        <f t="array" aca="1" ref="AE738" ca="1">INDEX(Sheet1!$AF$2:$AF$22, RANDBETWEEN(1, 5))</f>
        <v>NatCom</v>
      </c>
      <c r="AF738" s="3">
        <v>45413</v>
      </c>
      <c r="AG738" t="str" cm="1">
        <f t="array" aca="1" ref="AG738" ca="1">INDEX(Sheet1!$AH$2:$AH$24, RANDBETWEEN(1, 23))</f>
        <v>LEBANON CO</v>
      </c>
      <c r="AH738" t="s">
        <v>668</v>
      </c>
      <c r="AI738" t="s">
        <v>508</v>
      </c>
      <c r="AJ738" t="s">
        <v>509</v>
      </c>
      <c r="AK738" t="s">
        <v>127</v>
      </c>
      <c r="AL738" t="s">
        <v>58</v>
      </c>
      <c r="AM738" t="s">
        <v>645</v>
      </c>
      <c r="AN738" t="s">
        <v>192</v>
      </c>
      <c r="AO738" t="s">
        <v>61</v>
      </c>
      <c r="AP738" t="s">
        <v>143</v>
      </c>
      <c r="AQ738" t="s">
        <v>100</v>
      </c>
      <c r="AR738">
        <v>2023</v>
      </c>
      <c r="AS738" t="s">
        <v>95</v>
      </c>
    </row>
    <row r="739" spans="1:45">
      <c r="A739" t="s">
        <v>657</v>
      </c>
      <c r="B739" t="s">
        <v>95</v>
      </c>
      <c r="C739" t="s">
        <v>118</v>
      </c>
      <c r="D739" s="3">
        <v>45600</v>
      </c>
      <c r="E739" t="s">
        <v>644</v>
      </c>
      <c r="F739">
        <f t="shared" ca="1" si="33"/>
        <v>43884.449941916486</v>
      </c>
      <c r="G739">
        <f t="shared" ca="1" si="33"/>
        <v>77759.926841120119</v>
      </c>
      <c r="H739" t="str" cm="1">
        <f t="array" aca="1" ref="H739" ca="1">INDEX(Sheet1!$H$1:$H$3, RANDBETWEEN(1, 3))</f>
        <v>ORR Non-Thematic</v>
      </c>
      <c r="I739" t="str" cm="1">
        <f t="array" aca="1" ref="I739" ca="1">INDEX(Sheet1!$I$3:$I$88, RANDBETWEEN(1, 85))</f>
        <v>Supplies in support of programme results</v>
      </c>
      <c r="J739" t="str">
        <f ca="1">INDEX(Sheet1!$AZ$3:$AZ$8, RANDBETWEEN(1, COUNTA(Sheet1!$AZ$3:$AZ$8)))</f>
        <v>Health</v>
      </c>
      <c r="K739" t="str" cm="1">
        <f t="array" aca="1" ref="K739" ca="1">INDEX(Sheet1!$K$1:$K$8, RANDBETWEEN(1, 6))</f>
        <v>HAC-STATE OF PALESTINE</v>
      </c>
      <c r="M739" t="s">
        <v>165</v>
      </c>
      <c r="N739">
        <f t="shared" ca="1" si="34"/>
        <v>48205.501795865996</v>
      </c>
      <c r="Q739" t="s">
        <v>511</v>
      </c>
      <c r="U739">
        <f t="shared" ca="1" si="35"/>
        <v>52956.930613321296</v>
      </c>
      <c r="V739">
        <v>12129661</v>
      </c>
      <c r="W739" t="str" cm="1">
        <f t="array" aca="1" ref="W739" ca="1">INDEX(Sheet1!$X$1:$X$20, RANDBETWEEN(1, 20))</f>
        <v>IFI/RDB</v>
      </c>
      <c r="X739" t="str" cm="1">
        <f t="array" aca="1" ref="X739" ca="1">INDEX(Sheet1!$Y$2:$Y$22, RANDBETWEEN(1, 21))</f>
        <v>Corporate Account</v>
      </c>
      <c r="Z739" t="str" cm="1">
        <f t="array" aca="1" ref="Z739" ca="1">INDEX(Sheet1!$AA$2:$AA$30, RANDBETWEEN(1, 29))</f>
        <v>CROATIA CO</v>
      </c>
      <c r="AA739" t="str" cm="1">
        <f t="array" aca="1" ref="AA739" ca="1">INDEX(Sheet1!$AB$2:$AB$8, RANDBETWEEN(1, 7))</f>
        <v>ECARO</v>
      </c>
      <c r="AB739" t="str" cm="1">
        <f t="array" aca="1" ref="AB739" ca="1">INDEX(Sheet1!$AC$2:$AC$22, RANDBETWEEN(1, 21))</f>
        <v>Qatar</v>
      </c>
      <c r="AE739" t="str" cm="1">
        <f t="array" aca="1" ref="AE739" ca="1">INDEX(Sheet1!$AF$2:$AF$22, RANDBETWEEN(1, 5))</f>
        <v>ECARO</v>
      </c>
      <c r="AF739" s="3">
        <v>45600</v>
      </c>
      <c r="AG739" t="str" cm="1">
        <f t="array" aca="1" ref="AG739" ca="1">INDEX(Sheet1!$AH$2:$AH$24, RANDBETWEEN(1, 23))</f>
        <v>SERBIA CO</v>
      </c>
      <c r="AH739" t="s">
        <v>651</v>
      </c>
      <c r="AI739" t="s">
        <v>510</v>
      </c>
      <c r="AJ739" t="s">
        <v>511</v>
      </c>
      <c r="AK739" t="s">
        <v>165</v>
      </c>
      <c r="AL739" t="s">
        <v>95</v>
      </c>
      <c r="AM739" t="s">
        <v>645</v>
      </c>
      <c r="AN739" t="s">
        <v>115</v>
      </c>
      <c r="AO739" t="s">
        <v>92</v>
      </c>
      <c r="AP739" t="s">
        <v>78</v>
      </c>
      <c r="AQ739" t="s">
        <v>79</v>
      </c>
      <c r="AR739">
        <v>2023</v>
      </c>
      <c r="AS739" t="s">
        <v>95</v>
      </c>
    </row>
    <row r="740" spans="1:45">
      <c r="A740" t="s">
        <v>658</v>
      </c>
      <c r="B740" t="s">
        <v>44</v>
      </c>
      <c r="C740" t="s">
        <v>45</v>
      </c>
      <c r="D740" s="3">
        <v>45497</v>
      </c>
      <c r="E740" t="s">
        <v>644</v>
      </c>
      <c r="F740">
        <f t="shared" ca="1" si="33"/>
        <v>64334.448863473568</v>
      </c>
      <c r="G740">
        <f t="shared" ca="1" si="33"/>
        <v>89766.190502591489</v>
      </c>
      <c r="H740" t="str" cm="1">
        <f t="array" aca="1" ref="H740" ca="1">INDEX(Sheet1!$H$1:$H$3, RANDBETWEEN(1, 3))</f>
        <v>ORR Non-Thematic</v>
      </c>
      <c r="I740" t="str" cm="1">
        <f t="array" aca="1" ref="I740" ca="1">INDEX(Sheet1!$I$3:$I$88, RANDBETWEEN(1, 85))</f>
        <v>Private sector fundraising - Special Purpose</v>
      </c>
      <c r="J740" t="str">
        <f ca="1">INDEX(Sheet1!$AZ$3:$AZ$8, RANDBETWEEN(1, COUNTA(Sheet1!$AZ$3:$AZ$8)))</f>
        <v>Health</v>
      </c>
      <c r="K740" t="str" cm="1">
        <f t="array" aca="1" ref="K740" ca="1">INDEX(Sheet1!$K$1:$K$8, RANDBETWEEN(1, 6))</f>
        <v>Emergency/HAC</v>
      </c>
      <c r="M740" t="s">
        <v>127</v>
      </c>
      <c r="N740">
        <f t="shared" ca="1" si="34"/>
        <v>59307.684341408712</v>
      </c>
      <c r="Q740" t="s">
        <v>513</v>
      </c>
      <c r="U740">
        <f t="shared" ca="1" si="35"/>
        <v>68651.604598639038</v>
      </c>
      <c r="V740">
        <v>23269104</v>
      </c>
      <c r="W740" t="str" cm="1">
        <f t="array" aca="1" ref="W740" ca="1">INDEX(Sheet1!$X$1:$X$20, RANDBETWEEN(1, 20))</f>
        <v>Corporate</v>
      </c>
      <c r="X740" t="str" cm="1">
        <f t="array" aca="1" ref="X740" ca="1">INDEX(Sheet1!$Y$2:$Y$22, RANDBETWEEN(1, 21))</f>
        <v>Private Sector</v>
      </c>
      <c r="Z740" t="str" cm="1">
        <f t="array" aca="1" ref="Z740" ca="1">INDEX(Sheet1!$AA$2:$AA$30, RANDBETWEEN(1, 29))</f>
        <v>NETHERLANDS NATCOM</v>
      </c>
      <c r="AA740" t="str" cm="1">
        <f t="array" aca="1" ref="AA740" ca="1">INDEX(Sheet1!$AB$2:$AB$8, RANDBETWEEN(1, 7))</f>
        <v>HQ</v>
      </c>
      <c r="AB740" t="str" cm="1">
        <f t="array" aca="1" ref="AB740" ca="1">INDEX(Sheet1!$AC$2:$AC$22, RANDBETWEEN(1, 21))</f>
        <v>Serbia</v>
      </c>
      <c r="AE740" t="str" cm="1">
        <f t="array" aca="1" ref="AE740" ca="1">INDEX(Sheet1!$AF$2:$AF$22, RANDBETWEEN(1, 5))</f>
        <v>ECARO</v>
      </c>
      <c r="AF740" s="3">
        <v>45497</v>
      </c>
      <c r="AG740" t="str" cm="1">
        <f t="array" aca="1" ref="AG740" ca="1">INDEX(Sheet1!$AH$2:$AH$24, RANDBETWEEN(1, 23))</f>
        <v>CROATIA CO</v>
      </c>
      <c r="AH740" t="s">
        <v>670</v>
      </c>
      <c r="AI740" t="s">
        <v>512</v>
      </c>
      <c r="AJ740" t="s">
        <v>513</v>
      </c>
      <c r="AK740" t="s">
        <v>127</v>
      </c>
      <c r="AL740" t="s">
        <v>90</v>
      </c>
      <c r="AM740" t="s">
        <v>645</v>
      </c>
      <c r="AN740" t="s">
        <v>105</v>
      </c>
      <c r="AO740" t="s">
        <v>149</v>
      </c>
      <c r="AP740" t="s">
        <v>135</v>
      </c>
      <c r="AQ740" t="s">
        <v>94</v>
      </c>
      <c r="AR740">
        <v>2022</v>
      </c>
      <c r="AS740" t="s">
        <v>95</v>
      </c>
    </row>
    <row r="741" spans="1:45">
      <c r="A741" t="s">
        <v>657</v>
      </c>
      <c r="B741" t="s">
        <v>95</v>
      </c>
      <c r="C741" t="s">
        <v>64</v>
      </c>
      <c r="D741" s="3">
        <v>45626</v>
      </c>
      <c r="E741" t="s">
        <v>644</v>
      </c>
      <c r="F741">
        <f t="shared" ca="1" si="33"/>
        <v>85748.656744004984</v>
      </c>
      <c r="G741">
        <f t="shared" ca="1" si="33"/>
        <v>72696.7119846469</v>
      </c>
      <c r="H741" t="str" cm="1">
        <f t="array" aca="1" ref="H741" ca="1">INDEX(Sheet1!$H$1:$H$3, RANDBETWEEN(1, 3))</f>
        <v>Revenue Type</v>
      </c>
      <c r="I741" t="str" cm="1">
        <f t="array" aca="1" ref="I741" ca="1">INDEX(Sheet1!$I$3:$I$88, RANDBETWEEN(1, 85))</f>
        <v>Building capacity for Evaluation</v>
      </c>
      <c r="J741" t="str">
        <f ca="1">INDEX(Sheet1!$AZ$3:$AZ$8, RANDBETWEEN(1, COUNTA(Sheet1!$AZ$3:$AZ$8)))</f>
        <v>Advocacy</v>
      </c>
      <c r="K741" t="str" cm="1">
        <f t="array" aca="1" ref="K741" ca="1">INDEX(Sheet1!$K$1:$K$8, RANDBETWEEN(1, 6))</f>
        <v>HAC-ARMENIA</v>
      </c>
      <c r="M741" t="s">
        <v>57</v>
      </c>
      <c r="N741">
        <f t="shared" ca="1" si="34"/>
        <v>28517.837216752676</v>
      </c>
      <c r="Q741" t="s">
        <v>515</v>
      </c>
      <c r="U741">
        <f t="shared" ca="1" si="35"/>
        <v>52364.717064132979</v>
      </c>
      <c r="V741">
        <v>28740622</v>
      </c>
      <c r="W741" t="str" cm="1">
        <f t="array" aca="1" ref="W741" ca="1">INDEX(Sheet1!$X$1:$X$20, RANDBETWEEN(1, 20))</f>
        <v>University/Education Org.</v>
      </c>
      <c r="X741" t="str" cm="1">
        <f t="array" aca="1" ref="X741" ca="1">INDEX(Sheet1!$Y$2:$Y$22, RANDBETWEEN(1, 21))</f>
        <v>Private Sector</v>
      </c>
      <c r="Z741" t="str" cm="1">
        <f t="array" aca="1" ref="Z741" ca="1">INDEX(Sheet1!$AA$2:$AA$30, RANDBETWEEN(1, 29))</f>
        <v>CHINA CO</v>
      </c>
      <c r="AA741" t="str" cm="1">
        <f t="array" aca="1" ref="AA741" ca="1">INDEX(Sheet1!$AB$2:$AB$8, RANDBETWEEN(1, 7))</f>
        <v>ROSA</v>
      </c>
      <c r="AB741" t="str" cm="1">
        <f t="array" aca="1" ref="AB741" ca="1">INDEX(Sheet1!$AC$2:$AC$22, RANDBETWEEN(1, 21))</f>
        <v>Moldova</v>
      </c>
      <c r="AE741" t="str" cm="1">
        <f t="array" aca="1" ref="AE741" ca="1">INDEX(Sheet1!$AF$2:$AF$22, RANDBETWEEN(1, 5))</f>
        <v>MENARO</v>
      </c>
      <c r="AF741" s="3">
        <v>45626</v>
      </c>
      <c r="AG741" t="str" cm="1">
        <f t="array" aca="1" ref="AG741" ca="1">INDEX(Sheet1!$AH$2:$AH$24, RANDBETWEEN(1, 23))</f>
        <v>UZBEKISTAN CO</v>
      </c>
      <c r="AH741" t="s">
        <v>650</v>
      </c>
      <c r="AI741" t="s">
        <v>514</v>
      </c>
      <c r="AJ741" t="s">
        <v>515</v>
      </c>
      <c r="AK741" t="s">
        <v>57</v>
      </c>
      <c r="AL741" t="s">
        <v>90</v>
      </c>
      <c r="AM741" t="s">
        <v>646</v>
      </c>
      <c r="AN741" t="s">
        <v>91</v>
      </c>
      <c r="AO741" t="s">
        <v>149</v>
      </c>
      <c r="AP741" t="s">
        <v>135</v>
      </c>
      <c r="AQ741" t="s">
        <v>63</v>
      </c>
      <c r="AR741">
        <v>2022</v>
      </c>
      <c r="AS741" t="s">
        <v>95</v>
      </c>
    </row>
    <row r="742" spans="1:45">
      <c r="A742" t="s">
        <v>659</v>
      </c>
      <c r="B742" t="s">
        <v>44</v>
      </c>
      <c r="C742" t="s">
        <v>118</v>
      </c>
      <c r="D742" s="3">
        <v>45526</v>
      </c>
      <c r="E742" t="s">
        <v>644</v>
      </c>
      <c r="F742">
        <f t="shared" ca="1" si="33"/>
        <v>76609.62614924919</v>
      </c>
      <c r="G742">
        <f t="shared" ca="1" si="33"/>
        <v>93620.222545811252</v>
      </c>
      <c r="H742" t="str" cm="1">
        <f t="array" aca="1" ref="H742" ca="1">INDEX(Sheet1!$H$1:$H$3, RANDBETWEEN(1, 3))</f>
        <v>ORR Non-Thematic</v>
      </c>
      <c r="I742" t="str" cm="1">
        <f t="array" aca="1" ref="I742" ca="1">INDEX(Sheet1!$I$3:$I$88, RANDBETWEEN(1, 85))</f>
        <v>Child Protection – General</v>
      </c>
      <c r="J742" t="str">
        <f ca="1">INDEX(Sheet1!$AZ$3:$AZ$8, RANDBETWEEN(1, COUNTA(Sheet1!$AZ$3:$AZ$8)))</f>
        <v>Education</v>
      </c>
      <c r="K742" t="str" cm="1">
        <f t="array" aca="1" ref="K742" ca="1">INDEX(Sheet1!$K$1:$K$8, RANDBETWEEN(1, 6))</f>
        <v>HAC-ARMENIA</v>
      </c>
      <c r="M742" t="s">
        <v>57</v>
      </c>
      <c r="N742">
        <f t="shared" ca="1" si="34"/>
        <v>10942.896905601045</v>
      </c>
      <c r="Q742" t="s">
        <v>517</v>
      </c>
      <c r="U742">
        <f t="shared" ca="1" si="35"/>
        <v>77611.020503438631</v>
      </c>
      <c r="V742">
        <v>14552949</v>
      </c>
      <c r="W742" t="str" cm="1">
        <f t="array" aca="1" ref="W742" ca="1">INDEX(Sheet1!$X$1:$X$20, RANDBETWEEN(1, 20))</f>
        <v>Global/Regional Multilaterals</v>
      </c>
      <c r="X742" t="str" cm="1">
        <f t="array" aca="1" ref="X742" ca="1">INDEX(Sheet1!$Y$2:$Y$22, RANDBETWEEN(1, 21))</f>
        <v>Private Sector</v>
      </c>
      <c r="Z742" t="str" cm="1">
        <f t="array" aca="1" ref="Z742" ca="1">INDEX(Sheet1!$AA$2:$AA$30, RANDBETWEEN(1, 29))</f>
        <v>INNOVATION UNIT</v>
      </c>
      <c r="AA742" t="str" cm="1">
        <f t="array" aca="1" ref="AA742" ca="1">INDEX(Sheet1!$AB$2:$AB$8, RANDBETWEEN(1, 7))</f>
        <v>EAPRO</v>
      </c>
      <c r="AB742" t="str" cm="1">
        <f t="array" aca="1" ref="AB742" ca="1">INDEX(Sheet1!$AC$2:$AC$22, RANDBETWEEN(1, 21))</f>
        <v>Serbia</v>
      </c>
      <c r="AE742" t="str" cm="1">
        <f t="array" aca="1" ref="AE742" ca="1">INDEX(Sheet1!$AF$2:$AF$22, RANDBETWEEN(1, 5))</f>
        <v>ECARO</v>
      </c>
      <c r="AF742" s="3">
        <v>45526</v>
      </c>
      <c r="AG742" t="str" cm="1">
        <f t="array" aca="1" ref="AG742" ca="1">INDEX(Sheet1!$AH$2:$AH$24, RANDBETWEEN(1, 23))</f>
        <v>GREECE CO</v>
      </c>
      <c r="AH742" t="s">
        <v>650</v>
      </c>
      <c r="AI742" t="s">
        <v>516</v>
      </c>
      <c r="AJ742" t="s">
        <v>517</v>
      </c>
      <c r="AK742" t="s">
        <v>57</v>
      </c>
      <c r="AL742" t="s">
        <v>90</v>
      </c>
      <c r="AM742" t="s">
        <v>646</v>
      </c>
      <c r="AN742" t="s">
        <v>192</v>
      </c>
      <c r="AO742" t="s">
        <v>116</v>
      </c>
      <c r="AP742" t="s">
        <v>93</v>
      </c>
      <c r="AQ742" t="s">
        <v>100</v>
      </c>
      <c r="AR742">
        <v>2023</v>
      </c>
      <c r="AS742" t="s">
        <v>95</v>
      </c>
    </row>
    <row r="743" spans="1:45">
      <c r="A743" t="s">
        <v>658</v>
      </c>
      <c r="B743" t="s">
        <v>44</v>
      </c>
      <c r="C743" t="s">
        <v>64</v>
      </c>
      <c r="D743" s="3">
        <v>45372</v>
      </c>
      <c r="E743" t="s">
        <v>644</v>
      </c>
      <c r="F743">
        <f t="shared" ca="1" si="33"/>
        <v>92230.106917950645</v>
      </c>
      <c r="G743">
        <f t="shared" ca="1" si="33"/>
        <v>10980.575885355902</v>
      </c>
      <c r="H743" t="str" cm="1">
        <f t="array" aca="1" ref="H743" ca="1">INDEX(Sheet1!$H$1:$H$3, RANDBETWEEN(1, 3))</f>
        <v>ORE-Thematic</v>
      </c>
      <c r="I743" t="str" cm="1">
        <f t="array" aca="1" ref="I743" ca="1">INDEX(Sheet1!$I$3:$I$88, RANDBETWEEN(1, 85))</f>
        <v>ACT-A/COVAX Pillar 1 - Diagnostics</v>
      </c>
      <c r="J743" t="str">
        <f ca="1">INDEX(Sheet1!$AZ$3:$AZ$8, RANDBETWEEN(1, COUNTA(Sheet1!$AZ$3:$AZ$8)))</f>
        <v>Increased Immunization Rates</v>
      </c>
      <c r="K743" t="str" cm="1">
        <f t="array" aca="1" ref="K743" ca="1">INDEX(Sheet1!$K$1:$K$8, RANDBETWEEN(1, 6))</f>
        <v>HAC-ECARO</v>
      </c>
      <c r="M743" t="s">
        <v>127</v>
      </c>
      <c r="N743">
        <f t="shared" ca="1" si="34"/>
        <v>56111.204811884352</v>
      </c>
      <c r="Q743" t="s">
        <v>519</v>
      </c>
      <c r="U743">
        <f t="shared" ca="1" si="35"/>
        <v>39565.734273040835</v>
      </c>
      <c r="V743">
        <v>23100169</v>
      </c>
      <c r="W743" t="str" cm="1">
        <f t="array" aca="1" ref="W743" ca="1">INDEX(Sheet1!$X$1:$X$20, RANDBETWEEN(1, 20))</f>
        <v>University/Education Org.</v>
      </c>
      <c r="X743" t="str" cm="1">
        <f t="array" aca="1" ref="X743" ca="1">INDEX(Sheet1!$Y$2:$Y$22, RANDBETWEEN(1, 21))</f>
        <v>UNICEF NatCom/CO/Division</v>
      </c>
      <c r="Z743" t="str" cm="1">
        <f t="array" aca="1" ref="Z743" ca="1">INDEX(Sheet1!$AA$2:$AA$30, RANDBETWEEN(1, 29))</f>
        <v>PPD</v>
      </c>
      <c r="AA743" t="str" cm="1">
        <f t="array" aca="1" ref="AA743" ca="1">INDEX(Sheet1!$AB$2:$AB$8, RANDBETWEEN(1, 7))</f>
        <v>NatCom</v>
      </c>
      <c r="AB743" t="str" cm="1">
        <f t="array" aca="1" ref="AB743" ca="1">INDEX(Sheet1!$AC$2:$AC$22, RANDBETWEEN(1, 21))</f>
        <v>Tajikistan</v>
      </c>
      <c r="AE743" t="str" cm="1">
        <f t="array" aca="1" ref="AE743" ca="1">INDEX(Sheet1!$AF$2:$AF$22, RANDBETWEEN(1, 5))</f>
        <v>MENARO</v>
      </c>
      <c r="AF743" s="3">
        <v>45372</v>
      </c>
      <c r="AG743" t="str" cm="1">
        <f t="array" aca="1" ref="AG743" ca="1">INDEX(Sheet1!$AH$2:$AH$24, RANDBETWEEN(1, 23))</f>
        <v>UKRAINE CO</v>
      </c>
      <c r="AH743" t="s">
        <v>670</v>
      </c>
      <c r="AI743" t="s">
        <v>518</v>
      </c>
      <c r="AJ743" t="s">
        <v>519</v>
      </c>
      <c r="AK743" t="s">
        <v>127</v>
      </c>
      <c r="AL743" t="s">
        <v>90</v>
      </c>
      <c r="AM743" t="s">
        <v>646</v>
      </c>
      <c r="AN743" t="s">
        <v>60</v>
      </c>
      <c r="AO743" t="s">
        <v>149</v>
      </c>
      <c r="AP743" t="s">
        <v>62</v>
      </c>
      <c r="AQ743" t="s">
        <v>129</v>
      </c>
      <c r="AR743">
        <v>2023</v>
      </c>
      <c r="AS743" t="s">
        <v>95</v>
      </c>
    </row>
    <row r="744" spans="1:45">
      <c r="A744" t="s">
        <v>656</v>
      </c>
      <c r="B744" t="s">
        <v>44</v>
      </c>
      <c r="C744" t="s">
        <v>64</v>
      </c>
      <c r="D744" s="3">
        <v>45542</v>
      </c>
      <c r="E744" t="s">
        <v>644</v>
      </c>
      <c r="F744">
        <f t="shared" ca="1" si="33"/>
        <v>2785.9696457860332</v>
      </c>
      <c r="G744">
        <f t="shared" ca="1" si="33"/>
        <v>7093.4525463961818</v>
      </c>
      <c r="H744" t="str" cm="1">
        <f t="array" aca="1" ref="H744" ca="1">INDEX(Sheet1!$H$1:$H$3, RANDBETWEEN(1, 3))</f>
        <v>ORE-Thematic</v>
      </c>
      <c r="I744" t="str" cm="1">
        <f t="array" aca="1" ref="I744" ca="1">INDEX(Sheet1!$I$3:$I$88, RANDBETWEEN(1, 85))</f>
        <v>Social exclusion – data and evidence</v>
      </c>
      <c r="J744" t="str">
        <f ca="1">INDEX(Sheet1!$AZ$3:$AZ$8, RANDBETWEEN(1, COUNTA(Sheet1!$AZ$3:$AZ$8)))</f>
        <v>Education</v>
      </c>
      <c r="K744" t="str" cm="1">
        <f t="array" aca="1" ref="K744" ca="1">INDEX(Sheet1!$K$1:$K$8, RANDBETWEEN(1, 6))</f>
        <v>HAC-ARMENIA</v>
      </c>
      <c r="M744" t="s">
        <v>75</v>
      </c>
      <c r="N744">
        <f t="shared" ca="1" si="34"/>
        <v>23822.685083002765</v>
      </c>
      <c r="Q744" t="s">
        <v>521</v>
      </c>
      <c r="U744">
        <f t="shared" ca="1" si="35"/>
        <v>7318.4538814387024</v>
      </c>
      <c r="V744">
        <v>6312040</v>
      </c>
      <c r="W744" t="str" cm="1">
        <f t="array" aca="1" ref="W744" ca="1">INDEX(Sheet1!$X$1:$X$20, RANDBETWEEN(1, 20))</f>
        <v>Governmental Organization</v>
      </c>
      <c r="X744" t="str" cm="1">
        <f t="array" aca="1" ref="X744" ca="1">INDEX(Sheet1!$Y$2:$Y$22, RANDBETWEEN(1, 21))</f>
        <v>Private Sector</v>
      </c>
      <c r="Z744" t="str" cm="1">
        <f t="array" aca="1" ref="Z744" ca="1">INDEX(Sheet1!$AA$2:$AA$30, RANDBETWEEN(1, 29))</f>
        <v>CROATIA CO</v>
      </c>
      <c r="AA744" t="str" cm="1">
        <f t="array" aca="1" ref="AA744" ca="1">INDEX(Sheet1!$AB$2:$AB$8, RANDBETWEEN(1, 7))</f>
        <v>MENARO</v>
      </c>
      <c r="AB744" t="str" cm="1">
        <f t="array" aca="1" ref="AB744" ca="1">INDEX(Sheet1!$AC$2:$AC$22, RANDBETWEEN(1, 21))</f>
        <v>Netherlands</v>
      </c>
      <c r="AE744" t="str" cm="1">
        <f t="array" aca="1" ref="AE744" ca="1">INDEX(Sheet1!$AF$2:$AF$22, RANDBETWEEN(1, 5))</f>
        <v>ESARO</v>
      </c>
      <c r="AF744" s="3">
        <v>45542</v>
      </c>
      <c r="AG744" t="str" cm="1">
        <f t="array" aca="1" ref="AG744" ca="1">INDEX(Sheet1!$AH$2:$AH$24, RANDBETWEEN(1, 23))</f>
        <v>BELARUS CO</v>
      </c>
      <c r="AH744" t="s">
        <v>668</v>
      </c>
      <c r="AI744" t="s">
        <v>520</v>
      </c>
      <c r="AJ744" t="s">
        <v>521</v>
      </c>
      <c r="AK744" t="s">
        <v>75</v>
      </c>
      <c r="AL744" t="s">
        <v>58</v>
      </c>
      <c r="AM744" t="s">
        <v>646</v>
      </c>
      <c r="AN744" t="s">
        <v>115</v>
      </c>
      <c r="AO744" t="s">
        <v>92</v>
      </c>
      <c r="AP744" t="s">
        <v>78</v>
      </c>
      <c r="AQ744" t="s">
        <v>100</v>
      </c>
      <c r="AR744">
        <v>2024</v>
      </c>
      <c r="AS744" t="s">
        <v>95</v>
      </c>
    </row>
    <row r="745" spans="1:45">
      <c r="A745" t="s">
        <v>658</v>
      </c>
      <c r="B745" t="s">
        <v>44</v>
      </c>
      <c r="C745" t="s">
        <v>118</v>
      </c>
      <c r="D745" s="3">
        <v>45520</v>
      </c>
      <c r="E745" t="s">
        <v>644</v>
      </c>
      <c r="F745">
        <f t="shared" ca="1" si="33"/>
        <v>73204.697520939095</v>
      </c>
      <c r="G745">
        <f t="shared" ca="1" si="33"/>
        <v>68888.211955434148</v>
      </c>
      <c r="H745" t="str" cm="1">
        <f t="array" aca="1" ref="H745" ca="1">INDEX(Sheet1!$H$1:$H$3, RANDBETWEEN(1, 3))</f>
        <v>ORR Non-Thematic</v>
      </c>
      <c r="I745" t="str" cm="1">
        <f t="array" aca="1" ref="I745" ca="1">INDEX(Sheet1!$I$3:$I$88, RANDBETWEEN(1, 85))</f>
        <v>WASH in Schools and ECD centres</v>
      </c>
      <c r="J745" t="str">
        <f ca="1">INDEX(Sheet1!$AZ$3:$AZ$8, RANDBETWEEN(1, COUNTA(Sheet1!$AZ$3:$AZ$8)))</f>
        <v>Advocacy</v>
      </c>
      <c r="K745" t="str" cm="1">
        <f t="array" aca="1" ref="K745" ca="1">INDEX(Sheet1!$K$1:$K$8, RANDBETWEEN(1, 6))</f>
        <v>HAC-UKRAINE</v>
      </c>
      <c r="M745" t="s">
        <v>114</v>
      </c>
      <c r="N745">
        <f t="shared" ca="1" si="34"/>
        <v>56620.711818613345</v>
      </c>
      <c r="Q745" t="s">
        <v>523</v>
      </c>
      <c r="U745">
        <f t="shared" ca="1" si="35"/>
        <v>45092.261596483128</v>
      </c>
      <c r="V745">
        <v>26162</v>
      </c>
      <c r="W745" t="str" cm="1">
        <f t="array" aca="1" ref="W745" ca="1">INDEX(Sheet1!$X$1:$X$20, RANDBETWEEN(1, 20))</f>
        <v>Corporate Foundation</v>
      </c>
      <c r="X745" t="str" cm="1">
        <f t="array" aca="1" ref="X745" ca="1">INDEX(Sheet1!$Y$2:$Y$22, RANDBETWEEN(1, 21))</f>
        <v>Private Sector</v>
      </c>
      <c r="Z745" t="str" cm="1">
        <f t="array" aca="1" ref="Z745" ca="1">INDEX(Sheet1!$AA$2:$AA$30, RANDBETWEEN(1, 29))</f>
        <v>MONTENEGRO CO</v>
      </c>
      <c r="AA745" t="str" cm="1">
        <f t="array" aca="1" ref="AA745" ca="1">INDEX(Sheet1!$AB$2:$AB$8, RANDBETWEEN(1, 7))</f>
        <v>HQ</v>
      </c>
      <c r="AB745" t="str" cm="1">
        <f t="array" aca="1" ref="AB745" ca="1">INDEX(Sheet1!$AC$2:$AC$22, RANDBETWEEN(1, 21))</f>
        <v>Denmark</v>
      </c>
      <c r="AE745" t="str" cm="1">
        <f t="array" aca="1" ref="AE745" ca="1">INDEX(Sheet1!$AF$2:$AF$22, RANDBETWEEN(1, 5))</f>
        <v>NatCom</v>
      </c>
      <c r="AF745" s="3">
        <v>45520</v>
      </c>
      <c r="AG745" t="str" cm="1">
        <f t="array" aca="1" ref="AG745" ca="1">INDEX(Sheet1!$AH$2:$AH$24, RANDBETWEEN(1, 23))</f>
        <v>CROATIA CO</v>
      </c>
      <c r="AH745" t="s">
        <v>648</v>
      </c>
      <c r="AI745" t="s">
        <v>522</v>
      </c>
      <c r="AJ745" t="s">
        <v>523</v>
      </c>
      <c r="AK745" t="s">
        <v>114</v>
      </c>
      <c r="AL745" t="s">
        <v>95</v>
      </c>
      <c r="AM745" t="s">
        <v>645</v>
      </c>
      <c r="AN745" t="s">
        <v>105</v>
      </c>
      <c r="AO745" t="s">
        <v>116</v>
      </c>
      <c r="AP745" t="s">
        <v>135</v>
      </c>
      <c r="AQ745" t="s">
        <v>129</v>
      </c>
      <c r="AR745">
        <v>2023</v>
      </c>
      <c r="AS745" t="s">
        <v>95</v>
      </c>
    </row>
    <row r="746" spans="1:45">
      <c r="A746" t="s">
        <v>657</v>
      </c>
      <c r="B746" t="s">
        <v>95</v>
      </c>
      <c r="C746" t="s">
        <v>64</v>
      </c>
      <c r="D746" s="3">
        <v>45441</v>
      </c>
      <c r="E746" t="s">
        <v>644</v>
      </c>
      <c r="F746">
        <f t="shared" ca="1" si="33"/>
        <v>78616.457260226263</v>
      </c>
      <c r="G746">
        <f t="shared" ca="1" si="33"/>
        <v>55458.358054769204</v>
      </c>
      <c r="H746" t="str" cm="1">
        <f t="array" aca="1" ref="H746" ca="1">INDEX(Sheet1!$H$1:$H$3, RANDBETWEEN(1, 3))</f>
        <v>ORE-Thematic</v>
      </c>
      <c r="I746" t="str" cm="1">
        <f t="array" aca="1" ref="I746" ca="1">INDEX(Sheet1!$I$3:$I$88, RANDBETWEEN(1, 85))</f>
        <v>PMTCT and infant male circumcision</v>
      </c>
      <c r="J746" t="str">
        <f ca="1">INDEX(Sheet1!$AZ$3:$AZ$8, RANDBETWEEN(1, COUNTA(Sheet1!$AZ$3:$AZ$8)))</f>
        <v>Emergency Response</v>
      </c>
      <c r="K746" t="str" cm="1">
        <f t="array" aca="1" ref="K746" ca="1">INDEX(Sheet1!$K$1:$K$8, RANDBETWEEN(1, 6))</f>
        <v>Emergency/HAC</v>
      </c>
      <c r="M746" t="s">
        <v>75</v>
      </c>
      <c r="N746">
        <f t="shared" ca="1" si="34"/>
        <v>9017.2775706805642</v>
      </c>
      <c r="Q746" t="s">
        <v>525</v>
      </c>
      <c r="U746">
        <f t="shared" ca="1" si="35"/>
        <v>31371.233247524644</v>
      </c>
      <c r="V746">
        <v>4975549</v>
      </c>
      <c r="W746" t="str" cm="1">
        <f t="array" aca="1" ref="W746" ca="1">INDEX(Sheet1!$X$1:$X$20, RANDBETWEEN(1, 20))</f>
        <v>Global/Regional Multilaterals</v>
      </c>
      <c r="X746" t="str" cm="1">
        <f t="array" aca="1" ref="X746" ca="1">INDEX(Sheet1!$Y$2:$Y$22, RANDBETWEEN(1, 21))</f>
        <v>Public Sector</v>
      </c>
      <c r="Z746" t="str" cm="1">
        <f t="array" aca="1" ref="Z746" ca="1">INDEX(Sheet1!$AA$2:$AA$30, RANDBETWEEN(1, 29))</f>
        <v>SENEGAL CO</v>
      </c>
      <c r="AA746" t="str" cm="1">
        <f t="array" aca="1" ref="AA746" ca="1">INDEX(Sheet1!$AB$2:$AB$8, RANDBETWEEN(1, 7))</f>
        <v>NatCom</v>
      </c>
      <c r="AB746" t="str" cm="1">
        <f t="array" aca="1" ref="AB746" ca="1">INDEX(Sheet1!$AC$2:$AC$22, RANDBETWEEN(1, 21))</f>
        <v>Bulgaria</v>
      </c>
      <c r="AE746" t="str" cm="1">
        <f t="array" aca="1" ref="AE746" ca="1">INDEX(Sheet1!$AF$2:$AF$22, RANDBETWEEN(1, 5))</f>
        <v>ECARO</v>
      </c>
      <c r="AF746" s="3">
        <v>45441</v>
      </c>
      <c r="AG746" t="str" cm="1">
        <f t="array" aca="1" ref="AG746" ca="1">INDEX(Sheet1!$AH$2:$AH$24, RANDBETWEEN(1, 23))</f>
        <v>MOLDOVA CO</v>
      </c>
      <c r="AH746" t="s">
        <v>648</v>
      </c>
      <c r="AI746" t="s">
        <v>524</v>
      </c>
      <c r="AJ746" t="s">
        <v>525</v>
      </c>
      <c r="AK746" t="s">
        <v>75</v>
      </c>
      <c r="AL746" t="s">
        <v>95</v>
      </c>
      <c r="AM746" t="s">
        <v>645</v>
      </c>
      <c r="AN746" t="s">
        <v>216</v>
      </c>
      <c r="AO746" t="s">
        <v>149</v>
      </c>
      <c r="AP746" t="s">
        <v>143</v>
      </c>
      <c r="AQ746" t="s">
        <v>129</v>
      </c>
      <c r="AR746">
        <v>2022</v>
      </c>
      <c r="AS746" t="s">
        <v>95</v>
      </c>
    </row>
    <row r="747" spans="1:45">
      <c r="A747" t="s">
        <v>654</v>
      </c>
      <c r="B747" t="s">
        <v>95</v>
      </c>
      <c r="C747" t="s">
        <v>64</v>
      </c>
      <c r="D747" s="3">
        <v>45327</v>
      </c>
      <c r="E747" t="s">
        <v>644</v>
      </c>
      <c r="F747">
        <f t="shared" ca="1" si="33"/>
        <v>59306.603008975821</v>
      </c>
      <c r="G747">
        <f t="shared" ca="1" si="33"/>
        <v>67707.186105227142</v>
      </c>
      <c r="H747" t="str" cm="1">
        <f t="array" aca="1" ref="H747" ca="1">INDEX(Sheet1!$H$1:$H$3, RANDBETWEEN(1, 3))</f>
        <v>ORE-Thematic</v>
      </c>
      <c r="I747" t="str" cm="1">
        <f t="array" aca="1" ref="I747" ca="1">INDEX(Sheet1!$I$3:$I$88, RANDBETWEEN(1, 85))</f>
        <v>Justice for children</v>
      </c>
      <c r="J747" t="str">
        <f ca="1">INDEX(Sheet1!$AZ$3:$AZ$8, RANDBETWEEN(1, COUNTA(Sheet1!$AZ$3:$AZ$8)))</f>
        <v>Advocacy</v>
      </c>
      <c r="K747" t="str" cm="1">
        <f t="array" aca="1" ref="K747" ca="1">INDEX(Sheet1!$K$1:$K$8, RANDBETWEEN(1, 6))</f>
        <v>Ukraine Response</v>
      </c>
      <c r="M747" t="s">
        <v>57</v>
      </c>
      <c r="N747">
        <f t="shared" ca="1" si="34"/>
        <v>38001.291917090079</v>
      </c>
      <c r="Q747" t="s">
        <v>527</v>
      </c>
      <c r="U747">
        <f t="shared" ca="1" si="35"/>
        <v>30524.901920502256</v>
      </c>
      <c r="V747">
        <v>19993114</v>
      </c>
      <c r="W747" t="str" cm="1">
        <f t="array" aca="1" ref="W747" ca="1">INDEX(Sheet1!$X$1:$X$20, RANDBETWEEN(1, 20))</f>
        <v>Central Government</v>
      </c>
      <c r="X747" t="str" cm="1">
        <f t="array" aca="1" ref="X747" ca="1">INDEX(Sheet1!$Y$2:$Y$22, RANDBETWEEN(1, 21))</f>
        <v>Public Sector</v>
      </c>
      <c r="Z747" t="str" cm="1">
        <f t="array" aca="1" ref="Z747" ca="1">INDEX(Sheet1!$AA$2:$AA$30, RANDBETWEEN(1, 29))</f>
        <v>KOSOVO CO</v>
      </c>
      <c r="AA747" t="str" cm="1">
        <f t="array" aca="1" ref="AA747" ca="1">INDEX(Sheet1!$AB$2:$AB$8, RANDBETWEEN(1, 7))</f>
        <v>ECARO</v>
      </c>
      <c r="AB747" t="str" cm="1">
        <f t="array" aca="1" ref="AB747" ca="1">INDEX(Sheet1!$AC$2:$AC$22, RANDBETWEEN(1, 21))</f>
        <v>Russian Federation</v>
      </c>
      <c r="AE747" t="str" cm="1">
        <f t="array" aca="1" ref="AE747" ca="1">INDEX(Sheet1!$AF$2:$AF$22, RANDBETWEEN(1, 5))</f>
        <v>ECARO</v>
      </c>
      <c r="AF747" s="3">
        <v>45327</v>
      </c>
      <c r="AG747" t="str" cm="1">
        <f t="array" aca="1" ref="AG747" ca="1">INDEX(Sheet1!$AH$2:$AH$24, RANDBETWEEN(1, 23))</f>
        <v>MOLDOVA CO</v>
      </c>
      <c r="AH747" t="s">
        <v>668</v>
      </c>
      <c r="AI747" t="s">
        <v>526</v>
      </c>
      <c r="AJ747" t="s">
        <v>527</v>
      </c>
      <c r="AK747" t="s">
        <v>57</v>
      </c>
      <c r="AL747" t="s">
        <v>58</v>
      </c>
      <c r="AM747" t="s">
        <v>645</v>
      </c>
      <c r="AN747" t="s">
        <v>91</v>
      </c>
      <c r="AO747" t="s">
        <v>77</v>
      </c>
      <c r="AP747" t="s">
        <v>135</v>
      </c>
      <c r="AQ747" t="s">
        <v>100</v>
      </c>
      <c r="AR747">
        <v>2023</v>
      </c>
      <c r="AS747" t="s">
        <v>95</v>
      </c>
    </row>
    <row r="748" spans="1:45">
      <c r="A748" t="s">
        <v>659</v>
      </c>
      <c r="B748" t="s">
        <v>44</v>
      </c>
      <c r="C748" t="s">
        <v>64</v>
      </c>
      <c r="D748" s="3">
        <v>45429</v>
      </c>
      <c r="E748" t="s">
        <v>644</v>
      </c>
      <c r="F748">
        <f t="shared" ca="1" si="33"/>
        <v>91754.754677201985</v>
      </c>
      <c r="G748">
        <f t="shared" ca="1" si="33"/>
        <v>88690.555465045807</v>
      </c>
      <c r="H748" t="str" cm="1">
        <f t="array" aca="1" ref="H748" ca="1">INDEX(Sheet1!$H$1:$H$3, RANDBETWEEN(1, 3))</f>
        <v>ORE-Thematic</v>
      </c>
      <c r="I748" t="str" cm="1">
        <f t="array" aca="1" ref="I748" ca="1">INDEX(Sheet1!$I$3:$I$88, RANDBETWEEN(1, 85))</f>
        <v>Leadership and Executive Direction</v>
      </c>
      <c r="J748" t="str">
        <f ca="1">INDEX(Sheet1!$AZ$3:$AZ$8, RANDBETWEEN(1, COUNTA(Sheet1!$AZ$3:$AZ$8)))</f>
        <v>Child Protection</v>
      </c>
      <c r="K748" t="str" cm="1">
        <f t="array" aca="1" ref="K748" ca="1">INDEX(Sheet1!$K$1:$K$8, RANDBETWEEN(1, 6))</f>
        <v>HAC-ARMENIA</v>
      </c>
      <c r="M748" t="s">
        <v>127</v>
      </c>
      <c r="N748">
        <f t="shared" ca="1" si="34"/>
        <v>94194.142150102125</v>
      </c>
      <c r="Q748" t="s">
        <v>529</v>
      </c>
      <c r="U748">
        <f t="shared" ca="1" si="35"/>
        <v>66217.737061506836</v>
      </c>
      <c r="V748">
        <v>15542061</v>
      </c>
      <c r="W748" t="str" cm="1">
        <f t="array" aca="1" ref="W748" ca="1">INDEX(Sheet1!$X$1:$X$20, RANDBETWEEN(1, 20))</f>
        <v>University/Education Org.</v>
      </c>
      <c r="X748" t="str" cm="1">
        <f t="array" aca="1" ref="X748" ca="1">INDEX(Sheet1!$Y$2:$Y$22, RANDBETWEEN(1, 21))</f>
        <v>Private Sector</v>
      </c>
      <c r="Z748" t="str" cm="1">
        <f t="array" aca="1" ref="Z748" ca="1">INDEX(Sheet1!$AA$2:$AA$30, RANDBETWEEN(1, 29))</f>
        <v>CROATIA CO</v>
      </c>
      <c r="AA748" t="str" cm="1">
        <f t="array" aca="1" ref="AA748" ca="1">INDEX(Sheet1!$AB$2:$AB$8, RANDBETWEEN(1, 7))</f>
        <v>EAPRO</v>
      </c>
      <c r="AB748" t="str" cm="1">
        <f t="array" aca="1" ref="AB748" ca="1">INDEX(Sheet1!$AC$2:$AC$22, RANDBETWEEN(1, 21))</f>
        <v>Qatar</v>
      </c>
      <c r="AE748" t="str" cm="1">
        <f t="array" aca="1" ref="AE748" ca="1">INDEX(Sheet1!$AF$2:$AF$22, RANDBETWEEN(1, 5))</f>
        <v>ECARO</v>
      </c>
      <c r="AF748" s="3">
        <v>45429</v>
      </c>
      <c r="AG748" t="str" cm="1">
        <f t="array" aca="1" ref="AG748" ca="1">INDEX(Sheet1!$AH$2:$AH$24, RANDBETWEEN(1, 23))</f>
        <v>KOSOVO CO</v>
      </c>
      <c r="AH748" t="s">
        <v>670</v>
      </c>
      <c r="AI748" t="s">
        <v>528</v>
      </c>
      <c r="AJ748" t="s">
        <v>529</v>
      </c>
      <c r="AK748" t="s">
        <v>127</v>
      </c>
      <c r="AL748" t="s">
        <v>90</v>
      </c>
      <c r="AM748" t="s">
        <v>646</v>
      </c>
      <c r="AN748" t="s">
        <v>128</v>
      </c>
      <c r="AO748" t="s">
        <v>92</v>
      </c>
      <c r="AP748" t="s">
        <v>135</v>
      </c>
      <c r="AQ748" t="s">
        <v>79</v>
      </c>
      <c r="AR748">
        <v>2024</v>
      </c>
      <c r="AS748" t="s">
        <v>95</v>
      </c>
    </row>
    <row r="749" spans="1:45">
      <c r="A749" t="s">
        <v>653</v>
      </c>
      <c r="B749" t="s">
        <v>95</v>
      </c>
      <c r="C749" t="s">
        <v>64</v>
      </c>
      <c r="D749" s="3">
        <v>45444</v>
      </c>
      <c r="E749" t="s">
        <v>644</v>
      </c>
      <c r="F749">
        <f t="shared" ca="1" si="33"/>
        <v>15354.794489064821</v>
      </c>
      <c r="G749">
        <f t="shared" ca="1" si="33"/>
        <v>45889.821671141108</v>
      </c>
      <c r="H749" t="str" cm="1">
        <f t="array" aca="1" ref="H749" ca="1">INDEX(Sheet1!$H$1:$H$3, RANDBETWEEN(1, 3))</f>
        <v>Revenue Type</v>
      </c>
      <c r="I749" t="str" cm="1">
        <f t="array" aca="1" ref="I749" ca="1">INDEX(Sheet1!$I$3:$I$88, RANDBETWEEN(1, 85))</f>
        <v>Data and Child Protection</v>
      </c>
      <c r="J749" t="str">
        <f ca="1">INDEX(Sheet1!$AZ$3:$AZ$8, RANDBETWEEN(1, COUNTA(Sheet1!$AZ$3:$AZ$8)))</f>
        <v>Increased Immunization Rates</v>
      </c>
      <c r="K749" t="str" cm="1">
        <f t="array" aca="1" ref="K749" ca="1">INDEX(Sheet1!$K$1:$K$8, RANDBETWEEN(1, 6))</f>
        <v>HAC-UKRAINE</v>
      </c>
      <c r="M749" t="s">
        <v>57</v>
      </c>
      <c r="N749">
        <f t="shared" ca="1" si="34"/>
        <v>17588.792007016811</v>
      </c>
      <c r="Q749" t="s">
        <v>531</v>
      </c>
      <c r="U749">
        <f t="shared" ca="1" si="35"/>
        <v>18168.072008897761</v>
      </c>
      <c r="V749">
        <v>14711929</v>
      </c>
      <c r="W749" t="str" cm="1">
        <f t="array" aca="1" ref="W749" ca="1">INDEX(Sheet1!$X$1:$X$20, RANDBETWEEN(1, 20))</f>
        <v>Multi-Stakeholder Partnership</v>
      </c>
      <c r="X749" t="str" cm="1">
        <f t="array" aca="1" ref="X749" ca="1">INDEX(Sheet1!$Y$2:$Y$22, RANDBETWEEN(1, 21))</f>
        <v>Public Sector</v>
      </c>
      <c r="Z749" t="str" cm="1">
        <f t="array" aca="1" ref="Z749" ca="1">INDEX(Sheet1!$AA$2:$AA$30, RANDBETWEEN(1, 29))</f>
        <v>GEORGIA CO</v>
      </c>
      <c r="AA749" t="str" cm="1">
        <f t="array" aca="1" ref="AA749" ca="1">INDEX(Sheet1!$AB$2:$AB$8, RANDBETWEEN(1, 7))</f>
        <v>MENARO</v>
      </c>
      <c r="AB749" t="str" cm="1">
        <f t="array" aca="1" ref="AB749" ca="1">INDEX(Sheet1!$AC$2:$AC$22, RANDBETWEEN(1, 21))</f>
        <v>Cyprus</v>
      </c>
      <c r="AE749" t="str" cm="1">
        <f t="array" aca="1" ref="AE749" ca="1">INDEX(Sheet1!$AF$2:$AF$22, RANDBETWEEN(1, 5))</f>
        <v>HQ</v>
      </c>
      <c r="AF749" s="3">
        <v>45444</v>
      </c>
      <c r="AG749" t="str" cm="1">
        <f t="array" aca="1" ref="AG749" ca="1">INDEX(Sheet1!$AH$2:$AH$24, RANDBETWEEN(1, 23))</f>
        <v>SERBIA CO</v>
      </c>
      <c r="AH749" t="s">
        <v>668</v>
      </c>
      <c r="AI749" t="s">
        <v>530</v>
      </c>
      <c r="AJ749" t="s">
        <v>531</v>
      </c>
      <c r="AK749" t="s">
        <v>57</v>
      </c>
      <c r="AL749" t="s">
        <v>58</v>
      </c>
      <c r="AM749" t="s">
        <v>645</v>
      </c>
      <c r="AN749" t="s">
        <v>91</v>
      </c>
      <c r="AO749" t="s">
        <v>77</v>
      </c>
      <c r="AP749" t="s">
        <v>93</v>
      </c>
      <c r="AQ749" t="s">
        <v>79</v>
      </c>
      <c r="AR749">
        <v>2024</v>
      </c>
      <c r="AS749" t="s">
        <v>95</v>
      </c>
    </row>
    <row r="750" spans="1:45">
      <c r="A750" t="s">
        <v>652</v>
      </c>
      <c r="B750" t="s">
        <v>44</v>
      </c>
      <c r="C750" t="s">
        <v>118</v>
      </c>
      <c r="D750" s="3">
        <v>45571</v>
      </c>
      <c r="E750" t="s">
        <v>644</v>
      </c>
      <c r="F750">
        <f t="shared" ca="1" si="33"/>
        <v>42887.770518650148</v>
      </c>
      <c r="G750">
        <f t="shared" ca="1" si="33"/>
        <v>27313.263009687871</v>
      </c>
      <c r="H750" t="str" cm="1">
        <f t="array" aca="1" ref="H750" ca="1">INDEX(Sheet1!$H$1:$H$3, RANDBETWEEN(1, 3))</f>
        <v>Revenue Type</v>
      </c>
      <c r="I750" t="str" cm="1">
        <f t="array" aca="1" ref="I750" ca="1">INDEX(Sheet1!$I$3:$I$88, RANDBETWEEN(1, 85))</f>
        <v>Oversight and assurance</v>
      </c>
      <c r="J750" t="str">
        <f ca="1">INDEX(Sheet1!$AZ$3:$AZ$8, RANDBETWEEN(1, COUNTA(Sheet1!$AZ$3:$AZ$8)))</f>
        <v>Advocacy</v>
      </c>
      <c r="K750" t="str" cm="1">
        <f t="array" aca="1" ref="K750" ca="1">INDEX(Sheet1!$K$1:$K$8, RANDBETWEEN(1, 6))</f>
        <v>Ukraine Response</v>
      </c>
      <c r="M750" t="s">
        <v>165</v>
      </c>
      <c r="N750">
        <f t="shared" ca="1" si="34"/>
        <v>29654.36186936159</v>
      </c>
      <c r="Q750" t="s">
        <v>161</v>
      </c>
      <c r="U750">
        <f t="shared" ca="1" si="35"/>
        <v>35095.297357393327</v>
      </c>
      <c r="V750">
        <v>28219437</v>
      </c>
      <c r="W750" t="str" cm="1">
        <f t="array" aca="1" ref="W750" ca="1">INDEX(Sheet1!$X$1:$X$20, RANDBETWEEN(1, 20))</f>
        <v>Ministry</v>
      </c>
      <c r="X750" t="str" cm="1">
        <f t="array" aca="1" ref="X750" ca="1">INDEX(Sheet1!$Y$2:$Y$22, RANDBETWEEN(1, 21))</f>
        <v>Private Sector</v>
      </c>
      <c r="Z750" t="str" cm="1">
        <f t="array" aca="1" ref="Z750" ca="1">INDEX(Sheet1!$AA$2:$AA$30, RANDBETWEEN(1, 29))</f>
        <v>KYRGYZSTAN CO</v>
      </c>
      <c r="AA750" t="str" cm="1">
        <f t="array" aca="1" ref="AA750" ca="1">INDEX(Sheet1!$AB$2:$AB$8, RANDBETWEEN(1, 7))</f>
        <v>WCARO</v>
      </c>
      <c r="AB750" t="str" cm="1">
        <f t="array" aca="1" ref="AB750" ca="1">INDEX(Sheet1!$AC$2:$AC$22, RANDBETWEEN(1, 21))</f>
        <v>Tajikistan</v>
      </c>
      <c r="AE750" t="str" cm="1">
        <f t="array" aca="1" ref="AE750" ca="1">INDEX(Sheet1!$AF$2:$AF$22, RANDBETWEEN(1, 5))</f>
        <v>MENARO</v>
      </c>
      <c r="AF750" s="3">
        <v>45571</v>
      </c>
      <c r="AG750" t="str" cm="1">
        <f t="array" aca="1" ref="AG750" ca="1">INDEX(Sheet1!$AH$2:$AH$24, RANDBETWEEN(1, 23))</f>
        <v>GEORGIA CO</v>
      </c>
      <c r="AH750" t="s">
        <v>668</v>
      </c>
      <c r="AI750" t="s">
        <v>532</v>
      </c>
      <c r="AJ750" t="s">
        <v>161</v>
      </c>
      <c r="AK750" t="s">
        <v>165</v>
      </c>
      <c r="AL750" t="s">
        <v>58</v>
      </c>
      <c r="AM750" t="s">
        <v>645</v>
      </c>
      <c r="AN750" t="s">
        <v>105</v>
      </c>
      <c r="AO750" t="s">
        <v>149</v>
      </c>
      <c r="AP750" t="s">
        <v>62</v>
      </c>
      <c r="AQ750" t="s">
        <v>94</v>
      </c>
      <c r="AR750">
        <v>2024</v>
      </c>
      <c r="AS750" t="s">
        <v>95</v>
      </c>
    </row>
    <row r="751" spans="1:45">
      <c r="A751" t="s">
        <v>657</v>
      </c>
      <c r="B751" t="s">
        <v>95</v>
      </c>
      <c r="C751" t="s">
        <v>45</v>
      </c>
      <c r="D751" s="3">
        <v>45586</v>
      </c>
      <c r="E751" t="s">
        <v>644</v>
      </c>
      <c r="F751">
        <f t="shared" ca="1" si="33"/>
        <v>19577.651849427566</v>
      </c>
      <c r="G751">
        <f t="shared" ca="1" si="33"/>
        <v>66283.591940124854</v>
      </c>
      <c r="H751" t="str" cm="1">
        <f t="array" aca="1" ref="H751" ca="1">INDEX(Sheet1!$H$1:$H$3, RANDBETWEEN(1, 3))</f>
        <v>Revenue Type</v>
      </c>
      <c r="I751" t="str" cm="1">
        <f t="array" aca="1" ref="I751" ca="1">INDEX(Sheet1!$I$3:$I$88, RANDBETWEEN(1, 85))</f>
        <v>Polio eradication</v>
      </c>
      <c r="J751" t="str">
        <f ca="1">INDEX(Sheet1!$AZ$3:$AZ$8, RANDBETWEEN(1, COUNTA(Sheet1!$AZ$3:$AZ$8)))</f>
        <v>Health</v>
      </c>
      <c r="K751" t="str" cm="1">
        <f t="array" aca="1" ref="K751" ca="1">INDEX(Sheet1!$K$1:$K$8, RANDBETWEEN(1, 6))</f>
        <v>HAC-UKRAINE</v>
      </c>
      <c r="M751" t="s">
        <v>89</v>
      </c>
      <c r="N751">
        <f t="shared" ca="1" si="34"/>
        <v>40069.229141201409</v>
      </c>
      <c r="Q751" t="s">
        <v>534</v>
      </c>
      <c r="U751">
        <f t="shared" ca="1" si="35"/>
        <v>9024.7185777529558</v>
      </c>
      <c r="V751">
        <v>22406203</v>
      </c>
      <c r="W751" t="str" cm="1">
        <f t="array" aca="1" ref="W751" ca="1">INDEX(Sheet1!$X$1:$X$20, RANDBETWEEN(1, 20))</f>
        <v>Corporate Foundation</v>
      </c>
      <c r="X751" t="str" cm="1">
        <f t="array" aca="1" ref="X751" ca="1">INDEX(Sheet1!$Y$2:$Y$22, RANDBETWEEN(1, 21))</f>
        <v>Private Sector</v>
      </c>
      <c r="Z751" t="str" cm="1">
        <f t="array" aca="1" ref="Z751" ca="1">INDEX(Sheet1!$AA$2:$AA$30, RANDBETWEEN(1, 29))</f>
        <v>TURKIYE NATCOM</v>
      </c>
      <c r="AA751" t="str" cm="1">
        <f t="array" aca="1" ref="AA751" ca="1">INDEX(Sheet1!$AB$2:$AB$8, RANDBETWEEN(1, 7))</f>
        <v>HQ</v>
      </c>
      <c r="AB751" t="str" cm="1">
        <f t="array" aca="1" ref="AB751" ca="1">INDEX(Sheet1!$AC$2:$AC$22, RANDBETWEEN(1, 21))</f>
        <v>Qatar</v>
      </c>
      <c r="AE751" t="str" cm="1">
        <f t="array" aca="1" ref="AE751" ca="1">INDEX(Sheet1!$AF$2:$AF$22, RANDBETWEEN(1, 5))</f>
        <v>NatCom</v>
      </c>
      <c r="AF751" s="3">
        <v>45586</v>
      </c>
      <c r="AG751" t="str" cm="1">
        <f t="array" aca="1" ref="AG751" ca="1">INDEX(Sheet1!$AH$2:$AH$24, RANDBETWEEN(1, 23))</f>
        <v>MOLDOVA CO</v>
      </c>
      <c r="AH751" t="s">
        <v>647</v>
      </c>
      <c r="AI751" t="s">
        <v>533</v>
      </c>
      <c r="AJ751" t="s">
        <v>534</v>
      </c>
      <c r="AK751" t="s">
        <v>89</v>
      </c>
      <c r="AL751" t="s">
        <v>58</v>
      </c>
      <c r="AM751" t="s">
        <v>646</v>
      </c>
      <c r="AN751" t="s">
        <v>216</v>
      </c>
      <c r="AO751" t="s">
        <v>77</v>
      </c>
      <c r="AP751" t="s">
        <v>78</v>
      </c>
      <c r="AQ751" t="s">
        <v>100</v>
      </c>
      <c r="AR751">
        <v>2023</v>
      </c>
      <c r="AS751" t="s">
        <v>95</v>
      </c>
    </row>
    <row r="752" spans="1:45">
      <c r="A752" t="s">
        <v>658</v>
      </c>
      <c r="B752" t="s">
        <v>44</v>
      </c>
      <c r="C752" t="s">
        <v>64</v>
      </c>
      <c r="D752" s="3">
        <v>45493</v>
      </c>
      <c r="E752" t="s">
        <v>644</v>
      </c>
      <c r="F752">
        <f t="shared" ca="1" si="33"/>
        <v>92350.107519358178</v>
      </c>
      <c r="G752">
        <f t="shared" ca="1" si="33"/>
        <v>1823.9285908582863</v>
      </c>
      <c r="H752" t="str" cm="1">
        <f t="array" aca="1" ref="H752" ca="1">INDEX(Sheet1!$H$1:$H$3, RANDBETWEEN(1, 3))</f>
        <v>ORR Non-Thematic</v>
      </c>
      <c r="I752" t="str" cm="1">
        <f t="array" aca="1" ref="I752" ca="1">INDEX(Sheet1!$I$3:$I$88, RANDBETWEEN(1, 85))</f>
        <v>UNICEF capacity for programming on Gender</v>
      </c>
      <c r="J752" t="str">
        <f ca="1">INDEX(Sheet1!$AZ$3:$AZ$8, RANDBETWEEN(1, COUNTA(Sheet1!$AZ$3:$AZ$8)))</f>
        <v>Education</v>
      </c>
      <c r="K752" t="str" cm="1">
        <f t="array" aca="1" ref="K752" ca="1">INDEX(Sheet1!$K$1:$K$8, RANDBETWEEN(1, 6))</f>
        <v>HAC-STATE OF PALESTINE</v>
      </c>
      <c r="M752" t="s">
        <v>104</v>
      </c>
      <c r="N752">
        <f t="shared" ca="1" si="34"/>
        <v>93739.298695796038</v>
      </c>
      <c r="Q752" t="s">
        <v>536</v>
      </c>
      <c r="U752">
        <f t="shared" ca="1" si="35"/>
        <v>39694.343568301185</v>
      </c>
      <c r="V752">
        <v>9869062</v>
      </c>
      <c r="W752" t="str" cm="1">
        <f t="array" aca="1" ref="W752" ca="1">INDEX(Sheet1!$X$1:$X$20, RANDBETWEEN(1, 20))</f>
        <v>Women's and diaspora organizations</v>
      </c>
      <c r="X752" t="str" cm="1">
        <f t="array" aca="1" ref="X752" ca="1">INDEX(Sheet1!$Y$2:$Y$22, RANDBETWEEN(1, 21))</f>
        <v>UNICEF NatCom/CO/Division</v>
      </c>
      <c r="Z752" t="str" cm="1">
        <f t="array" aca="1" ref="Z752" ca="1">INDEX(Sheet1!$AA$2:$AA$30, RANDBETWEEN(1, 29))</f>
        <v>CHINA CO</v>
      </c>
      <c r="AA752" t="str" cm="1">
        <f t="array" aca="1" ref="AA752" ca="1">INDEX(Sheet1!$AB$2:$AB$8, RANDBETWEEN(1, 7))</f>
        <v>WCARO</v>
      </c>
      <c r="AB752" t="str" cm="1">
        <f t="array" aca="1" ref="AB752" ca="1">INDEX(Sheet1!$AC$2:$AC$22, RANDBETWEEN(1, 21))</f>
        <v>Moldova</v>
      </c>
      <c r="AE752" t="str" cm="1">
        <f t="array" aca="1" ref="AE752" ca="1">INDEX(Sheet1!$AF$2:$AF$22, RANDBETWEEN(1, 5))</f>
        <v>ESARO</v>
      </c>
      <c r="AF752" s="3">
        <v>45493</v>
      </c>
      <c r="AG752" t="str" cm="1">
        <f t="array" aca="1" ref="AG752" ca="1">INDEX(Sheet1!$AH$2:$AH$24, RANDBETWEEN(1, 23))</f>
        <v>MONTENEGRO CO</v>
      </c>
      <c r="AH752" t="s">
        <v>647</v>
      </c>
      <c r="AI752" t="s">
        <v>535</v>
      </c>
      <c r="AJ752" t="s">
        <v>536</v>
      </c>
      <c r="AK752" t="s">
        <v>104</v>
      </c>
      <c r="AL752" t="s">
        <v>95</v>
      </c>
      <c r="AM752" t="s">
        <v>646</v>
      </c>
      <c r="AN752" t="s">
        <v>192</v>
      </c>
      <c r="AO752" t="s">
        <v>92</v>
      </c>
      <c r="AP752" t="s">
        <v>135</v>
      </c>
      <c r="AQ752" t="s">
        <v>79</v>
      </c>
      <c r="AR752">
        <v>2024</v>
      </c>
      <c r="AS752" t="s">
        <v>95</v>
      </c>
    </row>
    <row r="753" spans="1:45">
      <c r="A753" t="s">
        <v>654</v>
      </c>
      <c r="B753" t="s">
        <v>95</v>
      </c>
      <c r="C753" t="s">
        <v>118</v>
      </c>
      <c r="D753" s="3">
        <v>45589</v>
      </c>
      <c r="E753" t="s">
        <v>644</v>
      </c>
      <c r="F753">
        <f t="shared" ca="1" si="33"/>
        <v>72413.351581744791</v>
      </c>
      <c r="G753">
        <f t="shared" ca="1" si="33"/>
        <v>91527.234923224241</v>
      </c>
      <c r="H753" t="str" cm="1">
        <f t="array" aca="1" ref="H753" ca="1">INDEX(Sheet1!$H$1:$H$3, RANDBETWEEN(1, 3))</f>
        <v>Revenue Type</v>
      </c>
      <c r="I753" t="str" cm="1">
        <f t="array" aca="1" ref="I753" ca="1">INDEX(Sheet1!$I$3:$I$88, RANDBETWEEN(1, 85))</f>
        <v>Child Protection systems</v>
      </c>
      <c r="J753" t="str">
        <f ca="1">INDEX(Sheet1!$AZ$3:$AZ$8, RANDBETWEEN(1, COUNTA(Sheet1!$AZ$3:$AZ$8)))</f>
        <v>Emergency Response</v>
      </c>
      <c r="K753" t="str" cm="1">
        <f t="array" aca="1" ref="K753" ca="1">INDEX(Sheet1!$K$1:$K$8, RANDBETWEEN(1, 6))</f>
        <v>HAC-STATE OF PALESTINE</v>
      </c>
      <c r="M753" t="s">
        <v>165</v>
      </c>
      <c r="N753">
        <f t="shared" ca="1" si="34"/>
        <v>91152.65903793594</v>
      </c>
      <c r="Q753" t="s">
        <v>538</v>
      </c>
      <c r="U753">
        <f t="shared" ca="1" si="35"/>
        <v>15997.224452882147</v>
      </c>
      <c r="V753">
        <v>956272</v>
      </c>
      <c r="W753" t="str" cm="1">
        <f t="array" aca="1" ref="W753" ca="1">INDEX(Sheet1!$X$1:$X$20, RANDBETWEEN(1, 20))</f>
        <v>Corporate</v>
      </c>
      <c r="X753" t="str" cm="1">
        <f t="array" aca="1" ref="X753" ca="1">INDEX(Sheet1!$Y$2:$Y$22, RANDBETWEEN(1, 21))</f>
        <v>Private Sector</v>
      </c>
      <c r="Z753" t="str" cm="1">
        <f t="array" aca="1" ref="Z753" ca="1">INDEX(Sheet1!$AA$2:$AA$30, RANDBETWEEN(1, 29))</f>
        <v>DENMARK NATCOM</v>
      </c>
      <c r="AA753" t="str" cm="1">
        <f t="array" aca="1" ref="AA753" ca="1">INDEX(Sheet1!$AB$2:$AB$8, RANDBETWEEN(1, 7))</f>
        <v>WCARO</v>
      </c>
      <c r="AB753" t="str" cm="1">
        <f t="array" aca="1" ref="AB753" ca="1">INDEX(Sheet1!$AC$2:$AC$22, RANDBETWEEN(1, 21))</f>
        <v>Montenegro</v>
      </c>
      <c r="AE753" t="str" cm="1">
        <f t="array" aca="1" ref="AE753" ca="1">INDEX(Sheet1!$AF$2:$AF$22, RANDBETWEEN(1, 5))</f>
        <v>MENARO</v>
      </c>
      <c r="AF753" s="3">
        <v>45589</v>
      </c>
      <c r="AG753" t="str" cm="1">
        <f t="array" aca="1" ref="AG753" ca="1">INDEX(Sheet1!$AH$2:$AH$24, RANDBETWEEN(1, 23))</f>
        <v>KOSOVO CO</v>
      </c>
      <c r="AH753" t="s">
        <v>651</v>
      </c>
      <c r="AI753" t="s">
        <v>537</v>
      </c>
      <c r="AJ753" t="s">
        <v>538</v>
      </c>
      <c r="AK753" t="s">
        <v>165</v>
      </c>
      <c r="AL753" t="s">
        <v>95</v>
      </c>
      <c r="AM753" t="s">
        <v>646</v>
      </c>
      <c r="AN753" t="s">
        <v>115</v>
      </c>
      <c r="AO753" t="s">
        <v>61</v>
      </c>
      <c r="AP753" t="s">
        <v>62</v>
      </c>
      <c r="AQ753" t="s">
        <v>79</v>
      </c>
      <c r="AR753">
        <v>2024</v>
      </c>
      <c r="AS753" t="s">
        <v>95</v>
      </c>
    </row>
    <row r="754" spans="1:45">
      <c r="A754" t="s">
        <v>657</v>
      </c>
      <c r="B754" t="s">
        <v>95</v>
      </c>
      <c r="C754" t="s">
        <v>45</v>
      </c>
      <c r="D754" s="3">
        <v>45529</v>
      </c>
      <c r="E754" t="s">
        <v>644</v>
      </c>
      <c r="F754">
        <f t="shared" ca="1" si="33"/>
        <v>17622.767969348952</v>
      </c>
      <c r="G754">
        <f t="shared" ca="1" si="33"/>
        <v>13456.297339444152</v>
      </c>
      <c r="H754" t="str" cm="1">
        <f t="array" aca="1" ref="H754" ca="1">INDEX(Sheet1!$H$1:$H$3, RANDBETWEEN(1, 3))</f>
        <v>Revenue Type</v>
      </c>
      <c r="I754" t="str" cm="1">
        <f t="array" aca="1" ref="I754" ca="1">INDEX(Sheet1!$I$3:$I$88, RANDBETWEEN(1, 85))</f>
        <v>Transparency in information and official documents</v>
      </c>
      <c r="J754" t="str">
        <f ca="1">INDEX(Sheet1!$AZ$3:$AZ$8, RANDBETWEEN(1, COUNTA(Sheet1!$AZ$3:$AZ$8)))</f>
        <v>Child Protection</v>
      </c>
      <c r="K754" t="str" cm="1">
        <f t="array" aca="1" ref="K754" ca="1">INDEX(Sheet1!$K$1:$K$8, RANDBETWEEN(1, 6))</f>
        <v>HAC-ARMENIA</v>
      </c>
      <c r="M754" t="s">
        <v>57</v>
      </c>
      <c r="N754">
        <f t="shared" ca="1" si="34"/>
        <v>37815.794496061542</v>
      </c>
      <c r="Q754" t="s">
        <v>207</v>
      </c>
      <c r="U754">
        <f t="shared" ca="1" si="35"/>
        <v>89442.514729374627</v>
      </c>
      <c r="V754">
        <v>4358320</v>
      </c>
      <c r="W754" t="str" cm="1">
        <f t="array" aca="1" ref="W754" ca="1">INDEX(Sheet1!$X$1:$X$20, RANDBETWEEN(1, 20))</f>
        <v>Women's and diaspora organizations</v>
      </c>
      <c r="X754" t="str" cm="1">
        <f t="array" aca="1" ref="X754" ca="1">INDEX(Sheet1!$Y$2:$Y$22, RANDBETWEEN(1, 21))</f>
        <v>Private Sector</v>
      </c>
      <c r="Z754" t="str" cm="1">
        <f t="array" aca="1" ref="Z754" ca="1">INDEX(Sheet1!$AA$2:$AA$30, RANDBETWEEN(1, 29))</f>
        <v>TURKIYE NATCOM</v>
      </c>
      <c r="AA754" t="str" cm="1">
        <f t="array" aca="1" ref="AA754" ca="1">INDEX(Sheet1!$AB$2:$AB$8, RANDBETWEEN(1, 7))</f>
        <v>MENARO</v>
      </c>
      <c r="AB754" t="str" cm="1">
        <f t="array" aca="1" ref="AB754" ca="1">INDEX(Sheet1!$AC$2:$AC$22, RANDBETWEEN(1, 21))</f>
        <v>Croatia</v>
      </c>
      <c r="AE754" t="str" cm="1">
        <f t="array" aca="1" ref="AE754" ca="1">INDEX(Sheet1!$AF$2:$AF$22, RANDBETWEEN(1, 5))</f>
        <v>MENARO</v>
      </c>
      <c r="AF754" s="3">
        <v>45529</v>
      </c>
      <c r="AG754" t="str" cm="1">
        <f t="array" aca="1" ref="AG754" ca="1">INDEX(Sheet1!$AH$2:$AH$24, RANDBETWEEN(1, 23))</f>
        <v>KOSOVO CO</v>
      </c>
      <c r="AH754" t="s">
        <v>648</v>
      </c>
      <c r="AI754" t="s">
        <v>539</v>
      </c>
      <c r="AJ754" t="s">
        <v>207</v>
      </c>
      <c r="AK754" t="s">
        <v>57</v>
      </c>
      <c r="AL754" t="s">
        <v>95</v>
      </c>
      <c r="AM754" t="s">
        <v>645</v>
      </c>
      <c r="AN754" t="s">
        <v>105</v>
      </c>
      <c r="AO754" t="s">
        <v>77</v>
      </c>
      <c r="AP754" t="s">
        <v>135</v>
      </c>
      <c r="AQ754" t="s">
        <v>79</v>
      </c>
      <c r="AR754">
        <v>2022</v>
      </c>
      <c r="AS754" t="s">
        <v>95</v>
      </c>
    </row>
    <row r="755" spans="1:45">
      <c r="A755" t="s">
        <v>652</v>
      </c>
      <c r="B755" t="s">
        <v>44</v>
      </c>
      <c r="C755" t="s">
        <v>45</v>
      </c>
      <c r="D755" s="3">
        <v>45311</v>
      </c>
      <c r="E755" t="s">
        <v>644</v>
      </c>
      <c r="F755">
        <f t="shared" ca="1" si="33"/>
        <v>345.61257224984126</v>
      </c>
      <c r="G755">
        <f t="shared" ca="1" si="33"/>
        <v>80751.768707333555</v>
      </c>
      <c r="H755" t="str" cm="1">
        <f t="array" aca="1" ref="H755" ca="1">INDEX(Sheet1!$H$1:$H$3, RANDBETWEEN(1, 3))</f>
        <v>Revenue Type</v>
      </c>
      <c r="I755" t="str" cm="1">
        <f t="array" aca="1" ref="I755" ca="1">INDEX(Sheet1!$I$3:$I$88, RANDBETWEEN(1, 85))</f>
        <v>United Nations Coherence and cluster coordination</v>
      </c>
      <c r="J755" t="str">
        <f ca="1">INDEX(Sheet1!$AZ$3:$AZ$8, RANDBETWEEN(1, COUNTA(Sheet1!$AZ$3:$AZ$8)))</f>
        <v>Advocacy</v>
      </c>
      <c r="K755" t="str" cm="1">
        <f t="array" aca="1" ref="K755" ca="1">INDEX(Sheet1!$K$1:$K$8, RANDBETWEEN(1, 6))</f>
        <v>Emergency/HAC</v>
      </c>
      <c r="M755" t="s">
        <v>127</v>
      </c>
      <c r="N755">
        <f t="shared" ca="1" si="34"/>
        <v>94657.480319775175</v>
      </c>
      <c r="Q755" t="s">
        <v>541</v>
      </c>
      <c r="U755">
        <f t="shared" ca="1" si="35"/>
        <v>24012.775211902783</v>
      </c>
      <c r="V755">
        <v>20016234</v>
      </c>
      <c r="W755" t="str" cm="1">
        <f t="array" aca="1" ref="W755" ca="1">INDEX(Sheet1!$X$1:$X$20, RANDBETWEEN(1, 20))</f>
        <v>Other</v>
      </c>
      <c r="X755" t="str" cm="1">
        <f t="array" aca="1" ref="X755" ca="1">INDEX(Sheet1!$Y$2:$Y$22, RANDBETWEEN(1, 21))</f>
        <v>Public Sector</v>
      </c>
      <c r="Z755" t="str" cm="1">
        <f t="array" aca="1" ref="Z755" ca="1">INDEX(Sheet1!$AA$2:$AA$30, RANDBETWEEN(1, 29))</f>
        <v>BELARUS CO</v>
      </c>
      <c r="AA755" t="str" cm="1">
        <f t="array" aca="1" ref="AA755" ca="1">INDEX(Sheet1!$AB$2:$AB$8, RANDBETWEEN(1, 7))</f>
        <v>MENARO</v>
      </c>
      <c r="AB755" t="str" cm="1">
        <f t="array" aca="1" ref="AB755" ca="1">INDEX(Sheet1!$AC$2:$AC$22, RANDBETWEEN(1, 21))</f>
        <v>Belarus</v>
      </c>
      <c r="AE755" t="str" cm="1">
        <f t="array" aca="1" ref="AE755" ca="1">INDEX(Sheet1!$AF$2:$AF$22, RANDBETWEEN(1, 5))</f>
        <v>NatCom</v>
      </c>
      <c r="AF755" s="3">
        <v>45311</v>
      </c>
      <c r="AG755" t="str" cm="1">
        <f t="array" aca="1" ref="AG755" ca="1">INDEX(Sheet1!$AH$2:$AH$24, RANDBETWEEN(1, 23))</f>
        <v>UZBEKISTAN CO</v>
      </c>
      <c r="AH755" t="s">
        <v>651</v>
      </c>
      <c r="AI755" t="s">
        <v>540</v>
      </c>
      <c r="AJ755" t="s">
        <v>541</v>
      </c>
      <c r="AK755" t="s">
        <v>127</v>
      </c>
      <c r="AL755" t="s">
        <v>95</v>
      </c>
      <c r="AM755" t="s">
        <v>646</v>
      </c>
      <c r="AN755" t="s">
        <v>128</v>
      </c>
      <c r="AO755" t="s">
        <v>116</v>
      </c>
      <c r="AP755" t="s">
        <v>62</v>
      </c>
      <c r="AQ755" t="s">
        <v>117</v>
      </c>
      <c r="AR755">
        <v>2024</v>
      </c>
      <c r="AS755" t="s">
        <v>95</v>
      </c>
    </row>
    <row r="756" spans="1:45">
      <c r="A756" t="s">
        <v>657</v>
      </c>
      <c r="B756" t="s">
        <v>95</v>
      </c>
      <c r="C756" t="s">
        <v>45</v>
      </c>
      <c r="D756" s="3">
        <v>45438</v>
      </c>
      <c r="E756" t="s">
        <v>644</v>
      </c>
      <c r="F756">
        <f t="shared" ca="1" si="33"/>
        <v>81138.375209691949</v>
      </c>
      <c r="G756">
        <f t="shared" ca="1" si="33"/>
        <v>14309.093232535079</v>
      </c>
      <c r="H756" t="str" cm="1">
        <f t="array" aca="1" ref="H756" ca="1">INDEX(Sheet1!$H$1:$H$3, RANDBETWEEN(1, 3))</f>
        <v>Revenue Type</v>
      </c>
      <c r="I756" t="str" cm="1">
        <f t="array" aca="1" ref="I756" ca="1">INDEX(Sheet1!$I$3:$I$88, RANDBETWEEN(1, 85))</f>
        <v>ACT-A/COVAX Pillar 3: Vaccine introduction and roll out</v>
      </c>
      <c r="J756" t="str">
        <f ca="1">INDEX(Sheet1!$AZ$3:$AZ$8, RANDBETWEEN(1, COUNTA(Sheet1!$AZ$3:$AZ$8)))</f>
        <v>Health</v>
      </c>
      <c r="K756" t="str" cm="1">
        <f t="array" aca="1" ref="K756" ca="1">INDEX(Sheet1!$K$1:$K$8, RANDBETWEEN(1, 6))</f>
        <v>HAC-ARMENIA</v>
      </c>
      <c r="M756" t="s">
        <v>127</v>
      </c>
      <c r="N756">
        <f t="shared" ca="1" si="34"/>
        <v>63663.955848872167</v>
      </c>
      <c r="Q756" t="s">
        <v>543</v>
      </c>
      <c r="U756">
        <f t="shared" ca="1" si="35"/>
        <v>77332.840886924532</v>
      </c>
      <c r="V756">
        <v>31625852</v>
      </c>
      <c r="W756" t="str" cm="1">
        <f t="array" aca="1" ref="W756" ca="1">INDEX(Sheet1!$X$1:$X$20, RANDBETWEEN(1, 20))</f>
        <v>Central Government</v>
      </c>
      <c r="X756" t="str" cm="1">
        <f t="array" aca="1" ref="X756" ca="1">INDEX(Sheet1!$Y$2:$Y$22, RANDBETWEEN(1, 21))</f>
        <v>Public Sector</v>
      </c>
      <c r="Z756" t="str" cm="1">
        <f t="array" aca="1" ref="Z756" ca="1">INDEX(Sheet1!$AA$2:$AA$30, RANDBETWEEN(1, 29))</f>
        <v>UKRAINE CO</v>
      </c>
      <c r="AA756" t="str" cm="1">
        <f t="array" aca="1" ref="AA756" ca="1">INDEX(Sheet1!$AB$2:$AB$8, RANDBETWEEN(1, 7))</f>
        <v>WCARO</v>
      </c>
      <c r="AB756" t="str" cm="1">
        <f t="array" aca="1" ref="AB756" ca="1">INDEX(Sheet1!$AC$2:$AC$22, RANDBETWEEN(1, 21))</f>
        <v>Uzbekistan</v>
      </c>
      <c r="AE756" t="str" cm="1">
        <f t="array" aca="1" ref="AE756" ca="1">INDEX(Sheet1!$AF$2:$AF$22, RANDBETWEEN(1, 5))</f>
        <v>ESARO</v>
      </c>
      <c r="AF756" s="3">
        <v>45438</v>
      </c>
      <c r="AG756" t="str" cm="1">
        <f t="array" aca="1" ref="AG756" ca="1">INDEX(Sheet1!$AH$2:$AH$24, RANDBETWEEN(1, 23))</f>
        <v>LEBANON CO</v>
      </c>
      <c r="AH756" t="s">
        <v>651</v>
      </c>
      <c r="AI756" t="s">
        <v>542</v>
      </c>
      <c r="AJ756" t="s">
        <v>543</v>
      </c>
      <c r="AK756" t="s">
        <v>127</v>
      </c>
      <c r="AL756" t="s">
        <v>95</v>
      </c>
      <c r="AM756" t="s">
        <v>645</v>
      </c>
      <c r="AN756" t="s">
        <v>128</v>
      </c>
      <c r="AO756" t="s">
        <v>116</v>
      </c>
      <c r="AP756" t="s">
        <v>143</v>
      </c>
      <c r="AQ756" t="s">
        <v>129</v>
      </c>
      <c r="AR756">
        <v>2023</v>
      </c>
      <c r="AS756" t="s">
        <v>95</v>
      </c>
    </row>
    <row r="757" spans="1:45">
      <c r="A757" t="s">
        <v>658</v>
      </c>
      <c r="B757" t="s">
        <v>44</v>
      </c>
      <c r="C757" t="s">
        <v>64</v>
      </c>
      <c r="D757" s="3">
        <v>45352</v>
      </c>
      <c r="E757" t="s">
        <v>644</v>
      </c>
      <c r="F757">
        <f t="shared" ca="1" si="33"/>
        <v>54209.932735642236</v>
      </c>
      <c r="G757">
        <f t="shared" ca="1" si="33"/>
        <v>39480.428294123478</v>
      </c>
      <c r="H757" t="str" cm="1">
        <f t="array" aca="1" ref="H757" ca="1">INDEX(Sheet1!$H$1:$H$3, RANDBETWEEN(1, 3))</f>
        <v>Revenue Type</v>
      </c>
      <c r="I757" t="str" cm="1">
        <f t="array" aca="1" ref="I757" ca="1">INDEX(Sheet1!$I$3:$I$88, RANDBETWEEN(1, 85))</f>
        <v>Nutrition and emergencies</v>
      </c>
      <c r="J757" t="str">
        <f ca="1">INDEX(Sheet1!$AZ$3:$AZ$8, RANDBETWEEN(1, COUNTA(Sheet1!$AZ$3:$AZ$8)))</f>
        <v>Education</v>
      </c>
      <c r="K757" t="str" cm="1">
        <f t="array" aca="1" ref="K757" ca="1">INDEX(Sheet1!$K$1:$K$8, RANDBETWEEN(1, 6))</f>
        <v>HAC-ECARO</v>
      </c>
      <c r="M757" t="s">
        <v>104</v>
      </c>
      <c r="N757">
        <f t="shared" ca="1" si="34"/>
        <v>48791.054801795566</v>
      </c>
      <c r="Q757" t="s">
        <v>545</v>
      </c>
      <c r="U757">
        <f t="shared" ca="1" si="35"/>
        <v>55389.154944989961</v>
      </c>
      <c r="V757">
        <v>306200</v>
      </c>
      <c r="W757" t="str" cm="1">
        <f t="array" aca="1" ref="W757" ca="1">INDEX(Sheet1!$X$1:$X$20, RANDBETWEEN(1, 20))</f>
        <v>Governmental Organization</v>
      </c>
      <c r="X757" t="str" cm="1">
        <f t="array" aca="1" ref="X757" ca="1">INDEX(Sheet1!$Y$2:$Y$22, RANDBETWEEN(1, 21))</f>
        <v>Private Sector</v>
      </c>
      <c r="Z757" t="str" cm="1">
        <f t="array" aca="1" ref="Z757" ca="1">INDEX(Sheet1!$AA$2:$AA$30, RANDBETWEEN(1, 29))</f>
        <v>MOLDOVA CO</v>
      </c>
      <c r="AA757" t="str" cm="1">
        <f t="array" aca="1" ref="AA757" ca="1">INDEX(Sheet1!$AB$2:$AB$8, RANDBETWEEN(1, 7))</f>
        <v>WCARO</v>
      </c>
      <c r="AB757" t="str" cm="1">
        <f t="array" aca="1" ref="AB757" ca="1">INDEX(Sheet1!$AC$2:$AC$22, RANDBETWEEN(1, 21))</f>
        <v>France</v>
      </c>
      <c r="AE757" t="str" cm="1">
        <f t="array" aca="1" ref="AE757" ca="1">INDEX(Sheet1!$AF$2:$AF$22, RANDBETWEEN(1, 5))</f>
        <v>ECARO</v>
      </c>
      <c r="AF757" s="3">
        <v>45352</v>
      </c>
      <c r="AG757" t="str" cm="1">
        <f t="array" aca="1" ref="AG757" ca="1">INDEX(Sheet1!$AH$2:$AH$24, RANDBETWEEN(1, 23))</f>
        <v>TURKIYE NATCOM</v>
      </c>
      <c r="AH757" t="s">
        <v>647</v>
      </c>
      <c r="AI757" t="s">
        <v>544</v>
      </c>
      <c r="AJ757" t="s">
        <v>545</v>
      </c>
      <c r="AK757" t="s">
        <v>104</v>
      </c>
      <c r="AL757" t="s">
        <v>58</v>
      </c>
      <c r="AM757" t="s">
        <v>645</v>
      </c>
      <c r="AN757" t="s">
        <v>192</v>
      </c>
      <c r="AO757" t="s">
        <v>149</v>
      </c>
      <c r="AP757" t="s">
        <v>93</v>
      </c>
      <c r="AQ757" t="s">
        <v>129</v>
      </c>
      <c r="AR757">
        <v>2024</v>
      </c>
      <c r="AS757" t="s">
        <v>95</v>
      </c>
    </row>
    <row r="758" spans="1:45">
      <c r="A758" t="s">
        <v>654</v>
      </c>
      <c r="B758" t="s">
        <v>95</v>
      </c>
      <c r="C758" t="s">
        <v>64</v>
      </c>
      <c r="D758" s="3">
        <v>45328</v>
      </c>
      <c r="E758" t="s">
        <v>644</v>
      </c>
      <c r="F758">
        <f t="shared" ca="1" si="33"/>
        <v>37320.680415346447</v>
      </c>
      <c r="G758">
        <f t="shared" ca="1" si="33"/>
        <v>74542.040836945424</v>
      </c>
      <c r="H758" t="str" cm="1">
        <f t="array" aca="1" ref="H758" ca="1">INDEX(Sheet1!$H$1:$H$3, RANDBETWEEN(1, 3))</f>
        <v>Revenue Type</v>
      </c>
      <c r="I758" t="str" cm="1">
        <f t="array" aca="1" ref="I758" ca="1">INDEX(Sheet1!$I$3:$I$88, RANDBETWEEN(1, 85))</f>
        <v>Nutrition and emergencies</v>
      </c>
      <c r="J758" t="str">
        <f ca="1">INDEX(Sheet1!$AZ$3:$AZ$8, RANDBETWEEN(1, COUNTA(Sheet1!$AZ$3:$AZ$8)))</f>
        <v>Emergency Response</v>
      </c>
      <c r="K758" t="str" cm="1">
        <f t="array" aca="1" ref="K758" ca="1">INDEX(Sheet1!$K$1:$K$8, RANDBETWEEN(1, 6))</f>
        <v>HAC-STATE OF PALESTINE</v>
      </c>
      <c r="M758" t="s">
        <v>114</v>
      </c>
      <c r="N758">
        <f t="shared" ca="1" si="34"/>
        <v>37168.88361853471</v>
      </c>
      <c r="Q758" t="s">
        <v>547</v>
      </c>
      <c r="U758">
        <f t="shared" ca="1" si="35"/>
        <v>40592.95728210792</v>
      </c>
      <c r="V758">
        <v>35883462</v>
      </c>
      <c r="W758" t="str" cm="1">
        <f t="array" aca="1" ref="W758" ca="1">INDEX(Sheet1!$X$1:$X$20, RANDBETWEEN(1, 20))</f>
        <v>Women's and diaspora organizations</v>
      </c>
      <c r="X758" t="str" cm="1">
        <f t="array" aca="1" ref="X758" ca="1">INDEX(Sheet1!$Y$2:$Y$22, RANDBETWEEN(1, 21))</f>
        <v>UNICEF NatCom/CO/Division</v>
      </c>
      <c r="Z758" t="str" cm="1">
        <f t="array" aca="1" ref="Z758" ca="1">INDEX(Sheet1!$AA$2:$AA$30, RANDBETWEEN(1, 29))</f>
        <v>KYRGYZSTAN CO</v>
      </c>
      <c r="AA758" t="str" cm="1">
        <f t="array" aca="1" ref="AA758" ca="1">INDEX(Sheet1!$AB$2:$AB$8, RANDBETWEEN(1, 7))</f>
        <v>HQ</v>
      </c>
      <c r="AB758" t="str" cm="1">
        <f t="array" aca="1" ref="AB758" ca="1">INDEX(Sheet1!$AC$2:$AC$22, RANDBETWEEN(1, 21))</f>
        <v>Switzerland</v>
      </c>
      <c r="AE758" t="str" cm="1">
        <f t="array" aca="1" ref="AE758" ca="1">INDEX(Sheet1!$AF$2:$AF$22, RANDBETWEEN(1, 5))</f>
        <v>MENARO</v>
      </c>
      <c r="AF758" s="3">
        <v>45328</v>
      </c>
      <c r="AG758" t="str" cm="1">
        <f t="array" aca="1" ref="AG758" ca="1">INDEX(Sheet1!$AH$2:$AH$24, RANDBETWEEN(1, 23))</f>
        <v>MONTENEGRO CO</v>
      </c>
      <c r="AH758" t="s">
        <v>668</v>
      </c>
      <c r="AI758" t="s">
        <v>546</v>
      </c>
      <c r="AJ758" t="s">
        <v>547</v>
      </c>
      <c r="AK758" t="s">
        <v>114</v>
      </c>
      <c r="AL758" t="s">
        <v>58</v>
      </c>
      <c r="AM758" t="s">
        <v>645</v>
      </c>
      <c r="AN758" t="s">
        <v>128</v>
      </c>
      <c r="AO758" t="s">
        <v>77</v>
      </c>
      <c r="AP758" t="s">
        <v>62</v>
      </c>
      <c r="AQ758" t="s">
        <v>129</v>
      </c>
      <c r="AR758">
        <v>2024</v>
      </c>
      <c r="AS758" t="s">
        <v>95</v>
      </c>
    </row>
    <row r="759" spans="1:45">
      <c r="A759" t="s">
        <v>657</v>
      </c>
      <c r="B759" t="s">
        <v>95</v>
      </c>
      <c r="C759" t="s">
        <v>64</v>
      </c>
      <c r="D759" s="3">
        <v>45502</v>
      </c>
      <c r="E759" t="s">
        <v>644</v>
      </c>
      <c r="F759">
        <f t="shared" ca="1" si="33"/>
        <v>21324.220555210206</v>
      </c>
      <c r="G759">
        <f t="shared" ca="1" si="33"/>
        <v>24216.279008845751</v>
      </c>
      <c r="H759" t="str" cm="1">
        <f t="array" aca="1" ref="H759" ca="1">INDEX(Sheet1!$H$1:$H$3, RANDBETWEEN(1, 3))</f>
        <v>Revenue Type</v>
      </c>
      <c r="I759" t="str" cm="1">
        <f t="array" aca="1" ref="I759" ca="1">INDEX(Sheet1!$I$3:$I$88, RANDBETWEEN(1, 85))</f>
        <v>Learning and child-friendly schools</v>
      </c>
      <c r="J759" t="str">
        <f ca="1">INDEX(Sheet1!$AZ$3:$AZ$8, RANDBETWEEN(1, COUNTA(Sheet1!$AZ$3:$AZ$8)))</f>
        <v>Increased Immunization Rates</v>
      </c>
      <c r="K759" t="str" cm="1">
        <f t="array" aca="1" ref="K759" ca="1">INDEX(Sheet1!$K$1:$K$8, RANDBETWEEN(1, 6))</f>
        <v>HAC-ARMENIA</v>
      </c>
      <c r="M759" t="s">
        <v>127</v>
      </c>
      <c r="N759">
        <f t="shared" ca="1" si="34"/>
        <v>28778.199946151806</v>
      </c>
      <c r="Q759" t="s">
        <v>549</v>
      </c>
      <c r="U759">
        <f t="shared" ca="1" si="35"/>
        <v>18963.776192527297</v>
      </c>
      <c r="V759">
        <v>2780179</v>
      </c>
      <c r="W759" t="str" cm="1">
        <f t="array" aca="1" ref="W759" ca="1">INDEX(Sheet1!$X$1:$X$20, RANDBETWEEN(1, 20))</f>
        <v>IFI/RDB</v>
      </c>
      <c r="X759" t="str" cm="1">
        <f t="array" aca="1" ref="X759" ca="1">INDEX(Sheet1!$Y$2:$Y$22, RANDBETWEEN(1, 21))</f>
        <v>Private Sector</v>
      </c>
      <c r="Z759" t="str" cm="1">
        <f t="array" aca="1" ref="Z759" ca="1">INDEX(Sheet1!$AA$2:$AA$30, RANDBETWEEN(1, 29))</f>
        <v>ROMANIA CO</v>
      </c>
      <c r="AA759" t="str" cm="1">
        <f t="array" aca="1" ref="AA759" ca="1">INDEX(Sheet1!$AB$2:$AB$8, RANDBETWEEN(1, 7))</f>
        <v>HQ</v>
      </c>
      <c r="AB759" t="str" cm="1">
        <f t="array" aca="1" ref="AB759" ca="1">INDEX(Sheet1!$AC$2:$AC$22, RANDBETWEEN(1, 21))</f>
        <v>Armenia</v>
      </c>
      <c r="AE759" t="str" cm="1">
        <f t="array" aca="1" ref="AE759" ca="1">INDEX(Sheet1!$AF$2:$AF$22, RANDBETWEEN(1, 5))</f>
        <v>HQ</v>
      </c>
      <c r="AF759" s="3">
        <v>45502</v>
      </c>
      <c r="AG759" t="str" cm="1">
        <f t="array" aca="1" ref="AG759" ca="1">INDEX(Sheet1!$AH$2:$AH$24, RANDBETWEEN(1, 23))</f>
        <v>MOLDOVA CO</v>
      </c>
      <c r="AH759" t="s">
        <v>668</v>
      </c>
      <c r="AI759" t="s">
        <v>548</v>
      </c>
      <c r="AJ759" t="s">
        <v>549</v>
      </c>
      <c r="AK759" t="s">
        <v>127</v>
      </c>
      <c r="AL759" t="s">
        <v>58</v>
      </c>
      <c r="AM759" t="s">
        <v>645</v>
      </c>
      <c r="AN759" t="s">
        <v>60</v>
      </c>
      <c r="AO759" t="s">
        <v>149</v>
      </c>
      <c r="AP759" t="s">
        <v>62</v>
      </c>
      <c r="AQ759" t="s">
        <v>100</v>
      </c>
      <c r="AR759">
        <v>2022</v>
      </c>
      <c r="AS759" t="s">
        <v>95</v>
      </c>
    </row>
    <row r="760" spans="1:45">
      <c r="A760" t="s">
        <v>653</v>
      </c>
      <c r="B760" t="s">
        <v>95</v>
      </c>
      <c r="C760" t="s">
        <v>118</v>
      </c>
      <c r="D760" s="3">
        <v>45580</v>
      </c>
      <c r="E760" t="s">
        <v>644</v>
      </c>
      <c r="F760">
        <f t="shared" ca="1" si="33"/>
        <v>89721.364322088397</v>
      </c>
      <c r="G760">
        <f t="shared" ca="1" si="33"/>
        <v>50456.768913439213</v>
      </c>
      <c r="H760" t="str" cm="1">
        <f t="array" aca="1" ref="H760" ca="1">INDEX(Sheet1!$H$1:$H$3, RANDBETWEEN(1, 3))</f>
        <v>Revenue Type</v>
      </c>
      <c r="I760" t="str" cm="1">
        <f t="array" aca="1" ref="I760" ca="1">INDEX(Sheet1!$I$3:$I$88, RANDBETWEEN(1, 85))</f>
        <v>WASH and emergencies</v>
      </c>
      <c r="J760" t="str">
        <f ca="1">INDEX(Sheet1!$AZ$3:$AZ$8, RANDBETWEEN(1, COUNTA(Sheet1!$AZ$3:$AZ$8)))</f>
        <v>Child Protection</v>
      </c>
      <c r="K760" t="str" cm="1">
        <f t="array" aca="1" ref="K760" ca="1">INDEX(Sheet1!$K$1:$K$8, RANDBETWEEN(1, 6))</f>
        <v>HAC-ECARO</v>
      </c>
      <c r="M760" t="s">
        <v>127</v>
      </c>
      <c r="N760">
        <f t="shared" ca="1" si="34"/>
        <v>3648.4770715675445</v>
      </c>
      <c r="Q760" t="s">
        <v>551</v>
      </c>
      <c r="U760">
        <f t="shared" ca="1" si="35"/>
        <v>80842.499770581373</v>
      </c>
      <c r="V760">
        <v>21553037</v>
      </c>
      <c r="W760" t="str" cm="1">
        <f t="array" aca="1" ref="W760" ca="1">INDEX(Sheet1!$X$1:$X$20, RANDBETWEEN(1, 20))</f>
        <v>Central Government</v>
      </c>
      <c r="X760" t="str" cm="1">
        <f t="array" aca="1" ref="X760" ca="1">INDEX(Sheet1!$Y$2:$Y$22, RANDBETWEEN(1, 21))</f>
        <v>Private Sector</v>
      </c>
      <c r="Z760" t="str" cm="1">
        <f t="array" aca="1" ref="Z760" ca="1">INDEX(Sheet1!$AA$2:$AA$30, RANDBETWEEN(1, 29))</f>
        <v>PPD</v>
      </c>
      <c r="AA760" t="str" cm="1">
        <f t="array" aca="1" ref="AA760" ca="1">INDEX(Sheet1!$AB$2:$AB$8, RANDBETWEEN(1, 7))</f>
        <v>EAPRO</v>
      </c>
      <c r="AB760" t="str" cm="1">
        <f t="array" aca="1" ref="AB760" ca="1">INDEX(Sheet1!$AC$2:$AC$22, RANDBETWEEN(1, 21))</f>
        <v>Cyprus</v>
      </c>
      <c r="AE760" t="str" cm="1">
        <f t="array" aca="1" ref="AE760" ca="1">INDEX(Sheet1!$AF$2:$AF$22, RANDBETWEEN(1, 5))</f>
        <v>ECARO</v>
      </c>
      <c r="AF760" s="3">
        <v>45580</v>
      </c>
      <c r="AG760" t="str" cm="1">
        <f t="array" aca="1" ref="AG760" ca="1">INDEX(Sheet1!$AH$2:$AH$24, RANDBETWEEN(1, 23))</f>
        <v>GREECE CO</v>
      </c>
      <c r="AH760" t="s">
        <v>651</v>
      </c>
      <c r="AI760" t="s">
        <v>550</v>
      </c>
      <c r="AJ760" t="s">
        <v>551</v>
      </c>
      <c r="AK760" t="s">
        <v>127</v>
      </c>
      <c r="AL760" t="s">
        <v>95</v>
      </c>
      <c r="AM760" t="s">
        <v>645</v>
      </c>
      <c r="AN760" t="s">
        <v>60</v>
      </c>
      <c r="AO760" t="s">
        <v>61</v>
      </c>
      <c r="AP760" t="s">
        <v>143</v>
      </c>
      <c r="AQ760" t="s">
        <v>79</v>
      </c>
      <c r="AR760">
        <v>2024</v>
      </c>
      <c r="AS760" t="s">
        <v>95</v>
      </c>
    </row>
    <row r="761" spans="1:45">
      <c r="A761" t="s">
        <v>656</v>
      </c>
      <c r="B761" t="s">
        <v>95</v>
      </c>
      <c r="C761" t="s">
        <v>45</v>
      </c>
      <c r="D761" s="3">
        <v>45292</v>
      </c>
      <c r="E761" t="s">
        <v>644</v>
      </c>
      <c r="F761">
        <f t="shared" ca="1" si="33"/>
        <v>27143.440192206159</v>
      </c>
      <c r="G761">
        <f t="shared" ca="1" si="33"/>
        <v>52581.709965252805</v>
      </c>
      <c r="H761" t="str" cm="1">
        <f t="array" aca="1" ref="H761" ca="1">INDEX(Sheet1!$H$1:$H$3, RANDBETWEEN(1, 3))</f>
        <v>ORE-Thematic</v>
      </c>
      <c r="I761" t="str" cm="1">
        <f t="array" aca="1" ref="I761" ca="1">INDEX(Sheet1!$I$3:$I$88, RANDBETWEEN(1, 85))</f>
        <v>Social protection and child poverty</v>
      </c>
      <c r="J761" t="str">
        <f ca="1">INDEX(Sheet1!$AZ$3:$AZ$8, RANDBETWEEN(1, COUNTA(Sheet1!$AZ$3:$AZ$8)))</f>
        <v>Child Protection</v>
      </c>
      <c r="K761" t="str" cm="1">
        <f t="array" aca="1" ref="K761" ca="1">INDEX(Sheet1!$K$1:$K$8, RANDBETWEEN(1, 6))</f>
        <v>HAC-UKRAINE</v>
      </c>
      <c r="M761" t="s">
        <v>127</v>
      </c>
      <c r="N761">
        <f t="shared" ca="1" si="34"/>
        <v>42272.537967940872</v>
      </c>
      <c r="Q761" t="s">
        <v>553</v>
      </c>
      <c r="U761">
        <f t="shared" ca="1" si="35"/>
        <v>68486.642874776284</v>
      </c>
      <c r="V761">
        <v>20616340</v>
      </c>
      <c r="W761" t="str" cm="1">
        <f t="array" aca="1" ref="W761" ca="1">INDEX(Sheet1!$X$1:$X$20, RANDBETWEEN(1, 20))</f>
        <v>Foundation</v>
      </c>
      <c r="X761" t="str" cm="1">
        <f t="array" aca="1" ref="X761" ca="1">INDEX(Sheet1!$Y$2:$Y$22, RANDBETWEEN(1, 21))</f>
        <v>Private Sector</v>
      </c>
      <c r="Z761" t="str" cm="1">
        <f t="array" aca="1" ref="Z761" ca="1">INDEX(Sheet1!$AA$2:$AA$30, RANDBETWEEN(1, 29))</f>
        <v>DENMARK NATCOM</v>
      </c>
      <c r="AA761" t="str" cm="1">
        <f t="array" aca="1" ref="AA761" ca="1">INDEX(Sheet1!$AB$2:$AB$8, RANDBETWEEN(1, 7))</f>
        <v>EAPRO</v>
      </c>
      <c r="AB761" t="str" cm="1">
        <f t="array" aca="1" ref="AB761" ca="1">INDEX(Sheet1!$AC$2:$AC$22, RANDBETWEEN(1, 21))</f>
        <v>Serbia</v>
      </c>
      <c r="AE761" t="str" cm="1">
        <f t="array" aca="1" ref="AE761" ca="1">INDEX(Sheet1!$AF$2:$AF$22, RANDBETWEEN(1, 5))</f>
        <v>ESARO</v>
      </c>
      <c r="AF761" s="3">
        <v>45292</v>
      </c>
      <c r="AG761" t="str" cm="1">
        <f t="array" aca="1" ref="AG761" ca="1">INDEX(Sheet1!$AH$2:$AH$24, RANDBETWEEN(1, 23))</f>
        <v>SERBIA CO</v>
      </c>
      <c r="AH761" t="s">
        <v>668</v>
      </c>
      <c r="AI761" t="s">
        <v>552</v>
      </c>
      <c r="AJ761" t="s">
        <v>553</v>
      </c>
      <c r="AK761" t="s">
        <v>127</v>
      </c>
      <c r="AL761" t="s">
        <v>58</v>
      </c>
      <c r="AM761" t="s">
        <v>646</v>
      </c>
      <c r="AN761" t="s">
        <v>128</v>
      </c>
      <c r="AO761" t="s">
        <v>92</v>
      </c>
      <c r="AP761" t="s">
        <v>135</v>
      </c>
      <c r="AQ761" t="s">
        <v>117</v>
      </c>
      <c r="AR761">
        <v>2023</v>
      </c>
      <c r="AS761" t="s">
        <v>95</v>
      </c>
    </row>
    <row r="762" spans="1:45">
      <c r="A762" t="s">
        <v>657</v>
      </c>
      <c r="B762" t="s">
        <v>95</v>
      </c>
      <c r="C762" t="s">
        <v>118</v>
      </c>
      <c r="D762" s="3">
        <v>45519</v>
      </c>
      <c r="E762" t="s">
        <v>644</v>
      </c>
      <c r="F762">
        <f t="shared" ca="1" si="33"/>
        <v>55846.241705974149</v>
      </c>
      <c r="G762">
        <f t="shared" ca="1" si="33"/>
        <v>5983.345612919722</v>
      </c>
      <c r="H762" t="str" cm="1">
        <f t="array" aca="1" ref="H762" ca="1">INDEX(Sheet1!$H$1:$H$3, RANDBETWEEN(1, 3))</f>
        <v>Revenue Type</v>
      </c>
      <c r="I762" t="str" cm="1">
        <f t="array" aca="1" ref="I762" ca="1">INDEX(Sheet1!$I$3:$I$88, RANDBETWEEN(1, 85))</f>
        <v>Education – General</v>
      </c>
      <c r="J762" t="str">
        <f ca="1">INDEX(Sheet1!$AZ$3:$AZ$8, RANDBETWEEN(1, COUNTA(Sheet1!$AZ$3:$AZ$8)))</f>
        <v>Health</v>
      </c>
      <c r="K762" t="str" cm="1">
        <f t="array" aca="1" ref="K762" ca="1">INDEX(Sheet1!$K$1:$K$8, RANDBETWEEN(1, 6))</f>
        <v>HAC-STATE OF PALESTINE</v>
      </c>
      <c r="M762" t="s">
        <v>114</v>
      </c>
      <c r="N762">
        <f t="shared" ca="1" si="34"/>
        <v>72626.619129695988</v>
      </c>
      <c r="Q762" t="s">
        <v>555</v>
      </c>
      <c r="U762">
        <f t="shared" ca="1" si="35"/>
        <v>96711.891125905866</v>
      </c>
      <c r="V762">
        <v>29244372</v>
      </c>
      <c r="W762" t="str" cm="1">
        <f t="array" aca="1" ref="W762" ca="1">INDEX(Sheet1!$X$1:$X$20, RANDBETWEEN(1, 20))</f>
        <v>Corporate</v>
      </c>
      <c r="X762" t="str" cm="1">
        <f t="array" aca="1" ref="X762" ca="1">INDEX(Sheet1!$Y$2:$Y$22, RANDBETWEEN(1, 21))</f>
        <v>Private Sector</v>
      </c>
      <c r="Z762" t="str" cm="1">
        <f t="array" aca="1" ref="Z762" ca="1">INDEX(Sheet1!$AA$2:$AA$30, RANDBETWEEN(1, 29))</f>
        <v>UK NATCOM</v>
      </c>
      <c r="AA762" t="str" cm="1">
        <f t="array" aca="1" ref="AA762" ca="1">INDEX(Sheet1!$AB$2:$AB$8, RANDBETWEEN(1, 7))</f>
        <v>ROSA</v>
      </c>
      <c r="AB762" t="str" cm="1">
        <f t="array" aca="1" ref="AB762" ca="1">INDEX(Sheet1!$AC$2:$AC$22, RANDBETWEEN(1, 21))</f>
        <v>Moldova</v>
      </c>
      <c r="AE762" t="str" cm="1">
        <f t="array" aca="1" ref="AE762" ca="1">INDEX(Sheet1!$AF$2:$AF$22, RANDBETWEEN(1, 5))</f>
        <v>ESARO</v>
      </c>
      <c r="AF762" s="3">
        <v>45519</v>
      </c>
      <c r="AG762" t="str" cm="1">
        <f t="array" aca="1" ref="AG762" ca="1">INDEX(Sheet1!$AH$2:$AH$24, RANDBETWEEN(1, 23))</f>
        <v>BELARUS CO</v>
      </c>
      <c r="AH762" t="s">
        <v>668</v>
      </c>
      <c r="AI762" t="s">
        <v>554</v>
      </c>
      <c r="AJ762" t="s">
        <v>555</v>
      </c>
      <c r="AK762" t="s">
        <v>114</v>
      </c>
      <c r="AL762" t="s">
        <v>58</v>
      </c>
      <c r="AM762" t="s">
        <v>646</v>
      </c>
      <c r="AN762" t="s">
        <v>216</v>
      </c>
      <c r="AO762" t="s">
        <v>149</v>
      </c>
      <c r="AP762" t="s">
        <v>93</v>
      </c>
      <c r="AQ762" t="s">
        <v>94</v>
      </c>
      <c r="AR762">
        <v>2024</v>
      </c>
      <c r="AS762" t="s">
        <v>95</v>
      </c>
    </row>
    <row r="763" spans="1:45">
      <c r="A763" t="s">
        <v>656</v>
      </c>
      <c r="B763" t="s">
        <v>44</v>
      </c>
      <c r="C763" t="s">
        <v>118</v>
      </c>
      <c r="D763" s="3">
        <v>45374</v>
      </c>
      <c r="E763" t="s">
        <v>644</v>
      </c>
      <c r="F763">
        <f t="shared" ca="1" si="33"/>
        <v>13863.768641454184</v>
      </c>
      <c r="G763">
        <f t="shared" ca="1" si="33"/>
        <v>88914.249467893358</v>
      </c>
      <c r="H763" t="str" cm="1">
        <f t="array" aca="1" ref="H763" ca="1">INDEX(Sheet1!$H$1:$H$3, RANDBETWEEN(1, 3))</f>
        <v>Revenue Type</v>
      </c>
      <c r="I763" t="str" cm="1">
        <f t="array" aca="1" ref="I763" ca="1">INDEX(Sheet1!$I$3:$I$88, RANDBETWEEN(1, 85))</f>
        <v>Policy, guidance and technical support for country programming and reporting</v>
      </c>
      <c r="J763" t="str">
        <f ca="1">INDEX(Sheet1!$AZ$3:$AZ$8, RANDBETWEEN(1, COUNTA(Sheet1!$AZ$3:$AZ$8)))</f>
        <v>Increased Immunization Rates</v>
      </c>
      <c r="K763" t="str" cm="1">
        <f t="array" aca="1" ref="K763" ca="1">INDEX(Sheet1!$K$1:$K$8, RANDBETWEEN(1, 6))</f>
        <v>HAC-UKRAINE</v>
      </c>
      <c r="M763" t="s">
        <v>114</v>
      </c>
      <c r="N763">
        <f t="shared" ca="1" si="34"/>
        <v>64506.028436375986</v>
      </c>
      <c r="Q763" t="s">
        <v>557</v>
      </c>
      <c r="U763">
        <f t="shared" ca="1" si="35"/>
        <v>3699.6187280440467</v>
      </c>
      <c r="V763">
        <v>24118506</v>
      </c>
      <c r="W763" t="str" cm="1">
        <f t="array" aca="1" ref="W763" ca="1">INDEX(Sheet1!$X$1:$X$20, RANDBETWEEN(1, 20))</f>
        <v>Other</v>
      </c>
      <c r="X763" t="str" cm="1">
        <f t="array" aca="1" ref="X763" ca="1">INDEX(Sheet1!$Y$2:$Y$22, RANDBETWEEN(1, 21))</f>
        <v>Private Sector</v>
      </c>
      <c r="Z763" t="str" cm="1">
        <f t="array" aca="1" ref="Z763" ca="1">INDEX(Sheet1!$AA$2:$AA$30, RANDBETWEEN(1, 29))</f>
        <v>TURKIYE NATCOM</v>
      </c>
      <c r="AA763" t="str" cm="1">
        <f t="array" aca="1" ref="AA763" ca="1">INDEX(Sheet1!$AB$2:$AB$8, RANDBETWEEN(1, 7))</f>
        <v>ECARO</v>
      </c>
      <c r="AB763" t="str" cm="1">
        <f t="array" aca="1" ref="AB763" ca="1">INDEX(Sheet1!$AC$2:$AC$22, RANDBETWEEN(1, 21))</f>
        <v>Albania</v>
      </c>
      <c r="AE763" t="str" cm="1">
        <f t="array" aca="1" ref="AE763" ca="1">INDEX(Sheet1!$AF$2:$AF$22, RANDBETWEEN(1, 5))</f>
        <v>NatCom</v>
      </c>
      <c r="AF763" s="3">
        <v>45374</v>
      </c>
      <c r="AG763" t="str" cm="1">
        <f t="array" aca="1" ref="AG763" ca="1">INDEX(Sheet1!$AH$2:$AH$24, RANDBETWEEN(1, 23))</f>
        <v>PPD</v>
      </c>
      <c r="AH763" t="s">
        <v>648</v>
      </c>
      <c r="AI763" t="s">
        <v>556</v>
      </c>
      <c r="AJ763" t="s">
        <v>557</v>
      </c>
      <c r="AK763" t="s">
        <v>114</v>
      </c>
      <c r="AL763" t="s">
        <v>95</v>
      </c>
      <c r="AM763" t="s">
        <v>645</v>
      </c>
      <c r="AN763" t="s">
        <v>216</v>
      </c>
      <c r="AO763" t="s">
        <v>61</v>
      </c>
      <c r="AP763" t="s">
        <v>143</v>
      </c>
      <c r="AQ763" t="s">
        <v>117</v>
      </c>
      <c r="AR763">
        <v>2023</v>
      </c>
      <c r="AS763" t="s">
        <v>95</v>
      </c>
    </row>
    <row r="764" spans="1:45">
      <c r="A764" t="s">
        <v>653</v>
      </c>
      <c r="B764" t="s">
        <v>95</v>
      </c>
      <c r="C764" t="s">
        <v>45</v>
      </c>
      <c r="D764" s="3">
        <v>45541</v>
      </c>
      <c r="E764" t="s">
        <v>644</v>
      </c>
      <c r="F764">
        <f t="shared" ca="1" si="33"/>
        <v>85613.359665483382</v>
      </c>
      <c r="G764">
        <f t="shared" ca="1" si="33"/>
        <v>78513.110996116215</v>
      </c>
      <c r="H764" t="str" cm="1">
        <f t="array" aca="1" ref="H764" ca="1">INDEX(Sheet1!$H$1:$H$3, RANDBETWEEN(1, 3))</f>
        <v>ORE-Thematic</v>
      </c>
      <c r="I764" t="str" cm="1">
        <f t="array" aca="1" ref="I764" ca="1">INDEX(Sheet1!$I$3:$I$88, RANDBETWEEN(1, 85))</f>
        <v>Violence, exploitation and abuse</v>
      </c>
      <c r="J764" t="str">
        <f ca="1">INDEX(Sheet1!$AZ$3:$AZ$8, RANDBETWEEN(1, COUNTA(Sheet1!$AZ$3:$AZ$8)))</f>
        <v>Increased Immunization Rates</v>
      </c>
      <c r="K764" t="str" cm="1">
        <f t="array" aca="1" ref="K764" ca="1">INDEX(Sheet1!$K$1:$K$8, RANDBETWEEN(1, 6))</f>
        <v>HAC-ARMENIA</v>
      </c>
      <c r="M764" t="s">
        <v>114</v>
      </c>
      <c r="N764">
        <f t="shared" ca="1" si="34"/>
        <v>55164.966367863672</v>
      </c>
      <c r="Q764" t="s">
        <v>132</v>
      </c>
      <c r="U764">
        <f t="shared" ca="1" si="35"/>
        <v>17858.931700033401</v>
      </c>
      <c r="V764">
        <v>10692421</v>
      </c>
      <c r="W764" t="str" cm="1">
        <f t="array" aca="1" ref="W764" ca="1">INDEX(Sheet1!$X$1:$X$20, RANDBETWEEN(1, 20))</f>
        <v>Corporate</v>
      </c>
      <c r="X764" t="str" cm="1">
        <f t="array" aca="1" ref="X764" ca="1">INDEX(Sheet1!$Y$2:$Y$22, RANDBETWEEN(1, 21))</f>
        <v>UNICEF NatCom/CO/Division</v>
      </c>
      <c r="Z764" t="str" cm="1">
        <f t="array" aca="1" ref="Z764" ca="1">INDEX(Sheet1!$AA$2:$AA$30, RANDBETWEEN(1, 29))</f>
        <v>US FUND</v>
      </c>
      <c r="AA764" t="str" cm="1">
        <f t="array" aca="1" ref="AA764" ca="1">INDEX(Sheet1!$AB$2:$AB$8, RANDBETWEEN(1, 7))</f>
        <v>MENARO</v>
      </c>
      <c r="AB764" t="str" cm="1">
        <f t="array" aca="1" ref="AB764" ca="1">INDEX(Sheet1!$AC$2:$AC$22, RANDBETWEEN(1, 21))</f>
        <v>Denmark</v>
      </c>
      <c r="AE764" t="str" cm="1">
        <f t="array" aca="1" ref="AE764" ca="1">INDEX(Sheet1!$AF$2:$AF$22, RANDBETWEEN(1, 5))</f>
        <v>ECARO</v>
      </c>
      <c r="AF764" s="3">
        <v>45541</v>
      </c>
      <c r="AG764" t="str" cm="1">
        <f t="array" aca="1" ref="AG764" ca="1">INDEX(Sheet1!$AH$2:$AH$24, RANDBETWEEN(1, 23))</f>
        <v>US FUND</v>
      </c>
      <c r="AH764" t="s">
        <v>648</v>
      </c>
      <c r="AI764" t="s">
        <v>558</v>
      </c>
      <c r="AJ764" t="s">
        <v>132</v>
      </c>
      <c r="AK764" t="s">
        <v>114</v>
      </c>
      <c r="AL764" t="s">
        <v>95</v>
      </c>
      <c r="AM764" t="s">
        <v>645</v>
      </c>
      <c r="AN764" t="s">
        <v>115</v>
      </c>
      <c r="AO764" t="s">
        <v>61</v>
      </c>
      <c r="AP764" t="s">
        <v>143</v>
      </c>
      <c r="AQ764" t="s">
        <v>79</v>
      </c>
      <c r="AR764">
        <v>2024</v>
      </c>
      <c r="AS764" t="s">
        <v>95</v>
      </c>
    </row>
    <row r="765" spans="1:45">
      <c r="A765" t="s">
        <v>655</v>
      </c>
      <c r="B765" t="s">
        <v>95</v>
      </c>
      <c r="C765" t="s">
        <v>118</v>
      </c>
      <c r="D765" s="3">
        <v>45494</v>
      </c>
      <c r="E765" t="s">
        <v>644</v>
      </c>
      <c r="F765">
        <f t="shared" ca="1" si="33"/>
        <v>54675.601400618441</v>
      </c>
      <c r="G765">
        <f t="shared" ca="1" si="33"/>
        <v>55777.386597162433</v>
      </c>
      <c r="H765" t="str" cm="1">
        <f t="array" aca="1" ref="H765" ca="1">INDEX(Sheet1!$H$1:$H$3, RANDBETWEEN(1, 3))</f>
        <v>ORE-Thematic</v>
      </c>
      <c r="I765" t="str" cm="1">
        <f t="array" aca="1" ref="I765" ca="1">INDEX(Sheet1!$I$3:$I$88, RANDBETWEEN(1, 85))</f>
        <v>Special Purpose</v>
      </c>
      <c r="J765" t="str">
        <f ca="1">INDEX(Sheet1!$AZ$3:$AZ$8, RANDBETWEEN(1, COUNTA(Sheet1!$AZ$3:$AZ$8)))</f>
        <v>Health</v>
      </c>
      <c r="K765" t="str" cm="1">
        <f t="array" aca="1" ref="K765" ca="1">INDEX(Sheet1!$K$1:$K$8, RANDBETWEEN(1, 6))</f>
        <v>HAC-ECARO</v>
      </c>
      <c r="M765" t="s">
        <v>114</v>
      </c>
      <c r="N765">
        <f t="shared" ca="1" si="34"/>
        <v>1621.7635076129325</v>
      </c>
      <c r="Q765" t="s">
        <v>560</v>
      </c>
      <c r="U765">
        <f t="shared" ca="1" si="35"/>
        <v>2440.2429711572609</v>
      </c>
      <c r="V765">
        <v>27697426</v>
      </c>
      <c r="W765" t="str" cm="1">
        <f t="array" aca="1" ref="W765" ca="1">INDEX(Sheet1!$X$1:$X$20, RANDBETWEEN(1, 20))</f>
        <v>Corporate</v>
      </c>
      <c r="X765" t="str" cm="1">
        <f t="array" aca="1" ref="X765" ca="1">INDEX(Sheet1!$Y$2:$Y$22, RANDBETWEEN(1, 21))</f>
        <v>Private Sector</v>
      </c>
      <c r="Z765" t="str" cm="1">
        <f t="array" aca="1" ref="Z765" ca="1">INDEX(Sheet1!$AA$2:$AA$30, RANDBETWEEN(1, 29))</f>
        <v>ROMANIA CO</v>
      </c>
      <c r="AA765" t="str" cm="1">
        <f t="array" aca="1" ref="AA765" ca="1">INDEX(Sheet1!$AB$2:$AB$8, RANDBETWEEN(1, 7))</f>
        <v>ECARO</v>
      </c>
      <c r="AB765" t="str" cm="1">
        <f t="array" aca="1" ref="AB765" ca="1">INDEX(Sheet1!$AC$2:$AC$22, RANDBETWEEN(1, 21))</f>
        <v>Moldova</v>
      </c>
      <c r="AE765" t="str" cm="1">
        <f t="array" aca="1" ref="AE765" ca="1">INDEX(Sheet1!$AF$2:$AF$22, RANDBETWEEN(1, 5))</f>
        <v>HQ</v>
      </c>
      <c r="AF765" s="3">
        <v>45494</v>
      </c>
      <c r="AG765" t="str" cm="1">
        <f t="array" aca="1" ref="AG765" ca="1">INDEX(Sheet1!$AH$2:$AH$24, RANDBETWEEN(1, 23))</f>
        <v>TURKIYE CO</v>
      </c>
      <c r="AH765" t="s">
        <v>649</v>
      </c>
      <c r="AI765" t="s">
        <v>559</v>
      </c>
      <c r="AJ765" t="s">
        <v>560</v>
      </c>
      <c r="AK765" t="s">
        <v>114</v>
      </c>
      <c r="AL765" t="s">
        <v>90</v>
      </c>
      <c r="AM765" t="s">
        <v>646</v>
      </c>
      <c r="AN765" t="s">
        <v>192</v>
      </c>
      <c r="AO765" t="s">
        <v>61</v>
      </c>
      <c r="AP765" t="s">
        <v>78</v>
      </c>
      <c r="AQ765" t="s">
        <v>117</v>
      </c>
      <c r="AR765">
        <v>2024</v>
      </c>
      <c r="AS765" t="s">
        <v>95</v>
      </c>
    </row>
    <row r="766" spans="1:45">
      <c r="A766" t="s">
        <v>658</v>
      </c>
      <c r="B766" t="s">
        <v>44</v>
      </c>
      <c r="C766" t="s">
        <v>45</v>
      </c>
      <c r="D766" s="3">
        <v>45387</v>
      </c>
      <c r="E766" t="s">
        <v>644</v>
      </c>
      <c r="F766">
        <f t="shared" ca="1" si="33"/>
        <v>12700.622602338448</v>
      </c>
      <c r="G766">
        <f t="shared" ca="1" si="33"/>
        <v>82679.730306576646</v>
      </c>
      <c r="H766" t="str" cm="1">
        <f t="array" aca="1" ref="H766" ca="1">INDEX(Sheet1!$H$1:$H$3, RANDBETWEEN(1, 3))</f>
        <v>ORR Non-Thematic</v>
      </c>
      <c r="I766" t="str" cm="1">
        <f t="array" aca="1" ref="I766" ca="1">INDEX(Sheet1!$I$3:$I$88, RANDBETWEEN(1, 85))</f>
        <v>Cross-Sectoral unearmarked</v>
      </c>
      <c r="J766" t="str">
        <f ca="1">INDEX(Sheet1!$AZ$3:$AZ$8, RANDBETWEEN(1, COUNTA(Sheet1!$AZ$3:$AZ$8)))</f>
        <v>Education</v>
      </c>
      <c r="K766" t="str" cm="1">
        <f t="array" aca="1" ref="K766" ca="1">INDEX(Sheet1!$K$1:$K$8, RANDBETWEEN(1, 6))</f>
        <v>HAC-ARMENIA</v>
      </c>
      <c r="M766" t="s">
        <v>127</v>
      </c>
      <c r="N766">
        <f t="shared" ca="1" si="34"/>
        <v>291.53904467808866</v>
      </c>
      <c r="Q766" t="s">
        <v>562</v>
      </c>
      <c r="U766">
        <f t="shared" ca="1" si="35"/>
        <v>32609.797047954245</v>
      </c>
      <c r="V766">
        <v>1940895</v>
      </c>
      <c r="W766" t="str" cm="1">
        <f t="array" aca="1" ref="W766" ca="1">INDEX(Sheet1!$X$1:$X$20, RANDBETWEEN(1, 20))</f>
        <v>Central Government</v>
      </c>
      <c r="X766" t="str" cm="1">
        <f t="array" aca="1" ref="X766" ca="1">INDEX(Sheet1!$Y$2:$Y$22, RANDBETWEEN(1, 21))</f>
        <v>Public Sector</v>
      </c>
      <c r="Z766" t="str" cm="1">
        <f t="array" aca="1" ref="Z766" ca="1">INDEX(Sheet1!$AA$2:$AA$30, RANDBETWEEN(1, 29))</f>
        <v>UKRAINE CO</v>
      </c>
      <c r="AA766" t="str" cm="1">
        <f t="array" aca="1" ref="AA766" ca="1">INDEX(Sheet1!$AB$2:$AB$8, RANDBETWEEN(1, 7))</f>
        <v>HQ</v>
      </c>
      <c r="AB766" t="str" cm="1">
        <f t="array" aca="1" ref="AB766" ca="1">INDEX(Sheet1!$AC$2:$AC$22, RANDBETWEEN(1, 21))</f>
        <v>Qatar</v>
      </c>
      <c r="AE766" t="str" cm="1">
        <f t="array" aca="1" ref="AE766" ca="1">INDEX(Sheet1!$AF$2:$AF$22, RANDBETWEEN(1, 5))</f>
        <v>NatCom</v>
      </c>
      <c r="AF766" s="3">
        <v>45387</v>
      </c>
      <c r="AG766" t="str" cm="1">
        <f t="array" aca="1" ref="AG766" ca="1">INDEX(Sheet1!$AH$2:$AH$24, RANDBETWEEN(1, 23))</f>
        <v>GREECE CO</v>
      </c>
      <c r="AH766" t="s">
        <v>670</v>
      </c>
      <c r="AI766" t="s">
        <v>561</v>
      </c>
      <c r="AJ766" t="s">
        <v>562</v>
      </c>
      <c r="AK766" t="s">
        <v>127</v>
      </c>
      <c r="AL766" t="s">
        <v>90</v>
      </c>
      <c r="AM766" t="s">
        <v>646</v>
      </c>
      <c r="AN766" t="s">
        <v>128</v>
      </c>
      <c r="AO766" t="s">
        <v>92</v>
      </c>
      <c r="AP766" t="s">
        <v>143</v>
      </c>
      <c r="AQ766" t="s">
        <v>117</v>
      </c>
      <c r="AR766">
        <v>2024</v>
      </c>
      <c r="AS766" t="s">
        <v>95</v>
      </c>
    </row>
    <row r="767" spans="1:45">
      <c r="A767" t="s">
        <v>657</v>
      </c>
      <c r="B767" t="s">
        <v>95</v>
      </c>
      <c r="C767" t="s">
        <v>45</v>
      </c>
      <c r="D767" s="3">
        <v>45509</v>
      </c>
      <c r="E767" t="s">
        <v>644</v>
      </c>
      <c r="F767">
        <f t="shared" ca="1" si="33"/>
        <v>39593.945114410613</v>
      </c>
      <c r="G767">
        <f t="shared" ca="1" si="33"/>
        <v>23068.78091242856</v>
      </c>
      <c r="H767" t="str" cm="1">
        <f t="array" aca="1" ref="H767" ca="1">INDEX(Sheet1!$H$1:$H$3, RANDBETWEEN(1, 3))</f>
        <v>ORR Non-Thematic</v>
      </c>
      <c r="I767" t="str" cm="1">
        <f t="array" aca="1" ref="I767" ca="1">INDEX(Sheet1!$I$3:$I$88, RANDBETWEEN(1, 85))</f>
        <v>Education – General</v>
      </c>
      <c r="J767" t="str">
        <f ca="1">INDEX(Sheet1!$AZ$3:$AZ$8, RANDBETWEEN(1, COUNTA(Sheet1!$AZ$3:$AZ$8)))</f>
        <v>Health</v>
      </c>
      <c r="K767" t="str" cm="1">
        <f t="array" aca="1" ref="K767" ca="1">INDEX(Sheet1!$K$1:$K$8, RANDBETWEEN(1, 6))</f>
        <v>HAC-STATE OF PALESTINE</v>
      </c>
      <c r="M767" t="s">
        <v>127</v>
      </c>
      <c r="N767">
        <f t="shared" ca="1" si="34"/>
        <v>32563.055352286927</v>
      </c>
      <c r="Q767" t="s">
        <v>564</v>
      </c>
      <c r="U767">
        <f t="shared" ca="1" si="35"/>
        <v>98121.373763075564</v>
      </c>
      <c r="V767">
        <v>1418742</v>
      </c>
      <c r="W767" t="str" cm="1">
        <f t="array" aca="1" ref="W767" ca="1">INDEX(Sheet1!$X$1:$X$20, RANDBETWEEN(1, 20))</f>
        <v>Non-Profit/NGO Foundations</v>
      </c>
      <c r="X767" t="str" cm="1">
        <f t="array" aca="1" ref="X767" ca="1">INDEX(Sheet1!$Y$2:$Y$22, RANDBETWEEN(1, 21))</f>
        <v>Private Sector</v>
      </c>
      <c r="Z767" t="str" cm="1">
        <f t="array" aca="1" ref="Z767" ca="1">INDEX(Sheet1!$AA$2:$AA$30, RANDBETWEEN(1, 29))</f>
        <v>QATAR CO</v>
      </c>
      <c r="AA767" t="str" cm="1">
        <f t="array" aca="1" ref="AA767" ca="1">INDEX(Sheet1!$AB$2:$AB$8, RANDBETWEEN(1, 7))</f>
        <v>MENARO</v>
      </c>
      <c r="AB767" t="str" cm="1">
        <f t="array" aca="1" ref="AB767" ca="1">INDEX(Sheet1!$AC$2:$AC$22, RANDBETWEEN(1, 21))</f>
        <v>France</v>
      </c>
      <c r="AE767" t="str" cm="1">
        <f t="array" aca="1" ref="AE767" ca="1">INDEX(Sheet1!$AF$2:$AF$22, RANDBETWEEN(1, 5))</f>
        <v>ECARO</v>
      </c>
      <c r="AF767" s="3">
        <v>45509</v>
      </c>
      <c r="AG767" t="str" cm="1">
        <f t="array" aca="1" ref="AG767" ca="1">INDEX(Sheet1!$AH$2:$AH$24, RANDBETWEEN(1, 23))</f>
        <v>PPD</v>
      </c>
      <c r="AH767" t="s">
        <v>668</v>
      </c>
      <c r="AI767" t="s">
        <v>563</v>
      </c>
      <c r="AJ767" t="s">
        <v>564</v>
      </c>
      <c r="AK767" t="s">
        <v>127</v>
      </c>
      <c r="AL767" t="s">
        <v>58</v>
      </c>
      <c r="AM767" t="s">
        <v>646</v>
      </c>
      <c r="AN767" t="s">
        <v>128</v>
      </c>
      <c r="AO767" t="s">
        <v>92</v>
      </c>
      <c r="AP767" t="s">
        <v>78</v>
      </c>
      <c r="AQ767" t="s">
        <v>100</v>
      </c>
      <c r="AR767">
        <v>2023</v>
      </c>
      <c r="AS767" t="s">
        <v>95</v>
      </c>
    </row>
    <row r="768" spans="1:45">
      <c r="A768" t="s">
        <v>652</v>
      </c>
      <c r="B768" t="s">
        <v>44</v>
      </c>
      <c r="C768" t="s">
        <v>118</v>
      </c>
      <c r="D768" s="3">
        <v>45296</v>
      </c>
      <c r="E768" t="s">
        <v>644</v>
      </c>
      <c r="F768">
        <f t="shared" ca="1" si="33"/>
        <v>59157.722281711489</v>
      </c>
      <c r="G768">
        <f t="shared" ca="1" si="33"/>
        <v>55304.94111569973</v>
      </c>
      <c r="H768" t="str" cm="1">
        <f t="array" aca="1" ref="H768" ca="1">INDEX(Sheet1!$H$1:$H$3, RANDBETWEEN(1, 3))</f>
        <v>ORE-Thematic</v>
      </c>
      <c r="I768" t="str" cm="1">
        <f t="array" aca="1" ref="I768" ca="1">INDEX(Sheet1!$I$3:$I$88, RANDBETWEEN(1, 85))</f>
        <v>Cross-sectoral planning and programme reviews</v>
      </c>
      <c r="J768" t="str">
        <f ca="1">INDEX(Sheet1!$AZ$3:$AZ$8, RANDBETWEEN(1, COUNTA(Sheet1!$AZ$3:$AZ$8)))</f>
        <v>Health</v>
      </c>
      <c r="K768" t="str" cm="1">
        <f t="array" aca="1" ref="K768" ca="1">INDEX(Sheet1!$K$1:$K$8, RANDBETWEEN(1, 6))</f>
        <v>Ukraine Response</v>
      </c>
      <c r="M768" t="s">
        <v>89</v>
      </c>
      <c r="N768">
        <f t="shared" ca="1" si="34"/>
        <v>47102.820505228374</v>
      </c>
      <c r="Q768" t="s">
        <v>566</v>
      </c>
      <c r="U768">
        <f t="shared" ca="1" si="35"/>
        <v>46526.359627606747</v>
      </c>
      <c r="V768">
        <v>39731111</v>
      </c>
      <c r="W768" t="str" cm="1">
        <f t="array" aca="1" ref="W768" ca="1">INDEX(Sheet1!$X$1:$X$20, RANDBETWEEN(1, 20))</f>
        <v>Central Government</v>
      </c>
      <c r="X768" t="str" cm="1">
        <f t="array" aca="1" ref="X768" ca="1">INDEX(Sheet1!$Y$2:$Y$22, RANDBETWEEN(1, 21))</f>
        <v>Private Sector</v>
      </c>
      <c r="Z768" t="str" cm="1">
        <f t="array" aca="1" ref="Z768" ca="1">INDEX(Sheet1!$AA$2:$AA$30, RANDBETWEEN(1, 29))</f>
        <v>GEORGIA CO</v>
      </c>
      <c r="AA768" t="str" cm="1">
        <f t="array" aca="1" ref="AA768" ca="1">INDEX(Sheet1!$AB$2:$AB$8, RANDBETWEEN(1, 7))</f>
        <v>ECARO</v>
      </c>
      <c r="AB768" t="str" cm="1">
        <f t="array" aca="1" ref="AB768" ca="1">INDEX(Sheet1!$AC$2:$AC$22, RANDBETWEEN(1, 21))</f>
        <v>Switzerland</v>
      </c>
      <c r="AE768" t="str" cm="1">
        <f t="array" aca="1" ref="AE768" ca="1">INDEX(Sheet1!$AF$2:$AF$22, RANDBETWEEN(1, 5))</f>
        <v>HQ</v>
      </c>
      <c r="AF768" s="3">
        <v>45296</v>
      </c>
      <c r="AG768" t="str" cm="1">
        <f t="array" aca="1" ref="AG768" ca="1">INDEX(Sheet1!$AH$2:$AH$24, RANDBETWEEN(1, 23))</f>
        <v>ROMANIA CO</v>
      </c>
      <c r="AH768" t="s">
        <v>670</v>
      </c>
      <c r="AI768" t="s">
        <v>565</v>
      </c>
      <c r="AJ768" t="s">
        <v>566</v>
      </c>
      <c r="AK768" t="s">
        <v>89</v>
      </c>
      <c r="AL768" t="s">
        <v>90</v>
      </c>
      <c r="AM768" t="s">
        <v>645</v>
      </c>
      <c r="AN768" t="s">
        <v>115</v>
      </c>
      <c r="AO768" t="s">
        <v>116</v>
      </c>
      <c r="AP768" t="s">
        <v>143</v>
      </c>
      <c r="AQ768" t="s">
        <v>79</v>
      </c>
      <c r="AR768">
        <v>2023</v>
      </c>
      <c r="AS768" t="s">
        <v>95</v>
      </c>
    </row>
    <row r="769" spans="1:45">
      <c r="A769" t="s">
        <v>658</v>
      </c>
      <c r="B769" t="s">
        <v>44</v>
      </c>
      <c r="C769" t="s">
        <v>64</v>
      </c>
      <c r="D769" s="3">
        <v>45552</v>
      </c>
      <c r="E769" t="s">
        <v>644</v>
      </c>
      <c r="F769">
        <f t="shared" ca="1" si="33"/>
        <v>49098.39139402219</v>
      </c>
      <c r="G769">
        <f t="shared" ca="1" si="33"/>
        <v>28335.006477508945</v>
      </c>
      <c r="H769" t="str" cm="1">
        <f t="array" aca="1" ref="H769" ca="1">INDEX(Sheet1!$H$1:$H$3, RANDBETWEEN(1, 3))</f>
        <v>ORR Non-Thematic</v>
      </c>
      <c r="I769" t="str" cm="1">
        <f t="array" aca="1" ref="I769" ca="1">INDEX(Sheet1!$I$3:$I$88, RANDBETWEEN(1, 85))</f>
        <v>ACT-A/COVAX Pillar 1 - Diagnostics</v>
      </c>
      <c r="J769" t="str">
        <f ca="1">INDEX(Sheet1!$AZ$3:$AZ$8, RANDBETWEEN(1, COUNTA(Sheet1!$AZ$3:$AZ$8)))</f>
        <v>Emergency Response</v>
      </c>
      <c r="K769" t="str" cm="1">
        <f t="array" aca="1" ref="K769" ca="1">INDEX(Sheet1!$K$1:$K$8, RANDBETWEEN(1, 6))</f>
        <v>Ukraine Response</v>
      </c>
      <c r="M769" t="s">
        <v>165</v>
      </c>
      <c r="N769">
        <f t="shared" ca="1" si="34"/>
        <v>48219.616201620658</v>
      </c>
      <c r="Q769" t="s">
        <v>568</v>
      </c>
      <c r="U769">
        <f t="shared" ca="1" si="35"/>
        <v>47775.120944895993</v>
      </c>
      <c r="V769">
        <v>37435222</v>
      </c>
      <c r="W769" t="str" cm="1">
        <f t="array" aca="1" ref="W769" ca="1">INDEX(Sheet1!$X$1:$X$20, RANDBETWEEN(1, 20))</f>
        <v>University/Education Org.</v>
      </c>
      <c r="X769" t="str" cm="1">
        <f t="array" aca="1" ref="X769" ca="1">INDEX(Sheet1!$Y$2:$Y$22, RANDBETWEEN(1, 21))</f>
        <v>Private Sector</v>
      </c>
      <c r="Z769" t="str" cm="1">
        <f t="array" aca="1" ref="Z769" ca="1">INDEX(Sheet1!$AA$2:$AA$30, RANDBETWEEN(1, 29))</f>
        <v>UKRAINE CO</v>
      </c>
      <c r="AA769" t="str" cm="1">
        <f t="array" aca="1" ref="AA769" ca="1">INDEX(Sheet1!$AB$2:$AB$8, RANDBETWEEN(1, 7))</f>
        <v>ECARO</v>
      </c>
      <c r="AB769" t="str" cm="1">
        <f t="array" aca="1" ref="AB769" ca="1">INDEX(Sheet1!$AC$2:$AC$22, RANDBETWEEN(1, 21))</f>
        <v>Denmark</v>
      </c>
      <c r="AE769" t="str" cm="1">
        <f t="array" aca="1" ref="AE769" ca="1">INDEX(Sheet1!$AF$2:$AF$22, RANDBETWEEN(1, 5))</f>
        <v>NatCom</v>
      </c>
      <c r="AF769" s="3">
        <v>45552</v>
      </c>
      <c r="AG769" t="str" cm="1">
        <f t="array" aca="1" ref="AG769" ca="1">INDEX(Sheet1!$AH$2:$AH$24, RANDBETWEEN(1, 23))</f>
        <v>TURKIYE CO</v>
      </c>
      <c r="AH769" t="s">
        <v>651</v>
      </c>
      <c r="AI769" t="s">
        <v>567</v>
      </c>
      <c r="AJ769" t="s">
        <v>568</v>
      </c>
      <c r="AK769" t="s">
        <v>165</v>
      </c>
      <c r="AL769" t="s">
        <v>95</v>
      </c>
      <c r="AM769" t="s">
        <v>645</v>
      </c>
      <c r="AN769" t="s">
        <v>216</v>
      </c>
      <c r="AO769" t="s">
        <v>92</v>
      </c>
      <c r="AP769" t="s">
        <v>93</v>
      </c>
      <c r="AQ769" t="s">
        <v>79</v>
      </c>
      <c r="AR769">
        <v>2022</v>
      </c>
      <c r="AS769" t="s">
        <v>95</v>
      </c>
    </row>
    <row r="770" spans="1:45">
      <c r="A770" t="s">
        <v>654</v>
      </c>
      <c r="B770" t="s">
        <v>95</v>
      </c>
      <c r="C770" t="s">
        <v>118</v>
      </c>
      <c r="D770" s="3">
        <v>45616</v>
      </c>
      <c r="E770" t="s">
        <v>644</v>
      </c>
      <c r="F770">
        <f t="shared" ca="1" si="33"/>
        <v>47248.829578182194</v>
      </c>
      <c r="G770">
        <f t="shared" ca="1" si="33"/>
        <v>21085.59760069854</v>
      </c>
      <c r="H770" t="str" cm="1">
        <f t="array" aca="1" ref="H770" ca="1">INDEX(Sheet1!$H$1:$H$3, RANDBETWEEN(1, 3))</f>
        <v>Revenue Type</v>
      </c>
      <c r="I770" t="str" cm="1">
        <f t="array" aca="1" ref="I770" ca="1">INDEX(Sheet1!$I$3:$I$88, RANDBETWEEN(1, 85))</f>
        <v>Field office oversight, management and operations support</v>
      </c>
      <c r="J770" t="str">
        <f ca="1">INDEX(Sheet1!$AZ$3:$AZ$8, RANDBETWEEN(1, COUNTA(Sheet1!$AZ$3:$AZ$8)))</f>
        <v>Advocacy</v>
      </c>
      <c r="K770" t="str" cm="1">
        <f t="array" aca="1" ref="K770" ca="1">INDEX(Sheet1!$K$1:$K$8, RANDBETWEEN(1, 6))</f>
        <v>HAC-UKRAINE</v>
      </c>
      <c r="M770" t="s">
        <v>114</v>
      </c>
      <c r="N770">
        <f t="shared" ca="1" si="34"/>
        <v>2875.6533553821105</v>
      </c>
      <c r="Q770" t="s">
        <v>570</v>
      </c>
      <c r="U770">
        <f t="shared" ca="1" si="35"/>
        <v>59696.359246160966</v>
      </c>
      <c r="V770">
        <v>1326520</v>
      </c>
      <c r="W770" t="str" cm="1">
        <f t="array" aca="1" ref="W770" ca="1">INDEX(Sheet1!$X$1:$X$20, RANDBETWEEN(1, 20))</f>
        <v>Corporate</v>
      </c>
      <c r="X770" t="str" cm="1">
        <f t="array" aca="1" ref="X770" ca="1">INDEX(Sheet1!$Y$2:$Y$22, RANDBETWEEN(1, 21))</f>
        <v>Private Sector</v>
      </c>
      <c r="Z770" t="str" cm="1">
        <f t="array" aca="1" ref="Z770" ca="1">INDEX(Sheet1!$AA$2:$AA$30, RANDBETWEEN(1, 29))</f>
        <v>US FUND</v>
      </c>
      <c r="AA770" t="str" cm="1">
        <f t="array" aca="1" ref="AA770" ca="1">INDEX(Sheet1!$AB$2:$AB$8, RANDBETWEEN(1, 7))</f>
        <v>ROSA</v>
      </c>
      <c r="AB770" t="str" cm="1">
        <f t="array" aca="1" ref="AB770" ca="1">INDEX(Sheet1!$AC$2:$AC$22, RANDBETWEEN(1, 21))</f>
        <v>Armenia</v>
      </c>
      <c r="AE770" t="str" cm="1">
        <f t="array" aca="1" ref="AE770" ca="1">INDEX(Sheet1!$AF$2:$AF$22, RANDBETWEEN(1, 5))</f>
        <v>ECARO</v>
      </c>
      <c r="AF770" s="3">
        <v>45616</v>
      </c>
      <c r="AG770" t="str" cm="1">
        <f t="array" aca="1" ref="AG770" ca="1">INDEX(Sheet1!$AH$2:$AH$24, RANDBETWEEN(1, 23))</f>
        <v>BULGARIA CO</v>
      </c>
      <c r="AH770" t="s">
        <v>648</v>
      </c>
      <c r="AI770" t="s">
        <v>569</v>
      </c>
      <c r="AJ770" t="s">
        <v>570</v>
      </c>
      <c r="AK770" t="s">
        <v>114</v>
      </c>
      <c r="AL770" t="s">
        <v>95</v>
      </c>
      <c r="AM770" t="s">
        <v>645</v>
      </c>
      <c r="AN770" t="s">
        <v>128</v>
      </c>
      <c r="AO770" t="s">
        <v>61</v>
      </c>
      <c r="AP770" t="s">
        <v>78</v>
      </c>
      <c r="AQ770" t="s">
        <v>100</v>
      </c>
      <c r="AR770">
        <v>2022</v>
      </c>
      <c r="AS770" t="s">
        <v>95</v>
      </c>
    </row>
    <row r="771" spans="1:45">
      <c r="A771" t="s">
        <v>655</v>
      </c>
      <c r="B771" t="s">
        <v>95</v>
      </c>
      <c r="C771" t="s">
        <v>64</v>
      </c>
      <c r="D771" s="3">
        <v>45293</v>
      </c>
      <c r="E771" t="s">
        <v>644</v>
      </c>
      <c r="F771">
        <f t="shared" ref="F771:G834" ca="1" si="36">RAND() * (100000 - 50) + 50</f>
        <v>65102.578665264402</v>
      </c>
      <c r="G771">
        <f t="shared" ca="1" si="36"/>
        <v>77645.751372610277</v>
      </c>
      <c r="H771" t="str" cm="1">
        <f t="array" aca="1" ref="H771" ca="1">INDEX(Sheet1!$H$1:$H$3, RANDBETWEEN(1, 3))</f>
        <v>ORR Non-Thematic</v>
      </c>
      <c r="I771" t="str" cm="1">
        <f t="array" aca="1" ref="I771" ca="1">INDEX(Sheet1!$I$3:$I$88, RANDBETWEEN(1, 85))</f>
        <v>Cross-sectoral monitoring, data and situation analyses</v>
      </c>
      <c r="J771" t="str">
        <f ca="1">INDEX(Sheet1!$AZ$3:$AZ$8, RANDBETWEEN(1, COUNTA(Sheet1!$AZ$3:$AZ$8)))</f>
        <v>Education</v>
      </c>
      <c r="K771" t="str" cm="1">
        <f t="array" aca="1" ref="K771" ca="1">INDEX(Sheet1!$K$1:$K$8, RANDBETWEEN(1, 6))</f>
        <v>Ukraine Response</v>
      </c>
      <c r="M771" t="s">
        <v>104</v>
      </c>
      <c r="N771">
        <f t="shared" ref="N771:N834" ca="1" si="37">RAND() * (100000 - 50) + 50</f>
        <v>60200.267390272405</v>
      </c>
      <c r="Q771" t="s">
        <v>572</v>
      </c>
      <c r="U771">
        <f t="shared" ref="U771:U834" ca="1" si="38">RAND() * (100000 - 50) + 50</f>
        <v>75330.25024703845</v>
      </c>
      <c r="V771">
        <v>11997665</v>
      </c>
      <c r="W771" t="str" cm="1">
        <f t="array" aca="1" ref="W771" ca="1">INDEX(Sheet1!$X$1:$X$20, RANDBETWEEN(1, 20))</f>
        <v>Multi-Stakeholder Partnership</v>
      </c>
      <c r="X771" t="str" cm="1">
        <f t="array" aca="1" ref="X771" ca="1">INDEX(Sheet1!$Y$2:$Y$22, RANDBETWEEN(1, 21))</f>
        <v>Private Sector</v>
      </c>
      <c r="Z771" t="str" cm="1">
        <f t="array" aca="1" ref="Z771" ca="1">INDEX(Sheet1!$AA$2:$AA$30, RANDBETWEEN(1, 29))</f>
        <v>INNOVATION UNIT</v>
      </c>
      <c r="AA771" t="str" cm="1">
        <f t="array" aca="1" ref="AA771" ca="1">INDEX(Sheet1!$AB$2:$AB$8, RANDBETWEEN(1, 7))</f>
        <v>WCARO</v>
      </c>
      <c r="AB771" t="str" cm="1">
        <f t="array" aca="1" ref="AB771" ca="1">INDEX(Sheet1!$AC$2:$AC$22, RANDBETWEEN(1, 21))</f>
        <v>Japan</v>
      </c>
      <c r="AE771" t="str" cm="1">
        <f t="array" aca="1" ref="AE771" ca="1">INDEX(Sheet1!$AF$2:$AF$22, RANDBETWEEN(1, 5))</f>
        <v>NatCom</v>
      </c>
      <c r="AF771" s="3">
        <v>45293</v>
      </c>
      <c r="AG771" t="str" cm="1">
        <f t="array" aca="1" ref="AG771" ca="1">INDEX(Sheet1!$AH$2:$AH$24, RANDBETWEEN(1, 23))</f>
        <v>BELARUS CO</v>
      </c>
      <c r="AH771" t="s">
        <v>649</v>
      </c>
      <c r="AI771" t="s">
        <v>571</v>
      </c>
      <c r="AJ771" t="s">
        <v>572</v>
      </c>
      <c r="AK771" t="s">
        <v>104</v>
      </c>
      <c r="AL771" t="s">
        <v>90</v>
      </c>
      <c r="AM771" t="s">
        <v>646</v>
      </c>
      <c r="AN771" t="s">
        <v>192</v>
      </c>
      <c r="AO771" t="s">
        <v>116</v>
      </c>
      <c r="AP771" t="s">
        <v>93</v>
      </c>
      <c r="AQ771" t="s">
        <v>117</v>
      </c>
      <c r="AR771">
        <v>2024</v>
      </c>
      <c r="AS771" t="s">
        <v>95</v>
      </c>
    </row>
    <row r="772" spans="1:45">
      <c r="A772" t="s">
        <v>655</v>
      </c>
      <c r="B772" t="s">
        <v>95</v>
      </c>
      <c r="C772" t="s">
        <v>45</v>
      </c>
      <c r="D772" s="3">
        <v>45352</v>
      </c>
      <c r="E772" t="s">
        <v>644</v>
      </c>
      <c r="F772">
        <f t="shared" ca="1" si="36"/>
        <v>28150.745254744732</v>
      </c>
      <c r="G772">
        <f t="shared" ca="1" si="36"/>
        <v>63669.353930374891</v>
      </c>
      <c r="H772" t="str" cm="1">
        <f t="array" aca="1" ref="H772" ca="1">INDEX(Sheet1!$H$1:$H$3, RANDBETWEEN(1, 3))</f>
        <v>ORE-Thematic</v>
      </c>
      <c r="I772" t="str" cm="1">
        <f t="array" aca="1" ref="I772" ca="1">INDEX(Sheet1!$I$3:$I$88, RANDBETWEEN(1, 85))</f>
        <v>Data and Child Protection</v>
      </c>
      <c r="J772" t="str">
        <f ca="1">INDEX(Sheet1!$AZ$3:$AZ$8, RANDBETWEEN(1, COUNTA(Sheet1!$AZ$3:$AZ$8)))</f>
        <v>Emergency Response</v>
      </c>
      <c r="K772" t="str" cm="1">
        <f t="array" aca="1" ref="K772" ca="1">INDEX(Sheet1!$K$1:$K$8, RANDBETWEEN(1, 6))</f>
        <v>HAC-UKRAINE</v>
      </c>
      <c r="M772" t="s">
        <v>57</v>
      </c>
      <c r="N772">
        <f t="shared" ca="1" si="37"/>
        <v>5012.8488730653653</v>
      </c>
      <c r="Q772" t="s">
        <v>574</v>
      </c>
      <c r="U772">
        <f t="shared" ca="1" si="38"/>
        <v>38105.131387126479</v>
      </c>
      <c r="V772">
        <v>19221251</v>
      </c>
      <c r="W772" t="str" cm="1">
        <f t="array" aca="1" ref="W772" ca="1">INDEX(Sheet1!$X$1:$X$20, RANDBETWEEN(1, 20))</f>
        <v>Other</v>
      </c>
      <c r="X772" t="str" cm="1">
        <f t="array" aca="1" ref="X772" ca="1">INDEX(Sheet1!$Y$2:$Y$22, RANDBETWEEN(1, 21))</f>
        <v>Public Sector</v>
      </c>
      <c r="Z772" t="str" cm="1">
        <f t="array" aca="1" ref="Z772" ca="1">INDEX(Sheet1!$AA$2:$AA$30, RANDBETWEEN(1, 29))</f>
        <v>GREECE CO</v>
      </c>
      <c r="AA772" t="str" cm="1">
        <f t="array" aca="1" ref="AA772" ca="1">INDEX(Sheet1!$AB$2:$AB$8, RANDBETWEEN(1, 7))</f>
        <v>NatCom</v>
      </c>
      <c r="AB772" t="str" cm="1">
        <f t="array" aca="1" ref="AB772" ca="1">INDEX(Sheet1!$AC$2:$AC$22, RANDBETWEEN(1, 21))</f>
        <v>Qatar</v>
      </c>
      <c r="AE772" t="str" cm="1">
        <f t="array" aca="1" ref="AE772" ca="1">INDEX(Sheet1!$AF$2:$AF$22, RANDBETWEEN(1, 5))</f>
        <v>MENARO</v>
      </c>
      <c r="AF772" s="3">
        <v>45352</v>
      </c>
      <c r="AG772" t="str" cm="1">
        <f t="array" aca="1" ref="AG772" ca="1">INDEX(Sheet1!$AH$2:$AH$24, RANDBETWEEN(1, 23))</f>
        <v>UZBEKISTAN CO</v>
      </c>
      <c r="AH772" t="s">
        <v>668</v>
      </c>
      <c r="AI772" t="s">
        <v>573</v>
      </c>
      <c r="AJ772" t="s">
        <v>574</v>
      </c>
      <c r="AK772" t="s">
        <v>57</v>
      </c>
      <c r="AL772" t="s">
        <v>58</v>
      </c>
      <c r="AM772" t="s">
        <v>645</v>
      </c>
      <c r="AN772" t="s">
        <v>216</v>
      </c>
      <c r="AO772" t="s">
        <v>116</v>
      </c>
      <c r="AP772" t="s">
        <v>62</v>
      </c>
      <c r="AQ772" t="s">
        <v>117</v>
      </c>
      <c r="AR772">
        <v>2022</v>
      </c>
      <c r="AS772" t="s">
        <v>95</v>
      </c>
    </row>
    <row r="773" spans="1:45">
      <c r="A773" t="s">
        <v>654</v>
      </c>
      <c r="B773" t="s">
        <v>95</v>
      </c>
      <c r="C773" t="s">
        <v>118</v>
      </c>
      <c r="D773" s="3">
        <v>45614</v>
      </c>
      <c r="E773" t="s">
        <v>644</v>
      </c>
      <c r="F773">
        <f t="shared" ca="1" si="36"/>
        <v>75656.696112915277</v>
      </c>
      <c r="G773">
        <f t="shared" ca="1" si="36"/>
        <v>38164.201402176026</v>
      </c>
      <c r="H773" t="str" cm="1">
        <f t="array" aca="1" ref="H773" ca="1">INDEX(Sheet1!$H$1:$H$3, RANDBETWEEN(1, 3))</f>
        <v>ORE-Thematic</v>
      </c>
      <c r="I773" t="str" cm="1">
        <f t="array" aca="1" ref="I773" ca="1">INDEX(Sheet1!$I$3:$I$88, RANDBETWEEN(1, 85))</f>
        <v>Special Purpose</v>
      </c>
      <c r="J773" t="str">
        <f ca="1">INDEX(Sheet1!$AZ$3:$AZ$8, RANDBETWEEN(1, COUNTA(Sheet1!$AZ$3:$AZ$8)))</f>
        <v>Child Protection</v>
      </c>
      <c r="K773" t="str" cm="1">
        <f t="array" aca="1" ref="K773" ca="1">INDEX(Sheet1!$K$1:$K$8, RANDBETWEEN(1, 6))</f>
        <v>Ukraine Response</v>
      </c>
      <c r="M773" t="s">
        <v>127</v>
      </c>
      <c r="N773">
        <f t="shared" ca="1" si="37"/>
        <v>24465.274325375471</v>
      </c>
      <c r="Q773" t="s">
        <v>576</v>
      </c>
      <c r="U773">
        <f t="shared" ca="1" si="38"/>
        <v>87343.693511176491</v>
      </c>
      <c r="V773">
        <v>3729718</v>
      </c>
      <c r="W773" t="str" cm="1">
        <f t="array" aca="1" ref="W773" ca="1">INDEX(Sheet1!$X$1:$X$20, RANDBETWEEN(1, 20))</f>
        <v>Other</v>
      </c>
      <c r="X773" t="str" cm="1">
        <f t="array" aca="1" ref="X773" ca="1">INDEX(Sheet1!$Y$2:$Y$22, RANDBETWEEN(1, 21))</f>
        <v>Public Sector</v>
      </c>
      <c r="Z773" t="str" cm="1">
        <f t="array" aca="1" ref="Z773" ca="1">INDEX(Sheet1!$AA$2:$AA$30, RANDBETWEEN(1, 29))</f>
        <v>UK NATCOM</v>
      </c>
      <c r="AA773" t="str" cm="1">
        <f t="array" aca="1" ref="AA773" ca="1">INDEX(Sheet1!$AB$2:$AB$8, RANDBETWEEN(1, 7))</f>
        <v>EAPRO</v>
      </c>
      <c r="AB773" t="str" cm="1">
        <f t="array" aca="1" ref="AB773" ca="1">INDEX(Sheet1!$AC$2:$AC$22, RANDBETWEEN(1, 21))</f>
        <v>Croatia</v>
      </c>
      <c r="AE773" t="str" cm="1">
        <f t="array" aca="1" ref="AE773" ca="1">INDEX(Sheet1!$AF$2:$AF$22, RANDBETWEEN(1, 5))</f>
        <v>MENARO</v>
      </c>
      <c r="AF773" s="3">
        <v>45614</v>
      </c>
      <c r="AG773" t="str" cm="1">
        <f t="array" aca="1" ref="AG773" ca="1">INDEX(Sheet1!$AH$2:$AH$24, RANDBETWEEN(1, 23))</f>
        <v>TURKIYE NATCOM</v>
      </c>
      <c r="AH773" t="s">
        <v>670</v>
      </c>
      <c r="AI773" t="s">
        <v>575</v>
      </c>
      <c r="AJ773" t="s">
        <v>576</v>
      </c>
      <c r="AK773" t="s">
        <v>127</v>
      </c>
      <c r="AL773" t="s">
        <v>90</v>
      </c>
      <c r="AM773" t="s">
        <v>646</v>
      </c>
      <c r="AN773" t="s">
        <v>115</v>
      </c>
      <c r="AO773" t="s">
        <v>149</v>
      </c>
      <c r="AP773" t="s">
        <v>135</v>
      </c>
      <c r="AQ773" t="s">
        <v>117</v>
      </c>
      <c r="AR773">
        <v>2023</v>
      </c>
      <c r="AS773" t="s">
        <v>95</v>
      </c>
    </row>
    <row r="774" spans="1:45">
      <c r="A774" t="s">
        <v>656</v>
      </c>
      <c r="B774" t="s">
        <v>95</v>
      </c>
      <c r="C774" t="s">
        <v>118</v>
      </c>
      <c r="D774" s="3">
        <v>45330</v>
      </c>
      <c r="E774" t="s">
        <v>644</v>
      </c>
      <c r="F774">
        <f t="shared" ca="1" si="36"/>
        <v>53466.228948627308</v>
      </c>
      <c r="G774">
        <f t="shared" ca="1" si="36"/>
        <v>3664.4000794768745</v>
      </c>
      <c r="H774" t="str" cm="1">
        <f t="array" aca="1" ref="H774" ca="1">INDEX(Sheet1!$H$1:$H$3, RANDBETWEEN(1, 3))</f>
        <v>Revenue Type</v>
      </c>
      <c r="I774" t="str" cm="1">
        <f t="array" aca="1" ref="I774" ca="1">INDEX(Sheet1!$I$3:$I$88, RANDBETWEEN(1, 85))</f>
        <v>ACT-A/COVAX Pillar 4: RCCE</v>
      </c>
      <c r="J774" t="str">
        <f ca="1">INDEX(Sheet1!$AZ$3:$AZ$8, RANDBETWEEN(1, COUNTA(Sheet1!$AZ$3:$AZ$8)))</f>
        <v>Increased Immunization Rates</v>
      </c>
      <c r="K774" t="str" cm="1">
        <f t="array" aca="1" ref="K774" ca="1">INDEX(Sheet1!$K$1:$K$8, RANDBETWEEN(1, 6))</f>
        <v>HAC-ARMENIA</v>
      </c>
      <c r="M774" t="s">
        <v>127</v>
      </c>
      <c r="N774">
        <f t="shared" ca="1" si="37"/>
        <v>99757.881173171088</v>
      </c>
      <c r="Q774" t="s">
        <v>578</v>
      </c>
      <c r="U774">
        <f t="shared" ca="1" si="38"/>
        <v>60265.031505452585</v>
      </c>
      <c r="V774">
        <v>28427490</v>
      </c>
      <c r="W774" t="str" cm="1">
        <f t="array" aca="1" ref="W774" ca="1">INDEX(Sheet1!$X$1:$X$20, RANDBETWEEN(1, 20))</f>
        <v>Global/Regional Multilaterals</v>
      </c>
      <c r="X774" t="str" cm="1">
        <f t="array" aca="1" ref="X774" ca="1">INDEX(Sheet1!$Y$2:$Y$22, RANDBETWEEN(1, 21))</f>
        <v>Private Sector</v>
      </c>
      <c r="Z774" t="str" cm="1">
        <f t="array" aca="1" ref="Z774" ca="1">INDEX(Sheet1!$AA$2:$AA$30, RANDBETWEEN(1, 29))</f>
        <v>FRANCE NATCOM</v>
      </c>
      <c r="AA774" t="str" cm="1">
        <f t="array" aca="1" ref="AA774" ca="1">INDEX(Sheet1!$AB$2:$AB$8, RANDBETWEEN(1, 7))</f>
        <v>WCARO</v>
      </c>
      <c r="AB774" t="str" cm="1">
        <f t="array" aca="1" ref="AB774" ca="1">INDEX(Sheet1!$AC$2:$AC$22, RANDBETWEEN(1, 21))</f>
        <v>Japan</v>
      </c>
      <c r="AE774" t="str" cm="1">
        <f t="array" aca="1" ref="AE774" ca="1">INDEX(Sheet1!$AF$2:$AF$22, RANDBETWEEN(1, 5))</f>
        <v>ESARO</v>
      </c>
      <c r="AF774" s="3">
        <v>45330</v>
      </c>
      <c r="AG774" t="str" cm="1">
        <f t="array" aca="1" ref="AG774" ca="1">INDEX(Sheet1!$AH$2:$AH$24, RANDBETWEEN(1, 23))</f>
        <v>BELARUS CO</v>
      </c>
      <c r="AH774" t="s">
        <v>651</v>
      </c>
      <c r="AI774" t="s">
        <v>577</v>
      </c>
      <c r="AJ774" t="s">
        <v>578</v>
      </c>
      <c r="AK774" t="s">
        <v>127</v>
      </c>
      <c r="AL774" t="s">
        <v>95</v>
      </c>
      <c r="AM774" t="s">
        <v>645</v>
      </c>
      <c r="AN774" t="s">
        <v>91</v>
      </c>
      <c r="AO774" t="s">
        <v>61</v>
      </c>
      <c r="AP774" t="s">
        <v>135</v>
      </c>
      <c r="AQ774" t="s">
        <v>79</v>
      </c>
      <c r="AR774">
        <v>2024</v>
      </c>
      <c r="AS774" t="s">
        <v>95</v>
      </c>
    </row>
    <row r="775" spans="1:45">
      <c r="A775" t="s">
        <v>656</v>
      </c>
      <c r="B775" t="s">
        <v>44</v>
      </c>
      <c r="C775" t="s">
        <v>64</v>
      </c>
      <c r="D775" s="3">
        <v>45522</v>
      </c>
      <c r="E775" t="s">
        <v>644</v>
      </c>
      <c r="F775">
        <f t="shared" ca="1" si="36"/>
        <v>70116.865515146375</v>
      </c>
      <c r="G775">
        <f t="shared" ca="1" si="36"/>
        <v>98659.070291824813</v>
      </c>
      <c r="H775" t="str" cm="1">
        <f t="array" aca="1" ref="H775" ca="1">INDEX(Sheet1!$H$1:$H$3, RANDBETWEEN(1, 3))</f>
        <v>ORE-Thematic</v>
      </c>
      <c r="I775" t="str" cm="1">
        <f t="array" aca="1" ref="I775" ca="1">INDEX(Sheet1!$I$3:$I$88, RANDBETWEEN(1, 85))</f>
        <v>Field office oversight, management and operations support</v>
      </c>
      <c r="J775" t="str">
        <f ca="1">INDEX(Sheet1!$AZ$3:$AZ$8, RANDBETWEEN(1, COUNTA(Sheet1!$AZ$3:$AZ$8)))</f>
        <v>Health</v>
      </c>
      <c r="K775" t="str" cm="1">
        <f t="array" aca="1" ref="K775" ca="1">INDEX(Sheet1!$K$1:$K$8, RANDBETWEEN(1, 6))</f>
        <v>HAC-STATE OF PALESTINE</v>
      </c>
      <c r="M775" t="s">
        <v>127</v>
      </c>
      <c r="N775">
        <f t="shared" ca="1" si="37"/>
        <v>76799.158985552203</v>
      </c>
      <c r="Q775" t="s">
        <v>580</v>
      </c>
      <c r="U775">
        <f t="shared" ca="1" si="38"/>
        <v>18058.506444173607</v>
      </c>
      <c r="V775">
        <v>1702103</v>
      </c>
      <c r="W775" t="str" cm="1">
        <f t="array" aca="1" ref="W775" ca="1">INDEX(Sheet1!$X$1:$X$20, RANDBETWEEN(1, 20))</f>
        <v>Corporate</v>
      </c>
      <c r="X775" t="str" cm="1">
        <f t="array" aca="1" ref="X775" ca="1">INDEX(Sheet1!$Y$2:$Y$22, RANDBETWEEN(1, 21))</f>
        <v>Private Sector</v>
      </c>
      <c r="Z775" t="str" cm="1">
        <f t="array" aca="1" ref="Z775" ca="1">INDEX(Sheet1!$AA$2:$AA$30, RANDBETWEEN(1, 29))</f>
        <v>ALBANIA CO</v>
      </c>
      <c r="AA775" t="str" cm="1">
        <f t="array" aca="1" ref="AA775" ca="1">INDEX(Sheet1!$AB$2:$AB$8, RANDBETWEEN(1, 7))</f>
        <v>NatCom</v>
      </c>
      <c r="AB775" t="str" cm="1">
        <f t="array" aca="1" ref="AB775" ca="1">INDEX(Sheet1!$AC$2:$AC$22, RANDBETWEEN(1, 21))</f>
        <v>Bulgaria</v>
      </c>
      <c r="AE775" t="str" cm="1">
        <f t="array" aca="1" ref="AE775" ca="1">INDEX(Sheet1!$AF$2:$AF$22, RANDBETWEEN(1, 5))</f>
        <v>NatCom</v>
      </c>
      <c r="AF775" s="3">
        <v>45522</v>
      </c>
      <c r="AG775" t="str" cm="1">
        <f t="array" aca="1" ref="AG775" ca="1">INDEX(Sheet1!$AH$2:$AH$24, RANDBETWEEN(1, 23))</f>
        <v>UZBEKISTAN CO</v>
      </c>
      <c r="AH775" t="s">
        <v>651</v>
      </c>
      <c r="AI775" t="s">
        <v>579</v>
      </c>
      <c r="AJ775" t="s">
        <v>580</v>
      </c>
      <c r="AK775" t="s">
        <v>127</v>
      </c>
      <c r="AL775" t="s">
        <v>95</v>
      </c>
      <c r="AM775" t="s">
        <v>645</v>
      </c>
      <c r="AN775" t="s">
        <v>60</v>
      </c>
      <c r="AO775" t="s">
        <v>92</v>
      </c>
      <c r="AP775" t="s">
        <v>135</v>
      </c>
      <c r="AQ775" t="s">
        <v>63</v>
      </c>
      <c r="AR775">
        <v>2023</v>
      </c>
      <c r="AS775" t="s">
        <v>95</v>
      </c>
    </row>
    <row r="776" spans="1:45">
      <c r="A776" t="s">
        <v>655</v>
      </c>
      <c r="B776" t="s">
        <v>95</v>
      </c>
      <c r="C776" t="s">
        <v>64</v>
      </c>
      <c r="D776" s="3">
        <v>45458</v>
      </c>
      <c r="E776" t="s">
        <v>644</v>
      </c>
      <c r="F776">
        <f t="shared" ca="1" si="36"/>
        <v>21157.547537327951</v>
      </c>
      <c r="G776">
        <f t="shared" ca="1" si="36"/>
        <v>55784.864309589233</v>
      </c>
      <c r="H776" t="str" cm="1">
        <f t="array" aca="1" ref="H776" ca="1">INDEX(Sheet1!$H$1:$H$3, RANDBETWEEN(1, 3))</f>
        <v>ORE-Thematic</v>
      </c>
      <c r="I776" t="str" cm="1">
        <f t="array" aca="1" ref="I776" ca="1">INDEX(Sheet1!$I$3:$I$88, RANDBETWEEN(1, 85))</f>
        <v>Equity – focus on girls’ and inclusive education</v>
      </c>
      <c r="J776" t="str">
        <f ca="1">INDEX(Sheet1!$AZ$3:$AZ$8, RANDBETWEEN(1, COUNTA(Sheet1!$AZ$3:$AZ$8)))</f>
        <v>Advocacy</v>
      </c>
      <c r="K776" t="str" cm="1">
        <f t="array" aca="1" ref="K776" ca="1">INDEX(Sheet1!$K$1:$K$8, RANDBETWEEN(1, 6))</f>
        <v>HAC-UKRAINE</v>
      </c>
      <c r="M776" t="s">
        <v>165</v>
      </c>
      <c r="N776">
        <f t="shared" ca="1" si="37"/>
        <v>7122.5536056618821</v>
      </c>
      <c r="Q776" t="s">
        <v>582</v>
      </c>
      <c r="U776">
        <f t="shared" ca="1" si="38"/>
        <v>79759.17286181153</v>
      </c>
      <c r="V776">
        <v>39267387</v>
      </c>
      <c r="W776" t="str" cm="1">
        <f t="array" aca="1" ref="W776" ca="1">INDEX(Sheet1!$X$1:$X$20, RANDBETWEEN(1, 20))</f>
        <v>Foundation</v>
      </c>
      <c r="X776" t="str" cm="1">
        <f t="array" aca="1" ref="X776" ca="1">INDEX(Sheet1!$Y$2:$Y$22, RANDBETWEEN(1, 21))</f>
        <v>Private Sector</v>
      </c>
      <c r="Z776" t="str" cm="1">
        <f t="array" aca="1" ref="Z776" ca="1">INDEX(Sheet1!$AA$2:$AA$30, RANDBETWEEN(1, 29))</f>
        <v>TURKIYE CO</v>
      </c>
      <c r="AA776" t="str" cm="1">
        <f t="array" aca="1" ref="AA776" ca="1">INDEX(Sheet1!$AB$2:$AB$8, RANDBETWEEN(1, 7))</f>
        <v>HQ</v>
      </c>
      <c r="AB776" t="str" cm="1">
        <f t="array" aca="1" ref="AB776" ca="1">INDEX(Sheet1!$AC$2:$AC$22, RANDBETWEEN(1, 21))</f>
        <v>Croatia</v>
      </c>
      <c r="AE776" t="str" cm="1">
        <f t="array" aca="1" ref="AE776" ca="1">INDEX(Sheet1!$AF$2:$AF$22, RANDBETWEEN(1, 5))</f>
        <v>ECARO</v>
      </c>
      <c r="AF776" s="3">
        <v>45458</v>
      </c>
      <c r="AG776" t="str" cm="1">
        <f t="array" aca="1" ref="AG776" ca="1">INDEX(Sheet1!$AH$2:$AH$24, RANDBETWEEN(1, 23))</f>
        <v>TURKIYE CO</v>
      </c>
      <c r="AH776" t="s">
        <v>651</v>
      </c>
      <c r="AI776" t="s">
        <v>581</v>
      </c>
      <c r="AJ776" t="s">
        <v>582</v>
      </c>
      <c r="AK776" t="s">
        <v>165</v>
      </c>
      <c r="AL776" t="s">
        <v>95</v>
      </c>
      <c r="AM776" t="s">
        <v>645</v>
      </c>
      <c r="AN776" t="s">
        <v>105</v>
      </c>
      <c r="AO776" t="s">
        <v>149</v>
      </c>
      <c r="AP776" t="s">
        <v>93</v>
      </c>
      <c r="AQ776" t="s">
        <v>94</v>
      </c>
      <c r="AR776">
        <v>2023</v>
      </c>
      <c r="AS776" t="s">
        <v>95</v>
      </c>
    </row>
    <row r="777" spans="1:45">
      <c r="A777" t="s">
        <v>652</v>
      </c>
      <c r="B777" t="s">
        <v>44</v>
      </c>
      <c r="C777" t="s">
        <v>64</v>
      </c>
      <c r="D777" s="3">
        <v>45409</v>
      </c>
      <c r="E777" t="s">
        <v>644</v>
      </c>
      <c r="F777">
        <f t="shared" ca="1" si="36"/>
        <v>90488.030656757313</v>
      </c>
      <c r="G777">
        <f t="shared" ca="1" si="36"/>
        <v>76609.428152787077</v>
      </c>
      <c r="H777" t="str" cm="1">
        <f t="array" aca="1" ref="H777" ca="1">INDEX(Sheet1!$H$1:$H$3, RANDBETWEEN(1, 3))</f>
        <v>Revenue Type</v>
      </c>
      <c r="I777" t="str" cm="1">
        <f t="array" aca="1" ref="I777" ca="1">INDEX(Sheet1!$I$3:$I$88, RANDBETWEEN(1, 85))</f>
        <v>Policy, guidance and technical support for country programming and reporting</v>
      </c>
      <c r="J777" t="str">
        <f ca="1">INDEX(Sheet1!$AZ$3:$AZ$8, RANDBETWEEN(1, COUNTA(Sheet1!$AZ$3:$AZ$8)))</f>
        <v>Emergency Response</v>
      </c>
      <c r="K777" t="str" cm="1">
        <f t="array" aca="1" ref="K777" ca="1">INDEX(Sheet1!$K$1:$K$8, RANDBETWEEN(1, 6))</f>
        <v>HAC-ARMENIA</v>
      </c>
      <c r="M777" t="s">
        <v>104</v>
      </c>
      <c r="N777">
        <f t="shared" ca="1" si="37"/>
        <v>85556.553261337292</v>
      </c>
      <c r="Q777" t="s">
        <v>584</v>
      </c>
      <c r="U777">
        <f t="shared" ca="1" si="38"/>
        <v>85757.748636522752</v>
      </c>
      <c r="V777">
        <v>15644639</v>
      </c>
      <c r="W777" t="str" cm="1">
        <f t="array" aca="1" ref="W777" ca="1">INDEX(Sheet1!$X$1:$X$20, RANDBETWEEN(1, 20))</f>
        <v>Non-Profit/NGO Foundations</v>
      </c>
      <c r="X777" t="str" cm="1">
        <f t="array" aca="1" ref="X777" ca="1">INDEX(Sheet1!$Y$2:$Y$22, RANDBETWEEN(1, 21))</f>
        <v>Private Sector</v>
      </c>
      <c r="Z777" t="str" cm="1">
        <f t="array" aca="1" ref="Z777" ca="1">INDEX(Sheet1!$AA$2:$AA$30, RANDBETWEEN(1, 29))</f>
        <v>GREECE CO</v>
      </c>
      <c r="AA777" t="str" cm="1">
        <f t="array" aca="1" ref="AA777" ca="1">INDEX(Sheet1!$AB$2:$AB$8, RANDBETWEEN(1, 7))</f>
        <v>NatCom</v>
      </c>
      <c r="AB777" t="str" cm="1">
        <f t="array" aca="1" ref="AB777" ca="1">INDEX(Sheet1!$AC$2:$AC$22, RANDBETWEEN(1, 21))</f>
        <v>Albania</v>
      </c>
      <c r="AE777" t="str" cm="1">
        <f t="array" aca="1" ref="AE777" ca="1">INDEX(Sheet1!$AF$2:$AF$22, RANDBETWEEN(1, 5))</f>
        <v>MENARO</v>
      </c>
      <c r="AF777" s="3">
        <v>45409</v>
      </c>
      <c r="AG777" t="str" cm="1">
        <f t="array" aca="1" ref="AG777" ca="1">INDEX(Sheet1!$AH$2:$AH$24, RANDBETWEEN(1, 23))</f>
        <v>BELARUS CO</v>
      </c>
      <c r="AH777" t="s">
        <v>647</v>
      </c>
      <c r="AI777" t="s">
        <v>583</v>
      </c>
      <c r="AJ777" t="s">
        <v>584</v>
      </c>
      <c r="AK777" t="s">
        <v>104</v>
      </c>
      <c r="AL777" t="s">
        <v>58</v>
      </c>
      <c r="AM777" t="s">
        <v>645</v>
      </c>
      <c r="AN777" t="s">
        <v>192</v>
      </c>
      <c r="AO777" t="s">
        <v>116</v>
      </c>
      <c r="AP777" t="s">
        <v>62</v>
      </c>
      <c r="AQ777" t="s">
        <v>117</v>
      </c>
      <c r="AR777">
        <v>2022</v>
      </c>
      <c r="AS777" t="s">
        <v>95</v>
      </c>
    </row>
    <row r="778" spans="1:45">
      <c r="A778" t="s">
        <v>654</v>
      </c>
      <c r="B778" t="s">
        <v>95</v>
      </c>
      <c r="C778" t="s">
        <v>45</v>
      </c>
      <c r="D778" s="3">
        <v>45516</v>
      </c>
      <c r="E778" t="s">
        <v>644</v>
      </c>
      <c r="F778">
        <f t="shared" ca="1" si="36"/>
        <v>29652.335185322292</v>
      </c>
      <c r="G778">
        <f t="shared" ca="1" si="36"/>
        <v>36661.118029736906</v>
      </c>
      <c r="H778" t="str" cm="1">
        <f t="array" aca="1" ref="H778" ca="1">INDEX(Sheet1!$H$1:$H$3, RANDBETWEEN(1, 3))</f>
        <v>Revenue Type</v>
      </c>
      <c r="I778" t="str" cm="1">
        <f t="array" aca="1" ref="I778" ca="1">INDEX(Sheet1!$I$3:$I$88, RANDBETWEEN(1, 85))</f>
        <v>Data and Child Protection</v>
      </c>
      <c r="J778" t="str">
        <f ca="1">INDEX(Sheet1!$AZ$3:$AZ$8, RANDBETWEEN(1, COUNTA(Sheet1!$AZ$3:$AZ$8)))</f>
        <v>Increased Immunization Rates</v>
      </c>
      <c r="K778" t="str" cm="1">
        <f t="array" aca="1" ref="K778" ca="1">INDEX(Sheet1!$K$1:$K$8, RANDBETWEEN(1, 6))</f>
        <v>HAC-ARMENIA</v>
      </c>
      <c r="M778" t="s">
        <v>165</v>
      </c>
      <c r="N778">
        <f t="shared" ca="1" si="37"/>
        <v>955.98416029101668</v>
      </c>
      <c r="Q778" t="s">
        <v>586</v>
      </c>
      <c r="U778">
        <f t="shared" ca="1" si="38"/>
        <v>51220.682143447273</v>
      </c>
      <c r="V778">
        <v>902496</v>
      </c>
      <c r="W778" t="str" cm="1">
        <f t="array" aca="1" ref="W778" ca="1">INDEX(Sheet1!$X$1:$X$20, RANDBETWEEN(1, 20))</f>
        <v>Membership based organizations</v>
      </c>
      <c r="X778" t="str" cm="1">
        <f t="array" aca="1" ref="X778" ca="1">INDEX(Sheet1!$Y$2:$Y$22, RANDBETWEEN(1, 21))</f>
        <v>Private Sector</v>
      </c>
      <c r="Z778" t="str" cm="1">
        <f t="array" aca="1" ref="Z778" ca="1">INDEX(Sheet1!$AA$2:$AA$30, RANDBETWEEN(1, 29))</f>
        <v>KYRGYZSTAN CO</v>
      </c>
      <c r="AA778" t="str" cm="1">
        <f t="array" aca="1" ref="AA778" ca="1">INDEX(Sheet1!$AB$2:$AB$8, RANDBETWEEN(1, 7))</f>
        <v>HQ</v>
      </c>
      <c r="AB778" t="str" cm="1">
        <f t="array" aca="1" ref="AB778" ca="1">INDEX(Sheet1!$AC$2:$AC$22, RANDBETWEEN(1, 21))</f>
        <v>Belarus</v>
      </c>
      <c r="AE778" t="str" cm="1">
        <f t="array" aca="1" ref="AE778" ca="1">INDEX(Sheet1!$AF$2:$AF$22, RANDBETWEEN(1, 5))</f>
        <v>NatCom</v>
      </c>
      <c r="AF778" s="3">
        <v>45516</v>
      </c>
      <c r="AG778" t="str" cm="1">
        <f t="array" aca="1" ref="AG778" ca="1">INDEX(Sheet1!$AH$2:$AH$24, RANDBETWEEN(1, 23))</f>
        <v>BELARUS CO</v>
      </c>
      <c r="AH778" t="s">
        <v>651</v>
      </c>
      <c r="AI778" t="s">
        <v>585</v>
      </c>
      <c r="AJ778" t="s">
        <v>586</v>
      </c>
      <c r="AK778" t="s">
        <v>165</v>
      </c>
      <c r="AL778" t="s">
        <v>95</v>
      </c>
      <c r="AM778" t="s">
        <v>645</v>
      </c>
      <c r="AN778" t="s">
        <v>91</v>
      </c>
      <c r="AO778" t="s">
        <v>116</v>
      </c>
      <c r="AP778" t="s">
        <v>78</v>
      </c>
      <c r="AQ778" t="s">
        <v>129</v>
      </c>
      <c r="AR778">
        <v>2022</v>
      </c>
      <c r="AS778" t="s">
        <v>95</v>
      </c>
    </row>
    <row r="779" spans="1:45">
      <c r="A779" t="s">
        <v>652</v>
      </c>
      <c r="B779" t="s">
        <v>44</v>
      </c>
      <c r="C779" t="s">
        <v>118</v>
      </c>
      <c r="D779" s="3">
        <v>45490</v>
      </c>
      <c r="E779" t="s">
        <v>644</v>
      </c>
      <c r="F779">
        <f t="shared" ca="1" si="36"/>
        <v>42310.256512387125</v>
      </c>
      <c r="G779">
        <f t="shared" ca="1" si="36"/>
        <v>77015.001771118143</v>
      </c>
      <c r="H779" t="str" cm="1">
        <f t="array" aca="1" ref="H779" ca="1">INDEX(Sheet1!$H$1:$H$3, RANDBETWEEN(1, 3))</f>
        <v>ORR Non-Thematic</v>
      </c>
      <c r="I779" t="str" cm="1">
        <f t="array" aca="1" ref="I779" ca="1">INDEX(Sheet1!$I$3:$I$88, RANDBETWEEN(1, 85))</f>
        <v>HIV – General</v>
      </c>
      <c r="J779" t="str">
        <f ca="1">INDEX(Sheet1!$AZ$3:$AZ$8, RANDBETWEEN(1, COUNTA(Sheet1!$AZ$3:$AZ$8)))</f>
        <v>Advocacy</v>
      </c>
      <c r="K779" t="str" cm="1">
        <f t="array" aca="1" ref="K779" ca="1">INDEX(Sheet1!$K$1:$K$8, RANDBETWEEN(1, 6))</f>
        <v>HAC-UKRAINE</v>
      </c>
      <c r="M779" t="s">
        <v>114</v>
      </c>
      <c r="N779">
        <f t="shared" ca="1" si="37"/>
        <v>87254.650364877423</v>
      </c>
      <c r="Q779" t="s">
        <v>588</v>
      </c>
      <c r="U779">
        <f t="shared" ca="1" si="38"/>
        <v>76126.395291828681</v>
      </c>
      <c r="V779">
        <v>759550</v>
      </c>
      <c r="W779" t="str" cm="1">
        <f t="array" aca="1" ref="W779" ca="1">INDEX(Sheet1!$X$1:$X$20, RANDBETWEEN(1, 20))</f>
        <v>Country Office</v>
      </c>
      <c r="X779" t="str" cm="1">
        <f t="array" aca="1" ref="X779" ca="1">INDEX(Sheet1!$Y$2:$Y$22, RANDBETWEEN(1, 21))</f>
        <v>Private Sector</v>
      </c>
      <c r="Z779" t="str" cm="1">
        <f t="array" aca="1" ref="Z779" ca="1">INDEX(Sheet1!$AA$2:$AA$30, RANDBETWEEN(1, 29))</f>
        <v>FRANCE NATCOM</v>
      </c>
      <c r="AA779" t="str" cm="1">
        <f t="array" aca="1" ref="AA779" ca="1">INDEX(Sheet1!$AB$2:$AB$8, RANDBETWEEN(1, 7))</f>
        <v>NatCom</v>
      </c>
      <c r="AB779" t="str" cm="1">
        <f t="array" aca="1" ref="AB779" ca="1">INDEX(Sheet1!$AC$2:$AC$22, RANDBETWEEN(1, 21))</f>
        <v>Moldova</v>
      </c>
      <c r="AE779" t="str" cm="1">
        <f t="array" aca="1" ref="AE779" ca="1">INDEX(Sheet1!$AF$2:$AF$22, RANDBETWEEN(1, 5))</f>
        <v>ECARO</v>
      </c>
      <c r="AF779" s="3">
        <v>45490</v>
      </c>
      <c r="AG779" t="str" cm="1">
        <f t="array" aca="1" ref="AG779" ca="1">INDEX(Sheet1!$AH$2:$AH$24, RANDBETWEEN(1, 23))</f>
        <v>BELARUS CO</v>
      </c>
      <c r="AH779" t="s">
        <v>648</v>
      </c>
      <c r="AI779" t="s">
        <v>587</v>
      </c>
      <c r="AJ779" t="s">
        <v>588</v>
      </c>
      <c r="AK779" t="s">
        <v>114</v>
      </c>
      <c r="AL779" t="s">
        <v>95</v>
      </c>
      <c r="AM779" t="s">
        <v>645</v>
      </c>
      <c r="AN779" t="s">
        <v>192</v>
      </c>
      <c r="AO779" t="s">
        <v>116</v>
      </c>
      <c r="AP779" t="s">
        <v>93</v>
      </c>
      <c r="AQ779" t="s">
        <v>117</v>
      </c>
      <c r="AR779">
        <v>2024</v>
      </c>
      <c r="AS779" t="s">
        <v>95</v>
      </c>
    </row>
    <row r="780" spans="1:45">
      <c r="A780" t="s">
        <v>656</v>
      </c>
      <c r="B780" t="s">
        <v>44</v>
      </c>
      <c r="C780" t="s">
        <v>118</v>
      </c>
      <c r="D780" s="3">
        <v>45431</v>
      </c>
      <c r="E780" t="s">
        <v>644</v>
      </c>
      <c r="F780">
        <f t="shared" ca="1" si="36"/>
        <v>27840.596324628281</v>
      </c>
      <c r="G780">
        <f t="shared" ca="1" si="36"/>
        <v>32552.617604689796</v>
      </c>
      <c r="H780" t="str" cm="1">
        <f t="array" aca="1" ref="H780" ca="1">INDEX(Sheet1!$H$1:$H$3, RANDBETWEEN(1, 3))</f>
        <v>ORR Non-Thematic</v>
      </c>
      <c r="I780" t="str" cm="1">
        <f t="array" aca="1" ref="I780" ca="1">INDEX(Sheet1!$I$3:$I$88, RANDBETWEEN(1, 85))</f>
        <v>Community-based management of acute malnutrition</v>
      </c>
      <c r="J780" t="str">
        <f ca="1">INDEX(Sheet1!$AZ$3:$AZ$8, RANDBETWEEN(1, COUNTA(Sheet1!$AZ$3:$AZ$8)))</f>
        <v>Increased Immunization Rates</v>
      </c>
      <c r="K780" t="str" cm="1">
        <f t="array" aca="1" ref="K780" ca="1">INDEX(Sheet1!$K$1:$K$8, RANDBETWEEN(1, 6))</f>
        <v>HAC-STATE OF PALESTINE</v>
      </c>
      <c r="M780" t="s">
        <v>57</v>
      </c>
      <c r="N780">
        <f t="shared" ca="1" si="37"/>
        <v>62158.787841895159</v>
      </c>
      <c r="Q780" t="s">
        <v>590</v>
      </c>
      <c r="U780">
        <f t="shared" ca="1" si="38"/>
        <v>44468.296774801413</v>
      </c>
      <c r="V780">
        <v>29217936</v>
      </c>
      <c r="W780" t="str" cm="1">
        <f t="array" aca="1" ref="W780" ca="1">INDEX(Sheet1!$X$1:$X$20, RANDBETWEEN(1, 20))</f>
        <v>Global/Regional Multilaterals</v>
      </c>
      <c r="X780" t="str" cm="1">
        <f t="array" aca="1" ref="X780" ca="1">INDEX(Sheet1!$Y$2:$Y$22, RANDBETWEEN(1, 21))</f>
        <v>Private Sector</v>
      </c>
      <c r="Z780" t="str" cm="1">
        <f t="array" aca="1" ref="Z780" ca="1">INDEX(Sheet1!$AA$2:$AA$30, RANDBETWEEN(1, 29))</f>
        <v>SERBIA CO</v>
      </c>
      <c r="AA780" t="str" cm="1">
        <f t="array" aca="1" ref="AA780" ca="1">INDEX(Sheet1!$AB$2:$AB$8, RANDBETWEEN(1, 7))</f>
        <v>HQ</v>
      </c>
      <c r="AB780" t="str" cm="1">
        <f t="array" aca="1" ref="AB780" ca="1">INDEX(Sheet1!$AC$2:$AC$22, RANDBETWEEN(1, 21))</f>
        <v>Switzerland</v>
      </c>
      <c r="AE780" t="str" cm="1">
        <f t="array" aca="1" ref="AE780" ca="1">INDEX(Sheet1!$AF$2:$AF$22, RANDBETWEEN(1, 5))</f>
        <v>NatCom</v>
      </c>
      <c r="AF780" s="3">
        <v>45431</v>
      </c>
      <c r="AG780" t="str" cm="1">
        <f t="array" aca="1" ref="AG780" ca="1">INDEX(Sheet1!$AH$2:$AH$24, RANDBETWEEN(1, 23))</f>
        <v>MONTENEGRO CO</v>
      </c>
      <c r="AH780" t="s">
        <v>668</v>
      </c>
      <c r="AI780" t="s">
        <v>589</v>
      </c>
      <c r="AJ780" t="s">
        <v>590</v>
      </c>
      <c r="AK780" t="s">
        <v>57</v>
      </c>
      <c r="AL780" t="s">
        <v>58</v>
      </c>
      <c r="AM780" t="s">
        <v>646</v>
      </c>
      <c r="AN780" t="s">
        <v>128</v>
      </c>
      <c r="AO780" t="s">
        <v>92</v>
      </c>
      <c r="AP780" t="s">
        <v>135</v>
      </c>
      <c r="AQ780" t="s">
        <v>79</v>
      </c>
      <c r="AR780">
        <v>2022</v>
      </c>
      <c r="AS780" t="s">
        <v>95</v>
      </c>
    </row>
    <row r="781" spans="1:45">
      <c r="A781" t="s">
        <v>656</v>
      </c>
      <c r="B781" t="s">
        <v>44</v>
      </c>
      <c r="C781" t="s">
        <v>118</v>
      </c>
      <c r="D781" s="3">
        <v>45377</v>
      </c>
      <c r="E781" t="s">
        <v>644</v>
      </c>
      <c r="F781">
        <f t="shared" ca="1" si="36"/>
        <v>71501.916691744962</v>
      </c>
      <c r="G781">
        <f t="shared" ca="1" si="36"/>
        <v>61263.031589545346</v>
      </c>
      <c r="H781" t="str" cm="1">
        <f t="array" aca="1" ref="H781" ca="1">INDEX(Sheet1!$H$1:$H$3, RANDBETWEEN(1, 3))</f>
        <v>ORR Non-Thematic</v>
      </c>
      <c r="I781" t="str" cm="1">
        <f t="array" aca="1" ref="I781" ca="1">INDEX(Sheet1!$I$3:$I$88, RANDBETWEEN(1, 85))</f>
        <v>ACT-A/COVAX Pillar 4: RCCE</v>
      </c>
      <c r="J781" t="str">
        <f ca="1">INDEX(Sheet1!$AZ$3:$AZ$8, RANDBETWEEN(1, COUNTA(Sheet1!$AZ$3:$AZ$8)))</f>
        <v>Education</v>
      </c>
      <c r="K781" t="str" cm="1">
        <f t="array" aca="1" ref="K781" ca="1">INDEX(Sheet1!$K$1:$K$8, RANDBETWEEN(1, 6))</f>
        <v>HAC-STATE OF PALESTINE</v>
      </c>
      <c r="M781" t="s">
        <v>104</v>
      </c>
      <c r="N781">
        <f t="shared" ca="1" si="37"/>
        <v>38752.045763618444</v>
      </c>
      <c r="Q781" t="s">
        <v>213</v>
      </c>
      <c r="U781">
        <f t="shared" ca="1" si="38"/>
        <v>48423.91224527196</v>
      </c>
      <c r="V781">
        <v>15314453</v>
      </c>
      <c r="W781" t="str" cm="1">
        <f t="array" aca="1" ref="W781" ca="1">INDEX(Sheet1!$X$1:$X$20, RANDBETWEEN(1, 20))</f>
        <v>UN Agency/International Agency</v>
      </c>
      <c r="X781" t="str" cm="1">
        <f t="array" aca="1" ref="X781" ca="1">INDEX(Sheet1!$Y$2:$Y$22, RANDBETWEEN(1, 21))</f>
        <v>UNICEF NatCom/CO/Division</v>
      </c>
      <c r="Z781" t="str" cm="1">
        <f t="array" aca="1" ref="Z781" ca="1">INDEX(Sheet1!$AA$2:$AA$30, RANDBETWEEN(1, 29))</f>
        <v>FRANCE NATCOM</v>
      </c>
      <c r="AA781" t="str" cm="1">
        <f t="array" aca="1" ref="AA781" ca="1">INDEX(Sheet1!$AB$2:$AB$8, RANDBETWEEN(1, 7))</f>
        <v>HQ</v>
      </c>
      <c r="AB781" t="str" cm="1">
        <f t="array" aca="1" ref="AB781" ca="1">INDEX(Sheet1!$AC$2:$AC$22, RANDBETWEEN(1, 21))</f>
        <v>Montenegro</v>
      </c>
      <c r="AE781" t="str" cm="1">
        <f t="array" aca="1" ref="AE781" ca="1">INDEX(Sheet1!$AF$2:$AF$22, RANDBETWEEN(1, 5))</f>
        <v>NatCom</v>
      </c>
      <c r="AF781" s="3">
        <v>45377</v>
      </c>
      <c r="AG781" t="str" cm="1">
        <f t="array" aca="1" ref="AG781" ca="1">INDEX(Sheet1!$AH$2:$AH$24, RANDBETWEEN(1, 23))</f>
        <v>TURKIYE NATCOM</v>
      </c>
      <c r="AH781" t="s">
        <v>649</v>
      </c>
      <c r="AI781" t="s">
        <v>591</v>
      </c>
      <c r="AJ781" t="s">
        <v>213</v>
      </c>
      <c r="AK781" t="s">
        <v>104</v>
      </c>
      <c r="AL781" t="s">
        <v>90</v>
      </c>
      <c r="AM781" t="s">
        <v>645</v>
      </c>
      <c r="AN781" t="s">
        <v>91</v>
      </c>
      <c r="AO781" t="s">
        <v>61</v>
      </c>
      <c r="AP781" t="s">
        <v>135</v>
      </c>
      <c r="AQ781" t="s">
        <v>79</v>
      </c>
      <c r="AR781">
        <v>2023</v>
      </c>
      <c r="AS781" t="s">
        <v>95</v>
      </c>
    </row>
    <row r="782" spans="1:45">
      <c r="A782" t="s">
        <v>652</v>
      </c>
      <c r="B782" t="s">
        <v>44</v>
      </c>
      <c r="C782" t="s">
        <v>118</v>
      </c>
      <c r="D782" s="3">
        <v>45503</v>
      </c>
      <c r="E782" t="s">
        <v>644</v>
      </c>
      <c r="F782">
        <f t="shared" ca="1" si="36"/>
        <v>43622.750697838135</v>
      </c>
      <c r="G782">
        <f t="shared" ca="1" si="36"/>
        <v>48705.029813048932</v>
      </c>
      <c r="H782" t="str" cm="1">
        <f t="array" aca="1" ref="H782" ca="1">INDEX(Sheet1!$H$1:$H$3, RANDBETWEEN(1, 3))</f>
        <v>ORR Non-Thematic</v>
      </c>
      <c r="I782" t="str" cm="1">
        <f t="array" aca="1" ref="I782" ca="1">INDEX(Sheet1!$I$3:$I$88, RANDBETWEEN(1, 85))</f>
        <v>Care and Treatment of Children affected by HIV and AIDS</v>
      </c>
      <c r="J782" t="str">
        <f ca="1">INDEX(Sheet1!$AZ$3:$AZ$8, RANDBETWEEN(1, COUNTA(Sheet1!$AZ$3:$AZ$8)))</f>
        <v>Advocacy</v>
      </c>
      <c r="K782" t="str" cm="1">
        <f t="array" aca="1" ref="K782" ca="1">INDEX(Sheet1!$K$1:$K$8, RANDBETWEEN(1, 6))</f>
        <v>Ukraine Response</v>
      </c>
      <c r="M782" t="s">
        <v>75</v>
      </c>
      <c r="N782">
        <f t="shared" ca="1" si="37"/>
        <v>20450.093168037587</v>
      </c>
      <c r="Q782" t="s">
        <v>593</v>
      </c>
      <c r="U782">
        <f t="shared" ca="1" si="38"/>
        <v>59304.621298677375</v>
      </c>
      <c r="V782">
        <v>18032109</v>
      </c>
      <c r="W782" t="str" cm="1">
        <f t="array" aca="1" ref="W782" ca="1">INDEX(Sheet1!$X$1:$X$20, RANDBETWEEN(1, 20))</f>
        <v>Global/Regional Multilaterals</v>
      </c>
      <c r="X782" t="str" cm="1">
        <f t="array" aca="1" ref="X782" ca="1">INDEX(Sheet1!$Y$2:$Y$22, RANDBETWEEN(1, 21))</f>
        <v>Private Sector</v>
      </c>
      <c r="Z782" t="str" cm="1">
        <f t="array" aca="1" ref="Z782" ca="1">INDEX(Sheet1!$AA$2:$AA$30, RANDBETWEEN(1, 29))</f>
        <v>ARMENIA CO</v>
      </c>
      <c r="AA782" t="str" cm="1">
        <f t="array" aca="1" ref="AA782" ca="1">INDEX(Sheet1!$AB$2:$AB$8, RANDBETWEEN(1, 7))</f>
        <v>EAPRO</v>
      </c>
      <c r="AB782" t="str" cm="1">
        <f t="array" aca="1" ref="AB782" ca="1">INDEX(Sheet1!$AC$2:$AC$22, RANDBETWEEN(1, 21))</f>
        <v>Cyprus</v>
      </c>
      <c r="AE782" t="str" cm="1">
        <f t="array" aca="1" ref="AE782" ca="1">INDEX(Sheet1!$AF$2:$AF$22, RANDBETWEEN(1, 5))</f>
        <v>HQ</v>
      </c>
      <c r="AF782" s="3">
        <v>45503</v>
      </c>
      <c r="AG782" t="str" cm="1">
        <f t="array" aca="1" ref="AG782" ca="1">INDEX(Sheet1!$AH$2:$AH$24, RANDBETWEEN(1, 23))</f>
        <v>GEORGIA CO</v>
      </c>
      <c r="AH782" t="s">
        <v>649</v>
      </c>
      <c r="AI782" t="s">
        <v>592</v>
      </c>
      <c r="AJ782" t="s">
        <v>593</v>
      </c>
      <c r="AK782" t="s">
        <v>75</v>
      </c>
      <c r="AL782" t="s">
        <v>90</v>
      </c>
      <c r="AM782" t="s">
        <v>645</v>
      </c>
      <c r="AN782" t="s">
        <v>60</v>
      </c>
      <c r="AO782" t="s">
        <v>149</v>
      </c>
      <c r="AP782" t="s">
        <v>62</v>
      </c>
      <c r="AQ782" t="s">
        <v>94</v>
      </c>
      <c r="AR782">
        <v>2023</v>
      </c>
      <c r="AS782" t="s">
        <v>95</v>
      </c>
    </row>
    <row r="783" spans="1:45">
      <c r="A783" t="s">
        <v>652</v>
      </c>
      <c r="B783" t="s">
        <v>44</v>
      </c>
      <c r="C783" t="s">
        <v>45</v>
      </c>
      <c r="D783" s="3">
        <v>45293</v>
      </c>
      <c r="E783" t="s">
        <v>644</v>
      </c>
      <c r="F783">
        <f t="shared" ca="1" si="36"/>
        <v>1056.3300885486572</v>
      </c>
      <c r="G783">
        <f t="shared" ca="1" si="36"/>
        <v>53053.249413610305</v>
      </c>
      <c r="H783" t="str" cm="1">
        <f t="array" aca="1" ref="H783" ca="1">INDEX(Sheet1!$H$1:$H$3, RANDBETWEEN(1, 3))</f>
        <v>Revenue Type</v>
      </c>
      <c r="I783" t="str" cm="1">
        <f t="array" aca="1" ref="I783" ca="1">INDEX(Sheet1!$I$3:$I$88, RANDBETWEEN(1, 85))</f>
        <v>Health systems strengthening</v>
      </c>
      <c r="J783" t="str">
        <f ca="1">INDEX(Sheet1!$AZ$3:$AZ$8, RANDBETWEEN(1, COUNTA(Sheet1!$AZ$3:$AZ$8)))</f>
        <v>Emergency Response</v>
      </c>
      <c r="K783" t="str" cm="1">
        <f t="array" aca="1" ref="K783" ca="1">INDEX(Sheet1!$K$1:$K$8, RANDBETWEEN(1, 6))</f>
        <v>HAC-UKRAINE</v>
      </c>
      <c r="M783" t="s">
        <v>89</v>
      </c>
      <c r="N783">
        <f t="shared" ca="1" si="37"/>
        <v>35519.640843557179</v>
      </c>
      <c r="Q783" t="s">
        <v>124</v>
      </c>
      <c r="U783">
        <f t="shared" ca="1" si="38"/>
        <v>93617.39866483181</v>
      </c>
      <c r="V783">
        <v>31902524</v>
      </c>
      <c r="W783" t="str" cm="1">
        <f t="array" aca="1" ref="W783" ca="1">INDEX(Sheet1!$X$1:$X$20, RANDBETWEEN(1, 20))</f>
        <v>Country Office</v>
      </c>
      <c r="X783" t="str" cm="1">
        <f t="array" aca="1" ref="X783" ca="1">INDEX(Sheet1!$Y$2:$Y$22, RANDBETWEEN(1, 21))</f>
        <v>Private Sector</v>
      </c>
      <c r="Z783" t="str" cm="1">
        <f t="array" aca="1" ref="Z783" ca="1">INDEX(Sheet1!$AA$2:$AA$30, RANDBETWEEN(1, 29))</f>
        <v>ROMANIA CO</v>
      </c>
      <c r="AA783" t="str" cm="1">
        <f t="array" aca="1" ref="AA783" ca="1">INDEX(Sheet1!$AB$2:$AB$8, RANDBETWEEN(1, 7))</f>
        <v>ECARO</v>
      </c>
      <c r="AB783" t="str" cm="1">
        <f t="array" aca="1" ref="AB783" ca="1">INDEX(Sheet1!$AC$2:$AC$22, RANDBETWEEN(1, 21))</f>
        <v>United States</v>
      </c>
      <c r="AE783" t="str" cm="1">
        <f t="array" aca="1" ref="AE783" ca="1">INDEX(Sheet1!$AF$2:$AF$22, RANDBETWEEN(1, 5))</f>
        <v>ESARO</v>
      </c>
      <c r="AF783" s="3">
        <v>45293</v>
      </c>
      <c r="AG783" t="str" cm="1">
        <f t="array" aca="1" ref="AG783" ca="1">INDEX(Sheet1!$AH$2:$AH$24, RANDBETWEEN(1, 23))</f>
        <v>GEORGIA CO</v>
      </c>
      <c r="AH783" t="s">
        <v>647</v>
      </c>
      <c r="AI783" t="s">
        <v>594</v>
      </c>
      <c r="AJ783" t="s">
        <v>124</v>
      </c>
      <c r="AK783" t="s">
        <v>89</v>
      </c>
      <c r="AL783" t="s">
        <v>95</v>
      </c>
      <c r="AM783" t="s">
        <v>645</v>
      </c>
      <c r="AN783" t="s">
        <v>192</v>
      </c>
      <c r="AO783" t="s">
        <v>116</v>
      </c>
      <c r="AP783" t="s">
        <v>93</v>
      </c>
      <c r="AQ783" t="s">
        <v>79</v>
      </c>
      <c r="AR783">
        <v>2024</v>
      </c>
      <c r="AS783" t="s">
        <v>95</v>
      </c>
    </row>
    <row r="784" spans="1:45">
      <c r="A784" t="s">
        <v>652</v>
      </c>
      <c r="B784" t="s">
        <v>44</v>
      </c>
      <c r="C784" t="s">
        <v>118</v>
      </c>
      <c r="D784" s="3">
        <v>45578</v>
      </c>
      <c r="E784" t="s">
        <v>644</v>
      </c>
      <c r="F784">
        <f t="shared" ca="1" si="36"/>
        <v>42256.812943043391</v>
      </c>
      <c r="G784">
        <f t="shared" ca="1" si="36"/>
        <v>825.23044270703815</v>
      </c>
      <c r="H784" t="str" cm="1">
        <f t="array" aca="1" ref="H784" ca="1">INDEX(Sheet1!$H$1:$H$3, RANDBETWEEN(1, 3))</f>
        <v>ORE-Thematic</v>
      </c>
      <c r="I784" t="str" cm="1">
        <f t="array" aca="1" ref="I784" ca="1">INDEX(Sheet1!$I$3:$I$88, RANDBETWEEN(1, 85))</f>
        <v>Justice for children</v>
      </c>
      <c r="J784" t="str">
        <f ca="1">INDEX(Sheet1!$AZ$3:$AZ$8, RANDBETWEEN(1, COUNTA(Sheet1!$AZ$3:$AZ$8)))</f>
        <v>Education</v>
      </c>
      <c r="K784" t="str" cm="1">
        <f t="array" aca="1" ref="K784" ca="1">INDEX(Sheet1!$K$1:$K$8, RANDBETWEEN(1, 6))</f>
        <v>HAC-ARMENIA</v>
      </c>
      <c r="M784" t="s">
        <v>104</v>
      </c>
      <c r="N784">
        <f t="shared" ca="1" si="37"/>
        <v>90949.162965188938</v>
      </c>
      <c r="Q784" t="s">
        <v>596</v>
      </c>
      <c r="U784">
        <f t="shared" ca="1" si="38"/>
        <v>45310.394018780127</v>
      </c>
      <c r="V784">
        <v>32463018</v>
      </c>
      <c r="W784" t="str" cm="1">
        <f t="array" aca="1" ref="W784" ca="1">INDEX(Sheet1!$X$1:$X$20, RANDBETWEEN(1, 20))</f>
        <v>Foundation</v>
      </c>
      <c r="X784" t="str" cm="1">
        <f t="array" aca="1" ref="X784" ca="1">INDEX(Sheet1!$Y$2:$Y$22, RANDBETWEEN(1, 21))</f>
        <v>Private Sector</v>
      </c>
      <c r="Z784" t="str" cm="1">
        <f t="array" aca="1" ref="Z784" ca="1">INDEX(Sheet1!$AA$2:$AA$30, RANDBETWEEN(1, 29))</f>
        <v>FRANCE NATCOM</v>
      </c>
      <c r="AA784" t="str" cm="1">
        <f t="array" aca="1" ref="AA784" ca="1">INDEX(Sheet1!$AB$2:$AB$8, RANDBETWEEN(1, 7))</f>
        <v>ROSA</v>
      </c>
      <c r="AB784" t="str" cm="1">
        <f t="array" aca="1" ref="AB784" ca="1">INDEX(Sheet1!$AC$2:$AC$22, RANDBETWEEN(1, 21))</f>
        <v>Netherlands</v>
      </c>
      <c r="AE784" t="str" cm="1">
        <f t="array" aca="1" ref="AE784" ca="1">INDEX(Sheet1!$AF$2:$AF$22, RANDBETWEEN(1, 5))</f>
        <v>ESARO</v>
      </c>
      <c r="AF784" s="3">
        <v>45578</v>
      </c>
      <c r="AG784" t="str" cm="1">
        <f t="array" aca="1" ref="AG784" ca="1">INDEX(Sheet1!$AH$2:$AH$24, RANDBETWEEN(1, 23))</f>
        <v>GREECE CO</v>
      </c>
      <c r="AH784" t="s">
        <v>649</v>
      </c>
      <c r="AI784" t="s">
        <v>595</v>
      </c>
      <c r="AJ784" t="s">
        <v>596</v>
      </c>
      <c r="AK784" t="s">
        <v>104</v>
      </c>
      <c r="AL784" t="s">
        <v>90</v>
      </c>
      <c r="AM784" t="s">
        <v>646</v>
      </c>
      <c r="AN784" t="s">
        <v>60</v>
      </c>
      <c r="AO784" t="s">
        <v>149</v>
      </c>
      <c r="AP784" t="s">
        <v>143</v>
      </c>
      <c r="AQ784" t="s">
        <v>100</v>
      </c>
      <c r="AR784">
        <v>2023</v>
      </c>
      <c r="AS784" t="s">
        <v>95</v>
      </c>
    </row>
    <row r="785" spans="1:45">
      <c r="A785" t="s">
        <v>659</v>
      </c>
      <c r="B785" t="s">
        <v>44</v>
      </c>
      <c r="C785" t="s">
        <v>118</v>
      </c>
      <c r="D785" s="3">
        <v>45397</v>
      </c>
      <c r="E785" t="s">
        <v>644</v>
      </c>
      <c r="F785">
        <f t="shared" ca="1" si="36"/>
        <v>48262.066124370132</v>
      </c>
      <c r="G785">
        <f t="shared" ca="1" si="36"/>
        <v>49183.566913188224</v>
      </c>
      <c r="H785" t="str" cm="1">
        <f t="array" aca="1" ref="H785" ca="1">INDEX(Sheet1!$H$1:$H$3, RANDBETWEEN(1, 3))</f>
        <v>Revenue Type</v>
      </c>
      <c r="I785" t="str" cm="1">
        <f t="array" aca="1" ref="I785" ca="1">INDEX(Sheet1!$I$3:$I$88, RANDBETWEEN(1, 85))</f>
        <v>Child health</v>
      </c>
      <c r="J785" t="str">
        <f ca="1">INDEX(Sheet1!$AZ$3:$AZ$8, RANDBETWEEN(1, COUNTA(Sheet1!$AZ$3:$AZ$8)))</f>
        <v>Advocacy</v>
      </c>
      <c r="K785" t="str" cm="1">
        <f t="array" aca="1" ref="K785" ca="1">INDEX(Sheet1!$K$1:$K$8, RANDBETWEEN(1, 6))</f>
        <v>HAC-ECARO</v>
      </c>
      <c r="M785" t="s">
        <v>75</v>
      </c>
      <c r="N785">
        <f t="shared" ca="1" si="37"/>
        <v>252.00126130904724</v>
      </c>
      <c r="Q785" t="s">
        <v>598</v>
      </c>
      <c r="U785">
        <f t="shared" ca="1" si="38"/>
        <v>62104.251481450585</v>
      </c>
      <c r="V785">
        <v>38362684</v>
      </c>
      <c r="W785" t="str" cm="1">
        <f t="array" aca="1" ref="W785" ca="1">INDEX(Sheet1!$X$1:$X$20, RANDBETWEEN(1, 20))</f>
        <v>Multi-Stakeholder Partnership</v>
      </c>
      <c r="X785" t="str" cm="1">
        <f t="array" aca="1" ref="X785" ca="1">INDEX(Sheet1!$Y$2:$Y$22, RANDBETWEEN(1, 21))</f>
        <v>Public Sector</v>
      </c>
      <c r="Z785" t="str" cm="1">
        <f t="array" aca="1" ref="Z785" ca="1">INDEX(Sheet1!$AA$2:$AA$30, RANDBETWEEN(1, 29))</f>
        <v>TAJIKISTAN CO</v>
      </c>
      <c r="AA785" t="str" cm="1">
        <f t="array" aca="1" ref="AA785" ca="1">INDEX(Sheet1!$AB$2:$AB$8, RANDBETWEEN(1, 7))</f>
        <v>ECARO</v>
      </c>
      <c r="AB785" t="str" cm="1">
        <f t="array" aca="1" ref="AB785" ca="1">INDEX(Sheet1!$AC$2:$AC$22, RANDBETWEEN(1, 21))</f>
        <v>Denmark</v>
      </c>
      <c r="AE785" t="str" cm="1">
        <f t="array" aca="1" ref="AE785" ca="1">INDEX(Sheet1!$AF$2:$AF$22, RANDBETWEEN(1, 5))</f>
        <v>MENARO</v>
      </c>
      <c r="AF785" s="3">
        <v>45397</v>
      </c>
      <c r="AG785" t="str" cm="1">
        <f t="array" aca="1" ref="AG785" ca="1">INDEX(Sheet1!$AH$2:$AH$24, RANDBETWEEN(1, 23))</f>
        <v>BULGARIA CO</v>
      </c>
      <c r="AH785" t="s">
        <v>668</v>
      </c>
      <c r="AI785" t="s">
        <v>597</v>
      </c>
      <c r="AJ785" t="s">
        <v>598</v>
      </c>
      <c r="AK785" t="s">
        <v>75</v>
      </c>
      <c r="AL785" t="s">
        <v>58</v>
      </c>
      <c r="AM785" t="s">
        <v>646</v>
      </c>
      <c r="AN785" t="s">
        <v>105</v>
      </c>
      <c r="AO785" t="s">
        <v>77</v>
      </c>
      <c r="AP785" t="s">
        <v>135</v>
      </c>
      <c r="AQ785" t="s">
        <v>79</v>
      </c>
      <c r="AR785">
        <v>2022</v>
      </c>
      <c r="AS785" t="s">
        <v>95</v>
      </c>
    </row>
    <row r="786" spans="1:45">
      <c r="A786" t="s">
        <v>658</v>
      </c>
      <c r="B786" t="s">
        <v>44</v>
      </c>
      <c r="C786" t="s">
        <v>45</v>
      </c>
      <c r="D786" s="3">
        <v>45508</v>
      </c>
      <c r="E786" t="s">
        <v>644</v>
      </c>
      <c r="F786">
        <f t="shared" ca="1" si="36"/>
        <v>20967.011306671448</v>
      </c>
      <c r="G786">
        <f t="shared" ca="1" si="36"/>
        <v>99418.501690336358</v>
      </c>
      <c r="H786" t="str" cm="1">
        <f t="array" aca="1" ref="H786" ca="1">INDEX(Sheet1!$H$1:$H$3, RANDBETWEEN(1, 3))</f>
        <v>ORR Non-Thematic</v>
      </c>
      <c r="I786" t="str" cm="1">
        <f t="array" aca="1" ref="I786" ca="1">INDEX(Sheet1!$I$3:$I$88, RANDBETWEEN(1, 85))</f>
        <v>Gender Equality General</v>
      </c>
      <c r="J786" t="str">
        <f ca="1">INDEX(Sheet1!$AZ$3:$AZ$8, RANDBETWEEN(1, COUNTA(Sheet1!$AZ$3:$AZ$8)))</f>
        <v>Health</v>
      </c>
      <c r="K786" t="str" cm="1">
        <f t="array" aca="1" ref="K786" ca="1">INDEX(Sheet1!$K$1:$K$8, RANDBETWEEN(1, 6))</f>
        <v>HAC-UKRAINE</v>
      </c>
      <c r="M786" t="s">
        <v>127</v>
      </c>
      <c r="N786">
        <f t="shared" ca="1" si="37"/>
        <v>49780.112944134133</v>
      </c>
      <c r="Q786" t="s">
        <v>600</v>
      </c>
      <c r="U786">
        <f t="shared" ca="1" si="38"/>
        <v>22470.459931229154</v>
      </c>
      <c r="V786">
        <v>6027238</v>
      </c>
      <c r="W786" t="str" cm="1">
        <f t="array" aca="1" ref="W786" ca="1">INDEX(Sheet1!$X$1:$X$20, RANDBETWEEN(1, 20))</f>
        <v>Country Office</v>
      </c>
      <c r="X786" t="str" cm="1">
        <f t="array" aca="1" ref="X786" ca="1">INDEX(Sheet1!$Y$2:$Y$22, RANDBETWEEN(1, 21))</f>
        <v>Private Sector</v>
      </c>
      <c r="Z786" t="str" cm="1">
        <f t="array" aca="1" ref="Z786" ca="1">INDEX(Sheet1!$AA$2:$AA$30, RANDBETWEEN(1, 29))</f>
        <v>MONTENEGRO CO</v>
      </c>
      <c r="AA786" t="str" cm="1">
        <f t="array" aca="1" ref="AA786" ca="1">INDEX(Sheet1!$AB$2:$AB$8, RANDBETWEEN(1, 7))</f>
        <v>ROSA</v>
      </c>
      <c r="AB786" t="str" cm="1">
        <f t="array" aca="1" ref="AB786" ca="1">INDEX(Sheet1!$AC$2:$AC$22, RANDBETWEEN(1, 21))</f>
        <v>Switzerland</v>
      </c>
      <c r="AE786" t="str" cm="1">
        <f t="array" aca="1" ref="AE786" ca="1">INDEX(Sheet1!$AF$2:$AF$22, RANDBETWEEN(1, 5))</f>
        <v>NatCom</v>
      </c>
      <c r="AF786" s="3">
        <v>45508</v>
      </c>
      <c r="AG786" t="str" cm="1">
        <f t="array" aca="1" ref="AG786" ca="1">INDEX(Sheet1!$AH$2:$AH$24, RANDBETWEEN(1, 23))</f>
        <v>PPD</v>
      </c>
      <c r="AH786" t="s">
        <v>670</v>
      </c>
      <c r="AI786" t="s">
        <v>599</v>
      </c>
      <c r="AJ786" t="s">
        <v>600</v>
      </c>
      <c r="AK786" t="s">
        <v>127</v>
      </c>
      <c r="AL786" t="s">
        <v>90</v>
      </c>
      <c r="AM786" t="s">
        <v>646</v>
      </c>
      <c r="AN786" t="s">
        <v>60</v>
      </c>
      <c r="AO786" t="s">
        <v>92</v>
      </c>
      <c r="AP786" t="s">
        <v>135</v>
      </c>
      <c r="AQ786" t="s">
        <v>100</v>
      </c>
      <c r="AR786">
        <v>2023</v>
      </c>
      <c r="AS786" t="s">
        <v>95</v>
      </c>
    </row>
    <row r="787" spans="1:45">
      <c r="A787" t="s">
        <v>653</v>
      </c>
      <c r="B787" t="s">
        <v>95</v>
      </c>
      <c r="C787" t="s">
        <v>118</v>
      </c>
      <c r="D787" s="3">
        <v>45501</v>
      </c>
      <c r="E787" t="s">
        <v>644</v>
      </c>
      <c r="F787">
        <f t="shared" ca="1" si="36"/>
        <v>99015.223852618146</v>
      </c>
      <c r="G787">
        <f t="shared" ca="1" si="36"/>
        <v>42127.6224259175</v>
      </c>
      <c r="H787" t="str" cm="1">
        <f t="array" aca="1" ref="H787" ca="1">INDEX(Sheet1!$H$1:$H$3, RANDBETWEEN(1, 3))</f>
        <v>Revenue Type</v>
      </c>
      <c r="I787" t="str" cm="1">
        <f t="array" aca="1" ref="I787" ca="1">INDEX(Sheet1!$I$3:$I$88, RANDBETWEEN(1, 85))</f>
        <v>Cross-sectoral planning and programme reviews</v>
      </c>
      <c r="J787" t="str">
        <f ca="1">INDEX(Sheet1!$AZ$3:$AZ$8, RANDBETWEEN(1, COUNTA(Sheet1!$AZ$3:$AZ$8)))</f>
        <v>Education</v>
      </c>
      <c r="K787" t="str" cm="1">
        <f t="array" aca="1" ref="K787" ca="1">INDEX(Sheet1!$K$1:$K$8, RANDBETWEEN(1, 6))</f>
        <v>HAC-STATE OF PALESTINE</v>
      </c>
      <c r="M787" t="s">
        <v>57</v>
      </c>
      <c r="N787">
        <f t="shared" ca="1" si="37"/>
        <v>57942.67844482739</v>
      </c>
      <c r="Q787" t="s">
        <v>602</v>
      </c>
      <c r="U787">
        <f t="shared" ca="1" si="38"/>
        <v>75211.646205911398</v>
      </c>
      <c r="V787">
        <v>536234</v>
      </c>
      <c r="W787" t="str" cm="1">
        <f t="array" aca="1" ref="W787" ca="1">INDEX(Sheet1!$X$1:$X$20, RANDBETWEEN(1, 20))</f>
        <v>Central Government</v>
      </c>
      <c r="X787" t="str" cm="1">
        <f t="array" aca="1" ref="X787" ca="1">INDEX(Sheet1!$Y$2:$Y$22, RANDBETWEEN(1, 21))</f>
        <v>Private Sector</v>
      </c>
      <c r="Z787" t="str" cm="1">
        <f t="array" aca="1" ref="Z787" ca="1">INDEX(Sheet1!$AA$2:$AA$30, RANDBETWEEN(1, 29))</f>
        <v>QATAR CO</v>
      </c>
      <c r="AA787" t="str" cm="1">
        <f t="array" aca="1" ref="AA787" ca="1">INDEX(Sheet1!$AB$2:$AB$8, RANDBETWEEN(1, 7))</f>
        <v>ECARO</v>
      </c>
      <c r="AB787" t="str" cm="1">
        <f t="array" aca="1" ref="AB787" ca="1">INDEX(Sheet1!$AC$2:$AC$22, RANDBETWEEN(1, 21))</f>
        <v>Tajikistan</v>
      </c>
      <c r="AE787" t="str" cm="1">
        <f t="array" aca="1" ref="AE787" ca="1">INDEX(Sheet1!$AF$2:$AF$22, RANDBETWEEN(1, 5))</f>
        <v>NatCom</v>
      </c>
      <c r="AF787" s="3">
        <v>45501</v>
      </c>
      <c r="AG787" t="str" cm="1">
        <f t="array" aca="1" ref="AG787" ca="1">INDEX(Sheet1!$AH$2:$AH$24, RANDBETWEEN(1, 23))</f>
        <v>KOSOVO CO</v>
      </c>
      <c r="AH787" t="s">
        <v>668</v>
      </c>
      <c r="AI787" t="s">
        <v>601</v>
      </c>
      <c r="AJ787" t="s">
        <v>602</v>
      </c>
      <c r="AK787" t="s">
        <v>57</v>
      </c>
      <c r="AL787" t="s">
        <v>58</v>
      </c>
      <c r="AM787" t="s">
        <v>645</v>
      </c>
      <c r="AN787" t="s">
        <v>105</v>
      </c>
      <c r="AO787" t="s">
        <v>149</v>
      </c>
      <c r="AP787" t="s">
        <v>143</v>
      </c>
      <c r="AQ787" t="s">
        <v>117</v>
      </c>
      <c r="AR787">
        <v>2022</v>
      </c>
      <c r="AS787" t="s">
        <v>95</v>
      </c>
    </row>
    <row r="788" spans="1:45">
      <c r="A788" t="s">
        <v>653</v>
      </c>
      <c r="B788" t="s">
        <v>95</v>
      </c>
      <c r="C788" t="s">
        <v>64</v>
      </c>
      <c r="D788" s="3">
        <v>45570</v>
      </c>
      <c r="E788" t="s">
        <v>644</v>
      </c>
      <c r="F788">
        <f t="shared" ca="1" si="36"/>
        <v>50610.190769380475</v>
      </c>
      <c r="G788">
        <f t="shared" ca="1" si="36"/>
        <v>98000.364444437946</v>
      </c>
      <c r="H788" t="str" cm="1">
        <f t="array" aca="1" ref="H788" ca="1">INDEX(Sheet1!$H$1:$H$3, RANDBETWEEN(1, 3))</f>
        <v>Revenue Type</v>
      </c>
      <c r="I788" t="str" cm="1">
        <f t="array" aca="1" ref="I788" ca="1">INDEX(Sheet1!$I$3:$I$88, RANDBETWEEN(1, 85))</f>
        <v>Child Protection – strengthen families and communities</v>
      </c>
      <c r="J788" t="str">
        <f ca="1">INDEX(Sheet1!$AZ$3:$AZ$8, RANDBETWEEN(1, COUNTA(Sheet1!$AZ$3:$AZ$8)))</f>
        <v>Increased Immunization Rates</v>
      </c>
      <c r="K788" t="str" cm="1">
        <f t="array" aca="1" ref="K788" ca="1">INDEX(Sheet1!$K$1:$K$8, RANDBETWEEN(1, 6))</f>
        <v>HAC-STATE OF PALESTINE</v>
      </c>
      <c r="M788" t="s">
        <v>127</v>
      </c>
      <c r="N788">
        <f t="shared" ca="1" si="37"/>
        <v>88621.293787291972</v>
      </c>
      <c r="Q788" t="s">
        <v>604</v>
      </c>
      <c r="U788">
        <f t="shared" ca="1" si="38"/>
        <v>11685.098245329917</v>
      </c>
      <c r="V788">
        <v>28797772</v>
      </c>
      <c r="W788" t="str" cm="1">
        <f t="array" aca="1" ref="W788" ca="1">INDEX(Sheet1!$X$1:$X$20, RANDBETWEEN(1, 20))</f>
        <v>Corporate</v>
      </c>
      <c r="X788" t="str" cm="1">
        <f t="array" aca="1" ref="X788" ca="1">INDEX(Sheet1!$Y$2:$Y$22, RANDBETWEEN(1, 21))</f>
        <v>Public Sector</v>
      </c>
      <c r="Z788" t="str" cm="1">
        <f t="array" aca="1" ref="Z788" ca="1">INDEX(Sheet1!$AA$2:$AA$30, RANDBETWEEN(1, 29))</f>
        <v>ALBANIA CO</v>
      </c>
      <c r="AA788" t="str" cm="1">
        <f t="array" aca="1" ref="AA788" ca="1">INDEX(Sheet1!$AB$2:$AB$8, RANDBETWEEN(1, 7))</f>
        <v>NatCom</v>
      </c>
      <c r="AB788" t="str" cm="1">
        <f t="array" aca="1" ref="AB788" ca="1">INDEX(Sheet1!$AC$2:$AC$22, RANDBETWEEN(1, 21))</f>
        <v>Serbia</v>
      </c>
      <c r="AE788" t="str" cm="1">
        <f t="array" aca="1" ref="AE788" ca="1">INDEX(Sheet1!$AF$2:$AF$22, RANDBETWEEN(1, 5))</f>
        <v>NatCom</v>
      </c>
      <c r="AF788" s="3">
        <v>45570</v>
      </c>
      <c r="AG788" t="str" cm="1">
        <f t="array" aca="1" ref="AG788" ca="1">INDEX(Sheet1!$AH$2:$AH$24, RANDBETWEEN(1, 23))</f>
        <v>PPD</v>
      </c>
      <c r="AH788" t="s">
        <v>670</v>
      </c>
      <c r="AI788" t="s">
        <v>603</v>
      </c>
      <c r="AJ788" t="s">
        <v>604</v>
      </c>
      <c r="AK788" t="s">
        <v>127</v>
      </c>
      <c r="AL788" t="s">
        <v>90</v>
      </c>
      <c r="AM788" t="s">
        <v>645</v>
      </c>
      <c r="AN788" t="s">
        <v>105</v>
      </c>
      <c r="AO788" t="s">
        <v>61</v>
      </c>
      <c r="AP788" t="s">
        <v>143</v>
      </c>
      <c r="AQ788" t="s">
        <v>100</v>
      </c>
      <c r="AR788">
        <v>2023</v>
      </c>
      <c r="AS788" t="s">
        <v>95</v>
      </c>
    </row>
    <row r="789" spans="1:45">
      <c r="A789" t="s">
        <v>656</v>
      </c>
      <c r="B789" t="s">
        <v>44</v>
      </c>
      <c r="C789" t="s">
        <v>64</v>
      </c>
      <c r="D789" s="3">
        <v>45419</v>
      </c>
      <c r="E789" t="s">
        <v>644</v>
      </c>
      <c r="F789">
        <f t="shared" ca="1" si="36"/>
        <v>98346.241021760492</v>
      </c>
      <c r="G789">
        <f t="shared" ca="1" si="36"/>
        <v>12429.022193797675</v>
      </c>
      <c r="H789" t="str" cm="1">
        <f t="array" aca="1" ref="H789" ca="1">INDEX(Sheet1!$H$1:$H$3, RANDBETWEEN(1, 3))</f>
        <v>ORE-Thematic</v>
      </c>
      <c r="I789" t="str" cm="1">
        <f t="array" aca="1" ref="I789" ca="1">INDEX(Sheet1!$I$3:$I$88, RANDBETWEEN(1, 85))</f>
        <v>Adolescents and HIV/AIDS</v>
      </c>
      <c r="J789" t="str">
        <f ca="1">INDEX(Sheet1!$AZ$3:$AZ$8, RANDBETWEEN(1, COUNTA(Sheet1!$AZ$3:$AZ$8)))</f>
        <v>Advocacy</v>
      </c>
      <c r="K789" t="str" cm="1">
        <f t="array" aca="1" ref="K789" ca="1">INDEX(Sheet1!$K$1:$K$8, RANDBETWEEN(1, 6))</f>
        <v>HAC-ARMENIA</v>
      </c>
      <c r="M789" t="s">
        <v>75</v>
      </c>
      <c r="N789">
        <f t="shared" ca="1" si="37"/>
        <v>69541.313023419396</v>
      </c>
      <c r="Q789" t="s">
        <v>606</v>
      </c>
      <c r="U789">
        <f t="shared" ca="1" si="38"/>
        <v>48628.645355935441</v>
      </c>
      <c r="V789">
        <v>16917390</v>
      </c>
      <c r="W789" t="str" cm="1">
        <f t="array" aca="1" ref="W789" ca="1">INDEX(Sheet1!$X$1:$X$20, RANDBETWEEN(1, 20))</f>
        <v>Country Office</v>
      </c>
      <c r="X789" t="str" cm="1">
        <f t="array" aca="1" ref="X789" ca="1">INDEX(Sheet1!$Y$2:$Y$22, RANDBETWEEN(1, 21))</f>
        <v>Private Sector</v>
      </c>
      <c r="Z789" t="str" cm="1">
        <f t="array" aca="1" ref="Z789" ca="1">INDEX(Sheet1!$AA$2:$AA$30, RANDBETWEEN(1, 29))</f>
        <v>UKRAINE CO</v>
      </c>
      <c r="AA789" t="str" cm="1">
        <f t="array" aca="1" ref="AA789" ca="1">INDEX(Sheet1!$AB$2:$AB$8, RANDBETWEEN(1, 7))</f>
        <v>ROSA</v>
      </c>
      <c r="AB789" t="str" cm="1">
        <f t="array" aca="1" ref="AB789" ca="1">INDEX(Sheet1!$AC$2:$AC$22, RANDBETWEEN(1, 21))</f>
        <v>Russian Federation</v>
      </c>
      <c r="AE789" t="str" cm="1">
        <f t="array" aca="1" ref="AE789" ca="1">INDEX(Sheet1!$AF$2:$AF$22, RANDBETWEEN(1, 5))</f>
        <v>NatCom</v>
      </c>
      <c r="AF789" s="3">
        <v>45419</v>
      </c>
      <c r="AG789" t="str" cm="1">
        <f t="array" aca="1" ref="AG789" ca="1">INDEX(Sheet1!$AH$2:$AH$24, RANDBETWEEN(1, 23))</f>
        <v>TURKIYE CO</v>
      </c>
      <c r="AH789" t="s">
        <v>648</v>
      </c>
      <c r="AI789" t="s">
        <v>605</v>
      </c>
      <c r="AJ789" t="s">
        <v>606</v>
      </c>
      <c r="AK789" t="s">
        <v>75</v>
      </c>
      <c r="AL789" t="s">
        <v>95</v>
      </c>
      <c r="AM789" t="s">
        <v>646</v>
      </c>
      <c r="AN789" t="s">
        <v>128</v>
      </c>
      <c r="AO789" t="s">
        <v>61</v>
      </c>
      <c r="AP789" t="s">
        <v>135</v>
      </c>
      <c r="AQ789" t="s">
        <v>100</v>
      </c>
      <c r="AR789">
        <v>2022</v>
      </c>
      <c r="AS789" t="s">
        <v>95</v>
      </c>
    </row>
    <row r="790" spans="1:45">
      <c r="A790" t="s">
        <v>656</v>
      </c>
      <c r="B790" t="s">
        <v>95</v>
      </c>
      <c r="C790" t="s">
        <v>118</v>
      </c>
      <c r="D790" s="3">
        <v>45452</v>
      </c>
      <c r="E790" t="s">
        <v>644</v>
      </c>
      <c r="F790">
        <f t="shared" ca="1" si="36"/>
        <v>78348.306923868935</v>
      </c>
      <c r="G790">
        <f t="shared" ca="1" si="36"/>
        <v>52226.896071821488</v>
      </c>
      <c r="H790" t="str" cm="1">
        <f t="array" aca="1" ref="H790" ca="1">INDEX(Sheet1!$H$1:$H$3, RANDBETWEEN(1, 3))</f>
        <v>Revenue Type</v>
      </c>
      <c r="I790" t="str" cm="1">
        <f t="array" aca="1" ref="I790" ca="1">INDEX(Sheet1!$I$3:$I$88, RANDBETWEEN(1, 85))</f>
        <v>Community-based management of acute malnutrition</v>
      </c>
      <c r="J790" t="str">
        <f ca="1">INDEX(Sheet1!$AZ$3:$AZ$8, RANDBETWEEN(1, COUNTA(Sheet1!$AZ$3:$AZ$8)))</f>
        <v>Education</v>
      </c>
      <c r="K790" t="str" cm="1">
        <f t="array" aca="1" ref="K790" ca="1">INDEX(Sheet1!$K$1:$K$8, RANDBETWEEN(1, 6))</f>
        <v>HAC-ARMENIA</v>
      </c>
      <c r="M790" t="s">
        <v>104</v>
      </c>
      <c r="N790">
        <f t="shared" ca="1" si="37"/>
        <v>82430.445278050567</v>
      </c>
      <c r="Q790" t="s">
        <v>608</v>
      </c>
      <c r="U790">
        <f t="shared" ca="1" si="38"/>
        <v>98285.743767893844</v>
      </c>
      <c r="V790">
        <v>6955462</v>
      </c>
      <c r="W790" t="str" cm="1">
        <f t="array" aca="1" ref="W790" ca="1">INDEX(Sheet1!$X$1:$X$20, RANDBETWEEN(1, 20))</f>
        <v>Non-Profit/NGO Foundations</v>
      </c>
      <c r="X790" t="str" cm="1">
        <f t="array" aca="1" ref="X790" ca="1">INDEX(Sheet1!$Y$2:$Y$22, RANDBETWEEN(1, 21))</f>
        <v>Private Sector</v>
      </c>
      <c r="Z790" t="str" cm="1">
        <f t="array" aca="1" ref="Z790" ca="1">INDEX(Sheet1!$AA$2:$AA$30, RANDBETWEEN(1, 29))</f>
        <v>TURKIYE CO</v>
      </c>
      <c r="AA790" t="str" cm="1">
        <f t="array" aca="1" ref="AA790" ca="1">INDEX(Sheet1!$AB$2:$AB$8, RANDBETWEEN(1, 7))</f>
        <v>EAPRO</v>
      </c>
      <c r="AB790" t="str" cm="1">
        <f t="array" aca="1" ref="AB790" ca="1">INDEX(Sheet1!$AC$2:$AC$22, RANDBETWEEN(1, 21))</f>
        <v>Japan</v>
      </c>
      <c r="AE790" t="str" cm="1">
        <f t="array" aca="1" ref="AE790" ca="1">INDEX(Sheet1!$AF$2:$AF$22, RANDBETWEEN(1, 5))</f>
        <v>ESARO</v>
      </c>
      <c r="AF790" s="3">
        <v>45452</v>
      </c>
      <c r="AG790" t="str" cm="1">
        <f t="array" aca="1" ref="AG790" ca="1">INDEX(Sheet1!$AH$2:$AH$24, RANDBETWEEN(1, 23))</f>
        <v>LEBANON CO</v>
      </c>
      <c r="AH790" t="s">
        <v>647</v>
      </c>
      <c r="AI790" t="s">
        <v>607</v>
      </c>
      <c r="AJ790" t="s">
        <v>608</v>
      </c>
      <c r="AK790" t="s">
        <v>104</v>
      </c>
      <c r="AL790" t="s">
        <v>95</v>
      </c>
      <c r="AM790" t="s">
        <v>645</v>
      </c>
      <c r="AN790" t="s">
        <v>216</v>
      </c>
      <c r="AO790" t="s">
        <v>149</v>
      </c>
      <c r="AP790" t="s">
        <v>143</v>
      </c>
      <c r="AQ790" t="s">
        <v>129</v>
      </c>
      <c r="AR790">
        <v>2024</v>
      </c>
      <c r="AS790" t="s">
        <v>95</v>
      </c>
    </row>
    <row r="791" spans="1:45">
      <c r="A791" t="s">
        <v>655</v>
      </c>
      <c r="B791" t="s">
        <v>95</v>
      </c>
      <c r="C791" t="s">
        <v>64</v>
      </c>
      <c r="D791" s="3">
        <v>45348</v>
      </c>
      <c r="E791" t="s">
        <v>644</v>
      </c>
      <c r="F791">
        <f t="shared" ca="1" si="36"/>
        <v>88640.707849791215</v>
      </c>
      <c r="G791">
        <f t="shared" ca="1" si="36"/>
        <v>42976.176596030855</v>
      </c>
      <c r="H791" t="str" cm="1">
        <f t="array" aca="1" ref="H791" ca="1">INDEX(Sheet1!$H$1:$H$3, RANDBETWEEN(1, 3))</f>
        <v>ORE-Thematic</v>
      </c>
      <c r="I791" t="str" cm="1">
        <f t="array" aca="1" ref="I791" ca="1">INDEX(Sheet1!$I$3:$I$88, RANDBETWEEN(1, 85))</f>
        <v>Nutrition – General</v>
      </c>
      <c r="J791" t="str">
        <f ca="1">INDEX(Sheet1!$AZ$3:$AZ$8, RANDBETWEEN(1, COUNTA(Sheet1!$AZ$3:$AZ$8)))</f>
        <v>Health</v>
      </c>
      <c r="K791" t="str" cm="1">
        <f t="array" aca="1" ref="K791" ca="1">INDEX(Sheet1!$K$1:$K$8, RANDBETWEEN(1, 6))</f>
        <v>HAC-ARMENIA</v>
      </c>
      <c r="M791" t="s">
        <v>165</v>
      </c>
      <c r="N791">
        <f t="shared" ca="1" si="37"/>
        <v>88168.996145585828</v>
      </c>
      <c r="Q791" t="s">
        <v>610</v>
      </c>
      <c r="U791">
        <f t="shared" ca="1" si="38"/>
        <v>34558.34176303367</v>
      </c>
      <c r="V791">
        <v>5548469</v>
      </c>
      <c r="W791" t="str" cm="1">
        <f t="array" aca="1" ref="W791" ca="1">INDEX(Sheet1!$X$1:$X$20, RANDBETWEEN(1, 20))</f>
        <v>Sport Associations</v>
      </c>
      <c r="X791" t="str" cm="1">
        <f t="array" aca="1" ref="X791" ca="1">INDEX(Sheet1!$Y$2:$Y$22, RANDBETWEEN(1, 21))</f>
        <v>Public Sector</v>
      </c>
      <c r="Z791" t="str" cm="1">
        <f t="array" aca="1" ref="Z791" ca="1">INDEX(Sheet1!$AA$2:$AA$30, RANDBETWEEN(1, 29))</f>
        <v>KYRGYZSTAN CO</v>
      </c>
      <c r="AA791" t="str" cm="1">
        <f t="array" aca="1" ref="AA791" ca="1">INDEX(Sheet1!$AB$2:$AB$8, RANDBETWEEN(1, 7))</f>
        <v>MENARO</v>
      </c>
      <c r="AB791" t="str" cm="1">
        <f t="array" aca="1" ref="AB791" ca="1">INDEX(Sheet1!$AC$2:$AC$22, RANDBETWEEN(1, 21))</f>
        <v>France</v>
      </c>
      <c r="AE791" t="str" cm="1">
        <f t="array" aca="1" ref="AE791" ca="1">INDEX(Sheet1!$AF$2:$AF$22, RANDBETWEEN(1, 5))</f>
        <v>ECARO</v>
      </c>
      <c r="AF791" s="3">
        <v>45348</v>
      </c>
      <c r="AG791" t="str" cm="1">
        <f t="array" aca="1" ref="AG791" ca="1">INDEX(Sheet1!$AH$2:$AH$24, RANDBETWEEN(1, 23))</f>
        <v>TURKIYE NATCOM</v>
      </c>
      <c r="AH791" t="s">
        <v>651</v>
      </c>
      <c r="AI791" t="s">
        <v>609</v>
      </c>
      <c r="AJ791" t="s">
        <v>610</v>
      </c>
      <c r="AK791" t="s">
        <v>165</v>
      </c>
      <c r="AL791" t="s">
        <v>95</v>
      </c>
      <c r="AM791" t="s">
        <v>645</v>
      </c>
      <c r="AN791" t="s">
        <v>115</v>
      </c>
      <c r="AO791" t="s">
        <v>77</v>
      </c>
      <c r="AP791" t="s">
        <v>143</v>
      </c>
      <c r="AQ791" t="s">
        <v>94</v>
      </c>
      <c r="AR791">
        <v>2024</v>
      </c>
      <c r="AS791" t="s">
        <v>95</v>
      </c>
    </row>
    <row r="792" spans="1:45">
      <c r="A792" t="s">
        <v>654</v>
      </c>
      <c r="B792" t="s">
        <v>95</v>
      </c>
      <c r="C792" t="s">
        <v>64</v>
      </c>
      <c r="D792" s="3">
        <v>45543</v>
      </c>
      <c r="E792" t="s">
        <v>644</v>
      </c>
      <c r="F792">
        <f t="shared" ca="1" si="36"/>
        <v>9424.3691156513614</v>
      </c>
      <c r="G792">
        <f t="shared" ca="1" si="36"/>
        <v>81611.737463219062</v>
      </c>
      <c r="H792" t="str" cm="1">
        <f t="array" aca="1" ref="H792" ca="1">INDEX(Sheet1!$H$1:$H$3, RANDBETWEEN(1, 3))</f>
        <v>ORE-Thematic</v>
      </c>
      <c r="I792" t="str" cm="1">
        <f t="array" aca="1" ref="I792" ca="1">INDEX(Sheet1!$I$3:$I$88, RANDBETWEEN(1, 85))</f>
        <v>Social exclusion – data and evidence</v>
      </c>
      <c r="J792" t="str">
        <f ca="1">INDEX(Sheet1!$AZ$3:$AZ$8, RANDBETWEEN(1, COUNTA(Sheet1!$AZ$3:$AZ$8)))</f>
        <v>Child Protection</v>
      </c>
      <c r="K792" t="str" cm="1">
        <f t="array" aca="1" ref="K792" ca="1">INDEX(Sheet1!$K$1:$K$8, RANDBETWEEN(1, 6))</f>
        <v>Emergency/HAC</v>
      </c>
      <c r="M792" t="s">
        <v>127</v>
      </c>
      <c r="N792">
        <f t="shared" ca="1" si="37"/>
        <v>84066.785418126965</v>
      </c>
      <c r="Q792" t="s">
        <v>612</v>
      </c>
      <c r="U792">
        <f t="shared" ca="1" si="38"/>
        <v>81547.687904866019</v>
      </c>
      <c r="V792">
        <v>24425838</v>
      </c>
      <c r="W792" t="str" cm="1">
        <f t="array" aca="1" ref="W792" ca="1">INDEX(Sheet1!$X$1:$X$20, RANDBETWEEN(1, 20))</f>
        <v>Account Category</v>
      </c>
      <c r="X792" t="str" cm="1">
        <f t="array" aca="1" ref="X792" ca="1">INDEX(Sheet1!$Y$2:$Y$22, RANDBETWEEN(1, 21))</f>
        <v>UNICEF NatCom/CO/Division</v>
      </c>
      <c r="Z792" t="str" cm="1">
        <f t="array" aca="1" ref="Z792" ca="1">INDEX(Sheet1!$AA$2:$AA$30, RANDBETWEEN(1, 29))</f>
        <v>GREECE CO</v>
      </c>
      <c r="AA792" t="str" cm="1">
        <f t="array" aca="1" ref="AA792" ca="1">INDEX(Sheet1!$AB$2:$AB$8, RANDBETWEEN(1, 7))</f>
        <v>ROSA</v>
      </c>
      <c r="AB792" t="str" cm="1">
        <f t="array" aca="1" ref="AB792" ca="1">INDEX(Sheet1!$AC$2:$AC$22, RANDBETWEEN(1, 21))</f>
        <v>Moldova</v>
      </c>
      <c r="AE792" t="str" cm="1">
        <f t="array" aca="1" ref="AE792" ca="1">INDEX(Sheet1!$AF$2:$AF$22, RANDBETWEEN(1, 5))</f>
        <v>HQ</v>
      </c>
      <c r="AF792" s="3">
        <v>45543</v>
      </c>
      <c r="AG792" t="str" cm="1">
        <f t="array" aca="1" ref="AG792" ca="1">INDEX(Sheet1!$AH$2:$AH$24, RANDBETWEEN(1, 23))</f>
        <v>SERBIA CO</v>
      </c>
      <c r="AH792" t="s">
        <v>651</v>
      </c>
      <c r="AI792" t="s">
        <v>611</v>
      </c>
      <c r="AJ792" t="s">
        <v>612</v>
      </c>
      <c r="AK792" t="s">
        <v>127</v>
      </c>
      <c r="AL792" t="s">
        <v>95</v>
      </c>
      <c r="AM792" t="s">
        <v>645</v>
      </c>
      <c r="AN792" t="s">
        <v>91</v>
      </c>
      <c r="AO792" t="s">
        <v>77</v>
      </c>
      <c r="AP792" t="s">
        <v>135</v>
      </c>
      <c r="AQ792" t="s">
        <v>79</v>
      </c>
      <c r="AR792">
        <v>2023</v>
      </c>
      <c r="AS792" t="s">
        <v>95</v>
      </c>
    </row>
    <row r="793" spans="1:45">
      <c r="A793" t="s">
        <v>654</v>
      </c>
      <c r="B793" t="s">
        <v>95</v>
      </c>
      <c r="C793" t="s">
        <v>64</v>
      </c>
      <c r="D793" s="3">
        <v>45583</v>
      </c>
      <c r="E793" t="s">
        <v>644</v>
      </c>
      <c r="F793">
        <f t="shared" ca="1" si="36"/>
        <v>60593.427688317432</v>
      </c>
      <c r="G793">
        <f t="shared" ca="1" si="36"/>
        <v>3006.497119582089</v>
      </c>
      <c r="H793" t="str" cm="1">
        <f t="array" aca="1" ref="H793" ca="1">INDEX(Sheet1!$H$1:$H$3, RANDBETWEEN(1, 3))</f>
        <v>ORR Non-Thematic</v>
      </c>
      <c r="I793" t="str" cm="1">
        <f t="array" aca="1" ref="I793" ca="1">INDEX(Sheet1!$I$3:$I$88, RANDBETWEEN(1, 85))</f>
        <v>WASH – General</v>
      </c>
      <c r="J793" t="str">
        <f ca="1">INDEX(Sheet1!$AZ$3:$AZ$8, RANDBETWEEN(1, COUNTA(Sheet1!$AZ$3:$AZ$8)))</f>
        <v>Child Protection</v>
      </c>
      <c r="K793" t="str" cm="1">
        <f t="array" aca="1" ref="K793" ca="1">INDEX(Sheet1!$K$1:$K$8, RANDBETWEEN(1, 6))</f>
        <v>HAC-UKRAINE</v>
      </c>
      <c r="M793" t="s">
        <v>165</v>
      </c>
      <c r="N793">
        <f t="shared" ca="1" si="37"/>
        <v>1280.9321872640389</v>
      </c>
      <c r="Q793" t="s">
        <v>614</v>
      </c>
      <c r="U793">
        <f t="shared" ca="1" si="38"/>
        <v>96337.008425273685</v>
      </c>
      <c r="V793">
        <v>2532700</v>
      </c>
      <c r="W793" t="str" cm="1">
        <f t="array" aca="1" ref="W793" ca="1">INDEX(Sheet1!$X$1:$X$20, RANDBETWEEN(1, 20))</f>
        <v>Governmental Organization</v>
      </c>
      <c r="X793" t="str" cm="1">
        <f t="array" aca="1" ref="X793" ca="1">INDEX(Sheet1!$Y$2:$Y$22, RANDBETWEEN(1, 21))</f>
        <v>Private Sector</v>
      </c>
      <c r="Z793" t="str" cm="1">
        <f t="array" aca="1" ref="Z793" ca="1">INDEX(Sheet1!$AA$2:$AA$30, RANDBETWEEN(1, 29))</f>
        <v>PPD</v>
      </c>
      <c r="AA793" t="str" cm="1">
        <f t="array" aca="1" ref="AA793" ca="1">INDEX(Sheet1!$AB$2:$AB$8, RANDBETWEEN(1, 7))</f>
        <v>HQ</v>
      </c>
      <c r="AB793" t="str" cm="1">
        <f t="array" aca="1" ref="AB793" ca="1">INDEX(Sheet1!$AC$2:$AC$22, RANDBETWEEN(1, 21))</f>
        <v>Croatia</v>
      </c>
      <c r="AE793" t="str" cm="1">
        <f t="array" aca="1" ref="AE793" ca="1">INDEX(Sheet1!$AF$2:$AF$22, RANDBETWEEN(1, 5))</f>
        <v>ESARO</v>
      </c>
      <c r="AF793" s="3">
        <v>45583</v>
      </c>
      <c r="AG793" t="str" cm="1">
        <f t="array" aca="1" ref="AG793" ca="1">INDEX(Sheet1!$AH$2:$AH$24, RANDBETWEEN(1, 23))</f>
        <v>KOSOVO CO</v>
      </c>
      <c r="AH793" t="s">
        <v>668</v>
      </c>
      <c r="AI793" t="s">
        <v>613</v>
      </c>
      <c r="AJ793" t="s">
        <v>614</v>
      </c>
      <c r="AK793" t="s">
        <v>165</v>
      </c>
      <c r="AL793" t="s">
        <v>58</v>
      </c>
      <c r="AM793" t="s">
        <v>645</v>
      </c>
      <c r="AN793" t="s">
        <v>91</v>
      </c>
      <c r="AO793" t="s">
        <v>77</v>
      </c>
      <c r="AP793" t="s">
        <v>135</v>
      </c>
      <c r="AQ793" t="s">
        <v>79</v>
      </c>
      <c r="AR793">
        <v>2022</v>
      </c>
      <c r="AS793" t="s">
        <v>95</v>
      </c>
    </row>
    <row r="794" spans="1:45">
      <c r="A794" t="s">
        <v>656</v>
      </c>
      <c r="B794" t="s">
        <v>95</v>
      </c>
      <c r="C794" t="s">
        <v>45</v>
      </c>
      <c r="D794" s="3">
        <v>45341</v>
      </c>
      <c r="E794" t="s">
        <v>644</v>
      </c>
      <c r="F794">
        <f t="shared" ca="1" si="36"/>
        <v>96657.864079865831</v>
      </c>
      <c r="G794">
        <f t="shared" ca="1" si="36"/>
        <v>85300.748036492325</v>
      </c>
      <c r="H794" t="str" cm="1">
        <f t="array" aca="1" ref="H794" ca="1">INDEX(Sheet1!$H$1:$H$3, RANDBETWEEN(1, 3))</f>
        <v>ORE-Thematic</v>
      </c>
      <c r="I794" t="str" cm="1">
        <f t="array" aca="1" ref="I794" ca="1">INDEX(Sheet1!$I$3:$I$88, RANDBETWEEN(1, 85))</f>
        <v>Public finance and local governance</v>
      </c>
      <c r="J794" t="str">
        <f ca="1">INDEX(Sheet1!$AZ$3:$AZ$8, RANDBETWEEN(1, COUNTA(Sheet1!$AZ$3:$AZ$8)))</f>
        <v>Advocacy</v>
      </c>
      <c r="K794" t="str" cm="1">
        <f t="array" aca="1" ref="K794" ca="1">INDEX(Sheet1!$K$1:$K$8, RANDBETWEEN(1, 6))</f>
        <v>Emergency/HAC</v>
      </c>
      <c r="M794" t="s">
        <v>165</v>
      </c>
      <c r="N794">
        <f t="shared" ca="1" si="37"/>
        <v>89654.85312824951</v>
      </c>
      <c r="Q794" t="s">
        <v>616</v>
      </c>
      <c r="U794">
        <f t="shared" ca="1" si="38"/>
        <v>32806.060374819077</v>
      </c>
      <c r="V794">
        <v>6824552</v>
      </c>
      <c r="W794" t="str" cm="1">
        <f t="array" aca="1" ref="W794" ca="1">INDEX(Sheet1!$X$1:$X$20, RANDBETWEEN(1, 20))</f>
        <v>Sport Associations</v>
      </c>
      <c r="X794" t="str" cm="1">
        <f t="array" aca="1" ref="X794" ca="1">INDEX(Sheet1!$Y$2:$Y$22, RANDBETWEEN(1, 21))</f>
        <v>Public Sector</v>
      </c>
      <c r="Z794" t="str" cm="1">
        <f t="array" aca="1" ref="Z794" ca="1">INDEX(Sheet1!$AA$2:$AA$30, RANDBETWEEN(1, 29))</f>
        <v>GEORGIA CO</v>
      </c>
      <c r="AA794" t="str" cm="1">
        <f t="array" aca="1" ref="AA794" ca="1">INDEX(Sheet1!$AB$2:$AB$8, RANDBETWEEN(1, 7))</f>
        <v>EAPRO</v>
      </c>
      <c r="AB794" t="str" cm="1">
        <f t="array" aca="1" ref="AB794" ca="1">INDEX(Sheet1!$AC$2:$AC$22, RANDBETWEEN(1, 21))</f>
        <v>Switzerland</v>
      </c>
      <c r="AE794" t="str" cm="1">
        <f t="array" aca="1" ref="AE794" ca="1">INDEX(Sheet1!$AF$2:$AF$22, RANDBETWEEN(1, 5))</f>
        <v>ECARO</v>
      </c>
      <c r="AF794" s="3">
        <v>45341</v>
      </c>
      <c r="AG794" t="str" cm="1">
        <f t="array" aca="1" ref="AG794" ca="1">INDEX(Sheet1!$AH$2:$AH$24, RANDBETWEEN(1, 23))</f>
        <v>US FUND</v>
      </c>
      <c r="AH794" t="s">
        <v>668</v>
      </c>
      <c r="AI794" t="s">
        <v>615</v>
      </c>
      <c r="AJ794" t="s">
        <v>616</v>
      </c>
      <c r="AK794" t="s">
        <v>165</v>
      </c>
      <c r="AL794" t="s">
        <v>58</v>
      </c>
      <c r="AM794" t="s">
        <v>645</v>
      </c>
      <c r="AN794" t="s">
        <v>91</v>
      </c>
      <c r="AO794" t="s">
        <v>149</v>
      </c>
      <c r="AP794" t="s">
        <v>93</v>
      </c>
      <c r="AQ794" t="s">
        <v>129</v>
      </c>
      <c r="AR794">
        <v>2023</v>
      </c>
      <c r="AS794" t="s">
        <v>95</v>
      </c>
    </row>
    <row r="795" spans="1:45">
      <c r="A795" t="s">
        <v>657</v>
      </c>
      <c r="B795" t="s">
        <v>95</v>
      </c>
      <c r="C795" t="s">
        <v>64</v>
      </c>
      <c r="D795" s="3">
        <v>45518</v>
      </c>
      <c r="E795" t="s">
        <v>644</v>
      </c>
      <c r="F795">
        <f t="shared" ca="1" si="36"/>
        <v>46024.289540967751</v>
      </c>
      <c r="G795">
        <f t="shared" ca="1" si="36"/>
        <v>89967.549560516825</v>
      </c>
      <c r="H795" t="str" cm="1">
        <f t="array" aca="1" ref="H795" ca="1">INDEX(Sheet1!$H$1:$H$3, RANDBETWEEN(1, 3))</f>
        <v>Revenue Type</v>
      </c>
      <c r="I795" t="str" cm="1">
        <f t="array" aca="1" ref="I795" ca="1">INDEX(Sheet1!$I$3:$I$88, RANDBETWEEN(1, 85))</f>
        <v>Staff and premises security</v>
      </c>
      <c r="J795" t="str">
        <f ca="1">INDEX(Sheet1!$AZ$3:$AZ$8, RANDBETWEEN(1, COUNTA(Sheet1!$AZ$3:$AZ$8)))</f>
        <v>Emergency Response</v>
      </c>
      <c r="K795" t="str" cm="1">
        <f t="array" aca="1" ref="K795" ca="1">INDEX(Sheet1!$K$1:$K$8, RANDBETWEEN(1, 6))</f>
        <v>Ukraine Response</v>
      </c>
      <c r="M795" t="s">
        <v>104</v>
      </c>
      <c r="N795">
        <f t="shared" ca="1" si="37"/>
        <v>96356.679443981615</v>
      </c>
      <c r="Q795" t="s">
        <v>618</v>
      </c>
      <c r="U795">
        <f t="shared" ca="1" si="38"/>
        <v>85090.841197042711</v>
      </c>
      <c r="V795">
        <v>12117132</v>
      </c>
      <c r="W795" t="str" cm="1">
        <f t="array" aca="1" ref="W795" ca="1">INDEX(Sheet1!$X$1:$X$20, RANDBETWEEN(1, 20))</f>
        <v>Corporate</v>
      </c>
      <c r="X795" t="str" cm="1">
        <f t="array" aca="1" ref="X795" ca="1">INDEX(Sheet1!$Y$2:$Y$22, RANDBETWEEN(1, 21))</f>
        <v>Private Sector</v>
      </c>
      <c r="Z795" t="str" cm="1">
        <f t="array" aca="1" ref="Z795" ca="1">INDEX(Sheet1!$AA$2:$AA$30, RANDBETWEEN(1, 29))</f>
        <v>SERBIA CO</v>
      </c>
      <c r="AA795" t="str" cm="1">
        <f t="array" aca="1" ref="AA795" ca="1">INDEX(Sheet1!$AB$2:$AB$8, RANDBETWEEN(1, 7))</f>
        <v>WCARO</v>
      </c>
      <c r="AB795" t="str" cm="1">
        <f t="array" aca="1" ref="AB795" ca="1">INDEX(Sheet1!$AC$2:$AC$22, RANDBETWEEN(1, 21))</f>
        <v>Uzbekistan</v>
      </c>
      <c r="AE795" t="str" cm="1">
        <f t="array" aca="1" ref="AE795" ca="1">INDEX(Sheet1!$AF$2:$AF$22, RANDBETWEEN(1, 5))</f>
        <v>NatCom</v>
      </c>
      <c r="AF795" s="3">
        <v>45518</v>
      </c>
      <c r="AG795" t="str" cm="1">
        <f t="array" aca="1" ref="AG795" ca="1">INDEX(Sheet1!$AH$2:$AH$24, RANDBETWEEN(1, 23))</f>
        <v>GREECE CO</v>
      </c>
      <c r="AH795" t="s">
        <v>649</v>
      </c>
      <c r="AI795" t="s">
        <v>617</v>
      </c>
      <c r="AJ795" t="s">
        <v>618</v>
      </c>
      <c r="AK795" t="s">
        <v>104</v>
      </c>
      <c r="AL795" t="s">
        <v>90</v>
      </c>
      <c r="AM795" t="s">
        <v>645</v>
      </c>
      <c r="AN795" t="s">
        <v>91</v>
      </c>
      <c r="AO795" t="s">
        <v>61</v>
      </c>
      <c r="AP795" t="s">
        <v>62</v>
      </c>
      <c r="AQ795" t="s">
        <v>100</v>
      </c>
      <c r="AR795">
        <v>2022</v>
      </c>
      <c r="AS795" t="s">
        <v>95</v>
      </c>
    </row>
    <row r="796" spans="1:45">
      <c r="A796" t="s">
        <v>655</v>
      </c>
      <c r="B796" t="s">
        <v>95</v>
      </c>
      <c r="C796" t="s">
        <v>118</v>
      </c>
      <c r="D796" s="3">
        <v>45502</v>
      </c>
      <c r="E796" t="s">
        <v>644</v>
      </c>
      <c r="F796">
        <f t="shared" ca="1" si="36"/>
        <v>24955.885379789441</v>
      </c>
      <c r="G796">
        <f t="shared" ca="1" si="36"/>
        <v>75033.26967878906</v>
      </c>
      <c r="H796" t="str" cm="1">
        <f t="array" aca="1" ref="H796" ca="1">INDEX(Sheet1!$H$1:$H$3, RANDBETWEEN(1, 3))</f>
        <v>ORE-Thematic</v>
      </c>
      <c r="I796" t="str" cm="1">
        <f t="array" aca="1" ref="I796" ca="1">INDEX(Sheet1!$I$3:$I$88, RANDBETWEEN(1, 85))</f>
        <v>Cross-sectoral planning and programme reviews</v>
      </c>
      <c r="J796" t="str">
        <f ca="1">INDEX(Sheet1!$AZ$3:$AZ$8, RANDBETWEEN(1, COUNTA(Sheet1!$AZ$3:$AZ$8)))</f>
        <v>Advocacy</v>
      </c>
      <c r="K796" t="str" cm="1">
        <f t="array" aca="1" ref="K796" ca="1">INDEX(Sheet1!$K$1:$K$8, RANDBETWEEN(1, 6))</f>
        <v>HAC-ARMENIA</v>
      </c>
      <c r="M796" t="s">
        <v>57</v>
      </c>
      <c r="N796">
        <f t="shared" ca="1" si="37"/>
        <v>45090.007955177258</v>
      </c>
      <c r="Q796" t="s">
        <v>620</v>
      </c>
      <c r="U796">
        <f t="shared" ca="1" si="38"/>
        <v>12260.953784379539</v>
      </c>
      <c r="V796">
        <v>13174898</v>
      </c>
      <c r="W796" t="str" cm="1">
        <f t="array" aca="1" ref="W796" ca="1">INDEX(Sheet1!$X$1:$X$20, RANDBETWEEN(1, 20))</f>
        <v>Account Category</v>
      </c>
      <c r="X796" t="str" cm="1">
        <f t="array" aca="1" ref="X796" ca="1">INDEX(Sheet1!$Y$2:$Y$22, RANDBETWEEN(1, 21))</f>
        <v>Public Sector</v>
      </c>
      <c r="Z796" t="str" cm="1">
        <f t="array" aca="1" ref="Z796" ca="1">INDEX(Sheet1!$AA$2:$AA$30, RANDBETWEEN(1, 29))</f>
        <v>TAJIKISTAN CO</v>
      </c>
      <c r="AA796" t="str" cm="1">
        <f t="array" aca="1" ref="AA796" ca="1">INDEX(Sheet1!$AB$2:$AB$8, RANDBETWEEN(1, 7))</f>
        <v>NatCom</v>
      </c>
      <c r="AB796" t="str" cm="1">
        <f t="array" aca="1" ref="AB796" ca="1">INDEX(Sheet1!$AC$2:$AC$22, RANDBETWEEN(1, 21))</f>
        <v>Armenia</v>
      </c>
      <c r="AE796" t="str" cm="1">
        <f t="array" aca="1" ref="AE796" ca="1">INDEX(Sheet1!$AF$2:$AF$22, RANDBETWEEN(1, 5))</f>
        <v>HQ</v>
      </c>
      <c r="AF796" s="3">
        <v>45502</v>
      </c>
      <c r="AG796" t="str" cm="1">
        <f t="array" aca="1" ref="AG796" ca="1">INDEX(Sheet1!$AH$2:$AH$24, RANDBETWEEN(1, 23))</f>
        <v>ROMANIA CO</v>
      </c>
      <c r="AH796" t="s">
        <v>648</v>
      </c>
      <c r="AI796" t="s">
        <v>619</v>
      </c>
      <c r="AJ796" t="s">
        <v>620</v>
      </c>
      <c r="AK796" t="s">
        <v>57</v>
      </c>
      <c r="AL796" t="s">
        <v>95</v>
      </c>
      <c r="AM796" t="s">
        <v>646</v>
      </c>
      <c r="AN796" t="s">
        <v>115</v>
      </c>
      <c r="AO796" t="s">
        <v>77</v>
      </c>
      <c r="AP796" t="s">
        <v>143</v>
      </c>
      <c r="AQ796" t="s">
        <v>117</v>
      </c>
      <c r="AR796">
        <v>2024</v>
      </c>
      <c r="AS796" t="s">
        <v>95</v>
      </c>
    </row>
    <row r="797" spans="1:45">
      <c r="A797" t="s">
        <v>652</v>
      </c>
      <c r="B797" t="s">
        <v>44</v>
      </c>
      <c r="C797" t="s">
        <v>64</v>
      </c>
      <c r="D797" s="3">
        <v>45478</v>
      </c>
      <c r="E797" t="s">
        <v>644</v>
      </c>
      <c r="F797">
        <f t="shared" ca="1" si="36"/>
        <v>27897.695197180943</v>
      </c>
      <c r="G797">
        <f t="shared" ca="1" si="36"/>
        <v>31495.197111320813</v>
      </c>
      <c r="H797" t="str" cm="1">
        <f t="array" aca="1" ref="H797" ca="1">INDEX(Sheet1!$H$1:$H$3, RANDBETWEEN(1, 3))</f>
        <v>ORR Non-Thematic</v>
      </c>
      <c r="I797" t="str" cm="1">
        <f t="array" aca="1" ref="I797" ca="1">INDEX(Sheet1!$I$3:$I$88, RANDBETWEEN(1, 85))</f>
        <v>Protect, care and support children and families affected by HIV</v>
      </c>
      <c r="J797" t="str">
        <f ca="1">INDEX(Sheet1!$AZ$3:$AZ$8, RANDBETWEEN(1, COUNTA(Sheet1!$AZ$3:$AZ$8)))</f>
        <v>Advocacy</v>
      </c>
      <c r="K797" t="str" cm="1">
        <f t="array" aca="1" ref="K797" ca="1">INDEX(Sheet1!$K$1:$K$8, RANDBETWEEN(1, 6))</f>
        <v>HAC-ARMENIA</v>
      </c>
      <c r="M797" t="s">
        <v>165</v>
      </c>
      <c r="N797">
        <f t="shared" ca="1" si="37"/>
        <v>46108.861619430791</v>
      </c>
      <c r="Q797" t="s">
        <v>52</v>
      </c>
      <c r="U797">
        <f t="shared" ca="1" si="38"/>
        <v>25936.706996271052</v>
      </c>
      <c r="V797">
        <v>3623664</v>
      </c>
      <c r="W797" t="str" cm="1">
        <f t="array" aca="1" ref="W797" ca="1">INDEX(Sheet1!$X$1:$X$20, RANDBETWEEN(1, 20))</f>
        <v>Corporate Foundation</v>
      </c>
      <c r="X797" t="str" cm="1">
        <f t="array" aca="1" ref="X797" ca="1">INDEX(Sheet1!$Y$2:$Y$22, RANDBETWEEN(1, 21))</f>
        <v>Private Sector</v>
      </c>
      <c r="Z797" t="str" cm="1">
        <f t="array" aca="1" ref="Z797" ca="1">INDEX(Sheet1!$AA$2:$AA$30, RANDBETWEEN(1, 29))</f>
        <v>ROMANIA CO</v>
      </c>
      <c r="AA797" t="str" cm="1">
        <f t="array" aca="1" ref="AA797" ca="1">INDEX(Sheet1!$AB$2:$AB$8, RANDBETWEEN(1, 7))</f>
        <v>NatCom</v>
      </c>
      <c r="AB797" t="str" cm="1">
        <f t="array" aca="1" ref="AB797" ca="1">INDEX(Sheet1!$AC$2:$AC$22, RANDBETWEEN(1, 21))</f>
        <v>Belarus</v>
      </c>
      <c r="AE797" t="str" cm="1">
        <f t="array" aca="1" ref="AE797" ca="1">INDEX(Sheet1!$AF$2:$AF$22, RANDBETWEEN(1, 5))</f>
        <v>NatCom</v>
      </c>
      <c r="AF797" s="3">
        <v>45478</v>
      </c>
      <c r="AG797" t="str" cm="1">
        <f t="array" aca="1" ref="AG797" ca="1">INDEX(Sheet1!$AH$2:$AH$24, RANDBETWEEN(1, 23))</f>
        <v>KYRGYZSTAN CO</v>
      </c>
      <c r="AH797" t="s">
        <v>668</v>
      </c>
      <c r="AI797" t="s">
        <v>621</v>
      </c>
      <c r="AJ797" t="s">
        <v>52</v>
      </c>
      <c r="AK797" t="s">
        <v>165</v>
      </c>
      <c r="AL797" t="s">
        <v>58</v>
      </c>
      <c r="AM797" t="s">
        <v>646</v>
      </c>
      <c r="AN797" t="s">
        <v>128</v>
      </c>
      <c r="AO797" t="s">
        <v>92</v>
      </c>
      <c r="AP797" t="s">
        <v>135</v>
      </c>
      <c r="AQ797" t="s">
        <v>79</v>
      </c>
      <c r="AR797">
        <v>2023</v>
      </c>
      <c r="AS797" t="s">
        <v>95</v>
      </c>
    </row>
    <row r="798" spans="1:45">
      <c r="A798" t="s">
        <v>653</v>
      </c>
      <c r="B798" t="s">
        <v>95</v>
      </c>
      <c r="C798" t="s">
        <v>118</v>
      </c>
      <c r="D798" s="3">
        <v>45432</v>
      </c>
      <c r="E798" t="s">
        <v>644</v>
      </c>
      <c r="F798">
        <f t="shared" ca="1" si="36"/>
        <v>28096.788494006887</v>
      </c>
      <c r="G798">
        <f t="shared" ca="1" si="36"/>
        <v>27336.014142985834</v>
      </c>
      <c r="H798" t="str" cm="1">
        <f t="array" aca="1" ref="H798" ca="1">INDEX(Sheet1!$H$1:$H$3, RANDBETWEEN(1, 3))</f>
        <v>Revenue Type</v>
      </c>
      <c r="I798" t="str" cm="1">
        <f t="array" aca="1" ref="I798" ca="1">INDEX(Sheet1!$I$3:$I$88, RANDBETWEEN(1, 85))</f>
        <v>Oversight and assurance</v>
      </c>
      <c r="J798" t="str">
        <f ca="1">INDEX(Sheet1!$AZ$3:$AZ$8, RANDBETWEEN(1, COUNTA(Sheet1!$AZ$3:$AZ$8)))</f>
        <v>Advocacy</v>
      </c>
      <c r="K798" t="str" cm="1">
        <f t="array" aca="1" ref="K798" ca="1">INDEX(Sheet1!$K$1:$K$8, RANDBETWEEN(1, 6))</f>
        <v>HAC-ECARO</v>
      </c>
      <c r="M798" t="s">
        <v>104</v>
      </c>
      <c r="N798">
        <f t="shared" ca="1" si="37"/>
        <v>85258.958325526008</v>
      </c>
      <c r="Q798" t="s">
        <v>623</v>
      </c>
      <c r="U798">
        <f t="shared" ca="1" si="38"/>
        <v>80830.822116439958</v>
      </c>
      <c r="V798">
        <v>31065171</v>
      </c>
      <c r="W798" t="str" cm="1">
        <f t="array" aca="1" ref="W798" ca="1">INDEX(Sheet1!$X$1:$X$20, RANDBETWEEN(1, 20))</f>
        <v>Account Category</v>
      </c>
      <c r="X798" t="str" cm="1">
        <f t="array" aca="1" ref="X798" ca="1">INDEX(Sheet1!$Y$2:$Y$22, RANDBETWEEN(1, 21))</f>
        <v>Private Sector</v>
      </c>
      <c r="Z798" t="str" cm="1">
        <f t="array" aca="1" ref="Z798" ca="1">INDEX(Sheet1!$AA$2:$AA$30, RANDBETWEEN(1, 29))</f>
        <v>KYRGYZSTAN CO</v>
      </c>
      <c r="AA798" t="str" cm="1">
        <f t="array" aca="1" ref="AA798" ca="1">INDEX(Sheet1!$AB$2:$AB$8, RANDBETWEEN(1, 7))</f>
        <v>NatCom</v>
      </c>
      <c r="AB798" t="str" cm="1">
        <f t="array" aca="1" ref="AB798" ca="1">INDEX(Sheet1!$AC$2:$AC$22, RANDBETWEEN(1, 21))</f>
        <v>United States</v>
      </c>
      <c r="AE798" t="str" cm="1">
        <f t="array" aca="1" ref="AE798" ca="1">INDEX(Sheet1!$AF$2:$AF$22, RANDBETWEEN(1, 5))</f>
        <v>HQ</v>
      </c>
      <c r="AF798" s="3">
        <v>45432</v>
      </c>
      <c r="AG798" t="str" cm="1">
        <f t="array" aca="1" ref="AG798" ca="1">INDEX(Sheet1!$AH$2:$AH$24, RANDBETWEEN(1, 23))</f>
        <v>BULGARIA CO</v>
      </c>
      <c r="AH798" t="s">
        <v>647</v>
      </c>
      <c r="AI798" t="s">
        <v>622</v>
      </c>
      <c r="AJ798" t="s">
        <v>623</v>
      </c>
      <c r="AK798" t="s">
        <v>104</v>
      </c>
      <c r="AL798" t="s">
        <v>58</v>
      </c>
      <c r="AM798" t="s">
        <v>645</v>
      </c>
      <c r="AN798" t="s">
        <v>60</v>
      </c>
      <c r="AO798" t="s">
        <v>116</v>
      </c>
      <c r="AP798" t="s">
        <v>78</v>
      </c>
      <c r="AQ798" t="s">
        <v>94</v>
      </c>
      <c r="AR798">
        <v>2024</v>
      </c>
      <c r="AS798" t="s">
        <v>95</v>
      </c>
    </row>
    <row r="799" spans="1:45">
      <c r="A799" t="s">
        <v>654</v>
      </c>
      <c r="B799" t="s">
        <v>95</v>
      </c>
      <c r="C799" t="s">
        <v>118</v>
      </c>
      <c r="D799" s="3">
        <v>45345</v>
      </c>
      <c r="E799" t="s">
        <v>644</v>
      </c>
      <c r="F799">
        <f t="shared" ca="1" si="36"/>
        <v>75823.29071210156</v>
      </c>
      <c r="G799">
        <f t="shared" ca="1" si="36"/>
        <v>3200.1530646490828</v>
      </c>
      <c r="H799" t="str" cm="1">
        <f t="array" aca="1" ref="H799" ca="1">INDEX(Sheet1!$H$1:$H$3, RANDBETWEEN(1, 3))</f>
        <v>Revenue Type</v>
      </c>
      <c r="I799" t="str" cm="1">
        <f t="array" aca="1" ref="I799" ca="1">INDEX(Sheet1!$I$3:$I$88, RANDBETWEEN(1, 85))</f>
        <v>ACT-A/COVAX Pillar 2 - Therapeutics</v>
      </c>
      <c r="J799" t="str">
        <f ca="1">INDEX(Sheet1!$AZ$3:$AZ$8, RANDBETWEEN(1, COUNTA(Sheet1!$AZ$3:$AZ$8)))</f>
        <v>Increased Immunization Rates</v>
      </c>
      <c r="K799" t="str" cm="1">
        <f t="array" aca="1" ref="K799" ca="1">INDEX(Sheet1!$K$1:$K$8, RANDBETWEEN(1, 6))</f>
        <v>HAC-ECARO</v>
      </c>
      <c r="M799" t="s">
        <v>75</v>
      </c>
      <c r="N799">
        <f t="shared" ca="1" si="37"/>
        <v>83314.461600801311</v>
      </c>
      <c r="Q799" t="s">
        <v>625</v>
      </c>
      <c r="U799">
        <f t="shared" ca="1" si="38"/>
        <v>93858.88505221784</v>
      </c>
      <c r="V799">
        <v>29641550</v>
      </c>
      <c r="W799" t="str" cm="1">
        <f t="array" aca="1" ref="W799" ca="1">INDEX(Sheet1!$X$1:$X$20, RANDBETWEEN(1, 20))</f>
        <v>Central Government</v>
      </c>
      <c r="X799" t="str" cm="1">
        <f t="array" aca="1" ref="X799" ca="1">INDEX(Sheet1!$Y$2:$Y$22, RANDBETWEEN(1, 21))</f>
        <v>Public Sector</v>
      </c>
      <c r="Z799" t="str" cm="1">
        <f t="array" aca="1" ref="Z799" ca="1">INDEX(Sheet1!$AA$2:$AA$30, RANDBETWEEN(1, 29))</f>
        <v>INNOVATION UNIT</v>
      </c>
      <c r="AA799" t="str" cm="1">
        <f t="array" aca="1" ref="AA799" ca="1">INDEX(Sheet1!$AB$2:$AB$8, RANDBETWEEN(1, 7))</f>
        <v>ROSA</v>
      </c>
      <c r="AB799" t="str" cm="1">
        <f t="array" aca="1" ref="AB799" ca="1">INDEX(Sheet1!$AC$2:$AC$22, RANDBETWEEN(1, 21))</f>
        <v>Russian Federation</v>
      </c>
      <c r="AE799" t="str" cm="1">
        <f t="array" aca="1" ref="AE799" ca="1">INDEX(Sheet1!$AF$2:$AF$22, RANDBETWEEN(1, 5))</f>
        <v>NatCom</v>
      </c>
      <c r="AF799" s="3">
        <v>45345</v>
      </c>
      <c r="AG799" t="str" cm="1">
        <f t="array" aca="1" ref="AG799" ca="1">INDEX(Sheet1!$AH$2:$AH$24, RANDBETWEEN(1, 23))</f>
        <v>TAJIKISTAN CO</v>
      </c>
      <c r="AH799" t="s">
        <v>649</v>
      </c>
      <c r="AI799" t="s">
        <v>624</v>
      </c>
      <c r="AJ799" t="s">
        <v>625</v>
      </c>
      <c r="AK799" t="s">
        <v>75</v>
      </c>
      <c r="AL799" t="s">
        <v>90</v>
      </c>
      <c r="AM799" t="s">
        <v>645</v>
      </c>
      <c r="AN799" t="s">
        <v>128</v>
      </c>
      <c r="AO799" t="s">
        <v>61</v>
      </c>
      <c r="AP799" t="s">
        <v>62</v>
      </c>
      <c r="AQ799" t="s">
        <v>79</v>
      </c>
      <c r="AR799">
        <v>2023</v>
      </c>
      <c r="AS799" t="s">
        <v>95</v>
      </c>
    </row>
    <row r="800" spans="1:45">
      <c r="A800" t="s">
        <v>656</v>
      </c>
      <c r="B800" t="s">
        <v>44</v>
      </c>
      <c r="C800" t="s">
        <v>64</v>
      </c>
      <c r="D800" s="3">
        <v>45422</v>
      </c>
      <c r="E800" t="s">
        <v>644</v>
      </c>
      <c r="F800">
        <f t="shared" ca="1" si="36"/>
        <v>72436.561334567203</v>
      </c>
      <c r="G800">
        <f t="shared" ca="1" si="36"/>
        <v>5176.9635780391045</v>
      </c>
      <c r="H800" t="str" cm="1">
        <f t="array" aca="1" ref="H800" ca="1">INDEX(Sheet1!$H$1:$H$3, RANDBETWEEN(1, 3))</f>
        <v>ORE-Thematic</v>
      </c>
      <c r="I800" t="str" cm="1">
        <f t="array" aca="1" ref="I800" ca="1">INDEX(Sheet1!$I$3:$I$88, RANDBETWEEN(1, 85))</f>
        <v>Capital investments</v>
      </c>
      <c r="J800" t="str">
        <f ca="1">INDEX(Sheet1!$AZ$3:$AZ$8, RANDBETWEEN(1, COUNTA(Sheet1!$AZ$3:$AZ$8)))</f>
        <v>Education</v>
      </c>
      <c r="K800" t="str" cm="1">
        <f t="array" aca="1" ref="K800" ca="1">INDEX(Sheet1!$K$1:$K$8, RANDBETWEEN(1, 6))</f>
        <v>Emergency/HAC</v>
      </c>
      <c r="M800" t="s">
        <v>165</v>
      </c>
      <c r="N800">
        <f t="shared" ca="1" si="37"/>
        <v>34671.70514441462</v>
      </c>
      <c r="Q800" t="s">
        <v>627</v>
      </c>
      <c r="U800">
        <f t="shared" ca="1" si="38"/>
        <v>94451.566651309753</v>
      </c>
      <c r="V800">
        <v>11497999</v>
      </c>
      <c r="W800" t="str" cm="1">
        <f t="array" aca="1" ref="W800" ca="1">INDEX(Sheet1!$X$1:$X$20, RANDBETWEEN(1, 20))</f>
        <v>Multi-Stakeholder Partnership</v>
      </c>
      <c r="X800" t="str" cm="1">
        <f t="array" aca="1" ref="X800" ca="1">INDEX(Sheet1!$Y$2:$Y$22, RANDBETWEEN(1, 21))</f>
        <v>Private Sector</v>
      </c>
      <c r="Z800" t="str" cm="1">
        <f t="array" aca="1" ref="Z800" ca="1">INDEX(Sheet1!$AA$2:$AA$30, RANDBETWEEN(1, 29))</f>
        <v>UZBEKISTAN CO</v>
      </c>
      <c r="AA800" t="str" cm="1">
        <f t="array" aca="1" ref="AA800" ca="1">INDEX(Sheet1!$AB$2:$AB$8, RANDBETWEEN(1, 7))</f>
        <v>NatCom</v>
      </c>
      <c r="AB800" t="str" cm="1">
        <f t="array" aca="1" ref="AB800" ca="1">INDEX(Sheet1!$AC$2:$AC$22, RANDBETWEEN(1, 21))</f>
        <v>Serbia</v>
      </c>
      <c r="AE800" t="str" cm="1">
        <f t="array" aca="1" ref="AE800" ca="1">INDEX(Sheet1!$AF$2:$AF$22, RANDBETWEEN(1, 5))</f>
        <v>MENARO</v>
      </c>
      <c r="AF800" s="3">
        <v>45422</v>
      </c>
      <c r="AG800" t="str" cm="1">
        <f t="array" aca="1" ref="AG800" ca="1">INDEX(Sheet1!$AH$2:$AH$24, RANDBETWEEN(1, 23))</f>
        <v>TURKIYE CO</v>
      </c>
      <c r="AH800" t="s">
        <v>668</v>
      </c>
      <c r="AI800" t="s">
        <v>626</v>
      </c>
      <c r="AJ800" t="s">
        <v>627</v>
      </c>
      <c r="AK800" t="s">
        <v>165</v>
      </c>
      <c r="AL800" t="s">
        <v>58</v>
      </c>
      <c r="AM800" t="s">
        <v>646</v>
      </c>
      <c r="AN800" t="s">
        <v>105</v>
      </c>
      <c r="AO800" t="s">
        <v>77</v>
      </c>
      <c r="AP800" t="s">
        <v>135</v>
      </c>
      <c r="AQ800" t="s">
        <v>117</v>
      </c>
      <c r="AR800">
        <v>2024</v>
      </c>
      <c r="AS800" t="s">
        <v>95</v>
      </c>
    </row>
    <row r="801" spans="1:45">
      <c r="A801" t="s">
        <v>652</v>
      </c>
      <c r="B801" t="s">
        <v>44</v>
      </c>
      <c r="C801" t="s">
        <v>45</v>
      </c>
      <c r="D801" s="3">
        <v>45478</v>
      </c>
      <c r="E801" t="s">
        <v>644</v>
      </c>
      <c r="F801">
        <f t="shared" ca="1" si="36"/>
        <v>58512.219745725502</v>
      </c>
      <c r="G801">
        <f t="shared" ca="1" si="36"/>
        <v>24763.69627682407</v>
      </c>
      <c r="H801" t="str" cm="1">
        <f t="array" aca="1" ref="H801" ca="1">INDEX(Sheet1!$H$1:$H$3, RANDBETWEEN(1, 3))</f>
        <v>ORE-Thematic</v>
      </c>
      <c r="I801" t="str" cm="1">
        <f t="array" aca="1" ref="I801" ca="1">INDEX(Sheet1!$I$3:$I$88, RANDBETWEEN(1, 85))</f>
        <v>Cross-sectoral monitoring, data and situation analyses</v>
      </c>
      <c r="J801" t="str">
        <f ca="1">INDEX(Sheet1!$AZ$3:$AZ$8, RANDBETWEEN(1, COUNTA(Sheet1!$AZ$3:$AZ$8)))</f>
        <v>Emergency Response</v>
      </c>
      <c r="K801" t="str" cm="1">
        <f t="array" aca="1" ref="K801" ca="1">INDEX(Sheet1!$K$1:$K$8, RANDBETWEEN(1, 6))</f>
        <v>HAC-ARMENIA</v>
      </c>
      <c r="M801" t="s">
        <v>57</v>
      </c>
      <c r="N801">
        <f t="shared" ca="1" si="37"/>
        <v>15771.570990337923</v>
      </c>
      <c r="Q801" t="s">
        <v>101</v>
      </c>
      <c r="U801">
        <f t="shared" ca="1" si="38"/>
        <v>81057.895174923353</v>
      </c>
      <c r="V801">
        <v>13587424</v>
      </c>
      <c r="W801" t="str" cm="1">
        <f t="array" aca="1" ref="W801" ca="1">INDEX(Sheet1!$X$1:$X$20, RANDBETWEEN(1, 20))</f>
        <v>Central Government</v>
      </c>
      <c r="X801" t="str" cm="1">
        <f t="array" aca="1" ref="X801" ca="1">INDEX(Sheet1!$Y$2:$Y$22, RANDBETWEEN(1, 21))</f>
        <v>Public Sector</v>
      </c>
      <c r="Z801" t="str" cm="1">
        <f t="array" aca="1" ref="Z801" ca="1">INDEX(Sheet1!$AA$2:$AA$30, RANDBETWEEN(1, 29))</f>
        <v>TURKIYE CO</v>
      </c>
      <c r="AA801" t="str" cm="1">
        <f t="array" aca="1" ref="AA801" ca="1">INDEX(Sheet1!$AB$2:$AB$8, RANDBETWEEN(1, 7))</f>
        <v>ECARO</v>
      </c>
      <c r="AB801" t="str" cm="1">
        <f t="array" aca="1" ref="AB801" ca="1">INDEX(Sheet1!$AC$2:$AC$22, RANDBETWEEN(1, 21))</f>
        <v>France</v>
      </c>
      <c r="AE801" t="str" cm="1">
        <f t="array" aca="1" ref="AE801" ca="1">INDEX(Sheet1!$AF$2:$AF$22, RANDBETWEEN(1, 5))</f>
        <v>MENARO</v>
      </c>
      <c r="AF801" s="3">
        <v>45478</v>
      </c>
      <c r="AG801" t="str" cm="1">
        <f t="array" aca="1" ref="AG801" ca="1">INDEX(Sheet1!$AH$2:$AH$24, RANDBETWEEN(1, 23))</f>
        <v>MONTENEGRO CO</v>
      </c>
      <c r="AH801" t="s">
        <v>668</v>
      </c>
      <c r="AI801" t="s">
        <v>628</v>
      </c>
      <c r="AJ801" t="s">
        <v>101</v>
      </c>
      <c r="AK801" t="s">
        <v>57</v>
      </c>
      <c r="AL801" t="s">
        <v>58</v>
      </c>
      <c r="AM801" t="s">
        <v>645</v>
      </c>
      <c r="AN801" t="s">
        <v>216</v>
      </c>
      <c r="AO801" t="s">
        <v>92</v>
      </c>
      <c r="AP801" t="s">
        <v>135</v>
      </c>
      <c r="AQ801" t="s">
        <v>270</v>
      </c>
      <c r="AR801">
        <v>2024</v>
      </c>
      <c r="AS801" t="s">
        <v>95</v>
      </c>
    </row>
    <row r="802" spans="1:45">
      <c r="A802" t="s">
        <v>658</v>
      </c>
      <c r="B802" t="s">
        <v>44</v>
      </c>
      <c r="C802" t="s">
        <v>118</v>
      </c>
      <c r="D802" s="3">
        <v>45573</v>
      </c>
      <c r="E802" t="s">
        <v>644</v>
      </c>
      <c r="F802">
        <f t="shared" ca="1" si="36"/>
        <v>20821.34087276251</v>
      </c>
      <c r="G802">
        <f t="shared" ca="1" si="36"/>
        <v>6435.7901429456524</v>
      </c>
      <c r="H802" t="str" cm="1">
        <f t="array" aca="1" ref="H802" ca="1">INDEX(Sheet1!$H$1:$H$3, RANDBETWEEN(1, 3))</f>
        <v>ORR Non-Thematic</v>
      </c>
      <c r="I802" t="str" cm="1">
        <f t="array" aca="1" ref="I802" ca="1">INDEX(Sheet1!$I$3:$I$88, RANDBETWEEN(1, 85))</f>
        <v>External relations and partnerships, communication and resource mobilization</v>
      </c>
      <c r="J802" t="str">
        <f ca="1">INDEX(Sheet1!$AZ$3:$AZ$8, RANDBETWEEN(1, COUNTA(Sheet1!$AZ$3:$AZ$8)))</f>
        <v>Emergency Response</v>
      </c>
      <c r="K802" t="str" cm="1">
        <f t="array" aca="1" ref="K802" ca="1">INDEX(Sheet1!$K$1:$K$8, RANDBETWEEN(1, 6))</f>
        <v>Ukraine Response</v>
      </c>
      <c r="M802" t="s">
        <v>57</v>
      </c>
      <c r="N802">
        <f t="shared" ca="1" si="37"/>
        <v>33865.446807738386</v>
      </c>
      <c r="Q802" t="s">
        <v>630</v>
      </c>
      <c r="U802">
        <f t="shared" ca="1" si="38"/>
        <v>354.89784548410046</v>
      </c>
      <c r="V802">
        <v>19701419</v>
      </c>
      <c r="W802" t="str" cm="1">
        <f t="array" aca="1" ref="W802" ca="1">INDEX(Sheet1!$X$1:$X$20, RANDBETWEEN(1, 20))</f>
        <v>Corporate Foundation</v>
      </c>
      <c r="X802" t="str" cm="1">
        <f t="array" aca="1" ref="X802" ca="1">INDEX(Sheet1!$Y$2:$Y$22, RANDBETWEEN(1, 21))</f>
        <v>Private Sector</v>
      </c>
      <c r="Z802" t="str" cm="1">
        <f t="array" aca="1" ref="Z802" ca="1">INDEX(Sheet1!$AA$2:$AA$30, RANDBETWEEN(1, 29))</f>
        <v>CROATIA CO</v>
      </c>
      <c r="AA802" t="str" cm="1">
        <f t="array" aca="1" ref="AA802" ca="1">INDEX(Sheet1!$AB$2:$AB$8, RANDBETWEEN(1, 7))</f>
        <v>ECARO</v>
      </c>
      <c r="AB802" t="str" cm="1">
        <f t="array" aca="1" ref="AB802" ca="1">INDEX(Sheet1!$AC$2:$AC$22, RANDBETWEEN(1, 21))</f>
        <v>Tajikistan</v>
      </c>
      <c r="AE802" t="str" cm="1">
        <f t="array" aca="1" ref="AE802" ca="1">INDEX(Sheet1!$AF$2:$AF$22, RANDBETWEEN(1, 5))</f>
        <v>MENARO</v>
      </c>
      <c r="AF802" s="3">
        <v>45573</v>
      </c>
      <c r="AG802" t="str" cm="1">
        <f t="array" aca="1" ref="AG802" ca="1">INDEX(Sheet1!$AH$2:$AH$24, RANDBETWEEN(1, 23))</f>
        <v>UKRAINE CO</v>
      </c>
      <c r="AH802" t="s">
        <v>668</v>
      </c>
      <c r="AI802" t="s">
        <v>629</v>
      </c>
      <c r="AJ802" t="s">
        <v>630</v>
      </c>
      <c r="AK802" t="s">
        <v>57</v>
      </c>
      <c r="AL802" t="s">
        <v>58</v>
      </c>
      <c r="AM802" t="s">
        <v>646</v>
      </c>
      <c r="AN802" t="s">
        <v>105</v>
      </c>
      <c r="AO802" t="s">
        <v>77</v>
      </c>
      <c r="AP802" t="s">
        <v>62</v>
      </c>
      <c r="AQ802" t="s">
        <v>129</v>
      </c>
      <c r="AR802">
        <v>2022</v>
      </c>
      <c r="AS802" t="s">
        <v>95</v>
      </c>
    </row>
    <row r="803" spans="1:45">
      <c r="A803" t="s">
        <v>654</v>
      </c>
      <c r="B803" t="s">
        <v>95</v>
      </c>
      <c r="C803" t="s">
        <v>45</v>
      </c>
      <c r="D803" s="3">
        <v>45487</v>
      </c>
      <c r="E803" t="s">
        <v>644</v>
      </c>
      <c r="F803">
        <f t="shared" ca="1" si="36"/>
        <v>13427.302103418366</v>
      </c>
      <c r="G803">
        <f t="shared" ca="1" si="36"/>
        <v>94360.193041565712</v>
      </c>
      <c r="H803" t="str" cm="1">
        <f t="array" aca="1" ref="H803" ca="1">INDEX(Sheet1!$H$1:$H$3, RANDBETWEEN(1, 3))</f>
        <v>Revenue Type</v>
      </c>
      <c r="I803" t="str" cm="1">
        <f t="array" aca="1" ref="I803" ca="1">INDEX(Sheet1!$I$3:$I$88, RANDBETWEEN(1, 85))</f>
        <v>Innovation</v>
      </c>
      <c r="J803" t="str">
        <f ca="1">INDEX(Sheet1!$AZ$3:$AZ$8, RANDBETWEEN(1, COUNTA(Sheet1!$AZ$3:$AZ$8)))</f>
        <v>Increased Immunization Rates</v>
      </c>
      <c r="K803" t="str" cm="1">
        <f t="array" aca="1" ref="K803" ca="1">INDEX(Sheet1!$K$1:$K$8, RANDBETWEEN(1, 6))</f>
        <v>Emergency/HAC</v>
      </c>
      <c r="M803" t="s">
        <v>127</v>
      </c>
      <c r="N803">
        <f t="shared" ca="1" si="37"/>
        <v>31797.279431174513</v>
      </c>
      <c r="Q803" t="s">
        <v>110</v>
      </c>
      <c r="U803">
        <f t="shared" ca="1" si="38"/>
        <v>34455.622273584493</v>
      </c>
      <c r="V803">
        <v>2624790</v>
      </c>
      <c r="W803" t="str" cm="1">
        <f t="array" aca="1" ref="W803" ca="1">INDEX(Sheet1!$X$1:$X$20, RANDBETWEEN(1, 20))</f>
        <v>IFI/RDB</v>
      </c>
      <c r="X803" t="str" cm="1">
        <f t="array" aca="1" ref="X803" ca="1">INDEX(Sheet1!$Y$2:$Y$22, RANDBETWEEN(1, 21))</f>
        <v>Private Sector</v>
      </c>
      <c r="Z803" t="str" cm="1">
        <f t="array" aca="1" ref="Z803" ca="1">INDEX(Sheet1!$AA$2:$AA$30, RANDBETWEEN(1, 29))</f>
        <v>MOLDOVA CO</v>
      </c>
      <c r="AA803" t="str" cm="1">
        <f t="array" aca="1" ref="AA803" ca="1">INDEX(Sheet1!$AB$2:$AB$8, RANDBETWEEN(1, 7))</f>
        <v>MENARO</v>
      </c>
      <c r="AB803" t="str" cm="1">
        <f t="array" aca="1" ref="AB803" ca="1">INDEX(Sheet1!$AC$2:$AC$22, RANDBETWEEN(1, 21))</f>
        <v>Russian Federation</v>
      </c>
      <c r="AE803" t="str" cm="1">
        <f t="array" aca="1" ref="AE803" ca="1">INDEX(Sheet1!$AF$2:$AF$22, RANDBETWEEN(1, 5))</f>
        <v>ESARO</v>
      </c>
      <c r="AF803" s="3">
        <v>45487</v>
      </c>
      <c r="AG803" t="str" cm="1">
        <f t="array" aca="1" ref="AG803" ca="1">INDEX(Sheet1!$AH$2:$AH$24, RANDBETWEEN(1, 23))</f>
        <v>GREECE CO</v>
      </c>
      <c r="AH803" t="s">
        <v>670</v>
      </c>
      <c r="AI803" t="s">
        <v>631</v>
      </c>
      <c r="AJ803" t="s">
        <v>110</v>
      </c>
      <c r="AK803" t="s">
        <v>127</v>
      </c>
      <c r="AL803" t="s">
        <v>90</v>
      </c>
      <c r="AM803" t="s">
        <v>645</v>
      </c>
      <c r="AN803" t="s">
        <v>128</v>
      </c>
      <c r="AO803" t="s">
        <v>116</v>
      </c>
      <c r="AP803" t="s">
        <v>62</v>
      </c>
      <c r="AQ803" t="s">
        <v>79</v>
      </c>
      <c r="AR803">
        <v>2024</v>
      </c>
      <c r="AS803" t="s">
        <v>95</v>
      </c>
    </row>
    <row r="804" spans="1:45">
      <c r="A804" t="s">
        <v>658</v>
      </c>
      <c r="B804" t="s">
        <v>44</v>
      </c>
      <c r="C804" t="s">
        <v>118</v>
      </c>
      <c r="D804" s="3">
        <v>45574</v>
      </c>
      <c r="E804" t="s">
        <v>644</v>
      </c>
      <c r="F804">
        <f t="shared" ca="1" si="36"/>
        <v>72214.952036269882</v>
      </c>
      <c r="G804">
        <f t="shared" ca="1" si="36"/>
        <v>47624.268996604078</v>
      </c>
      <c r="H804" t="str" cm="1">
        <f t="array" aca="1" ref="H804" ca="1">INDEX(Sheet1!$H$1:$H$3, RANDBETWEEN(1, 3))</f>
        <v>ORE-Thematic</v>
      </c>
      <c r="I804" t="str" cm="1">
        <f t="array" aca="1" ref="I804" ca="1">INDEX(Sheet1!$I$3:$I$88, RANDBETWEEN(1, 85))</f>
        <v>Saving lives and protecting rights in humanitarian situations</v>
      </c>
      <c r="J804" t="str">
        <f ca="1">INDEX(Sheet1!$AZ$3:$AZ$8, RANDBETWEEN(1, COUNTA(Sheet1!$AZ$3:$AZ$8)))</f>
        <v>Emergency Response</v>
      </c>
      <c r="K804" t="str" cm="1">
        <f t="array" aca="1" ref="K804" ca="1">INDEX(Sheet1!$K$1:$K$8, RANDBETWEEN(1, 6))</f>
        <v>HAC-UKRAINE</v>
      </c>
      <c r="M804" t="s">
        <v>75</v>
      </c>
      <c r="N804">
        <f t="shared" ca="1" si="37"/>
        <v>91631.183765324167</v>
      </c>
      <c r="Q804" t="s">
        <v>633</v>
      </c>
      <c r="U804">
        <f t="shared" ca="1" si="38"/>
        <v>826.73916793257786</v>
      </c>
      <c r="V804">
        <v>1744639</v>
      </c>
      <c r="W804" t="str" cm="1">
        <f t="array" aca="1" ref="W804" ca="1">INDEX(Sheet1!$X$1:$X$20, RANDBETWEEN(1, 20))</f>
        <v>Central Government</v>
      </c>
      <c r="X804" t="str" cm="1">
        <f t="array" aca="1" ref="X804" ca="1">INDEX(Sheet1!$Y$2:$Y$22, RANDBETWEEN(1, 21))</f>
        <v>Private Sector</v>
      </c>
      <c r="Z804" t="str" cm="1">
        <f t="array" aca="1" ref="Z804" ca="1">INDEX(Sheet1!$AA$2:$AA$30, RANDBETWEEN(1, 29))</f>
        <v>UZBEKISTAN CO</v>
      </c>
      <c r="AA804" t="str" cm="1">
        <f t="array" aca="1" ref="AA804" ca="1">INDEX(Sheet1!$AB$2:$AB$8, RANDBETWEEN(1, 7))</f>
        <v>WCARO</v>
      </c>
      <c r="AB804" t="str" cm="1">
        <f t="array" aca="1" ref="AB804" ca="1">INDEX(Sheet1!$AC$2:$AC$22, RANDBETWEEN(1, 21))</f>
        <v>Croatia</v>
      </c>
      <c r="AE804" t="str" cm="1">
        <f t="array" aca="1" ref="AE804" ca="1">INDEX(Sheet1!$AF$2:$AF$22, RANDBETWEEN(1, 5))</f>
        <v>HQ</v>
      </c>
      <c r="AF804" s="3">
        <v>45574</v>
      </c>
      <c r="AG804" t="str" cm="1">
        <f t="array" aca="1" ref="AG804" ca="1">INDEX(Sheet1!$AH$2:$AH$24, RANDBETWEEN(1, 23))</f>
        <v>ALBANIA CO</v>
      </c>
      <c r="AH804" t="s">
        <v>668</v>
      </c>
      <c r="AI804" t="s">
        <v>632</v>
      </c>
      <c r="AJ804" t="s">
        <v>633</v>
      </c>
      <c r="AK804" t="s">
        <v>75</v>
      </c>
      <c r="AL804" t="s">
        <v>58</v>
      </c>
      <c r="AM804" t="s">
        <v>646</v>
      </c>
      <c r="AN804" t="s">
        <v>192</v>
      </c>
      <c r="AO804" t="s">
        <v>61</v>
      </c>
      <c r="AP804" t="s">
        <v>135</v>
      </c>
      <c r="AQ804" t="s">
        <v>100</v>
      </c>
      <c r="AR804">
        <v>2024</v>
      </c>
      <c r="AS804" t="s">
        <v>95</v>
      </c>
    </row>
    <row r="805" spans="1:45">
      <c r="A805" t="s">
        <v>658</v>
      </c>
      <c r="B805" t="s">
        <v>44</v>
      </c>
      <c r="C805" t="s">
        <v>118</v>
      </c>
      <c r="D805" s="3">
        <v>45605</v>
      </c>
      <c r="E805" t="s">
        <v>644</v>
      </c>
      <c r="F805">
        <f t="shared" ca="1" si="36"/>
        <v>99213.800798958051</v>
      </c>
      <c r="G805">
        <f t="shared" ca="1" si="36"/>
        <v>74685.866789565829</v>
      </c>
      <c r="H805" t="str" cm="1">
        <f t="array" aca="1" ref="H805" ca="1">INDEX(Sheet1!$H$1:$H$3, RANDBETWEEN(1, 3))</f>
        <v>ORE-Thematic</v>
      </c>
      <c r="I805" t="str" cm="1">
        <f t="array" aca="1" ref="I805" ca="1">INDEX(Sheet1!$I$3:$I$88, RANDBETWEEN(1, 85))</f>
        <v>Supplies in support of programme results</v>
      </c>
      <c r="J805" t="str">
        <f ca="1">INDEX(Sheet1!$AZ$3:$AZ$8, RANDBETWEEN(1, COUNTA(Sheet1!$AZ$3:$AZ$8)))</f>
        <v>Increased Immunization Rates</v>
      </c>
      <c r="K805" t="str" cm="1">
        <f t="array" aca="1" ref="K805" ca="1">INDEX(Sheet1!$K$1:$K$8, RANDBETWEEN(1, 6))</f>
        <v>HAC-ECARO</v>
      </c>
      <c r="M805" t="s">
        <v>89</v>
      </c>
      <c r="N805">
        <f t="shared" ca="1" si="37"/>
        <v>14261.999392829754</v>
      </c>
      <c r="Q805" t="s">
        <v>635</v>
      </c>
      <c r="U805">
        <f t="shared" ca="1" si="38"/>
        <v>39641.383917244631</v>
      </c>
      <c r="V805">
        <v>38106464</v>
      </c>
      <c r="W805" t="str" cm="1">
        <f t="array" aca="1" ref="W805" ca="1">INDEX(Sheet1!$X$1:$X$20, RANDBETWEEN(1, 20))</f>
        <v>Sport Associations</v>
      </c>
      <c r="X805" t="str" cm="1">
        <f t="array" aca="1" ref="X805" ca="1">INDEX(Sheet1!$Y$2:$Y$22, RANDBETWEEN(1, 21))</f>
        <v>Public Sector</v>
      </c>
      <c r="Z805" t="str" cm="1">
        <f t="array" aca="1" ref="Z805" ca="1">INDEX(Sheet1!$AA$2:$AA$30, RANDBETWEEN(1, 29))</f>
        <v>BULGARIA CO</v>
      </c>
      <c r="AA805" t="str" cm="1">
        <f t="array" aca="1" ref="AA805" ca="1">INDEX(Sheet1!$AB$2:$AB$8, RANDBETWEEN(1, 7))</f>
        <v>ROSA</v>
      </c>
      <c r="AB805" t="str" cm="1">
        <f t="array" aca="1" ref="AB805" ca="1">INDEX(Sheet1!$AC$2:$AC$22, RANDBETWEEN(1, 21))</f>
        <v>Armenia</v>
      </c>
      <c r="AE805" t="str" cm="1">
        <f t="array" aca="1" ref="AE805" ca="1">INDEX(Sheet1!$AF$2:$AF$22, RANDBETWEEN(1, 5))</f>
        <v>NatCom</v>
      </c>
      <c r="AF805" s="3">
        <v>45605</v>
      </c>
      <c r="AG805" t="str" cm="1">
        <f t="array" aca="1" ref="AG805" ca="1">INDEX(Sheet1!$AH$2:$AH$24, RANDBETWEEN(1, 23))</f>
        <v>CROATIA CO</v>
      </c>
      <c r="AH805" t="s">
        <v>647</v>
      </c>
      <c r="AI805" t="s">
        <v>634</v>
      </c>
      <c r="AJ805" t="s">
        <v>635</v>
      </c>
      <c r="AK805" t="s">
        <v>89</v>
      </c>
      <c r="AL805" t="s">
        <v>95</v>
      </c>
      <c r="AM805" t="s">
        <v>646</v>
      </c>
      <c r="AN805" t="s">
        <v>192</v>
      </c>
      <c r="AO805" t="s">
        <v>116</v>
      </c>
      <c r="AP805" t="s">
        <v>93</v>
      </c>
      <c r="AQ805" t="s">
        <v>129</v>
      </c>
      <c r="AR805">
        <v>2024</v>
      </c>
      <c r="AS805" t="s">
        <v>95</v>
      </c>
    </row>
    <row r="806" spans="1:45">
      <c r="A806" t="s">
        <v>658</v>
      </c>
      <c r="B806" t="s">
        <v>44</v>
      </c>
      <c r="C806" t="s">
        <v>45</v>
      </c>
      <c r="D806" s="3">
        <v>45594</v>
      </c>
      <c r="E806" t="s">
        <v>644</v>
      </c>
      <c r="F806">
        <f t="shared" ca="1" si="36"/>
        <v>9534.5997620255202</v>
      </c>
      <c r="G806">
        <f t="shared" ca="1" si="36"/>
        <v>96232.384120981893</v>
      </c>
      <c r="H806" t="str" cm="1">
        <f t="array" aca="1" ref="H806" ca="1">INDEX(Sheet1!$H$1:$H$3, RANDBETWEEN(1, 3))</f>
        <v>Revenue Type</v>
      </c>
      <c r="I806" t="str" cm="1">
        <f t="array" aca="1" ref="I806" ca="1">INDEX(Sheet1!$I$3:$I$88, RANDBETWEEN(1, 85))</f>
        <v>Child Protection systems</v>
      </c>
      <c r="J806" t="str">
        <f ca="1">INDEX(Sheet1!$AZ$3:$AZ$8, RANDBETWEEN(1, COUNTA(Sheet1!$AZ$3:$AZ$8)))</f>
        <v>Health</v>
      </c>
      <c r="K806" t="str" cm="1">
        <f t="array" aca="1" ref="K806" ca="1">INDEX(Sheet1!$K$1:$K$8, RANDBETWEEN(1, 6))</f>
        <v>HAC-UKRAINE</v>
      </c>
      <c r="M806" t="s">
        <v>127</v>
      </c>
      <c r="N806">
        <f t="shared" ca="1" si="37"/>
        <v>44053.333872127158</v>
      </c>
      <c r="Q806" t="s">
        <v>637</v>
      </c>
      <c r="U806">
        <f t="shared" ca="1" si="38"/>
        <v>30155.562768313455</v>
      </c>
      <c r="V806">
        <v>39911166</v>
      </c>
      <c r="W806" t="str" cm="1">
        <f t="array" aca="1" ref="W806" ca="1">INDEX(Sheet1!$X$1:$X$20, RANDBETWEEN(1, 20))</f>
        <v>Membership based organizations</v>
      </c>
      <c r="X806" t="str" cm="1">
        <f t="array" aca="1" ref="X806" ca="1">INDEX(Sheet1!$Y$2:$Y$22, RANDBETWEEN(1, 21))</f>
        <v>Corporate Account</v>
      </c>
      <c r="Z806" t="str" cm="1">
        <f t="array" aca="1" ref="Z806" ca="1">INDEX(Sheet1!$AA$2:$AA$30, RANDBETWEEN(1, 29))</f>
        <v>UZBEKISTAN CO</v>
      </c>
      <c r="AA806" t="str" cm="1">
        <f t="array" aca="1" ref="AA806" ca="1">INDEX(Sheet1!$AB$2:$AB$8, RANDBETWEEN(1, 7))</f>
        <v>EAPRO</v>
      </c>
      <c r="AB806" t="str" cm="1">
        <f t="array" aca="1" ref="AB806" ca="1">INDEX(Sheet1!$AC$2:$AC$22, RANDBETWEEN(1, 21))</f>
        <v>Russian Federation</v>
      </c>
      <c r="AE806" t="str" cm="1">
        <f t="array" aca="1" ref="AE806" ca="1">INDEX(Sheet1!$AF$2:$AF$22, RANDBETWEEN(1, 5))</f>
        <v>ECARO</v>
      </c>
      <c r="AF806" s="3">
        <v>45594</v>
      </c>
      <c r="AG806" t="str" cm="1">
        <f t="array" aca="1" ref="AG806" ca="1">INDEX(Sheet1!$AH$2:$AH$24, RANDBETWEEN(1, 23))</f>
        <v>BULGARIA CO</v>
      </c>
      <c r="AH806" t="s">
        <v>668</v>
      </c>
      <c r="AI806" t="s">
        <v>636</v>
      </c>
      <c r="AJ806" t="s">
        <v>637</v>
      </c>
      <c r="AK806" t="s">
        <v>127</v>
      </c>
      <c r="AL806" t="s">
        <v>58</v>
      </c>
      <c r="AM806" t="s">
        <v>645</v>
      </c>
      <c r="AN806" t="s">
        <v>128</v>
      </c>
      <c r="AO806" t="s">
        <v>77</v>
      </c>
      <c r="AP806" t="s">
        <v>143</v>
      </c>
      <c r="AQ806" t="s">
        <v>100</v>
      </c>
      <c r="AR806">
        <v>2022</v>
      </c>
      <c r="AS806" t="s">
        <v>95</v>
      </c>
    </row>
    <row r="807" spans="1:45">
      <c r="A807" t="s">
        <v>653</v>
      </c>
      <c r="B807" t="s">
        <v>95</v>
      </c>
      <c r="C807" t="s">
        <v>118</v>
      </c>
      <c r="D807" s="3">
        <v>45431</v>
      </c>
      <c r="E807" t="s">
        <v>644</v>
      </c>
      <c r="F807">
        <f t="shared" ca="1" si="36"/>
        <v>38320.596316567469</v>
      </c>
      <c r="G807">
        <f t="shared" ca="1" si="36"/>
        <v>35878.58193432515</v>
      </c>
      <c r="H807" t="str" cm="1">
        <f t="array" aca="1" ref="H807" ca="1">INDEX(Sheet1!$H$1:$H$3, RANDBETWEEN(1, 3))</f>
        <v>ORR Non-Thematic</v>
      </c>
      <c r="I807" t="str" cm="1">
        <f t="array" aca="1" ref="I807" ca="1">INDEX(Sheet1!$I$3:$I$88, RANDBETWEEN(1, 85))</f>
        <v>Violence, exploitation and abuse</v>
      </c>
      <c r="J807" t="str">
        <f ca="1">INDEX(Sheet1!$AZ$3:$AZ$8, RANDBETWEEN(1, COUNTA(Sheet1!$AZ$3:$AZ$8)))</f>
        <v>Education</v>
      </c>
      <c r="K807" t="str" cm="1">
        <f t="array" aca="1" ref="K807" ca="1">INDEX(Sheet1!$K$1:$K$8, RANDBETWEEN(1, 6))</f>
        <v>Ukraine Response</v>
      </c>
      <c r="M807" t="s">
        <v>89</v>
      </c>
      <c r="N807">
        <f t="shared" ca="1" si="37"/>
        <v>32003.223669984258</v>
      </c>
      <c r="Q807" t="s">
        <v>639</v>
      </c>
      <c r="U807">
        <f t="shared" ca="1" si="38"/>
        <v>13465.069850544389</v>
      </c>
      <c r="V807">
        <v>924071</v>
      </c>
      <c r="W807" t="str" cm="1">
        <f t="array" aca="1" ref="W807" ca="1">INDEX(Sheet1!$X$1:$X$20, RANDBETWEEN(1, 20))</f>
        <v>Sport Associations</v>
      </c>
      <c r="X807" t="str" cm="1">
        <f t="array" aca="1" ref="X807" ca="1">INDEX(Sheet1!$Y$2:$Y$22, RANDBETWEEN(1, 21))</f>
        <v>UNICEF NatCom/CO/Division</v>
      </c>
      <c r="Z807" t="str" cm="1">
        <f t="array" aca="1" ref="Z807" ca="1">INDEX(Sheet1!$AA$2:$AA$30, RANDBETWEEN(1, 29))</f>
        <v>KYRGYZSTAN CO</v>
      </c>
      <c r="AA807" t="str" cm="1">
        <f t="array" aca="1" ref="AA807" ca="1">INDEX(Sheet1!$AB$2:$AB$8, RANDBETWEEN(1, 7))</f>
        <v>MENARO</v>
      </c>
      <c r="AB807" t="str" cm="1">
        <f t="array" aca="1" ref="AB807" ca="1">INDEX(Sheet1!$AC$2:$AC$22, RANDBETWEEN(1, 21))</f>
        <v>Serbia</v>
      </c>
      <c r="AE807" t="str" cm="1">
        <f t="array" aca="1" ref="AE807" ca="1">INDEX(Sheet1!$AF$2:$AF$22, RANDBETWEEN(1, 5))</f>
        <v>ESARO</v>
      </c>
      <c r="AF807" s="3">
        <v>45431</v>
      </c>
      <c r="AG807" t="str" cm="1">
        <f t="array" aca="1" ref="AG807" ca="1">INDEX(Sheet1!$AH$2:$AH$24, RANDBETWEEN(1, 23))</f>
        <v>TAJIKISTAN CO</v>
      </c>
      <c r="AH807" t="s">
        <v>670</v>
      </c>
      <c r="AI807" t="s">
        <v>638</v>
      </c>
      <c r="AJ807" t="s">
        <v>639</v>
      </c>
      <c r="AK807" t="s">
        <v>89</v>
      </c>
      <c r="AL807" t="s">
        <v>90</v>
      </c>
      <c r="AM807" t="s">
        <v>646</v>
      </c>
      <c r="AN807" t="s">
        <v>60</v>
      </c>
      <c r="AO807" t="s">
        <v>116</v>
      </c>
      <c r="AP807" t="s">
        <v>62</v>
      </c>
      <c r="AQ807" t="s">
        <v>94</v>
      </c>
      <c r="AR807">
        <v>2023</v>
      </c>
      <c r="AS807" t="s">
        <v>95</v>
      </c>
    </row>
    <row r="808" spans="1:45">
      <c r="A808" t="s">
        <v>658</v>
      </c>
      <c r="B808" t="s">
        <v>44</v>
      </c>
      <c r="C808" t="s">
        <v>118</v>
      </c>
      <c r="D808" s="3">
        <v>45551</v>
      </c>
      <c r="E808" t="s">
        <v>644</v>
      </c>
      <c r="F808">
        <f t="shared" ca="1" si="36"/>
        <v>56012.880900829121</v>
      </c>
      <c r="G808">
        <f t="shared" ca="1" si="36"/>
        <v>41998.021983582577</v>
      </c>
      <c r="H808" t="str" cm="1">
        <f t="array" aca="1" ref="H808" ca="1">INDEX(Sheet1!$H$1:$H$3, RANDBETWEEN(1, 3))</f>
        <v>Revenue Type</v>
      </c>
      <c r="I808" t="str" cm="1">
        <f t="array" aca="1" ref="I808" ca="1">INDEX(Sheet1!$I$3:$I$88, RANDBETWEEN(1, 85))</f>
        <v>digital workspace for visual collaboration</v>
      </c>
      <c r="J808" t="str">
        <f ca="1">INDEX(Sheet1!$AZ$3:$AZ$8, RANDBETWEEN(1, COUNTA(Sheet1!$AZ$3:$AZ$8)))</f>
        <v>Child Protection</v>
      </c>
      <c r="K808" t="str" cm="1">
        <f t="array" aca="1" ref="K808" ca="1">INDEX(Sheet1!$K$1:$K$8, RANDBETWEEN(1, 6))</f>
        <v>HAC-ARMENIA</v>
      </c>
      <c r="M808" t="s">
        <v>104</v>
      </c>
      <c r="N808">
        <f t="shared" ca="1" si="37"/>
        <v>91017.95518612524</v>
      </c>
      <c r="Q808" t="s">
        <v>641</v>
      </c>
      <c r="U808">
        <f t="shared" ca="1" si="38"/>
        <v>65707.691994440567</v>
      </c>
      <c r="V808">
        <v>38510977</v>
      </c>
      <c r="W808" t="str" cm="1">
        <f t="array" aca="1" ref="W808" ca="1">INDEX(Sheet1!$X$1:$X$20, RANDBETWEEN(1, 20))</f>
        <v>Corporate Foundation</v>
      </c>
      <c r="X808" t="str" cm="1">
        <f t="array" aca="1" ref="X808" ca="1">INDEX(Sheet1!$Y$2:$Y$22, RANDBETWEEN(1, 21))</f>
        <v>Public Sector</v>
      </c>
      <c r="Z808" t="str" cm="1">
        <f t="array" aca="1" ref="Z808" ca="1">INDEX(Sheet1!$AA$2:$AA$30, RANDBETWEEN(1, 29))</f>
        <v>BULGARIA CO</v>
      </c>
      <c r="AA808" t="str" cm="1">
        <f t="array" aca="1" ref="AA808" ca="1">INDEX(Sheet1!$AB$2:$AB$8, RANDBETWEEN(1, 7))</f>
        <v>NatCom</v>
      </c>
      <c r="AB808" t="str" cm="1">
        <f t="array" aca="1" ref="AB808" ca="1">INDEX(Sheet1!$AC$2:$AC$22, RANDBETWEEN(1, 21))</f>
        <v>Uzbekistan</v>
      </c>
      <c r="AE808" t="str" cm="1">
        <f t="array" aca="1" ref="AE808" ca="1">INDEX(Sheet1!$AF$2:$AF$22, RANDBETWEEN(1, 5))</f>
        <v>NatCom</v>
      </c>
      <c r="AF808" s="3">
        <v>45551</v>
      </c>
      <c r="AG808" t="str" cm="1">
        <f t="array" aca="1" ref="AG808" ca="1">INDEX(Sheet1!$AH$2:$AH$24, RANDBETWEEN(1, 23))</f>
        <v>SOMALIA CO</v>
      </c>
      <c r="AH808" t="s">
        <v>647</v>
      </c>
      <c r="AI808" t="s">
        <v>640</v>
      </c>
      <c r="AJ808" t="s">
        <v>641</v>
      </c>
      <c r="AK808" t="s">
        <v>104</v>
      </c>
      <c r="AL808" t="s">
        <v>95</v>
      </c>
      <c r="AM808" t="s">
        <v>645</v>
      </c>
      <c r="AN808" t="s">
        <v>115</v>
      </c>
      <c r="AO808" t="s">
        <v>77</v>
      </c>
      <c r="AP808" t="s">
        <v>143</v>
      </c>
      <c r="AQ808" t="s">
        <v>117</v>
      </c>
      <c r="AR808">
        <v>2024</v>
      </c>
      <c r="AS808" t="s">
        <v>95</v>
      </c>
    </row>
    <row r="809" spans="1:45">
      <c r="A809" t="s">
        <v>658</v>
      </c>
      <c r="B809" t="s">
        <v>44</v>
      </c>
      <c r="C809" t="s">
        <v>45</v>
      </c>
      <c r="D809" s="3">
        <v>45525</v>
      </c>
      <c r="E809" t="s">
        <v>644</v>
      </c>
      <c r="F809">
        <f t="shared" ca="1" si="36"/>
        <v>8470.3325683930689</v>
      </c>
      <c r="G809">
        <f t="shared" ca="1" si="36"/>
        <v>90470.926336434757</v>
      </c>
      <c r="H809" t="str" cm="1">
        <f t="array" aca="1" ref="H809" ca="1">INDEX(Sheet1!$H$1:$H$3, RANDBETWEEN(1, 3))</f>
        <v>ORE-Thematic</v>
      </c>
      <c r="I809" t="str" cm="1">
        <f t="array" aca="1" ref="I809" ca="1">INDEX(Sheet1!$I$3:$I$88, RANDBETWEEN(1, 85))</f>
        <v>Capital investments</v>
      </c>
      <c r="J809" t="str">
        <f ca="1">INDEX(Sheet1!$AZ$3:$AZ$8, RANDBETWEEN(1, COUNTA(Sheet1!$AZ$3:$AZ$8)))</f>
        <v>Child Protection</v>
      </c>
      <c r="K809" t="str" cm="1">
        <f t="array" aca="1" ref="K809" ca="1">INDEX(Sheet1!$K$1:$K$8, RANDBETWEEN(1, 6))</f>
        <v>Emergency/HAC</v>
      </c>
      <c r="M809" t="s">
        <v>89</v>
      </c>
      <c r="N809">
        <f t="shared" ca="1" si="37"/>
        <v>77099.934010697893</v>
      </c>
      <c r="Q809" t="s">
        <v>643</v>
      </c>
      <c r="U809">
        <f t="shared" ca="1" si="38"/>
        <v>33291.371409674881</v>
      </c>
      <c r="V809">
        <v>30614888</v>
      </c>
      <c r="W809" t="str" cm="1">
        <f t="array" aca="1" ref="W809" ca="1">INDEX(Sheet1!$X$1:$X$20, RANDBETWEEN(1, 20))</f>
        <v>Global/Regional Multilaterals</v>
      </c>
      <c r="X809" t="str" cm="1">
        <f t="array" aca="1" ref="X809" ca="1">INDEX(Sheet1!$Y$2:$Y$22, RANDBETWEEN(1, 21))</f>
        <v>Private Sector</v>
      </c>
      <c r="Z809" t="str" cm="1">
        <f t="array" aca="1" ref="Z809" ca="1">INDEX(Sheet1!$AA$2:$AA$30, RANDBETWEEN(1, 29))</f>
        <v>MONTENEGRO CO</v>
      </c>
      <c r="AA809" t="str" cm="1">
        <f t="array" aca="1" ref="AA809" ca="1">INDEX(Sheet1!$AB$2:$AB$8, RANDBETWEEN(1, 7))</f>
        <v>MENARO</v>
      </c>
      <c r="AB809" t="str" cm="1">
        <f t="array" aca="1" ref="AB809" ca="1">INDEX(Sheet1!$AC$2:$AC$22, RANDBETWEEN(1, 21))</f>
        <v>Netherlands</v>
      </c>
      <c r="AE809" t="str" cm="1">
        <f t="array" aca="1" ref="AE809" ca="1">INDEX(Sheet1!$AF$2:$AF$22, RANDBETWEEN(1, 5))</f>
        <v>ESARO</v>
      </c>
      <c r="AF809" s="3">
        <v>45525</v>
      </c>
      <c r="AG809" t="str" cm="1">
        <f t="array" aca="1" ref="AG809" ca="1">INDEX(Sheet1!$AH$2:$AH$24, RANDBETWEEN(1, 23))</f>
        <v>GEORGIA CO</v>
      </c>
      <c r="AH809" t="s">
        <v>647</v>
      </c>
      <c r="AI809" t="s">
        <v>642</v>
      </c>
      <c r="AJ809" t="s">
        <v>643</v>
      </c>
      <c r="AK809" t="s">
        <v>89</v>
      </c>
      <c r="AL809" t="s">
        <v>58</v>
      </c>
      <c r="AM809" t="s">
        <v>645</v>
      </c>
      <c r="AN809" t="s">
        <v>115</v>
      </c>
      <c r="AO809" t="s">
        <v>149</v>
      </c>
      <c r="AP809" t="s">
        <v>143</v>
      </c>
      <c r="AQ809" t="s">
        <v>117</v>
      </c>
      <c r="AR809">
        <v>2024</v>
      </c>
      <c r="AS809" t="s">
        <v>95</v>
      </c>
    </row>
    <row r="810" spans="1:45">
      <c r="A810" t="s">
        <v>657</v>
      </c>
      <c r="B810" t="s">
        <v>95</v>
      </c>
      <c r="C810" t="s">
        <v>64</v>
      </c>
      <c r="D810" s="3">
        <v>45518</v>
      </c>
      <c r="E810" t="s">
        <v>644</v>
      </c>
      <c r="F810">
        <f t="shared" ca="1" si="36"/>
        <v>60074.976973576246</v>
      </c>
      <c r="G810">
        <f t="shared" ca="1" si="36"/>
        <v>93621.018769025992</v>
      </c>
      <c r="H810" t="str" cm="1">
        <f t="array" aca="1" ref="H810" ca="1">INDEX(Sheet1!$H$1:$H$3, RANDBETWEEN(1, 3))</f>
        <v>ORR Non-Thematic</v>
      </c>
      <c r="I810" t="str" cm="1">
        <f t="array" aca="1" ref="I810" ca="1">INDEX(Sheet1!$I$3:$I$88, RANDBETWEEN(1, 85))</f>
        <v>United Nations Coherence and cluster coordination</v>
      </c>
      <c r="J810" t="str">
        <f ca="1">INDEX(Sheet1!$AZ$3:$AZ$8, RANDBETWEEN(1, COUNTA(Sheet1!$AZ$3:$AZ$8)))</f>
        <v>Emergency Response</v>
      </c>
      <c r="K810" t="str" cm="1">
        <f t="array" aca="1" ref="K810" ca="1">INDEX(Sheet1!$K$1:$K$8, RANDBETWEEN(1, 6))</f>
        <v>HAC-UKRAINE</v>
      </c>
      <c r="M810" t="s">
        <v>165</v>
      </c>
      <c r="N810">
        <f t="shared" ca="1" si="37"/>
        <v>935.68058945044481</v>
      </c>
      <c r="Q810" t="s">
        <v>56</v>
      </c>
      <c r="U810">
        <f t="shared" ca="1" si="38"/>
        <v>2609.0750873964316</v>
      </c>
      <c r="V810">
        <v>29877339</v>
      </c>
      <c r="W810" t="str" cm="1">
        <f t="array" aca="1" ref="W810" ca="1">INDEX(Sheet1!$X$1:$X$20, RANDBETWEEN(1, 20))</f>
        <v>Central Government</v>
      </c>
      <c r="X810" t="str" cm="1">
        <f t="array" aca="1" ref="X810" ca="1">INDEX(Sheet1!$Y$2:$Y$22, RANDBETWEEN(1, 21))</f>
        <v>Public Sector</v>
      </c>
      <c r="Z810" t="str" cm="1">
        <f t="array" aca="1" ref="Z810" ca="1">INDEX(Sheet1!$AA$2:$AA$30, RANDBETWEEN(1, 29))</f>
        <v>DENMARK NATCOM</v>
      </c>
      <c r="AA810" t="str" cm="1">
        <f t="array" aca="1" ref="AA810" ca="1">INDEX(Sheet1!$AB$2:$AB$8, RANDBETWEEN(1, 7))</f>
        <v>NatCom</v>
      </c>
      <c r="AB810" t="str" cm="1">
        <f t="array" aca="1" ref="AB810" ca="1">INDEX(Sheet1!$AC$2:$AC$22, RANDBETWEEN(1, 21))</f>
        <v>Albania</v>
      </c>
      <c r="AE810" t="str" cm="1">
        <f t="array" aca="1" ref="AE810" ca="1">INDEX(Sheet1!$AF$2:$AF$22, RANDBETWEEN(1, 5))</f>
        <v>ECARO</v>
      </c>
      <c r="AF810" s="3">
        <v>45518</v>
      </c>
      <c r="AG810" t="str" cm="1">
        <f t="array" aca="1" ref="AG810" ca="1">INDEX(Sheet1!$AH$2:$AH$24, RANDBETWEEN(1, 23))</f>
        <v>TURKIYE NATCOM</v>
      </c>
      <c r="AH810" t="s">
        <v>670</v>
      </c>
      <c r="AI810" t="s">
        <v>55</v>
      </c>
      <c r="AJ810" t="s">
        <v>56</v>
      </c>
      <c r="AK810" t="s">
        <v>165</v>
      </c>
      <c r="AL810" t="s">
        <v>90</v>
      </c>
      <c r="AM810" t="s">
        <v>646</v>
      </c>
      <c r="AN810" t="s">
        <v>115</v>
      </c>
      <c r="AO810" t="s">
        <v>61</v>
      </c>
      <c r="AP810" t="s">
        <v>78</v>
      </c>
      <c r="AQ810" t="s">
        <v>63</v>
      </c>
      <c r="AR810">
        <v>2022</v>
      </c>
      <c r="AS810" t="s">
        <v>95</v>
      </c>
    </row>
    <row r="811" spans="1:45">
      <c r="A811" t="s">
        <v>659</v>
      </c>
      <c r="B811" t="s">
        <v>44</v>
      </c>
      <c r="C811" t="s">
        <v>45</v>
      </c>
      <c r="D811" s="3">
        <v>45564</v>
      </c>
      <c r="E811" t="s">
        <v>644</v>
      </c>
      <c r="F811">
        <f t="shared" ca="1" si="36"/>
        <v>90069.109535722411</v>
      </c>
      <c r="G811">
        <f t="shared" ca="1" si="36"/>
        <v>8478.6930390466532</v>
      </c>
      <c r="H811" t="str" cm="1">
        <f t="array" aca="1" ref="H811" ca="1">INDEX(Sheet1!$H$1:$H$3, RANDBETWEEN(1, 3))</f>
        <v>Revenue Type</v>
      </c>
      <c r="I811" t="str" cm="1">
        <f t="array" aca="1" ref="I811" ca="1">INDEX(Sheet1!$I$3:$I$88, RANDBETWEEN(1, 85))</f>
        <v>Cross-sectoral monitoring, data and situation analyses</v>
      </c>
      <c r="J811" t="str">
        <f ca="1">INDEX(Sheet1!$AZ$3:$AZ$8, RANDBETWEEN(1, COUNTA(Sheet1!$AZ$3:$AZ$8)))</f>
        <v>Increased Immunization Rates</v>
      </c>
      <c r="K811" t="str" cm="1">
        <f t="array" aca="1" ref="K811" ca="1">INDEX(Sheet1!$K$1:$K$8, RANDBETWEEN(1, 6))</f>
        <v>HAC-STATE OF PALESTINE</v>
      </c>
      <c r="M811" t="s">
        <v>75</v>
      </c>
      <c r="N811">
        <f t="shared" ca="1" si="37"/>
        <v>58844.678799262816</v>
      </c>
      <c r="Q811" t="s">
        <v>74</v>
      </c>
      <c r="U811">
        <f t="shared" ca="1" si="38"/>
        <v>98753.179642961302</v>
      </c>
      <c r="V811">
        <v>13380878</v>
      </c>
      <c r="W811" t="str" cm="1">
        <f t="array" aca="1" ref="W811" ca="1">INDEX(Sheet1!$X$1:$X$20, RANDBETWEEN(1, 20))</f>
        <v>Account Category</v>
      </c>
      <c r="X811" t="str" cm="1">
        <f t="array" aca="1" ref="X811" ca="1">INDEX(Sheet1!$Y$2:$Y$22, RANDBETWEEN(1, 21))</f>
        <v>Public Sector</v>
      </c>
      <c r="Z811" t="str" cm="1">
        <f t="array" aca="1" ref="Z811" ca="1">INDEX(Sheet1!$AA$2:$AA$30, RANDBETWEEN(1, 29))</f>
        <v>DENMARK NATCOM</v>
      </c>
      <c r="AA811" t="str" cm="1">
        <f t="array" aca="1" ref="AA811" ca="1">INDEX(Sheet1!$AB$2:$AB$8, RANDBETWEEN(1, 7))</f>
        <v>NatCom</v>
      </c>
      <c r="AB811" t="str" cm="1">
        <f t="array" aca="1" ref="AB811" ca="1">INDEX(Sheet1!$AC$2:$AC$22, RANDBETWEEN(1, 21))</f>
        <v>Netherlands</v>
      </c>
      <c r="AE811" t="str" cm="1">
        <f t="array" aca="1" ref="AE811" ca="1">INDEX(Sheet1!$AF$2:$AF$22, RANDBETWEEN(1, 5))</f>
        <v>HQ</v>
      </c>
      <c r="AF811" s="3">
        <v>45564</v>
      </c>
      <c r="AG811" t="str" cm="1">
        <f t="array" aca="1" ref="AG811" ca="1">INDEX(Sheet1!$AH$2:$AH$24, RANDBETWEEN(1, 23))</f>
        <v>BULGARIA CO</v>
      </c>
      <c r="AH811" t="s">
        <v>668</v>
      </c>
      <c r="AI811" t="s">
        <v>73</v>
      </c>
      <c r="AJ811" t="s">
        <v>74</v>
      </c>
      <c r="AK811" t="s">
        <v>75</v>
      </c>
      <c r="AL811" t="s">
        <v>58</v>
      </c>
      <c r="AM811" t="s">
        <v>646</v>
      </c>
      <c r="AN811" t="s">
        <v>60</v>
      </c>
      <c r="AO811" t="s">
        <v>77</v>
      </c>
      <c r="AP811" t="s">
        <v>62</v>
      </c>
      <c r="AQ811" t="s">
        <v>79</v>
      </c>
      <c r="AR811">
        <v>2022</v>
      </c>
      <c r="AS811" t="s">
        <v>95</v>
      </c>
    </row>
    <row r="812" spans="1:45">
      <c r="A812" t="s">
        <v>657</v>
      </c>
      <c r="B812" t="s">
        <v>95</v>
      </c>
      <c r="C812" t="s">
        <v>64</v>
      </c>
      <c r="D812" s="3">
        <v>45615</v>
      </c>
      <c r="E812" t="s">
        <v>644</v>
      </c>
      <c r="F812">
        <f t="shared" ca="1" si="36"/>
        <v>26798.74250447586</v>
      </c>
      <c r="G812">
        <f t="shared" ca="1" si="36"/>
        <v>70935.659857536957</v>
      </c>
      <c r="H812" t="str" cm="1">
        <f t="array" aca="1" ref="H812" ca="1">INDEX(Sheet1!$H$1:$H$3, RANDBETWEEN(1, 3))</f>
        <v>ORE-Thematic</v>
      </c>
      <c r="I812" t="str" cm="1">
        <f t="array" aca="1" ref="I812" ca="1">INDEX(Sheet1!$I$3:$I$88, RANDBETWEEN(1, 85))</f>
        <v>WASH – General</v>
      </c>
      <c r="J812" t="str">
        <f ca="1">INDEX(Sheet1!$AZ$3:$AZ$8, RANDBETWEEN(1, COUNTA(Sheet1!$AZ$3:$AZ$8)))</f>
        <v>Education</v>
      </c>
      <c r="K812" t="str" cm="1">
        <f t="array" aca="1" ref="K812" ca="1">INDEX(Sheet1!$K$1:$K$8, RANDBETWEEN(1, 6))</f>
        <v>HAC-ARMENIA</v>
      </c>
      <c r="M812" t="s">
        <v>75</v>
      </c>
      <c r="N812">
        <f t="shared" ca="1" si="37"/>
        <v>6484.0742883932198</v>
      </c>
      <c r="Q812" t="s">
        <v>88</v>
      </c>
      <c r="U812">
        <f t="shared" ca="1" si="38"/>
        <v>56576.506584753261</v>
      </c>
      <c r="V812">
        <v>25826745</v>
      </c>
      <c r="W812" t="str" cm="1">
        <f t="array" aca="1" ref="W812" ca="1">INDEX(Sheet1!$X$1:$X$20, RANDBETWEEN(1, 20))</f>
        <v>Governmental Organization</v>
      </c>
      <c r="X812" t="str" cm="1">
        <f t="array" aca="1" ref="X812" ca="1">INDEX(Sheet1!$Y$2:$Y$22, RANDBETWEEN(1, 21))</f>
        <v>Private Sector</v>
      </c>
      <c r="Z812" t="str" cm="1">
        <f t="array" aca="1" ref="Z812" ca="1">INDEX(Sheet1!$AA$2:$AA$30, RANDBETWEEN(1, 29))</f>
        <v>MONTENEGRO CO</v>
      </c>
      <c r="AA812" t="str" cm="1">
        <f t="array" aca="1" ref="AA812" ca="1">INDEX(Sheet1!$AB$2:$AB$8, RANDBETWEEN(1, 7))</f>
        <v>MENARO</v>
      </c>
      <c r="AB812" t="str" cm="1">
        <f t="array" aca="1" ref="AB812" ca="1">INDEX(Sheet1!$AC$2:$AC$22, RANDBETWEEN(1, 21))</f>
        <v>Switzerland</v>
      </c>
      <c r="AE812" t="str" cm="1">
        <f t="array" aca="1" ref="AE812" ca="1">INDEX(Sheet1!$AF$2:$AF$22, RANDBETWEEN(1, 5))</f>
        <v>MENARO</v>
      </c>
      <c r="AF812" s="3">
        <v>45615</v>
      </c>
      <c r="AG812" t="str" cm="1">
        <f t="array" aca="1" ref="AG812" ca="1">INDEX(Sheet1!$AH$2:$AH$24, RANDBETWEEN(1, 23))</f>
        <v>MONTENEGRO CO</v>
      </c>
      <c r="AH812" t="s">
        <v>649</v>
      </c>
      <c r="AI812" t="s">
        <v>87</v>
      </c>
      <c r="AJ812" t="s">
        <v>88</v>
      </c>
      <c r="AK812" t="s">
        <v>75</v>
      </c>
      <c r="AL812" t="s">
        <v>90</v>
      </c>
      <c r="AM812" t="s">
        <v>645</v>
      </c>
      <c r="AN812" t="s">
        <v>216</v>
      </c>
      <c r="AO812" t="s">
        <v>61</v>
      </c>
      <c r="AP812" t="s">
        <v>62</v>
      </c>
      <c r="AQ812" t="s">
        <v>94</v>
      </c>
      <c r="AR812">
        <v>2023</v>
      </c>
      <c r="AS812" t="s">
        <v>95</v>
      </c>
    </row>
    <row r="813" spans="1:45">
      <c r="A813" t="s">
        <v>655</v>
      </c>
      <c r="B813" t="s">
        <v>95</v>
      </c>
      <c r="C813" t="s">
        <v>118</v>
      </c>
      <c r="D813" s="3">
        <v>45375</v>
      </c>
      <c r="E813" t="s">
        <v>644</v>
      </c>
      <c r="F813">
        <f t="shared" ca="1" si="36"/>
        <v>670.32816481827945</v>
      </c>
      <c r="G813">
        <f t="shared" ca="1" si="36"/>
        <v>55134.243453449169</v>
      </c>
      <c r="H813" t="str" cm="1">
        <f t="array" aca="1" ref="H813" ca="1">INDEX(Sheet1!$H$1:$H$3, RANDBETWEEN(1, 3))</f>
        <v>ORE-Thematic</v>
      </c>
      <c r="I813" t="str" cm="1">
        <f t="array" aca="1" ref="I813" ca="1">INDEX(Sheet1!$I$3:$I$88, RANDBETWEEN(1, 85))</f>
        <v>Policy advocacy – urban, civil society, parliament, environment</v>
      </c>
      <c r="J813" t="str">
        <f ca="1">INDEX(Sheet1!$AZ$3:$AZ$8, RANDBETWEEN(1, COUNTA(Sheet1!$AZ$3:$AZ$8)))</f>
        <v>Education</v>
      </c>
      <c r="K813" t="str" cm="1">
        <f t="array" aca="1" ref="K813" ca="1">INDEX(Sheet1!$K$1:$K$8, RANDBETWEEN(1, 6))</f>
        <v>HAC-STATE OF PALESTINE</v>
      </c>
      <c r="M813" t="s">
        <v>114</v>
      </c>
      <c r="N813">
        <f t="shared" ca="1" si="37"/>
        <v>53312.000458347946</v>
      </c>
      <c r="Q813" t="s">
        <v>103</v>
      </c>
      <c r="U813">
        <f t="shared" ca="1" si="38"/>
        <v>25164.153377284019</v>
      </c>
      <c r="V813">
        <v>23937023</v>
      </c>
      <c r="W813" t="str" cm="1">
        <f t="array" aca="1" ref="W813" ca="1">INDEX(Sheet1!$X$1:$X$20, RANDBETWEEN(1, 20))</f>
        <v>Sport Associations</v>
      </c>
      <c r="X813" t="str" cm="1">
        <f t="array" aca="1" ref="X813" ca="1">INDEX(Sheet1!$Y$2:$Y$22, RANDBETWEEN(1, 21))</f>
        <v>Public Sector</v>
      </c>
      <c r="Z813" t="str" cm="1">
        <f t="array" aca="1" ref="Z813" ca="1">INDEX(Sheet1!$AA$2:$AA$30, RANDBETWEEN(1, 29))</f>
        <v>KYRGYZSTAN CO</v>
      </c>
      <c r="AA813" t="str" cm="1">
        <f t="array" aca="1" ref="AA813" ca="1">INDEX(Sheet1!$AB$2:$AB$8, RANDBETWEEN(1, 7))</f>
        <v>EAPRO</v>
      </c>
      <c r="AB813" t="str" cm="1">
        <f t="array" aca="1" ref="AB813" ca="1">INDEX(Sheet1!$AC$2:$AC$22, RANDBETWEEN(1, 21))</f>
        <v>Russian Federation</v>
      </c>
      <c r="AE813" t="str" cm="1">
        <f t="array" aca="1" ref="AE813" ca="1">INDEX(Sheet1!$AF$2:$AF$22, RANDBETWEEN(1, 5))</f>
        <v>NatCom</v>
      </c>
      <c r="AF813" s="3">
        <v>45375</v>
      </c>
      <c r="AG813" t="str" cm="1">
        <f t="array" aca="1" ref="AG813" ca="1">INDEX(Sheet1!$AH$2:$AH$24, RANDBETWEEN(1, 23))</f>
        <v>TURKIYE CO</v>
      </c>
      <c r="AH813" t="s">
        <v>668</v>
      </c>
      <c r="AI813" t="s">
        <v>102</v>
      </c>
      <c r="AJ813" t="s">
        <v>103</v>
      </c>
      <c r="AK813" t="s">
        <v>114</v>
      </c>
      <c r="AL813" t="s">
        <v>58</v>
      </c>
      <c r="AM813" t="s">
        <v>645</v>
      </c>
      <c r="AN813" t="s">
        <v>192</v>
      </c>
      <c r="AO813" t="s">
        <v>116</v>
      </c>
      <c r="AP813" t="s">
        <v>62</v>
      </c>
      <c r="AQ813" t="s">
        <v>79</v>
      </c>
      <c r="AR813">
        <v>2022</v>
      </c>
      <c r="AS813" t="s">
        <v>95</v>
      </c>
    </row>
    <row r="814" spans="1:45">
      <c r="A814" t="s">
        <v>656</v>
      </c>
      <c r="B814" t="s">
        <v>44</v>
      </c>
      <c r="C814" t="s">
        <v>45</v>
      </c>
      <c r="D814" s="3">
        <v>45625</v>
      </c>
      <c r="E814" t="s">
        <v>644</v>
      </c>
      <c r="F814">
        <f t="shared" ca="1" si="36"/>
        <v>56467.201305644616</v>
      </c>
      <c r="G814">
        <f t="shared" ca="1" si="36"/>
        <v>67400.557221569281</v>
      </c>
      <c r="H814" t="str" cm="1">
        <f t="array" aca="1" ref="H814" ca="1">INDEX(Sheet1!$H$1:$H$3, RANDBETWEEN(1, 3))</f>
        <v>ORE-Thematic</v>
      </c>
      <c r="I814" t="str" cm="1">
        <f t="array" aca="1" ref="I814" ca="1">INDEX(Sheet1!$I$3:$I$88, RANDBETWEEN(1, 85))</f>
        <v>Nutrition and emergencies</v>
      </c>
      <c r="J814" t="str">
        <f ca="1">INDEX(Sheet1!$AZ$3:$AZ$8, RANDBETWEEN(1, COUNTA(Sheet1!$AZ$3:$AZ$8)))</f>
        <v>Advocacy</v>
      </c>
      <c r="K814" t="str" cm="1">
        <f t="array" aca="1" ref="K814" ca="1">INDEX(Sheet1!$K$1:$K$8, RANDBETWEEN(1, 6))</f>
        <v>Ukraine Response</v>
      </c>
      <c r="M814" t="s">
        <v>57</v>
      </c>
      <c r="N814">
        <f t="shared" ca="1" si="37"/>
        <v>62811.915240210634</v>
      </c>
      <c r="Q814" t="s">
        <v>113</v>
      </c>
      <c r="U814">
        <f t="shared" ca="1" si="38"/>
        <v>98329.64395016717</v>
      </c>
      <c r="V814">
        <v>12203070</v>
      </c>
      <c r="W814" t="str" cm="1">
        <f t="array" aca="1" ref="W814" ca="1">INDEX(Sheet1!$X$1:$X$20, RANDBETWEEN(1, 20))</f>
        <v>Other</v>
      </c>
      <c r="X814" t="str" cm="1">
        <f t="array" aca="1" ref="X814" ca="1">INDEX(Sheet1!$Y$2:$Y$22, RANDBETWEEN(1, 21))</f>
        <v>Private Sector</v>
      </c>
      <c r="Z814" t="str" cm="1">
        <f t="array" aca="1" ref="Z814" ca="1">INDEX(Sheet1!$AA$2:$AA$30, RANDBETWEEN(1, 29))</f>
        <v>TURKIYE CO</v>
      </c>
      <c r="AA814" t="str" cm="1">
        <f t="array" aca="1" ref="AA814" ca="1">INDEX(Sheet1!$AB$2:$AB$8, RANDBETWEEN(1, 7))</f>
        <v>WCARO</v>
      </c>
      <c r="AB814" t="str" cm="1">
        <f t="array" aca="1" ref="AB814" ca="1">INDEX(Sheet1!$AC$2:$AC$22, RANDBETWEEN(1, 21))</f>
        <v>Greece</v>
      </c>
      <c r="AE814" t="str" cm="1">
        <f t="array" aca="1" ref="AE814" ca="1">INDEX(Sheet1!$AF$2:$AF$22, RANDBETWEEN(1, 5))</f>
        <v>NatCom</v>
      </c>
      <c r="AF814" s="3">
        <v>45625</v>
      </c>
      <c r="AG814" t="str" cm="1">
        <f t="array" aca="1" ref="AG814" ca="1">INDEX(Sheet1!$AH$2:$AH$24, RANDBETWEEN(1, 23))</f>
        <v>KOSOVO CO</v>
      </c>
      <c r="AH814" t="s">
        <v>667</v>
      </c>
      <c r="AI814" t="s">
        <v>112</v>
      </c>
      <c r="AJ814" t="s">
        <v>113</v>
      </c>
      <c r="AK814" t="s">
        <v>57</v>
      </c>
      <c r="AL814" t="s">
        <v>90</v>
      </c>
      <c r="AM814" t="s">
        <v>645</v>
      </c>
      <c r="AN814" t="s">
        <v>192</v>
      </c>
      <c r="AO814" t="s">
        <v>92</v>
      </c>
      <c r="AP814" t="s">
        <v>135</v>
      </c>
      <c r="AQ814" t="s">
        <v>117</v>
      </c>
      <c r="AR814">
        <v>2022</v>
      </c>
      <c r="AS814" t="s">
        <v>95</v>
      </c>
    </row>
    <row r="815" spans="1:45">
      <c r="A815" t="s">
        <v>656</v>
      </c>
      <c r="B815" t="s">
        <v>44</v>
      </c>
      <c r="C815" t="s">
        <v>45</v>
      </c>
      <c r="D815" s="3">
        <v>45340</v>
      </c>
      <c r="E815" t="s">
        <v>644</v>
      </c>
      <c r="F815">
        <f t="shared" ca="1" si="36"/>
        <v>83176.969624650665</v>
      </c>
      <c r="G815">
        <f t="shared" ca="1" si="36"/>
        <v>66369.056301812379</v>
      </c>
      <c r="H815" t="str" cm="1">
        <f t="array" aca="1" ref="H815" ca="1">INDEX(Sheet1!$H$1:$H$3, RANDBETWEEN(1, 3))</f>
        <v>ORR Non-Thematic</v>
      </c>
      <c r="I815" t="str" cm="1">
        <f t="array" aca="1" ref="I815" ca="1">INDEX(Sheet1!$I$3:$I$88, RANDBETWEEN(1, 85))</f>
        <v>Economic and social policy general</v>
      </c>
      <c r="J815" t="str">
        <f ca="1">INDEX(Sheet1!$AZ$3:$AZ$8, RANDBETWEEN(1, COUNTA(Sheet1!$AZ$3:$AZ$8)))</f>
        <v>Advocacy</v>
      </c>
      <c r="K815" t="str" cm="1">
        <f t="array" aca="1" ref="K815" ca="1">INDEX(Sheet1!$K$1:$K$8, RANDBETWEEN(1, 6))</f>
        <v>HAC-ARMENIA</v>
      </c>
      <c r="M815" t="s">
        <v>89</v>
      </c>
      <c r="N815">
        <f t="shared" ca="1" si="37"/>
        <v>14951.512709815375</v>
      </c>
      <c r="Q815" t="s">
        <v>126</v>
      </c>
      <c r="U815">
        <f t="shared" ca="1" si="38"/>
        <v>78129.614532279636</v>
      </c>
      <c r="V815">
        <v>34283235</v>
      </c>
      <c r="W815" t="str" cm="1">
        <f t="array" aca="1" ref="W815" ca="1">INDEX(Sheet1!$X$1:$X$20, RANDBETWEEN(1, 20))</f>
        <v>Membership based organizations</v>
      </c>
      <c r="X815" t="str" cm="1">
        <f t="array" aca="1" ref="X815" ca="1">INDEX(Sheet1!$Y$2:$Y$22, RANDBETWEEN(1, 21))</f>
        <v>Public Sector</v>
      </c>
      <c r="Z815" t="str" cm="1">
        <f t="array" aca="1" ref="Z815" ca="1">INDEX(Sheet1!$AA$2:$AA$30, RANDBETWEEN(1, 29))</f>
        <v>TAJIKISTAN CO</v>
      </c>
      <c r="AA815" t="str" cm="1">
        <f t="array" aca="1" ref="AA815" ca="1">INDEX(Sheet1!$AB$2:$AB$8, RANDBETWEEN(1, 7))</f>
        <v>ROSA</v>
      </c>
      <c r="AB815" t="str" cm="1">
        <f t="array" aca="1" ref="AB815" ca="1">INDEX(Sheet1!$AC$2:$AC$22, RANDBETWEEN(1, 21))</f>
        <v>Montenegro</v>
      </c>
      <c r="AE815" t="str" cm="1">
        <f t="array" aca="1" ref="AE815" ca="1">INDEX(Sheet1!$AF$2:$AF$22, RANDBETWEEN(1, 5))</f>
        <v>ESARO</v>
      </c>
      <c r="AF815" s="3">
        <v>45340</v>
      </c>
      <c r="AG815" t="str" cm="1">
        <f t="array" aca="1" ref="AG815" ca="1">INDEX(Sheet1!$AH$2:$AH$24, RANDBETWEEN(1, 23))</f>
        <v>TURKIYE NATCOM</v>
      </c>
      <c r="AH815" t="s">
        <v>647</v>
      </c>
      <c r="AI815" t="s">
        <v>125</v>
      </c>
      <c r="AJ815" t="s">
        <v>126</v>
      </c>
      <c r="AK815" t="s">
        <v>89</v>
      </c>
      <c r="AL815" t="s">
        <v>95</v>
      </c>
      <c r="AM815" t="s">
        <v>645</v>
      </c>
      <c r="AN815" t="s">
        <v>91</v>
      </c>
      <c r="AO815" t="s">
        <v>77</v>
      </c>
      <c r="AP815" t="s">
        <v>62</v>
      </c>
      <c r="AQ815" t="s">
        <v>129</v>
      </c>
      <c r="AR815">
        <v>2022</v>
      </c>
      <c r="AS815" t="s">
        <v>95</v>
      </c>
    </row>
    <row r="816" spans="1:45">
      <c r="A816" t="s">
        <v>655</v>
      </c>
      <c r="B816" t="s">
        <v>95</v>
      </c>
      <c r="C816" t="s">
        <v>64</v>
      </c>
      <c r="D816" s="3">
        <v>45410</v>
      </c>
      <c r="E816" t="s">
        <v>644</v>
      </c>
      <c r="F816">
        <f t="shared" ca="1" si="36"/>
        <v>57546.546449208021</v>
      </c>
      <c r="G816">
        <f t="shared" ca="1" si="36"/>
        <v>48431.110990667585</v>
      </c>
      <c r="H816" t="str" cm="1">
        <f t="array" aca="1" ref="H816" ca="1">INDEX(Sheet1!$H$1:$H$3, RANDBETWEEN(1, 3))</f>
        <v>Revenue Type</v>
      </c>
      <c r="I816" t="str" cm="1">
        <f t="array" aca="1" ref="I816" ca="1">INDEX(Sheet1!$I$3:$I$88, RANDBETWEEN(1, 85))</f>
        <v>digital workspace for visual collaboration</v>
      </c>
      <c r="J816" t="str">
        <f ca="1">INDEX(Sheet1!$AZ$3:$AZ$8, RANDBETWEEN(1, COUNTA(Sheet1!$AZ$3:$AZ$8)))</f>
        <v>Emergency Response</v>
      </c>
      <c r="K816" t="str" cm="1">
        <f t="array" aca="1" ref="K816" ca="1">INDEX(Sheet1!$K$1:$K$8, RANDBETWEEN(1, 6))</f>
        <v>HAC-ARMENIA</v>
      </c>
      <c r="M816" t="s">
        <v>104</v>
      </c>
      <c r="N816">
        <f t="shared" ca="1" si="37"/>
        <v>72311.401274409727</v>
      </c>
      <c r="Q816" t="s">
        <v>134</v>
      </c>
      <c r="U816">
        <f t="shared" ca="1" si="38"/>
        <v>31239.785355971031</v>
      </c>
      <c r="V816">
        <v>14107080</v>
      </c>
      <c r="W816" t="str" cm="1">
        <f t="array" aca="1" ref="W816" ca="1">INDEX(Sheet1!$X$1:$X$20, RANDBETWEEN(1, 20))</f>
        <v>Central Government</v>
      </c>
      <c r="X816" t="str" cm="1">
        <f t="array" aca="1" ref="X816" ca="1">INDEX(Sheet1!$Y$2:$Y$22, RANDBETWEEN(1, 21))</f>
        <v>Private Sector</v>
      </c>
      <c r="Z816" t="str" cm="1">
        <f t="array" aca="1" ref="Z816" ca="1">INDEX(Sheet1!$AA$2:$AA$30, RANDBETWEEN(1, 29))</f>
        <v>TURKIYE NATCOM</v>
      </c>
      <c r="AA816" t="str" cm="1">
        <f t="array" aca="1" ref="AA816" ca="1">INDEX(Sheet1!$AB$2:$AB$8, RANDBETWEEN(1, 7))</f>
        <v>ECARO</v>
      </c>
      <c r="AB816" t="str" cm="1">
        <f t="array" aca="1" ref="AB816" ca="1">INDEX(Sheet1!$AC$2:$AC$22, RANDBETWEEN(1, 21))</f>
        <v>Switzerland</v>
      </c>
      <c r="AE816" t="str" cm="1">
        <f t="array" aca="1" ref="AE816" ca="1">INDEX(Sheet1!$AF$2:$AF$22, RANDBETWEEN(1, 5))</f>
        <v>HQ</v>
      </c>
      <c r="AF816" s="3">
        <v>45410</v>
      </c>
      <c r="AG816" t="str" cm="1">
        <f t="array" aca="1" ref="AG816" ca="1">INDEX(Sheet1!$AH$2:$AH$24, RANDBETWEEN(1, 23))</f>
        <v>US FUND</v>
      </c>
      <c r="AH816" t="s">
        <v>647</v>
      </c>
      <c r="AI816" t="s">
        <v>133</v>
      </c>
      <c r="AJ816" t="s">
        <v>134</v>
      </c>
      <c r="AK816" t="s">
        <v>104</v>
      </c>
      <c r="AL816" t="s">
        <v>58</v>
      </c>
      <c r="AM816" t="s">
        <v>646</v>
      </c>
      <c r="AN816" t="s">
        <v>60</v>
      </c>
      <c r="AO816" t="s">
        <v>116</v>
      </c>
      <c r="AP816" t="s">
        <v>78</v>
      </c>
      <c r="AQ816" t="s">
        <v>129</v>
      </c>
      <c r="AR816">
        <v>2024</v>
      </c>
      <c r="AS816" t="s">
        <v>95</v>
      </c>
    </row>
    <row r="817" spans="1:45">
      <c r="A817" t="s">
        <v>658</v>
      </c>
      <c r="B817" t="s">
        <v>44</v>
      </c>
      <c r="C817" t="s">
        <v>118</v>
      </c>
      <c r="D817" s="3">
        <v>45555</v>
      </c>
      <c r="E817" t="s">
        <v>644</v>
      </c>
      <c r="F817">
        <f t="shared" ca="1" si="36"/>
        <v>50840.49899074345</v>
      </c>
      <c r="G817">
        <f t="shared" ca="1" si="36"/>
        <v>25582.335465338067</v>
      </c>
      <c r="H817" t="str" cm="1">
        <f t="array" aca="1" ref="H817" ca="1">INDEX(Sheet1!$H$1:$H$3, RANDBETWEEN(1, 3))</f>
        <v>ORE-Thematic</v>
      </c>
      <c r="I817" t="str" cm="1">
        <f t="array" aca="1" ref="I817" ca="1">INDEX(Sheet1!$I$3:$I$88, RANDBETWEEN(1, 85))</f>
        <v>Cross-sectoral Communication for Development</v>
      </c>
      <c r="J817" t="str">
        <f ca="1">INDEX(Sheet1!$AZ$3:$AZ$8, RANDBETWEEN(1, COUNTA(Sheet1!$AZ$3:$AZ$8)))</f>
        <v>Increased Immunization Rates</v>
      </c>
      <c r="K817" t="str" cm="1">
        <f t="array" aca="1" ref="K817" ca="1">INDEX(Sheet1!$K$1:$K$8, RANDBETWEEN(1, 6))</f>
        <v>HAC-ARMENIA</v>
      </c>
      <c r="M817" t="s">
        <v>127</v>
      </c>
      <c r="N817">
        <f t="shared" ca="1" si="37"/>
        <v>40652.223506112561</v>
      </c>
      <c r="Q817" t="s">
        <v>142</v>
      </c>
      <c r="U817">
        <f t="shared" ca="1" si="38"/>
        <v>41628.950987701755</v>
      </c>
      <c r="V817">
        <v>7451271</v>
      </c>
      <c r="W817" t="str" cm="1">
        <f t="array" aca="1" ref="W817" ca="1">INDEX(Sheet1!$X$1:$X$20, RANDBETWEEN(1, 20))</f>
        <v>Non-Profit/NGO Foundations</v>
      </c>
      <c r="X817" t="str" cm="1">
        <f t="array" aca="1" ref="X817" ca="1">INDEX(Sheet1!$Y$2:$Y$22, RANDBETWEEN(1, 21))</f>
        <v>Private Sector</v>
      </c>
      <c r="Z817" t="str" cm="1">
        <f t="array" aca="1" ref="Z817" ca="1">INDEX(Sheet1!$AA$2:$AA$30, RANDBETWEEN(1, 29))</f>
        <v>NETHERLANDS NATCOM</v>
      </c>
      <c r="AA817" t="str" cm="1">
        <f t="array" aca="1" ref="AA817" ca="1">INDEX(Sheet1!$AB$2:$AB$8, RANDBETWEEN(1, 7))</f>
        <v>NatCom</v>
      </c>
      <c r="AB817" t="str" cm="1">
        <f t="array" aca="1" ref="AB817" ca="1">INDEX(Sheet1!$AC$2:$AC$22, RANDBETWEEN(1, 21))</f>
        <v>Ukraine</v>
      </c>
      <c r="AE817" t="str" cm="1">
        <f t="array" aca="1" ref="AE817" ca="1">INDEX(Sheet1!$AF$2:$AF$22, RANDBETWEEN(1, 5))</f>
        <v>ESARO</v>
      </c>
      <c r="AF817" s="3">
        <v>45555</v>
      </c>
      <c r="AG817" t="str" cm="1">
        <f t="array" aca="1" ref="AG817" ca="1">INDEX(Sheet1!$AH$2:$AH$24, RANDBETWEEN(1, 23))</f>
        <v>SERBIA CO</v>
      </c>
      <c r="AH817" t="s">
        <v>668</v>
      </c>
      <c r="AI817" t="s">
        <v>141</v>
      </c>
      <c r="AJ817" t="s">
        <v>142</v>
      </c>
      <c r="AK817" t="s">
        <v>127</v>
      </c>
      <c r="AL817" t="s">
        <v>58</v>
      </c>
      <c r="AM817" t="s">
        <v>646</v>
      </c>
      <c r="AN817" t="s">
        <v>128</v>
      </c>
      <c r="AO817" t="s">
        <v>116</v>
      </c>
      <c r="AP817" t="s">
        <v>62</v>
      </c>
      <c r="AQ817" t="s">
        <v>129</v>
      </c>
      <c r="AR817">
        <v>2023</v>
      </c>
      <c r="AS817" t="s">
        <v>95</v>
      </c>
    </row>
    <row r="818" spans="1:45">
      <c r="A818" t="s">
        <v>652</v>
      </c>
      <c r="B818" t="s">
        <v>44</v>
      </c>
      <c r="C818" t="s">
        <v>45</v>
      </c>
      <c r="D818" s="3">
        <v>45317</v>
      </c>
      <c r="E818" t="s">
        <v>644</v>
      </c>
      <c r="F818">
        <f t="shared" ca="1" si="36"/>
        <v>4383.5920942531739</v>
      </c>
      <c r="G818">
        <f t="shared" ca="1" si="36"/>
        <v>87087.210811728379</v>
      </c>
      <c r="H818" t="str" cm="1">
        <f t="array" aca="1" ref="H818" ca="1">INDEX(Sheet1!$H$1:$H$3, RANDBETWEEN(1, 3))</f>
        <v>Revenue Type</v>
      </c>
      <c r="I818" t="str" cm="1">
        <f t="array" aca="1" ref="I818" ca="1">INDEX(Sheet1!$I$3:$I$88, RANDBETWEEN(1, 85))</f>
        <v>Policy, guidance and technical support for country programming and reporting</v>
      </c>
      <c r="J818" t="str">
        <f ca="1">INDEX(Sheet1!$AZ$3:$AZ$8, RANDBETWEEN(1, COUNTA(Sheet1!$AZ$3:$AZ$8)))</f>
        <v>Advocacy</v>
      </c>
      <c r="K818" t="str" cm="1">
        <f t="array" aca="1" ref="K818" ca="1">INDEX(Sheet1!$K$1:$K$8, RANDBETWEEN(1, 6))</f>
        <v>HAC-UKRAINE</v>
      </c>
      <c r="M818" t="s">
        <v>57</v>
      </c>
      <c r="N818">
        <f t="shared" ca="1" si="37"/>
        <v>25475.229477840428</v>
      </c>
      <c r="Q818" t="s">
        <v>71</v>
      </c>
      <c r="U818">
        <f t="shared" ca="1" si="38"/>
        <v>28142.906972471945</v>
      </c>
      <c r="V818">
        <v>12831527</v>
      </c>
      <c r="W818" t="str" cm="1">
        <f t="array" aca="1" ref="W818" ca="1">INDEX(Sheet1!$X$1:$X$20, RANDBETWEEN(1, 20))</f>
        <v>Sport Associations</v>
      </c>
      <c r="X818" t="str" cm="1">
        <f t="array" aca="1" ref="X818" ca="1">INDEX(Sheet1!$Y$2:$Y$22, RANDBETWEEN(1, 21))</f>
        <v>Private Sector</v>
      </c>
      <c r="Z818" t="str" cm="1">
        <f t="array" aca="1" ref="Z818" ca="1">INDEX(Sheet1!$AA$2:$AA$30, RANDBETWEEN(1, 29))</f>
        <v>GREECE CO</v>
      </c>
      <c r="AA818" t="str" cm="1">
        <f t="array" aca="1" ref="AA818" ca="1">INDEX(Sheet1!$AB$2:$AB$8, RANDBETWEEN(1, 7))</f>
        <v>WCARO</v>
      </c>
      <c r="AB818" t="str" cm="1">
        <f t="array" aca="1" ref="AB818" ca="1">INDEX(Sheet1!$AC$2:$AC$22, RANDBETWEEN(1, 21))</f>
        <v>Russian Federation</v>
      </c>
      <c r="AE818" t="str" cm="1">
        <f t="array" aca="1" ref="AE818" ca="1">INDEX(Sheet1!$AF$2:$AF$22, RANDBETWEEN(1, 5))</f>
        <v>NatCom</v>
      </c>
      <c r="AF818" s="3">
        <v>45317</v>
      </c>
      <c r="AG818" t="str" cm="1">
        <f t="array" aca="1" ref="AG818" ca="1">INDEX(Sheet1!$AH$2:$AH$24, RANDBETWEEN(1, 23))</f>
        <v>SERBIA CO</v>
      </c>
      <c r="AH818" t="s">
        <v>650</v>
      </c>
      <c r="AI818" t="s">
        <v>148</v>
      </c>
      <c r="AJ818" t="s">
        <v>71</v>
      </c>
      <c r="AK818" t="s">
        <v>57</v>
      </c>
      <c r="AL818" t="s">
        <v>90</v>
      </c>
      <c r="AM818" t="s">
        <v>646</v>
      </c>
      <c r="AN818" t="s">
        <v>128</v>
      </c>
      <c r="AO818" t="s">
        <v>61</v>
      </c>
      <c r="AP818" t="s">
        <v>78</v>
      </c>
      <c r="AQ818" t="s">
        <v>79</v>
      </c>
      <c r="AR818">
        <v>2023</v>
      </c>
      <c r="AS818" t="s">
        <v>95</v>
      </c>
    </row>
    <row r="819" spans="1:45">
      <c r="A819" t="s">
        <v>659</v>
      </c>
      <c r="B819" t="s">
        <v>44</v>
      </c>
      <c r="C819" t="s">
        <v>64</v>
      </c>
      <c r="D819" s="3">
        <v>45500</v>
      </c>
      <c r="E819" t="s">
        <v>644</v>
      </c>
      <c r="F819">
        <f t="shared" ca="1" si="36"/>
        <v>24731.039920695166</v>
      </c>
      <c r="G819">
        <f t="shared" ca="1" si="36"/>
        <v>295.48353522563514</v>
      </c>
      <c r="H819" t="str" cm="1">
        <f t="array" aca="1" ref="H819" ca="1">INDEX(Sheet1!$H$1:$H$3, RANDBETWEEN(1, 3))</f>
        <v>ORR Non-Thematic</v>
      </c>
      <c r="I819" t="str" cm="1">
        <f t="array" aca="1" ref="I819" ca="1">INDEX(Sheet1!$I$3:$I$88, RANDBETWEEN(1, 85))</f>
        <v>Data and Child Protection</v>
      </c>
      <c r="J819" t="str">
        <f ca="1">INDEX(Sheet1!$AZ$3:$AZ$8, RANDBETWEEN(1, COUNTA(Sheet1!$AZ$3:$AZ$8)))</f>
        <v>Emergency Response</v>
      </c>
      <c r="K819" t="str" cm="1">
        <f t="array" aca="1" ref="K819" ca="1">INDEX(Sheet1!$K$1:$K$8, RANDBETWEEN(1, 6))</f>
        <v>Ukraine Response</v>
      </c>
      <c r="M819" t="s">
        <v>114</v>
      </c>
      <c r="N819">
        <f t="shared" ca="1" si="37"/>
        <v>93147.76004984777</v>
      </c>
      <c r="Q819" t="s">
        <v>157</v>
      </c>
      <c r="U819">
        <f t="shared" ca="1" si="38"/>
        <v>85094.086708878254</v>
      </c>
      <c r="V819">
        <v>1226448</v>
      </c>
      <c r="W819" t="str" cm="1">
        <f t="array" aca="1" ref="W819" ca="1">INDEX(Sheet1!$X$1:$X$20, RANDBETWEEN(1, 20))</f>
        <v>Country Office</v>
      </c>
      <c r="X819" t="str" cm="1">
        <f t="array" aca="1" ref="X819" ca="1">INDEX(Sheet1!$Y$2:$Y$22, RANDBETWEEN(1, 21))</f>
        <v>Private Sector</v>
      </c>
      <c r="Z819" t="str" cm="1">
        <f t="array" aca="1" ref="Z819" ca="1">INDEX(Sheet1!$AA$2:$AA$30, RANDBETWEEN(1, 29))</f>
        <v>INDIA CO</v>
      </c>
      <c r="AA819" t="str" cm="1">
        <f t="array" aca="1" ref="AA819" ca="1">INDEX(Sheet1!$AB$2:$AB$8, RANDBETWEEN(1, 7))</f>
        <v>ECARO</v>
      </c>
      <c r="AB819" t="str" cm="1">
        <f t="array" aca="1" ref="AB819" ca="1">INDEX(Sheet1!$AC$2:$AC$22, RANDBETWEEN(1, 21))</f>
        <v>France</v>
      </c>
      <c r="AE819" t="str" cm="1">
        <f t="array" aca="1" ref="AE819" ca="1">INDEX(Sheet1!$AF$2:$AF$22, RANDBETWEEN(1, 5))</f>
        <v>HQ</v>
      </c>
      <c r="AF819" s="3">
        <v>45500</v>
      </c>
      <c r="AG819" t="str" cm="1">
        <f t="array" aca="1" ref="AG819" ca="1">INDEX(Sheet1!$AH$2:$AH$24, RANDBETWEEN(1, 23))</f>
        <v>BELARUS CO</v>
      </c>
      <c r="AH819" t="s">
        <v>649</v>
      </c>
      <c r="AI819" t="s">
        <v>156</v>
      </c>
      <c r="AJ819" t="s">
        <v>157</v>
      </c>
      <c r="AK819" t="s">
        <v>114</v>
      </c>
      <c r="AL819" t="s">
        <v>90</v>
      </c>
      <c r="AM819" t="s">
        <v>645</v>
      </c>
      <c r="AN819" t="s">
        <v>115</v>
      </c>
      <c r="AO819" t="s">
        <v>149</v>
      </c>
      <c r="AP819" t="s">
        <v>62</v>
      </c>
      <c r="AQ819" t="s">
        <v>100</v>
      </c>
      <c r="AR819">
        <v>2024</v>
      </c>
      <c r="AS819" t="s">
        <v>95</v>
      </c>
    </row>
    <row r="820" spans="1:45">
      <c r="A820" t="s">
        <v>654</v>
      </c>
      <c r="B820" t="s">
        <v>95</v>
      </c>
      <c r="C820" t="s">
        <v>118</v>
      </c>
      <c r="D820" s="3">
        <v>45541</v>
      </c>
      <c r="E820" t="s">
        <v>644</v>
      </c>
      <c r="F820">
        <f t="shared" ca="1" si="36"/>
        <v>4059.677232559713</v>
      </c>
      <c r="G820">
        <f t="shared" ca="1" si="36"/>
        <v>32628.079134741343</v>
      </c>
      <c r="H820" t="str" cm="1">
        <f t="array" aca="1" ref="H820" ca="1">INDEX(Sheet1!$H$1:$H$3, RANDBETWEEN(1, 3))</f>
        <v>ORR Non-Thematic</v>
      </c>
      <c r="I820" t="str" cm="1">
        <f t="array" aca="1" ref="I820" ca="1">INDEX(Sheet1!$I$3:$I$88, RANDBETWEEN(1, 85))</f>
        <v>Economic and social policy general</v>
      </c>
      <c r="J820" t="str">
        <f ca="1">INDEX(Sheet1!$AZ$3:$AZ$8, RANDBETWEEN(1, COUNTA(Sheet1!$AZ$3:$AZ$8)))</f>
        <v>Child Protection</v>
      </c>
      <c r="K820" t="str" cm="1">
        <f t="array" aca="1" ref="K820" ca="1">INDEX(Sheet1!$K$1:$K$8, RANDBETWEEN(1, 6))</f>
        <v>HAC-STATE OF PALESTINE</v>
      </c>
      <c r="M820" t="s">
        <v>114</v>
      </c>
      <c r="N820">
        <f t="shared" ca="1" si="37"/>
        <v>33331.382222851826</v>
      </c>
      <c r="Q820" t="s">
        <v>164</v>
      </c>
      <c r="U820">
        <f t="shared" ca="1" si="38"/>
        <v>40383.654944024791</v>
      </c>
      <c r="V820">
        <v>38615115</v>
      </c>
      <c r="W820" t="str" cm="1">
        <f t="array" aca="1" ref="W820" ca="1">INDEX(Sheet1!$X$1:$X$20, RANDBETWEEN(1, 20))</f>
        <v>Country Office</v>
      </c>
      <c r="X820" t="str" cm="1">
        <f t="array" aca="1" ref="X820" ca="1">INDEX(Sheet1!$Y$2:$Y$22, RANDBETWEEN(1, 21))</f>
        <v>Public Sector</v>
      </c>
      <c r="Z820" t="str" cm="1">
        <f t="array" aca="1" ref="Z820" ca="1">INDEX(Sheet1!$AA$2:$AA$30, RANDBETWEEN(1, 29))</f>
        <v>UKRAINE CO</v>
      </c>
      <c r="AA820" t="str" cm="1">
        <f t="array" aca="1" ref="AA820" ca="1">INDEX(Sheet1!$AB$2:$AB$8, RANDBETWEEN(1, 7))</f>
        <v>ECARO</v>
      </c>
      <c r="AB820" t="str" cm="1">
        <f t="array" aca="1" ref="AB820" ca="1">INDEX(Sheet1!$AC$2:$AC$22, RANDBETWEEN(1, 21))</f>
        <v>Armenia</v>
      </c>
      <c r="AE820" t="str" cm="1">
        <f t="array" aca="1" ref="AE820" ca="1">INDEX(Sheet1!$AF$2:$AF$22, RANDBETWEEN(1, 5))</f>
        <v>ESARO</v>
      </c>
      <c r="AF820" s="3">
        <v>45541</v>
      </c>
      <c r="AG820" t="str" cm="1">
        <f t="array" aca="1" ref="AG820" ca="1">INDEX(Sheet1!$AH$2:$AH$24, RANDBETWEEN(1, 23))</f>
        <v>KYRGYZSTAN CO</v>
      </c>
      <c r="AH820" t="s">
        <v>649</v>
      </c>
      <c r="AI820" t="s">
        <v>163</v>
      </c>
      <c r="AJ820" t="s">
        <v>164</v>
      </c>
      <c r="AK820" t="s">
        <v>114</v>
      </c>
      <c r="AL820" t="s">
        <v>90</v>
      </c>
      <c r="AM820" t="s">
        <v>646</v>
      </c>
      <c r="AN820" t="s">
        <v>128</v>
      </c>
      <c r="AO820" t="s">
        <v>116</v>
      </c>
      <c r="AP820" t="s">
        <v>143</v>
      </c>
      <c r="AQ820" t="s">
        <v>79</v>
      </c>
      <c r="AR820">
        <v>2023</v>
      </c>
      <c r="AS820" t="s">
        <v>95</v>
      </c>
    </row>
    <row r="821" spans="1:45">
      <c r="A821" t="s">
        <v>659</v>
      </c>
      <c r="B821" t="s">
        <v>44</v>
      </c>
      <c r="C821" t="s">
        <v>118</v>
      </c>
      <c r="D821" s="3">
        <v>45510</v>
      </c>
      <c r="E821" t="s">
        <v>644</v>
      </c>
      <c r="F821">
        <f t="shared" ca="1" si="36"/>
        <v>81455.335003028464</v>
      </c>
      <c r="G821">
        <f t="shared" ca="1" si="36"/>
        <v>46613.37483826503</v>
      </c>
      <c r="H821" t="str" cm="1">
        <f t="array" aca="1" ref="H821" ca="1">INDEX(Sheet1!$H$1:$H$3, RANDBETWEEN(1, 3))</f>
        <v>Revenue Type</v>
      </c>
      <c r="I821" t="str" cm="1">
        <f t="array" aca="1" ref="I821" ca="1">INDEX(Sheet1!$I$3:$I$88, RANDBETWEEN(1, 85))</f>
        <v>Hygiene</v>
      </c>
      <c r="J821" t="str">
        <f ca="1">INDEX(Sheet1!$AZ$3:$AZ$8, RANDBETWEEN(1, COUNTA(Sheet1!$AZ$3:$AZ$8)))</f>
        <v>Education</v>
      </c>
      <c r="K821" t="str" cm="1">
        <f t="array" aca="1" ref="K821" ca="1">INDEX(Sheet1!$K$1:$K$8, RANDBETWEEN(1, 6))</f>
        <v>HAC-ARMENIA</v>
      </c>
      <c r="M821" t="s">
        <v>104</v>
      </c>
      <c r="N821">
        <f t="shared" ca="1" si="37"/>
        <v>8911.0080940139669</v>
      </c>
      <c r="Q821" t="s">
        <v>172</v>
      </c>
      <c r="U821">
        <f t="shared" ca="1" si="38"/>
        <v>59753.405137354239</v>
      </c>
      <c r="V821">
        <v>6067597</v>
      </c>
      <c r="W821" t="str" cm="1">
        <f t="array" aca="1" ref="W821" ca="1">INDEX(Sheet1!$X$1:$X$20, RANDBETWEEN(1, 20))</f>
        <v>Membership based organizations</v>
      </c>
      <c r="X821" t="str" cm="1">
        <f t="array" aca="1" ref="X821" ca="1">INDEX(Sheet1!$Y$2:$Y$22, RANDBETWEEN(1, 21))</f>
        <v>Public Sector</v>
      </c>
      <c r="Z821" t="str" cm="1">
        <f t="array" aca="1" ref="Z821" ca="1">INDEX(Sheet1!$AA$2:$AA$30, RANDBETWEEN(1, 29))</f>
        <v>TAJIKISTAN CO</v>
      </c>
      <c r="AA821" t="str" cm="1">
        <f t="array" aca="1" ref="AA821" ca="1">INDEX(Sheet1!$AB$2:$AB$8, RANDBETWEEN(1, 7))</f>
        <v>EAPRO</v>
      </c>
      <c r="AB821" t="str" cm="1">
        <f t="array" aca="1" ref="AB821" ca="1">INDEX(Sheet1!$AC$2:$AC$22, RANDBETWEEN(1, 21))</f>
        <v>Cyprus</v>
      </c>
      <c r="AE821" t="str" cm="1">
        <f t="array" aca="1" ref="AE821" ca="1">INDEX(Sheet1!$AF$2:$AF$22, RANDBETWEEN(1, 5))</f>
        <v>HQ</v>
      </c>
      <c r="AF821" s="3">
        <v>45510</v>
      </c>
      <c r="AG821" t="str" cm="1">
        <f t="array" aca="1" ref="AG821" ca="1">INDEX(Sheet1!$AH$2:$AH$24, RANDBETWEEN(1, 23))</f>
        <v>ALBANIA CO</v>
      </c>
      <c r="AH821" t="s">
        <v>649</v>
      </c>
      <c r="AI821" t="s">
        <v>171</v>
      </c>
      <c r="AJ821" t="s">
        <v>172</v>
      </c>
      <c r="AK821" t="s">
        <v>104</v>
      </c>
      <c r="AL821" t="s">
        <v>90</v>
      </c>
      <c r="AM821" t="s">
        <v>645</v>
      </c>
      <c r="AN821" t="s">
        <v>128</v>
      </c>
      <c r="AO821" t="s">
        <v>149</v>
      </c>
      <c r="AP821" t="s">
        <v>93</v>
      </c>
      <c r="AQ821" t="s">
        <v>79</v>
      </c>
      <c r="AR821">
        <v>2023</v>
      </c>
      <c r="AS821" t="s">
        <v>95</v>
      </c>
    </row>
    <row r="822" spans="1:45">
      <c r="A822" t="s">
        <v>653</v>
      </c>
      <c r="B822" t="s">
        <v>95</v>
      </c>
      <c r="C822" t="s">
        <v>45</v>
      </c>
      <c r="D822" s="3">
        <v>45606</v>
      </c>
      <c r="E822" t="s">
        <v>644</v>
      </c>
      <c r="F822">
        <f t="shared" ca="1" si="36"/>
        <v>2814.0725384851739</v>
      </c>
      <c r="G822">
        <f t="shared" ca="1" si="36"/>
        <v>44305.75440012099</v>
      </c>
      <c r="H822" t="str" cm="1">
        <f t="array" aca="1" ref="H822" ca="1">INDEX(Sheet1!$H$1:$H$3, RANDBETWEEN(1, 3))</f>
        <v>Revenue Type</v>
      </c>
      <c r="I822" t="str" cm="1">
        <f t="array" aca="1" ref="I822" ca="1">INDEX(Sheet1!$I$3:$I$88, RANDBETWEEN(1, 85))</f>
        <v>Protect, care and support children and families affected by HIV</v>
      </c>
      <c r="J822" t="str">
        <f ca="1">INDEX(Sheet1!$AZ$3:$AZ$8, RANDBETWEEN(1, COUNTA(Sheet1!$AZ$3:$AZ$8)))</f>
        <v>Health</v>
      </c>
      <c r="K822" t="str" cm="1">
        <f t="array" aca="1" ref="K822" ca="1">INDEX(Sheet1!$K$1:$K$8, RANDBETWEEN(1, 6))</f>
        <v>HAC-UKRAINE</v>
      </c>
      <c r="M822" t="s">
        <v>104</v>
      </c>
      <c r="N822">
        <f t="shared" ca="1" si="37"/>
        <v>62238.296595046682</v>
      </c>
      <c r="Q822" t="s">
        <v>179</v>
      </c>
      <c r="U822">
        <f t="shared" ca="1" si="38"/>
        <v>17284.323938696853</v>
      </c>
      <c r="V822">
        <v>25394022</v>
      </c>
      <c r="W822" t="str" cm="1">
        <f t="array" aca="1" ref="W822" ca="1">INDEX(Sheet1!$X$1:$X$20, RANDBETWEEN(1, 20))</f>
        <v>Multi-Stakeholder Partnership</v>
      </c>
      <c r="X822" t="str" cm="1">
        <f t="array" aca="1" ref="X822" ca="1">INDEX(Sheet1!$Y$2:$Y$22, RANDBETWEEN(1, 21))</f>
        <v>Private Sector</v>
      </c>
      <c r="Z822" t="str" cm="1">
        <f t="array" aca="1" ref="Z822" ca="1">INDEX(Sheet1!$AA$2:$AA$30, RANDBETWEEN(1, 29))</f>
        <v>KOSOVO CO</v>
      </c>
      <c r="AA822" t="str" cm="1">
        <f t="array" aca="1" ref="AA822" ca="1">INDEX(Sheet1!$AB$2:$AB$8, RANDBETWEEN(1, 7))</f>
        <v>HQ</v>
      </c>
      <c r="AB822" t="str" cm="1">
        <f t="array" aca="1" ref="AB822" ca="1">INDEX(Sheet1!$AC$2:$AC$22, RANDBETWEEN(1, 21))</f>
        <v>Cyprus</v>
      </c>
      <c r="AE822" t="str" cm="1">
        <f t="array" aca="1" ref="AE822" ca="1">INDEX(Sheet1!$AF$2:$AF$22, RANDBETWEEN(1, 5))</f>
        <v>HQ</v>
      </c>
      <c r="AF822" s="3">
        <v>45606</v>
      </c>
      <c r="AG822" t="str" cm="1">
        <f t="array" aca="1" ref="AG822" ca="1">INDEX(Sheet1!$AH$2:$AH$24, RANDBETWEEN(1, 23))</f>
        <v>ECARO</v>
      </c>
      <c r="AH822" t="s">
        <v>647</v>
      </c>
      <c r="AI822" t="s">
        <v>178</v>
      </c>
      <c r="AJ822" t="s">
        <v>179</v>
      </c>
      <c r="AK822" t="s">
        <v>104</v>
      </c>
      <c r="AL822" t="s">
        <v>58</v>
      </c>
      <c r="AM822" t="s">
        <v>646</v>
      </c>
      <c r="AN822" t="s">
        <v>128</v>
      </c>
      <c r="AO822" t="s">
        <v>61</v>
      </c>
      <c r="AP822" t="s">
        <v>135</v>
      </c>
      <c r="AQ822" t="s">
        <v>129</v>
      </c>
      <c r="AR822">
        <v>2022</v>
      </c>
      <c r="AS822" t="s">
        <v>95</v>
      </c>
    </row>
    <row r="823" spans="1:45">
      <c r="A823" t="s">
        <v>657</v>
      </c>
      <c r="B823" t="s">
        <v>95</v>
      </c>
      <c r="C823" t="s">
        <v>45</v>
      </c>
      <c r="D823" s="3">
        <v>45428</v>
      </c>
      <c r="E823" t="s">
        <v>644</v>
      </c>
      <c r="F823">
        <f t="shared" ca="1" si="36"/>
        <v>35489.971743467191</v>
      </c>
      <c r="G823">
        <f t="shared" ca="1" si="36"/>
        <v>5706.3681867285068</v>
      </c>
      <c r="H823" t="str" cm="1">
        <f t="array" aca="1" ref="H823" ca="1">INDEX(Sheet1!$H$1:$H$3, RANDBETWEEN(1, 3))</f>
        <v>ORR Non-Thematic</v>
      </c>
      <c r="I823" t="str" cm="1">
        <f t="array" aca="1" ref="I823" ca="1">INDEX(Sheet1!$I$3:$I$88, RANDBETWEEN(1, 85))</f>
        <v>Cross-sectoral planning and programme reviews</v>
      </c>
      <c r="J823" t="str">
        <f ca="1">INDEX(Sheet1!$AZ$3:$AZ$8, RANDBETWEEN(1, COUNTA(Sheet1!$AZ$3:$AZ$8)))</f>
        <v>Education</v>
      </c>
      <c r="K823" t="str" cm="1">
        <f t="array" aca="1" ref="K823" ca="1">INDEX(Sheet1!$K$1:$K$8, RANDBETWEEN(1, 6))</f>
        <v>HAC-ECARO</v>
      </c>
      <c r="M823" t="s">
        <v>89</v>
      </c>
      <c r="N823">
        <f t="shared" ca="1" si="37"/>
        <v>22182.858506591165</v>
      </c>
      <c r="Q823" t="s">
        <v>184</v>
      </c>
      <c r="U823">
        <f t="shared" ca="1" si="38"/>
        <v>98430.939618639983</v>
      </c>
      <c r="V823">
        <v>8914653</v>
      </c>
      <c r="W823" t="str" cm="1">
        <f t="array" aca="1" ref="W823" ca="1">INDEX(Sheet1!$X$1:$X$20, RANDBETWEEN(1, 20))</f>
        <v>Country Office</v>
      </c>
      <c r="X823" t="str" cm="1">
        <f t="array" aca="1" ref="X823" ca="1">INDEX(Sheet1!$Y$2:$Y$22, RANDBETWEEN(1, 21))</f>
        <v>Private Sector</v>
      </c>
      <c r="Z823" t="str" cm="1">
        <f t="array" aca="1" ref="Z823" ca="1">INDEX(Sheet1!$AA$2:$AA$30, RANDBETWEEN(1, 29))</f>
        <v>UKRAINE CO</v>
      </c>
      <c r="AA823" t="str" cm="1">
        <f t="array" aca="1" ref="AA823" ca="1">INDEX(Sheet1!$AB$2:$AB$8, RANDBETWEEN(1, 7))</f>
        <v>HQ</v>
      </c>
      <c r="AB823" t="str" cm="1">
        <f t="array" aca="1" ref="AB823" ca="1">INDEX(Sheet1!$AC$2:$AC$22, RANDBETWEEN(1, 21))</f>
        <v>Netherlands</v>
      </c>
      <c r="AE823" t="str" cm="1">
        <f t="array" aca="1" ref="AE823" ca="1">INDEX(Sheet1!$AF$2:$AF$22, RANDBETWEEN(1, 5))</f>
        <v>ECARO</v>
      </c>
      <c r="AF823" s="3">
        <v>45428</v>
      </c>
      <c r="AG823" t="str" cm="1">
        <f t="array" aca="1" ref="AG823" ca="1">INDEX(Sheet1!$AH$2:$AH$24, RANDBETWEEN(1, 23))</f>
        <v>UZBEKISTAN CO</v>
      </c>
      <c r="AH823" t="s">
        <v>647</v>
      </c>
      <c r="AI823" t="s">
        <v>183</v>
      </c>
      <c r="AJ823" t="s">
        <v>184</v>
      </c>
      <c r="AK823" t="s">
        <v>89</v>
      </c>
      <c r="AL823" t="s">
        <v>58</v>
      </c>
      <c r="AM823" t="s">
        <v>646</v>
      </c>
      <c r="AN823" t="s">
        <v>192</v>
      </c>
      <c r="AO823" t="s">
        <v>77</v>
      </c>
      <c r="AP823" t="s">
        <v>62</v>
      </c>
      <c r="AQ823" t="s">
        <v>94</v>
      </c>
      <c r="AR823">
        <v>2022</v>
      </c>
      <c r="AS823" t="s">
        <v>95</v>
      </c>
    </row>
    <row r="824" spans="1:45">
      <c r="A824" t="s">
        <v>656</v>
      </c>
      <c r="B824" t="s">
        <v>44</v>
      </c>
      <c r="C824" t="s">
        <v>45</v>
      </c>
      <c r="D824" s="3">
        <v>45533</v>
      </c>
      <c r="E824" t="s">
        <v>644</v>
      </c>
      <c r="F824">
        <f t="shared" ca="1" si="36"/>
        <v>12470.732141981392</v>
      </c>
      <c r="G824">
        <f t="shared" ca="1" si="36"/>
        <v>29721.379325894606</v>
      </c>
      <c r="H824" t="str" cm="1">
        <f t="array" aca="1" ref="H824" ca="1">INDEX(Sheet1!$H$1:$H$3, RANDBETWEEN(1, 3))</f>
        <v>ORE-Thematic</v>
      </c>
      <c r="I824" t="str" cm="1">
        <f t="array" aca="1" ref="I824" ca="1">INDEX(Sheet1!$I$3:$I$88, RANDBETWEEN(1, 85))</f>
        <v>Violence, exploitation and abuse</v>
      </c>
      <c r="J824" t="str">
        <f ca="1">INDEX(Sheet1!$AZ$3:$AZ$8, RANDBETWEEN(1, COUNTA(Sheet1!$AZ$3:$AZ$8)))</f>
        <v>Increased Immunization Rates</v>
      </c>
      <c r="K824" t="str" cm="1">
        <f t="array" aca="1" ref="K824" ca="1">INDEX(Sheet1!$K$1:$K$8, RANDBETWEEN(1, 6))</f>
        <v>HAC-UKRAINE</v>
      </c>
      <c r="M824" t="s">
        <v>165</v>
      </c>
      <c r="N824">
        <f t="shared" ca="1" si="37"/>
        <v>23892.205665638161</v>
      </c>
      <c r="Q824" t="s">
        <v>191</v>
      </c>
      <c r="U824">
        <f t="shared" ca="1" si="38"/>
        <v>34275.161928447858</v>
      </c>
      <c r="V824">
        <v>13035392</v>
      </c>
      <c r="W824" t="str" cm="1">
        <f t="array" aca="1" ref="W824" ca="1">INDEX(Sheet1!$X$1:$X$20, RANDBETWEEN(1, 20))</f>
        <v>University/Education Org.</v>
      </c>
      <c r="X824" t="str" cm="1">
        <f t="array" aca="1" ref="X824" ca="1">INDEX(Sheet1!$Y$2:$Y$22, RANDBETWEEN(1, 21))</f>
        <v>Private Sector</v>
      </c>
      <c r="Z824" t="str" cm="1">
        <f t="array" aca="1" ref="Z824" ca="1">INDEX(Sheet1!$AA$2:$AA$30, RANDBETWEEN(1, 29))</f>
        <v>BELARUS CO</v>
      </c>
      <c r="AA824" t="str" cm="1">
        <f t="array" aca="1" ref="AA824" ca="1">INDEX(Sheet1!$AB$2:$AB$8, RANDBETWEEN(1, 7))</f>
        <v>HQ</v>
      </c>
      <c r="AB824" t="str" cm="1">
        <f t="array" aca="1" ref="AB824" ca="1">INDEX(Sheet1!$AC$2:$AC$22, RANDBETWEEN(1, 21))</f>
        <v>Croatia</v>
      </c>
      <c r="AE824" t="str" cm="1">
        <f t="array" aca="1" ref="AE824" ca="1">INDEX(Sheet1!$AF$2:$AF$22, RANDBETWEEN(1, 5))</f>
        <v>ESARO</v>
      </c>
      <c r="AF824" s="3">
        <v>45533</v>
      </c>
      <c r="AG824" t="str" cm="1">
        <f t="array" aca="1" ref="AG824" ca="1">INDEX(Sheet1!$AH$2:$AH$24, RANDBETWEEN(1, 23))</f>
        <v>UKRAINE CO</v>
      </c>
      <c r="AH824" t="s">
        <v>651</v>
      </c>
      <c r="AI824" t="s">
        <v>190</v>
      </c>
      <c r="AJ824" t="s">
        <v>191</v>
      </c>
      <c r="AK824" t="s">
        <v>165</v>
      </c>
      <c r="AL824" t="s">
        <v>95</v>
      </c>
      <c r="AM824" t="s">
        <v>646</v>
      </c>
      <c r="AN824" t="s">
        <v>115</v>
      </c>
      <c r="AO824" t="s">
        <v>61</v>
      </c>
      <c r="AP824" t="s">
        <v>62</v>
      </c>
      <c r="AQ824" t="s">
        <v>63</v>
      </c>
      <c r="AR824">
        <v>2022</v>
      </c>
      <c r="AS824" t="s">
        <v>95</v>
      </c>
    </row>
    <row r="825" spans="1:45">
      <c r="A825" t="s">
        <v>658</v>
      </c>
      <c r="B825" t="s">
        <v>44</v>
      </c>
      <c r="C825" t="s">
        <v>64</v>
      </c>
      <c r="D825" s="3">
        <v>45477</v>
      </c>
      <c r="E825" t="s">
        <v>644</v>
      </c>
      <c r="F825">
        <f t="shared" ca="1" si="36"/>
        <v>11431.667039331507</v>
      </c>
      <c r="G825">
        <f t="shared" ca="1" si="36"/>
        <v>5567.2528281133864</v>
      </c>
      <c r="H825" t="str" cm="1">
        <f t="array" aca="1" ref="H825" ca="1">INDEX(Sheet1!$H$1:$H$3, RANDBETWEEN(1, 3))</f>
        <v>Revenue Type</v>
      </c>
      <c r="I825" t="str" cm="1">
        <f t="array" aca="1" ref="I825" ca="1">INDEX(Sheet1!$I$3:$I$88, RANDBETWEEN(1, 85))</f>
        <v>Other cross-sectoral programme areas</v>
      </c>
      <c r="J825" t="str">
        <f ca="1">INDEX(Sheet1!$AZ$3:$AZ$8, RANDBETWEEN(1, COUNTA(Sheet1!$AZ$3:$AZ$8)))</f>
        <v>Health</v>
      </c>
      <c r="K825" t="str" cm="1">
        <f t="array" aca="1" ref="K825" ca="1">INDEX(Sheet1!$K$1:$K$8, RANDBETWEEN(1, 6))</f>
        <v>HAC-ECARO</v>
      </c>
      <c r="M825" t="s">
        <v>127</v>
      </c>
      <c r="N825">
        <f t="shared" ca="1" si="37"/>
        <v>97389.058517050784</v>
      </c>
      <c r="Q825" t="s">
        <v>198</v>
      </c>
      <c r="U825">
        <f t="shared" ca="1" si="38"/>
        <v>84037.823273406102</v>
      </c>
      <c r="V825">
        <v>39139717</v>
      </c>
      <c r="W825" t="str" cm="1">
        <f t="array" aca="1" ref="W825" ca="1">INDEX(Sheet1!$X$1:$X$20, RANDBETWEEN(1, 20))</f>
        <v>Other</v>
      </c>
      <c r="X825" t="str" cm="1">
        <f t="array" aca="1" ref="X825" ca="1">INDEX(Sheet1!$Y$2:$Y$22, RANDBETWEEN(1, 21))</f>
        <v>Private Sector</v>
      </c>
      <c r="Z825" t="str" cm="1">
        <f t="array" aca="1" ref="Z825" ca="1">INDEX(Sheet1!$AA$2:$AA$30, RANDBETWEEN(1, 29))</f>
        <v>DENMARK NATCOM</v>
      </c>
      <c r="AA825" t="str" cm="1">
        <f t="array" aca="1" ref="AA825" ca="1">INDEX(Sheet1!$AB$2:$AB$8, RANDBETWEEN(1, 7))</f>
        <v>ECARO</v>
      </c>
      <c r="AB825" t="str" cm="1">
        <f t="array" aca="1" ref="AB825" ca="1">INDEX(Sheet1!$AC$2:$AC$22, RANDBETWEEN(1, 21))</f>
        <v>Cyprus</v>
      </c>
      <c r="AE825" t="str" cm="1">
        <f t="array" aca="1" ref="AE825" ca="1">INDEX(Sheet1!$AF$2:$AF$22, RANDBETWEEN(1, 5))</f>
        <v>NatCom</v>
      </c>
      <c r="AF825" s="3">
        <v>45477</v>
      </c>
      <c r="AG825" t="str" cm="1">
        <f t="array" aca="1" ref="AG825" ca="1">INDEX(Sheet1!$AH$2:$AH$24, RANDBETWEEN(1, 23))</f>
        <v>UZBEKISTAN CO</v>
      </c>
      <c r="AH825" t="s">
        <v>668</v>
      </c>
      <c r="AI825" t="s">
        <v>197</v>
      </c>
      <c r="AJ825" t="s">
        <v>198</v>
      </c>
      <c r="AK825" t="s">
        <v>127</v>
      </c>
      <c r="AL825" t="s">
        <v>58</v>
      </c>
      <c r="AM825" t="s">
        <v>646</v>
      </c>
      <c r="AN825" t="s">
        <v>192</v>
      </c>
      <c r="AO825" t="s">
        <v>92</v>
      </c>
      <c r="AP825" t="s">
        <v>78</v>
      </c>
      <c r="AQ825" t="s">
        <v>129</v>
      </c>
      <c r="AR825">
        <v>2023</v>
      </c>
      <c r="AS825" t="s">
        <v>95</v>
      </c>
    </row>
    <row r="826" spans="1:45">
      <c r="A826" t="s">
        <v>652</v>
      </c>
      <c r="B826" t="s">
        <v>44</v>
      </c>
      <c r="C826" t="s">
        <v>64</v>
      </c>
      <c r="D826" s="3">
        <v>45474</v>
      </c>
      <c r="E826" t="s">
        <v>644</v>
      </c>
      <c r="F826">
        <f t="shared" ca="1" si="36"/>
        <v>5580.1958744270623</v>
      </c>
      <c r="G826">
        <f t="shared" ca="1" si="36"/>
        <v>61806.162819328507</v>
      </c>
      <c r="H826" t="str" cm="1">
        <f t="array" aca="1" ref="H826" ca="1">INDEX(Sheet1!$H$1:$H$3, RANDBETWEEN(1, 3))</f>
        <v>ORE-Thematic</v>
      </c>
      <c r="I826" t="str" cm="1">
        <f t="array" aca="1" ref="I826" ca="1">INDEX(Sheet1!$I$3:$I$88, RANDBETWEEN(1, 85))</f>
        <v>Special Purpose</v>
      </c>
      <c r="J826" t="str">
        <f ca="1">INDEX(Sheet1!$AZ$3:$AZ$8, RANDBETWEEN(1, COUNTA(Sheet1!$AZ$3:$AZ$8)))</f>
        <v>Education</v>
      </c>
      <c r="K826" t="str" cm="1">
        <f t="array" aca="1" ref="K826" ca="1">INDEX(Sheet1!$K$1:$K$8, RANDBETWEEN(1, 6))</f>
        <v>HAC-UKRAINE</v>
      </c>
      <c r="M826" t="s">
        <v>165</v>
      </c>
      <c r="N826">
        <f t="shared" ca="1" si="37"/>
        <v>64806.22056107004</v>
      </c>
      <c r="Q826" t="s">
        <v>195</v>
      </c>
      <c r="U826">
        <f t="shared" ca="1" si="38"/>
        <v>59865.335539859967</v>
      </c>
      <c r="V826">
        <v>4441842</v>
      </c>
      <c r="W826" t="str" cm="1">
        <f t="array" aca="1" ref="W826" ca="1">INDEX(Sheet1!$X$1:$X$20, RANDBETWEEN(1, 20))</f>
        <v>UN Agency/International Agency</v>
      </c>
      <c r="X826" t="str" cm="1">
        <f t="array" aca="1" ref="X826" ca="1">INDEX(Sheet1!$Y$2:$Y$22, RANDBETWEEN(1, 21))</f>
        <v>Private Sector</v>
      </c>
      <c r="Z826" t="str" cm="1">
        <f t="array" aca="1" ref="Z826" ca="1">INDEX(Sheet1!$AA$2:$AA$30, RANDBETWEEN(1, 29))</f>
        <v>UKRAINE CO</v>
      </c>
      <c r="AA826" t="str" cm="1">
        <f t="array" aca="1" ref="AA826" ca="1">INDEX(Sheet1!$AB$2:$AB$8, RANDBETWEEN(1, 7))</f>
        <v>EAPRO</v>
      </c>
      <c r="AB826" t="str" cm="1">
        <f t="array" aca="1" ref="AB826" ca="1">INDEX(Sheet1!$AC$2:$AC$22, RANDBETWEEN(1, 21))</f>
        <v>Ukraine</v>
      </c>
      <c r="AE826" t="str" cm="1">
        <f t="array" aca="1" ref="AE826" ca="1">INDEX(Sheet1!$AF$2:$AF$22, RANDBETWEEN(1, 5))</f>
        <v>MENARO</v>
      </c>
      <c r="AF826" s="3">
        <v>45474</v>
      </c>
      <c r="AG826" t="str" cm="1">
        <f t="array" aca="1" ref="AG826" ca="1">INDEX(Sheet1!$AH$2:$AH$24, RANDBETWEEN(1, 23))</f>
        <v>SOMALIA CO</v>
      </c>
      <c r="AH826" t="s">
        <v>670</v>
      </c>
      <c r="AI826" t="s">
        <v>203</v>
      </c>
      <c r="AJ826" t="s">
        <v>195</v>
      </c>
      <c r="AK826" t="s">
        <v>165</v>
      </c>
      <c r="AL826" t="s">
        <v>90</v>
      </c>
      <c r="AM826" t="s">
        <v>646</v>
      </c>
      <c r="AN826" t="s">
        <v>128</v>
      </c>
      <c r="AO826" t="s">
        <v>149</v>
      </c>
      <c r="AP826" t="s">
        <v>143</v>
      </c>
      <c r="AQ826" t="s">
        <v>79</v>
      </c>
      <c r="AR826">
        <v>2022</v>
      </c>
      <c r="AS826" t="s">
        <v>95</v>
      </c>
    </row>
    <row r="827" spans="1:45">
      <c r="A827" t="s">
        <v>652</v>
      </c>
      <c r="B827" t="s">
        <v>44</v>
      </c>
      <c r="C827" t="s">
        <v>64</v>
      </c>
      <c r="D827" s="3">
        <v>45307</v>
      </c>
      <c r="E827" t="s">
        <v>644</v>
      </c>
      <c r="F827">
        <f t="shared" ca="1" si="36"/>
        <v>65201.435660941956</v>
      </c>
      <c r="G827">
        <f t="shared" ca="1" si="36"/>
        <v>90013.109870731132</v>
      </c>
      <c r="H827" t="str" cm="1">
        <f t="array" aca="1" ref="H827" ca="1">INDEX(Sheet1!$H$1:$H$3, RANDBETWEEN(1, 3))</f>
        <v>ORR Non-Thematic</v>
      </c>
      <c r="I827" t="str" cm="1">
        <f t="array" aca="1" ref="I827" ca="1">INDEX(Sheet1!$I$3:$I$88, RANDBETWEEN(1, 85))</f>
        <v>HIV – General</v>
      </c>
      <c r="J827" t="str">
        <f ca="1">INDEX(Sheet1!$AZ$3:$AZ$8, RANDBETWEEN(1, COUNTA(Sheet1!$AZ$3:$AZ$8)))</f>
        <v>Education</v>
      </c>
      <c r="K827" t="str" cm="1">
        <f t="array" aca="1" ref="K827" ca="1">INDEX(Sheet1!$K$1:$K$8, RANDBETWEEN(1, 6))</f>
        <v>HAC-ECARO</v>
      </c>
      <c r="M827" t="s">
        <v>127</v>
      </c>
      <c r="N827">
        <f t="shared" ca="1" si="37"/>
        <v>11976.129775693724</v>
      </c>
      <c r="Q827" t="s">
        <v>210</v>
      </c>
      <c r="U827">
        <f t="shared" ca="1" si="38"/>
        <v>44104.173782513491</v>
      </c>
      <c r="V827">
        <v>11218752</v>
      </c>
      <c r="W827" t="str" cm="1">
        <f t="array" aca="1" ref="W827" ca="1">INDEX(Sheet1!$X$1:$X$20, RANDBETWEEN(1, 20))</f>
        <v>Corporate Foundation</v>
      </c>
      <c r="X827" t="str" cm="1">
        <f t="array" aca="1" ref="X827" ca="1">INDEX(Sheet1!$Y$2:$Y$22, RANDBETWEEN(1, 21))</f>
        <v>Private Sector</v>
      </c>
      <c r="Z827" t="str" cm="1">
        <f t="array" aca="1" ref="Z827" ca="1">INDEX(Sheet1!$AA$2:$AA$30, RANDBETWEEN(1, 29))</f>
        <v>INNOVATION UNIT</v>
      </c>
      <c r="AA827" t="str" cm="1">
        <f t="array" aca="1" ref="AA827" ca="1">INDEX(Sheet1!$AB$2:$AB$8, RANDBETWEEN(1, 7))</f>
        <v>ROSA</v>
      </c>
      <c r="AB827" t="str" cm="1">
        <f t="array" aca="1" ref="AB827" ca="1">INDEX(Sheet1!$AC$2:$AC$22, RANDBETWEEN(1, 21))</f>
        <v>Qatar</v>
      </c>
      <c r="AE827" t="str" cm="1">
        <f t="array" aca="1" ref="AE827" ca="1">INDEX(Sheet1!$AF$2:$AF$22, RANDBETWEEN(1, 5))</f>
        <v>MENARO</v>
      </c>
      <c r="AF827" s="3">
        <v>45307</v>
      </c>
      <c r="AG827" t="str" cm="1">
        <f t="array" aca="1" ref="AG827" ca="1">INDEX(Sheet1!$AH$2:$AH$24, RANDBETWEEN(1, 23))</f>
        <v>MOLDOVA CO</v>
      </c>
      <c r="AH827" t="s">
        <v>668</v>
      </c>
      <c r="AI827" t="s">
        <v>209</v>
      </c>
      <c r="AJ827" t="s">
        <v>210</v>
      </c>
      <c r="AK827" t="s">
        <v>127</v>
      </c>
      <c r="AL827" t="s">
        <v>58</v>
      </c>
      <c r="AM827" t="s">
        <v>645</v>
      </c>
      <c r="AN827" t="s">
        <v>216</v>
      </c>
      <c r="AO827" t="s">
        <v>61</v>
      </c>
      <c r="AP827" t="s">
        <v>93</v>
      </c>
      <c r="AQ827" t="s">
        <v>79</v>
      </c>
      <c r="AR827">
        <v>2022</v>
      </c>
      <c r="AS827" t="s">
        <v>95</v>
      </c>
    </row>
    <row r="828" spans="1:45">
      <c r="A828" t="s">
        <v>657</v>
      </c>
      <c r="B828" t="s">
        <v>95</v>
      </c>
      <c r="C828" t="s">
        <v>45</v>
      </c>
      <c r="D828" s="3">
        <v>45596</v>
      </c>
      <c r="E828" t="s">
        <v>644</v>
      </c>
      <c r="F828">
        <f t="shared" ca="1" si="36"/>
        <v>55692.342167065188</v>
      </c>
      <c r="G828">
        <f t="shared" ca="1" si="36"/>
        <v>4357.055955161336</v>
      </c>
      <c r="H828" t="str" cm="1">
        <f t="array" aca="1" ref="H828" ca="1">INDEX(Sheet1!$H$1:$H$3, RANDBETWEEN(1, 3))</f>
        <v>ORR Non-Thematic</v>
      </c>
      <c r="I828" t="str" cm="1">
        <f t="array" aca="1" ref="I828" ca="1">INDEX(Sheet1!$I$3:$I$88, RANDBETWEEN(1, 85))</f>
        <v>WASH in Schools and ECD centres</v>
      </c>
      <c r="J828" t="str">
        <f ca="1">INDEX(Sheet1!$AZ$3:$AZ$8, RANDBETWEEN(1, COUNTA(Sheet1!$AZ$3:$AZ$8)))</f>
        <v>Health</v>
      </c>
      <c r="K828" t="str" cm="1">
        <f t="array" aca="1" ref="K828" ca="1">INDEX(Sheet1!$K$1:$K$8, RANDBETWEEN(1, 6))</f>
        <v>Emergency/HAC</v>
      </c>
      <c r="M828" t="s">
        <v>165</v>
      </c>
      <c r="N828">
        <f t="shared" ca="1" si="37"/>
        <v>26012.913672171264</v>
      </c>
      <c r="Q828" t="s">
        <v>215</v>
      </c>
      <c r="U828">
        <f t="shared" ca="1" si="38"/>
        <v>19959.856227757005</v>
      </c>
      <c r="V828">
        <v>9017384</v>
      </c>
      <c r="W828" t="str" cm="1">
        <f t="array" aca="1" ref="W828" ca="1">INDEX(Sheet1!$X$1:$X$20, RANDBETWEEN(1, 20))</f>
        <v>University/Education Org.</v>
      </c>
      <c r="X828" t="str" cm="1">
        <f t="array" aca="1" ref="X828" ca="1">INDEX(Sheet1!$Y$2:$Y$22, RANDBETWEEN(1, 21))</f>
        <v>Corporate Account</v>
      </c>
      <c r="Z828" t="str" cm="1">
        <f t="array" aca="1" ref="Z828" ca="1">INDEX(Sheet1!$AA$2:$AA$30, RANDBETWEEN(1, 29))</f>
        <v>MOLDOVA CO</v>
      </c>
      <c r="AA828" t="str" cm="1">
        <f t="array" aca="1" ref="AA828" ca="1">INDEX(Sheet1!$AB$2:$AB$8, RANDBETWEEN(1, 7))</f>
        <v>HQ</v>
      </c>
      <c r="AB828" t="str" cm="1">
        <f t="array" aca="1" ref="AB828" ca="1">INDEX(Sheet1!$AC$2:$AC$22, RANDBETWEEN(1, 21))</f>
        <v>Croatia</v>
      </c>
      <c r="AE828" t="str" cm="1">
        <f t="array" aca="1" ref="AE828" ca="1">INDEX(Sheet1!$AF$2:$AF$22, RANDBETWEEN(1, 5))</f>
        <v>ECARO</v>
      </c>
      <c r="AF828" s="3">
        <v>45596</v>
      </c>
      <c r="AG828" t="str" cm="1">
        <f t="array" aca="1" ref="AG828" ca="1">INDEX(Sheet1!$AH$2:$AH$24, RANDBETWEEN(1, 23))</f>
        <v>TURKIYE NATCOM</v>
      </c>
      <c r="AH828" t="s">
        <v>651</v>
      </c>
      <c r="AI828" t="s">
        <v>214</v>
      </c>
      <c r="AJ828" t="s">
        <v>215</v>
      </c>
      <c r="AK828" t="s">
        <v>165</v>
      </c>
      <c r="AL828" t="s">
        <v>95</v>
      </c>
      <c r="AM828" t="s">
        <v>645</v>
      </c>
      <c r="AN828" t="s">
        <v>115</v>
      </c>
      <c r="AO828" t="s">
        <v>61</v>
      </c>
      <c r="AP828" t="s">
        <v>143</v>
      </c>
      <c r="AQ828" t="s">
        <v>129</v>
      </c>
      <c r="AR828">
        <v>2024</v>
      </c>
      <c r="AS828" t="s">
        <v>95</v>
      </c>
    </row>
    <row r="829" spans="1:45">
      <c r="A829" t="s">
        <v>659</v>
      </c>
      <c r="B829" t="s">
        <v>44</v>
      </c>
      <c r="C829" t="s">
        <v>118</v>
      </c>
      <c r="D829" s="3">
        <v>45484</v>
      </c>
      <c r="E829" t="s">
        <v>644</v>
      </c>
      <c r="F829">
        <f t="shared" ca="1" si="36"/>
        <v>81760.966017315048</v>
      </c>
      <c r="G829">
        <f t="shared" ca="1" si="36"/>
        <v>96197.858314288271</v>
      </c>
      <c r="H829" t="str" cm="1">
        <f t="array" aca="1" ref="H829" ca="1">INDEX(Sheet1!$H$1:$H$3, RANDBETWEEN(1, 3))</f>
        <v>Revenue Type</v>
      </c>
      <c r="I829" t="str" cm="1">
        <f t="array" aca="1" ref="I829" ca="1">INDEX(Sheet1!$I$3:$I$88, RANDBETWEEN(1, 85))</f>
        <v>Other cross-sectoral programme areas</v>
      </c>
      <c r="J829" t="str">
        <f ca="1">INDEX(Sheet1!$AZ$3:$AZ$8, RANDBETWEEN(1, COUNTA(Sheet1!$AZ$3:$AZ$8)))</f>
        <v>Increased Immunization Rates</v>
      </c>
      <c r="K829" t="str" cm="1">
        <f t="array" aca="1" ref="K829" ca="1">INDEX(Sheet1!$K$1:$K$8, RANDBETWEEN(1, 6))</f>
        <v>HAC-ARMENIA</v>
      </c>
      <c r="M829" t="s">
        <v>57</v>
      </c>
      <c r="N829">
        <f t="shared" ca="1" si="37"/>
        <v>69762.389907103774</v>
      </c>
      <c r="Q829" t="s">
        <v>222</v>
      </c>
      <c r="U829">
        <f t="shared" ca="1" si="38"/>
        <v>88757.575536942502</v>
      </c>
      <c r="V829">
        <v>32548130</v>
      </c>
      <c r="W829" t="str" cm="1">
        <f t="array" aca="1" ref="W829" ca="1">INDEX(Sheet1!$X$1:$X$20, RANDBETWEEN(1, 20))</f>
        <v>Governmental Organization</v>
      </c>
      <c r="X829" t="str" cm="1">
        <f t="array" aca="1" ref="X829" ca="1">INDEX(Sheet1!$Y$2:$Y$22, RANDBETWEEN(1, 21))</f>
        <v>Private Sector</v>
      </c>
      <c r="Z829" t="str" cm="1">
        <f t="array" aca="1" ref="Z829" ca="1">INDEX(Sheet1!$AA$2:$AA$30, RANDBETWEEN(1, 29))</f>
        <v>TURKIYE NATCOM</v>
      </c>
      <c r="AA829" t="str" cm="1">
        <f t="array" aca="1" ref="AA829" ca="1">INDEX(Sheet1!$AB$2:$AB$8, RANDBETWEEN(1, 7))</f>
        <v>HQ</v>
      </c>
      <c r="AB829" t="str" cm="1">
        <f t="array" aca="1" ref="AB829" ca="1">INDEX(Sheet1!$AC$2:$AC$22, RANDBETWEEN(1, 21))</f>
        <v>Albania</v>
      </c>
      <c r="AE829" t="str" cm="1">
        <f t="array" aca="1" ref="AE829" ca="1">INDEX(Sheet1!$AF$2:$AF$22, RANDBETWEEN(1, 5))</f>
        <v>HQ</v>
      </c>
      <c r="AF829" s="3">
        <v>45484</v>
      </c>
      <c r="AG829" t="str" cm="1">
        <f t="array" aca="1" ref="AG829" ca="1">INDEX(Sheet1!$AH$2:$AH$24, RANDBETWEEN(1, 23))</f>
        <v>US FUND</v>
      </c>
      <c r="AH829" t="s">
        <v>667</v>
      </c>
      <c r="AI829" t="s">
        <v>221</v>
      </c>
      <c r="AJ829" t="s">
        <v>222</v>
      </c>
      <c r="AK829" t="s">
        <v>57</v>
      </c>
      <c r="AL829" t="s">
        <v>90</v>
      </c>
      <c r="AM829" t="s">
        <v>645</v>
      </c>
      <c r="AN829" t="s">
        <v>192</v>
      </c>
      <c r="AO829" t="s">
        <v>77</v>
      </c>
      <c r="AP829" t="s">
        <v>143</v>
      </c>
      <c r="AQ829" t="s">
        <v>117</v>
      </c>
      <c r="AR829">
        <v>2023</v>
      </c>
      <c r="AS829" t="s">
        <v>95</v>
      </c>
    </row>
    <row r="830" spans="1:45">
      <c r="A830" t="s">
        <v>653</v>
      </c>
      <c r="B830" t="s">
        <v>95</v>
      </c>
      <c r="C830" t="s">
        <v>64</v>
      </c>
      <c r="D830" s="3">
        <v>45368</v>
      </c>
      <c r="E830" t="s">
        <v>644</v>
      </c>
      <c r="F830">
        <f t="shared" ca="1" si="36"/>
        <v>17533.097665686288</v>
      </c>
      <c r="G830">
        <f t="shared" ca="1" si="36"/>
        <v>23112.961540591994</v>
      </c>
      <c r="H830" t="str" cm="1">
        <f t="array" aca="1" ref="H830" ca="1">INDEX(Sheet1!$H$1:$H$3, RANDBETWEEN(1, 3))</f>
        <v>Revenue Type</v>
      </c>
      <c r="I830" t="str" cm="1">
        <f t="array" aca="1" ref="I830" ca="1">INDEX(Sheet1!$I$3:$I$88, RANDBETWEEN(1, 85))</f>
        <v>Early Childhood Development</v>
      </c>
      <c r="J830" t="str">
        <f ca="1">INDEX(Sheet1!$AZ$3:$AZ$8, RANDBETWEEN(1, COUNTA(Sheet1!$AZ$3:$AZ$8)))</f>
        <v>Increased Immunization Rates</v>
      </c>
      <c r="K830" t="str" cm="1">
        <f t="array" aca="1" ref="K830" ca="1">INDEX(Sheet1!$K$1:$K$8, RANDBETWEEN(1, 6))</f>
        <v>HAC-STATE OF PALESTINE</v>
      </c>
      <c r="M830" t="s">
        <v>104</v>
      </c>
      <c r="N830">
        <f t="shared" ca="1" si="37"/>
        <v>69893.318707869257</v>
      </c>
      <c r="Q830" t="s">
        <v>227</v>
      </c>
      <c r="U830">
        <f t="shared" ca="1" si="38"/>
        <v>22610.553038574708</v>
      </c>
      <c r="V830">
        <v>9976133</v>
      </c>
      <c r="W830" t="str" cm="1">
        <f t="array" aca="1" ref="W830" ca="1">INDEX(Sheet1!$X$1:$X$20, RANDBETWEEN(1, 20))</f>
        <v>Central Government</v>
      </c>
      <c r="X830" t="str" cm="1">
        <f t="array" aca="1" ref="X830" ca="1">INDEX(Sheet1!$Y$2:$Y$22, RANDBETWEEN(1, 21))</f>
        <v>Public Sector</v>
      </c>
      <c r="Z830" t="str" cm="1">
        <f t="array" aca="1" ref="Z830" ca="1">INDEX(Sheet1!$AA$2:$AA$30, RANDBETWEEN(1, 29))</f>
        <v>DENMARK NATCOM</v>
      </c>
      <c r="AA830" t="str" cm="1">
        <f t="array" aca="1" ref="AA830" ca="1">INDEX(Sheet1!$AB$2:$AB$8, RANDBETWEEN(1, 7))</f>
        <v>ROSA</v>
      </c>
      <c r="AB830" t="str" cm="1">
        <f t="array" aca="1" ref="AB830" ca="1">INDEX(Sheet1!$AC$2:$AC$22, RANDBETWEEN(1, 21))</f>
        <v>Switzerland</v>
      </c>
      <c r="AE830" t="str" cm="1">
        <f t="array" aca="1" ref="AE830" ca="1">INDEX(Sheet1!$AF$2:$AF$22, RANDBETWEEN(1, 5))</f>
        <v>MENARO</v>
      </c>
      <c r="AF830" s="3">
        <v>45368</v>
      </c>
      <c r="AG830" t="str" cm="1">
        <f t="array" aca="1" ref="AG830" ca="1">INDEX(Sheet1!$AH$2:$AH$24, RANDBETWEEN(1, 23))</f>
        <v>KYRGYZSTAN CO</v>
      </c>
      <c r="AH830" t="s">
        <v>647</v>
      </c>
      <c r="AI830" t="s">
        <v>226</v>
      </c>
      <c r="AJ830" t="s">
        <v>227</v>
      </c>
      <c r="AK830" t="s">
        <v>104</v>
      </c>
      <c r="AL830" t="s">
        <v>58</v>
      </c>
      <c r="AM830" t="s">
        <v>646</v>
      </c>
      <c r="AN830" t="s">
        <v>115</v>
      </c>
      <c r="AO830" t="s">
        <v>149</v>
      </c>
      <c r="AP830" t="s">
        <v>62</v>
      </c>
      <c r="AQ830" t="s">
        <v>63</v>
      </c>
      <c r="AR830">
        <v>2023</v>
      </c>
      <c r="AS830" t="s">
        <v>95</v>
      </c>
    </row>
    <row r="831" spans="1:45">
      <c r="A831" t="s">
        <v>659</v>
      </c>
      <c r="B831" t="s">
        <v>44</v>
      </c>
      <c r="C831" t="s">
        <v>45</v>
      </c>
      <c r="D831" s="3">
        <v>45564</v>
      </c>
      <c r="E831" t="s">
        <v>644</v>
      </c>
      <c r="F831">
        <f t="shared" ca="1" si="36"/>
        <v>33218.966274393519</v>
      </c>
      <c r="G831">
        <f t="shared" ca="1" si="36"/>
        <v>67600.880287371576</v>
      </c>
      <c r="H831" t="str" cm="1">
        <f t="array" aca="1" ref="H831" ca="1">INDEX(Sheet1!$H$1:$H$3, RANDBETWEEN(1, 3))</f>
        <v>Revenue Type</v>
      </c>
      <c r="I831" t="str" cm="1">
        <f t="array" aca="1" ref="I831" ca="1">INDEX(Sheet1!$I$3:$I$88, RANDBETWEEN(1, 85))</f>
        <v>Public finance and local governance</v>
      </c>
      <c r="J831" t="str">
        <f ca="1">INDEX(Sheet1!$AZ$3:$AZ$8, RANDBETWEEN(1, COUNTA(Sheet1!$AZ$3:$AZ$8)))</f>
        <v>Increased Immunization Rates</v>
      </c>
      <c r="K831" t="str" cm="1">
        <f t="array" aca="1" ref="K831" ca="1">INDEX(Sheet1!$K$1:$K$8, RANDBETWEEN(1, 6))</f>
        <v>Ukraine Response</v>
      </c>
      <c r="M831" t="s">
        <v>104</v>
      </c>
      <c r="N831">
        <f t="shared" ca="1" si="37"/>
        <v>68779.734022152479</v>
      </c>
      <c r="Q831" t="s">
        <v>231</v>
      </c>
      <c r="U831">
        <f t="shared" ca="1" si="38"/>
        <v>10429.432164185209</v>
      </c>
      <c r="V831">
        <v>27481131</v>
      </c>
      <c r="W831" t="str" cm="1">
        <f t="array" aca="1" ref="W831" ca="1">INDEX(Sheet1!$X$1:$X$20, RANDBETWEEN(1, 20))</f>
        <v>Global/Regional Multilaterals</v>
      </c>
      <c r="X831" t="str" cm="1">
        <f t="array" aca="1" ref="X831" ca="1">INDEX(Sheet1!$Y$2:$Y$22, RANDBETWEEN(1, 21))</f>
        <v>Private Sector</v>
      </c>
      <c r="Z831" t="str" cm="1">
        <f t="array" aca="1" ref="Z831" ca="1">INDEX(Sheet1!$AA$2:$AA$30, RANDBETWEEN(1, 29))</f>
        <v>UK NATCOM</v>
      </c>
      <c r="AA831" t="str" cm="1">
        <f t="array" aca="1" ref="AA831" ca="1">INDEX(Sheet1!$AB$2:$AB$8, RANDBETWEEN(1, 7))</f>
        <v>EAPRO</v>
      </c>
      <c r="AB831" t="str" cm="1">
        <f t="array" aca="1" ref="AB831" ca="1">INDEX(Sheet1!$AC$2:$AC$22, RANDBETWEEN(1, 21))</f>
        <v>Greece</v>
      </c>
      <c r="AE831" t="str" cm="1">
        <f t="array" aca="1" ref="AE831" ca="1">INDEX(Sheet1!$AF$2:$AF$22, RANDBETWEEN(1, 5))</f>
        <v>ECARO</v>
      </c>
      <c r="AF831" s="3">
        <v>45564</v>
      </c>
      <c r="AG831" t="str" cm="1">
        <f t="array" aca="1" ref="AG831" ca="1">INDEX(Sheet1!$AH$2:$AH$24, RANDBETWEEN(1, 23))</f>
        <v>PPD</v>
      </c>
      <c r="AH831" t="s">
        <v>647</v>
      </c>
      <c r="AI831" t="s">
        <v>230</v>
      </c>
      <c r="AJ831" t="s">
        <v>231</v>
      </c>
      <c r="AK831" t="s">
        <v>104</v>
      </c>
      <c r="AL831" t="s">
        <v>58</v>
      </c>
      <c r="AM831" t="s">
        <v>645</v>
      </c>
      <c r="AN831" t="s">
        <v>128</v>
      </c>
      <c r="AO831" t="s">
        <v>149</v>
      </c>
      <c r="AP831" t="s">
        <v>78</v>
      </c>
      <c r="AQ831" t="s">
        <v>129</v>
      </c>
      <c r="AR831">
        <v>2023</v>
      </c>
      <c r="AS831" t="s">
        <v>95</v>
      </c>
    </row>
    <row r="832" spans="1:45">
      <c r="A832" t="s">
        <v>653</v>
      </c>
      <c r="B832" t="s">
        <v>95</v>
      </c>
      <c r="C832" t="s">
        <v>118</v>
      </c>
      <c r="D832" s="3">
        <v>45462</v>
      </c>
      <c r="E832" t="s">
        <v>644</v>
      </c>
      <c r="F832">
        <f t="shared" ca="1" si="36"/>
        <v>79192.103169502036</v>
      </c>
      <c r="G832">
        <f t="shared" ca="1" si="36"/>
        <v>90322.803973590737</v>
      </c>
      <c r="H832" t="str" cm="1">
        <f t="array" aca="1" ref="H832" ca="1">INDEX(Sheet1!$H$1:$H$3, RANDBETWEEN(1, 3))</f>
        <v>ORE-Thematic</v>
      </c>
      <c r="I832" t="str" cm="1">
        <f t="array" aca="1" ref="I832" ca="1">INDEX(Sheet1!$I$3:$I$88, RANDBETWEEN(1, 85))</f>
        <v>Child Protection – General</v>
      </c>
      <c r="J832" t="str">
        <f ca="1">INDEX(Sheet1!$AZ$3:$AZ$8, RANDBETWEEN(1, COUNTA(Sheet1!$AZ$3:$AZ$8)))</f>
        <v>Advocacy</v>
      </c>
      <c r="K832" t="str" cm="1">
        <f t="array" aca="1" ref="K832" ca="1">INDEX(Sheet1!$K$1:$K$8, RANDBETWEEN(1, 6))</f>
        <v>Ukraine Response</v>
      </c>
      <c r="M832" t="s">
        <v>89</v>
      </c>
      <c r="N832">
        <f t="shared" ca="1" si="37"/>
        <v>49258.890704086174</v>
      </c>
      <c r="Q832" t="s">
        <v>235</v>
      </c>
      <c r="U832">
        <f t="shared" ca="1" si="38"/>
        <v>79145.920149516125</v>
      </c>
      <c r="V832">
        <v>33427707</v>
      </c>
      <c r="W832" t="str" cm="1">
        <f t="array" aca="1" ref="W832" ca="1">INDEX(Sheet1!$X$1:$X$20, RANDBETWEEN(1, 20))</f>
        <v>University/Education Org.</v>
      </c>
      <c r="X832" t="str" cm="1">
        <f t="array" aca="1" ref="X832" ca="1">INDEX(Sheet1!$Y$2:$Y$22, RANDBETWEEN(1, 21))</f>
        <v>Public Sector</v>
      </c>
      <c r="Z832" t="str" cm="1">
        <f t="array" aca="1" ref="Z832" ca="1">INDEX(Sheet1!$AA$2:$AA$30, RANDBETWEEN(1, 29))</f>
        <v>INNOVATION UNIT</v>
      </c>
      <c r="AA832" t="str" cm="1">
        <f t="array" aca="1" ref="AA832" ca="1">INDEX(Sheet1!$AB$2:$AB$8, RANDBETWEEN(1, 7))</f>
        <v>ECARO</v>
      </c>
      <c r="AB832" t="str" cm="1">
        <f t="array" aca="1" ref="AB832" ca="1">INDEX(Sheet1!$AC$2:$AC$22, RANDBETWEEN(1, 21))</f>
        <v>United States</v>
      </c>
      <c r="AE832" t="str" cm="1">
        <f t="array" aca="1" ref="AE832" ca="1">INDEX(Sheet1!$AF$2:$AF$22, RANDBETWEEN(1, 5))</f>
        <v>MENARO</v>
      </c>
      <c r="AF832" s="3">
        <v>45462</v>
      </c>
      <c r="AG832" t="str" cm="1">
        <f t="array" aca="1" ref="AG832" ca="1">INDEX(Sheet1!$AH$2:$AH$24, RANDBETWEEN(1, 23))</f>
        <v>BELARUS CO</v>
      </c>
      <c r="AH832" t="s">
        <v>647</v>
      </c>
      <c r="AI832" t="s">
        <v>234</v>
      </c>
      <c r="AJ832" t="s">
        <v>235</v>
      </c>
      <c r="AK832" t="s">
        <v>89</v>
      </c>
      <c r="AL832" t="s">
        <v>95</v>
      </c>
      <c r="AM832" t="s">
        <v>646</v>
      </c>
      <c r="AN832" t="s">
        <v>105</v>
      </c>
      <c r="AO832" t="s">
        <v>61</v>
      </c>
      <c r="AP832" t="s">
        <v>93</v>
      </c>
      <c r="AQ832" t="s">
        <v>79</v>
      </c>
      <c r="AR832">
        <v>2024</v>
      </c>
      <c r="AS832" t="s">
        <v>95</v>
      </c>
    </row>
    <row r="833" spans="1:45">
      <c r="A833" t="s">
        <v>658</v>
      </c>
      <c r="B833" t="s">
        <v>44</v>
      </c>
      <c r="C833" t="s">
        <v>64</v>
      </c>
      <c r="D833" s="3">
        <v>45503</v>
      </c>
      <c r="E833" t="s">
        <v>644</v>
      </c>
      <c r="F833">
        <f t="shared" ca="1" si="36"/>
        <v>82827.985521862167</v>
      </c>
      <c r="G833">
        <f t="shared" ca="1" si="36"/>
        <v>73640.479207155149</v>
      </c>
      <c r="H833" t="str" cm="1">
        <f t="array" aca="1" ref="H833" ca="1">INDEX(Sheet1!$H$1:$H$3, RANDBETWEEN(1, 3))</f>
        <v>Revenue Type</v>
      </c>
      <c r="I833" t="str" cm="1">
        <f t="array" aca="1" ref="I833" ca="1">INDEX(Sheet1!$I$3:$I$88, RANDBETWEEN(1, 85))</f>
        <v>Early Childhood Development</v>
      </c>
      <c r="J833" t="str">
        <f ca="1">INDEX(Sheet1!$AZ$3:$AZ$8, RANDBETWEEN(1, COUNTA(Sheet1!$AZ$3:$AZ$8)))</f>
        <v>Advocacy</v>
      </c>
      <c r="K833" t="str" cm="1">
        <f t="array" aca="1" ref="K833" ca="1">INDEX(Sheet1!$K$1:$K$8, RANDBETWEEN(1, 6))</f>
        <v>Ukraine Response</v>
      </c>
      <c r="M833" t="s">
        <v>89</v>
      </c>
      <c r="N833">
        <f t="shared" ca="1" si="37"/>
        <v>89032.621528951815</v>
      </c>
      <c r="Q833" t="s">
        <v>238</v>
      </c>
      <c r="U833">
        <f t="shared" ca="1" si="38"/>
        <v>86381.869038207864</v>
      </c>
      <c r="V833">
        <v>23644849</v>
      </c>
      <c r="W833" t="str" cm="1">
        <f t="array" aca="1" ref="W833" ca="1">INDEX(Sheet1!$X$1:$X$20, RANDBETWEEN(1, 20))</f>
        <v>Multi-Stakeholder Partnership</v>
      </c>
      <c r="X833" t="str" cm="1">
        <f t="array" aca="1" ref="X833" ca="1">INDEX(Sheet1!$Y$2:$Y$22, RANDBETWEEN(1, 21))</f>
        <v>Private Sector</v>
      </c>
      <c r="Z833" t="str" cm="1">
        <f t="array" aca="1" ref="Z833" ca="1">INDEX(Sheet1!$AA$2:$AA$30, RANDBETWEEN(1, 29))</f>
        <v>KOSOVO CO</v>
      </c>
      <c r="AA833" t="str" cm="1">
        <f t="array" aca="1" ref="AA833" ca="1">INDEX(Sheet1!$AB$2:$AB$8, RANDBETWEEN(1, 7))</f>
        <v>HQ</v>
      </c>
      <c r="AB833" t="str" cm="1">
        <f t="array" aca="1" ref="AB833" ca="1">INDEX(Sheet1!$AC$2:$AC$22, RANDBETWEEN(1, 21))</f>
        <v>Japan</v>
      </c>
      <c r="AE833" t="str" cm="1">
        <f t="array" aca="1" ref="AE833" ca="1">INDEX(Sheet1!$AF$2:$AF$22, RANDBETWEEN(1, 5))</f>
        <v>MENARO</v>
      </c>
      <c r="AF833" s="3">
        <v>45503</v>
      </c>
      <c r="AG833" t="str" cm="1">
        <f t="array" aca="1" ref="AG833" ca="1">INDEX(Sheet1!$AH$2:$AH$24, RANDBETWEEN(1, 23))</f>
        <v>BULGARIA CO</v>
      </c>
      <c r="AH833" t="s">
        <v>670</v>
      </c>
      <c r="AI833" t="s">
        <v>237</v>
      </c>
      <c r="AJ833" t="s">
        <v>238</v>
      </c>
      <c r="AK833" t="s">
        <v>89</v>
      </c>
      <c r="AL833" t="s">
        <v>90</v>
      </c>
      <c r="AM833" t="s">
        <v>645</v>
      </c>
      <c r="AN833" t="s">
        <v>105</v>
      </c>
      <c r="AO833" t="s">
        <v>61</v>
      </c>
      <c r="AP833" t="s">
        <v>62</v>
      </c>
      <c r="AQ833" t="s">
        <v>117</v>
      </c>
      <c r="AR833">
        <v>2024</v>
      </c>
      <c r="AS833" t="s">
        <v>95</v>
      </c>
    </row>
    <row r="834" spans="1:45">
      <c r="A834" t="s">
        <v>654</v>
      </c>
      <c r="B834" t="s">
        <v>95</v>
      </c>
      <c r="C834" t="s">
        <v>118</v>
      </c>
      <c r="D834" s="3">
        <v>45516</v>
      </c>
      <c r="E834" t="s">
        <v>644</v>
      </c>
      <c r="F834">
        <f t="shared" ca="1" si="36"/>
        <v>11774.286237018137</v>
      </c>
      <c r="G834">
        <f t="shared" ca="1" si="36"/>
        <v>26211.144344376702</v>
      </c>
      <c r="H834" t="str" cm="1">
        <f t="array" aca="1" ref="H834" ca="1">INDEX(Sheet1!$H$1:$H$3, RANDBETWEEN(1, 3))</f>
        <v>ORE-Thematic</v>
      </c>
      <c r="I834" t="str" cm="1">
        <f t="array" aca="1" ref="I834" ca="1">INDEX(Sheet1!$I$3:$I$88, RANDBETWEEN(1, 85))</f>
        <v>Health and emergencies</v>
      </c>
      <c r="J834" t="str">
        <f ca="1">INDEX(Sheet1!$AZ$3:$AZ$8, RANDBETWEEN(1, COUNTA(Sheet1!$AZ$3:$AZ$8)))</f>
        <v>Increased Immunization Rates</v>
      </c>
      <c r="K834" t="str" cm="1">
        <f t="array" aca="1" ref="K834" ca="1">INDEX(Sheet1!$K$1:$K$8, RANDBETWEEN(1, 6))</f>
        <v>HAC-STATE OF PALESTINE</v>
      </c>
      <c r="M834" t="s">
        <v>89</v>
      </c>
      <c r="N834">
        <f t="shared" ca="1" si="37"/>
        <v>11124.516915949935</v>
      </c>
      <c r="Q834" t="s">
        <v>241</v>
      </c>
      <c r="U834">
        <f t="shared" ca="1" si="38"/>
        <v>54937.111847922541</v>
      </c>
      <c r="V834">
        <v>38129356</v>
      </c>
      <c r="W834" t="str" cm="1">
        <f t="array" aca="1" ref="W834" ca="1">INDEX(Sheet1!$X$1:$X$20, RANDBETWEEN(1, 20))</f>
        <v>Multi-Stakeholder Partnership</v>
      </c>
      <c r="X834" t="str" cm="1">
        <f t="array" aca="1" ref="X834" ca="1">INDEX(Sheet1!$Y$2:$Y$22, RANDBETWEEN(1, 21))</f>
        <v>Public Sector</v>
      </c>
      <c r="Z834" t="str" cm="1">
        <f t="array" aca="1" ref="Z834" ca="1">INDEX(Sheet1!$AA$2:$AA$30, RANDBETWEEN(1, 29))</f>
        <v>ROMANIA CO</v>
      </c>
      <c r="AA834" t="str" cm="1">
        <f t="array" aca="1" ref="AA834" ca="1">INDEX(Sheet1!$AB$2:$AB$8, RANDBETWEEN(1, 7))</f>
        <v>MENARO</v>
      </c>
      <c r="AB834" t="str" cm="1">
        <f t="array" aca="1" ref="AB834" ca="1">INDEX(Sheet1!$AC$2:$AC$22, RANDBETWEEN(1, 21))</f>
        <v>Ukraine</v>
      </c>
      <c r="AE834" t="str" cm="1">
        <f t="array" aca="1" ref="AE834" ca="1">INDEX(Sheet1!$AF$2:$AF$22, RANDBETWEEN(1, 5))</f>
        <v>NatCom</v>
      </c>
      <c r="AF834" s="3">
        <v>45516</v>
      </c>
      <c r="AG834" t="str" cm="1">
        <f t="array" aca="1" ref="AG834" ca="1">INDEX(Sheet1!$AH$2:$AH$24, RANDBETWEEN(1, 23))</f>
        <v>TAJIKISTAN CO</v>
      </c>
      <c r="AH834" t="s">
        <v>647</v>
      </c>
      <c r="AI834" t="s">
        <v>240</v>
      </c>
      <c r="AJ834" t="s">
        <v>241</v>
      </c>
      <c r="AK834" t="s">
        <v>89</v>
      </c>
      <c r="AL834" t="s">
        <v>58</v>
      </c>
      <c r="AM834" t="s">
        <v>646</v>
      </c>
      <c r="AN834" t="s">
        <v>192</v>
      </c>
      <c r="AO834" t="s">
        <v>149</v>
      </c>
      <c r="AP834" t="s">
        <v>78</v>
      </c>
      <c r="AQ834" t="s">
        <v>129</v>
      </c>
      <c r="AR834">
        <v>2022</v>
      </c>
      <c r="AS834" t="s">
        <v>95</v>
      </c>
    </row>
    <row r="835" spans="1:45">
      <c r="A835" t="s">
        <v>658</v>
      </c>
      <c r="B835" t="s">
        <v>44</v>
      </c>
      <c r="C835" t="s">
        <v>118</v>
      </c>
      <c r="D835" s="3">
        <v>45540</v>
      </c>
      <c r="E835" t="s">
        <v>644</v>
      </c>
      <c r="F835">
        <f t="shared" ref="F835:G898" ca="1" si="39">RAND() * (100000 - 50) + 50</f>
        <v>62981.420773472564</v>
      </c>
      <c r="G835">
        <f t="shared" ca="1" si="39"/>
        <v>33749.135157543576</v>
      </c>
      <c r="H835" t="str" cm="1">
        <f t="array" aca="1" ref="H835" ca="1">INDEX(Sheet1!$H$1:$H$3, RANDBETWEEN(1, 3))</f>
        <v>ORR Non-Thematic</v>
      </c>
      <c r="I835" t="str" cm="1">
        <f t="array" aca="1" ref="I835" ca="1">INDEX(Sheet1!$I$3:$I$88, RANDBETWEEN(1, 85))</f>
        <v>Health systems strengthening</v>
      </c>
      <c r="J835" t="str">
        <f ca="1">INDEX(Sheet1!$AZ$3:$AZ$8, RANDBETWEEN(1, COUNTA(Sheet1!$AZ$3:$AZ$8)))</f>
        <v>Emergency Response</v>
      </c>
      <c r="K835" t="str" cm="1">
        <f t="array" aca="1" ref="K835" ca="1">INDEX(Sheet1!$K$1:$K$8, RANDBETWEEN(1, 6))</f>
        <v>HAC-ARMENIA</v>
      </c>
      <c r="M835" t="s">
        <v>57</v>
      </c>
      <c r="N835">
        <f t="shared" ref="N835:N898" ca="1" si="40">RAND() * (100000 - 50) + 50</f>
        <v>18686.690584250951</v>
      </c>
      <c r="Q835" t="s">
        <v>245</v>
      </c>
      <c r="U835">
        <f t="shared" ref="U835:U898" ca="1" si="41">RAND() * (100000 - 50) + 50</f>
        <v>5819.8751086694174</v>
      </c>
      <c r="V835">
        <v>37755336</v>
      </c>
      <c r="W835" t="str" cm="1">
        <f t="array" aca="1" ref="W835" ca="1">INDEX(Sheet1!$X$1:$X$20, RANDBETWEEN(1, 20))</f>
        <v>Foundation</v>
      </c>
      <c r="X835" t="str" cm="1">
        <f t="array" aca="1" ref="X835" ca="1">INDEX(Sheet1!$Y$2:$Y$22, RANDBETWEEN(1, 21))</f>
        <v>Private Sector</v>
      </c>
      <c r="Z835" t="str" cm="1">
        <f t="array" aca="1" ref="Z835" ca="1">INDEX(Sheet1!$AA$2:$AA$30, RANDBETWEEN(1, 29))</f>
        <v>ROMANIA CO</v>
      </c>
      <c r="AA835" t="str" cm="1">
        <f t="array" aca="1" ref="AA835" ca="1">INDEX(Sheet1!$AB$2:$AB$8, RANDBETWEEN(1, 7))</f>
        <v>EAPRO</v>
      </c>
      <c r="AB835" t="str" cm="1">
        <f t="array" aca="1" ref="AB835" ca="1">INDEX(Sheet1!$AC$2:$AC$22, RANDBETWEEN(1, 21))</f>
        <v>Croatia</v>
      </c>
      <c r="AE835" t="str" cm="1">
        <f t="array" aca="1" ref="AE835" ca="1">INDEX(Sheet1!$AF$2:$AF$22, RANDBETWEEN(1, 5))</f>
        <v>ESARO</v>
      </c>
      <c r="AF835" s="3">
        <v>45540</v>
      </c>
      <c r="AG835" t="str" cm="1">
        <f t="array" aca="1" ref="AG835" ca="1">INDEX(Sheet1!$AH$2:$AH$24, RANDBETWEEN(1, 23))</f>
        <v>GEORGIA CO</v>
      </c>
      <c r="AH835" t="s">
        <v>667</v>
      </c>
      <c r="AI835" t="s">
        <v>244</v>
      </c>
      <c r="AJ835" t="s">
        <v>245</v>
      </c>
      <c r="AK835" t="s">
        <v>57</v>
      </c>
      <c r="AL835" t="s">
        <v>90</v>
      </c>
      <c r="AM835" t="s">
        <v>645</v>
      </c>
      <c r="AN835" t="s">
        <v>105</v>
      </c>
      <c r="AO835" t="s">
        <v>77</v>
      </c>
      <c r="AP835" t="s">
        <v>143</v>
      </c>
      <c r="AQ835" t="s">
        <v>129</v>
      </c>
      <c r="AR835">
        <v>2022</v>
      </c>
      <c r="AS835" t="s">
        <v>95</v>
      </c>
    </row>
    <row r="836" spans="1:45">
      <c r="A836" t="s">
        <v>656</v>
      </c>
      <c r="B836" t="s">
        <v>95</v>
      </c>
      <c r="C836" t="s">
        <v>45</v>
      </c>
      <c r="D836" s="3">
        <v>45340</v>
      </c>
      <c r="E836" t="s">
        <v>644</v>
      </c>
      <c r="F836">
        <f t="shared" ca="1" si="39"/>
        <v>46031.640814441977</v>
      </c>
      <c r="G836">
        <f t="shared" ca="1" si="39"/>
        <v>66703.820269365271</v>
      </c>
      <c r="H836" t="str" cm="1">
        <f t="array" aca="1" ref="H836" ca="1">INDEX(Sheet1!$H$1:$H$3, RANDBETWEEN(1, 3))</f>
        <v>ORR Non-Thematic</v>
      </c>
      <c r="I836" t="str" cm="1">
        <f t="array" aca="1" ref="I836" ca="1">INDEX(Sheet1!$I$3:$I$88, RANDBETWEEN(1, 85))</f>
        <v>Private sector fundraising - Special Purpose</v>
      </c>
      <c r="J836" t="str">
        <f ca="1">INDEX(Sheet1!$AZ$3:$AZ$8, RANDBETWEEN(1, COUNTA(Sheet1!$AZ$3:$AZ$8)))</f>
        <v>Advocacy</v>
      </c>
      <c r="K836" t="str" cm="1">
        <f t="array" aca="1" ref="K836" ca="1">INDEX(Sheet1!$K$1:$K$8, RANDBETWEEN(1, 6))</f>
        <v>HAC-UKRAINE</v>
      </c>
      <c r="M836" t="s">
        <v>127</v>
      </c>
      <c r="N836">
        <f t="shared" ca="1" si="40"/>
        <v>44022.297360103825</v>
      </c>
      <c r="Q836" t="s">
        <v>248</v>
      </c>
      <c r="U836">
        <f t="shared" ca="1" si="41"/>
        <v>31474.487786594571</v>
      </c>
      <c r="V836">
        <v>31860361</v>
      </c>
      <c r="W836" t="str" cm="1">
        <f t="array" aca="1" ref="W836" ca="1">INDEX(Sheet1!$X$1:$X$20, RANDBETWEEN(1, 20))</f>
        <v>Multi-Stakeholder Partnership</v>
      </c>
      <c r="X836" t="str" cm="1">
        <f t="array" aca="1" ref="X836" ca="1">INDEX(Sheet1!$Y$2:$Y$22, RANDBETWEEN(1, 21))</f>
        <v>Private Sector</v>
      </c>
      <c r="Z836" t="str" cm="1">
        <f t="array" aca="1" ref="Z836" ca="1">INDEX(Sheet1!$AA$2:$AA$30, RANDBETWEEN(1, 29))</f>
        <v>CROATIA CO</v>
      </c>
      <c r="AA836" t="str" cm="1">
        <f t="array" aca="1" ref="AA836" ca="1">INDEX(Sheet1!$AB$2:$AB$8, RANDBETWEEN(1, 7))</f>
        <v>ECARO</v>
      </c>
      <c r="AB836" t="str" cm="1">
        <f t="array" aca="1" ref="AB836" ca="1">INDEX(Sheet1!$AC$2:$AC$22, RANDBETWEEN(1, 21))</f>
        <v>Uzbekistan</v>
      </c>
      <c r="AE836" t="str" cm="1">
        <f t="array" aca="1" ref="AE836" ca="1">INDEX(Sheet1!$AF$2:$AF$22, RANDBETWEEN(1, 5))</f>
        <v>ECARO</v>
      </c>
      <c r="AF836" s="3">
        <v>45340</v>
      </c>
      <c r="AG836" t="str" cm="1">
        <f t="array" aca="1" ref="AG836" ca="1">INDEX(Sheet1!$AH$2:$AH$24, RANDBETWEEN(1, 23))</f>
        <v>SERBIA CO</v>
      </c>
      <c r="AH836" t="s">
        <v>668</v>
      </c>
      <c r="AI836" t="s">
        <v>247</v>
      </c>
      <c r="AJ836" t="s">
        <v>248</v>
      </c>
      <c r="AK836" t="s">
        <v>127</v>
      </c>
      <c r="AL836" t="s">
        <v>58</v>
      </c>
      <c r="AM836" t="s">
        <v>646</v>
      </c>
      <c r="AN836" t="s">
        <v>192</v>
      </c>
      <c r="AO836" t="s">
        <v>77</v>
      </c>
      <c r="AP836" t="s">
        <v>78</v>
      </c>
      <c r="AQ836" t="s">
        <v>100</v>
      </c>
      <c r="AR836">
        <v>2023</v>
      </c>
      <c r="AS836" t="s">
        <v>95</v>
      </c>
    </row>
    <row r="837" spans="1:45">
      <c r="A837" t="s">
        <v>658</v>
      </c>
      <c r="B837" t="s">
        <v>44</v>
      </c>
      <c r="C837" t="s">
        <v>45</v>
      </c>
      <c r="D837" s="3">
        <v>45385</v>
      </c>
      <c r="E837" t="s">
        <v>644</v>
      </c>
      <c r="F837">
        <f t="shared" ca="1" si="39"/>
        <v>32670.950352578864</v>
      </c>
      <c r="G837">
        <f t="shared" ca="1" si="39"/>
        <v>50178.781589927617</v>
      </c>
      <c r="H837" t="str" cm="1">
        <f t="array" aca="1" ref="H837" ca="1">INDEX(Sheet1!$H$1:$H$3, RANDBETWEEN(1, 3))</f>
        <v>ORE-Thematic</v>
      </c>
      <c r="I837" t="str" cm="1">
        <f t="array" aca="1" ref="I837" ca="1">INDEX(Sheet1!$I$3:$I$88, RANDBETWEEN(1, 85))</f>
        <v>Transparency in information and official documents</v>
      </c>
      <c r="J837" t="str">
        <f ca="1">INDEX(Sheet1!$AZ$3:$AZ$8, RANDBETWEEN(1, COUNTA(Sheet1!$AZ$3:$AZ$8)))</f>
        <v>Increased Immunization Rates</v>
      </c>
      <c r="K837" t="str" cm="1">
        <f t="array" aca="1" ref="K837" ca="1">INDEX(Sheet1!$K$1:$K$8, RANDBETWEEN(1, 6))</f>
        <v>HAC-STATE OF PALESTINE</v>
      </c>
      <c r="M837" t="s">
        <v>165</v>
      </c>
      <c r="N837">
        <f t="shared" ca="1" si="40"/>
        <v>34302.643369621153</v>
      </c>
      <c r="Q837" t="s">
        <v>188</v>
      </c>
      <c r="U837">
        <f t="shared" ca="1" si="41"/>
        <v>44338.390726319027</v>
      </c>
      <c r="V837">
        <v>31266813</v>
      </c>
      <c r="W837" t="str" cm="1">
        <f t="array" aca="1" ref="W837" ca="1">INDEX(Sheet1!$X$1:$X$20, RANDBETWEEN(1, 20))</f>
        <v>Governmental Organization</v>
      </c>
      <c r="X837" t="str" cm="1">
        <f t="array" aca="1" ref="X837" ca="1">INDEX(Sheet1!$Y$2:$Y$22, RANDBETWEEN(1, 21))</f>
        <v>Public Sector</v>
      </c>
      <c r="Z837" t="str" cm="1">
        <f t="array" aca="1" ref="Z837" ca="1">INDEX(Sheet1!$AA$2:$AA$30, RANDBETWEEN(1, 29))</f>
        <v>UZBEKISTAN CO</v>
      </c>
      <c r="AA837" t="str" cm="1">
        <f t="array" aca="1" ref="AA837" ca="1">INDEX(Sheet1!$AB$2:$AB$8, RANDBETWEEN(1, 7))</f>
        <v>HQ</v>
      </c>
      <c r="AB837" t="str" cm="1">
        <f t="array" aca="1" ref="AB837" ca="1">INDEX(Sheet1!$AC$2:$AC$22, RANDBETWEEN(1, 21))</f>
        <v>Albania</v>
      </c>
      <c r="AE837" t="str" cm="1">
        <f t="array" aca="1" ref="AE837" ca="1">INDEX(Sheet1!$AF$2:$AF$22, RANDBETWEEN(1, 5))</f>
        <v>ECARO</v>
      </c>
      <c r="AF837" s="3">
        <v>45385</v>
      </c>
      <c r="AG837" t="str" cm="1">
        <f t="array" aca="1" ref="AG837" ca="1">INDEX(Sheet1!$AH$2:$AH$24, RANDBETWEEN(1, 23))</f>
        <v>TAJIKISTAN CO</v>
      </c>
      <c r="AH837" t="s">
        <v>670</v>
      </c>
      <c r="AI837" t="s">
        <v>251</v>
      </c>
      <c r="AJ837" t="s">
        <v>188</v>
      </c>
      <c r="AK837" t="s">
        <v>165</v>
      </c>
      <c r="AL837" t="s">
        <v>90</v>
      </c>
      <c r="AM837" t="s">
        <v>645</v>
      </c>
      <c r="AN837" t="s">
        <v>115</v>
      </c>
      <c r="AO837" t="s">
        <v>61</v>
      </c>
      <c r="AP837" t="s">
        <v>93</v>
      </c>
      <c r="AQ837" t="s">
        <v>79</v>
      </c>
      <c r="AR837">
        <v>2022</v>
      </c>
      <c r="AS837" t="s">
        <v>95</v>
      </c>
    </row>
    <row r="838" spans="1:45">
      <c r="A838" t="s">
        <v>652</v>
      </c>
      <c r="B838" t="s">
        <v>44</v>
      </c>
      <c r="C838" t="s">
        <v>45</v>
      </c>
      <c r="D838" s="3">
        <v>45423</v>
      </c>
      <c r="E838" t="s">
        <v>644</v>
      </c>
      <c r="F838">
        <f t="shared" ca="1" si="39"/>
        <v>20370.191147377231</v>
      </c>
      <c r="G838">
        <f t="shared" ca="1" si="39"/>
        <v>55380.419591411432</v>
      </c>
      <c r="H838" t="str" cm="1">
        <f t="array" aca="1" ref="H838" ca="1">INDEX(Sheet1!$H$1:$H$3, RANDBETWEEN(1, 3))</f>
        <v>Revenue Type</v>
      </c>
      <c r="I838" t="str" cm="1">
        <f t="array" aca="1" ref="I838" ca="1">INDEX(Sheet1!$I$3:$I$88, RANDBETWEEN(1, 85))</f>
        <v>PMTCT and infant male circumcision</v>
      </c>
      <c r="J838" t="str">
        <f ca="1">INDEX(Sheet1!$AZ$3:$AZ$8, RANDBETWEEN(1, COUNTA(Sheet1!$AZ$3:$AZ$8)))</f>
        <v>Child Protection</v>
      </c>
      <c r="K838" t="str" cm="1">
        <f t="array" aca="1" ref="K838" ca="1">INDEX(Sheet1!$K$1:$K$8, RANDBETWEEN(1, 6))</f>
        <v>HAC-STATE OF PALESTINE</v>
      </c>
      <c r="M838" t="s">
        <v>127</v>
      </c>
      <c r="N838">
        <f t="shared" ca="1" si="40"/>
        <v>74450.941648312117</v>
      </c>
      <c r="Q838" t="s">
        <v>254</v>
      </c>
      <c r="U838">
        <f t="shared" ca="1" si="41"/>
        <v>38066.670447173499</v>
      </c>
      <c r="V838">
        <v>26950571</v>
      </c>
      <c r="W838" t="str" cm="1">
        <f t="array" aca="1" ref="W838" ca="1">INDEX(Sheet1!$X$1:$X$20, RANDBETWEEN(1, 20))</f>
        <v>Women's and diaspora organizations</v>
      </c>
      <c r="X838" t="str" cm="1">
        <f t="array" aca="1" ref="X838" ca="1">INDEX(Sheet1!$Y$2:$Y$22, RANDBETWEEN(1, 21))</f>
        <v>Private Sector</v>
      </c>
      <c r="Z838" t="str" cm="1">
        <f t="array" aca="1" ref="Z838" ca="1">INDEX(Sheet1!$AA$2:$AA$30, RANDBETWEEN(1, 29))</f>
        <v>ARMENIA CO</v>
      </c>
      <c r="AA838" t="str" cm="1">
        <f t="array" aca="1" ref="AA838" ca="1">INDEX(Sheet1!$AB$2:$AB$8, RANDBETWEEN(1, 7))</f>
        <v>ROSA</v>
      </c>
      <c r="AB838" t="str" cm="1">
        <f t="array" aca="1" ref="AB838" ca="1">INDEX(Sheet1!$AC$2:$AC$22, RANDBETWEEN(1, 21))</f>
        <v>Montenegro</v>
      </c>
      <c r="AE838" t="str" cm="1">
        <f t="array" aca="1" ref="AE838" ca="1">INDEX(Sheet1!$AF$2:$AF$22, RANDBETWEEN(1, 5))</f>
        <v>NatCom</v>
      </c>
      <c r="AF838" s="3">
        <v>45423</v>
      </c>
      <c r="AG838" t="str" cm="1">
        <f t="array" aca="1" ref="AG838" ca="1">INDEX(Sheet1!$AH$2:$AH$24, RANDBETWEEN(1, 23))</f>
        <v>BELARUS CO</v>
      </c>
      <c r="AH838" t="s">
        <v>668</v>
      </c>
      <c r="AI838" t="s">
        <v>253</v>
      </c>
      <c r="AJ838" t="s">
        <v>254</v>
      </c>
      <c r="AK838" t="s">
        <v>127</v>
      </c>
      <c r="AL838" t="s">
        <v>58</v>
      </c>
      <c r="AM838" t="s">
        <v>645</v>
      </c>
      <c r="AN838" t="s">
        <v>192</v>
      </c>
      <c r="AO838" t="s">
        <v>61</v>
      </c>
      <c r="AP838" t="s">
        <v>78</v>
      </c>
      <c r="AQ838" t="s">
        <v>117</v>
      </c>
      <c r="AR838">
        <v>2024</v>
      </c>
      <c r="AS838" t="s">
        <v>95</v>
      </c>
    </row>
    <row r="839" spans="1:45">
      <c r="A839" t="s">
        <v>657</v>
      </c>
      <c r="B839" t="s">
        <v>95</v>
      </c>
      <c r="C839" t="s">
        <v>45</v>
      </c>
      <c r="D839" s="3">
        <v>45439</v>
      </c>
      <c r="E839" t="s">
        <v>644</v>
      </c>
      <c r="F839">
        <f t="shared" ca="1" si="39"/>
        <v>28815.945236993819</v>
      </c>
      <c r="G839">
        <f t="shared" ca="1" si="39"/>
        <v>49970.493989382907</v>
      </c>
      <c r="H839" t="str" cm="1">
        <f t="array" aca="1" ref="H839" ca="1">INDEX(Sheet1!$H$1:$H$3, RANDBETWEEN(1, 3))</f>
        <v>ORR Non-Thematic</v>
      </c>
      <c r="I839" t="str" cm="1">
        <f t="array" aca="1" ref="I839" ca="1">INDEX(Sheet1!$I$3:$I$88, RANDBETWEEN(1, 85))</f>
        <v>Humanitarian Action</v>
      </c>
      <c r="J839" t="str">
        <f ca="1">INDEX(Sheet1!$AZ$3:$AZ$8, RANDBETWEEN(1, COUNTA(Sheet1!$AZ$3:$AZ$8)))</f>
        <v>Education</v>
      </c>
      <c r="K839" t="str" cm="1">
        <f t="array" aca="1" ref="K839" ca="1">INDEX(Sheet1!$K$1:$K$8, RANDBETWEEN(1, 6))</f>
        <v>HAC-ARMENIA</v>
      </c>
      <c r="M839" t="s">
        <v>104</v>
      </c>
      <c r="N839">
        <f t="shared" ca="1" si="40"/>
        <v>12317.24466994338</v>
      </c>
      <c r="Q839" t="s">
        <v>257</v>
      </c>
      <c r="U839">
        <f t="shared" ca="1" si="41"/>
        <v>26736.22555677763</v>
      </c>
      <c r="V839">
        <v>35169724</v>
      </c>
      <c r="W839" t="str" cm="1">
        <f t="array" aca="1" ref="W839" ca="1">INDEX(Sheet1!$X$1:$X$20, RANDBETWEEN(1, 20))</f>
        <v>Central Government</v>
      </c>
      <c r="X839" t="str" cm="1">
        <f t="array" aca="1" ref="X839" ca="1">INDEX(Sheet1!$Y$2:$Y$22, RANDBETWEEN(1, 21))</f>
        <v>Private Sector</v>
      </c>
      <c r="Z839" t="str" cm="1">
        <f t="array" aca="1" ref="Z839" ca="1">INDEX(Sheet1!$AA$2:$AA$30, RANDBETWEEN(1, 29))</f>
        <v>ALBANIA CO</v>
      </c>
      <c r="AA839" t="str" cm="1">
        <f t="array" aca="1" ref="AA839" ca="1">INDEX(Sheet1!$AB$2:$AB$8, RANDBETWEEN(1, 7))</f>
        <v>HQ</v>
      </c>
      <c r="AB839" t="str" cm="1">
        <f t="array" aca="1" ref="AB839" ca="1">INDEX(Sheet1!$AC$2:$AC$22, RANDBETWEEN(1, 21))</f>
        <v>United States</v>
      </c>
      <c r="AE839" t="str" cm="1">
        <f t="array" aca="1" ref="AE839" ca="1">INDEX(Sheet1!$AF$2:$AF$22, RANDBETWEEN(1, 5))</f>
        <v>MENARO</v>
      </c>
      <c r="AF839" s="3">
        <v>45439</v>
      </c>
      <c r="AG839" t="str" cm="1">
        <f t="array" aca="1" ref="AG839" ca="1">INDEX(Sheet1!$AH$2:$AH$24, RANDBETWEEN(1, 23))</f>
        <v>KYRGYZSTAN CO</v>
      </c>
      <c r="AH839" t="s">
        <v>649</v>
      </c>
      <c r="AI839" t="s">
        <v>256</v>
      </c>
      <c r="AJ839" t="s">
        <v>257</v>
      </c>
      <c r="AK839" t="s">
        <v>104</v>
      </c>
      <c r="AL839" t="s">
        <v>90</v>
      </c>
      <c r="AM839" t="s">
        <v>646</v>
      </c>
      <c r="AN839" t="s">
        <v>192</v>
      </c>
      <c r="AO839" t="s">
        <v>92</v>
      </c>
      <c r="AP839" t="s">
        <v>62</v>
      </c>
      <c r="AQ839" t="s">
        <v>117</v>
      </c>
      <c r="AR839">
        <v>2022</v>
      </c>
      <c r="AS839" t="s">
        <v>95</v>
      </c>
    </row>
    <row r="840" spans="1:45">
      <c r="A840" t="s">
        <v>658</v>
      </c>
      <c r="B840" t="s">
        <v>44</v>
      </c>
      <c r="C840" t="s">
        <v>118</v>
      </c>
      <c r="D840" s="3">
        <v>45416</v>
      </c>
      <c r="E840" t="s">
        <v>644</v>
      </c>
      <c r="F840">
        <f t="shared" ca="1" si="39"/>
        <v>59638.262792376838</v>
      </c>
      <c r="G840">
        <f t="shared" ca="1" si="39"/>
        <v>96542.579661832686</v>
      </c>
      <c r="H840" t="str" cm="1">
        <f t="array" aca="1" ref="H840" ca="1">INDEX(Sheet1!$H$1:$H$3, RANDBETWEEN(1, 3))</f>
        <v>ORE-Thematic</v>
      </c>
      <c r="I840" t="str" cm="1">
        <f t="array" aca="1" ref="I840" ca="1">INDEX(Sheet1!$I$3:$I$88, RANDBETWEEN(1, 85))</f>
        <v>Supplies in support of programme results</v>
      </c>
      <c r="J840" t="str">
        <f ca="1">INDEX(Sheet1!$AZ$3:$AZ$8, RANDBETWEEN(1, COUNTA(Sheet1!$AZ$3:$AZ$8)))</f>
        <v>Emergency Response</v>
      </c>
      <c r="K840" t="str" cm="1">
        <f t="array" aca="1" ref="K840" ca="1">INDEX(Sheet1!$K$1:$K$8, RANDBETWEEN(1, 6))</f>
        <v>HAC-STATE OF PALESTINE</v>
      </c>
      <c r="M840" t="s">
        <v>165</v>
      </c>
      <c r="N840">
        <f t="shared" ca="1" si="40"/>
        <v>14510.688720532366</v>
      </c>
      <c r="Q840" t="s">
        <v>260</v>
      </c>
      <c r="U840">
        <f t="shared" ca="1" si="41"/>
        <v>56611.454903863931</v>
      </c>
      <c r="V840">
        <v>31118794</v>
      </c>
      <c r="W840" t="str" cm="1">
        <f t="array" aca="1" ref="W840" ca="1">INDEX(Sheet1!$X$1:$X$20, RANDBETWEEN(1, 20))</f>
        <v>Women's and diaspora organizations</v>
      </c>
      <c r="X840" t="str" cm="1">
        <f t="array" aca="1" ref="X840" ca="1">INDEX(Sheet1!$Y$2:$Y$22, RANDBETWEEN(1, 21))</f>
        <v>Corporate Account</v>
      </c>
      <c r="Z840" t="str" cm="1">
        <f t="array" aca="1" ref="Z840" ca="1">INDEX(Sheet1!$AA$2:$AA$30, RANDBETWEEN(1, 29))</f>
        <v>KOSOVO CO</v>
      </c>
      <c r="AA840" t="str" cm="1">
        <f t="array" aca="1" ref="AA840" ca="1">INDEX(Sheet1!$AB$2:$AB$8, RANDBETWEEN(1, 7))</f>
        <v>NatCom</v>
      </c>
      <c r="AB840" t="str" cm="1">
        <f t="array" aca="1" ref="AB840" ca="1">INDEX(Sheet1!$AC$2:$AC$22, RANDBETWEEN(1, 21))</f>
        <v>Armenia</v>
      </c>
      <c r="AE840" t="str" cm="1">
        <f t="array" aca="1" ref="AE840" ca="1">INDEX(Sheet1!$AF$2:$AF$22, RANDBETWEEN(1, 5))</f>
        <v>HQ</v>
      </c>
      <c r="AF840" s="3">
        <v>45416</v>
      </c>
      <c r="AG840" t="str" cm="1">
        <f t="array" aca="1" ref="AG840" ca="1">INDEX(Sheet1!$AH$2:$AH$24, RANDBETWEEN(1, 23))</f>
        <v>KYRGYZSTAN CO</v>
      </c>
      <c r="AH840" t="s">
        <v>670</v>
      </c>
      <c r="AI840" t="s">
        <v>259</v>
      </c>
      <c r="AJ840" t="s">
        <v>260</v>
      </c>
      <c r="AK840" t="s">
        <v>165</v>
      </c>
      <c r="AL840" t="s">
        <v>90</v>
      </c>
      <c r="AM840" t="s">
        <v>645</v>
      </c>
      <c r="AN840" t="s">
        <v>115</v>
      </c>
      <c r="AO840" t="s">
        <v>92</v>
      </c>
      <c r="AP840" t="s">
        <v>143</v>
      </c>
      <c r="AQ840" t="s">
        <v>117</v>
      </c>
      <c r="AR840">
        <v>2024</v>
      </c>
      <c r="AS840" t="s">
        <v>95</v>
      </c>
    </row>
    <row r="841" spans="1:45">
      <c r="A841" t="s">
        <v>654</v>
      </c>
      <c r="B841" t="s">
        <v>95</v>
      </c>
      <c r="C841" t="s">
        <v>64</v>
      </c>
      <c r="D841" s="3">
        <v>45441</v>
      </c>
      <c r="E841" t="s">
        <v>644</v>
      </c>
      <c r="F841">
        <f t="shared" ca="1" si="39"/>
        <v>41298.806878685238</v>
      </c>
      <c r="G841">
        <f t="shared" ca="1" si="39"/>
        <v>73753.801957022239</v>
      </c>
      <c r="H841" t="str" cm="1">
        <f t="array" aca="1" ref="H841" ca="1">INDEX(Sheet1!$H$1:$H$3, RANDBETWEEN(1, 3))</f>
        <v>ORE-Thematic</v>
      </c>
      <c r="I841" t="str" cm="1">
        <f t="array" aca="1" ref="I841" ca="1">INDEX(Sheet1!$I$3:$I$88, RANDBETWEEN(1, 85))</f>
        <v>Other cross-sectoral programme areas</v>
      </c>
      <c r="J841" t="str">
        <f ca="1">INDEX(Sheet1!$AZ$3:$AZ$8, RANDBETWEEN(1, COUNTA(Sheet1!$AZ$3:$AZ$8)))</f>
        <v>Emergency Response</v>
      </c>
      <c r="K841" t="str" cm="1">
        <f t="array" aca="1" ref="K841" ca="1">INDEX(Sheet1!$K$1:$K$8, RANDBETWEEN(1, 6))</f>
        <v>Emergency/HAC</v>
      </c>
      <c r="M841" t="s">
        <v>114</v>
      </c>
      <c r="N841">
        <f t="shared" ca="1" si="40"/>
        <v>54854.303013013858</v>
      </c>
      <c r="Q841" t="s">
        <v>263</v>
      </c>
      <c r="U841">
        <f t="shared" ca="1" si="41"/>
        <v>51775.113715859385</v>
      </c>
      <c r="V841">
        <v>21568940</v>
      </c>
      <c r="W841" t="str" cm="1">
        <f t="array" aca="1" ref="W841" ca="1">INDEX(Sheet1!$X$1:$X$20, RANDBETWEEN(1, 20))</f>
        <v>University/Education Org.</v>
      </c>
      <c r="X841" t="str" cm="1">
        <f t="array" aca="1" ref="X841" ca="1">INDEX(Sheet1!$Y$2:$Y$22, RANDBETWEEN(1, 21))</f>
        <v>Private Sector</v>
      </c>
      <c r="Z841" t="str" cm="1">
        <f t="array" aca="1" ref="Z841" ca="1">INDEX(Sheet1!$AA$2:$AA$30, RANDBETWEEN(1, 29))</f>
        <v>TAJIKISTAN CO</v>
      </c>
      <c r="AA841" t="str" cm="1">
        <f t="array" aca="1" ref="AA841" ca="1">INDEX(Sheet1!$AB$2:$AB$8, RANDBETWEEN(1, 7))</f>
        <v>HQ</v>
      </c>
      <c r="AB841" t="str" cm="1">
        <f t="array" aca="1" ref="AB841" ca="1">INDEX(Sheet1!$AC$2:$AC$22, RANDBETWEEN(1, 21))</f>
        <v>Bulgaria</v>
      </c>
      <c r="AE841" t="str" cm="1">
        <f t="array" aca="1" ref="AE841" ca="1">INDEX(Sheet1!$AF$2:$AF$22, RANDBETWEEN(1, 5))</f>
        <v>ECARO</v>
      </c>
      <c r="AF841" s="3">
        <v>45441</v>
      </c>
      <c r="AG841" t="str" cm="1">
        <f t="array" aca="1" ref="AG841" ca="1">INDEX(Sheet1!$AH$2:$AH$24, RANDBETWEEN(1, 23))</f>
        <v>US FUND</v>
      </c>
      <c r="AH841" t="s">
        <v>668</v>
      </c>
      <c r="AI841" t="s">
        <v>262</v>
      </c>
      <c r="AJ841" t="s">
        <v>263</v>
      </c>
      <c r="AK841" t="s">
        <v>114</v>
      </c>
      <c r="AL841" t="s">
        <v>58</v>
      </c>
      <c r="AM841" t="s">
        <v>645</v>
      </c>
      <c r="AN841" t="s">
        <v>105</v>
      </c>
      <c r="AO841" t="s">
        <v>61</v>
      </c>
      <c r="AP841" t="s">
        <v>143</v>
      </c>
      <c r="AQ841" t="s">
        <v>100</v>
      </c>
      <c r="AR841">
        <v>2023</v>
      </c>
      <c r="AS841" t="s">
        <v>95</v>
      </c>
    </row>
    <row r="842" spans="1:45">
      <c r="A842" t="s">
        <v>652</v>
      </c>
      <c r="B842" t="s">
        <v>44</v>
      </c>
      <c r="C842" t="s">
        <v>64</v>
      </c>
      <c r="D842" s="3">
        <v>45527</v>
      </c>
      <c r="E842" t="s">
        <v>644</v>
      </c>
      <c r="F842">
        <f t="shared" ca="1" si="39"/>
        <v>70911.203590626901</v>
      </c>
      <c r="G842">
        <f t="shared" ca="1" si="39"/>
        <v>81628.774626930259</v>
      </c>
      <c r="H842" t="str" cm="1">
        <f t="array" aca="1" ref="H842" ca="1">INDEX(Sheet1!$H$1:$H$3, RANDBETWEEN(1, 3))</f>
        <v>ORR Non-Thematic</v>
      </c>
      <c r="I842" t="str" cm="1">
        <f t="array" aca="1" ref="I842" ca="1">INDEX(Sheet1!$I$3:$I$88, RANDBETWEEN(1, 85))</f>
        <v>Social exclusion – data and evidence</v>
      </c>
      <c r="J842" t="str">
        <f ca="1">INDEX(Sheet1!$AZ$3:$AZ$8, RANDBETWEEN(1, COUNTA(Sheet1!$AZ$3:$AZ$8)))</f>
        <v>Increased Immunization Rates</v>
      </c>
      <c r="K842" t="str" cm="1">
        <f t="array" aca="1" ref="K842" ca="1">INDEX(Sheet1!$K$1:$K$8, RANDBETWEEN(1, 6))</f>
        <v>HAC-ARMENIA</v>
      </c>
      <c r="M842" t="s">
        <v>114</v>
      </c>
      <c r="N842">
        <f t="shared" ca="1" si="40"/>
        <v>22230.354516266652</v>
      </c>
      <c r="Q842" t="s">
        <v>266</v>
      </c>
      <c r="U842">
        <f t="shared" ca="1" si="41"/>
        <v>23985.963228892429</v>
      </c>
      <c r="V842">
        <v>39573692</v>
      </c>
      <c r="W842" t="str" cm="1">
        <f t="array" aca="1" ref="W842" ca="1">INDEX(Sheet1!$X$1:$X$20, RANDBETWEEN(1, 20))</f>
        <v>UN Agency/International Agency</v>
      </c>
      <c r="X842" t="str" cm="1">
        <f t="array" aca="1" ref="X842" ca="1">INDEX(Sheet1!$Y$2:$Y$22, RANDBETWEEN(1, 21))</f>
        <v>Private Sector</v>
      </c>
      <c r="Z842" t="str" cm="1">
        <f t="array" aca="1" ref="Z842" ca="1">INDEX(Sheet1!$AA$2:$AA$30, RANDBETWEEN(1, 29))</f>
        <v>ARMENIA CO</v>
      </c>
      <c r="AA842" t="str" cm="1">
        <f t="array" aca="1" ref="AA842" ca="1">INDEX(Sheet1!$AB$2:$AB$8, RANDBETWEEN(1, 7))</f>
        <v>WCARO</v>
      </c>
      <c r="AB842" t="str" cm="1">
        <f t="array" aca="1" ref="AB842" ca="1">INDEX(Sheet1!$AC$2:$AC$22, RANDBETWEEN(1, 21))</f>
        <v>Moldova</v>
      </c>
      <c r="AE842" t="str" cm="1">
        <f t="array" aca="1" ref="AE842" ca="1">INDEX(Sheet1!$AF$2:$AF$22, RANDBETWEEN(1, 5))</f>
        <v>MENARO</v>
      </c>
      <c r="AF842" s="3">
        <v>45527</v>
      </c>
      <c r="AG842" t="str" cm="1">
        <f t="array" aca="1" ref="AG842" ca="1">INDEX(Sheet1!$AH$2:$AH$24, RANDBETWEEN(1, 23))</f>
        <v>ECARO</v>
      </c>
      <c r="AH842" t="s">
        <v>668</v>
      </c>
      <c r="AI842" t="s">
        <v>265</v>
      </c>
      <c r="AJ842" t="s">
        <v>266</v>
      </c>
      <c r="AK842" t="s">
        <v>114</v>
      </c>
      <c r="AL842" t="s">
        <v>58</v>
      </c>
      <c r="AM842" t="s">
        <v>645</v>
      </c>
      <c r="AN842" t="s">
        <v>192</v>
      </c>
      <c r="AO842" t="s">
        <v>116</v>
      </c>
      <c r="AP842" t="s">
        <v>93</v>
      </c>
      <c r="AQ842" t="s">
        <v>117</v>
      </c>
      <c r="AR842">
        <v>2024</v>
      </c>
      <c r="AS842" t="s">
        <v>95</v>
      </c>
    </row>
    <row r="843" spans="1:45">
      <c r="A843" t="s">
        <v>657</v>
      </c>
      <c r="B843" t="s">
        <v>95</v>
      </c>
      <c r="C843" t="s">
        <v>118</v>
      </c>
      <c r="D843" s="3">
        <v>45366</v>
      </c>
      <c r="E843" t="s">
        <v>644</v>
      </c>
      <c r="F843">
        <f t="shared" ca="1" si="39"/>
        <v>30622.914884930069</v>
      </c>
      <c r="G843">
        <f t="shared" ca="1" si="39"/>
        <v>78514.092209188151</v>
      </c>
      <c r="H843" t="str" cm="1">
        <f t="array" aca="1" ref="H843" ca="1">INDEX(Sheet1!$H$1:$H$3, RANDBETWEEN(1, 3))</f>
        <v>ORR Non-Thematic</v>
      </c>
      <c r="I843" t="str" cm="1">
        <f t="array" aca="1" ref="I843" ca="1">INDEX(Sheet1!$I$3:$I$88, RANDBETWEEN(1, 85))</f>
        <v>Field office oversight, management and operations support</v>
      </c>
      <c r="J843" t="str">
        <f ca="1">INDEX(Sheet1!$AZ$3:$AZ$8, RANDBETWEEN(1, COUNTA(Sheet1!$AZ$3:$AZ$8)))</f>
        <v>Education</v>
      </c>
      <c r="K843" t="str" cm="1">
        <f t="array" aca="1" ref="K843" ca="1">INDEX(Sheet1!$K$1:$K$8, RANDBETWEEN(1, 6))</f>
        <v>HAC-UKRAINE</v>
      </c>
      <c r="M843" t="s">
        <v>75</v>
      </c>
      <c r="N843">
        <f t="shared" ca="1" si="40"/>
        <v>5054.6971433667795</v>
      </c>
      <c r="Q843" t="s">
        <v>269</v>
      </c>
      <c r="U843">
        <f t="shared" ca="1" si="41"/>
        <v>54499.784180552168</v>
      </c>
      <c r="V843">
        <v>24355270</v>
      </c>
      <c r="W843" t="str" cm="1">
        <f t="array" aca="1" ref="W843" ca="1">INDEX(Sheet1!$X$1:$X$20, RANDBETWEEN(1, 20))</f>
        <v>Central Government</v>
      </c>
      <c r="X843" t="str" cm="1">
        <f t="array" aca="1" ref="X843" ca="1">INDEX(Sheet1!$Y$2:$Y$22, RANDBETWEEN(1, 21))</f>
        <v>Public Sector</v>
      </c>
      <c r="Z843" t="str" cm="1">
        <f t="array" aca="1" ref="Z843" ca="1">INDEX(Sheet1!$AA$2:$AA$30, RANDBETWEEN(1, 29))</f>
        <v>QATAR CO</v>
      </c>
      <c r="AA843" t="str" cm="1">
        <f t="array" aca="1" ref="AA843" ca="1">INDEX(Sheet1!$AB$2:$AB$8, RANDBETWEEN(1, 7))</f>
        <v>EAPRO</v>
      </c>
      <c r="AB843" t="str" cm="1">
        <f t="array" aca="1" ref="AB843" ca="1">INDEX(Sheet1!$AC$2:$AC$22, RANDBETWEEN(1, 21))</f>
        <v>Moldova</v>
      </c>
      <c r="AE843" t="str" cm="1">
        <f t="array" aca="1" ref="AE843" ca="1">INDEX(Sheet1!$AF$2:$AF$22, RANDBETWEEN(1, 5))</f>
        <v>ESARO</v>
      </c>
      <c r="AF843" s="3">
        <v>45366</v>
      </c>
      <c r="AG843" t="str" cm="1">
        <f t="array" aca="1" ref="AG843" ca="1">INDEX(Sheet1!$AH$2:$AH$24, RANDBETWEEN(1, 23))</f>
        <v>TAJIKISTAN CO</v>
      </c>
      <c r="AH843" t="s">
        <v>668</v>
      </c>
      <c r="AI843" t="s">
        <v>268</v>
      </c>
      <c r="AJ843" t="s">
        <v>269</v>
      </c>
      <c r="AK843" t="s">
        <v>75</v>
      </c>
      <c r="AL843" t="s">
        <v>58</v>
      </c>
      <c r="AM843" t="s">
        <v>646</v>
      </c>
      <c r="AN843" t="s">
        <v>60</v>
      </c>
      <c r="AO843" t="s">
        <v>77</v>
      </c>
      <c r="AP843" t="s">
        <v>62</v>
      </c>
      <c r="AQ843" t="s">
        <v>270</v>
      </c>
      <c r="AR843">
        <v>2022</v>
      </c>
      <c r="AS843" t="s">
        <v>95</v>
      </c>
    </row>
    <row r="844" spans="1:45">
      <c r="A844" t="s">
        <v>655</v>
      </c>
      <c r="B844" t="s">
        <v>95</v>
      </c>
      <c r="C844" t="s">
        <v>64</v>
      </c>
      <c r="D844" s="3">
        <v>45611</v>
      </c>
      <c r="E844" t="s">
        <v>644</v>
      </c>
      <c r="F844">
        <f t="shared" ca="1" si="39"/>
        <v>66472.189679871342</v>
      </c>
      <c r="G844">
        <f t="shared" ca="1" si="39"/>
        <v>66128.757637147486</v>
      </c>
      <c r="H844" t="str" cm="1">
        <f t="array" aca="1" ref="H844" ca="1">INDEX(Sheet1!$H$1:$H$3, RANDBETWEEN(1, 3))</f>
        <v>ORE-Thematic</v>
      </c>
      <c r="I844" t="str" cm="1">
        <f t="array" aca="1" ref="I844" ca="1">INDEX(Sheet1!$I$3:$I$88, RANDBETWEEN(1, 85))</f>
        <v>Education – General</v>
      </c>
      <c r="J844" t="str">
        <f ca="1">INDEX(Sheet1!$AZ$3:$AZ$8, RANDBETWEEN(1, COUNTA(Sheet1!$AZ$3:$AZ$8)))</f>
        <v>Increased Immunization Rates</v>
      </c>
      <c r="K844" t="str" cm="1">
        <f t="array" aca="1" ref="K844" ca="1">INDEX(Sheet1!$K$1:$K$8, RANDBETWEEN(1, 6))</f>
        <v>HAC-STATE OF PALESTINE</v>
      </c>
      <c r="M844" t="s">
        <v>89</v>
      </c>
      <c r="N844">
        <f t="shared" ca="1" si="40"/>
        <v>41958.827130558799</v>
      </c>
      <c r="Q844" t="s">
        <v>273</v>
      </c>
      <c r="U844">
        <f t="shared" ca="1" si="41"/>
        <v>25059.109463157984</v>
      </c>
      <c r="V844">
        <v>16223142</v>
      </c>
      <c r="W844" t="str" cm="1">
        <f t="array" aca="1" ref="W844" ca="1">INDEX(Sheet1!$X$1:$X$20, RANDBETWEEN(1, 20))</f>
        <v>University/Education Org.</v>
      </c>
      <c r="X844" t="str" cm="1">
        <f t="array" aca="1" ref="X844" ca="1">INDEX(Sheet1!$Y$2:$Y$22, RANDBETWEEN(1, 21))</f>
        <v>Private Sector</v>
      </c>
      <c r="Z844" t="str" cm="1">
        <f t="array" aca="1" ref="Z844" ca="1">INDEX(Sheet1!$AA$2:$AA$30, RANDBETWEEN(1, 29))</f>
        <v>ALBANIA CO</v>
      </c>
      <c r="AA844" t="str" cm="1">
        <f t="array" aca="1" ref="AA844" ca="1">INDEX(Sheet1!$AB$2:$AB$8, RANDBETWEEN(1, 7))</f>
        <v>EAPRO</v>
      </c>
      <c r="AB844" t="str" cm="1">
        <f t="array" aca="1" ref="AB844" ca="1">INDEX(Sheet1!$AC$2:$AC$22, RANDBETWEEN(1, 21))</f>
        <v>Greece</v>
      </c>
      <c r="AE844" t="str" cm="1">
        <f t="array" aca="1" ref="AE844" ca="1">INDEX(Sheet1!$AF$2:$AF$22, RANDBETWEEN(1, 5))</f>
        <v>ECARO</v>
      </c>
      <c r="AF844" s="3">
        <v>45611</v>
      </c>
      <c r="AG844" t="str" cm="1">
        <f t="array" aca="1" ref="AG844" ca="1">INDEX(Sheet1!$AH$2:$AH$24, RANDBETWEEN(1, 23))</f>
        <v>MONTENEGRO CO</v>
      </c>
      <c r="AH844" t="s">
        <v>647</v>
      </c>
      <c r="AI844" t="s">
        <v>272</v>
      </c>
      <c r="AJ844" t="s">
        <v>273</v>
      </c>
      <c r="AK844" t="s">
        <v>89</v>
      </c>
      <c r="AL844" t="s">
        <v>58</v>
      </c>
      <c r="AM844" t="s">
        <v>645</v>
      </c>
      <c r="AN844" t="s">
        <v>105</v>
      </c>
      <c r="AO844" t="s">
        <v>116</v>
      </c>
      <c r="AP844" t="s">
        <v>143</v>
      </c>
      <c r="AQ844" t="s">
        <v>117</v>
      </c>
      <c r="AR844">
        <v>2022</v>
      </c>
      <c r="AS844" t="s">
        <v>95</v>
      </c>
    </row>
    <row r="845" spans="1:45">
      <c r="A845" t="s">
        <v>653</v>
      </c>
      <c r="B845" t="s">
        <v>95</v>
      </c>
      <c r="C845" t="s">
        <v>45</v>
      </c>
      <c r="D845" s="3">
        <v>45490</v>
      </c>
      <c r="E845" t="s">
        <v>644</v>
      </c>
      <c r="F845">
        <f t="shared" ca="1" si="39"/>
        <v>63157.792948262177</v>
      </c>
      <c r="G845">
        <f t="shared" ca="1" si="39"/>
        <v>62708.557958554302</v>
      </c>
      <c r="H845" t="str" cm="1">
        <f t="array" aca="1" ref="H845" ca="1">INDEX(Sheet1!$H$1:$H$3, RANDBETWEEN(1, 3))</f>
        <v>ORR Non-Thematic</v>
      </c>
      <c r="I845" t="str" cm="1">
        <f t="array" aca="1" ref="I845" ca="1">INDEX(Sheet1!$I$3:$I$88, RANDBETWEEN(1, 85))</f>
        <v>ACT-A/COVAX Pillar 4: RCCE</v>
      </c>
      <c r="J845" t="str">
        <f ca="1">INDEX(Sheet1!$AZ$3:$AZ$8, RANDBETWEEN(1, COUNTA(Sheet1!$AZ$3:$AZ$8)))</f>
        <v>Emergency Response</v>
      </c>
      <c r="K845" t="str" cm="1">
        <f t="array" aca="1" ref="K845" ca="1">INDEX(Sheet1!$K$1:$K$8, RANDBETWEEN(1, 6))</f>
        <v>HAC-ECARO</v>
      </c>
      <c r="M845" t="s">
        <v>165</v>
      </c>
      <c r="N845">
        <f t="shared" ca="1" si="40"/>
        <v>73694.355337641391</v>
      </c>
      <c r="Q845" t="s">
        <v>276</v>
      </c>
      <c r="U845">
        <f t="shared" ca="1" si="41"/>
        <v>3088.5139620052523</v>
      </c>
      <c r="V845">
        <v>37025841</v>
      </c>
      <c r="W845" t="str" cm="1">
        <f t="array" aca="1" ref="W845" ca="1">INDEX(Sheet1!$X$1:$X$20, RANDBETWEEN(1, 20))</f>
        <v>Corporate</v>
      </c>
      <c r="X845" t="str" cm="1">
        <f t="array" aca="1" ref="X845" ca="1">INDEX(Sheet1!$Y$2:$Y$22, RANDBETWEEN(1, 21))</f>
        <v>Private Sector</v>
      </c>
      <c r="Z845" t="str" cm="1">
        <f t="array" aca="1" ref="Z845" ca="1">INDEX(Sheet1!$AA$2:$AA$30, RANDBETWEEN(1, 29))</f>
        <v>SERBIA CO</v>
      </c>
      <c r="AA845" t="str" cm="1">
        <f t="array" aca="1" ref="AA845" ca="1">INDEX(Sheet1!$AB$2:$AB$8, RANDBETWEEN(1, 7))</f>
        <v>NatCom</v>
      </c>
      <c r="AB845" t="str" cm="1">
        <f t="array" aca="1" ref="AB845" ca="1">INDEX(Sheet1!$AC$2:$AC$22, RANDBETWEEN(1, 21))</f>
        <v>Moldova</v>
      </c>
      <c r="AE845" t="str" cm="1">
        <f t="array" aca="1" ref="AE845" ca="1">INDEX(Sheet1!$AF$2:$AF$22, RANDBETWEEN(1, 5))</f>
        <v>HQ</v>
      </c>
      <c r="AF845" s="3">
        <v>45490</v>
      </c>
      <c r="AG845" t="str" cm="1">
        <f t="array" aca="1" ref="AG845" ca="1">INDEX(Sheet1!$AH$2:$AH$24, RANDBETWEEN(1, 23))</f>
        <v>ECARO</v>
      </c>
      <c r="AH845" t="s">
        <v>670</v>
      </c>
      <c r="AI845" t="s">
        <v>275</v>
      </c>
      <c r="AJ845" t="s">
        <v>276</v>
      </c>
      <c r="AK845" t="s">
        <v>165</v>
      </c>
      <c r="AL845" t="s">
        <v>90</v>
      </c>
      <c r="AM845" t="s">
        <v>645</v>
      </c>
      <c r="AN845" t="s">
        <v>192</v>
      </c>
      <c r="AO845" t="s">
        <v>92</v>
      </c>
      <c r="AP845" t="s">
        <v>62</v>
      </c>
      <c r="AQ845" t="s">
        <v>117</v>
      </c>
      <c r="AR845">
        <v>2022</v>
      </c>
      <c r="AS845" t="s">
        <v>95</v>
      </c>
    </row>
    <row r="846" spans="1:45">
      <c r="A846" t="s">
        <v>652</v>
      </c>
      <c r="B846" t="s">
        <v>44</v>
      </c>
      <c r="C846" t="s">
        <v>45</v>
      </c>
      <c r="D846" s="3">
        <v>45519</v>
      </c>
      <c r="E846" t="s">
        <v>644</v>
      </c>
      <c r="F846">
        <f t="shared" ca="1" si="39"/>
        <v>8594.1457363091849</v>
      </c>
      <c r="G846">
        <f t="shared" ca="1" si="39"/>
        <v>33269.796120036284</v>
      </c>
      <c r="H846" t="str" cm="1">
        <f t="array" aca="1" ref="H846" ca="1">INDEX(Sheet1!$H$1:$H$3, RANDBETWEEN(1, 3))</f>
        <v>ORE-Thematic</v>
      </c>
      <c r="I846" t="str" cm="1">
        <f t="array" aca="1" ref="I846" ca="1">INDEX(Sheet1!$I$3:$I$88, RANDBETWEEN(1, 85))</f>
        <v>Health – General</v>
      </c>
      <c r="J846" t="str">
        <f ca="1">INDEX(Sheet1!$AZ$3:$AZ$8, RANDBETWEEN(1, COUNTA(Sheet1!$AZ$3:$AZ$8)))</f>
        <v>Education</v>
      </c>
      <c r="K846" t="str" cm="1">
        <f t="array" aca="1" ref="K846" ca="1">INDEX(Sheet1!$K$1:$K$8, RANDBETWEEN(1, 6))</f>
        <v>Emergency/HAC</v>
      </c>
      <c r="M846" t="s">
        <v>57</v>
      </c>
      <c r="N846">
        <f t="shared" ca="1" si="40"/>
        <v>3894.6349876793543</v>
      </c>
      <c r="Q846" t="s">
        <v>279</v>
      </c>
      <c r="U846">
        <f t="shared" ca="1" si="41"/>
        <v>90896.123402811834</v>
      </c>
      <c r="V846">
        <v>30011456</v>
      </c>
      <c r="W846" t="str" cm="1">
        <f t="array" aca="1" ref="W846" ca="1">INDEX(Sheet1!$X$1:$X$20, RANDBETWEEN(1, 20))</f>
        <v>Women's and diaspora organizations</v>
      </c>
      <c r="X846" t="str" cm="1">
        <f t="array" aca="1" ref="X846" ca="1">INDEX(Sheet1!$Y$2:$Y$22, RANDBETWEEN(1, 21))</f>
        <v>Private Sector</v>
      </c>
      <c r="Z846" t="str" cm="1">
        <f t="array" aca="1" ref="Z846" ca="1">INDEX(Sheet1!$AA$2:$AA$30, RANDBETWEEN(1, 29))</f>
        <v>GREECE CO</v>
      </c>
      <c r="AA846" t="str" cm="1">
        <f t="array" aca="1" ref="AA846" ca="1">INDEX(Sheet1!$AB$2:$AB$8, RANDBETWEEN(1, 7))</f>
        <v>MENARO</v>
      </c>
      <c r="AB846" t="str" cm="1">
        <f t="array" aca="1" ref="AB846" ca="1">INDEX(Sheet1!$AC$2:$AC$22, RANDBETWEEN(1, 21))</f>
        <v>Tajikistan</v>
      </c>
      <c r="AE846" t="str" cm="1">
        <f t="array" aca="1" ref="AE846" ca="1">INDEX(Sheet1!$AF$2:$AF$22, RANDBETWEEN(1, 5))</f>
        <v>NatCom</v>
      </c>
      <c r="AF846" s="3">
        <v>45519</v>
      </c>
      <c r="AG846" t="str" cm="1">
        <f t="array" aca="1" ref="AG846" ca="1">INDEX(Sheet1!$AH$2:$AH$24, RANDBETWEEN(1, 23))</f>
        <v>TURKIYE CO</v>
      </c>
      <c r="AH846" t="s">
        <v>650</v>
      </c>
      <c r="AI846" t="s">
        <v>278</v>
      </c>
      <c r="AJ846" t="s">
        <v>279</v>
      </c>
      <c r="AK846" t="s">
        <v>57</v>
      </c>
      <c r="AL846" t="s">
        <v>90</v>
      </c>
      <c r="AM846" t="s">
        <v>646</v>
      </c>
      <c r="AN846" t="s">
        <v>91</v>
      </c>
      <c r="AO846" t="s">
        <v>92</v>
      </c>
      <c r="AP846" t="s">
        <v>143</v>
      </c>
      <c r="AQ846" t="s">
        <v>129</v>
      </c>
      <c r="AR846">
        <v>2023</v>
      </c>
      <c r="AS846" t="s">
        <v>95</v>
      </c>
    </row>
    <row r="847" spans="1:45">
      <c r="A847" t="s">
        <v>652</v>
      </c>
      <c r="B847" t="s">
        <v>44</v>
      </c>
      <c r="C847" t="s">
        <v>64</v>
      </c>
      <c r="D847" s="3">
        <v>45404</v>
      </c>
      <c r="E847" t="s">
        <v>644</v>
      </c>
      <c r="F847">
        <f t="shared" ca="1" si="39"/>
        <v>26035.000486458761</v>
      </c>
      <c r="G847">
        <f t="shared" ca="1" si="39"/>
        <v>1988.7502124791586</v>
      </c>
      <c r="H847" t="str" cm="1">
        <f t="array" aca="1" ref="H847" ca="1">INDEX(Sheet1!$H$1:$H$3, RANDBETWEEN(1, 3))</f>
        <v>Revenue Type</v>
      </c>
      <c r="I847" t="str" cm="1">
        <f t="array" aca="1" ref="I847" ca="1">INDEX(Sheet1!$I$3:$I$88, RANDBETWEEN(1, 85))</f>
        <v>Social protection and child poverty</v>
      </c>
      <c r="J847" t="str">
        <f ca="1">INDEX(Sheet1!$AZ$3:$AZ$8, RANDBETWEEN(1, COUNTA(Sheet1!$AZ$3:$AZ$8)))</f>
        <v>Advocacy</v>
      </c>
      <c r="K847" t="str" cm="1">
        <f t="array" aca="1" ref="K847" ca="1">INDEX(Sheet1!$K$1:$K$8, RANDBETWEEN(1, 6))</f>
        <v>HAC-UKRAINE</v>
      </c>
      <c r="M847" t="s">
        <v>127</v>
      </c>
      <c r="N847">
        <f t="shared" ca="1" si="40"/>
        <v>60343.954579689082</v>
      </c>
      <c r="Q847" t="s">
        <v>282</v>
      </c>
      <c r="U847">
        <f t="shared" ca="1" si="41"/>
        <v>30718.230626916687</v>
      </c>
      <c r="V847">
        <v>19294798</v>
      </c>
      <c r="W847" t="str" cm="1">
        <f t="array" aca="1" ref="W847" ca="1">INDEX(Sheet1!$X$1:$X$20, RANDBETWEEN(1, 20))</f>
        <v>Ministry</v>
      </c>
      <c r="X847" t="str" cm="1">
        <f t="array" aca="1" ref="X847" ca="1">INDEX(Sheet1!$Y$2:$Y$22, RANDBETWEEN(1, 21))</f>
        <v>Corporate Account</v>
      </c>
      <c r="Z847" t="str" cm="1">
        <f t="array" aca="1" ref="Z847" ca="1">INDEX(Sheet1!$AA$2:$AA$30, RANDBETWEEN(1, 29))</f>
        <v>SENEGAL CO</v>
      </c>
      <c r="AA847" t="str" cm="1">
        <f t="array" aca="1" ref="AA847" ca="1">INDEX(Sheet1!$AB$2:$AB$8, RANDBETWEEN(1, 7))</f>
        <v>ROSA</v>
      </c>
      <c r="AB847" t="str" cm="1">
        <f t="array" aca="1" ref="AB847" ca="1">INDEX(Sheet1!$AC$2:$AC$22, RANDBETWEEN(1, 21))</f>
        <v>Tajikistan</v>
      </c>
      <c r="AE847" t="str" cm="1">
        <f t="array" aca="1" ref="AE847" ca="1">INDEX(Sheet1!$AF$2:$AF$22, RANDBETWEEN(1, 5))</f>
        <v>NatCom</v>
      </c>
      <c r="AF847" s="3">
        <v>45404</v>
      </c>
      <c r="AG847" t="str" cm="1">
        <f t="array" aca="1" ref="AG847" ca="1">INDEX(Sheet1!$AH$2:$AH$24, RANDBETWEEN(1, 23))</f>
        <v>GREECE CO</v>
      </c>
      <c r="AH847" t="s">
        <v>668</v>
      </c>
      <c r="AI847" t="s">
        <v>281</v>
      </c>
      <c r="AJ847" t="s">
        <v>282</v>
      </c>
      <c r="AK847" t="s">
        <v>127</v>
      </c>
      <c r="AL847" t="s">
        <v>58</v>
      </c>
      <c r="AM847" t="s">
        <v>646</v>
      </c>
      <c r="AN847" t="s">
        <v>105</v>
      </c>
      <c r="AO847" t="s">
        <v>77</v>
      </c>
      <c r="AP847" t="s">
        <v>93</v>
      </c>
      <c r="AQ847" t="s">
        <v>100</v>
      </c>
      <c r="AR847">
        <v>2023</v>
      </c>
      <c r="AS847" t="s">
        <v>95</v>
      </c>
    </row>
    <row r="848" spans="1:45">
      <c r="A848" t="s">
        <v>656</v>
      </c>
      <c r="B848" t="s">
        <v>95</v>
      </c>
      <c r="C848" t="s">
        <v>118</v>
      </c>
      <c r="D848" s="3">
        <v>45620</v>
      </c>
      <c r="E848" t="s">
        <v>644</v>
      </c>
      <c r="F848">
        <f t="shared" ca="1" si="39"/>
        <v>70604.110328524577</v>
      </c>
      <c r="G848">
        <f t="shared" ca="1" si="39"/>
        <v>82682.492195710351</v>
      </c>
      <c r="H848" t="str" cm="1">
        <f t="array" aca="1" ref="H848" ca="1">INDEX(Sheet1!$H$1:$H$3, RANDBETWEEN(1, 3))</f>
        <v>ORR Non-Thematic</v>
      </c>
      <c r="I848" t="str" cm="1">
        <f t="array" aca="1" ref="I848" ca="1">INDEX(Sheet1!$I$3:$I$88, RANDBETWEEN(1, 85))</f>
        <v>Staff and premises security</v>
      </c>
      <c r="J848" t="str">
        <f ca="1">INDEX(Sheet1!$AZ$3:$AZ$8, RANDBETWEEN(1, COUNTA(Sheet1!$AZ$3:$AZ$8)))</f>
        <v>Increased Immunization Rates</v>
      </c>
      <c r="K848" t="str" cm="1">
        <f t="array" aca="1" ref="K848" ca="1">INDEX(Sheet1!$K$1:$K$8, RANDBETWEEN(1, 6))</f>
        <v>HAC-STATE OF PALESTINE</v>
      </c>
      <c r="M848" t="s">
        <v>89</v>
      </c>
      <c r="N848">
        <f t="shared" ca="1" si="40"/>
        <v>55068.757128024256</v>
      </c>
      <c r="Q848" t="s">
        <v>285</v>
      </c>
      <c r="U848">
        <f t="shared" ca="1" si="41"/>
        <v>23763.026305651449</v>
      </c>
      <c r="V848">
        <v>32495771</v>
      </c>
      <c r="W848" t="str" cm="1">
        <f t="array" aca="1" ref="W848" ca="1">INDEX(Sheet1!$X$1:$X$20, RANDBETWEEN(1, 20))</f>
        <v>Multi-Stakeholder Partnership</v>
      </c>
      <c r="X848" t="str" cm="1">
        <f t="array" aca="1" ref="X848" ca="1">INDEX(Sheet1!$Y$2:$Y$22, RANDBETWEEN(1, 21))</f>
        <v>Private Sector</v>
      </c>
      <c r="Z848" t="str" cm="1">
        <f t="array" aca="1" ref="Z848" ca="1">INDEX(Sheet1!$AA$2:$AA$30, RANDBETWEEN(1, 29))</f>
        <v>BULGARIA CO</v>
      </c>
      <c r="AA848" t="str" cm="1">
        <f t="array" aca="1" ref="AA848" ca="1">INDEX(Sheet1!$AB$2:$AB$8, RANDBETWEEN(1, 7))</f>
        <v>WCARO</v>
      </c>
      <c r="AB848" t="str" cm="1">
        <f t="array" aca="1" ref="AB848" ca="1">INDEX(Sheet1!$AC$2:$AC$22, RANDBETWEEN(1, 21))</f>
        <v>Montenegro</v>
      </c>
      <c r="AE848" t="str" cm="1">
        <f t="array" aca="1" ref="AE848" ca="1">INDEX(Sheet1!$AF$2:$AF$22, RANDBETWEEN(1, 5))</f>
        <v>MENARO</v>
      </c>
      <c r="AF848" s="3">
        <v>45620</v>
      </c>
      <c r="AG848" t="str" cm="1">
        <f t="array" aca="1" ref="AG848" ca="1">INDEX(Sheet1!$AH$2:$AH$24, RANDBETWEEN(1, 23))</f>
        <v>TURKIYE NATCOM</v>
      </c>
      <c r="AH848" t="s">
        <v>647</v>
      </c>
      <c r="AI848" t="s">
        <v>284</v>
      </c>
      <c r="AJ848" t="s">
        <v>285</v>
      </c>
      <c r="AK848" t="s">
        <v>89</v>
      </c>
      <c r="AL848" t="s">
        <v>58</v>
      </c>
      <c r="AM848" t="s">
        <v>645</v>
      </c>
      <c r="AN848" t="s">
        <v>91</v>
      </c>
      <c r="AO848" t="s">
        <v>149</v>
      </c>
      <c r="AP848" t="s">
        <v>62</v>
      </c>
      <c r="AQ848" t="s">
        <v>129</v>
      </c>
      <c r="AR848">
        <v>2023</v>
      </c>
      <c r="AS848" t="s">
        <v>95</v>
      </c>
    </row>
    <row r="849" spans="1:45">
      <c r="A849" t="s">
        <v>653</v>
      </c>
      <c r="B849" t="s">
        <v>95</v>
      </c>
      <c r="C849" t="s">
        <v>45</v>
      </c>
      <c r="D849" s="3">
        <v>45602</v>
      </c>
      <c r="E849" t="s">
        <v>644</v>
      </c>
      <c r="F849">
        <f t="shared" ca="1" si="39"/>
        <v>59463.117429448743</v>
      </c>
      <c r="G849">
        <f t="shared" ca="1" si="39"/>
        <v>15591.067773908049</v>
      </c>
      <c r="H849" t="str" cm="1">
        <f t="array" aca="1" ref="H849" ca="1">INDEX(Sheet1!$H$1:$H$3, RANDBETWEEN(1, 3))</f>
        <v>ORR Non-Thematic</v>
      </c>
      <c r="I849" t="str" cm="1">
        <f t="array" aca="1" ref="I849" ca="1">INDEX(Sheet1!$I$3:$I$88, RANDBETWEEN(1, 85))</f>
        <v>Maternal and Newborn health</v>
      </c>
      <c r="J849" t="str">
        <f ca="1">INDEX(Sheet1!$AZ$3:$AZ$8, RANDBETWEEN(1, COUNTA(Sheet1!$AZ$3:$AZ$8)))</f>
        <v>Child Protection</v>
      </c>
      <c r="K849" t="str" cm="1">
        <f t="array" aca="1" ref="K849" ca="1">INDEX(Sheet1!$K$1:$K$8, RANDBETWEEN(1, 6))</f>
        <v>HAC-STATE OF PALESTINE</v>
      </c>
      <c r="M849" t="s">
        <v>104</v>
      </c>
      <c r="N849">
        <f t="shared" ca="1" si="40"/>
        <v>64724.672425477002</v>
      </c>
      <c r="Q849" t="s">
        <v>288</v>
      </c>
      <c r="U849">
        <f t="shared" ca="1" si="41"/>
        <v>93657.812819044339</v>
      </c>
      <c r="V849">
        <v>22219207</v>
      </c>
      <c r="W849" t="str" cm="1">
        <f t="array" aca="1" ref="W849" ca="1">INDEX(Sheet1!$X$1:$X$20, RANDBETWEEN(1, 20))</f>
        <v>Sport Associations</v>
      </c>
      <c r="X849" t="str" cm="1">
        <f t="array" aca="1" ref="X849" ca="1">INDEX(Sheet1!$Y$2:$Y$22, RANDBETWEEN(1, 21))</f>
        <v>Private Sector</v>
      </c>
      <c r="Z849" t="str" cm="1">
        <f t="array" aca="1" ref="Z849" ca="1">INDEX(Sheet1!$AA$2:$AA$30, RANDBETWEEN(1, 29))</f>
        <v>BELARUS CO</v>
      </c>
      <c r="AA849" t="str" cm="1">
        <f t="array" aca="1" ref="AA849" ca="1">INDEX(Sheet1!$AB$2:$AB$8, RANDBETWEEN(1, 7))</f>
        <v>EAPRO</v>
      </c>
      <c r="AB849" t="str" cm="1">
        <f t="array" aca="1" ref="AB849" ca="1">INDEX(Sheet1!$AC$2:$AC$22, RANDBETWEEN(1, 21))</f>
        <v>Ukraine</v>
      </c>
      <c r="AE849" t="str" cm="1">
        <f t="array" aca="1" ref="AE849" ca="1">INDEX(Sheet1!$AF$2:$AF$22, RANDBETWEEN(1, 5))</f>
        <v>HQ</v>
      </c>
      <c r="AF849" s="3">
        <v>45602</v>
      </c>
      <c r="AG849" t="str" cm="1">
        <f t="array" aca="1" ref="AG849" ca="1">INDEX(Sheet1!$AH$2:$AH$24, RANDBETWEEN(1, 23))</f>
        <v>UZBEKISTAN CO</v>
      </c>
      <c r="AH849" t="s">
        <v>649</v>
      </c>
      <c r="AI849" t="s">
        <v>287</v>
      </c>
      <c r="AJ849" t="s">
        <v>288</v>
      </c>
      <c r="AK849" t="s">
        <v>104</v>
      </c>
      <c r="AL849" t="s">
        <v>90</v>
      </c>
      <c r="AM849" t="s">
        <v>645</v>
      </c>
      <c r="AN849" t="s">
        <v>91</v>
      </c>
      <c r="AO849" t="s">
        <v>77</v>
      </c>
      <c r="AP849" t="s">
        <v>135</v>
      </c>
      <c r="AQ849" t="s">
        <v>117</v>
      </c>
      <c r="AR849">
        <v>2022</v>
      </c>
      <c r="AS849" t="s">
        <v>95</v>
      </c>
    </row>
    <row r="850" spans="1:45">
      <c r="A850" t="s">
        <v>655</v>
      </c>
      <c r="B850" t="s">
        <v>95</v>
      </c>
      <c r="C850" t="s">
        <v>118</v>
      </c>
      <c r="D850" s="3">
        <v>45536</v>
      </c>
      <c r="E850" t="s">
        <v>644</v>
      </c>
      <c r="F850">
        <f t="shared" ca="1" si="39"/>
        <v>70285.216048432674</v>
      </c>
      <c r="G850">
        <f t="shared" ca="1" si="39"/>
        <v>55105.964679946694</v>
      </c>
      <c r="H850" t="str" cm="1">
        <f t="array" aca="1" ref="H850" ca="1">INDEX(Sheet1!$H$1:$H$3, RANDBETWEEN(1, 3))</f>
        <v>ORE-Thematic</v>
      </c>
      <c r="I850" t="str" cm="1">
        <f t="array" aca="1" ref="I850" ca="1">INDEX(Sheet1!$I$3:$I$88, RANDBETWEEN(1, 85))</f>
        <v>Violence, exploitation and abuse</v>
      </c>
      <c r="J850" t="str">
        <f ca="1">INDEX(Sheet1!$AZ$3:$AZ$8, RANDBETWEEN(1, COUNTA(Sheet1!$AZ$3:$AZ$8)))</f>
        <v>Education</v>
      </c>
      <c r="K850" t="str" cm="1">
        <f t="array" aca="1" ref="K850" ca="1">INDEX(Sheet1!$K$1:$K$8, RANDBETWEEN(1, 6))</f>
        <v>Emergency/HAC</v>
      </c>
      <c r="M850" t="s">
        <v>165</v>
      </c>
      <c r="N850">
        <f t="shared" ca="1" si="40"/>
        <v>23400.424681221633</v>
      </c>
      <c r="Q850" t="s">
        <v>291</v>
      </c>
      <c r="U850">
        <f t="shared" ca="1" si="41"/>
        <v>67284.868611204263</v>
      </c>
      <c r="V850">
        <v>19514516</v>
      </c>
      <c r="W850" t="str" cm="1">
        <f t="array" aca="1" ref="W850" ca="1">INDEX(Sheet1!$X$1:$X$20, RANDBETWEEN(1, 20))</f>
        <v>Ministry</v>
      </c>
      <c r="X850" t="str" cm="1">
        <f t="array" aca="1" ref="X850" ca="1">INDEX(Sheet1!$Y$2:$Y$22, RANDBETWEEN(1, 21))</f>
        <v>Private Sector</v>
      </c>
      <c r="Z850" t="str" cm="1">
        <f t="array" aca="1" ref="Z850" ca="1">INDEX(Sheet1!$AA$2:$AA$30, RANDBETWEEN(1, 29))</f>
        <v>SERBIA CO</v>
      </c>
      <c r="AA850" t="str" cm="1">
        <f t="array" aca="1" ref="AA850" ca="1">INDEX(Sheet1!$AB$2:$AB$8, RANDBETWEEN(1, 7))</f>
        <v>HQ</v>
      </c>
      <c r="AB850" t="str" cm="1">
        <f t="array" aca="1" ref="AB850" ca="1">INDEX(Sheet1!$AC$2:$AC$22, RANDBETWEEN(1, 21))</f>
        <v>Greece</v>
      </c>
      <c r="AE850" t="str" cm="1">
        <f t="array" aca="1" ref="AE850" ca="1">INDEX(Sheet1!$AF$2:$AF$22, RANDBETWEEN(1, 5))</f>
        <v>ESARO</v>
      </c>
      <c r="AF850" s="3">
        <v>45536</v>
      </c>
      <c r="AG850" t="str" cm="1">
        <f t="array" aca="1" ref="AG850" ca="1">INDEX(Sheet1!$AH$2:$AH$24, RANDBETWEEN(1, 23))</f>
        <v>TAJIKISTAN CO</v>
      </c>
      <c r="AH850" t="s">
        <v>668</v>
      </c>
      <c r="AI850" t="s">
        <v>290</v>
      </c>
      <c r="AJ850" t="s">
        <v>291</v>
      </c>
      <c r="AK850" t="s">
        <v>165</v>
      </c>
      <c r="AL850" t="s">
        <v>58</v>
      </c>
      <c r="AM850" t="s">
        <v>645</v>
      </c>
      <c r="AN850" t="s">
        <v>60</v>
      </c>
      <c r="AO850" t="s">
        <v>77</v>
      </c>
      <c r="AP850" t="s">
        <v>135</v>
      </c>
      <c r="AQ850" t="s">
        <v>117</v>
      </c>
      <c r="AR850">
        <v>2023</v>
      </c>
      <c r="AS850" t="s">
        <v>95</v>
      </c>
    </row>
    <row r="851" spans="1:45">
      <c r="A851" t="s">
        <v>654</v>
      </c>
      <c r="B851" t="s">
        <v>95</v>
      </c>
      <c r="C851" t="s">
        <v>64</v>
      </c>
      <c r="D851" s="3">
        <v>45321</v>
      </c>
      <c r="E851" t="s">
        <v>644</v>
      </c>
      <c r="F851">
        <f t="shared" ca="1" si="39"/>
        <v>88299.864981497245</v>
      </c>
      <c r="G851">
        <f t="shared" ca="1" si="39"/>
        <v>69175.027849608567</v>
      </c>
      <c r="H851" t="str" cm="1">
        <f t="array" aca="1" ref="H851" ca="1">INDEX(Sheet1!$H$1:$H$3, RANDBETWEEN(1, 3))</f>
        <v>Revenue Type</v>
      </c>
      <c r="I851" t="str" cm="1">
        <f t="array" aca="1" ref="I851" ca="1">INDEX(Sheet1!$I$3:$I$88, RANDBETWEEN(1, 85))</f>
        <v>Saving lives and protecting rights in humanitarian situations</v>
      </c>
      <c r="J851" t="str">
        <f ca="1">INDEX(Sheet1!$AZ$3:$AZ$8, RANDBETWEEN(1, COUNTA(Sheet1!$AZ$3:$AZ$8)))</f>
        <v>Emergency Response</v>
      </c>
      <c r="K851" t="str" cm="1">
        <f t="array" aca="1" ref="K851" ca="1">INDEX(Sheet1!$K$1:$K$8, RANDBETWEEN(1, 6))</f>
        <v>HAC-ECARO</v>
      </c>
      <c r="M851" t="s">
        <v>165</v>
      </c>
      <c r="N851">
        <f t="shared" ca="1" si="40"/>
        <v>58755.265886516921</v>
      </c>
      <c r="Q851" t="s">
        <v>294</v>
      </c>
      <c r="U851">
        <f t="shared" ca="1" si="41"/>
        <v>88131.660669241086</v>
      </c>
      <c r="V851">
        <v>683667</v>
      </c>
      <c r="W851" t="str" cm="1">
        <f t="array" aca="1" ref="W851" ca="1">INDEX(Sheet1!$X$1:$X$20, RANDBETWEEN(1, 20))</f>
        <v>Ministry</v>
      </c>
      <c r="X851" t="str" cm="1">
        <f t="array" aca="1" ref="X851" ca="1">INDEX(Sheet1!$Y$2:$Y$22, RANDBETWEEN(1, 21))</f>
        <v>Private Sector</v>
      </c>
      <c r="Z851" t="str" cm="1">
        <f t="array" aca="1" ref="Z851" ca="1">INDEX(Sheet1!$AA$2:$AA$30, RANDBETWEEN(1, 29))</f>
        <v>MOLDOVA CO</v>
      </c>
      <c r="AA851" t="str" cm="1">
        <f t="array" aca="1" ref="AA851" ca="1">INDEX(Sheet1!$AB$2:$AB$8, RANDBETWEEN(1, 7))</f>
        <v>ROSA</v>
      </c>
      <c r="AB851" t="str" cm="1">
        <f t="array" aca="1" ref="AB851" ca="1">INDEX(Sheet1!$AC$2:$AC$22, RANDBETWEEN(1, 21))</f>
        <v>Uzbekistan</v>
      </c>
      <c r="AE851" t="str" cm="1">
        <f t="array" aca="1" ref="AE851" ca="1">INDEX(Sheet1!$AF$2:$AF$22, RANDBETWEEN(1, 5))</f>
        <v>NatCom</v>
      </c>
      <c r="AF851" s="3">
        <v>45321</v>
      </c>
      <c r="AG851" t="str" cm="1">
        <f t="array" aca="1" ref="AG851" ca="1">INDEX(Sheet1!$AH$2:$AH$24, RANDBETWEEN(1, 23))</f>
        <v>CROATIA CO</v>
      </c>
      <c r="AH851" t="s">
        <v>668</v>
      </c>
      <c r="AI851" t="s">
        <v>293</v>
      </c>
      <c r="AJ851" t="s">
        <v>294</v>
      </c>
      <c r="AK851" t="s">
        <v>165</v>
      </c>
      <c r="AL851" t="s">
        <v>58</v>
      </c>
      <c r="AM851" t="s">
        <v>645</v>
      </c>
      <c r="AN851" t="s">
        <v>192</v>
      </c>
      <c r="AO851" t="s">
        <v>77</v>
      </c>
      <c r="AP851" t="s">
        <v>62</v>
      </c>
      <c r="AQ851" t="s">
        <v>100</v>
      </c>
      <c r="AR851">
        <v>2024</v>
      </c>
      <c r="AS851" t="s">
        <v>95</v>
      </c>
    </row>
    <row r="852" spans="1:45">
      <c r="A852" t="s">
        <v>657</v>
      </c>
      <c r="B852" t="s">
        <v>95</v>
      </c>
      <c r="C852" t="s">
        <v>45</v>
      </c>
      <c r="D852" s="3">
        <v>45612</v>
      </c>
      <c r="E852" t="s">
        <v>644</v>
      </c>
      <c r="F852">
        <f t="shared" ca="1" si="39"/>
        <v>57581.64812206533</v>
      </c>
      <c r="G852">
        <f t="shared" ca="1" si="39"/>
        <v>16012.931578351556</v>
      </c>
      <c r="H852" t="str" cm="1">
        <f t="array" aca="1" ref="H852" ca="1">INDEX(Sheet1!$H$1:$H$3, RANDBETWEEN(1, 3))</f>
        <v>ORE-Thematic</v>
      </c>
      <c r="I852" t="str" cm="1">
        <f t="array" aca="1" ref="I852" ca="1">INDEX(Sheet1!$I$3:$I$88, RANDBETWEEN(1, 85))</f>
        <v>Capital investments</v>
      </c>
      <c r="J852" t="str">
        <f ca="1">INDEX(Sheet1!$AZ$3:$AZ$8, RANDBETWEEN(1, COUNTA(Sheet1!$AZ$3:$AZ$8)))</f>
        <v>Emergency Response</v>
      </c>
      <c r="K852" t="str" cm="1">
        <f t="array" aca="1" ref="K852" ca="1">INDEX(Sheet1!$K$1:$K$8, RANDBETWEEN(1, 6))</f>
        <v>HAC-UKRAINE</v>
      </c>
      <c r="M852" t="s">
        <v>57</v>
      </c>
      <c r="N852">
        <f t="shared" ca="1" si="40"/>
        <v>30692.068313530217</v>
      </c>
      <c r="Q852" t="s">
        <v>297</v>
      </c>
      <c r="U852">
        <f t="shared" ca="1" si="41"/>
        <v>7178.3297022059132</v>
      </c>
      <c r="V852">
        <v>36232058</v>
      </c>
      <c r="W852" t="str" cm="1">
        <f t="array" aca="1" ref="W852" ca="1">INDEX(Sheet1!$X$1:$X$20, RANDBETWEEN(1, 20))</f>
        <v>Membership based organizations</v>
      </c>
      <c r="X852" t="str" cm="1">
        <f t="array" aca="1" ref="X852" ca="1">INDEX(Sheet1!$Y$2:$Y$22, RANDBETWEEN(1, 21))</f>
        <v>Private Sector</v>
      </c>
      <c r="Z852" t="str" cm="1">
        <f t="array" aca="1" ref="Z852" ca="1">INDEX(Sheet1!$AA$2:$AA$30, RANDBETWEEN(1, 29))</f>
        <v>UZBEKISTAN CO</v>
      </c>
      <c r="AA852" t="str" cm="1">
        <f t="array" aca="1" ref="AA852" ca="1">INDEX(Sheet1!$AB$2:$AB$8, RANDBETWEEN(1, 7))</f>
        <v>HQ</v>
      </c>
      <c r="AB852" t="str" cm="1">
        <f t="array" aca="1" ref="AB852" ca="1">INDEX(Sheet1!$AC$2:$AC$22, RANDBETWEEN(1, 21))</f>
        <v>Cyprus</v>
      </c>
      <c r="AE852" t="str" cm="1">
        <f t="array" aca="1" ref="AE852" ca="1">INDEX(Sheet1!$AF$2:$AF$22, RANDBETWEEN(1, 5))</f>
        <v>ECARO</v>
      </c>
      <c r="AF852" s="3">
        <v>45612</v>
      </c>
      <c r="AG852" t="str" cm="1">
        <f t="array" aca="1" ref="AG852" ca="1">INDEX(Sheet1!$AH$2:$AH$24, RANDBETWEEN(1, 23))</f>
        <v>GREECE CO</v>
      </c>
      <c r="AH852" t="s">
        <v>648</v>
      </c>
      <c r="AI852" t="s">
        <v>296</v>
      </c>
      <c r="AJ852" t="s">
        <v>297</v>
      </c>
      <c r="AK852" t="s">
        <v>57</v>
      </c>
      <c r="AL852" t="s">
        <v>95</v>
      </c>
      <c r="AM852" t="s">
        <v>646</v>
      </c>
      <c r="AN852" t="s">
        <v>115</v>
      </c>
      <c r="AO852" t="s">
        <v>77</v>
      </c>
      <c r="AP852" t="s">
        <v>93</v>
      </c>
      <c r="AQ852" t="s">
        <v>129</v>
      </c>
      <c r="AR852">
        <v>2022</v>
      </c>
      <c r="AS852" t="s">
        <v>95</v>
      </c>
    </row>
    <row r="853" spans="1:45">
      <c r="A853" t="s">
        <v>656</v>
      </c>
      <c r="B853" t="s">
        <v>44</v>
      </c>
      <c r="C853" t="s">
        <v>45</v>
      </c>
      <c r="D853" s="3">
        <v>45362</v>
      </c>
      <c r="E853" t="s">
        <v>644</v>
      </c>
      <c r="F853">
        <f t="shared" ca="1" si="39"/>
        <v>20523.514034769025</v>
      </c>
      <c r="G853">
        <f t="shared" ca="1" si="39"/>
        <v>96504.599517295326</v>
      </c>
      <c r="H853" t="str" cm="1">
        <f t="array" aca="1" ref="H853" ca="1">INDEX(Sheet1!$H$1:$H$3, RANDBETWEEN(1, 3))</f>
        <v>ORR Non-Thematic</v>
      </c>
      <c r="I853" t="str" cm="1">
        <f t="array" aca="1" ref="I853" ca="1">INDEX(Sheet1!$I$3:$I$88, RANDBETWEEN(1, 85))</f>
        <v>Saving lives and protecting rights in humanitarian situations</v>
      </c>
      <c r="J853" t="str">
        <f ca="1">INDEX(Sheet1!$AZ$3:$AZ$8, RANDBETWEEN(1, COUNTA(Sheet1!$AZ$3:$AZ$8)))</f>
        <v>Education</v>
      </c>
      <c r="K853" t="str" cm="1">
        <f t="array" aca="1" ref="K853" ca="1">INDEX(Sheet1!$K$1:$K$8, RANDBETWEEN(1, 6))</f>
        <v>Emergency/HAC</v>
      </c>
      <c r="M853" t="s">
        <v>57</v>
      </c>
      <c r="N853">
        <f t="shared" ca="1" si="40"/>
        <v>68302.448200183862</v>
      </c>
      <c r="Q853" t="s">
        <v>300</v>
      </c>
      <c r="U853">
        <f t="shared" ca="1" si="41"/>
        <v>12383.425753018695</v>
      </c>
      <c r="V853">
        <v>3126975</v>
      </c>
      <c r="W853" t="str" cm="1">
        <f t="array" aca="1" ref="W853" ca="1">INDEX(Sheet1!$X$1:$X$20, RANDBETWEEN(1, 20))</f>
        <v>Central Government</v>
      </c>
      <c r="X853" t="str" cm="1">
        <f t="array" aca="1" ref="X853" ca="1">INDEX(Sheet1!$Y$2:$Y$22, RANDBETWEEN(1, 21))</f>
        <v>Public Sector</v>
      </c>
      <c r="Z853" t="str" cm="1">
        <f t="array" aca="1" ref="Z853" ca="1">INDEX(Sheet1!$AA$2:$AA$30, RANDBETWEEN(1, 29))</f>
        <v>US FUND</v>
      </c>
      <c r="AA853" t="str" cm="1">
        <f t="array" aca="1" ref="AA853" ca="1">INDEX(Sheet1!$AB$2:$AB$8, RANDBETWEEN(1, 7))</f>
        <v>MENARO</v>
      </c>
      <c r="AB853" t="str" cm="1">
        <f t="array" aca="1" ref="AB853" ca="1">INDEX(Sheet1!$AC$2:$AC$22, RANDBETWEEN(1, 21))</f>
        <v>Croatia</v>
      </c>
      <c r="AE853" t="str" cm="1">
        <f t="array" aca="1" ref="AE853" ca="1">INDEX(Sheet1!$AF$2:$AF$22, RANDBETWEEN(1, 5))</f>
        <v>NatCom</v>
      </c>
      <c r="AF853" s="3">
        <v>45362</v>
      </c>
      <c r="AG853" t="str" cm="1">
        <f t="array" aca="1" ref="AG853" ca="1">INDEX(Sheet1!$AH$2:$AH$24, RANDBETWEEN(1, 23))</f>
        <v>PPD</v>
      </c>
      <c r="AH853" t="s">
        <v>668</v>
      </c>
      <c r="AI853" t="s">
        <v>299</v>
      </c>
      <c r="AJ853" t="s">
        <v>300</v>
      </c>
      <c r="AK853" t="s">
        <v>57</v>
      </c>
      <c r="AL853" t="s">
        <v>58</v>
      </c>
      <c r="AM853" t="s">
        <v>646</v>
      </c>
      <c r="AN853" t="s">
        <v>105</v>
      </c>
      <c r="AO853" t="s">
        <v>61</v>
      </c>
      <c r="AP853" t="s">
        <v>143</v>
      </c>
      <c r="AQ853" t="s">
        <v>117</v>
      </c>
      <c r="AR853">
        <v>2023</v>
      </c>
      <c r="AS853" t="s">
        <v>95</v>
      </c>
    </row>
    <row r="854" spans="1:45">
      <c r="A854" t="s">
        <v>656</v>
      </c>
      <c r="B854" t="s">
        <v>95</v>
      </c>
      <c r="C854" t="s">
        <v>118</v>
      </c>
      <c r="D854" s="3">
        <v>45560</v>
      </c>
      <c r="E854" t="s">
        <v>644</v>
      </c>
      <c r="F854">
        <f t="shared" ca="1" si="39"/>
        <v>65484.632267166191</v>
      </c>
      <c r="G854">
        <f t="shared" ca="1" si="39"/>
        <v>54773.151943679528</v>
      </c>
      <c r="H854" t="str" cm="1">
        <f t="array" aca="1" ref="H854" ca="1">INDEX(Sheet1!$H$1:$H$3, RANDBETWEEN(1, 3))</f>
        <v>ORE-Thematic</v>
      </c>
      <c r="I854" t="str" cm="1">
        <f t="array" aca="1" ref="I854" ca="1">INDEX(Sheet1!$I$3:$I$88, RANDBETWEEN(1, 85))</f>
        <v>Technical leadership for programme outcomes</v>
      </c>
      <c r="J854" t="str">
        <f ca="1">INDEX(Sheet1!$AZ$3:$AZ$8, RANDBETWEEN(1, COUNTA(Sheet1!$AZ$3:$AZ$8)))</f>
        <v>Child Protection</v>
      </c>
      <c r="K854" t="str" cm="1">
        <f t="array" aca="1" ref="K854" ca="1">INDEX(Sheet1!$K$1:$K$8, RANDBETWEEN(1, 6))</f>
        <v>HAC-ECARO</v>
      </c>
      <c r="M854" t="s">
        <v>75</v>
      </c>
      <c r="N854">
        <f t="shared" ca="1" si="40"/>
        <v>15701.180720780963</v>
      </c>
      <c r="Q854" t="s">
        <v>176</v>
      </c>
      <c r="U854">
        <f t="shared" ca="1" si="41"/>
        <v>67101.137961039261</v>
      </c>
      <c r="V854">
        <v>13633270</v>
      </c>
      <c r="W854" t="str" cm="1">
        <f t="array" aca="1" ref="W854" ca="1">INDEX(Sheet1!$X$1:$X$20, RANDBETWEEN(1, 20))</f>
        <v>Country Office</v>
      </c>
      <c r="X854" t="str" cm="1">
        <f t="array" aca="1" ref="X854" ca="1">INDEX(Sheet1!$Y$2:$Y$22, RANDBETWEEN(1, 21))</f>
        <v>Private Sector</v>
      </c>
      <c r="Z854" t="str" cm="1">
        <f t="array" aca="1" ref="Z854" ca="1">INDEX(Sheet1!$AA$2:$AA$30, RANDBETWEEN(1, 29))</f>
        <v>ROMANIA CO</v>
      </c>
      <c r="AA854" t="str" cm="1">
        <f t="array" aca="1" ref="AA854" ca="1">INDEX(Sheet1!$AB$2:$AB$8, RANDBETWEEN(1, 7))</f>
        <v>EAPRO</v>
      </c>
      <c r="AB854" t="str" cm="1">
        <f t="array" aca="1" ref="AB854" ca="1">INDEX(Sheet1!$AC$2:$AC$22, RANDBETWEEN(1, 21))</f>
        <v>Russian Federation</v>
      </c>
      <c r="AE854" t="str" cm="1">
        <f t="array" aca="1" ref="AE854" ca="1">INDEX(Sheet1!$AF$2:$AF$22, RANDBETWEEN(1, 5))</f>
        <v>NatCom</v>
      </c>
      <c r="AF854" s="3">
        <v>45560</v>
      </c>
      <c r="AG854" t="str" cm="1">
        <f t="array" aca="1" ref="AG854" ca="1">INDEX(Sheet1!$AH$2:$AH$24, RANDBETWEEN(1, 23))</f>
        <v>ECARO</v>
      </c>
      <c r="AH854" t="s">
        <v>668</v>
      </c>
      <c r="AI854" t="s">
        <v>302</v>
      </c>
      <c r="AJ854" t="s">
        <v>176</v>
      </c>
      <c r="AK854" t="s">
        <v>75</v>
      </c>
      <c r="AL854" t="s">
        <v>58</v>
      </c>
      <c r="AM854" t="s">
        <v>645</v>
      </c>
      <c r="AN854" t="s">
        <v>192</v>
      </c>
      <c r="AO854" t="s">
        <v>92</v>
      </c>
      <c r="AP854" t="s">
        <v>93</v>
      </c>
      <c r="AQ854" t="s">
        <v>79</v>
      </c>
      <c r="AR854">
        <v>2023</v>
      </c>
      <c r="AS854" t="s">
        <v>95</v>
      </c>
    </row>
    <row r="855" spans="1:45">
      <c r="A855" t="s">
        <v>659</v>
      </c>
      <c r="B855" t="s">
        <v>44</v>
      </c>
      <c r="C855" t="s">
        <v>64</v>
      </c>
      <c r="D855" s="3">
        <v>45593</v>
      </c>
      <c r="E855" t="s">
        <v>644</v>
      </c>
      <c r="F855">
        <f t="shared" ca="1" si="39"/>
        <v>61981.750996554227</v>
      </c>
      <c r="G855">
        <f t="shared" ca="1" si="39"/>
        <v>42271.497474348122</v>
      </c>
      <c r="H855" t="str" cm="1">
        <f t="array" aca="1" ref="H855" ca="1">INDEX(Sheet1!$H$1:$H$3, RANDBETWEEN(1, 3))</f>
        <v>Revenue Type</v>
      </c>
      <c r="I855" t="str" cm="1">
        <f t="array" aca="1" ref="I855" ca="1">INDEX(Sheet1!$I$3:$I$88, RANDBETWEEN(1, 85))</f>
        <v>Cross-sectoral monitoring, data and situation analyses</v>
      </c>
      <c r="J855" t="str">
        <f ca="1">INDEX(Sheet1!$AZ$3:$AZ$8, RANDBETWEEN(1, COUNTA(Sheet1!$AZ$3:$AZ$8)))</f>
        <v>Emergency Response</v>
      </c>
      <c r="K855" t="str" cm="1">
        <f t="array" aca="1" ref="K855" ca="1">INDEX(Sheet1!$K$1:$K$8, RANDBETWEEN(1, 6))</f>
        <v>Ukraine Response</v>
      </c>
      <c r="M855" t="s">
        <v>75</v>
      </c>
      <c r="N855">
        <f t="shared" ca="1" si="40"/>
        <v>75093.167090663541</v>
      </c>
      <c r="Q855" t="s">
        <v>305</v>
      </c>
      <c r="U855">
        <f t="shared" ca="1" si="41"/>
        <v>52148.449744463411</v>
      </c>
      <c r="V855">
        <v>31954229</v>
      </c>
      <c r="W855" t="str" cm="1">
        <f t="array" aca="1" ref="W855" ca="1">INDEX(Sheet1!$X$1:$X$20, RANDBETWEEN(1, 20))</f>
        <v>Central Government</v>
      </c>
      <c r="X855" t="str" cm="1">
        <f t="array" aca="1" ref="X855" ca="1">INDEX(Sheet1!$Y$2:$Y$22, RANDBETWEEN(1, 21))</f>
        <v>UNICEF NatCom/CO/Division</v>
      </c>
      <c r="Z855" t="str" cm="1">
        <f t="array" aca="1" ref="Z855" ca="1">INDEX(Sheet1!$AA$2:$AA$30, RANDBETWEEN(1, 29))</f>
        <v>UZBEKISTAN CO</v>
      </c>
      <c r="AA855" t="str" cm="1">
        <f t="array" aca="1" ref="AA855" ca="1">INDEX(Sheet1!$AB$2:$AB$8, RANDBETWEEN(1, 7))</f>
        <v>HQ</v>
      </c>
      <c r="AB855" t="str" cm="1">
        <f t="array" aca="1" ref="AB855" ca="1">INDEX(Sheet1!$AC$2:$AC$22, RANDBETWEEN(1, 21))</f>
        <v>Japan</v>
      </c>
      <c r="AE855" t="str" cm="1">
        <f t="array" aca="1" ref="AE855" ca="1">INDEX(Sheet1!$AF$2:$AF$22, RANDBETWEEN(1, 5))</f>
        <v>ECARO</v>
      </c>
      <c r="AF855" s="3">
        <v>45593</v>
      </c>
      <c r="AG855" t="str" cm="1">
        <f t="array" aca="1" ref="AG855" ca="1">INDEX(Sheet1!$AH$2:$AH$24, RANDBETWEEN(1, 23))</f>
        <v>ECARO</v>
      </c>
      <c r="AH855" t="s">
        <v>668</v>
      </c>
      <c r="AI855" t="s">
        <v>304</v>
      </c>
      <c r="AJ855" t="s">
        <v>305</v>
      </c>
      <c r="AK855" t="s">
        <v>75</v>
      </c>
      <c r="AL855" t="s">
        <v>58</v>
      </c>
      <c r="AM855" t="s">
        <v>646</v>
      </c>
      <c r="AN855" t="s">
        <v>60</v>
      </c>
      <c r="AO855" t="s">
        <v>92</v>
      </c>
      <c r="AP855" t="s">
        <v>78</v>
      </c>
      <c r="AQ855" t="s">
        <v>129</v>
      </c>
      <c r="AR855">
        <v>2024</v>
      </c>
      <c r="AS855" t="s">
        <v>95</v>
      </c>
    </row>
    <row r="856" spans="1:45">
      <c r="A856" t="s">
        <v>653</v>
      </c>
      <c r="B856" t="s">
        <v>95</v>
      </c>
      <c r="C856" t="s">
        <v>45</v>
      </c>
      <c r="D856" s="3">
        <v>45600</v>
      </c>
      <c r="E856" t="s">
        <v>644</v>
      </c>
      <c r="F856">
        <f t="shared" ca="1" si="39"/>
        <v>86257.447278352309</v>
      </c>
      <c r="G856">
        <f t="shared" ca="1" si="39"/>
        <v>26300.316541068274</v>
      </c>
      <c r="H856" t="str" cm="1">
        <f t="array" aca="1" ref="H856" ca="1">INDEX(Sheet1!$H$1:$H$3, RANDBETWEEN(1, 3))</f>
        <v>ORE-Thematic</v>
      </c>
      <c r="I856" t="str" cm="1">
        <f t="array" aca="1" ref="I856" ca="1">INDEX(Sheet1!$I$3:$I$88, RANDBETWEEN(1, 85))</f>
        <v>Financial, information and communication technology and administrative managemen</v>
      </c>
      <c r="J856" t="str">
        <f ca="1">INDEX(Sheet1!$AZ$3:$AZ$8, RANDBETWEEN(1, COUNTA(Sheet1!$AZ$3:$AZ$8)))</f>
        <v>Child Protection</v>
      </c>
      <c r="K856" t="str" cm="1">
        <f t="array" aca="1" ref="K856" ca="1">INDEX(Sheet1!$K$1:$K$8, RANDBETWEEN(1, 6))</f>
        <v>Emergency/HAC</v>
      </c>
      <c r="M856" t="s">
        <v>165</v>
      </c>
      <c r="N856">
        <f t="shared" ca="1" si="40"/>
        <v>83332.933650969382</v>
      </c>
      <c r="Q856" t="s">
        <v>201</v>
      </c>
      <c r="U856">
        <f t="shared" ca="1" si="41"/>
        <v>94138.953355348654</v>
      </c>
      <c r="V856">
        <v>425028</v>
      </c>
      <c r="W856" t="str" cm="1">
        <f t="array" aca="1" ref="W856" ca="1">INDEX(Sheet1!$X$1:$X$20, RANDBETWEEN(1, 20))</f>
        <v>Foundation</v>
      </c>
      <c r="X856" t="str" cm="1">
        <f t="array" aca="1" ref="X856" ca="1">INDEX(Sheet1!$Y$2:$Y$22, RANDBETWEEN(1, 21))</f>
        <v>Public Sector</v>
      </c>
      <c r="Z856" t="str" cm="1">
        <f t="array" aca="1" ref="Z856" ca="1">INDEX(Sheet1!$AA$2:$AA$30, RANDBETWEEN(1, 29))</f>
        <v>BULGARIA CO</v>
      </c>
      <c r="AA856" t="str" cm="1">
        <f t="array" aca="1" ref="AA856" ca="1">INDEX(Sheet1!$AB$2:$AB$8, RANDBETWEEN(1, 7))</f>
        <v>ECARO</v>
      </c>
      <c r="AB856" t="str" cm="1">
        <f t="array" aca="1" ref="AB856" ca="1">INDEX(Sheet1!$AC$2:$AC$22, RANDBETWEEN(1, 21))</f>
        <v>Cyprus</v>
      </c>
      <c r="AE856" t="str" cm="1">
        <f t="array" aca="1" ref="AE856" ca="1">INDEX(Sheet1!$AF$2:$AF$22, RANDBETWEEN(1, 5))</f>
        <v>NatCom</v>
      </c>
      <c r="AF856" s="3">
        <v>45600</v>
      </c>
      <c r="AG856" t="str" cm="1">
        <f t="array" aca="1" ref="AG856" ca="1">INDEX(Sheet1!$AH$2:$AH$24, RANDBETWEEN(1, 23))</f>
        <v>CROATIA CO</v>
      </c>
      <c r="AH856" t="s">
        <v>670</v>
      </c>
      <c r="AI856" t="s">
        <v>307</v>
      </c>
      <c r="AJ856" t="s">
        <v>201</v>
      </c>
      <c r="AK856" t="s">
        <v>165</v>
      </c>
      <c r="AL856" t="s">
        <v>90</v>
      </c>
      <c r="AM856" t="s">
        <v>645</v>
      </c>
      <c r="AN856" t="s">
        <v>105</v>
      </c>
      <c r="AO856" t="s">
        <v>92</v>
      </c>
      <c r="AP856" t="s">
        <v>78</v>
      </c>
      <c r="AQ856" t="s">
        <v>79</v>
      </c>
      <c r="AR856">
        <v>2022</v>
      </c>
      <c r="AS856" t="s">
        <v>95</v>
      </c>
    </row>
    <row r="857" spans="1:45">
      <c r="A857" t="s">
        <v>653</v>
      </c>
      <c r="B857" t="s">
        <v>95</v>
      </c>
      <c r="C857" t="s">
        <v>118</v>
      </c>
      <c r="D857" s="3">
        <v>45375</v>
      </c>
      <c r="E857" t="s">
        <v>644</v>
      </c>
      <c r="F857">
        <f t="shared" ca="1" si="39"/>
        <v>51391.522788631657</v>
      </c>
      <c r="G857">
        <f t="shared" ca="1" si="39"/>
        <v>45488.259427461846</v>
      </c>
      <c r="H857" t="str" cm="1">
        <f t="array" aca="1" ref="H857" ca="1">INDEX(Sheet1!$H$1:$H$3, RANDBETWEEN(1, 3))</f>
        <v>Revenue Type</v>
      </c>
      <c r="I857" t="str" cm="1">
        <f t="array" aca="1" ref="I857" ca="1">INDEX(Sheet1!$I$3:$I$88, RANDBETWEEN(1, 85))</f>
        <v>Adolescents and HIV/AIDS</v>
      </c>
      <c r="J857" t="str">
        <f ca="1">INDEX(Sheet1!$AZ$3:$AZ$8, RANDBETWEEN(1, COUNTA(Sheet1!$AZ$3:$AZ$8)))</f>
        <v>Emergency Response</v>
      </c>
      <c r="K857" t="str" cm="1">
        <f t="array" aca="1" ref="K857" ca="1">INDEX(Sheet1!$K$1:$K$8, RANDBETWEEN(1, 6))</f>
        <v>Ukraine Response</v>
      </c>
      <c r="M857" t="s">
        <v>127</v>
      </c>
      <c r="N857">
        <f t="shared" ca="1" si="40"/>
        <v>31418.743915501167</v>
      </c>
      <c r="Q857" t="s">
        <v>310</v>
      </c>
      <c r="U857">
        <f t="shared" ca="1" si="41"/>
        <v>57041.761067726111</v>
      </c>
      <c r="V857">
        <v>21844296</v>
      </c>
      <c r="W857" t="str" cm="1">
        <f t="array" aca="1" ref="W857" ca="1">INDEX(Sheet1!$X$1:$X$20, RANDBETWEEN(1, 20))</f>
        <v>Sport Associations</v>
      </c>
      <c r="X857" t="str" cm="1">
        <f t="array" aca="1" ref="X857" ca="1">INDEX(Sheet1!$Y$2:$Y$22, RANDBETWEEN(1, 21))</f>
        <v>Public Sector</v>
      </c>
      <c r="Z857" t="str" cm="1">
        <f t="array" aca="1" ref="Z857" ca="1">INDEX(Sheet1!$AA$2:$AA$30, RANDBETWEEN(1, 29))</f>
        <v>ALBANIA CO</v>
      </c>
      <c r="AA857" t="str" cm="1">
        <f t="array" aca="1" ref="AA857" ca="1">INDEX(Sheet1!$AB$2:$AB$8, RANDBETWEEN(1, 7))</f>
        <v>ECARO</v>
      </c>
      <c r="AB857" t="str" cm="1">
        <f t="array" aca="1" ref="AB857" ca="1">INDEX(Sheet1!$AC$2:$AC$22, RANDBETWEEN(1, 21))</f>
        <v>Belarus</v>
      </c>
      <c r="AE857" t="str" cm="1">
        <f t="array" aca="1" ref="AE857" ca="1">INDEX(Sheet1!$AF$2:$AF$22, RANDBETWEEN(1, 5))</f>
        <v>ESARO</v>
      </c>
      <c r="AF857" s="3">
        <v>45375</v>
      </c>
      <c r="AG857" t="str" cm="1">
        <f t="array" aca="1" ref="AG857" ca="1">INDEX(Sheet1!$AH$2:$AH$24, RANDBETWEEN(1, 23))</f>
        <v>BULGARIA CO</v>
      </c>
      <c r="AH857" t="s">
        <v>651</v>
      </c>
      <c r="AI857" t="s">
        <v>309</v>
      </c>
      <c r="AJ857" t="s">
        <v>310</v>
      </c>
      <c r="AK857" t="s">
        <v>127</v>
      </c>
      <c r="AL857" t="s">
        <v>95</v>
      </c>
      <c r="AM857" t="s">
        <v>645</v>
      </c>
      <c r="AN857" t="s">
        <v>128</v>
      </c>
      <c r="AO857" t="s">
        <v>77</v>
      </c>
      <c r="AP857" t="s">
        <v>143</v>
      </c>
      <c r="AQ857" t="s">
        <v>79</v>
      </c>
      <c r="AR857">
        <v>2022</v>
      </c>
      <c r="AS857" t="s">
        <v>95</v>
      </c>
    </row>
    <row r="858" spans="1:45">
      <c r="A858" t="s">
        <v>654</v>
      </c>
      <c r="B858" t="s">
        <v>95</v>
      </c>
      <c r="C858" t="s">
        <v>64</v>
      </c>
      <c r="D858" s="3">
        <v>45302</v>
      </c>
      <c r="E858" t="s">
        <v>644</v>
      </c>
      <c r="F858">
        <f t="shared" ca="1" si="39"/>
        <v>96951.426432974084</v>
      </c>
      <c r="G858">
        <f t="shared" ca="1" si="39"/>
        <v>41377.756746142142</v>
      </c>
      <c r="H858" t="str" cm="1">
        <f t="array" aca="1" ref="H858" ca="1">INDEX(Sheet1!$H$1:$H$3, RANDBETWEEN(1, 3))</f>
        <v>Revenue Type</v>
      </c>
      <c r="I858" t="str" cm="1">
        <f t="array" aca="1" ref="I858" ca="1">INDEX(Sheet1!$I$3:$I$88, RANDBETWEEN(1, 85))</f>
        <v>Nutrition and emergencies</v>
      </c>
      <c r="J858" t="str">
        <f ca="1">INDEX(Sheet1!$AZ$3:$AZ$8, RANDBETWEEN(1, COUNTA(Sheet1!$AZ$3:$AZ$8)))</f>
        <v>Health</v>
      </c>
      <c r="K858" t="str" cm="1">
        <f t="array" aca="1" ref="K858" ca="1">INDEX(Sheet1!$K$1:$K$8, RANDBETWEEN(1, 6))</f>
        <v>HAC-ECARO</v>
      </c>
      <c r="M858" t="s">
        <v>127</v>
      </c>
      <c r="N858">
        <f t="shared" ca="1" si="40"/>
        <v>41871.179090682352</v>
      </c>
      <c r="Q858" t="s">
        <v>313</v>
      </c>
      <c r="U858">
        <f t="shared" ca="1" si="41"/>
        <v>59699.522124622061</v>
      </c>
      <c r="V858">
        <v>91629</v>
      </c>
      <c r="W858" t="str" cm="1">
        <f t="array" aca="1" ref="W858" ca="1">INDEX(Sheet1!$X$1:$X$20, RANDBETWEEN(1, 20))</f>
        <v>Membership based organizations</v>
      </c>
      <c r="X858" t="str" cm="1">
        <f t="array" aca="1" ref="X858" ca="1">INDEX(Sheet1!$Y$2:$Y$22, RANDBETWEEN(1, 21))</f>
        <v>Public Sector</v>
      </c>
      <c r="Z858" t="str" cm="1">
        <f t="array" aca="1" ref="Z858" ca="1">INDEX(Sheet1!$AA$2:$AA$30, RANDBETWEEN(1, 29))</f>
        <v>BELARUS CO</v>
      </c>
      <c r="AA858" t="str" cm="1">
        <f t="array" aca="1" ref="AA858" ca="1">INDEX(Sheet1!$AB$2:$AB$8, RANDBETWEEN(1, 7))</f>
        <v>WCARO</v>
      </c>
      <c r="AB858" t="str" cm="1">
        <f t="array" aca="1" ref="AB858" ca="1">INDEX(Sheet1!$AC$2:$AC$22, RANDBETWEEN(1, 21))</f>
        <v>Armenia</v>
      </c>
      <c r="AE858" t="str" cm="1">
        <f t="array" aca="1" ref="AE858" ca="1">INDEX(Sheet1!$AF$2:$AF$22, RANDBETWEEN(1, 5))</f>
        <v>ECARO</v>
      </c>
      <c r="AF858" s="3">
        <v>45302</v>
      </c>
      <c r="AG858" t="str" cm="1">
        <f t="array" aca="1" ref="AG858" ca="1">INDEX(Sheet1!$AH$2:$AH$24, RANDBETWEEN(1, 23))</f>
        <v>PPD</v>
      </c>
      <c r="AH858" t="s">
        <v>670</v>
      </c>
      <c r="AI858" t="s">
        <v>312</v>
      </c>
      <c r="AJ858" t="s">
        <v>313</v>
      </c>
      <c r="AK858" t="s">
        <v>127</v>
      </c>
      <c r="AL858" t="s">
        <v>90</v>
      </c>
      <c r="AM858" t="s">
        <v>646</v>
      </c>
      <c r="AN858" t="s">
        <v>128</v>
      </c>
      <c r="AO858" t="s">
        <v>116</v>
      </c>
      <c r="AP858" t="s">
        <v>78</v>
      </c>
      <c r="AQ858" t="s">
        <v>100</v>
      </c>
      <c r="AR858">
        <v>2024</v>
      </c>
      <c r="AS858" t="s">
        <v>95</v>
      </c>
    </row>
    <row r="859" spans="1:45">
      <c r="A859" t="s">
        <v>659</v>
      </c>
      <c r="B859" t="s">
        <v>44</v>
      </c>
      <c r="C859" t="s">
        <v>45</v>
      </c>
      <c r="D859" s="3">
        <v>45587</v>
      </c>
      <c r="E859" t="s">
        <v>644</v>
      </c>
      <c r="F859">
        <f t="shared" ca="1" si="39"/>
        <v>6457.777688961246</v>
      </c>
      <c r="G859">
        <f t="shared" ca="1" si="39"/>
        <v>69953.362133496485</v>
      </c>
      <c r="H859" t="str" cm="1">
        <f t="array" aca="1" ref="H859" ca="1">INDEX(Sheet1!$H$1:$H$3, RANDBETWEEN(1, 3))</f>
        <v>Revenue Type</v>
      </c>
      <c r="I859" t="str" cm="1">
        <f t="array" aca="1" ref="I859" ca="1">INDEX(Sheet1!$I$3:$I$88, RANDBETWEEN(1, 85))</f>
        <v>Sanitation</v>
      </c>
      <c r="J859" t="str">
        <f ca="1">INDEX(Sheet1!$AZ$3:$AZ$8, RANDBETWEEN(1, COUNTA(Sheet1!$AZ$3:$AZ$8)))</f>
        <v>Education</v>
      </c>
      <c r="K859" t="str" cm="1">
        <f t="array" aca="1" ref="K859" ca="1">INDEX(Sheet1!$K$1:$K$8, RANDBETWEEN(1, 6))</f>
        <v>Emergency/HAC</v>
      </c>
      <c r="M859" t="s">
        <v>104</v>
      </c>
      <c r="N859">
        <f t="shared" ca="1" si="40"/>
        <v>28796.411571717708</v>
      </c>
      <c r="Q859" t="s">
        <v>316</v>
      </c>
      <c r="U859">
        <f t="shared" ca="1" si="41"/>
        <v>57332.779625274234</v>
      </c>
      <c r="V859">
        <v>8229990</v>
      </c>
      <c r="W859" t="str" cm="1">
        <f t="array" aca="1" ref="W859" ca="1">INDEX(Sheet1!$X$1:$X$20, RANDBETWEEN(1, 20))</f>
        <v>Corporate</v>
      </c>
      <c r="X859" t="str" cm="1">
        <f t="array" aca="1" ref="X859" ca="1">INDEX(Sheet1!$Y$2:$Y$22, RANDBETWEEN(1, 21))</f>
        <v>Public Sector</v>
      </c>
      <c r="Z859" t="str" cm="1">
        <f t="array" aca="1" ref="Z859" ca="1">INDEX(Sheet1!$AA$2:$AA$30, RANDBETWEEN(1, 29))</f>
        <v>TURKIYE CO</v>
      </c>
      <c r="AA859" t="str" cm="1">
        <f t="array" aca="1" ref="AA859" ca="1">INDEX(Sheet1!$AB$2:$AB$8, RANDBETWEEN(1, 7))</f>
        <v>EAPRO</v>
      </c>
      <c r="AB859" t="str" cm="1">
        <f t="array" aca="1" ref="AB859" ca="1">INDEX(Sheet1!$AC$2:$AC$22, RANDBETWEEN(1, 21))</f>
        <v>Greece</v>
      </c>
      <c r="AE859" t="str" cm="1">
        <f t="array" aca="1" ref="AE859" ca="1">INDEX(Sheet1!$AF$2:$AF$22, RANDBETWEEN(1, 5))</f>
        <v>NatCom</v>
      </c>
      <c r="AF859" s="3">
        <v>45587</v>
      </c>
      <c r="AG859" t="str" cm="1">
        <f t="array" aca="1" ref="AG859" ca="1">INDEX(Sheet1!$AH$2:$AH$24, RANDBETWEEN(1, 23))</f>
        <v>UKRAINE CO</v>
      </c>
      <c r="AH859" t="s">
        <v>649</v>
      </c>
      <c r="AI859" t="s">
        <v>315</v>
      </c>
      <c r="AJ859" t="s">
        <v>316</v>
      </c>
      <c r="AK859" t="s">
        <v>104</v>
      </c>
      <c r="AL859" t="s">
        <v>90</v>
      </c>
      <c r="AM859" t="s">
        <v>646</v>
      </c>
      <c r="AN859" t="s">
        <v>216</v>
      </c>
      <c r="AO859" t="s">
        <v>116</v>
      </c>
      <c r="AP859" t="s">
        <v>62</v>
      </c>
      <c r="AQ859" t="s">
        <v>117</v>
      </c>
      <c r="AR859">
        <v>2023</v>
      </c>
      <c r="AS859" t="s">
        <v>95</v>
      </c>
    </row>
    <row r="860" spans="1:45">
      <c r="A860" t="s">
        <v>657</v>
      </c>
      <c r="B860" t="s">
        <v>95</v>
      </c>
      <c r="C860" t="s">
        <v>64</v>
      </c>
      <c r="D860" s="3">
        <v>45512</v>
      </c>
      <c r="E860" t="s">
        <v>644</v>
      </c>
      <c r="F860">
        <f t="shared" ca="1" si="39"/>
        <v>3686.2073164291937</v>
      </c>
      <c r="G860">
        <f t="shared" ca="1" si="39"/>
        <v>48854.287742242464</v>
      </c>
      <c r="H860" t="str" cm="1">
        <f t="array" aca="1" ref="H860" ca="1">INDEX(Sheet1!$H$1:$H$3, RANDBETWEEN(1, 3))</f>
        <v>ORE-Thematic</v>
      </c>
      <c r="I860" t="str" cm="1">
        <f t="array" aca="1" ref="I860" ca="1">INDEX(Sheet1!$I$3:$I$88, RANDBETWEEN(1, 85))</f>
        <v>Staff and premises security</v>
      </c>
      <c r="J860" t="str">
        <f ca="1">INDEX(Sheet1!$AZ$3:$AZ$8, RANDBETWEEN(1, COUNTA(Sheet1!$AZ$3:$AZ$8)))</f>
        <v>Advocacy</v>
      </c>
      <c r="K860" t="str" cm="1">
        <f t="array" aca="1" ref="K860" ca="1">INDEX(Sheet1!$K$1:$K$8, RANDBETWEEN(1, 6))</f>
        <v>HAC-UKRAINE</v>
      </c>
      <c r="M860" t="s">
        <v>127</v>
      </c>
      <c r="N860">
        <f t="shared" ca="1" si="40"/>
        <v>14143.85189814494</v>
      </c>
      <c r="Q860" t="s">
        <v>181</v>
      </c>
      <c r="U860">
        <f t="shared" ca="1" si="41"/>
        <v>11548.886346134803</v>
      </c>
      <c r="V860">
        <v>20474171</v>
      </c>
      <c r="W860" t="str" cm="1">
        <f t="array" aca="1" ref="W860" ca="1">INDEX(Sheet1!$X$1:$X$20, RANDBETWEEN(1, 20))</f>
        <v>Corporate</v>
      </c>
      <c r="X860" t="str" cm="1">
        <f t="array" aca="1" ref="X860" ca="1">INDEX(Sheet1!$Y$2:$Y$22, RANDBETWEEN(1, 21))</f>
        <v>Private Sector</v>
      </c>
      <c r="Z860" t="str" cm="1">
        <f t="array" aca="1" ref="Z860" ca="1">INDEX(Sheet1!$AA$2:$AA$30, RANDBETWEEN(1, 29))</f>
        <v>TURKIYE CO</v>
      </c>
      <c r="AA860" t="str" cm="1">
        <f t="array" aca="1" ref="AA860" ca="1">INDEX(Sheet1!$AB$2:$AB$8, RANDBETWEEN(1, 7))</f>
        <v>ECARO</v>
      </c>
      <c r="AB860" t="str" cm="1">
        <f t="array" aca="1" ref="AB860" ca="1">INDEX(Sheet1!$AC$2:$AC$22, RANDBETWEEN(1, 21))</f>
        <v>Armenia</v>
      </c>
      <c r="AE860" t="str" cm="1">
        <f t="array" aca="1" ref="AE860" ca="1">INDEX(Sheet1!$AF$2:$AF$22, RANDBETWEEN(1, 5))</f>
        <v>HQ</v>
      </c>
      <c r="AF860" s="3">
        <v>45512</v>
      </c>
      <c r="AG860" t="str" cm="1">
        <f t="array" aca="1" ref="AG860" ca="1">INDEX(Sheet1!$AH$2:$AH$24, RANDBETWEEN(1, 23))</f>
        <v>CROATIA CO</v>
      </c>
      <c r="AH860" t="s">
        <v>668</v>
      </c>
      <c r="AI860" t="s">
        <v>318</v>
      </c>
      <c r="AJ860" t="s">
        <v>181</v>
      </c>
      <c r="AK860" t="s">
        <v>127</v>
      </c>
      <c r="AL860" t="s">
        <v>58</v>
      </c>
      <c r="AM860" t="s">
        <v>645</v>
      </c>
      <c r="AN860" t="s">
        <v>128</v>
      </c>
      <c r="AO860" t="s">
        <v>116</v>
      </c>
      <c r="AP860" t="s">
        <v>143</v>
      </c>
      <c r="AQ860" t="s">
        <v>79</v>
      </c>
      <c r="AR860">
        <v>2023</v>
      </c>
      <c r="AS860" t="s">
        <v>95</v>
      </c>
    </row>
    <row r="861" spans="1:45">
      <c r="A861" t="s">
        <v>659</v>
      </c>
      <c r="B861" t="s">
        <v>44</v>
      </c>
      <c r="C861" t="s">
        <v>45</v>
      </c>
      <c r="D861" s="3">
        <v>45462</v>
      </c>
      <c r="E861" t="s">
        <v>644</v>
      </c>
      <c r="F861">
        <f t="shared" ca="1" si="39"/>
        <v>88648.244119351875</v>
      </c>
      <c r="G861">
        <f t="shared" ca="1" si="39"/>
        <v>2268.3854239080547</v>
      </c>
      <c r="H861" t="str" cm="1">
        <f t="array" aca="1" ref="H861" ca="1">INDEX(Sheet1!$H$1:$H$3, RANDBETWEEN(1, 3))</f>
        <v>ORE-Thematic</v>
      </c>
      <c r="I861" t="str" cm="1">
        <f t="array" aca="1" ref="I861" ca="1">INDEX(Sheet1!$I$3:$I$88, RANDBETWEEN(1, 85))</f>
        <v>Child health</v>
      </c>
      <c r="J861" t="str">
        <f ca="1">INDEX(Sheet1!$AZ$3:$AZ$8, RANDBETWEEN(1, COUNTA(Sheet1!$AZ$3:$AZ$8)))</f>
        <v>Child Protection</v>
      </c>
      <c r="K861" t="str" cm="1">
        <f t="array" aca="1" ref="K861" ca="1">INDEX(Sheet1!$K$1:$K$8, RANDBETWEEN(1, 6))</f>
        <v>Emergency/HAC</v>
      </c>
      <c r="M861" t="s">
        <v>114</v>
      </c>
      <c r="N861">
        <f t="shared" ca="1" si="40"/>
        <v>81398.956167127952</v>
      </c>
      <c r="Q861" t="s">
        <v>321</v>
      </c>
      <c r="U861">
        <f t="shared" ca="1" si="41"/>
        <v>92227.746200876572</v>
      </c>
      <c r="V861">
        <v>10104663</v>
      </c>
      <c r="W861" t="str" cm="1">
        <f t="array" aca="1" ref="W861" ca="1">INDEX(Sheet1!$X$1:$X$20, RANDBETWEEN(1, 20))</f>
        <v>Account Category</v>
      </c>
      <c r="X861" t="str" cm="1">
        <f t="array" aca="1" ref="X861" ca="1">INDEX(Sheet1!$Y$2:$Y$22, RANDBETWEEN(1, 21))</f>
        <v>Public Sector</v>
      </c>
      <c r="Z861" t="str" cm="1">
        <f t="array" aca="1" ref="Z861" ca="1">INDEX(Sheet1!$AA$2:$AA$30, RANDBETWEEN(1, 29))</f>
        <v>CHINA CO</v>
      </c>
      <c r="AA861" t="str" cm="1">
        <f t="array" aca="1" ref="AA861" ca="1">INDEX(Sheet1!$AB$2:$AB$8, RANDBETWEEN(1, 7))</f>
        <v>ECARO</v>
      </c>
      <c r="AB861" t="str" cm="1">
        <f t="array" aca="1" ref="AB861" ca="1">INDEX(Sheet1!$AC$2:$AC$22, RANDBETWEEN(1, 21))</f>
        <v>Denmark</v>
      </c>
      <c r="AE861" t="str" cm="1">
        <f t="array" aca="1" ref="AE861" ca="1">INDEX(Sheet1!$AF$2:$AF$22, RANDBETWEEN(1, 5))</f>
        <v>ESARO</v>
      </c>
      <c r="AF861" s="3">
        <v>45462</v>
      </c>
      <c r="AG861" t="str" cm="1">
        <f t="array" aca="1" ref="AG861" ca="1">INDEX(Sheet1!$AH$2:$AH$24, RANDBETWEEN(1, 23))</f>
        <v>UKRAINE CO</v>
      </c>
      <c r="AH861" t="s">
        <v>648</v>
      </c>
      <c r="AI861" t="s">
        <v>320</v>
      </c>
      <c r="AJ861" t="s">
        <v>321</v>
      </c>
      <c r="AK861" t="s">
        <v>114</v>
      </c>
      <c r="AL861" t="s">
        <v>95</v>
      </c>
      <c r="AM861" t="s">
        <v>645</v>
      </c>
      <c r="AN861" t="s">
        <v>105</v>
      </c>
      <c r="AO861" t="s">
        <v>149</v>
      </c>
      <c r="AP861" t="s">
        <v>93</v>
      </c>
      <c r="AQ861" t="s">
        <v>117</v>
      </c>
      <c r="AR861">
        <v>2022</v>
      </c>
      <c r="AS861" t="s">
        <v>95</v>
      </c>
    </row>
    <row r="862" spans="1:45">
      <c r="A862" t="s">
        <v>655</v>
      </c>
      <c r="B862" t="s">
        <v>95</v>
      </c>
      <c r="C862" t="s">
        <v>45</v>
      </c>
      <c r="D862" s="3">
        <v>45379</v>
      </c>
      <c r="E862" t="s">
        <v>644</v>
      </c>
      <c r="F862">
        <f t="shared" ca="1" si="39"/>
        <v>78276.813875442109</v>
      </c>
      <c r="G862">
        <f t="shared" ca="1" si="39"/>
        <v>89943.931822899525</v>
      </c>
      <c r="H862" t="str" cm="1">
        <f t="array" aca="1" ref="H862" ca="1">INDEX(Sheet1!$H$1:$H$3, RANDBETWEEN(1, 3))</f>
        <v>Revenue Type</v>
      </c>
      <c r="I862" t="str" cm="1">
        <f t="array" aca="1" ref="I862" ca="1">INDEX(Sheet1!$I$3:$I$88, RANDBETWEEN(1, 85))</f>
        <v>Cross-sectoral Early Childhood Development</v>
      </c>
      <c r="J862" t="str">
        <f ca="1">INDEX(Sheet1!$AZ$3:$AZ$8, RANDBETWEEN(1, COUNTA(Sheet1!$AZ$3:$AZ$8)))</f>
        <v>Health</v>
      </c>
      <c r="K862" t="str" cm="1">
        <f t="array" aca="1" ref="K862" ca="1">INDEX(Sheet1!$K$1:$K$8, RANDBETWEEN(1, 6))</f>
        <v>Emergency/HAC</v>
      </c>
      <c r="M862" t="s">
        <v>75</v>
      </c>
      <c r="N862">
        <f t="shared" ca="1" si="40"/>
        <v>23898.294358587154</v>
      </c>
      <c r="Q862" t="s">
        <v>324</v>
      </c>
      <c r="U862">
        <f t="shared" ca="1" si="41"/>
        <v>15052.797195441404</v>
      </c>
      <c r="V862">
        <v>8286032</v>
      </c>
      <c r="W862" t="str" cm="1">
        <f t="array" aca="1" ref="W862" ca="1">INDEX(Sheet1!$X$1:$X$20, RANDBETWEEN(1, 20))</f>
        <v>Central Government</v>
      </c>
      <c r="X862" t="str" cm="1">
        <f t="array" aca="1" ref="X862" ca="1">INDEX(Sheet1!$Y$2:$Y$22, RANDBETWEEN(1, 21))</f>
        <v>Private Sector</v>
      </c>
      <c r="Z862" t="str" cm="1">
        <f t="array" aca="1" ref="Z862" ca="1">INDEX(Sheet1!$AA$2:$AA$30, RANDBETWEEN(1, 29))</f>
        <v>NETHERLANDS NATCOM</v>
      </c>
      <c r="AA862" t="str" cm="1">
        <f t="array" aca="1" ref="AA862" ca="1">INDEX(Sheet1!$AB$2:$AB$8, RANDBETWEEN(1, 7))</f>
        <v>HQ</v>
      </c>
      <c r="AB862" t="str" cm="1">
        <f t="array" aca="1" ref="AB862" ca="1">INDEX(Sheet1!$AC$2:$AC$22, RANDBETWEEN(1, 21))</f>
        <v>Greece</v>
      </c>
      <c r="AE862" t="str" cm="1">
        <f t="array" aca="1" ref="AE862" ca="1">INDEX(Sheet1!$AF$2:$AF$22, RANDBETWEEN(1, 5))</f>
        <v>ESARO</v>
      </c>
      <c r="AF862" s="3">
        <v>45379</v>
      </c>
      <c r="AG862" t="str" cm="1">
        <f t="array" aca="1" ref="AG862" ca="1">INDEX(Sheet1!$AH$2:$AH$24, RANDBETWEEN(1, 23))</f>
        <v>SERBIA CO</v>
      </c>
      <c r="AH862" t="s">
        <v>668</v>
      </c>
      <c r="AI862" t="s">
        <v>323</v>
      </c>
      <c r="AJ862" t="s">
        <v>324</v>
      </c>
      <c r="AK862" t="s">
        <v>75</v>
      </c>
      <c r="AL862" t="s">
        <v>58</v>
      </c>
      <c r="AM862" t="s">
        <v>646</v>
      </c>
      <c r="AN862" t="s">
        <v>128</v>
      </c>
      <c r="AO862" t="s">
        <v>77</v>
      </c>
      <c r="AP862" t="s">
        <v>143</v>
      </c>
      <c r="AQ862" t="s">
        <v>129</v>
      </c>
      <c r="AR862">
        <v>2024</v>
      </c>
      <c r="AS862" t="s">
        <v>95</v>
      </c>
    </row>
    <row r="863" spans="1:45">
      <c r="A863" t="s">
        <v>659</v>
      </c>
      <c r="B863" t="s">
        <v>44</v>
      </c>
      <c r="C863" t="s">
        <v>45</v>
      </c>
      <c r="D863" s="3">
        <v>45501</v>
      </c>
      <c r="E863" t="s">
        <v>644</v>
      </c>
      <c r="F863">
        <f t="shared" ca="1" si="39"/>
        <v>82045.141230253037</v>
      </c>
      <c r="G863">
        <f t="shared" ca="1" si="39"/>
        <v>48956.710275579731</v>
      </c>
      <c r="H863" t="str" cm="1">
        <f t="array" aca="1" ref="H863" ca="1">INDEX(Sheet1!$H$1:$H$3, RANDBETWEEN(1, 3))</f>
        <v>ORE-Thematic</v>
      </c>
      <c r="I863" t="str" cm="1">
        <f t="array" aca="1" ref="I863" ca="1">INDEX(Sheet1!$I$3:$I$88, RANDBETWEEN(1, 85))</f>
        <v>Nutrition and HIV</v>
      </c>
      <c r="J863" t="str">
        <f ca="1">INDEX(Sheet1!$AZ$3:$AZ$8, RANDBETWEEN(1, COUNTA(Sheet1!$AZ$3:$AZ$8)))</f>
        <v>Health</v>
      </c>
      <c r="K863" t="str" cm="1">
        <f t="array" aca="1" ref="K863" ca="1">INDEX(Sheet1!$K$1:$K$8, RANDBETWEEN(1, 6))</f>
        <v>HAC-STATE OF PALESTINE</v>
      </c>
      <c r="M863" t="s">
        <v>57</v>
      </c>
      <c r="N863">
        <f t="shared" ca="1" si="40"/>
        <v>32780.55881787253</v>
      </c>
      <c r="Q863" t="s">
        <v>327</v>
      </c>
      <c r="U863">
        <f t="shared" ca="1" si="41"/>
        <v>10785.569870768528</v>
      </c>
      <c r="V863">
        <v>10035119</v>
      </c>
      <c r="W863" t="str" cm="1">
        <f t="array" aca="1" ref="W863" ca="1">INDEX(Sheet1!$X$1:$X$20, RANDBETWEEN(1, 20))</f>
        <v>Corporate Foundation</v>
      </c>
      <c r="X863" t="str" cm="1">
        <f t="array" aca="1" ref="X863" ca="1">INDEX(Sheet1!$Y$2:$Y$22, RANDBETWEEN(1, 21))</f>
        <v>Private Sector</v>
      </c>
      <c r="Z863" t="str" cm="1">
        <f t="array" aca="1" ref="Z863" ca="1">INDEX(Sheet1!$AA$2:$AA$30, RANDBETWEEN(1, 29))</f>
        <v>CHINA CO</v>
      </c>
      <c r="AA863" t="str" cm="1">
        <f t="array" aca="1" ref="AA863" ca="1">INDEX(Sheet1!$AB$2:$AB$8, RANDBETWEEN(1, 7))</f>
        <v>NatCom</v>
      </c>
      <c r="AB863" t="str" cm="1">
        <f t="array" aca="1" ref="AB863" ca="1">INDEX(Sheet1!$AC$2:$AC$22, RANDBETWEEN(1, 21))</f>
        <v>Albania</v>
      </c>
      <c r="AE863" t="str" cm="1">
        <f t="array" aca="1" ref="AE863" ca="1">INDEX(Sheet1!$AF$2:$AF$22, RANDBETWEEN(1, 5))</f>
        <v>HQ</v>
      </c>
      <c r="AF863" s="3">
        <v>45501</v>
      </c>
      <c r="AG863" t="str" cm="1">
        <f t="array" aca="1" ref="AG863" ca="1">INDEX(Sheet1!$AH$2:$AH$24, RANDBETWEEN(1, 23))</f>
        <v>SERBIA CO</v>
      </c>
      <c r="AH863" t="s">
        <v>650</v>
      </c>
      <c r="AI863" t="s">
        <v>326</v>
      </c>
      <c r="AJ863" t="s">
        <v>327</v>
      </c>
      <c r="AK863" t="s">
        <v>57</v>
      </c>
      <c r="AL863" t="s">
        <v>90</v>
      </c>
      <c r="AM863" t="s">
        <v>646</v>
      </c>
      <c r="AN863" t="s">
        <v>60</v>
      </c>
      <c r="AO863" t="s">
        <v>116</v>
      </c>
      <c r="AP863" t="s">
        <v>135</v>
      </c>
      <c r="AQ863" t="s">
        <v>129</v>
      </c>
      <c r="AR863">
        <v>2022</v>
      </c>
      <c r="AS863" t="s">
        <v>95</v>
      </c>
    </row>
    <row r="864" spans="1:45">
      <c r="A864" t="s">
        <v>658</v>
      </c>
      <c r="B864" t="s">
        <v>44</v>
      </c>
      <c r="C864" t="s">
        <v>64</v>
      </c>
      <c r="D864" s="3">
        <v>45445</v>
      </c>
      <c r="E864" t="s">
        <v>644</v>
      </c>
      <c r="F864">
        <f t="shared" ca="1" si="39"/>
        <v>85.817921487435399</v>
      </c>
      <c r="G864">
        <f t="shared" ca="1" si="39"/>
        <v>26407.783475686592</v>
      </c>
      <c r="H864" t="str" cm="1">
        <f t="array" aca="1" ref="H864" ca="1">INDEX(Sheet1!$H$1:$H$3, RANDBETWEEN(1, 3))</f>
        <v>ORR Non-Thematic</v>
      </c>
      <c r="I864" t="str" cm="1">
        <f t="array" aca="1" ref="I864" ca="1">INDEX(Sheet1!$I$3:$I$88, RANDBETWEEN(1, 85))</f>
        <v>Cross-sectoral Adolescent Development</v>
      </c>
      <c r="J864" t="str">
        <f ca="1">INDEX(Sheet1!$AZ$3:$AZ$8, RANDBETWEEN(1, COUNTA(Sheet1!$AZ$3:$AZ$8)))</f>
        <v>Health</v>
      </c>
      <c r="K864" t="str" cm="1">
        <f t="array" aca="1" ref="K864" ca="1">INDEX(Sheet1!$K$1:$K$8, RANDBETWEEN(1, 6))</f>
        <v>Ukraine Response</v>
      </c>
      <c r="M864" t="s">
        <v>104</v>
      </c>
      <c r="N864">
        <f t="shared" ca="1" si="40"/>
        <v>50060.995253704699</v>
      </c>
      <c r="Q864" t="s">
        <v>330</v>
      </c>
      <c r="U864">
        <f t="shared" ca="1" si="41"/>
        <v>79103.45509037748</v>
      </c>
      <c r="V864">
        <v>20429735</v>
      </c>
      <c r="W864" t="str" cm="1">
        <f t="array" aca="1" ref="W864" ca="1">INDEX(Sheet1!$X$1:$X$20, RANDBETWEEN(1, 20))</f>
        <v>Non-Profit/NGO Foundations</v>
      </c>
      <c r="X864" t="str" cm="1">
        <f t="array" aca="1" ref="X864" ca="1">INDEX(Sheet1!$Y$2:$Y$22, RANDBETWEEN(1, 21))</f>
        <v>Public Sector</v>
      </c>
      <c r="Z864" t="str" cm="1">
        <f t="array" aca="1" ref="Z864" ca="1">INDEX(Sheet1!$AA$2:$AA$30, RANDBETWEEN(1, 29))</f>
        <v>ALBANIA CO</v>
      </c>
      <c r="AA864" t="str" cm="1">
        <f t="array" aca="1" ref="AA864" ca="1">INDEX(Sheet1!$AB$2:$AB$8, RANDBETWEEN(1, 7))</f>
        <v>MENARO</v>
      </c>
      <c r="AB864" t="str" cm="1">
        <f t="array" aca="1" ref="AB864" ca="1">INDEX(Sheet1!$AC$2:$AC$22, RANDBETWEEN(1, 21))</f>
        <v>Belarus</v>
      </c>
      <c r="AE864" t="str" cm="1">
        <f t="array" aca="1" ref="AE864" ca="1">INDEX(Sheet1!$AF$2:$AF$22, RANDBETWEEN(1, 5))</f>
        <v>ESARO</v>
      </c>
      <c r="AF864" s="3">
        <v>45445</v>
      </c>
      <c r="AG864" t="str" cm="1">
        <f t="array" aca="1" ref="AG864" ca="1">INDEX(Sheet1!$AH$2:$AH$24, RANDBETWEEN(1, 23))</f>
        <v>GEORGIA CO</v>
      </c>
      <c r="AH864" t="s">
        <v>647</v>
      </c>
      <c r="AI864" t="s">
        <v>329</v>
      </c>
      <c r="AJ864" t="s">
        <v>330</v>
      </c>
      <c r="AK864" t="s">
        <v>104</v>
      </c>
      <c r="AL864" t="s">
        <v>58</v>
      </c>
      <c r="AM864" t="s">
        <v>646</v>
      </c>
      <c r="AN864" t="s">
        <v>216</v>
      </c>
      <c r="AO864" t="s">
        <v>149</v>
      </c>
      <c r="AP864" t="s">
        <v>78</v>
      </c>
      <c r="AQ864" t="s">
        <v>129</v>
      </c>
      <c r="AR864">
        <v>2022</v>
      </c>
      <c r="AS864" t="s">
        <v>95</v>
      </c>
    </row>
    <row r="865" spans="1:45">
      <c r="A865" t="s">
        <v>655</v>
      </c>
      <c r="B865" t="s">
        <v>95</v>
      </c>
      <c r="C865" t="s">
        <v>118</v>
      </c>
      <c r="D865" s="3">
        <v>45304</v>
      </c>
      <c r="E865" t="s">
        <v>644</v>
      </c>
      <c r="F865">
        <f t="shared" ca="1" si="39"/>
        <v>68984.364356681515</v>
      </c>
      <c r="G865">
        <f t="shared" ca="1" si="39"/>
        <v>33905.895859749187</v>
      </c>
      <c r="H865" t="str" cm="1">
        <f t="array" aca="1" ref="H865" ca="1">INDEX(Sheet1!$H$1:$H$3, RANDBETWEEN(1, 3))</f>
        <v>ORR Non-Thematic</v>
      </c>
      <c r="I865" t="str" cm="1">
        <f t="array" aca="1" ref="I865" ca="1">INDEX(Sheet1!$I$3:$I$88, RANDBETWEEN(1, 85))</f>
        <v>Social exclusion – data and evidence</v>
      </c>
      <c r="J865" t="str">
        <f ca="1">INDEX(Sheet1!$AZ$3:$AZ$8, RANDBETWEEN(1, COUNTA(Sheet1!$AZ$3:$AZ$8)))</f>
        <v>Advocacy</v>
      </c>
      <c r="K865" t="str" cm="1">
        <f t="array" aca="1" ref="K865" ca="1">INDEX(Sheet1!$K$1:$K$8, RANDBETWEEN(1, 6))</f>
        <v>HAC-UKRAINE</v>
      </c>
      <c r="M865" t="s">
        <v>165</v>
      </c>
      <c r="N865">
        <f t="shared" ca="1" si="40"/>
        <v>54777.846014484661</v>
      </c>
      <c r="Q865" t="s">
        <v>333</v>
      </c>
      <c r="U865">
        <f t="shared" ca="1" si="41"/>
        <v>2893.287655953427</v>
      </c>
      <c r="V865">
        <v>16281522</v>
      </c>
      <c r="W865" t="str" cm="1">
        <f t="array" aca="1" ref="W865" ca="1">INDEX(Sheet1!$X$1:$X$20, RANDBETWEEN(1, 20))</f>
        <v>Country Office</v>
      </c>
      <c r="X865" t="str" cm="1">
        <f t="array" aca="1" ref="X865" ca="1">INDEX(Sheet1!$Y$2:$Y$22, RANDBETWEEN(1, 21))</f>
        <v>Private Sector</v>
      </c>
      <c r="Z865" t="str" cm="1">
        <f t="array" aca="1" ref="Z865" ca="1">INDEX(Sheet1!$AA$2:$AA$30, RANDBETWEEN(1, 29))</f>
        <v>TURKIYE CO</v>
      </c>
      <c r="AA865" t="str" cm="1">
        <f t="array" aca="1" ref="AA865" ca="1">INDEX(Sheet1!$AB$2:$AB$8, RANDBETWEEN(1, 7))</f>
        <v>WCARO</v>
      </c>
      <c r="AB865" t="str" cm="1">
        <f t="array" aca="1" ref="AB865" ca="1">INDEX(Sheet1!$AC$2:$AC$22, RANDBETWEEN(1, 21))</f>
        <v>Moldova</v>
      </c>
      <c r="AE865" t="str" cm="1">
        <f t="array" aca="1" ref="AE865" ca="1">INDEX(Sheet1!$AF$2:$AF$22, RANDBETWEEN(1, 5))</f>
        <v>NatCom</v>
      </c>
      <c r="AF865" s="3">
        <v>45304</v>
      </c>
      <c r="AG865" t="str" cm="1">
        <f t="array" aca="1" ref="AG865" ca="1">INDEX(Sheet1!$AH$2:$AH$24, RANDBETWEEN(1, 23))</f>
        <v>BELARUS CO</v>
      </c>
      <c r="AH865" t="s">
        <v>651</v>
      </c>
      <c r="AI865" t="s">
        <v>332</v>
      </c>
      <c r="AJ865" t="s">
        <v>333</v>
      </c>
      <c r="AK865" t="s">
        <v>165</v>
      </c>
      <c r="AL865" t="s">
        <v>95</v>
      </c>
      <c r="AM865" t="s">
        <v>645</v>
      </c>
      <c r="AN865" t="s">
        <v>192</v>
      </c>
      <c r="AO865" t="s">
        <v>116</v>
      </c>
      <c r="AP865" t="s">
        <v>78</v>
      </c>
      <c r="AQ865" t="s">
        <v>94</v>
      </c>
      <c r="AR865">
        <v>2022</v>
      </c>
      <c r="AS865" t="s">
        <v>95</v>
      </c>
    </row>
    <row r="866" spans="1:45">
      <c r="A866" t="s">
        <v>655</v>
      </c>
      <c r="B866" t="s">
        <v>95</v>
      </c>
      <c r="C866" t="s">
        <v>118</v>
      </c>
      <c r="D866" s="3">
        <v>45383</v>
      </c>
      <c r="E866" t="s">
        <v>644</v>
      </c>
      <c r="F866">
        <f t="shared" ca="1" si="39"/>
        <v>40212.510755431074</v>
      </c>
      <c r="G866">
        <f t="shared" ca="1" si="39"/>
        <v>423.10052650802635</v>
      </c>
      <c r="H866" t="str" cm="1">
        <f t="array" aca="1" ref="H866" ca="1">INDEX(Sheet1!$H$1:$H$3, RANDBETWEEN(1, 3))</f>
        <v>ORR Non-Thematic</v>
      </c>
      <c r="I866" t="str" cm="1">
        <f t="array" aca="1" ref="I866" ca="1">INDEX(Sheet1!$I$3:$I$88, RANDBETWEEN(1, 85))</f>
        <v>Capital investments</v>
      </c>
      <c r="J866" t="str">
        <f ca="1">INDEX(Sheet1!$AZ$3:$AZ$8, RANDBETWEEN(1, COUNTA(Sheet1!$AZ$3:$AZ$8)))</f>
        <v>Health</v>
      </c>
      <c r="K866" t="str" cm="1">
        <f t="array" aca="1" ref="K866" ca="1">INDEX(Sheet1!$K$1:$K$8, RANDBETWEEN(1, 6))</f>
        <v>HAC-STATE OF PALESTINE</v>
      </c>
      <c r="M866" t="s">
        <v>57</v>
      </c>
      <c r="N866">
        <f t="shared" ca="1" si="40"/>
        <v>46731.354658128599</v>
      </c>
      <c r="Q866" t="s">
        <v>336</v>
      </c>
      <c r="U866">
        <f t="shared" ca="1" si="41"/>
        <v>97964.623787480421</v>
      </c>
      <c r="V866">
        <v>26669664</v>
      </c>
      <c r="W866" t="str" cm="1">
        <f t="array" aca="1" ref="W866" ca="1">INDEX(Sheet1!$X$1:$X$20, RANDBETWEEN(1, 20))</f>
        <v>Central Government</v>
      </c>
      <c r="X866" t="str" cm="1">
        <f t="array" aca="1" ref="X866" ca="1">INDEX(Sheet1!$Y$2:$Y$22, RANDBETWEEN(1, 21))</f>
        <v>Private Sector</v>
      </c>
      <c r="Z866" t="str" cm="1">
        <f t="array" aca="1" ref="Z866" ca="1">INDEX(Sheet1!$AA$2:$AA$30, RANDBETWEEN(1, 29))</f>
        <v>MONTENEGRO CO</v>
      </c>
      <c r="AA866" t="str" cm="1">
        <f t="array" aca="1" ref="AA866" ca="1">INDEX(Sheet1!$AB$2:$AB$8, RANDBETWEEN(1, 7))</f>
        <v>ECARO</v>
      </c>
      <c r="AB866" t="str" cm="1">
        <f t="array" aca="1" ref="AB866" ca="1">INDEX(Sheet1!$AC$2:$AC$22, RANDBETWEEN(1, 21))</f>
        <v>Qatar</v>
      </c>
      <c r="AE866" t="str" cm="1">
        <f t="array" aca="1" ref="AE866" ca="1">INDEX(Sheet1!$AF$2:$AF$22, RANDBETWEEN(1, 5))</f>
        <v>ESARO</v>
      </c>
      <c r="AF866" s="3">
        <v>45383</v>
      </c>
      <c r="AG866" t="str" cm="1">
        <f t="array" aca="1" ref="AG866" ca="1">INDEX(Sheet1!$AH$2:$AH$24, RANDBETWEEN(1, 23))</f>
        <v>TURKIYE CO</v>
      </c>
      <c r="AH866" t="s">
        <v>668</v>
      </c>
      <c r="AI866" t="s">
        <v>335</v>
      </c>
      <c r="AJ866" t="s">
        <v>336</v>
      </c>
      <c r="AK866" t="s">
        <v>57</v>
      </c>
      <c r="AL866" t="s">
        <v>58</v>
      </c>
      <c r="AM866" t="s">
        <v>646</v>
      </c>
      <c r="AN866" t="s">
        <v>91</v>
      </c>
      <c r="AO866" t="s">
        <v>116</v>
      </c>
      <c r="AP866" t="s">
        <v>135</v>
      </c>
      <c r="AQ866" t="s">
        <v>129</v>
      </c>
      <c r="AR866">
        <v>2024</v>
      </c>
      <c r="AS866" t="s">
        <v>95</v>
      </c>
    </row>
    <row r="867" spans="1:45">
      <c r="A867" t="s">
        <v>654</v>
      </c>
      <c r="B867" t="s">
        <v>95</v>
      </c>
      <c r="C867" t="s">
        <v>45</v>
      </c>
      <c r="D867" s="3">
        <v>45440</v>
      </c>
      <c r="E867" t="s">
        <v>644</v>
      </c>
      <c r="F867">
        <f t="shared" ca="1" si="39"/>
        <v>21316.678501299233</v>
      </c>
      <c r="G867">
        <f t="shared" ca="1" si="39"/>
        <v>1616.5241598083553</v>
      </c>
      <c r="H867" t="str" cm="1">
        <f t="array" aca="1" ref="H867" ca="1">INDEX(Sheet1!$H$1:$H$3, RANDBETWEEN(1, 3))</f>
        <v>Revenue Type</v>
      </c>
      <c r="I867" t="str" cm="1">
        <f t="array" aca="1" ref="I867" ca="1">INDEX(Sheet1!$I$3:$I$88, RANDBETWEEN(1, 85))</f>
        <v>Climate Change</v>
      </c>
      <c r="J867" t="str">
        <f ca="1">INDEX(Sheet1!$AZ$3:$AZ$8, RANDBETWEEN(1, COUNTA(Sheet1!$AZ$3:$AZ$8)))</f>
        <v>Advocacy</v>
      </c>
      <c r="K867" t="str" cm="1">
        <f t="array" aca="1" ref="K867" ca="1">INDEX(Sheet1!$K$1:$K$8, RANDBETWEEN(1, 6))</f>
        <v>HAC-UKRAINE</v>
      </c>
      <c r="M867" t="s">
        <v>75</v>
      </c>
      <c r="N867">
        <f t="shared" ca="1" si="40"/>
        <v>89142.96427623737</v>
      </c>
      <c r="Q867" t="s">
        <v>339</v>
      </c>
      <c r="U867">
        <f t="shared" ca="1" si="41"/>
        <v>84669.035997934174</v>
      </c>
      <c r="V867">
        <v>4295701</v>
      </c>
      <c r="W867" t="str" cm="1">
        <f t="array" aca="1" ref="W867" ca="1">INDEX(Sheet1!$X$1:$X$20, RANDBETWEEN(1, 20))</f>
        <v>IFI/RDB</v>
      </c>
      <c r="X867" t="str" cm="1">
        <f t="array" aca="1" ref="X867" ca="1">INDEX(Sheet1!$Y$2:$Y$22, RANDBETWEEN(1, 21))</f>
        <v>Private Sector</v>
      </c>
      <c r="Z867" t="str" cm="1">
        <f t="array" aca="1" ref="Z867" ca="1">INDEX(Sheet1!$AA$2:$AA$30, RANDBETWEEN(1, 29))</f>
        <v>CHINA CO</v>
      </c>
      <c r="AA867" t="str" cm="1">
        <f t="array" aca="1" ref="AA867" ca="1">INDEX(Sheet1!$AB$2:$AB$8, RANDBETWEEN(1, 7))</f>
        <v>ECARO</v>
      </c>
      <c r="AB867" t="str" cm="1">
        <f t="array" aca="1" ref="AB867" ca="1">INDEX(Sheet1!$AC$2:$AC$22, RANDBETWEEN(1, 21))</f>
        <v>Montenegro</v>
      </c>
      <c r="AE867" t="str" cm="1">
        <f t="array" aca="1" ref="AE867" ca="1">INDEX(Sheet1!$AF$2:$AF$22, RANDBETWEEN(1, 5))</f>
        <v>ESARO</v>
      </c>
      <c r="AF867" s="3">
        <v>45440</v>
      </c>
      <c r="AG867" t="str" cm="1">
        <f t="array" aca="1" ref="AG867" ca="1">INDEX(Sheet1!$AH$2:$AH$24, RANDBETWEEN(1, 23))</f>
        <v>SOMALIA CO</v>
      </c>
      <c r="AH867" t="s">
        <v>649</v>
      </c>
      <c r="AI867" t="s">
        <v>338</v>
      </c>
      <c r="AJ867" t="s">
        <v>339</v>
      </c>
      <c r="AK867" t="s">
        <v>75</v>
      </c>
      <c r="AL867" t="s">
        <v>90</v>
      </c>
      <c r="AM867" t="s">
        <v>645</v>
      </c>
      <c r="AN867" t="s">
        <v>115</v>
      </c>
      <c r="AO867" t="s">
        <v>61</v>
      </c>
      <c r="AP867" t="s">
        <v>135</v>
      </c>
      <c r="AQ867" t="s">
        <v>117</v>
      </c>
      <c r="AR867">
        <v>2024</v>
      </c>
      <c r="AS867" t="s">
        <v>95</v>
      </c>
    </row>
    <row r="868" spans="1:45">
      <c r="A868" t="s">
        <v>656</v>
      </c>
      <c r="B868" t="s">
        <v>44</v>
      </c>
      <c r="C868" t="s">
        <v>118</v>
      </c>
      <c r="D868" s="3">
        <v>45423</v>
      </c>
      <c r="E868" t="s">
        <v>644</v>
      </c>
      <c r="F868">
        <f t="shared" ca="1" si="39"/>
        <v>55207.420044003753</v>
      </c>
      <c r="G868">
        <f t="shared" ca="1" si="39"/>
        <v>46987.028505130635</v>
      </c>
      <c r="H868" t="str" cm="1">
        <f t="array" aca="1" ref="H868" ca="1">INDEX(Sheet1!$H$1:$H$3, RANDBETWEEN(1, 3))</f>
        <v>ORE-Thematic</v>
      </c>
      <c r="I868" t="str" cm="1">
        <f t="array" aca="1" ref="I868" ca="1">INDEX(Sheet1!$I$3:$I$88, RANDBETWEEN(1, 85))</f>
        <v>Cross-sectoral monitoring, data and situation analyses</v>
      </c>
      <c r="J868" t="str">
        <f ca="1">INDEX(Sheet1!$AZ$3:$AZ$8, RANDBETWEEN(1, COUNTA(Sheet1!$AZ$3:$AZ$8)))</f>
        <v>Child Protection</v>
      </c>
      <c r="K868" t="str" cm="1">
        <f t="array" aca="1" ref="K868" ca="1">INDEX(Sheet1!$K$1:$K$8, RANDBETWEEN(1, 6))</f>
        <v>HAC-ECARO</v>
      </c>
      <c r="M868" t="s">
        <v>75</v>
      </c>
      <c r="N868">
        <f t="shared" ca="1" si="40"/>
        <v>22375.01936975529</v>
      </c>
      <c r="Q868" t="s">
        <v>342</v>
      </c>
      <c r="U868">
        <f t="shared" ca="1" si="41"/>
        <v>34557.922507456104</v>
      </c>
      <c r="V868">
        <v>28737888</v>
      </c>
      <c r="W868" t="str" cm="1">
        <f t="array" aca="1" ref="W868" ca="1">INDEX(Sheet1!$X$1:$X$20, RANDBETWEEN(1, 20))</f>
        <v>Women's and diaspora organizations</v>
      </c>
      <c r="X868" t="str" cm="1">
        <f t="array" aca="1" ref="X868" ca="1">INDEX(Sheet1!$Y$2:$Y$22, RANDBETWEEN(1, 21))</f>
        <v>Private Sector</v>
      </c>
      <c r="Z868" t="str" cm="1">
        <f t="array" aca="1" ref="Z868" ca="1">INDEX(Sheet1!$AA$2:$AA$30, RANDBETWEEN(1, 29))</f>
        <v>NETHERLANDS NATCOM</v>
      </c>
      <c r="AA868" t="str" cm="1">
        <f t="array" aca="1" ref="AA868" ca="1">INDEX(Sheet1!$AB$2:$AB$8, RANDBETWEEN(1, 7))</f>
        <v>ECARO</v>
      </c>
      <c r="AB868" t="str" cm="1">
        <f t="array" aca="1" ref="AB868" ca="1">INDEX(Sheet1!$AC$2:$AC$22, RANDBETWEEN(1, 21))</f>
        <v>Albania</v>
      </c>
      <c r="AE868" t="str" cm="1">
        <f t="array" aca="1" ref="AE868" ca="1">INDEX(Sheet1!$AF$2:$AF$22, RANDBETWEEN(1, 5))</f>
        <v>NatCom</v>
      </c>
      <c r="AF868" s="3">
        <v>45423</v>
      </c>
      <c r="AG868" t="str" cm="1">
        <f t="array" aca="1" ref="AG868" ca="1">INDEX(Sheet1!$AH$2:$AH$24, RANDBETWEEN(1, 23))</f>
        <v>CROATIA CO</v>
      </c>
      <c r="AH868" t="s">
        <v>668</v>
      </c>
      <c r="AI868" t="s">
        <v>341</v>
      </c>
      <c r="AJ868" t="s">
        <v>342</v>
      </c>
      <c r="AK868" t="s">
        <v>75</v>
      </c>
      <c r="AL868" t="s">
        <v>58</v>
      </c>
      <c r="AM868" t="s">
        <v>646</v>
      </c>
      <c r="AN868" t="s">
        <v>105</v>
      </c>
      <c r="AO868" t="s">
        <v>92</v>
      </c>
      <c r="AP868" t="s">
        <v>78</v>
      </c>
      <c r="AQ868" t="s">
        <v>117</v>
      </c>
      <c r="AR868">
        <v>2022</v>
      </c>
      <c r="AS868" t="s">
        <v>95</v>
      </c>
    </row>
    <row r="869" spans="1:45">
      <c r="A869" t="s">
        <v>652</v>
      </c>
      <c r="B869" t="s">
        <v>44</v>
      </c>
      <c r="C869" t="s">
        <v>118</v>
      </c>
      <c r="D869" s="3">
        <v>45299</v>
      </c>
      <c r="E869" t="s">
        <v>644</v>
      </c>
      <c r="F869">
        <f t="shared" ca="1" si="39"/>
        <v>82906.804827502943</v>
      </c>
      <c r="G869">
        <f t="shared" ca="1" si="39"/>
        <v>54189.849563659693</v>
      </c>
      <c r="H869" t="str" cm="1">
        <f t="array" aca="1" ref="H869" ca="1">INDEX(Sheet1!$H$1:$H$3, RANDBETWEEN(1, 3))</f>
        <v>Revenue Type</v>
      </c>
      <c r="I869" t="str" cm="1">
        <f t="array" aca="1" ref="I869" ca="1">INDEX(Sheet1!$I$3:$I$88, RANDBETWEEN(1, 85))</f>
        <v>Nutrition and emergencies</v>
      </c>
      <c r="J869" t="str">
        <f ca="1">INDEX(Sheet1!$AZ$3:$AZ$8, RANDBETWEEN(1, COUNTA(Sheet1!$AZ$3:$AZ$8)))</f>
        <v>Advocacy</v>
      </c>
      <c r="K869" t="str" cm="1">
        <f t="array" aca="1" ref="K869" ca="1">INDEX(Sheet1!$K$1:$K$8, RANDBETWEEN(1, 6))</f>
        <v>Emergency/HAC</v>
      </c>
      <c r="M869" t="s">
        <v>165</v>
      </c>
      <c r="N869">
        <f t="shared" ca="1" si="40"/>
        <v>80590.502062174783</v>
      </c>
      <c r="Q869" t="s">
        <v>345</v>
      </c>
      <c r="U869">
        <f t="shared" ca="1" si="41"/>
        <v>29363.893912232448</v>
      </c>
      <c r="V869">
        <v>21972570</v>
      </c>
      <c r="W869" t="str" cm="1">
        <f t="array" aca="1" ref="W869" ca="1">INDEX(Sheet1!$X$1:$X$20, RANDBETWEEN(1, 20))</f>
        <v>Other</v>
      </c>
      <c r="X869" t="str" cm="1">
        <f t="array" aca="1" ref="X869" ca="1">INDEX(Sheet1!$Y$2:$Y$22, RANDBETWEEN(1, 21))</f>
        <v>Private Sector</v>
      </c>
      <c r="Z869" t="str" cm="1">
        <f t="array" aca="1" ref="Z869" ca="1">INDEX(Sheet1!$AA$2:$AA$30, RANDBETWEEN(1, 29))</f>
        <v>MONTENEGRO CO</v>
      </c>
      <c r="AA869" t="str" cm="1">
        <f t="array" aca="1" ref="AA869" ca="1">INDEX(Sheet1!$AB$2:$AB$8, RANDBETWEEN(1, 7))</f>
        <v>MENARO</v>
      </c>
      <c r="AB869" t="str" cm="1">
        <f t="array" aca="1" ref="AB869" ca="1">INDEX(Sheet1!$AC$2:$AC$22, RANDBETWEEN(1, 21))</f>
        <v>Ukraine</v>
      </c>
      <c r="AE869" t="str" cm="1">
        <f t="array" aca="1" ref="AE869" ca="1">INDEX(Sheet1!$AF$2:$AF$22, RANDBETWEEN(1, 5))</f>
        <v>NatCom</v>
      </c>
      <c r="AF869" s="3">
        <v>45299</v>
      </c>
      <c r="AG869" t="str" cm="1">
        <f t="array" aca="1" ref="AG869" ca="1">INDEX(Sheet1!$AH$2:$AH$24, RANDBETWEEN(1, 23))</f>
        <v>KYRGYZSTAN CO</v>
      </c>
      <c r="AH869" t="s">
        <v>670</v>
      </c>
      <c r="AI869" t="s">
        <v>344</v>
      </c>
      <c r="AJ869" t="s">
        <v>345</v>
      </c>
      <c r="AK869" t="s">
        <v>165</v>
      </c>
      <c r="AL869" t="s">
        <v>90</v>
      </c>
      <c r="AM869" t="s">
        <v>645</v>
      </c>
      <c r="AN869" t="s">
        <v>192</v>
      </c>
      <c r="AO869" t="s">
        <v>77</v>
      </c>
      <c r="AP869" t="s">
        <v>135</v>
      </c>
      <c r="AQ869" t="s">
        <v>79</v>
      </c>
      <c r="AR869">
        <v>2022</v>
      </c>
      <c r="AS869" t="s">
        <v>95</v>
      </c>
    </row>
    <row r="870" spans="1:45">
      <c r="A870" t="s">
        <v>659</v>
      </c>
      <c r="B870" t="s">
        <v>44</v>
      </c>
      <c r="C870" t="s">
        <v>118</v>
      </c>
      <c r="D870" s="3">
        <v>45361</v>
      </c>
      <c r="E870" t="s">
        <v>644</v>
      </c>
      <c r="F870">
        <f t="shared" ca="1" si="39"/>
        <v>76312.083962681514</v>
      </c>
      <c r="G870">
        <f t="shared" ca="1" si="39"/>
        <v>43303.636024482352</v>
      </c>
      <c r="H870" t="str" cm="1">
        <f t="array" aca="1" ref="H870" ca="1">INDEX(Sheet1!$H$1:$H$3, RANDBETWEEN(1, 3))</f>
        <v>ORR Non-Thematic</v>
      </c>
      <c r="I870" t="str" cm="1">
        <f t="array" aca="1" ref="I870" ca="1">INDEX(Sheet1!$I$3:$I$88, RANDBETWEEN(1, 85))</f>
        <v>Economic and social policy general</v>
      </c>
      <c r="J870" t="str">
        <f ca="1">INDEX(Sheet1!$AZ$3:$AZ$8, RANDBETWEEN(1, COUNTA(Sheet1!$AZ$3:$AZ$8)))</f>
        <v>Child Protection</v>
      </c>
      <c r="K870" t="str" cm="1">
        <f t="array" aca="1" ref="K870" ca="1">INDEX(Sheet1!$K$1:$K$8, RANDBETWEEN(1, 6))</f>
        <v>HAC-STATE OF PALESTINE</v>
      </c>
      <c r="M870" t="s">
        <v>89</v>
      </c>
      <c r="N870">
        <f t="shared" ca="1" si="40"/>
        <v>78818.571609014994</v>
      </c>
      <c r="Q870" t="s">
        <v>348</v>
      </c>
      <c r="U870">
        <f t="shared" ca="1" si="41"/>
        <v>83252.788546926357</v>
      </c>
      <c r="V870">
        <v>20032895</v>
      </c>
      <c r="W870" t="str" cm="1">
        <f t="array" aca="1" ref="W870" ca="1">INDEX(Sheet1!$X$1:$X$20, RANDBETWEEN(1, 20))</f>
        <v>Women's and diaspora organizations</v>
      </c>
      <c r="X870" t="str" cm="1">
        <f t="array" aca="1" ref="X870" ca="1">INDEX(Sheet1!$Y$2:$Y$22, RANDBETWEEN(1, 21))</f>
        <v>Private Sector</v>
      </c>
      <c r="Z870" t="str" cm="1">
        <f t="array" aca="1" ref="Z870" ca="1">INDEX(Sheet1!$AA$2:$AA$30, RANDBETWEEN(1, 29))</f>
        <v>NETHERLANDS NATCOM</v>
      </c>
      <c r="AA870" t="str" cm="1">
        <f t="array" aca="1" ref="AA870" ca="1">INDEX(Sheet1!$AB$2:$AB$8, RANDBETWEEN(1, 7))</f>
        <v>ECARO</v>
      </c>
      <c r="AB870" t="str" cm="1">
        <f t="array" aca="1" ref="AB870" ca="1">INDEX(Sheet1!$AC$2:$AC$22, RANDBETWEEN(1, 21))</f>
        <v>Montenegro</v>
      </c>
      <c r="AE870" t="str" cm="1">
        <f t="array" aca="1" ref="AE870" ca="1">INDEX(Sheet1!$AF$2:$AF$22, RANDBETWEEN(1, 5))</f>
        <v>NatCom</v>
      </c>
      <c r="AF870" s="3">
        <v>45361</v>
      </c>
      <c r="AG870" t="str" cm="1">
        <f t="array" aca="1" ref="AG870" ca="1">INDEX(Sheet1!$AH$2:$AH$24, RANDBETWEEN(1, 23))</f>
        <v>US FUND</v>
      </c>
      <c r="AH870" t="s">
        <v>670</v>
      </c>
      <c r="AI870" t="s">
        <v>347</v>
      </c>
      <c r="AJ870" t="s">
        <v>348</v>
      </c>
      <c r="AK870" t="s">
        <v>89</v>
      </c>
      <c r="AL870" t="s">
        <v>90</v>
      </c>
      <c r="AM870" t="s">
        <v>645</v>
      </c>
      <c r="AN870" t="s">
        <v>192</v>
      </c>
      <c r="AO870" t="s">
        <v>116</v>
      </c>
      <c r="AP870" t="s">
        <v>143</v>
      </c>
      <c r="AQ870" t="s">
        <v>117</v>
      </c>
      <c r="AR870">
        <v>2022</v>
      </c>
      <c r="AS870" t="s">
        <v>95</v>
      </c>
    </row>
    <row r="871" spans="1:45">
      <c r="A871" t="s">
        <v>655</v>
      </c>
      <c r="B871" t="s">
        <v>95</v>
      </c>
      <c r="C871" t="s">
        <v>64</v>
      </c>
      <c r="D871" s="3">
        <v>45411</v>
      </c>
      <c r="E871" t="s">
        <v>644</v>
      </c>
      <c r="F871">
        <f t="shared" ca="1" si="39"/>
        <v>85602.808121536043</v>
      </c>
      <c r="G871">
        <f t="shared" ca="1" si="39"/>
        <v>97306.969898650757</v>
      </c>
      <c r="H871" t="str" cm="1">
        <f t="array" aca="1" ref="H871" ca="1">INDEX(Sheet1!$H$1:$H$3, RANDBETWEEN(1, 3))</f>
        <v>ORE-Thematic</v>
      </c>
      <c r="I871" t="str" cm="1">
        <f t="array" aca="1" ref="I871" ca="1">INDEX(Sheet1!$I$3:$I$88, RANDBETWEEN(1, 85))</f>
        <v>Data and Child Protection</v>
      </c>
      <c r="J871" t="str">
        <f ca="1">INDEX(Sheet1!$AZ$3:$AZ$8, RANDBETWEEN(1, COUNTA(Sheet1!$AZ$3:$AZ$8)))</f>
        <v>Health</v>
      </c>
      <c r="K871" t="str" cm="1">
        <f t="array" aca="1" ref="K871" ca="1">INDEX(Sheet1!$K$1:$K$8, RANDBETWEEN(1, 6))</f>
        <v>HAC-ARMENIA</v>
      </c>
      <c r="M871" t="s">
        <v>89</v>
      </c>
      <c r="N871">
        <f t="shared" ca="1" si="40"/>
        <v>11955.876776622941</v>
      </c>
      <c r="Q871" t="s">
        <v>351</v>
      </c>
      <c r="U871">
        <f t="shared" ca="1" si="41"/>
        <v>23677.609669756272</v>
      </c>
      <c r="V871">
        <v>13264980</v>
      </c>
      <c r="W871" t="str" cm="1">
        <f t="array" aca="1" ref="W871" ca="1">INDEX(Sheet1!$X$1:$X$20, RANDBETWEEN(1, 20))</f>
        <v>Central Government</v>
      </c>
      <c r="X871" t="str" cm="1">
        <f t="array" aca="1" ref="X871" ca="1">INDEX(Sheet1!$Y$2:$Y$22, RANDBETWEEN(1, 21))</f>
        <v>Public Sector</v>
      </c>
      <c r="Z871" t="str" cm="1">
        <f t="array" aca="1" ref="Z871" ca="1">INDEX(Sheet1!$AA$2:$AA$30, RANDBETWEEN(1, 29))</f>
        <v>ARMENIA CO</v>
      </c>
      <c r="AA871" t="str" cm="1">
        <f t="array" aca="1" ref="AA871" ca="1">INDEX(Sheet1!$AB$2:$AB$8, RANDBETWEEN(1, 7))</f>
        <v>ROSA</v>
      </c>
      <c r="AB871" t="str" cm="1">
        <f t="array" aca="1" ref="AB871" ca="1">INDEX(Sheet1!$AC$2:$AC$22, RANDBETWEEN(1, 21))</f>
        <v>Armenia</v>
      </c>
      <c r="AE871" t="str" cm="1">
        <f t="array" aca="1" ref="AE871" ca="1">INDEX(Sheet1!$AF$2:$AF$22, RANDBETWEEN(1, 5))</f>
        <v>HQ</v>
      </c>
      <c r="AF871" s="3">
        <v>45411</v>
      </c>
      <c r="AG871" t="str" cm="1">
        <f t="array" aca="1" ref="AG871" ca="1">INDEX(Sheet1!$AH$2:$AH$24, RANDBETWEEN(1, 23))</f>
        <v>ECARO</v>
      </c>
      <c r="AH871" t="s">
        <v>647</v>
      </c>
      <c r="AI871" t="s">
        <v>350</v>
      </c>
      <c r="AJ871" t="s">
        <v>351</v>
      </c>
      <c r="AK871" t="s">
        <v>89</v>
      </c>
      <c r="AL871" t="s">
        <v>58</v>
      </c>
      <c r="AM871" t="s">
        <v>645</v>
      </c>
      <c r="AN871" t="s">
        <v>192</v>
      </c>
      <c r="AO871" t="s">
        <v>77</v>
      </c>
      <c r="AP871" t="s">
        <v>143</v>
      </c>
      <c r="AQ871" t="s">
        <v>100</v>
      </c>
      <c r="AR871">
        <v>2022</v>
      </c>
      <c r="AS871" t="s">
        <v>95</v>
      </c>
    </row>
    <row r="872" spans="1:45">
      <c r="A872" t="s">
        <v>656</v>
      </c>
      <c r="B872" t="s">
        <v>95</v>
      </c>
      <c r="C872" t="s">
        <v>118</v>
      </c>
      <c r="D872" s="3">
        <v>45436</v>
      </c>
      <c r="E872" t="s">
        <v>644</v>
      </c>
      <c r="F872">
        <f t="shared" ca="1" si="39"/>
        <v>84189.328744962768</v>
      </c>
      <c r="G872">
        <f t="shared" ca="1" si="39"/>
        <v>51750.745557297421</v>
      </c>
      <c r="H872" t="str" cm="1">
        <f t="array" aca="1" ref="H872" ca="1">INDEX(Sheet1!$H$1:$H$3, RANDBETWEEN(1, 3))</f>
        <v>ORR Non-Thematic</v>
      </c>
      <c r="I872" t="str" cm="1">
        <f t="array" aca="1" ref="I872" ca="1">INDEX(Sheet1!$I$3:$I$88, RANDBETWEEN(1, 85))</f>
        <v>Innovation</v>
      </c>
      <c r="J872" t="str">
        <f ca="1">INDEX(Sheet1!$AZ$3:$AZ$8, RANDBETWEEN(1, COUNTA(Sheet1!$AZ$3:$AZ$8)))</f>
        <v>Increased Immunization Rates</v>
      </c>
      <c r="K872" t="str" cm="1">
        <f t="array" aca="1" ref="K872" ca="1">INDEX(Sheet1!$K$1:$K$8, RANDBETWEEN(1, 6))</f>
        <v>HAC-ECARO</v>
      </c>
      <c r="M872" t="s">
        <v>165</v>
      </c>
      <c r="N872">
        <f t="shared" ca="1" si="40"/>
        <v>62703.651696925699</v>
      </c>
      <c r="Q872" t="s">
        <v>354</v>
      </c>
      <c r="U872">
        <f t="shared" ca="1" si="41"/>
        <v>32084.833820453729</v>
      </c>
      <c r="V872">
        <v>20520846</v>
      </c>
      <c r="W872" t="str" cm="1">
        <f t="array" aca="1" ref="W872" ca="1">INDEX(Sheet1!$X$1:$X$20, RANDBETWEEN(1, 20))</f>
        <v>Membership based organizations</v>
      </c>
      <c r="X872" t="str" cm="1">
        <f t="array" aca="1" ref="X872" ca="1">INDEX(Sheet1!$Y$2:$Y$22, RANDBETWEEN(1, 21))</f>
        <v>Private Sector</v>
      </c>
      <c r="Z872" t="str" cm="1">
        <f t="array" aca="1" ref="Z872" ca="1">INDEX(Sheet1!$AA$2:$AA$30, RANDBETWEEN(1, 29))</f>
        <v>INDIA CO</v>
      </c>
      <c r="AA872" t="str" cm="1">
        <f t="array" aca="1" ref="AA872" ca="1">INDEX(Sheet1!$AB$2:$AB$8, RANDBETWEEN(1, 7))</f>
        <v>MENARO</v>
      </c>
      <c r="AB872" t="str" cm="1">
        <f t="array" aca="1" ref="AB872" ca="1">INDEX(Sheet1!$AC$2:$AC$22, RANDBETWEEN(1, 21))</f>
        <v>Qatar</v>
      </c>
      <c r="AE872" t="str" cm="1">
        <f t="array" aca="1" ref="AE872" ca="1">INDEX(Sheet1!$AF$2:$AF$22, RANDBETWEEN(1, 5))</f>
        <v>ECARO</v>
      </c>
      <c r="AF872" s="3">
        <v>45436</v>
      </c>
      <c r="AG872" t="str" cm="1">
        <f t="array" aca="1" ref="AG872" ca="1">INDEX(Sheet1!$AH$2:$AH$24, RANDBETWEEN(1, 23))</f>
        <v>MONTENEGRO CO</v>
      </c>
      <c r="AH872" t="s">
        <v>651</v>
      </c>
      <c r="AI872" t="s">
        <v>353</v>
      </c>
      <c r="AJ872" t="s">
        <v>354</v>
      </c>
      <c r="AK872" t="s">
        <v>165</v>
      </c>
      <c r="AL872" t="s">
        <v>95</v>
      </c>
      <c r="AM872" t="s">
        <v>646</v>
      </c>
      <c r="AN872" t="s">
        <v>128</v>
      </c>
      <c r="AO872" t="s">
        <v>149</v>
      </c>
      <c r="AP872" t="s">
        <v>78</v>
      </c>
      <c r="AQ872" t="s">
        <v>79</v>
      </c>
      <c r="AR872">
        <v>2023</v>
      </c>
      <c r="AS872" t="s">
        <v>95</v>
      </c>
    </row>
    <row r="873" spans="1:45">
      <c r="A873" t="s">
        <v>654</v>
      </c>
      <c r="B873" t="s">
        <v>95</v>
      </c>
      <c r="C873" t="s">
        <v>118</v>
      </c>
      <c r="D873" s="3">
        <v>45315</v>
      </c>
      <c r="E873" t="s">
        <v>644</v>
      </c>
      <c r="F873">
        <f t="shared" ca="1" si="39"/>
        <v>83070.752881118926</v>
      </c>
      <c r="G873">
        <f t="shared" ca="1" si="39"/>
        <v>64982.893913781649</v>
      </c>
      <c r="H873" t="str" cm="1">
        <f t="array" aca="1" ref="H873" ca="1">INDEX(Sheet1!$H$1:$H$3, RANDBETWEEN(1, 3))</f>
        <v>ORR Non-Thematic</v>
      </c>
      <c r="I873" t="str" cm="1">
        <f t="array" aca="1" ref="I873" ca="1">INDEX(Sheet1!$I$3:$I$88, RANDBETWEEN(1, 85))</f>
        <v>Nutrition and HIV</v>
      </c>
      <c r="J873" t="str">
        <f ca="1">INDEX(Sheet1!$AZ$3:$AZ$8, RANDBETWEEN(1, COUNTA(Sheet1!$AZ$3:$AZ$8)))</f>
        <v>Advocacy</v>
      </c>
      <c r="K873" t="str" cm="1">
        <f t="array" aca="1" ref="K873" ca="1">INDEX(Sheet1!$K$1:$K$8, RANDBETWEEN(1, 6))</f>
        <v>Ukraine Response</v>
      </c>
      <c r="M873" t="s">
        <v>104</v>
      </c>
      <c r="N873">
        <f t="shared" ca="1" si="40"/>
        <v>74468.067183026506</v>
      </c>
      <c r="Q873" t="s">
        <v>85</v>
      </c>
      <c r="U873">
        <f t="shared" ca="1" si="41"/>
        <v>93199.969772514509</v>
      </c>
      <c r="V873">
        <v>16064773</v>
      </c>
      <c r="W873" t="str" cm="1">
        <f t="array" aca="1" ref="W873" ca="1">INDEX(Sheet1!$X$1:$X$20, RANDBETWEEN(1, 20))</f>
        <v>Other</v>
      </c>
      <c r="X873" t="str" cm="1">
        <f t="array" aca="1" ref="X873" ca="1">INDEX(Sheet1!$Y$2:$Y$22, RANDBETWEEN(1, 21))</f>
        <v>UNICEF NatCom/CO/Division</v>
      </c>
      <c r="Z873" t="str" cm="1">
        <f t="array" aca="1" ref="Z873" ca="1">INDEX(Sheet1!$AA$2:$AA$30, RANDBETWEEN(1, 29))</f>
        <v>CROATIA CO</v>
      </c>
      <c r="AA873" t="str" cm="1">
        <f t="array" aca="1" ref="AA873" ca="1">INDEX(Sheet1!$AB$2:$AB$8, RANDBETWEEN(1, 7))</f>
        <v>ECARO</v>
      </c>
      <c r="AB873" t="str" cm="1">
        <f t="array" aca="1" ref="AB873" ca="1">INDEX(Sheet1!$AC$2:$AC$22, RANDBETWEEN(1, 21))</f>
        <v>Netherlands</v>
      </c>
      <c r="AE873" t="str" cm="1">
        <f t="array" aca="1" ref="AE873" ca="1">INDEX(Sheet1!$AF$2:$AF$22, RANDBETWEEN(1, 5))</f>
        <v>MENARO</v>
      </c>
      <c r="AF873" s="3">
        <v>45315</v>
      </c>
      <c r="AG873" t="str" cm="1">
        <f t="array" aca="1" ref="AG873" ca="1">INDEX(Sheet1!$AH$2:$AH$24, RANDBETWEEN(1, 23))</f>
        <v>SOMALIA CO</v>
      </c>
      <c r="AH873" t="s">
        <v>649</v>
      </c>
      <c r="AI873" t="s">
        <v>356</v>
      </c>
      <c r="AJ873" t="s">
        <v>85</v>
      </c>
      <c r="AK873" t="s">
        <v>104</v>
      </c>
      <c r="AL873" t="s">
        <v>90</v>
      </c>
      <c r="AM873" t="s">
        <v>645</v>
      </c>
      <c r="AN873" t="s">
        <v>115</v>
      </c>
      <c r="AO873" t="s">
        <v>92</v>
      </c>
      <c r="AP873" t="s">
        <v>135</v>
      </c>
      <c r="AQ873" t="s">
        <v>79</v>
      </c>
      <c r="AR873">
        <v>2023</v>
      </c>
      <c r="AS873" t="s">
        <v>95</v>
      </c>
    </row>
    <row r="874" spans="1:45">
      <c r="A874" t="s">
        <v>657</v>
      </c>
      <c r="B874" t="s">
        <v>95</v>
      </c>
      <c r="C874" t="s">
        <v>45</v>
      </c>
      <c r="D874" s="3">
        <v>45319</v>
      </c>
      <c r="E874" t="s">
        <v>644</v>
      </c>
      <c r="F874">
        <f t="shared" ca="1" si="39"/>
        <v>98042.956979499606</v>
      </c>
      <c r="G874">
        <f t="shared" ca="1" si="39"/>
        <v>53180.844684837277</v>
      </c>
      <c r="H874" t="str" cm="1">
        <f t="array" aca="1" ref="H874" ca="1">INDEX(Sheet1!$H$1:$H$3, RANDBETWEEN(1, 3))</f>
        <v>ORR Non-Thematic</v>
      </c>
      <c r="I874" t="str" cm="1">
        <f t="array" aca="1" ref="I874" ca="1">INDEX(Sheet1!$I$3:$I$88, RANDBETWEEN(1, 85))</f>
        <v>Gender Equality</v>
      </c>
      <c r="J874" t="str">
        <f ca="1">INDEX(Sheet1!$AZ$3:$AZ$8, RANDBETWEEN(1, COUNTA(Sheet1!$AZ$3:$AZ$8)))</f>
        <v>Child Protection</v>
      </c>
      <c r="K874" t="str" cm="1">
        <f t="array" aca="1" ref="K874" ca="1">INDEX(Sheet1!$K$1:$K$8, RANDBETWEEN(1, 6))</f>
        <v>Ukraine Response</v>
      </c>
      <c r="M874" t="s">
        <v>75</v>
      </c>
      <c r="N874">
        <f t="shared" ca="1" si="40"/>
        <v>6696.2927675160709</v>
      </c>
      <c r="Q874" t="s">
        <v>359</v>
      </c>
      <c r="U874">
        <f t="shared" ca="1" si="41"/>
        <v>49684.192196630021</v>
      </c>
      <c r="V874">
        <v>8343716</v>
      </c>
      <c r="W874" t="str" cm="1">
        <f t="array" aca="1" ref="W874" ca="1">INDEX(Sheet1!$X$1:$X$20, RANDBETWEEN(1, 20))</f>
        <v>Membership based organizations</v>
      </c>
      <c r="X874" t="str" cm="1">
        <f t="array" aca="1" ref="X874" ca="1">INDEX(Sheet1!$Y$2:$Y$22, RANDBETWEEN(1, 21))</f>
        <v>Private Sector</v>
      </c>
      <c r="Z874" t="str" cm="1">
        <f t="array" aca="1" ref="Z874" ca="1">INDEX(Sheet1!$AA$2:$AA$30, RANDBETWEEN(1, 29))</f>
        <v>TURKIYE NATCOM</v>
      </c>
      <c r="AA874" t="str" cm="1">
        <f t="array" aca="1" ref="AA874" ca="1">INDEX(Sheet1!$AB$2:$AB$8, RANDBETWEEN(1, 7))</f>
        <v>MENARO</v>
      </c>
      <c r="AB874" t="str" cm="1">
        <f t="array" aca="1" ref="AB874" ca="1">INDEX(Sheet1!$AC$2:$AC$22, RANDBETWEEN(1, 21))</f>
        <v>Ukraine</v>
      </c>
      <c r="AE874" t="str" cm="1">
        <f t="array" aca="1" ref="AE874" ca="1">INDEX(Sheet1!$AF$2:$AF$22, RANDBETWEEN(1, 5))</f>
        <v>ESARO</v>
      </c>
      <c r="AF874" s="3">
        <v>45319</v>
      </c>
      <c r="AG874" t="str" cm="1">
        <f t="array" aca="1" ref="AG874" ca="1">INDEX(Sheet1!$AH$2:$AH$24, RANDBETWEEN(1, 23))</f>
        <v>SERBIA CO</v>
      </c>
      <c r="AH874" t="s">
        <v>668</v>
      </c>
      <c r="AI874" t="s">
        <v>358</v>
      </c>
      <c r="AJ874" t="s">
        <v>359</v>
      </c>
      <c r="AK874" t="s">
        <v>75</v>
      </c>
      <c r="AL874" t="s">
        <v>58</v>
      </c>
      <c r="AM874" t="s">
        <v>645</v>
      </c>
      <c r="AN874" t="s">
        <v>128</v>
      </c>
      <c r="AO874" t="s">
        <v>92</v>
      </c>
      <c r="AP874" t="s">
        <v>135</v>
      </c>
      <c r="AQ874" t="s">
        <v>117</v>
      </c>
      <c r="AR874">
        <v>2024</v>
      </c>
      <c r="AS874" t="s">
        <v>95</v>
      </c>
    </row>
    <row r="875" spans="1:45">
      <c r="A875" t="s">
        <v>657</v>
      </c>
      <c r="B875" t="s">
        <v>95</v>
      </c>
      <c r="C875" t="s">
        <v>64</v>
      </c>
      <c r="D875" s="3">
        <v>45547</v>
      </c>
      <c r="E875" t="s">
        <v>644</v>
      </c>
      <c r="F875">
        <f t="shared" ca="1" si="39"/>
        <v>76744.034330474809</v>
      </c>
      <c r="G875">
        <f t="shared" ca="1" si="39"/>
        <v>80567.366990944443</v>
      </c>
      <c r="H875" t="str" cm="1">
        <f t="array" aca="1" ref="H875" ca="1">INDEX(Sheet1!$H$1:$H$3, RANDBETWEEN(1, 3))</f>
        <v>ORE-Thematic</v>
      </c>
      <c r="I875" t="str" cm="1">
        <f t="array" aca="1" ref="I875" ca="1">INDEX(Sheet1!$I$3:$I$88, RANDBETWEEN(1, 85))</f>
        <v>UNICEF capacity for programming on Gender</v>
      </c>
      <c r="J875" t="str">
        <f ca="1">INDEX(Sheet1!$AZ$3:$AZ$8, RANDBETWEEN(1, COUNTA(Sheet1!$AZ$3:$AZ$8)))</f>
        <v>Health</v>
      </c>
      <c r="K875" t="str" cm="1">
        <f t="array" aca="1" ref="K875" ca="1">INDEX(Sheet1!$K$1:$K$8, RANDBETWEEN(1, 6))</f>
        <v>HAC-UKRAINE</v>
      </c>
      <c r="M875" t="s">
        <v>89</v>
      </c>
      <c r="N875">
        <f t="shared" ca="1" si="40"/>
        <v>5769.1256121362139</v>
      </c>
      <c r="Q875" t="s">
        <v>362</v>
      </c>
      <c r="U875">
        <f t="shared" ca="1" si="41"/>
        <v>74660.701473544672</v>
      </c>
      <c r="V875">
        <v>22429813</v>
      </c>
      <c r="W875" t="str" cm="1">
        <f t="array" aca="1" ref="W875" ca="1">INDEX(Sheet1!$X$1:$X$20, RANDBETWEEN(1, 20))</f>
        <v>Country Office</v>
      </c>
      <c r="X875" t="str" cm="1">
        <f t="array" aca="1" ref="X875" ca="1">INDEX(Sheet1!$Y$2:$Y$22, RANDBETWEEN(1, 21))</f>
        <v>Public Sector</v>
      </c>
      <c r="Z875" t="str" cm="1">
        <f t="array" aca="1" ref="Z875" ca="1">INDEX(Sheet1!$AA$2:$AA$30, RANDBETWEEN(1, 29))</f>
        <v>INNOVATION UNIT</v>
      </c>
      <c r="AA875" t="str" cm="1">
        <f t="array" aca="1" ref="AA875" ca="1">INDEX(Sheet1!$AB$2:$AB$8, RANDBETWEEN(1, 7))</f>
        <v>ECARO</v>
      </c>
      <c r="AB875" t="str" cm="1">
        <f t="array" aca="1" ref="AB875" ca="1">INDEX(Sheet1!$AC$2:$AC$22, RANDBETWEEN(1, 21))</f>
        <v>Denmark</v>
      </c>
      <c r="AE875" t="str" cm="1">
        <f t="array" aca="1" ref="AE875" ca="1">INDEX(Sheet1!$AF$2:$AF$22, RANDBETWEEN(1, 5))</f>
        <v>MENARO</v>
      </c>
      <c r="AF875" s="3">
        <v>45547</v>
      </c>
      <c r="AG875" t="str" cm="1">
        <f t="array" aca="1" ref="AG875" ca="1">INDEX(Sheet1!$AH$2:$AH$24, RANDBETWEEN(1, 23))</f>
        <v>KYRGYZSTAN CO</v>
      </c>
      <c r="AH875" t="s">
        <v>647</v>
      </c>
      <c r="AI875" t="s">
        <v>361</v>
      </c>
      <c r="AJ875" t="s">
        <v>362</v>
      </c>
      <c r="AK875" t="s">
        <v>89</v>
      </c>
      <c r="AL875" t="s">
        <v>58</v>
      </c>
      <c r="AM875" t="s">
        <v>646</v>
      </c>
      <c r="AN875" t="s">
        <v>105</v>
      </c>
      <c r="AO875" t="s">
        <v>77</v>
      </c>
      <c r="AP875" t="s">
        <v>78</v>
      </c>
      <c r="AQ875" t="s">
        <v>117</v>
      </c>
      <c r="AR875">
        <v>2023</v>
      </c>
      <c r="AS875" t="s">
        <v>95</v>
      </c>
    </row>
    <row r="876" spans="1:45">
      <c r="A876" t="s">
        <v>653</v>
      </c>
      <c r="B876" t="s">
        <v>95</v>
      </c>
      <c r="C876" t="s">
        <v>45</v>
      </c>
      <c r="D876" s="3">
        <v>45516</v>
      </c>
      <c r="E876" t="s">
        <v>644</v>
      </c>
      <c r="F876">
        <f t="shared" ca="1" si="39"/>
        <v>46624.991027250231</v>
      </c>
      <c r="G876">
        <f t="shared" ca="1" si="39"/>
        <v>10317.297815713717</v>
      </c>
      <c r="H876" t="str" cm="1">
        <f t="array" aca="1" ref="H876" ca="1">INDEX(Sheet1!$H$1:$H$3, RANDBETWEEN(1, 3))</f>
        <v>Revenue Type</v>
      </c>
      <c r="I876" t="str" cm="1">
        <f t="array" aca="1" ref="I876" ca="1">INDEX(Sheet1!$I$3:$I$88, RANDBETWEEN(1, 85))</f>
        <v>Technical leadership for programme outcomes</v>
      </c>
      <c r="J876" t="str">
        <f ca="1">INDEX(Sheet1!$AZ$3:$AZ$8, RANDBETWEEN(1, COUNTA(Sheet1!$AZ$3:$AZ$8)))</f>
        <v>Advocacy</v>
      </c>
      <c r="K876" t="str" cm="1">
        <f t="array" aca="1" ref="K876" ca="1">INDEX(Sheet1!$K$1:$K$8, RANDBETWEEN(1, 6))</f>
        <v>Emergency/HAC</v>
      </c>
      <c r="M876" t="s">
        <v>57</v>
      </c>
      <c r="N876">
        <f t="shared" ca="1" si="40"/>
        <v>78738.374540819932</v>
      </c>
      <c r="Q876" t="s">
        <v>365</v>
      </c>
      <c r="U876">
        <f t="shared" ca="1" si="41"/>
        <v>99341.992212025507</v>
      </c>
      <c r="V876">
        <v>10807110</v>
      </c>
      <c r="W876" t="str" cm="1">
        <f t="array" aca="1" ref="W876" ca="1">INDEX(Sheet1!$X$1:$X$20, RANDBETWEEN(1, 20))</f>
        <v>Corporate Foundation</v>
      </c>
      <c r="X876" t="str" cm="1">
        <f t="array" aca="1" ref="X876" ca="1">INDEX(Sheet1!$Y$2:$Y$22, RANDBETWEEN(1, 21))</f>
        <v>Private Sector</v>
      </c>
      <c r="Z876" t="str" cm="1">
        <f t="array" aca="1" ref="Z876" ca="1">INDEX(Sheet1!$AA$2:$AA$30, RANDBETWEEN(1, 29))</f>
        <v>BULGARIA CO</v>
      </c>
      <c r="AA876" t="str" cm="1">
        <f t="array" aca="1" ref="AA876" ca="1">INDEX(Sheet1!$AB$2:$AB$8, RANDBETWEEN(1, 7))</f>
        <v>HQ</v>
      </c>
      <c r="AB876" t="str" cm="1">
        <f t="array" aca="1" ref="AB876" ca="1">INDEX(Sheet1!$AC$2:$AC$22, RANDBETWEEN(1, 21))</f>
        <v>United States</v>
      </c>
      <c r="AE876" t="str" cm="1">
        <f t="array" aca="1" ref="AE876" ca="1">INDEX(Sheet1!$AF$2:$AF$22, RANDBETWEEN(1, 5))</f>
        <v>NatCom</v>
      </c>
      <c r="AF876" s="3">
        <v>45516</v>
      </c>
      <c r="AG876" t="str" cm="1">
        <f t="array" aca="1" ref="AG876" ca="1">INDEX(Sheet1!$AH$2:$AH$24, RANDBETWEEN(1, 23))</f>
        <v>ARMENIA CO</v>
      </c>
      <c r="AH876" t="s">
        <v>650</v>
      </c>
      <c r="AI876" t="s">
        <v>364</v>
      </c>
      <c r="AJ876" t="s">
        <v>365</v>
      </c>
      <c r="AK876" t="s">
        <v>57</v>
      </c>
      <c r="AL876" t="s">
        <v>90</v>
      </c>
      <c r="AM876" t="s">
        <v>646</v>
      </c>
      <c r="AN876" t="s">
        <v>105</v>
      </c>
      <c r="AO876" t="s">
        <v>92</v>
      </c>
      <c r="AP876" t="s">
        <v>135</v>
      </c>
      <c r="AQ876" t="s">
        <v>79</v>
      </c>
      <c r="AR876">
        <v>2022</v>
      </c>
      <c r="AS876" t="s">
        <v>95</v>
      </c>
    </row>
    <row r="877" spans="1:45">
      <c r="A877" t="s">
        <v>658</v>
      </c>
      <c r="B877" t="s">
        <v>44</v>
      </c>
      <c r="C877" t="s">
        <v>64</v>
      </c>
      <c r="D877" s="3">
        <v>45498</v>
      </c>
      <c r="E877" t="s">
        <v>644</v>
      </c>
      <c r="F877">
        <f t="shared" ca="1" si="39"/>
        <v>53861.996645384963</v>
      </c>
      <c r="G877">
        <f t="shared" ca="1" si="39"/>
        <v>71816.802254447161</v>
      </c>
      <c r="H877" t="str" cm="1">
        <f t="array" aca="1" ref="H877" ca="1">INDEX(Sheet1!$H$1:$H$3, RANDBETWEEN(1, 3))</f>
        <v>ORE-Thematic</v>
      </c>
      <c r="I877" t="str" cm="1">
        <f t="array" aca="1" ref="I877" ca="1">INDEX(Sheet1!$I$3:$I$88, RANDBETWEEN(1, 85))</f>
        <v>Nutrition – Overweight &amp; Obesity</v>
      </c>
      <c r="J877" t="str">
        <f ca="1">INDEX(Sheet1!$AZ$3:$AZ$8, RANDBETWEEN(1, COUNTA(Sheet1!$AZ$3:$AZ$8)))</f>
        <v>Advocacy</v>
      </c>
      <c r="K877" t="str" cm="1">
        <f t="array" aca="1" ref="K877" ca="1">INDEX(Sheet1!$K$1:$K$8, RANDBETWEEN(1, 6))</f>
        <v>Ukraine Response</v>
      </c>
      <c r="M877" t="s">
        <v>57</v>
      </c>
      <c r="N877">
        <f t="shared" ca="1" si="40"/>
        <v>51555.7369891177</v>
      </c>
      <c r="Q877" t="s">
        <v>368</v>
      </c>
      <c r="U877">
        <f t="shared" ca="1" si="41"/>
        <v>75467.805636397126</v>
      </c>
      <c r="V877">
        <v>5628109</v>
      </c>
      <c r="W877" t="str" cm="1">
        <f t="array" aca="1" ref="W877" ca="1">INDEX(Sheet1!$X$1:$X$20, RANDBETWEEN(1, 20))</f>
        <v>Central Government</v>
      </c>
      <c r="X877" t="str" cm="1">
        <f t="array" aca="1" ref="X877" ca="1">INDEX(Sheet1!$Y$2:$Y$22, RANDBETWEEN(1, 21))</f>
        <v>Private Sector</v>
      </c>
      <c r="Z877" t="str" cm="1">
        <f t="array" aca="1" ref="Z877" ca="1">INDEX(Sheet1!$AA$2:$AA$30, RANDBETWEEN(1, 29))</f>
        <v>PPD</v>
      </c>
      <c r="AA877" t="str" cm="1">
        <f t="array" aca="1" ref="AA877" ca="1">INDEX(Sheet1!$AB$2:$AB$8, RANDBETWEEN(1, 7))</f>
        <v>EAPRO</v>
      </c>
      <c r="AB877" t="str" cm="1">
        <f t="array" aca="1" ref="AB877" ca="1">INDEX(Sheet1!$AC$2:$AC$22, RANDBETWEEN(1, 21))</f>
        <v>Armenia</v>
      </c>
      <c r="AE877" t="str" cm="1">
        <f t="array" aca="1" ref="AE877" ca="1">INDEX(Sheet1!$AF$2:$AF$22, RANDBETWEEN(1, 5))</f>
        <v>MENARO</v>
      </c>
      <c r="AF877" s="3">
        <v>45498</v>
      </c>
      <c r="AG877" t="str" cm="1">
        <f t="array" aca="1" ref="AG877" ca="1">INDEX(Sheet1!$AH$2:$AH$24, RANDBETWEEN(1, 23))</f>
        <v>US FUND</v>
      </c>
      <c r="AH877" t="s">
        <v>650</v>
      </c>
      <c r="AI877" t="s">
        <v>367</v>
      </c>
      <c r="AJ877" t="s">
        <v>368</v>
      </c>
      <c r="AK877" t="s">
        <v>57</v>
      </c>
      <c r="AL877" t="s">
        <v>90</v>
      </c>
      <c r="AM877" t="s">
        <v>646</v>
      </c>
      <c r="AN877" t="s">
        <v>192</v>
      </c>
      <c r="AO877" t="s">
        <v>92</v>
      </c>
      <c r="AP877" t="s">
        <v>143</v>
      </c>
      <c r="AQ877" t="s">
        <v>79</v>
      </c>
      <c r="AR877">
        <v>2023</v>
      </c>
      <c r="AS877" t="s">
        <v>95</v>
      </c>
    </row>
    <row r="878" spans="1:45">
      <c r="A878" t="s">
        <v>656</v>
      </c>
      <c r="B878" t="s">
        <v>44</v>
      </c>
      <c r="C878" t="s">
        <v>45</v>
      </c>
      <c r="D878" s="3">
        <v>45576</v>
      </c>
      <c r="E878" t="s">
        <v>644</v>
      </c>
      <c r="F878">
        <f t="shared" ca="1" si="39"/>
        <v>18641.527947913477</v>
      </c>
      <c r="G878">
        <f t="shared" ca="1" si="39"/>
        <v>3883.1916064430638</v>
      </c>
      <c r="H878" t="str" cm="1">
        <f t="array" aca="1" ref="H878" ca="1">INDEX(Sheet1!$H$1:$H$3, RANDBETWEEN(1, 3))</f>
        <v>ORE-Thematic</v>
      </c>
      <c r="I878" t="str" cm="1">
        <f t="array" aca="1" ref="I878" ca="1">INDEX(Sheet1!$I$3:$I$88, RANDBETWEEN(1, 85))</f>
        <v>Human rights institutions</v>
      </c>
      <c r="J878" t="str">
        <f ca="1">INDEX(Sheet1!$AZ$3:$AZ$8, RANDBETWEEN(1, COUNTA(Sheet1!$AZ$3:$AZ$8)))</f>
        <v>Child Protection</v>
      </c>
      <c r="K878" t="str" cm="1">
        <f t="array" aca="1" ref="K878" ca="1">INDEX(Sheet1!$K$1:$K$8, RANDBETWEEN(1, 6))</f>
        <v>HAC-STATE OF PALESTINE</v>
      </c>
      <c r="M878" t="s">
        <v>165</v>
      </c>
      <c r="N878">
        <f t="shared" ca="1" si="40"/>
        <v>48589.595578805121</v>
      </c>
      <c r="Q878" t="s">
        <v>371</v>
      </c>
      <c r="U878">
        <f t="shared" ca="1" si="41"/>
        <v>16132.221951775351</v>
      </c>
      <c r="V878">
        <v>10540879</v>
      </c>
      <c r="W878" t="str" cm="1">
        <f t="array" aca="1" ref="W878" ca="1">INDEX(Sheet1!$X$1:$X$20, RANDBETWEEN(1, 20))</f>
        <v>IFI/RDB</v>
      </c>
      <c r="X878" t="str" cm="1">
        <f t="array" aca="1" ref="X878" ca="1">INDEX(Sheet1!$Y$2:$Y$22, RANDBETWEEN(1, 21))</f>
        <v>Private Sector</v>
      </c>
      <c r="Z878" t="str" cm="1">
        <f t="array" aca="1" ref="Z878" ca="1">INDEX(Sheet1!$AA$2:$AA$30, RANDBETWEEN(1, 29))</f>
        <v>UKRAINE CO</v>
      </c>
      <c r="AA878" t="str" cm="1">
        <f t="array" aca="1" ref="AA878" ca="1">INDEX(Sheet1!$AB$2:$AB$8, RANDBETWEEN(1, 7))</f>
        <v>ROSA</v>
      </c>
      <c r="AB878" t="str" cm="1">
        <f t="array" aca="1" ref="AB878" ca="1">INDEX(Sheet1!$AC$2:$AC$22, RANDBETWEEN(1, 21))</f>
        <v>Uzbekistan</v>
      </c>
      <c r="AE878" t="str" cm="1">
        <f t="array" aca="1" ref="AE878" ca="1">INDEX(Sheet1!$AF$2:$AF$22, RANDBETWEEN(1, 5))</f>
        <v>MENARO</v>
      </c>
      <c r="AF878" s="3">
        <v>45576</v>
      </c>
      <c r="AG878" t="str" cm="1">
        <f t="array" aca="1" ref="AG878" ca="1">INDEX(Sheet1!$AH$2:$AH$24, RANDBETWEEN(1, 23))</f>
        <v>KOSOVO CO</v>
      </c>
      <c r="AH878" t="s">
        <v>668</v>
      </c>
      <c r="AI878" t="s">
        <v>370</v>
      </c>
      <c r="AJ878" t="s">
        <v>371</v>
      </c>
      <c r="AK878" t="s">
        <v>165</v>
      </c>
      <c r="AL878" t="s">
        <v>58</v>
      </c>
      <c r="AM878" t="s">
        <v>646</v>
      </c>
      <c r="AN878" t="s">
        <v>192</v>
      </c>
      <c r="AO878" t="s">
        <v>77</v>
      </c>
      <c r="AP878" t="s">
        <v>62</v>
      </c>
      <c r="AQ878" t="s">
        <v>117</v>
      </c>
      <c r="AR878">
        <v>2023</v>
      </c>
      <c r="AS878" t="s">
        <v>95</v>
      </c>
    </row>
    <row r="879" spans="1:45">
      <c r="A879" t="s">
        <v>656</v>
      </c>
      <c r="B879" t="s">
        <v>95</v>
      </c>
      <c r="C879" t="s">
        <v>64</v>
      </c>
      <c r="D879" s="3">
        <v>45571</v>
      </c>
      <c r="E879" t="s">
        <v>644</v>
      </c>
      <c r="F879">
        <f t="shared" ca="1" si="39"/>
        <v>92880.418742719994</v>
      </c>
      <c r="G879">
        <f t="shared" ca="1" si="39"/>
        <v>2262.4580660681536</v>
      </c>
      <c r="H879" t="str" cm="1">
        <f t="array" aca="1" ref="H879" ca="1">INDEX(Sheet1!$H$1:$H$3, RANDBETWEEN(1, 3))</f>
        <v>Revenue Type</v>
      </c>
      <c r="I879" t="str" cm="1">
        <f t="array" aca="1" ref="I879" ca="1">INDEX(Sheet1!$I$3:$I$88, RANDBETWEEN(1, 85))</f>
        <v>Public finance and local governance</v>
      </c>
      <c r="J879" t="str">
        <f ca="1">INDEX(Sheet1!$AZ$3:$AZ$8, RANDBETWEEN(1, COUNTA(Sheet1!$AZ$3:$AZ$8)))</f>
        <v>Health</v>
      </c>
      <c r="K879" t="str" cm="1">
        <f t="array" aca="1" ref="K879" ca="1">INDEX(Sheet1!$K$1:$K$8, RANDBETWEEN(1, 6))</f>
        <v>HAC-UKRAINE</v>
      </c>
      <c r="M879" t="s">
        <v>165</v>
      </c>
      <c r="N879">
        <f t="shared" ca="1" si="40"/>
        <v>70823.414956928318</v>
      </c>
      <c r="Q879" t="s">
        <v>169</v>
      </c>
      <c r="U879">
        <f t="shared" ca="1" si="41"/>
        <v>71070.85267533084</v>
      </c>
      <c r="V879">
        <v>15936368</v>
      </c>
      <c r="W879" t="str" cm="1">
        <f t="array" aca="1" ref="W879" ca="1">INDEX(Sheet1!$X$1:$X$20, RANDBETWEEN(1, 20))</f>
        <v>Governmental Organization</v>
      </c>
      <c r="X879" t="str" cm="1">
        <f t="array" aca="1" ref="X879" ca="1">INDEX(Sheet1!$Y$2:$Y$22, RANDBETWEEN(1, 21))</f>
        <v>Public Sector</v>
      </c>
      <c r="Z879" t="str" cm="1">
        <f t="array" aca="1" ref="Z879" ca="1">INDEX(Sheet1!$AA$2:$AA$30, RANDBETWEEN(1, 29))</f>
        <v>MONTENEGRO CO</v>
      </c>
      <c r="AA879" t="str" cm="1">
        <f t="array" aca="1" ref="AA879" ca="1">INDEX(Sheet1!$AB$2:$AB$8, RANDBETWEEN(1, 7))</f>
        <v>EAPRO</v>
      </c>
      <c r="AB879" t="str" cm="1">
        <f t="array" aca="1" ref="AB879" ca="1">INDEX(Sheet1!$AC$2:$AC$22, RANDBETWEEN(1, 21))</f>
        <v>Tajikistan</v>
      </c>
      <c r="AE879" t="str" cm="1">
        <f t="array" aca="1" ref="AE879" ca="1">INDEX(Sheet1!$AF$2:$AF$22, RANDBETWEEN(1, 5))</f>
        <v>ECARO</v>
      </c>
      <c r="AF879" s="3">
        <v>45571</v>
      </c>
      <c r="AG879" t="str" cm="1">
        <f t="array" aca="1" ref="AG879" ca="1">INDEX(Sheet1!$AH$2:$AH$24, RANDBETWEEN(1, 23))</f>
        <v>UZBEKISTAN CO</v>
      </c>
      <c r="AH879" t="s">
        <v>651</v>
      </c>
      <c r="AI879" t="s">
        <v>373</v>
      </c>
      <c r="AJ879" t="s">
        <v>169</v>
      </c>
      <c r="AK879" t="s">
        <v>165</v>
      </c>
      <c r="AL879" t="s">
        <v>95</v>
      </c>
      <c r="AM879" t="s">
        <v>645</v>
      </c>
      <c r="AN879" t="s">
        <v>91</v>
      </c>
      <c r="AO879" t="s">
        <v>61</v>
      </c>
      <c r="AP879" t="s">
        <v>62</v>
      </c>
      <c r="AQ879" t="s">
        <v>79</v>
      </c>
      <c r="AR879">
        <v>2023</v>
      </c>
      <c r="AS879" t="s">
        <v>95</v>
      </c>
    </row>
    <row r="880" spans="1:45">
      <c r="A880" t="s">
        <v>654</v>
      </c>
      <c r="B880" t="s">
        <v>95</v>
      </c>
      <c r="C880" t="s">
        <v>118</v>
      </c>
      <c r="D880" s="3">
        <v>45442</v>
      </c>
      <c r="E880" t="s">
        <v>644</v>
      </c>
      <c r="F880">
        <f t="shared" ca="1" si="39"/>
        <v>68588.823916399109</v>
      </c>
      <c r="G880">
        <f t="shared" ca="1" si="39"/>
        <v>97580.43553723715</v>
      </c>
      <c r="H880" t="str" cm="1">
        <f t="array" aca="1" ref="H880" ca="1">INDEX(Sheet1!$H$1:$H$3, RANDBETWEEN(1, 3))</f>
        <v>ORR Non-Thematic</v>
      </c>
      <c r="I880" t="str" cm="1">
        <f t="array" aca="1" ref="I880" ca="1">INDEX(Sheet1!$I$3:$I$88, RANDBETWEEN(1, 85))</f>
        <v>Human rights institutions</v>
      </c>
      <c r="J880" t="str">
        <f ca="1">INDEX(Sheet1!$AZ$3:$AZ$8, RANDBETWEEN(1, COUNTA(Sheet1!$AZ$3:$AZ$8)))</f>
        <v>Advocacy</v>
      </c>
      <c r="K880" t="str" cm="1">
        <f t="array" aca="1" ref="K880" ca="1">INDEX(Sheet1!$K$1:$K$8, RANDBETWEEN(1, 6))</f>
        <v>HAC-ARMENIA</v>
      </c>
      <c r="M880" t="s">
        <v>127</v>
      </c>
      <c r="N880">
        <f t="shared" ca="1" si="40"/>
        <v>61987.772413156861</v>
      </c>
      <c r="Q880" t="s">
        <v>376</v>
      </c>
      <c r="U880">
        <f t="shared" ca="1" si="41"/>
        <v>85516.130850328453</v>
      </c>
      <c r="V880">
        <v>18649630</v>
      </c>
      <c r="W880" t="str" cm="1">
        <f t="array" aca="1" ref="W880" ca="1">INDEX(Sheet1!$X$1:$X$20, RANDBETWEEN(1, 20))</f>
        <v>Other</v>
      </c>
      <c r="X880" t="str" cm="1">
        <f t="array" aca="1" ref="X880" ca="1">INDEX(Sheet1!$Y$2:$Y$22, RANDBETWEEN(1, 21))</f>
        <v>Private Sector</v>
      </c>
      <c r="Z880" t="str" cm="1">
        <f t="array" aca="1" ref="Z880" ca="1">INDEX(Sheet1!$AA$2:$AA$30, RANDBETWEEN(1, 29))</f>
        <v>CROATIA CO</v>
      </c>
      <c r="AA880" t="str" cm="1">
        <f t="array" aca="1" ref="AA880" ca="1">INDEX(Sheet1!$AB$2:$AB$8, RANDBETWEEN(1, 7))</f>
        <v>ROSA</v>
      </c>
      <c r="AB880" t="str" cm="1">
        <f t="array" aca="1" ref="AB880" ca="1">INDEX(Sheet1!$AC$2:$AC$22, RANDBETWEEN(1, 21))</f>
        <v>United States</v>
      </c>
      <c r="AE880" t="str" cm="1">
        <f t="array" aca="1" ref="AE880" ca="1">INDEX(Sheet1!$AF$2:$AF$22, RANDBETWEEN(1, 5))</f>
        <v>NatCom</v>
      </c>
      <c r="AF880" s="3">
        <v>45442</v>
      </c>
      <c r="AG880" t="str" cm="1">
        <f t="array" aca="1" ref="AG880" ca="1">INDEX(Sheet1!$AH$2:$AH$24, RANDBETWEEN(1, 23))</f>
        <v>TAJIKISTAN CO</v>
      </c>
      <c r="AH880" t="s">
        <v>670</v>
      </c>
      <c r="AI880" t="s">
        <v>375</v>
      </c>
      <c r="AJ880" t="s">
        <v>376</v>
      </c>
      <c r="AK880" t="s">
        <v>127</v>
      </c>
      <c r="AL880" t="s">
        <v>90</v>
      </c>
      <c r="AM880" t="s">
        <v>646</v>
      </c>
      <c r="AN880" t="s">
        <v>105</v>
      </c>
      <c r="AO880" t="s">
        <v>116</v>
      </c>
      <c r="AP880" t="s">
        <v>93</v>
      </c>
      <c r="AQ880" t="s">
        <v>129</v>
      </c>
      <c r="AR880">
        <v>2022</v>
      </c>
      <c r="AS880" t="s">
        <v>95</v>
      </c>
    </row>
    <row r="881" spans="1:45">
      <c r="A881" t="s">
        <v>657</v>
      </c>
      <c r="B881" t="s">
        <v>95</v>
      </c>
      <c r="C881" t="s">
        <v>64</v>
      </c>
      <c r="D881" s="3">
        <v>45507</v>
      </c>
      <c r="E881" t="s">
        <v>644</v>
      </c>
      <c r="F881">
        <f t="shared" ca="1" si="39"/>
        <v>53066.981609305127</v>
      </c>
      <c r="G881">
        <f t="shared" ca="1" si="39"/>
        <v>70217.328936850288</v>
      </c>
      <c r="H881" t="str" cm="1">
        <f t="array" aca="1" ref="H881" ca="1">INDEX(Sheet1!$H$1:$H$3, RANDBETWEEN(1, 3))</f>
        <v>ORR Non-Thematic</v>
      </c>
      <c r="I881" t="str" cm="1">
        <f t="array" aca="1" ref="I881" ca="1">INDEX(Sheet1!$I$3:$I$88, RANDBETWEEN(1, 85))</f>
        <v>ACT-A/COVAX Pillar 3: Vaccine introduction and roll out</v>
      </c>
      <c r="J881" t="str">
        <f ca="1">INDEX(Sheet1!$AZ$3:$AZ$8, RANDBETWEEN(1, COUNTA(Sheet1!$AZ$3:$AZ$8)))</f>
        <v>Advocacy</v>
      </c>
      <c r="K881" t="str" cm="1">
        <f t="array" aca="1" ref="K881" ca="1">INDEX(Sheet1!$K$1:$K$8, RANDBETWEEN(1, 6))</f>
        <v>Ukraine Response</v>
      </c>
      <c r="M881" t="s">
        <v>127</v>
      </c>
      <c r="N881">
        <f t="shared" ca="1" si="40"/>
        <v>82694.421801026343</v>
      </c>
      <c r="Q881" t="s">
        <v>379</v>
      </c>
      <c r="U881">
        <f t="shared" ca="1" si="41"/>
        <v>43445.993817945062</v>
      </c>
      <c r="V881">
        <v>35124806</v>
      </c>
      <c r="W881" t="str" cm="1">
        <f t="array" aca="1" ref="W881" ca="1">INDEX(Sheet1!$X$1:$X$20, RANDBETWEEN(1, 20))</f>
        <v>Non-Profit/NGO Foundations</v>
      </c>
      <c r="X881" t="str" cm="1">
        <f t="array" aca="1" ref="X881" ca="1">INDEX(Sheet1!$Y$2:$Y$22, RANDBETWEEN(1, 21))</f>
        <v>Public Sector</v>
      </c>
      <c r="Z881" t="str" cm="1">
        <f t="array" aca="1" ref="Z881" ca="1">INDEX(Sheet1!$AA$2:$AA$30, RANDBETWEEN(1, 29))</f>
        <v>CROATIA CO</v>
      </c>
      <c r="AA881" t="str" cm="1">
        <f t="array" aca="1" ref="AA881" ca="1">INDEX(Sheet1!$AB$2:$AB$8, RANDBETWEEN(1, 7))</f>
        <v>ECARO</v>
      </c>
      <c r="AB881" t="str" cm="1">
        <f t="array" aca="1" ref="AB881" ca="1">INDEX(Sheet1!$AC$2:$AC$22, RANDBETWEEN(1, 21))</f>
        <v>Armenia</v>
      </c>
      <c r="AE881" t="str" cm="1">
        <f t="array" aca="1" ref="AE881" ca="1">INDEX(Sheet1!$AF$2:$AF$22, RANDBETWEEN(1, 5))</f>
        <v>MENARO</v>
      </c>
      <c r="AF881" s="3">
        <v>45507</v>
      </c>
      <c r="AG881" t="str" cm="1">
        <f t="array" aca="1" ref="AG881" ca="1">INDEX(Sheet1!$AH$2:$AH$24, RANDBETWEEN(1, 23))</f>
        <v>BULGARIA CO</v>
      </c>
      <c r="AH881" t="s">
        <v>670</v>
      </c>
      <c r="AI881" t="s">
        <v>378</v>
      </c>
      <c r="AJ881" t="s">
        <v>379</v>
      </c>
      <c r="AK881" t="s">
        <v>127</v>
      </c>
      <c r="AL881" t="s">
        <v>90</v>
      </c>
      <c r="AM881" t="s">
        <v>645</v>
      </c>
      <c r="AN881" t="s">
        <v>115</v>
      </c>
      <c r="AO881" t="s">
        <v>149</v>
      </c>
      <c r="AP881" t="s">
        <v>93</v>
      </c>
      <c r="AQ881" t="s">
        <v>129</v>
      </c>
      <c r="AR881">
        <v>2024</v>
      </c>
      <c r="AS881" t="s">
        <v>95</v>
      </c>
    </row>
    <row r="882" spans="1:45">
      <c r="A882" t="s">
        <v>658</v>
      </c>
      <c r="B882" t="s">
        <v>44</v>
      </c>
      <c r="C882" t="s">
        <v>64</v>
      </c>
      <c r="D882" s="3">
        <v>45332</v>
      </c>
      <c r="E882" t="s">
        <v>644</v>
      </c>
      <c r="F882">
        <f t="shared" ca="1" si="39"/>
        <v>60813.44772845885</v>
      </c>
      <c r="G882">
        <f t="shared" ca="1" si="39"/>
        <v>27026.370082062629</v>
      </c>
      <c r="H882" t="str" cm="1">
        <f t="array" aca="1" ref="H882" ca="1">INDEX(Sheet1!$H$1:$H$3, RANDBETWEEN(1, 3))</f>
        <v>ORR Non-Thematic</v>
      </c>
      <c r="I882" t="str" cm="1">
        <f t="array" aca="1" ref="I882" ca="1">INDEX(Sheet1!$I$3:$I$88, RANDBETWEEN(1, 85))</f>
        <v>Care and Treatment of Children affected by HIV and AIDS</v>
      </c>
      <c r="J882" t="str">
        <f ca="1">INDEX(Sheet1!$AZ$3:$AZ$8, RANDBETWEEN(1, COUNTA(Sheet1!$AZ$3:$AZ$8)))</f>
        <v>Emergency Response</v>
      </c>
      <c r="K882" t="str" cm="1">
        <f t="array" aca="1" ref="K882" ca="1">INDEX(Sheet1!$K$1:$K$8, RANDBETWEEN(1, 6))</f>
        <v>Emergency/HAC</v>
      </c>
      <c r="M882" t="s">
        <v>89</v>
      </c>
      <c r="N882">
        <f t="shared" ca="1" si="40"/>
        <v>12199.714748883251</v>
      </c>
      <c r="Q882" t="s">
        <v>382</v>
      </c>
      <c r="U882">
        <f t="shared" ca="1" si="41"/>
        <v>75288.828597446263</v>
      </c>
      <c r="V882">
        <v>22375918</v>
      </c>
      <c r="W882" t="str" cm="1">
        <f t="array" aca="1" ref="W882" ca="1">INDEX(Sheet1!$X$1:$X$20, RANDBETWEEN(1, 20))</f>
        <v>Non-Profit/NGO Foundations</v>
      </c>
      <c r="X882" t="str" cm="1">
        <f t="array" aca="1" ref="X882" ca="1">INDEX(Sheet1!$Y$2:$Y$22, RANDBETWEEN(1, 21))</f>
        <v>Private Sector</v>
      </c>
      <c r="Z882" t="str" cm="1">
        <f t="array" aca="1" ref="Z882" ca="1">INDEX(Sheet1!$AA$2:$AA$30, RANDBETWEEN(1, 29))</f>
        <v>QATAR CO</v>
      </c>
      <c r="AA882" t="str" cm="1">
        <f t="array" aca="1" ref="AA882" ca="1">INDEX(Sheet1!$AB$2:$AB$8, RANDBETWEEN(1, 7))</f>
        <v>ROSA</v>
      </c>
      <c r="AB882" t="str" cm="1">
        <f t="array" aca="1" ref="AB882" ca="1">INDEX(Sheet1!$AC$2:$AC$22, RANDBETWEEN(1, 21))</f>
        <v>United States</v>
      </c>
      <c r="AE882" t="str" cm="1">
        <f t="array" aca="1" ref="AE882" ca="1">INDEX(Sheet1!$AF$2:$AF$22, RANDBETWEEN(1, 5))</f>
        <v>MENARO</v>
      </c>
      <c r="AF882" s="3">
        <v>45332</v>
      </c>
      <c r="AG882" t="str" cm="1">
        <f t="array" aca="1" ref="AG882" ca="1">INDEX(Sheet1!$AH$2:$AH$24, RANDBETWEEN(1, 23))</f>
        <v>PPD</v>
      </c>
      <c r="AH882" t="s">
        <v>647</v>
      </c>
      <c r="AI882" t="s">
        <v>381</v>
      </c>
      <c r="AJ882" t="s">
        <v>382</v>
      </c>
      <c r="AK882" t="s">
        <v>89</v>
      </c>
      <c r="AL882" t="s">
        <v>58</v>
      </c>
      <c r="AM882" t="s">
        <v>646</v>
      </c>
      <c r="AN882" t="s">
        <v>91</v>
      </c>
      <c r="AO882" t="s">
        <v>92</v>
      </c>
      <c r="AP882" t="s">
        <v>62</v>
      </c>
      <c r="AQ882" t="s">
        <v>117</v>
      </c>
      <c r="AR882">
        <v>2024</v>
      </c>
      <c r="AS882" t="s">
        <v>95</v>
      </c>
    </row>
    <row r="883" spans="1:45">
      <c r="A883" t="s">
        <v>657</v>
      </c>
      <c r="B883" t="s">
        <v>95</v>
      </c>
      <c r="C883" t="s">
        <v>64</v>
      </c>
      <c r="D883" s="3">
        <v>45373</v>
      </c>
      <c r="E883" t="s">
        <v>644</v>
      </c>
      <c r="F883">
        <f t="shared" ca="1" si="39"/>
        <v>62743.8064181956</v>
      </c>
      <c r="G883">
        <f t="shared" ca="1" si="39"/>
        <v>5423.6903024904877</v>
      </c>
      <c r="H883" t="str" cm="1">
        <f t="array" aca="1" ref="H883" ca="1">INDEX(Sheet1!$H$1:$H$3, RANDBETWEEN(1, 3))</f>
        <v>Revenue Type</v>
      </c>
      <c r="I883" t="str" cm="1">
        <f t="array" aca="1" ref="I883" ca="1">INDEX(Sheet1!$I$3:$I$88, RANDBETWEEN(1, 85))</f>
        <v>Child Protection and emergencies</v>
      </c>
      <c r="J883" t="str">
        <f ca="1">INDEX(Sheet1!$AZ$3:$AZ$8, RANDBETWEEN(1, COUNTA(Sheet1!$AZ$3:$AZ$8)))</f>
        <v>Child Protection</v>
      </c>
      <c r="K883" t="str" cm="1">
        <f t="array" aca="1" ref="K883" ca="1">INDEX(Sheet1!$K$1:$K$8, RANDBETWEEN(1, 6))</f>
        <v>Ukraine Response</v>
      </c>
      <c r="M883" t="s">
        <v>104</v>
      </c>
      <c r="N883">
        <f t="shared" ca="1" si="40"/>
        <v>7791.8658001928825</v>
      </c>
      <c r="Q883" t="s">
        <v>385</v>
      </c>
      <c r="U883">
        <f t="shared" ca="1" si="41"/>
        <v>59712.608914130891</v>
      </c>
      <c r="V883">
        <v>18798334</v>
      </c>
      <c r="W883" t="str" cm="1">
        <f t="array" aca="1" ref="W883" ca="1">INDEX(Sheet1!$X$1:$X$20, RANDBETWEEN(1, 20))</f>
        <v>Multi-Stakeholder Partnership</v>
      </c>
      <c r="X883" t="str" cm="1">
        <f t="array" aca="1" ref="X883" ca="1">INDEX(Sheet1!$Y$2:$Y$22, RANDBETWEEN(1, 21))</f>
        <v>Private Sector</v>
      </c>
      <c r="Z883" t="str" cm="1">
        <f t="array" aca="1" ref="Z883" ca="1">INDEX(Sheet1!$AA$2:$AA$30, RANDBETWEEN(1, 29))</f>
        <v>PPD</v>
      </c>
      <c r="AA883" t="str" cm="1">
        <f t="array" aca="1" ref="AA883" ca="1">INDEX(Sheet1!$AB$2:$AB$8, RANDBETWEEN(1, 7))</f>
        <v>ROSA</v>
      </c>
      <c r="AB883" t="str" cm="1">
        <f t="array" aca="1" ref="AB883" ca="1">INDEX(Sheet1!$AC$2:$AC$22, RANDBETWEEN(1, 21))</f>
        <v>Greece</v>
      </c>
      <c r="AE883" t="str" cm="1">
        <f t="array" aca="1" ref="AE883" ca="1">INDEX(Sheet1!$AF$2:$AF$22, RANDBETWEEN(1, 5))</f>
        <v>ESARO</v>
      </c>
      <c r="AF883" s="3">
        <v>45373</v>
      </c>
      <c r="AG883" t="str" cm="1">
        <f t="array" aca="1" ref="AG883" ca="1">INDEX(Sheet1!$AH$2:$AH$24, RANDBETWEEN(1, 23))</f>
        <v>MONTENEGRO CO</v>
      </c>
      <c r="AH883" t="s">
        <v>649</v>
      </c>
      <c r="AI883" t="s">
        <v>384</v>
      </c>
      <c r="AJ883" t="s">
        <v>385</v>
      </c>
      <c r="AK883" t="s">
        <v>104</v>
      </c>
      <c r="AL883" t="s">
        <v>90</v>
      </c>
      <c r="AM883" t="s">
        <v>645</v>
      </c>
      <c r="AN883" t="s">
        <v>105</v>
      </c>
      <c r="AO883" t="s">
        <v>77</v>
      </c>
      <c r="AP883" t="s">
        <v>62</v>
      </c>
      <c r="AQ883" t="s">
        <v>117</v>
      </c>
      <c r="AR883">
        <v>2023</v>
      </c>
      <c r="AS883" t="s">
        <v>95</v>
      </c>
    </row>
    <row r="884" spans="1:45">
      <c r="A884" t="s">
        <v>652</v>
      </c>
      <c r="B884" t="s">
        <v>44</v>
      </c>
      <c r="C884" t="s">
        <v>64</v>
      </c>
      <c r="D884" s="3">
        <v>45594</v>
      </c>
      <c r="E884" t="s">
        <v>644</v>
      </c>
      <c r="F884">
        <f t="shared" ca="1" si="39"/>
        <v>69663.540068434668</v>
      </c>
      <c r="G884">
        <f t="shared" ca="1" si="39"/>
        <v>4453.7785228861212</v>
      </c>
      <c r="H884" t="str" cm="1">
        <f t="array" aca="1" ref="H884" ca="1">INDEX(Sheet1!$H$1:$H$3, RANDBETWEEN(1, 3))</f>
        <v>Revenue Type</v>
      </c>
      <c r="I884" t="str" cm="1">
        <f t="array" aca="1" ref="I884" ca="1">INDEX(Sheet1!$I$3:$I$88, RANDBETWEEN(1, 85))</f>
        <v>Cross-Sectoral unearmarked</v>
      </c>
      <c r="J884" t="str">
        <f ca="1">INDEX(Sheet1!$AZ$3:$AZ$8, RANDBETWEEN(1, COUNTA(Sheet1!$AZ$3:$AZ$8)))</f>
        <v>Increased Immunization Rates</v>
      </c>
      <c r="K884" t="str" cm="1">
        <f t="array" aca="1" ref="K884" ca="1">INDEX(Sheet1!$K$1:$K$8, RANDBETWEEN(1, 6))</f>
        <v>HAC-UKRAINE</v>
      </c>
      <c r="M884" t="s">
        <v>57</v>
      </c>
      <c r="N884">
        <f t="shared" ca="1" si="40"/>
        <v>57213.24860845528</v>
      </c>
      <c r="Q884" t="s">
        <v>388</v>
      </c>
      <c r="U884">
        <f t="shared" ca="1" si="41"/>
        <v>15067.258271004375</v>
      </c>
      <c r="V884">
        <v>25220694</v>
      </c>
      <c r="W884" t="str" cm="1">
        <f t="array" aca="1" ref="W884" ca="1">INDEX(Sheet1!$X$1:$X$20, RANDBETWEEN(1, 20))</f>
        <v>Country Office</v>
      </c>
      <c r="X884" t="str" cm="1">
        <f t="array" aca="1" ref="X884" ca="1">INDEX(Sheet1!$Y$2:$Y$22, RANDBETWEEN(1, 21))</f>
        <v>Private Sector</v>
      </c>
      <c r="Z884" t="str" cm="1">
        <f t="array" aca="1" ref="Z884" ca="1">INDEX(Sheet1!$AA$2:$AA$30, RANDBETWEEN(1, 29))</f>
        <v>PPD</v>
      </c>
      <c r="AA884" t="str" cm="1">
        <f t="array" aca="1" ref="AA884" ca="1">INDEX(Sheet1!$AB$2:$AB$8, RANDBETWEEN(1, 7))</f>
        <v>ECARO</v>
      </c>
      <c r="AB884" t="str" cm="1">
        <f t="array" aca="1" ref="AB884" ca="1">INDEX(Sheet1!$AC$2:$AC$22, RANDBETWEEN(1, 21))</f>
        <v>Bulgaria</v>
      </c>
      <c r="AE884" t="str" cm="1">
        <f t="array" aca="1" ref="AE884" ca="1">INDEX(Sheet1!$AF$2:$AF$22, RANDBETWEEN(1, 5))</f>
        <v>NatCom</v>
      </c>
      <c r="AF884" s="3">
        <v>45594</v>
      </c>
      <c r="AG884" t="str" cm="1">
        <f t="array" aca="1" ref="AG884" ca="1">INDEX(Sheet1!$AH$2:$AH$24, RANDBETWEEN(1, 23))</f>
        <v>MONTENEGRO CO</v>
      </c>
      <c r="AH884" t="s">
        <v>648</v>
      </c>
      <c r="AI884" t="s">
        <v>387</v>
      </c>
      <c r="AJ884" t="s">
        <v>388</v>
      </c>
      <c r="AK884" t="s">
        <v>57</v>
      </c>
      <c r="AL884" t="s">
        <v>95</v>
      </c>
      <c r="AM884" t="s">
        <v>645</v>
      </c>
      <c r="AN884" t="s">
        <v>105</v>
      </c>
      <c r="AO884" t="s">
        <v>116</v>
      </c>
      <c r="AP884" t="s">
        <v>93</v>
      </c>
      <c r="AQ884" t="s">
        <v>129</v>
      </c>
      <c r="AR884">
        <v>2023</v>
      </c>
      <c r="AS884" t="s">
        <v>95</v>
      </c>
    </row>
    <row r="885" spans="1:45">
      <c r="A885" t="s">
        <v>657</v>
      </c>
      <c r="B885" t="s">
        <v>95</v>
      </c>
      <c r="C885" t="s">
        <v>45</v>
      </c>
      <c r="D885" s="3">
        <v>45309</v>
      </c>
      <c r="E885" t="s">
        <v>644</v>
      </c>
      <c r="F885">
        <f t="shared" ca="1" si="39"/>
        <v>28029.532114085159</v>
      </c>
      <c r="G885">
        <f t="shared" ca="1" si="39"/>
        <v>99088.22369388456</v>
      </c>
      <c r="H885" t="str" cm="1">
        <f t="array" aca="1" ref="H885" ca="1">INDEX(Sheet1!$H$1:$H$3, RANDBETWEEN(1, 3))</f>
        <v>ORR Non-Thematic</v>
      </c>
      <c r="I885" t="str" cm="1">
        <f t="array" aca="1" ref="I885" ca="1">INDEX(Sheet1!$I$3:$I$88, RANDBETWEEN(1, 85))</f>
        <v>ACT-A/COVAX Pillar 1 - Diagnostics</v>
      </c>
      <c r="J885" t="str">
        <f ca="1">INDEX(Sheet1!$AZ$3:$AZ$8, RANDBETWEEN(1, COUNTA(Sheet1!$AZ$3:$AZ$8)))</f>
        <v>Child Protection</v>
      </c>
      <c r="K885" t="str" cm="1">
        <f t="array" aca="1" ref="K885" ca="1">INDEX(Sheet1!$K$1:$K$8, RANDBETWEEN(1, 6))</f>
        <v>HAC-ECARO</v>
      </c>
      <c r="M885" t="s">
        <v>114</v>
      </c>
      <c r="N885">
        <f t="shared" ca="1" si="40"/>
        <v>49957.256139243975</v>
      </c>
      <c r="Q885" t="s">
        <v>391</v>
      </c>
      <c r="U885">
        <f t="shared" ca="1" si="41"/>
        <v>30072.015813508093</v>
      </c>
      <c r="V885">
        <v>31439213</v>
      </c>
      <c r="W885" t="str" cm="1">
        <f t="array" aca="1" ref="W885" ca="1">INDEX(Sheet1!$X$1:$X$20, RANDBETWEEN(1, 20))</f>
        <v>Women's and diaspora organizations</v>
      </c>
      <c r="X885" t="str" cm="1">
        <f t="array" aca="1" ref="X885" ca="1">INDEX(Sheet1!$Y$2:$Y$22, RANDBETWEEN(1, 21))</f>
        <v>Private Sector</v>
      </c>
      <c r="Z885" t="str" cm="1">
        <f t="array" aca="1" ref="Z885" ca="1">INDEX(Sheet1!$AA$2:$AA$30, RANDBETWEEN(1, 29))</f>
        <v>NETHERLANDS NATCOM</v>
      </c>
      <c r="AA885" t="str" cm="1">
        <f t="array" aca="1" ref="AA885" ca="1">INDEX(Sheet1!$AB$2:$AB$8, RANDBETWEEN(1, 7))</f>
        <v>WCARO</v>
      </c>
      <c r="AB885" t="str" cm="1">
        <f t="array" aca="1" ref="AB885" ca="1">INDEX(Sheet1!$AC$2:$AC$22, RANDBETWEEN(1, 21))</f>
        <v>United States</v>
      </c>
      <c r="AE885" t="str" cm="1">
        <f t="array" aca="1" ref="AE885" ca="1">INDEX(Sheet1!$AF$2:$AF$22, RANDBETWEEN(1, 5))</f>
        <v>NatCom</v>
      </c>
      <c r="AF885" s="3">
        <v>45309</v>
      </c>
      <c r="AG885" t="str" cm="1">
        <f t="array" aca="1" ref="AG885" ca="1">INDEX(Sheet1!$AH$2:$AH$24, RANDBETWEEN(1, 23))</f>
        <v>MONTENEGRO CO</v>
      </c>
      <c r="AH885" t="s">
        <v>649</v>
      </c>
      <c r="AI885" t="s">
        <v>390</v>
      </c>
      <c r="AJ885" t="s">
        <v>391</v>
      </c>
      <c r="AK885" t="s">
        <v>114</v>
      </c>
      <c r="AL885" t="s">
        <v>90</v>
      </c>
      <c r="AM885" t="s">
        <v>646</v>
      </c>
      <c r="AN885" t="s">
        <v>91</v>
      </c>
      <c r="AO885" t="s">
        <v>61</v>
      </c>
      <c r="AP885" t="s">
        <v>62</v>
      </c>
      <c r="AQ885" t="s">
        <v>129</v>
      </c>
      <c r="AR885">
        <v>2022</v>
      </c>
      <c r="AS885" t="s">
        <v>95</v>
      </c>
    </row>
    <row r="886" spans="1:45">
      <c r="A886" t="s">
        <v>653</v>
      </c>
      <c r="B886" t="s">
        <v>95</v>
      </c>
      <c r="C886" t="s">
        <v>118</v>
      </c>
      <c r="D886" s="3">
        <v>45532</v>
      </c>
      <c r="E886" t="s">
        <v>644</v>
      </c>
      <c r="F886">
        <f t="shared" ca="1" si="39"/>
        <v>24642.12091795076</v>
      </c>
      <c r="G886">
        <f t="shared" ca="1" si="39"/>
        <v>77904.434356296711</v>
      </c>
      <c r="H886" t="str" cm="1">
        <f t="array" aca="1" ref="H886" ca="1">INDEX(Sheet1!$H$1:$H$3, RANDBETWEEN(1, 3))</f>
        <v>ORR Non-Thematic</v>
      </c>
      <c r="I886" t="str" cm="1">
        <f t="array" aca="1" ref="I886" ca="1">INDEX(Sheet1!$I$3:$I$88, RANDBETWEEN(1, 85))</f>
        <v>Economic and social policy general</v>
      </c>
      <c r="J886" t="str">
        <f ca="1">INDEX(Sheet1!$AZ$3:$AZ$8, RANDBETWEEN(1, COUNTA(Sheet1!$AZ$3:$AZ$8)))</f>
        <v>Health</v>
      </c>
      <c r="K886" t="str" cm="1">
        <f t="array" aca="1" ref="K886" ca="1">INDEX(Sheet1!$K$1:$K$8, RANDBETWEEN(1, 6))</f>
        <v>Ukraine Response</v>
      </c>
      <c r="M886" t="s">
        <v>114</v>
      </c>
      <c r="N886">
        <f t="shared" ca="1" si="40"/>
        <v>82049.626872452965</v>
      </c>
      <c r="Q886" t="s">
        <v>394</v>
      </c>
      <c r="U886">
        <f t="shared" ca="1" si="41"/>
        <v>67579.805092167124</v>
      </c>
      <c r="V886">
        <v>22169805</v>
      </c>
      <c r="W886" t="str" cm="1">
        <f t="array" aca="1" ref="W886" ca="1">INDEX(Sheet1!$X$1:$X$20, RANDBETWEEN(1, 20))</f>
        <v>Country Office</v>
      </c>
      <c r="X886" t="str" cm="1">
        <f t="array" aca="1" ref="X886" ca="1">INDEX(Sheet1!$Y$2:$Y$22, RANDBETWEEN(1, 21))</f>
        <v>Private Sector</v>
      </c>
      <c r="Z886" t="str" cm="1">
        <f t="array" aca="1" ref="Z886" ca="1">INDEX(Sheet1!$AA$2:$AA$30, RANDBETWEEN(1, 29))</f>
        <v>INNOVATION UNIT</v>
      </c>
      <c r="AA886" t="str" cm="1">
        <f t="array" aca="1" ref="AA886" ca="1">INDEX(Sheet1!$AB$2:$AB$8, RANDBETWEEN(1, 7))</f>
        <v>ROSA</v>
      </c>
      <c r="AB886" t="str" cm="1">
        <f t="array" aca="1" ref="AB886" ca="1">INDEX(Sheet1!$AC$2:$AC$22, RANDBETWEEN(1, 21))</f>
        <v>Greece</v>
      </c>
      <c r="AE886" t="str" cm="1">
        <f t="array" aca="1" ref="AE886" ca="1">INDEX(Sheet1!$AF$2:$AF$22, RANDBETWEEN(1, 5))</f>
        <v>ESARO</v>
      </c>
      <c r="AF886" s="3">
        <v>45532</v>
      </c>
      <c r="AG886" t="str" cm="1">
        <f t="array" aca="1" ref="AG886" ca="1">INDEX(Sheet1!$AH$2:$AH$24, RANDBETWEEN(1, 23))</f>
        <v>ECARO</v>
      </c>
      <c r="AH886" t="s">
        <v>648</v>
      </c>
      <c r="AI886" t="s">
        <v>393</v>
      </c>
      <c r="AJ886" t="s">
        <v>394</v>
      </c>
      <c r="AK886" t="s">
        <v>114</v>
      </c>
      <c r="AL886" t="s">
        <v>95</v>
      </c>
      <c r="AM886" t="s">
        <v>645</v>
      </c>
      <c r="AN886" t="s">
        <v>192</v>
      </c>
      <c r="AO886" t="s">
        <v>61</v>
      </c>
      <c r="AP886" t="s">
        <v>143</v>
      </c>
      <c r="AQ886" t="s">
        <v>79</v>
      </c>
      <c r="AR886">
        <v>2024</v>
      </c>
      <c r="AS886" t="s">
        <v>95</v>
      </c>
    </row>
    <row r="887" spans="1:45">
      <c r="A887" t="s">
        <v>657</v>
      </c>
      <c r="B887" t="s">
        <v>95</v>
      </c>
      <c r="C887" t="s">
        <v>118</v>
      </c>
      <c r="D887" s="3">
        <v>45482</v>
      </c>
      <c r="E887" t="s">
        <v>644</v>
      </c>
      <c r="F887">
        <f t="shared" ca="1" si="39"/>
        <v>33979.664477190323</v>
      </c>
      <c r="G887">
        <f t="shared" ca="1" si="39"/>
        <v>39621.262271443979</v>
      </c>
      <c r="H887" t="str" cm="1">
        <f t="array" aca="1" ref="H887" ca="1">INDEX(Sheet1!$H$1:$H$3, RANDBETWEEN(1, 3))</f>
        <v>ORR Non-Thematic</v>
      </c>
      <c r="I887" t="str" cm="1">
        <f t="array" aca="1" ref="I887" ca="1">INDEX(Sheet1!$I$3:$I$88, RANDBETWEEN(1, 85))</f>
        <v>Cross-sectoral Adolescent Development</v>
      </c>
      <c r="J887" t="str">
        <f ca="1">INDEX(Sheet1!$AZ$3:$AZ$8, RANDBETWEEN(1, COUNTA(Sheet1!$AZ$3:$AZ$8)))</f>
        <v>Child Protection</v>
      </c>
      <c r="K887" t="str" cm="1">
        <f t="array" aca="1" ref="K887" ca="1">INDEX(Sheet1!$K$1:$K$8, RANDBETWEEN(1, 6))</f>
        <v>HAC-ECARO</v>
      </c>
      <c r="M887" t="s">
        <v>127</v>
      </c>
      <c r="N887">
        <f t="shared" ca="1" si="40"/>
        <v>73980.938712618095</v>
      </c>
      <c r="Q887" t="s">
        <v>397</v>
      </c>
      <c r="U887">
        <f t="shared" ca="1" si="41"/>
        <v>62444.513467422985</v>
      </c>
      <c r="V887">
        <v>18517026</v>
      </c>
      <c r="W887" t="str" cm="1">
        <f t="array" aca="1" ref="W887" ca="1">INDEX(Sheet1!$X$1:$X$20, RANDBETWEEN(1, 20))</f>
        <v>Non-Profit/NGO Foundations</v>
      </c>
      <c r="X887" t="str" cm="1">
        <f t="array" aca="1" ref="X887" ca="1">INDEX(Sheet1!$Y$2:$Y$22, RANDBETWEEN(1, 21))</f>
        <v>Public Sector</v>
      </c>
      <c r="Z887" t="str" cm="1">
        <f t="array" aca="1" ref="Z887" ca="1">INDEX(Sheet1!$AA$2:$AA$30, RANDBETWEEN(1, 29))</f>
        <v>UZBEKISTAN CO</v>
      </c>
      <c r="AA887" t="str" cm="1">
        <f t="array" aca="1" ref="AA887" ca="1">INDEX(Sheet1!$AB$2:$AB$8, RANDBETWEEN(1, 7))</f>
        <v>WCARO</v>
      </c>
      <c r="AB887" t="str" cm="1">
        <f t="array" aca="1" ref="AB887" ca="1">INDEX(Sheet1!$AC$2:$AC$22, RANDBETWEEN(1, 21))</f>
        <v>Uzbekistan</v>
      </c>
      <c r="AE887" t="str" cm="1">
        <f t="array" aca="1" ref="AE887" ca="1">INDEX(Sheet1!$AF$2:$AF$22, RANDBETWEEN(1, 5))</f>
        <v>HQ</v>
      </c>
      <c r="AF887" s="3">
        <v>45482</v>
      </c>
      <c r="AG887" t="str" cm="1">
        <f t="array" aca="1" ref="AG887" ca="1">INDEX(Sheet1!$AH$2:$AH$24, RANDBETWEEN(1, 23))</f>
        <v>CROATIA CO</v>
      </c>
      <c r="AH887" t="s">
        <v>651</v>
      </c>
      <c r="AI887" t="s">
        <v>396</v>
      </c>
      <c r="AJ887" t="s">
        <v>397</v>
      </c>
      <c r="AK887" t="s">
        <v>127</v>
      </c>
      <c r="AL887" t="s">
        <v>95</v>
      </c>
      <c r="AM887" t="s">
        <v>646</v>
      </c>
      <c r="AN887" t="s">
        <v>128</v>
      </c>
      <c r="AO887" t="s">
        <v>92</v>
      </c>
      <c r="AP887" t="s">
        <v>143</v>
      </c>
      <c r="AQ887" t="s">
        <v>129</v>
      </c>
      <c r="AR887">
        <v>2023</v>
      </c>
      <c r="AS887" t="s">
        <v>95</v>
      </c>
    </row>
    <row r="888" spans="1:45">
      <c r="A888" t="s">
        <v>657</v>
      </c>
      <c r="B888" t="s">
        <v>95</v>
      </c>
      <c r="C888" t="s">
        <v>118</v>
      </c>
      <c r="D888" s="3">
        <v>45424</v>
      </c>
      <c r="E888" t="s">
        <v>644</v>
      </c>
      <c r="F888">
        <f t="shared" ca="1" si="39"/>
        <v>24728.767776761204</v>
      </c>
      <c r="G888">
        <f t="shared" ca="1" si="39"/>
        <v>2023.0526892040211</v>
      </c>
      <c r="H888" t="str" cm="1">
        <f t="array" aca="1" ref="H888" ca="1">INDEX(Sheet1!$H$1:$H$3, RANDBETWEEN(1, 3))</f>
        <v>ORE-Thematic</v>
      </c>
      <c r="I888" t="str" cm="1">
        <f t="array" aca="1" ref="I888" ca="1">INDEX(Sheet1!$I$3:$I$88, RANDBETWEEN(1, 85))</f>
        <v>Technical leadership for programme outcomes</v>
      </c>
      <c r="J888" t="str">
        <f ca="1">INDEX(Sheet1!$AZ$3:$AZ$8, RANDBETWEEN(1, COUNTA(Sheet1!$AZ$3:$AZ$8)))</f>
        <v>Emergency Response</v>
      </c>
      <c r="K888" t="str" cm="1">
        <f t="array" aca="1" ref="K888" ca="1">INDEX(Sheet1!$K$1:$K$8, RANDBETWEEN(1, 6))</f>
        <v>HAC-STATE OF PALESTINE</v>
      </c>
      <c r="M888" t="s">
        <v>57</v>
      </c>
      <c r="N888">
        <f t="shared" ca="1" si="40"/>
        <v>56073.438416602527</v>
      </c>
      <c r="Q888" t="s">
        <v>400</v>
      </c>
      <c r="U888">
        <f t="shared" ca="1" si="41"/>
        <v>23163.948746983806</v>
      </c>
      <c r="V888">
        <v>11121378</v>
      </c>
      <c r="W888" t="str" cm="1">
        <f t="array" aca="1" ref="W888" ca="1">INDEX(Sheet1!$X$1:$X$20, RANDBETWEEN(1, 20))</f>
        <v>Corporate</v>
      </c>
      <c r="X888" t="str" cm="1">
        <f t="array" aca="1" ref="X888" ca="1">INDEX(Sheet1!$Y$2:$Y$22, RANDBETWEEN(1, 21))</f>
        <v>Private Sector</v>
      </c>
      <c r="Z888" t="str" cm="1">
        <f t="array" aca="1" ref="Z888" ca="1">INDEX(Sheet1!$AA$2:$AA$30, RANDBETWEEN(1, 29))</f>
        <v>KOSOVO CO</v>
      </c>
      <c r="AA888" t="str" cm="1">
        <f t="array" aca="1" ref="AA888" ca="1">INDEX(Sheet1!$AB$2:$AB$8, RANDBETWEEN(1, 7))</f>
        <v>ROSA</v>
      </c>
      <c r="AB888" t="str" cm="1">
        <f t="array" aca="1" ref="AB888" ca="1">INDEX(Sheet1!$AC$2:$AC$22, RANDBETWEEN(1, 21))</f>
        <v>Croatia</v>
      </c>
      <c r="AE888" t="str" cm="1">
        <f t="array" aca="1" ref="AE888" ca="1">INDEX(Sheet1!$AF$2:$AF$22, RANDBETWEEN(1, 5))</f>
        <v>ECARO</v>
      </c>
      <c r="AF888" s="3">
        <v>45424</v>
      </c>
      <c r="AG888" t="str" cm="1">
        <f t="array" aca="1" ref="AG888" ca="1">INDEX(Sheet1!$AH$2:$AH$24, RANDBETWEEN(1, 23))</f>
        <v>LEBANON CO</v>
      </c>
      <c r="AH888" t="s">
        <v>648</v>
      </c>
      <c r="AI888" t="s">
        <v>399</v>
      </c>
      <c r="AJ888" t="s">
        <v>400</v>
      </c>
      <c r="AK888" t="s">
        <v>57</v>
      </c>
      <c r="AL888" t="s">
        <v>95</v>
      </c>
      <c r="AM888" t="s">
        <v>645</v>
      </c>
      <c r="AN888" t="s">
        <v>192</v>
      </c>
      <c r="AO888" t="s">
        <v>149</v>
      </c>
      <c r="AP888" t="s">
        <v>93</v>
      </c>
      <c r="AQ888" t="s">
        <v>79</v>
      </c>
      <c r="AR888">
        <v>2022</v>
      </c>
      <c r="AS888" t="s">
        <v>95</v>
      </c>
    </row>
    <row r="889" spans="1:45">
      <c r="A889" t="s">
        <v>659</v>
      </c>
      <c r="B889" t="s">
        <v>44</v>
      </c>
      <c r="C889" t="s">
        <v>45</v>
      </c>
      <c r="D889" s="3">
        <v>45383</v>
      </c>
      <c r="E889" t="s">
        <v>644</v>
      </c>
      <c r="F889">
        <f t="shared" ca="1" si="39"/>
        <v>44216.344962082054</v>
      </c>
      <c r="G889">
        <f t="shared" ca="1" si="39"/>
        <v>24680.560648013954</v>
      </c>
      <c r="H889" t="str" cm="1">
        <f t="array" aca="1" ref="H889" ca="1">INDEX(Sheet1!$H$1:$H$3, RANDBETWEEN(1, 3))</f>
        <v>Revenue Type</v>
      </c>
      <c r="I889" t="str" cm="1">
        <f t="array" aca="1" ref="I889" ca="1">INDEX(Sheet1!$I$3:$I$88, RANDBETWEEN(1, 85))</f>
        <v>Learning and child-friendly schools</v>
      </c>
      <c r="J889" t="str">
        <f ca="1">INDEX(Sheet1!$AZ$3:$AZ$8, RANDBETWEEN(1, COUNTA(Sheet1!$AZ$3:$AZ$8)))</f>
        <v>Education</v>
      </c>
      <c r="K889" t="str" cm="1">
        <f t="array" aca="1" ref="K889" ca="1">INDEX(Sheet1!$K$1:$K$8, RANDBETWEEN(1, 6))</f>
        <v>HAC-ARMENIA</v>
      </c>
      <c r="M889" t="s">
        <v>57</v>
      </c>
      <c r="N889">
        <f t="shared" ca="1" si="40"/>
        <v>75304.237854288018</v>
      </c>
      <c r="Q889" t="s">
        <v>403</v>
      </c>
      <c r="U889">
        <f t="shared" ca="1" si="41"/>
        <v>72140.24091897883</v>
      </c>
      <c r="V889">
        <v>3439093</v>
      </c>
      <c r="W889" t="str" cm="1">
        <f t="array" aca="1" ref="W889" ca="1">INDEX(Sheet1!$X$1:$X$20, RANDBETWEEN(1, 20))</f>
        <v>Central Government</v>
      </c>
      <c r="X889" t="str" cm="1">
        <f t="array" aca="1" ref="X889" ca="1">INDEX(Sheet1!$Y$2:$Y$22, RANDBETWEEN(1, 21))</f>
        <v>Private Sector</v>
      </c>
      <c r="Z889" t="str" cm="1">
        <f t="array" aca="1" ref="Z889" ca="1">INDEX(Sheet1!$AA$2:$AA$30, RANDBETWEEN(1, 29))</f>
        <v>INDIA CO</v>
      </c>
      <c r="AA889" t="str" cm="1">
        <f t="array" aca="1" ref="AA889" ca="1">INDEX(Sheet1!$AB$2:$AB$8, RANDBETWEEN(1, 7))</f>
        <v>ROSA</v>
      </c>
      <c r="AB889" t="str" cm="1">
        <f t="array" aca="1" ref="AB889" ca="1">INDEX(Sheet1!$AC$2:$AC$22, RANDBETWEEN(1, 21))</f>
        <v>Bulgaria</v>
      </c>
      <c r="AE889" t="str" cm="1">
        <f t="array" aca="1" ref="AE889" ca="1">INDEX(Sheet1!$AF$2:$AF$22, RANDBETWEEN(1, 5))</f>
        <v>NatCom</v>
      </c>
      <c r="AF889" s="3">
        <v>45383</v>
      </c>
      <c r="AG889" t="str" cm="1">
        <f t="array" aca="1" ref="AG889" ca="1">INDEX(Sheet1!$AH$2:$AH$24, RANDBETWEEN(1, 23))</f>
        <v>SOMALIA CO</v>
      </c>
      <c r="AH889" t="s">
        <v>668</v>
      </c>
      <c r="AI889" t="s">
        <v>402</v>
      </c>
      <c r="AJ889" t="s">
        <v>403</v>
      </c>
      <c r="AK889" t="s">
        <v>57</v>
      </c>
      <c r="AL889" t="s">
        <v>58</v>
      </c>
      <c r="AM889" t="s">
        <v>645</v>
      </c>
      <c r="AN889" t="s">
        <v>105</v>
      </c>
      <c r="AO889" t="s">
        <v>149</v>
      </c>
      <c r="AP889" t="s">
        <v>143</v>
      </c>
      <c r="AQ889" t="s">
        <v>79</v>
      </c>
      <c r="AR889">
        <v>2024</v>
      </c>
      <c r="AS889" t="s">
        <v>95</v>
      </c>
    </row>
    <row r="890" spans="1:45">
      <c r="A890" t="s">
        <v>654</v>
      </c>
      <c r="B890" t="s">
        <v>95</v>
      </c>
      <c r="C890" t="s">
        <v>45</v>
      </c>
      <c r="D890" s="3">
        <v>45331</v>
      </c>
      <c r="E890" t="s">
        <v>644</v>
      </c>
      <c r="F890">
        <f t="shared" ca="1" si="39"/>
        <v>33717.454466161391</v>
      </c>
      <c r="G890">
        <f t="shared" ca="1" si="39"/>
        <v>70499.036206924953</v>
      </c>
      <c r="H890" t="str" cm="1">
        <f t="array" aca="1" ref="H890" ca="1">INDEX(Sheet1!$H$1:$H$3, RANDBETWEEN(1, 3))</f>
        <v>ORE-Thematic</v>
      </c>
      <c r="I890" t="str" cm="1">
        <f t="array" aca="1" ref="I890" ca="1">INDEX(Sheet1!$I$3:$I$88, RANDBETWEEN(1, 85))</f>
        <v>United Nations Coherence and cluster coordination</v>
      </c>
      <c r="J890" t="str">
        <f ca="1">INDEX(Sheet1!$AZ$3:$AZ$8, RANDBETWEEN(1, COUNTA(Sheet1!$AZ$3:$AZ$8)))</f>
        <v>Advocacy</v>
      </c>
      <c r="K890" t="str" cm="1">
        <f t="array" aca="1" ref="K890" ca="1">INDEX(Sheet1!$K$1:$K$8, RANDBETWEEN(1, 6))</f>
        <v>HAC-ARMENIA</v>
      </c>
      <c r="M890" t="s">
        <v>165</v>
      </c>
      <c r="N890">
        <f t="shared" ca="1" si="40"/>
        <v>69401.81056335906</v>
      </c>
      <c r="Q890" t="s">
        <v>406</v>
      </c>
      <c r="U890">
        <f t="shared" ca="1" si="41"/>
        <v>21381.982408301119</v>
      </c>
      <c r="V890">
        <v>3192416</v>
      </c>
      <c r="W890" t="str" cm="1">
        <f t="array" aca="1" ref="W890" ca="1">INDEX(Sheet1!$X$1:$X$20, RANDBETWEEN(1, 20))</f>
        <v>Account Category</v>
      </c>
      <c r="X890" t="str" cm="1">
        <f t="array" aca="1" ref="X890" ca="1">INDEX(Sheet1!$Y$2:$Y$22, RANDBETWEEN(1, 21))</f>
        <v>Private Sector</v>
      </c>
      <c r="Z890" t="str" cm="1">
        <f t="array" aca="1" ref="Z890" ca="1">INDEX(Sheet1!$AA$2:$AA$30, RANDBETWEEN(1, 29))</f>
        <v>MOLDOVA CO</v>
      </c>
      <c r="AA890" t="str" cm="1">
        <f t="array" aca="1" ref="AA890" ca="1">INDEX(Sheet1!$AB$2:$AB$8, RANDBETWEEN(1, 7))</f>
        <v>HQ</v>
      </c>
      <c r="AB890" t="str" cm="1">
        <f t="array" aca="1" ref="AB890" ca="1">INDEX(Sheet1!$AC$2:$AC$22, RANDBETWEEN(1, 21))</f>
        <v>Qatar</v>
      </c>
      <c r="AE890" t="str" cm="1">
        <f t="array" aca="1" ref="AE890" ca="1">INDEX(Sheet1!$AF$2:$AF$22, RANDBETWEEN(1, 5))</f>
        <v>ECARO</v>
      </c>
      <c r="AF890" s="3">
        <v>45331</v>
      </c>
      <c r="AG890" t="str" cm="1">
        <f t="array" aca="1" ref="AG890" ca="1">INDEX(Sheet1!$AH$2:$AH$24, RANDBETWEEN(1, 23))</f>
        <v>UZBEKISTAN CO</v>
      </c>
      <c r="AH890" t="s">
        <v>651</v>
      </c>
      <c r="AI890" t="s">
        <v>405</v>
      </c>
      <c r="AJ890" t="s">
        <v>406</v>
      </c>
      <c r="AK890" t="s">
        <v>165</v>
      </c>
      <c r="AL890" t="s">
        <v>95</v>
      </c>
      <c r="AM890" t="s">
        <v>646</v>
      </c>
      <c r="AN890" t="s">
        <v>105</v>
      </c>
      <c r="AO890" t="s">
        <v>92</v>
      </c>
      <c r="AP890" t="s">
        <v>93</v>
      </c>
      <c r="AQ890" t="s">
        <v>63</v>
      </c>
      <c r="AR890">
        <v>2024</v>
      </c>
      <c r="AS890" t="s">
        <v>95</v>
      </c>
    </row>
    <row r="891" spans="1:45">
      <c r="A891" t="s">
        <v>654</v>
      </c>
      <c r="B891" t="s">
        <v>95</v>
      </c>
      <c r="C891" t="s">
        <v>64</v>
      </c>
      <c r="D891" s="3">
        <v>45485</v>
      </c>
      <c r="E891" t="s">
        <v>644</v>
      </c>
      <c r="F891">
        <f t="shared" ca="1" si="39"/>
        <v>47414.914570921326</v>
      </c>
      <c r="G891">
        <f t="shared" ca="1" si="39"/>
        <v>95825.217954395906</v>
      </c>
      <c r="H891" t="str" cm="1">
        <f t="array" aca="1" ref="H891" ca="1">INDEX(Sheet1!$H$1:$H$3, RANDBETWEEN(1, 3))</f>
        <v>Revenue Type</v>
      </c>
      <c r="I891" t="str" cm="1">
        <f t="array" aca="1" ref="I891" ca="1">INDEX(Sheet1!$I$3:$I$88, RANDBETWEEN(1, 85))</f>
        <v>Nutrition and HIV</v>
      </c>
      <c r="J891" t="str">
        <f ca="1">INDEX(Sheet1!$AZ$3:$AZ$8, RANDBETWEEN(1, COUNTA(Sheet1!$AZ$3:$AZ$8)))</f>
        <v>Advocacy</v>
      </c>
      <c r="K891" t="str" cm="1">
        <f t="array" aca="1" ref="K891" ca="1">INDEX(Sheet1!$K$1:$K$8, RANDBETWEEN(1, 6))</f>
        <v>Emergency/HAC</v>
      </c>
      <c r="M891" t="s">
        <v>114</v>
      </c>
      <c r="N891">
        <f t="shared" ca="1" si="40"/>
        <v>49167.417495516864</v>
      </c>
      <c r="Q891" t="s">
        <v>409</v>
      </c>
      <c r="U891">
        <f t="shared" ca="1" si="41"/>
        <v>39730.581386316189</v>
      </c>
      <c r="V891">
        <v>33483354</v>
      </c>
      <c r="W891" t="str" cm="1">
        <f t="array" aca="1" ref="W891" ca="1">INDEX(Sheet1!$X$1:$X$20, RANDBETWEEN(1, 20))</f>
        <v>Governmental Organization</v>
      </c>
      <c r="X891" t="str" cm="1">
        <f t="array" aca="1" ref="X891" ca="1">INDEX(Sheet1!$Y$2:$Y$22, RANDBETWEEN(1, 21))</f>
        <v>Public Sector</v>
      </c>
      <c r="Z891" t="str" cm="1">
        <f t="array" aca="1" ref="Z891" ca="1">INDEX(Sheet1!$AA$2:$AA$30, RANDBETWEEN(1, 29))</f>
        <v>TURKIYE CO</v>
      </c>
      <c r="AA891" t="str" cm="1">
        <f t="array" aca="1" ref="AA891" ca="1">INDEX(Sheet1!$AB$2:$AB$8, RANDBETWEEN(1, 7))</f>
        <v>ROSA</v>
      </c>
      <c r="AB891" t="str" cm="1">
        <f t="array" aca="1" ref="AB891" ca="1">INDEX(Sheet1!$AC$2:$AC$22, RANDBETWEEN(1, 21))</f>
        <v>Russian Federation</v>
      </c>
      <c r="AE891" t="str" cm="1">
        <f t="array" aca="1" ref="AE891" ca="1">INDEX(Sheet1!$AF$2:$AF$22, RANDBETWEEN(1, 5))</f>
        <v>ECARO</v>
      </c>
      <c r="AF891" s="3">
        <v>45485</v>
      </c>
      <c r="AG891" t="str" cm="1">
        <f t="array" aca="1" ref="AG891" ca="1">INDEX(Sheet1!$AH$2:$AH$24, RANDBETWEEN(1, 23))</f>
        <v>GREECE CO</v>
      </c>
      <c r="AH891" t="s">
        <v>649</v>
      </c>
      <c r="AI891" t="s">
        <v>408</v>
      </c>
      <c r="AJ891" t="s">
        <v>409</v>
      </c>
      <c r="AK891" t="s">
        <v>114</v>
      </c>
      <c r="AL891" t="s">
        <v>90</v>
      </c>
      <c r="AM891" t="s">
        <v>646</v>
      </c>
      <c r="AN891" t="s">
        <v>216</v>
      </c>
      <c r="AO891" t="s">
        <v>77</v>
      </c>
      <c r="AP891" t="s">
        <v>143</v>
      </c>
      <c r="AQ891" t="s">
        <v>100</v>
      </c>
      <c r="AR891">
        <v>2022</v>
      </c>
      <c r="AS891" t="s">
        <v>95</v>
      </c>
    </row>
    <row r="892" spans="1:45">
      <c r="A892" t="s">
        <v>652</v>
      </c>
      <c r="B892" t="s">
        <v>44</v>
      </c>
      <c r="C892" t="s">
        <v>118</v>
      </c>
      <c r="D892" s="3">
        <v>45352</v>
      </c>
      <c r="E892" t="s">
        <v>644</v>
      </c>
      <c r="F892">
        <f t="shared" ca="1" si="39"/>
        <v>65554.833161138667</v>
      </c>
      <c r="G892">
        <f t="shared" ca="1" si="39"/>
        <v>98556.648137543059</v>
      </c>
      <c r="H892" t="str" cm="1">
        <f t="array" aca="1" ref="H892" ca="1">INDEX(Sheet1!$H$1:$H$3, RANDBETWEEN(1, 3))</f>
        <v>Revenue Type</v>
      </c>
      <c r="I892" t="str" cm="1">
        <f t="array" aca="1" ref="I892" ca="1">INDEX(Sheet1!$I$3:$I$88, RANDBETWEEN(1, 85))</f>
        <v>Education – General</v>
      </c>
      <c r="J892" t="str">
        <f ca="1">INDEX(Sheet1!$AZ$3:$AZ$8, RANDBETWEEN(1, COUNTA(Sheet1!$AZ$3:$AZ$8)))</f>
        <v>Advocacy</v>
      </c>
      <c r="K892" t="str" cm="1">
        <f t="array" aca="1" ref="K892" ca="1">INDEX(Sheet1!$K$1:$K$8, RANDBETWEEN(1, 6))</f>
        <v>Ukraine Response</v>
      </c>
      <c r="M892" t="s">
        <v>75</v>
      </c>
      <c r="N892">
        <f t="shared" ca="1" si="40"/>
        <v>45376.863003104947</v>
      </c>
      <c r="Q892" t="s">
        <v>412</v>
      </c>
      <c r="U892">
        <f t="shared" ca="1" si="41"/>
        <v>23196.954310392248</v>
      </c>
      <c r="V892">
        <v>26931710</v>
      </c>
      <c r="W892" t="str" cm="1">
        <f t="array" aca="1" ref="W892" ca="1">INDEX(Sheet1!$X$1:$X$20, RANDBETWEEN(1, 20))</f>
        <v>UN Agency/International Agency</v>
      </c>
      <c r="X892" t="str" cm="1">
        <f t="array" aca="1" ref="X892" ca="1">INDEX(Sheet1!$Y$2:$Y$22, RANDBETWEEN(1, 21))</f>
        <v>Public Sector</v>
      </c>
      <c r="Z892" t="str" cm="1">
        <f t="array" aca="1" ref="Z892" ca="1">INDEX(Sheet1!$AA$2:$AA$30, RANDBETWEEN(1, 29))</f>
        <v>KOSOVO CO</v>
      </c>
      <c r="AA892" t="str" cm="1">
        <f t="array" aca="1" ref="AA892" ca="1">INDEX(Sheet1!$AB$2:$AB$8, RANDBETWEEN(1, 7))</f>
        <v>ROSA</v>
      </c>
      <c r="AB892" t="str" cm="1">
        <f t="array" aca="1" ref="AB892" ca="1">INDEX(Sheet1!$AC$2:$AC$22, RANDBETWEEN(1, 21))</f>
        <v>Tajikistan</v>
      </c>
      <c r="AE892" t="str" cm="1">
        <f t="array" aca="1" ref="AE892" ca="1">INDEX(Sheet1!$AF$2:$AF$22, RANDBETWEEN(1, 5))</f>
        <v>NatCom</v>
      </c>
      <c r="AF892" s="3">
        <v>45352</v>
      </c>
      <c r="AG892" t="str" cm="1">
        <f t="array" aca="1" ref="AG892" ca="1">INDEX(Sheet1!$AH$2:$AH$24, RANDBETWEEN(1, 23))</f>
        <v>PPD</v>
      </c>
      <c r="AH892" t="s">
        <v>649</v>
      </c>
      <c r="AI892" t="s">
        <v>411</v>
      </c>
      <c r="AJ892" t="s">
        <v>412</v>
      </c>
      <c r="AK892" t="s">
        <v>75</v>
      </c>
      <c r="AL892" t="s">
        <v>90</v>
      </c>
      <c r="AM892" t="s">
        <v>646</v>
      </c>
      <c r="AN892" t="s">
        <v>216</v>
      </c>
      <c r="AO892" t="s">
        <v>61</v>
      </c>
      <c r="AP892" t="s">
        <v>143</v>
      </c>
      <c r="AQ892" t="s">
        <v>94</v>
      </c>
      <c r="AR892">
        <v>2023</v>
      </c>
      <c r="AS892" t="s">
        <v>95</v>
      </c>
    </row>
    <row r="893" spans="1:45">
      <c r="A893" t="s">
        <v>657</v>
      </c>
      <c r="B893" t="s">
        <v>95</v>
      </c>
      <c r="C893" t="s">
        <v>45</v>
      </c>
      <c r="D893" s="3">
        <v>45407</v>
      </c>
      <c r="E893" t="s">
        <v>644</v>
      </c>
      <c r="F893">
        <f t="shared" ca="1" si="39"/>
        <v>6102.3850659261625</v>
      </c>
      <c r="G893">
        <f t="shared" ca="1" si="39"/>
        <v>557.48582175740239</v>
      </c>
      <c r="H893" t="str" cm="1">
        <f t="array" aca="1" ref="H893" ca="1">INDEX(Sheet1!$H$1:$H$3, RANDBETWEEN(1, 3))</f>
        <v>ORE-Thematic</v>
      </c>
      <c r="I893" t="str" cm="1">
        <f t="array" aca="1" ref="I893" ca="1">INDEX(Sheet1!$I$3:$I$88, RANDBETWEEN(1, 85))</f>
        <v>Birth registration</v>
      </c>
      <c r="J893" t="str">
        <f ca="1">INDEX(Sheet1!$AZ$3:$AZ$8, RANDBETWEEN(1, COUNTA(Sheet1!$AZ$3:$AZ$8)))</f>
        <v>Education</v>
      </c>
      <c r="K893" t="str" cm="1">
        <f t="array" aca="1" ref="K893" ca="1">INDEX(Sheet1!$K$1:$K$8, RANDBETWEEN(1, 6))</f>
        <v>HAC-ARMENIA</v>
      </c>
      <c r="M893" t="s">
        <v>127</v>
      </c>
      <c r="N893">
        <f t="shared" ca="1" si="40"/>
        <v>9003.6678829238008</v>
      </c>
      <c r="Q893" t="s">
        <v>415</v>
      </c>
      <c r="U893">
        <f t="shared" ca="1" si="41"/>
        <v>23237.424159794853</v>
      </c>
      <c r="V893">
        <v>4852545</v>
      </c>
      <c r="W893" t="str" cm="1">
        <f t="array" aca="1" ref="W893" ca="1">INDEX(Sheet1!$X$1:$X$20, RANDBETWEEN(1, 20))</f>
        <v>Other</v>
      </c>
      <c r="X893" t="str" cm="1">
        <f t="array" aca="1" ref="X893" ca="1">INDEX(Sheet1!$Y$2:$Y$22, RANDBETWEEN(1, 21))</f>
        <v>Public Sector</v>
      </c>
      <c r="Z893" t="str" cm="1">
        <f t="array" aca="1" ref="Z893" ca="1">INDEX(Sheet1!$AA$2:$AA$30, RANDBETWEEN(1, 29))</f>
        <v>BULGARIA CO</v>
      </c>
      <c r="AA893" t="str" cm="1">
        <f t="array" aca="1" ref="AA893" ca="1">INDEX(Sheet1!$AB$2:$AB$8, RANDBETWEEN(1, 7))</f>
        <v>MENARO</v>
      </c>
      <c r="AB893" t="str" cm="1">
        <f t="array" aca="1" ref="AB893" ca="1">INDEX(Sheet1!$AC$2:$AC$22, RANDBETWEEN(1, 21))</f>
        <v>Bulgaria</v>
      </c>
      <c r="AE893" t="str" cm="1">
        <f t="array" aca="1" ref="AE893" ca="1">INDEX(Sheet1!$AF$2:$AF$22, RANDBETWEEN(1, 5))</f>
        <v>NatCom</v>
      </c>
      <c r="AF893" s="3">
        <v>45407</v>
      </c>
      <c r="AG893" t="str" cm="1">
        <f t="array" aca="1" ref="AG893" ca="1">INDEX(Sheet1!$AH$2:$AH$24, RANDBETWEEN(1, 23))</f>
        <v>LEBANON CO</v>
      </c>
      <c r="AH893" t="s">
        <v>670</v>
      </c>
      <c r="AI893" t="s">
        <v>414</v>
      </c>
      <c r="AJ893" t="s">
        <v>415</v>
      </c>
      <c r="AK893" t="s">
        <v>127</v>
      </c>
      <c r="AL893" t="s">
        <v>90</v>
      </c>
      <c r="AM893" t="s">
        <v>646</v>
      </c>
      <c r="AN893" t="s">
        <v>91</v>
      </c>
      <c r="AO893" t="s">
        <v>92</v>
      </c>
      <c r="AP893" t="s">
        <v>135</v>
      </c>
      <c r="AQ893" t="s">
        <v>94</v>
      </c>
      <c r="AR893">
        <v>2022</v>
      </c>
      <c r="AS893" t="s">
        <v>95</v>
      </c>
    </row>
    <row r="894" spans="1:45">
      <c r="A894" t="s">
        <v>654</v>
      </c>
      <c r="B894" t="s">
        <v>95</v>
      </c>
      <c r="C894" t="s">
        <v>64</v>
      </c>
      <c r="D894" s="3">
        <v>45529</v>
      </c>
      <c r="E894" t="s">
        <v>644</v>
      </c>
      <c r="F894">
        <f t="shared" ca="1" si="39"/>
        <v>84945.695301702523</v>
      </c>
      <c r="G894">
        <f t="shared" ca="1" si="39"/>
        <v>75106.328295143292</v>
      </c>
      <c r="H894" t="str" cm="1">
        <f t="array" aca="1" ref="H894" ca="1">INDEX(Sheet1!$H$1:$H$3, RANDBETWEEN(1, 3))</f>
        <v>ORR Non-Thematic</v>
      </c>
      <c r="I894" t="str" cm="1">
        <f t="array" aca="1" ref="I894" ca="1">INDEX(Sheet1!$I$3:$I$88, RANDBETWEEN(1, 85))</f>
        <v>Micronutrients</v>
      </c>
      <c r="J894" t="str">
        <f ca="1">INDEX(Sheet1!$AZ$3:$AZ$8, RANDBETWEEN(1, COUNTA(Sheet1!$AZ$3:$AZ$8)))</f>
        <v>Increased Immunization Rates</v>
      </c>
      <c r="K894" t="str" cm="1">
        <f t="array" aca="1" ref="K894" ca="1">INDEX(Sheet1!$K$1:$K$8, RANDBETWEEN(1, 6))</f>
        <v>HAC-ECARO</v>
      </c>
      <c r="M894" t="s">
        <v>114</v>
      </c>
      <c r="N894">
        <f t="shared" ca="1" si="40"/>
        <v>99325.227756036824</v>
      </c>
      <c r="Q894" t="s">
        <v>418</v>
      </c>
      <c r="U894">
        <f t="shared" ca="1" si="41"/>
        <v>15279.3844633642</v>
      </c>
      <c r="V894">
        <v>22937019</v>
      </c>
      <c r="W894" t="str" cm="1">
        <f t="array" aca="1" ref="W894" ca="1">INDEX(Sheet1!$X$1:$X$20, RANDBETWEEN(1, 20))</f>
        <v>Other</v>
      </c>
      <c r="X894" t="str" cm="1">
        <f t="array" aca="1" ref="X894" ca="1">INDEX(Sheet1!$Y$2:$Y$22, RANDBETWEEN(1, 21))</f>
        <v>Private Sector</v>
      </c>
      <c r="Z894" t="str" cm="1">
        <f t="array" aca="1" ref="Z894" ca="1">INDEX(Sheet1!$AA$2:$AA$30, RANDBETWEEN(1, 29))</f>
        <v>QATAR CO</v>
      </c>
      <c r="AA894" t="str" cm="1">
        <f t="array" aca="1" ref="AA894" ca="1">INDEX(Sheet1!$AB$2:$AB$8, RANDBETWEEN(1, 7))</f>
        <v>ROSA</v>
      </c>
      <c r="AB894" t="str" cm="1">
        <f t="array" aca="1" ref="AB894" ca="1">INDEX(Sheet1!$AC$2:$AC$22, RANDBETWEEN(1, 21))</f>
        <v>Qatar</v>
      </c>
      <c r="AE894" t="str" cm="1">
        <f t="array" aca="1" ref="AE894" ca="1">INDEX(Sheet1!$AF$2:$AF$22, RANDBETWEEN(1, 5))</f>
        <v>ECARO</v>
      </c>
      <c r="AF894" s="3">
        <v>45529</v>
      </c>
      <c r="AG894" t="str" cm="1">
        <f t="array" aca="1" ref="AG894" ca="1">INDEX(Sheet1!$AH$2:$AH$24, RANDBETWEEN(1, 23))</f>
        <v>TURKIYE NATCOM</v>
      </c>
      <c r="AH894" t="s">
        <v>668</v>
      </c>
      <c r="AI894" t="s">
        <v>417</v>
      </c>
      <c r="AJ894" t="s">
        <v>418</v>
      </c>
      <c r="AK894" t="s">
        <v>114</v>
      </c>
      <c r="AL894" t="s">
        <v>58</v>
      </c>
      <c r="AM894" t="s">
        <v>646</v>
      </c>
      <c r="AN894" t="s">
        <v>91</v>
      </c>
      <c r="AO894" t="s">
        <v>77</v>
      </c>
      <c r="AP894" t="s">
        <v>78</v>
      </c>
      <c r="AQ894" t="s">
        <v>79</v>
      </c>
      <c r="AR894">
        <v>2024</v>
      </c>
      <c r="AS894" t="s">
        <v>95</v>
      </c>
    </row>
    <row r="895" spans="1:45">
      <c r="A895" t="s">
        <v>654</v>
      </c>
      <c r="B895" t="s">
        <v>95</v>
      </c>
      <c r="C895" t="s">
        <v>45</v>
      </c>
      <c r="D895" s="3">
        <v>45466</v>
      </c>
      <c r="E895" t="s">
        <v>644</v>
      </c>
      <c r="F895">
        <f t="shared" ca="1" si="39"/>
        <v>88439.343654037555</v>
      </c>
      <c r="G895">
        <f t="shared" ca="1" si="39"/>
        <v>41226.9968489366</v>
      </c>
      <c r="H895" t="str" cm="1">
        <f t="array" aca="1" ref="H895" ca="1">INDEX(Sheet1!$H$1:$H$3, RANDBETWEEN(1, 3))</f>
        <v>ORR Non-Thematic</v>
      </c>
      <c r="I895" t="str" cm="1">
        <f t="array" aca="1" ref="I895" ca="1">INDEX(Sheet1!$I$3:$I$88, RANDBETWEEN(1, 85))</f>
        <v>Human resources management</v>
      </c>
      <c r="J895" t="str">
        <f ca="1">INDEX(Sheet1!$AZ$3:$AZ$8, RANDBETWEEN(1, COUNTA(Sheet1!$AZ$3:$AZ$8)))</f>
        <v>Education</v>
      </c>
      <c r="K895" t="str" cm="1">
        <f t="array" aca="1" ref="K895" ca="1">INDEX(Sheet1!$K$1:$K$8, RANDBETWEEN(1, 6))</f>
        <v>HAC-UKRAINE</v>
      </c>
      <c r="M895" t="s">
        <v>114</v>
      </c>
      <c r="N895">
        <f t="shared" ca="1" si="40"/>
        <v>28751.102058059769</v>
      </c>
      <c r="Q895" t="s">
        <v>421</v>
      </c>
      <c r="U895">
        <f t="shared" ca="1" si="41"/>
        <v>49531.776122949726</v>
      </c>
      <c r="V895">
        <v>12679662</v>
      </c>
      <c r="W895" t="str" cm="1">
        <f t="array" aca="1" ref="W895" ca="1">INDEX(Sheet1!$X$1:$X$20, RANDBETWEEN(1, 20))</f>
        <v>Country Office</v>
      </c>
      <c r="X895" t="str" cm="1">
        <f t="array" aca="1" ref="X895" ca="1">INDEX(Sheet1!$Y$2:$Y$22, RANDBETWEEN(1, 21))</f>
        <v>Public Sector</v>
      </c>
      <c r="Z895" t="str" cm="1">
        <f t="array" aca="1" ref="Z895" ca="1">INDEX(Sheet1!$AA$2:$AA$30, RANDBETWEEN(1, 29))</f>
        <v>CROATIA CO</v>
      </c>
      <c r="AA895" t="str" cm="1">
        <f t="array" aca="1" ref="AA895" ca="1">INDEX(Sheet1!$AB$2:$AB$8, RANDBETWEEN(1, 7))</f>
        <v>EAPRO</v>
      </c>
      <c r="AB895" t="str" cm="1">
        <f t="array" aca="1" ref="AB895" ca="1">INDEX(Sheet1!$AC$2:$AC$22, RANDBETWEEN(1, 21))</f>
        <v>Bulgaria</v>
      </c>
      <c r="AE895" t="str" cm="1">
        <f t="array" aca="1" ref="AE895" ca="1">INDEX(Sheet1!$AF$2:$AF$22, RANDBETWEEN(1, 5))</f>
        <v>MENARO</v>
      </c>
      <c r="AF895" s="3">
        <v>45466</v>
      </c>
      <c r="AG895" t="str" cm="1">
        <f t="array" aca="1" ref="AG895" ca="1">INDEX(Sheet1!$AH$2:$AH$24, RANDBETWEEN(1, 23))</f>
        <v>CROATIA CO</v>
      </c>
      <c r="AH895" t="s">
        <v>648</v>
      </c>
      <c r="AI895" t="s">
        <v>420</v>
      </c>
      <c r="AJ895" t="s">
        <v>421</v>
      </c>
      <c r="AK895" t="s">
        <v>114</v>
      </c>
      <c r="AL895" t="s">
        <v>95</v>
      </c>
      <c r="AM895" t="s">
        <v>645</v>
      </c>
      <c r="AN895" t="s">
        <v>115</v>
      </c>
      <c r="AO895" t="s">
        <v>61</v>
      </c>
      <c r="AP895" t="s">
        <v>78</v>
      </c>
      <c r="AQ895" t="s">
        <v>94</v>
      </c>
      <c r="AR895">
        <v>2022</v>
      </c>
      <c r="AS895" t="s">
        <v>95</v>
      </c>
    </row>
    <row r="896" spans="1:45">
      <c r="A896" t="s">
        <v>652</v>
      </c>
      <c r="B896" t="s">
        <v>44</v>
      </c>
      <c r="C896" t="s">
        <v>118</v>
      </c>
      <c r="D896" s="3">
        <v>45334</v>
      </c>
      <c r="E896" t="s">
        <v>644</v>
      </c>
      <c r="F896">
        <f t="shared" ca="1" si="39"/>
        <v>92592.341898550658</v>
      </c>
      <c r="G896">
        <f t="shared" ca="1" si="39"/>
        <v>70368.090658307803</v>
      </c>
      <c r="H896" t="str" cm="1">
        <f t="array" aca="1" ref="H896" ca="1">INDEX(Sheet1!$H$1:$H$3, RANDBETWEEN(1, 3))</f>
        <v>ORR Non-Thematic</v>
      </c>
      <c r="I896" t="str" cm="1">
        <f t="array" aca="1" ref="I896" ca="1">INDEX(Sheet1!$I$3:$I$88, RANDBETWEEN(1, 85))</f>
        <v>Policy advocacy – urban, civil society, parliament, environment</v>
      </c>
      <c r="J896" t="str">
        <f ca="1">INDEX(Sheet1!$AZ$3:$AZ$8, RANDBETWEEN(1, COUNTA(Sheet1!$AZ$3:$AZ$8)))</f>
        <v>Health</v>
      </c>
      <c r="K896" t="str" cm="1">
        <f t="array" aca="1" ref="K896" ca="1">INDEX(Sheet1!$K$1:$K$8, RANDBETWEEN(1, 6))</f>
        <v>HAC-ARMENIA</v>
      </c>
      <c r="M896" t="s">
        <v>114</v>
      </c>
      <c r="N896">
        <f t="shared" ca="1" si="40"/>
        <v>42358.004914317477</v>
      </c>
      <c r="Q896" t="s">
        <v>424</v>
      </c>
      <c r="U896">
        <f t="shared" ca="1" si="41"/>
        <v>18855.60700367422</v>
      </c>
      <c r="V896">
        <v>43178</v>
      </c>
      <c r="W896" t="str" cm="1">
        <f t="array" aca="1" ref="W896" ca="1">INDEX(Sheet1!$X$1:$X$20, RANDBETWEEN(1, 20))</f>
        <v>Global/Regional Multilaterals</v>
      </c>
      <c r="X896" t="str" cm="1">
        <f t="array" aca="1" ref="X896" ca="1">INDEX(Sheet1!$Y$2:$Y$22, RANDBETWEEN(1, 21))</f>
        <v>Public Sector</v>
      </c>
      <c r="Z896" t="str" cm="1">
        <f t="array" aca="1" ref="Z896" ca="1">INDEX(Sheet1!$AA$2:$AA$30, RANDBETWEEN(1, 29))</f>
        <v>BULGARIA CO</v>
      </c>
      <c r="AA896" t="str" cm="1">
        <f t="array" aca="1" ref="AA896" ca="1">INDEX(Sheet1!$AB$2:$AB$8, RANDBETWEEN(1, 7))</f>
        <v>MENARO</v>
      </c>
      <c r="AB896" t="str" cm="1">
        <f t="array" aca="1" ref="AB896" ca="1">INDEX(Sheet1!$AC$2:$AC$22, RANDBETWEEN(1, 21))</f>
        <v>Russian Federation</v>
      </c>
      <c r="AE896" t="str" cm="1">
        <f t="array" aca="1" ref="AE896" ca="1">INDEX(Sheet1!$AF$2:$AF$22, RANDBETWEEN(1, 5))</f>
        <v>ECARO</v>
      </c>
      <c r="AF896" s="3">
        <v>45334</v>
      </c>
      <c r="AG896" t="str" cm="1">
        <f t="array" aca="1" ref="AG896" ca="1">INDEX(Sheet1!$AH$2:$AH$24, RANDBETWEEN(1, 23))</f>
        <v>ROMANIA CO</v>
      </c>
      <c r="AH896" t="s">
        <v>648</v>
      </c>
      <c r="AI896" t="s">
        <v>423</v>
      </c>
      <c r="AJ896" t="s">
        <v>424</v>
      </c>
      <c r="AK896" t="s">
        <v>114</v>
      </c>
      <c r="AL896" t="s">
        <v>95</v>
      </c>
      <c r="AM896" t="s">
        <v>646</v>
      </c>
      <c r="AN896" t="s">
        <v>60</v>
      </c>
      <c r="AO896" t="s">
        <v>92</v>
      </c>
      <c r="AP896" t="s">
        <v>93</v>
      </c>
      <c r="AQ896" t="s">
        <v>79</v>
      </c>
      <c r="AR896">
        <v>2024</v>
      </c>
      <c r="AS896" t="s">
        <v>95</v>
      </c>
    </row>
    <row r="897" spans="1:45">
      <c r="A897" t="s">
        <v>658</v>
      </c>
      <c r="B897" t="s">
        <v>44</v>
      </c>
      <c r="C897" t="s">
        <v>45</v>
      </c>
      <c r="D897" s="3">
        <v>45610</v>
      </c>
      <c r="E897" t="s">
        <v>644</v>
      </c>
      <c r="F897">
        <f t="shared" ca="1" si="39"/>
        <v>67855.529722609193</v>
      </c>
      <c r="G897">
        <f t="shared" ca="1" si="39"/>
        <v>33664.235613396791</v>
      </c>
      <c r="H897" t="str" cm="1">
        <f t="array" aca="1" ref="H897" ca="1">INDEX(Sheet1!$H$1:$H$3, RANDBETWEEN(1, 3))</f>
        <v>ORR Non-Thematic</v>
      </c>
      <c r="I897" t="str" cm="1">
        <f t="array" aca="1" ref="I897" ca="1">INDEX(Sheet1!$I$3:$I$88, RANDBETWEEN(1, 85))</f>
        <v>Cross-sectoral Communication for Development</v>
      </c>
      <c r="J897" t="str">
        <f ca="1">INDEX(Sheet1!$AZ$3:$AZ$8, RANDBETWEEN(1, COUNTA(Sheet1!$AZ$3:$AZ$8)))</f>
        <v>Increased Immunization Rates</v>
      </c>
      <c r="K897" t="str" cm="1">
        <f t="array" aca="1" ref="K897" ca="1">INDEX(Sheet1!$K$1:$K$8, RANDBETWEEN(1, 6))</f>
        <v>HAC-STATE OF PALESTINE</v>
      </c>
      <c r="M897" t="s">
        <v>114</v>
      </c>
      <c r="N897">
        <f t="shared" ca="1" si="40"/>
        <v>66289.358900404666</v>
      </c>
      <c r="Q897" t="s">
        <v>426</v>
      </c>
      <c r="U897">
        <f t="shared" ca="1" si="41"/>
        <v>21351.653093147735</v>
      </c>
      <c r="V897">
        <v>38470235</v>
      </c>
      <c r="W897" t="str" cm="1">
        <f t="array" aca="1" ref="W897" ca="1">INDEX(Sheet1!$X$1:$X$20, RANDBETWEEN(1, 20))</f>
        <v>Central Government</v>
      </c>
      <c r="X897" t="str" cm="1">
        <f t="array" aca="1" ref="X897" ca="1">INDEX(Sheet1!$Y$2:$Y$22, RANDBETWEEN(1, 21))</f>
        <v>Private Sector</v>
      </c>
      <c r="Z897" t="str" cm="1">
        <f t="array" aca="1" ref="Z897" ca="1">INDEX(Sheet1!$AA$2:$AA$30, RANDBETWEEN(1, 29))</f>
        <v>BULGARIA CO</v>
      </c>
      <c r="AA897" t="str" cm="1">
        <f t="array" aca="1" ref="AA897" ca="1">INDEX(Sheet1!$AB$2:$AB$8, RANDBETWEEN(1, 7))</f>
        <v>NatCom</v>
      </c>
      <c r="AB897" t="str" cm="1">
        <f t="array" aca="1" ref="AB897" ca="1">INDEX(Sheet1!$AC$2:$AC$22, RANDBETWEEN(1, 21))</f>
        <v>Tajikistan</v>
      </c>
      <c r="AE897" t="str" cm="1">
        <f t="array" aca="1" ref="AE897" ca="1">INDEX(Sheet1!$AF$2:$AF$22, RANDBETWEEN(1, 5))</f>
        <v>ECARO</v>
      </c>
      <c r="AF897" s="3">
        <v>45610</v>
      </c>
      <c r="AG897" t="str" cm="1">
        <f t="array" aca="1" ref="AG897" ca="1">INDEX(Sheet1!$AH$2:$AH$24, RANDBETWEEN(1, 23))</f>
        <v>US FUND</v>
      </c>
      <c r="AH897" t="s">
        <v>668</v>
      </c>
      <c r="AI897" t="s">
        <v>425</v>
      </c>
      <c r="AJ897" t="s">
        <v>426</v>
      </c>
      <c r="AK897" t="s">
        <v>114</v>
      </c>
      <c r="AL897" t="s">
        <v>58</v>
      </c>
      <c r="AM897" t="s">
        <v>646</v>
      </c>
      <c r="AN897" t="s">
        <v>192</v>
      </c>
      <c r="AO897" t="s">
        <v>116</v>
      </c>
      <c r="AP897" t="s">
        <v>62</v>
      </c>
      <c r="AQ897" t="s">
        <v>129</v>
      </c>
      <c r="AR897">
        <v>2024</v>
      </c>
      <c r="AS897" t="s">
        <v>95</v>
      </c>
    </row>
    <row r="898" spans="1:45">
      <c r="A898" t="s">
        <v>653</v>
      </c>
      <c r="B898" t="s">
        <v>95</v>
      </c>
      <c r="C898" t="s">
        <v>64</v>
      </c>
      <c r="D898" s="3">
        <v>45352</v>
      </c>
      <c r="E898" t="s">
        <v>644</v>
      </c>
      <c r="F898">
        <f t="shared" ca="1" si="39"/>
        <v>87050.715468427123</v>
      </c>
      <c r="G898">
        <f t="shared" ca="1" si="39"/>
        <v>37067.4257447809</v>
      </c>
      <c r="H898" t="str" cm="1">
        <f t="array" aca="1" ref="H898" ca="1">INDEX(Sheet1!$H$1:$H$3, RANDBETWEEN(1, 3))</f>
        <v>Revenue Type</v>
      </c>
      <c r="I898" t="str" cm="1">
        <f t="array" aca="1" ref="I898" ca="1">INDEX(Sheet1!$I$3:$I$88, RANDBETWEEN(1, 85))</f>
        <v>Early learning</v>
      </c>
      <c r="J898" t="str">
        <f ca="1">INDEX(Sheet1!$AZ$3:$AZ$8, RANDBETWEEN(1, COUNTA(Sheet1!$AZ$3:$AZ$8)))</f>
        <v>Advocacy</v>
      </c>
      <c r="K898" t="str" cm="1">
        <f t="array" aca="1" ref="K898" ca="1">INDEX(Sheet1!$K$1:$K$8, RANDBETWEEN(1, 6))</f>
        <v>Ukraine Response</v>
      </c>
      <c r="M898" t="s">
        <v>165</v>
      </c>
      <c r="N898">
        <f t="shared" ca="1" si="40"/>
        <v>34233.358730914944</v>
      </c>
      <c r="Q898" t="s">
        <v>225</v>
      </c>
      <c r="U898">
        <f t="shared" ca="1" si="41"/>
        <v>81486.287205065921</v>
      </c>
      <c r="V898">
        <v>10037317</v>
      </c>
      <c r="W898" t="str" cm="1">
        <f t="array" aca="1" ref="W898" ca="1">INDEX(Sheet1!$X$1:$X$20, RANDBETWEEN(1, 20))</f>
        <v>Other</v>
      </c>
      <c r="X898" t="str" cm="1">
        <f t="array" aca="1" ref="X898" ca="1">INDEX(Sheet1!$Y$2:$Y$22, RANDBETWEEN(1, 21))</f>
        <v>Public Sector</v>
      </c>
      <c r="Z898" t="str" cm="1">
        <f t="array" aca="1" ref="Z898" ca="1">INDEX(Sheet1!$AA$2:$AA$30, RANDBETWEEN(1, 29))</f>
        <v>SENEGAL CO</v>
      </c>
      <c r="AA898" t="str" cm="1">
        <f t="array" aca="1" ref="AA898" ca="1">INDEX(Sheet1!$AB$2:$AB$8, RANDBETWEEN(1, 7))</f>
        <v>NatCom</v>
      </c>
      <c r="AB898" t="str" cm="1">
        <f t="array" aca="1" ref="AB898" ca="1">INDEX(Sheet1!$AC$2:$AC$22, RANDBETWEEN(1, 21))</f>
        <v>United States</v>
      </c>
      <c r="AE898" t="str" cm="1">
        <f t="array" aca="1" ref="AE898" ca="1">INDEX(Sheet1!$AF$2:$AF$22, RANDBETWEEN(1, 5))</f>
        <v>MENARO</v>
      </c>
      <c r="AF898" s="3">
        <v>45352</v>
      </c>
      <c r="AG898" t="str" cm="1">
        <f t="array" aca="1" ref="AG898" ca="1">INDEX(Sheet1!$AH$2:$AH$24, RANDBETWEEN(1, 23))</f>
        <v>KOSOVO CO</v>
      </c>
      <c r="AH898" t="s">
        <v>668</v>
      </c>
      <c r="AI898" t="s">
        <v>427</v>
      </c>
      <c r="AJ898" t="s">
        <v>225</v>
      </c>
      <c r="AK898" t="s">
        <v>165</v>
      </c>
      <c r="AL898" t="s">
        <v>58</v>
      </c>
      <c r="AM898" t="s">
        <v>645</v>
      </c>
      <c r="AN898" t="s">
        <v>60</v>
      </c>
      <c r="AO898" t="s">
        <v>116</v>
      </c>
      <c r="AP898" t="s">
        <v>143</v>
      </c>
      <c r="AQ898" t="s">
        <v>100</v>
      </c>
      <c r="AR898">
        <v>2024</v>
      </c>
      <c r="AS898" t="s">
        <v>95</v>
      </c>
    </row>
    <row r="899" spans="1:45">
      <c r="A899" t="s">
        <v>652</v>
      </c>
      <c r="B899" t="s">
        <v>44</v>
      </c>
      <c r="C899" t="s">
        <v>64</v>
      </c>
      <c r="D899" s="3">
        <v>45467</v>
      </c>
      <c r="E899" t="s">
        <v>644</v>
      </c>
      <c r="F899">
        <f t="shared" ref="F899:G962" ca="1" si="42">RAND() * (100000 - 50) + 50</f>
        <v>57154.673041455841</v>
      </c>
      <c r="G899">
        <f t="shared" ca="1" si="42"/>
        <v>68756.469947325633</v>
      </c>
      <c r="H899" t="str" cm="1">
        <f t="array" aca="1" ref="H899" ca="1">INDEX(Sheet1!$H$1:$H$3, RANDBETWEEN(1, 3))</f>
        <v>ORE-Thematic</v>
      </c>
      <c r="I899" t="str" cm="1">
        <f t="array" aca="1" ref="I899" ca="1">INDEX(Sheet1!$I$3:$I$88, RANDBETWEEN(1, 85))</f>
        <v>WASH and emergencies</v>
      </c>
      <c r="J899" t="str">
        <f ca="1">INDEX(Sheet1!$AZ$3:$AZ$8, RANDBETWEEN(1, COUNTA(Sheet1!$AZ$3:$AZ$8)))</f>
        <v>Education</v>
      </c>
      <c r="K899" t="str" cm="1">
        <f t="array" aca="1" ref="K899" ca="1">INDEX(Sheet1!$K$1:$K$8, RANDBETWEEN(1, 6))</f>
        <v>HAC-ARMENIA</v>
      </c>
      <c r="M899" t="s">
        <v>165</v>
      </c>
      <c r="N899">
        <f t="shared" ref="N899:N962" ca="1" si="43">RAND() * (100000 - 50) + 50</f>
        <v>10922.601195178922</v>
      </c>
      <c r="Q899" t="s">
        <v>429</v>
      </c>
      <c r="U899">
        <f t="shared" ref="U899:U962" ca="1" si="44">RAND() * (100000 - 50) + 50</f>
        <v>44745.073690768048</v>
      </c>
      <c r="V899">
        <v>32871074</v>
      </c>
      <c r="W899" t="str" cm="1">
        <f t="array" aca="1" ref="W899" ca="1">INDEX(Sheet1!$X$1:$X$20, RANDBETWEEN(1, 20))</f>
        <v>Global/Regional Multilaterals</v>
      </c>
      <c r="X899" t="str" cm="1">
        <f t="array" aca="1" ref="X899" ca="1">INDEX(Sheet1!$Y$2:$Y$22, RANDBETWEEN(1, 21))</f>
        <v>Public Sector</v>
      </c>
      <c r="Z899" t="str" cm="1">
        <f t="array" aca="1" ref="Z899" ca="1">INDEX(Sheet1!$AA$2:$AA$30, RANDBETWEEN(1, 29))</f>
        <v>ALBANIA CO</v>
      </c>
      <c r="AA899" t="str" cm="1">
        <f t="array" aca="1" ref="AA899" ca="1">INDEX(Sheet1!$AB$2:$AB$8, RANDBETWEEN(1, 7))</f>
        <v>ECARO</v>
      </c>
      <c r="AB899" t="str" cm="1">
        <f t="array" aca="1" ref="AB899" ca="1">INDEX(Sheet1!$AC$2:$AC$22, RANDBETWEEN(1, 21))</f>
        <v>Armenia</v>
      </c>
      <c r="AE899" t="str" cm="1">
        <f t="array" aca="1" ref="AE899" ca="1">INDEX(Sheet1!$AF$2:$AF$22, RANDBETWEEN(1, 5))</f>
        <v>NatCom</v>
      </c>
      <c r="AF899" s="3">
        <v>45467</v>
      </c>
      <c r="AG899" t="str" cm="1">
        <f t="array" aca="1" ref="AG899" ca="1">INDEX(Sheet1!$AH$2:$AH$24, RANDBETWEEN(1, 23))</f>
        <v>TURKIYE NATCOM</v>
      </c>
      <c r="AH899" t="s">
        <v>651</v>
      </c>
      <c r="AI899" t="s">
        <v>428</v>
      </c>
      <c r="AJ899" t="s">
        <v>429</v>
      </c>
      <c r="AK899" t="s">
        <v>165</v>
      </c>
      <c r="AL899" t="s">
        <v>95</v>
      </c>
      <c r="AM899" t="s">
        <v>645</v>
      </c>
      <c r="AN899" t="s">
        <v>192</v>
      </c>
      <c r="AO899" t="s">
        <v>77</v>
      </c>
      <c r="AP899" t="s">
        <v>62</v>
      </c>
      <c r="AQ899" t="s">
        <v>94</v>
      </c>
      <c r="AR899">
        <v>2022</v>
      </c>
      <c r="AS899" t="s">
        <v>95</v>
      </c>
    </row>
    <row r="900" spans="1:45">
      <c r="A900" t="s">
        <v>652</v>
      </c>
      <c r="B900" t="s">
        <v>44</v>
      </c>
      <c r="C900" t="s">
        <v>64</v>
      </c>
      <c r="D900" s="3">
        <v>45394</v>
      </c>
      <c r="E900" t="s">
        <v>644</v>
      </c>
      <c r="F900">
        <f t="shared" ca="1" si="42"/>
        <v>1630.0719567427307</v>
      </c>
      <c r="G900">
        <f t="shared" ca="1" si="42"/>
        <v>42836.754001767207</v>
      </c>
      <c r="H900" t="str" cm="1">
        <f t="array" aca="1" ref="H900" ca="1">INDEX(Sheet1!$H$1:$H$3, RANDBETWEEN(1, 3))</f>
        <v>ORE-Thematic</v>
      </c>
      <c r="I900" t="str" cm="1">
        <f t="array" aca="1" ref="I900" ca="1">INDEX(Sheet1!$I$3:$I$88, RANDBETWEEN(1, 85))</f>
        <v>Violence, exploitation and abuse</v>
      </c>
      <c r="J900" t="str">
        <f ca="1">INDEX(Sheet1!$AZ$3:$AZ$8, RANDBETWEEN(1, COUNTA(Sheet1!$AZ$3:$AZ$8)))</f>
        <v>Education</v>
      </c>
      <c r="K900" t="str" cm="1">
        <f t="array" aca="1" ref="K900" ca="1">INDEX(Sheet1!$K$1:$K$8, RANDBETWEEN(1, 6))</f>
        <v>HAC-UKRAINE</v>
      </c>
      <c r="M900" t="s">
        <v>165</v>
      </c>
      <c r="N900">
        <f t="shared" ca="1" si="43"/>
        <v>96292.712243595961</v>
      </c>
      <c r="Q900" t="s">
        <v>431</v>
      </c>
      <c r="U900">
        <f t="shared" ca="1" si="44"/>
        <v>80039.606614188233</v>
      </c>
      <c r="V900">
        <v>35004485</v>
      </c>
      <c r="W900" t="str" cm="1">
        <f t="array" aca="1" ref="W900" ca="1">INDEX(Sheet1!$X$1:$X$20, RANDBETWEEN(1, 20))</f>
        <v>Women's and diaspora organizations</v>
      </c>
      <c r="X900" t="str" cm="1">
        <f t="array" aca="1" ref="X900" ca="1">INDEX(Sheet1!$Y$2:$Y$22, RANDBETWEEN(1, 21))</f>
        <v>Private Sector</v>
      </c>
      <c r="Z900" t="str" cm="1">
        <f t="array" aca="1" ref="Z900" ca="1">INDEX(Sheet1!$AA$2:$AA$30, RANDBETWEEN(1, 29))</f>
        <v>ROMANIA CO</v>
      </c>
      <c r="AA900" t="str" cm="1">
        <f t="array" aca="1" ref="AA900" ca="1">INDEX(Sheet1!$AB$2:$AB$8, RANDBETWEEN(1, 7))</f>
        <v>HQ</v>
      </c>
      <c r="AB900" t="str" cm="1">
        <f t="array" aca="1" ref="AB900" ca="1">INDEX(Sheet1!$AC$2:$AC$22, RANDBETWEEN(1, 21))</f>
        <v>Bulgaria</v>
      </c>
      <c r="AE900" t="str" cm="1">
        <f t="array" aca="1" ref="AE900" ca="1">INDEX(Sheet1!$AF$2:$AF$22, RANDBETWEEN(1, 5))</f>
        <v>HQ</v>
      </c>
      <c r="AF900" s="3">
        <v>45394</v>
      </c>
      <c r="AG900" t="str" cm="1">
        <f t="array" aca="1" ref="AG900" ca="1">INDEX(Sheet1!$AH$2:$AH$24, RANDBETWEEN(1, 23))</f>
        <v>SERBIA CO</v>
      </c>
      <c r="AH900" t="s">
        <v>668</v>
      </c>
      <c r="AI900" t="s">
        <v>430</v>
      </c>
      <c r="AJ900" t="s">
        <v>431</v>
      </c>
      <c r="AK900" t="s">
        <v>165</v>
      </c>
      <c r="AL900" t="s">
        <v>58</v>
      </c>
      <c r="AM900" t="s">
        <v>646</v>
      </c>
      <c r="AN900" t="s">
        <v>105</v>
      </c>
      <c r="AO900" t="s">
        <v>116</v>
      </c>
      <c r="AP900" t="s">
        <v>78</v>
      </c>
      <c r="AQ900" t="s">
        <v>79</v>
      </c>
      <c r="AR900">
        <v>2024</v>
      </c>
      <c r="AS900" t="s">
        <v>95</v>
      </c>
    </row>
    <row r="901" spans="1:45">
      <c r="A901" t="s">
        <v>652</v>
      </c>
      <c r="B901" t="s">
        <v>44</v>
      </c>
      <c r="C901" t="s">
        <v>64</v>
      </c>
      <c r="D901" s="3">
        <v>45322</v>
      </c>
      <c r="E901" t="s">
        <v>644</v>
      </c>
      <c r="F901">
        <f t="shared" ca="1" si="42"/>
        <v>37617.769914113211</v>
      </c>
      <c r="G901">
        <f t="shared" ca="1" si="42"/>
        <v>6826.2649273773168</v>
      </c>
      <c r="H901" t="str" cm="1">
        <f t="array" aca="1" ref="H901" ca="1">INDEX(Sheet1!$H$1:$H$3, RANDBETWEEN(1, 3))</f>
        <v>Revenue Type</v>
      </c>
      <c r="I901" t="str" cm="1">
        <f t="array" aca="1" ref="I901" ca="1">INDEX(Sheet1!$I$3:$I$88, RANDBETWEEN(1, 85))</f>
        <v>Other – including procurement services</v>
      </c>
      <c r="J901" t="str">
        <f ca="1">INDEX(Sheet1!$AZ$3:$AZ$8, RANDBETWEEN(1, COUNTA(Sheet1!$AZ$3:$AZ$8)))</f>
        <v>Increased Immunization Rates</v>
      </c>
      <c r="K901" t="str" cm="1">
        <f t="array" aca="1" ref="K901" ca="1">INDEX(Sheet1!$K$1:$K$8, RANDBETWEEN(1, 6))</f>
        <v>Emergency/HAC</v>
      </c>
      <c r="M901" t="s">
        <v>89</v>
      </c>
      <c r="N901">
        <f t="shared" ca="1" si="43"/>
        <v>79003.590805042855</v>
      </c>
      <c r="Q901" t="s">
        <v>433</v>
      </c>
      <c r="U901">
        <f t="shared" ca="1" si="44"/>
        <v>53760.724911426369</v>
      </c>
      <c r="V901">
        <v>1241063</v>
      </c>
      <c r="W901" t="str" cm="1">
        <f t="array" aca="1" ref="W901" ca="1">INDEX(Sheet1!$X$1:$X$20, RANDBETWEEN(1, 20))</f>
        <v>Central Government</v>
      </c>
      <c r="X901" t="str" cm="1">
        <f t="array" aca="1" ref="X901" ca="1">INDEX(Sheet1!$Y$2:$Y$22, RANDBETWEEN(1, 21))</f>
        <v>Private Sector</v>
      </c>
      <c r="Z901" t="str" cm="1">
        <f t="array" aca="1" ref="Z901" ca="1">INDEX(Sheet1!$AA$2:$AA$30, RANDBETWEEN(1, 29))</f>
        <v>PPD</v>
      </c>
      <c r="AA901" t="str" cm="1">
        <f t="array" aca="1" ref="AA901" ca="1">INDEX(Sheet1!$AB$2:$AB$8, RANDBETWEEN(1, 7))</f>
        <v>MENARO</v>
      </c>
      <c r="AB901" t="str" cm="1">
        <f t="array" aca="1" ref="AB901" ca="1">INDEX(Sheet1!$AC$2:$AC$22, RANDBETWEEN(1, 21))</f>
        <v>Uzbekistan</v>
      </c>
      <c r="AE901" t="str" cm="1">
        <f t="array" aca="1" ref="AE901" ca="1">INDEX(Sheet1!$AF$2:$AF$22, RANDBETWEEN(1, 5))</f>
        <v>ESARO</v>
      </c>
      <c r="AF901" s="3">
        <v>45322</v>
      </c>
      <c r="AG901" t="str" cm="1">
        <f t="array" aca="1" ref="AG901" ca="1">INDEX(Sheet1!$AH$2:$AH$24, RANDBETWEEN(1, 23))</f>
        <v>CROATIA CO</v>
      </c>
      <c r="AH901" t="s">
        <v>647</v>
      </c>
      <c r="AI901" t="s">
        <v>432</v>
      </c>
      <c r="AJ901" t="s">
        <v>433</v>
      </c>
      <c r="AK901" t="s">
        <v>89</v>
      </c>
      <c r="AL901" t="s">
        <v>95</v>
      </c>
      <c r="AM901" t="s">
        <v>645</v>
      </c>
      <c r="AN901" t="s">
        <v>91</v>
      </c>
      <c r="AO901" t="s">
        <v>61</v>
      </c>
      <c r="AP901" t="s">
        <v>143</v>
      </c>
      <c r="AQ901" t="s">
        <v>117</v>
      </c>
      <c r="AR901">
        <v>2024</v>
      </c>
      <c r="AS901" t="s">
        <v>95</v>
      </c>
    </row>
    <row r="902" spans="1:45">
      <c r="A902" t="s">
        <v>656</v>
      </c>
      <c r="B902" t="s">
        <v>95</v>
      </c>
      <c r="C902" t="s">
        <v>45</v>
      </c>
      <c r="D902" s="3">
        <v>45321</v>
      </c>
      <c r="E902" t="s">
        <v>644</v>
      </c>
      <c r="F902">
        <f t="shared" ca="1" si="42"/>
        <v>38830.174564776869</v>
      </c>
      <c r="G902">
        <f t="shared" ca="1" si="42"/>
        <v>14369.131059056006</v>
      </c>
      <c r="H902" t="str" cm="1">
        <f t="array" aca="1" ref="H902" ca="1">INDEX(Sheet1!$H$1:$H$3, RANDBETWEEN(1, 3))</f>
        <v>Revenue Type</v>
      </c>
      <c r="I902" t="str" cm="1">
        <f t="array" aca="1" ref="I902" ca="1">INDEX(Sheet1!$I$3:$I$88, RANDBETWEEN(1, 85))</f>
        <v>Gender Equality</v>
      </c>
      <c r="J902" t="str">
        <f ca="1">INDEX(Sheet1!$AZ$3:$AZ$8, RANDBETWEEN(1, COUNTA(Sheet1!$AZ$3:$AZ$8)))</f>
        <v>Emergency Response</v>
      </c>
      <c r="K902" t="str" cm="1">
        <f t="array" aca="1" ref="K902" ca="1">INDEX(Sheet1!$K$1:$K$8, RANDBETWEEN(1, 6))</f>
        <v>HAC-ECARO</v>
      </c>
      <c r="M902" t="s">
        <v>165</v>
      </c>
      <c r="N902">
        <f t="shared" ca="1" si="43"/>
        <v>32367.655055631556</v>
      </c>
      <c r="Q902" t="s">
        <v>435</v>
      </c>
      <c r="U902">
        <f t="shared" ca="1" si="44"/>
        <v>88222.396353012475</v>
      </c>
      <c r="V902">
        <v>28996080</v>
      </c>
      <c r="W902" t="str" cm="1">
        <f t="array" aca="1" ref="W902" ca="1">INDEX(Sheet1!$X$1:$X$20, RANDBETWEEN(1, 20))</f>
        <v>Women's and diaspora organizations</v>
      </c>
      <c r="X902" t="str" cm="1">
        <f t="array" aca="1" ref="X902" ca="1">INDEX(Sheet1!$Y$2:$Y$22, RANDBETWEEN(1, 21))</f>
        <v>UNICEF NatCom/CO/Division</v>
      </c>
      <c r="Z902" t="str" cm="1">
        <f t="array" aca="1" ref="Z902" ca="1">INDEX(Sheet1!$AA$2:$AA$30, RANDBETWEEN(1, 29))</f>
        <v>CHINA CO</v>
      </c>
      <c r="AA902" t="str" cm="1">
        <f t="array" aca="1" ref="AA902" ca="1">INDEX(Sheet1!$AB$2:$AB$8, RANDBETWEEN(1, 7))</f>
        <v>EAPRO</v>
      </c>
      <c r="AB902" t="str" cm="1">
        <f t="array" aca="1" ref="AB902" ca="1">INDEX(Sheet1!$AC$2:$AC$22, RANDBETWEEN(1, 21))</f>
        <v>France</v>
      </c>
      <c r="AE902" t="str" cm="1">
        <f t="array" aca="1" ref="AE902" ca="1">INDEX(Sheet1!$AF$2:$AF$22, RANDBETWEEN(1, 5))</f>
        <v>ECARO</v>
      </c>
      <c r="AF902" s="3">
        <v>45321</v>
      </c>
      <c r="AG902" t="str" cm="1">
        <f t="array" aca="1" ref="AG902" ca="1">INDEX(Sheet1!$AH$2:$AH$24, RANDBETWEEN(1, 23))</f>
        <v>SERBIA CO</v>
      </c>
      <c r="AH902" t="s">
        <v>651</v>
      </c>
      <c r="AI902" t="s">
        <v>434</v>
      </c>
      <c r="AJ902" t="s">
        <v>435</v>
      </c>
      <c r="AK902" t="s">
        <v>165</v>
      </c>
      <c r="AL902" t="s">
        <v>95</v>
      </c>
      <c r="AM902" t="s">
        <v>646</v>
      </c>
      <c r="AN902" t="s">
        <v>60</v>
      </c>
      <c r="AO902" t="s">
        <v>149</v>
      </c>
      <c r="AP902" t="s">
        <v>93</v>
      </c>
      <c r="AQ902" t="s">
        <v>100</v>
      </c>
      <c r="AR902">
        <v>2023</v>
      </c>
      <c r="AS902" t="s">
        <v>95</v>
      </c>
    </row>
    <row r="903" spans="1:45">
      <c r="A903" t="s">
        <v>653</v>
      </c>
      <c r="B903" t="s">
        <v>95</v>
      </c>
      <c r="C903" t="s">
        <v>118</v>
      </c>
      <c r="D903" s="3">
        <v>45413</v>
      </c>
      <c r="E903" t="s">
        <v>644</v>
      </c>
      <c r="F903">
        <f t="shared" ca="1" si="42"/>
        <v>27250.151731847483</v>
      </c>
      <c r="G903">
        <f t="shared" ca="1" si="42"/>
        <v>45864.5792691717</v>
      </c>
      <c r="H903" t="str" cm="1">
        <f t="array" aca="1" ref="H903" ca="1">INDEX(Sheet1!$H$1:$H$3, RANDBETWEEN(1, 3))</f>
        <v>Revenue Type</v>
      </c>
      <c r="I903" t="str" cm="1">
        <f t="array" aca="1" ref="I903" ca="1">INDEX(Sheet1!$I$3:$I$88, RANDBETWEEN(1, 85))</f>
        <v>Gender Equality</v>
      </c>
      <c r="J903" t="str">
        <f ca="1">INDEX(Sheet1!$AZ$3:$AZ$8, RANDBETWEEN(1, COUNTA(Sheet1!$AZ$3:$AZ$8)))</f>
        <v>Health</v>
      </c>
      <c r="K903" t="str" cm="1">
        <f t="array" aca="1" ref="K903" ca="1">INDEX(Sheet1!$K$1:$K$8, RANDBETWEEN(1, 6))</f>
        <v>HAC-STATE OF PALESTINE</v>
      </c>
      <c r="M903" t="s">
        <v>165</v>
      </c>
      <c r="N903">
        <f t="shared" ca="1" si="43"/>
        <v>15097.453790310998</v>
      </c>
      <c r="Q903" t="s">
        <v>437</v>
      </c>
      <c r="U903">
        <f t="shared" ca="1" si="44"/>
        <v>21633.046621770285</v>
      </c>
      <c r="V903">
        <v>25276010</v>
      </c>
      <c r="W903" t="str" cm="1">
        <f t="array" aca="1" ref="W903" ca="1">INDEX(Sheet1!$X$1:$X$20, RANDBETWEEN(1, 20))</f>
        <v>Foundation</v>
      </c>
      <c r="X903" t="str" cm="1">
        <f t="array" aca="1" ref="X903" ca="1">INDEX(Sheet1!$Y$2:$Y$22, RANDBETWEEN(1, 21))</f>
        <v>Private Sector</v>
      </c>
      <c r="Z903" t="str" cm="1">
        <f t="array" aca="1" ref="Z903" ca="1">INDEX(Sheet1!$AA$2:$AA$30, RANDBETWEEN(1, 29))</f>
        <v>PPD</v>
      </c>
      <c r="AA903" t="str" cm="1">
        <f t="array" aca="1" ref="AA903" ca="1">INDEX(Sheet1!$AB$2:$AB$8, RANDBETWEEN(1, 7))</f>
        <v>MENARO</v>
      </c>
      <c r="AB903" t="str" cm="1">
        <f t="array" aca="1" ref="AB903" ca="1">INDEX(Sheet1!$AC$2:$AC$22, RANDBETWEEN(1, 21))</f>
        <v>Montenegro</v>
      </c>
      <c r="AE903" t="str" cm="1">
        <f t="array" aca="1" ref="AE903" ca="1">INDEX(Sheet1!$AF$2:$AF$22, RANDBETWEEN(1, 5))</f>
        <v>HQ</v>
      </c>
      <c r="AF903" s="3">
        <v>45413</v>
      </c>
      <c r="AG903" t="str" cm="1">
        <f t="array" aca="1" ref="AG903" ca="1">INDEX(Sheet1!$AH$2:$AH$24, RANDBETWEEN(1, 23))</f>
        <v>TURKIYE CO</v>
      </c>
      <c r="AH903" t="s">
        <v>668</v>
      </c>
      <c r="AI903" t="s">
        <v>436</v>
      </c>
      <c r="AJ903" t="s">
        <v>437</v>
      </c>
      <c r="AK903" t="s">
        <v>165</v>
      </c>
      <c r="AL903" t="s">
        <v>58</v>
      </c>
      <c r="AM903" t="s">
        <v>646</v>
      </c>
      <c r="AN903" t="s">
        <v>115</v>
      </c>
      <c r="AO903" t="s">
        <v>149</v>
      </c>
      <c r="AP903" t="s">
        <v>93</v>
      </c>
      <c r="AQ903" t="s">
        <v>94</v>
      </c>
      <c r="AR903">
        <v>2023</v>
      </c>
      <c r="AS903" t="s">
        <v>95</v>
      </c>
    </row>
    <row r="904" spans="1:45">
      <c r="A904" t="s">
        <v>656</v>
      </c>
      <c r="B904" t="s">
        <v>95</v>
      </c>
      <c r="C904" t="s">
        <v>118</v>
      </c>
      <c r="D904" s="3">
        <v>45418</v>
      </c>
      <c r="E904" t="s">
        <v>644</v>
      </c>
      <c r="F904">
        <f t="shared" ca="1" si="42"/>
        <v>84046.502617246748</v>
      </c>
      <c r="G904">
        <f t="shared" ca="1" si="42"/>
        <v>35860.514172241543</v>
      </c>
      <c r="H904" t="str" cm="1">
        <f t="array" aca="1" ref="H904" ca="1">INDEX(Sheet1!$H$1:$H$3, RANDBETWEEN(1, 3))</f>
        <v>ORR Non-Thematic</v>
      </c>
      <c r="I904" t="str" cm="1">
        <f t="array" aca="1" ref="I904" ca="1">INDEX(Sheet1!$I$3:$I$88, RANDBETWEEN(1, 85))</f>
        <v>Child Protection – General</v>
      </c>
      <c r="J904" t="str">
        <f ca="1">INDEX(Sheet1!$AZ$3:$AZ$8, RANDBETWEEN(1, COUNTA(Sheet1!$AZ$3:$AZ$8)))</f>
        <v>Advocacy</v>
      </c>
      <c r="K904" t="str" cm="1">
        <f t="array" aca="1" ref="K904" ca="1">INDEX(Sheet1!$K$1:$K$8, RANDBETWEEN(1, 6))</f>
        <v>HAC-ARMENIA</v>
      </c>
      <c r="M904" t="s">
        <v>114</v>
      </c>
      <c r="N904">
        <f t="shared" ca="1" si="43"/>
        <v>26080.279081844212</v>
      </c>
      <c r="Q904" t="s">
        <v>439</v>
      </c>
      <c r="U904">
        <f t="shared" ca="1" si="44"/>
        <v>60062.942738054182</v>
      </c>
      <c r="V904">
        <v>32946612</v>
      </c>
      <c r="W904" t="str" cm="1">
        <f t="array" aca="1" ref="W904" ca="1">INDEX(Sheet1!$X$1:$X$20, RANDBETWEEN(1, 20))</f>
        <v>Ministry</v>
      </c>
      <c r="X904" t="str" cm="1">
        <f t="array" aca="1" ref="X904" ca="1">INDEX(Sheet1!$Y$2:$Y$22, RANDBETWEEN(1, 21))</f>
        <v>UNICEF NatCom/CO/Division</v>
      </c>
      <c r="Z904" t="str" cm="1">
        <f t="array" aca="1" ref="Z904" ca="1">INDEX(Sheet1!$AA$2:$AA$30, RANDBETWEEN(1, 29))</f>
        <v>TURKIYE CO</v>
      </c>
      <c r="AA904" t="str" cm="1">
        <f t="array" aca="1" ref="AA904" ca="1">INDEX(Sheet1!$AB$2:$AB$8, RANDBETWEEN(1, 7))</f>
        <v>HQ</v>
      </c>
      <c r="AB904" t="str" cm="1">
        <f t="array" aca="1" ref="AB904" ca="1">INDEX(Sheet1!$AC$2:$AC$22, RANDBETWEEN(1, 21))</f>
        <v>Albania</v>
      </c>
      <c r="AE904" t="str" cm="1">
        <f t="array" aca="1" ref="AE904" ca="1">INDEX(Sheet1!$AF$2:$AF$22, RANDBETWEEN(1, 5))</f>
        <v>MENARO</v>
      </c>
      <c r="AF904" s="3">
        <v>45418</v>
      </c>
      <c r="AG904" t="str" cm="1">
        <f t="array" aca="1" ref="AG904" ca="1">INDEX(Sheet1!$AH$2:$AH$24, RANDBETWEEN(1, 23))</f>
        <v>TAJIKISTAN CO</v>
      </c>
      <c r="AH904" t="s">
        <v>648</v>
      </c>
      <c r="AI904" t="s">
        <v>438</v>
      </c>
      <c r="AJ904" t="s">
        <v>439</v>
      </c>
      <c r="AK904" t="s">
        <v>114</v>
      </c>
      <c r="AL904" t="s">
        <v>95</v>
      </c>
      <c r="AM904" t="s">
        <v>646</v>
      </c>
      <c r="AN904" t="s">
        <v>128</v>
      </c>
      <c r="AO904" t="s">
        <v>61</v>
      </c>
      <c r="AP904" t="s">
        <v>93</v>
      </c>
      <c r="AQ904" t="s">
        <v>79</v>
      </c>
      <c r="AR904">
        <v>2022</v>
      </c>
      <c r="AS904" t="s">
        <v>95</v>
      </c>
    </row>
    <row r="905" spans="1:45">
      <c r="A905" t="s">
        <v>655</v>
      </c>
      <c r="B905" t="s">
        <v>95</v>
      </c>
      <c r="C905" t="s">
        <v>64</v>
      </c>
      <c r="D905" s="3">
        <v>45324</v>
      </c>
      <c r="E905" t="s">
        <v>644</v>
      </c>
      <c r="F905">
        <f t="shared" ca="1" si="42"/>
        <v>75156.143996799365</v>
      </c>
      <c r="G905">
        <f t="shared" ca="1" si="42"/>
        <v>74962.314639061107</v>
      </c>
      <c r="H905" t="str" cm="1">
        <f t="array" aca="1" ref="H905" ca="1">INDEX(Sheet1!$H$1:$H$3, RANDBETWEEN(1, 3))</f>
        <v>Revenue Type</v>
      </c>
      <c r="I905" t="str" cm="1">
        <f t="array" aca="1" ref="I905" ca="1">INDEX(Sheet1!$I$3:$I$88, RANDBETWEEN(1, 85))</f>
        <v>Policy, guidance and technical support for country programming and reporting</v>
      </c>
      <c r="J905" t="str">
        <f ca="1">INDEX(Sheet1!$AZ$3:$AZ$8, RANDBETWEEN(1, COUNTA(Sheet1!$AZ$3:$AZ$8)))</f>
        <v>Education</v>
      </c>
      <c r="K905" t="str" cm="1">
        <f t="array" aca="1" ref="K905" ca="1">INDEX(Sheet1!$K$1:$K$8, RANDBETWEEN(1, 6))</f>
        <v>HAC-STATE OF PALESTINE</v>
      </c>
      <c r="M905" t="s">
        <v>127</v>
      </c>
      <c r="N905">
        <f t="shared" ca="1" si="43"/>
        <v>21547.21923533436</v>
      </c>
      <c r="Q905" t="s">
        <v>441</v>
      </c>
      <c r="U905">
        <f t="shared" ca="1" si="44"/>
        <v>82773.251261332072</v>
      </c>
      <c r="V905">
        <v>34995713</v>
      </c>
      <c r="W905" t="str" cm="1">
        <f t="array" aca="1" ref="W905" ca="1">INDEX(Sheet1!$X$1:$X$20, RANDBETWEEN(1, 20))</f>
        <v>UN Agency/International Agency</v>
      </c>
      <c r="X905" t="str" cm="1">
        <f t="array" aca="1" ref="X905" ca="1">INDEX(Sheet1!$Y$2:$Y$22, RANDBETWEEN(1, 21))</f>
        <v>Public Sector</v>
      </c>
      <c r="Z905" t="str" cm="1">
        <f t="array" aca="1" ref="Z905" ca="1">INDEX(Sheet1!$AA$2:$AA$30, RANDBETWEEN(1, 29))</f>
        <v>SERBIA CO</v>
      </c>
      <c r="AA905" t="str" cm="1">
        <f t="array" aca="1" ref="AA905" ca="1">INDEX(Sheet1!$AB$2:$AB$8, RANDBETWEEN(1, 7))</f>
        <v>HQ</v>
      </c>
      <c r="AB905" t="str" cm="1">
        <f t="array" aca="1" ref="AB905" ca="1">INDEX(Sheet1!$AC$2:$AC$22, RANDBETWEEN(1, 21))</f>
        <v>Cyprus</v>
      </c>
      <c r="AE905" t="str" cm="1">
        <f t="array" aca="1" ref="AE905" ca="1">INDEX(Sheet1!$AF$2:$AF$22, RANDBETWEEN(1, 5))</f>
        <v>ECARO</v>
      </c>
      <c r="AF905" s="3">
        <v>45324</v>
      </c>
      <c r="AG905" t="str" cm="1">
        <f t="array" aca="1" ref="AG905" ca="1">INDEX(Sheet1!$AH$2:$AH$24, RANDBETWEEN(1, 23))</f>
        <v>ROMANIA CO</v>
      </c>
      <c r="AH905" t="s">
        <v>668</v>
      </c>
      <c r="AI905" t="s">
        <v>440</v>
      </c>
      <c r="AJ905" t="s">
        <v>441</v>
      </c>
      <c r="AK905" t="s">
        <v>127</v>
      </c>
      <c r="AL905" t="s">
        <v>58</v>
      </c>
      <c r="AM905" t="s">
        <v>646</v>
      </c>
      <c r="AN905" t="s">
        <v>115</v>
      </c>
      <c r="AO905" t="s">
        <v>92</v>
      </c>
      <c r="AP905" t="s">
        <v>78</v>
      </c>
      <c r="AQ905" t="s">
        <v>100</v>
      </c>
      <c r="AR905">
        <v>2022</v>
      </c>
      <c r="AS905" t="s">
        <v>95</v>
      </c>
    </row>
    <row r="906" spans="1:45">
      <c r="A906" t="s">
        <v>656</v>
      </c>
      <c r="B906" t="s">
        <v>44</v>
      </c>
      <c r="C906" t="s">
        <v>64</v>
      </c>
      <c r="D906" s="3">
        <v>45528</v>
      </c>
      <c r="E906" t="s">
        <v>644</v>
      </c>
      <c r="F906">
        <f t="shared" ca="1" si="42"/>
        <v>14386.012290642086</v>
      </c>
      <c r="G906">
        <f t="shared" ca="1" si="42"/>
        <v>76204.427682911497</v>
      </c>
      <c r="H906" t="str" cm="1">
        <f t="array" aca="1" ref="H906" ca="1">INDEX(Sheet1!$H$1:$H$3, RANDBETWEEN(1, 3))</f>
        <v>Revenue Type</v>
      </c>
      <c r="I906" t="str" cm="1">
        <f t="array" aca="1" ref="I906" ca="1">INDEX(Sheet1!$I$3:$I$88, RANDBETWEEN(1, 85))</f>
        <v>Protect, care and support children and families affected by HIV</v>
      </c>
      <c r="J906" t="str">
        <f ca="1">INDEX(Sheet1!$AZ$3:$AZ$8, RANDBETWEEN(1, COUNTA(Sheet1!$AZ$3:$AZ$8)))</f>
        <v>Advocacy</v>
      </c>
      <c r="K906" t="str" cm="1">
        <f t="array" aca="1" ref="K906" ca="1">INDEX(Sheet1!$K$1:$K$8, RANDBETWEEN(1, 6))</f>
        <v>Ukraine Response</v>
      </c>
      <c r="M906" t="s">
        <v>165</v>
      </c>
      <c r="N906">
        <f t="shared" ca="1" si="43"/>
        <v>97729.733758333678</v>
      </c>
      <c r="Q906" t="s">
        <v>443</v>
      </c>
      <c r="U906">
        <f t="shared" ca="1" si="44"/>
        <v>46014.384426946868</v>
      </c>
      <c r="V906">
        <v>22811366</v>
      </c>
      <c r="W906" t="str" cm="1">
        <f t="array" aca="1" ref="W906" ca="1">INDEX(Sheet1!$X$1:$X$20, RANDBETWEEN(1, 20))</f>
        <v>Foundation</v>
      </c>
      <c r="X906" t="str" cm="1">
        <f t="array" aca="1" ref="X906" ca="1">INDEX(Sheet1!$Y$2:$Y$22, RANDBETWEEN(1, 21))</f>
        <v>Private Sector</v>
      </c>
      <c r="Z906" t="str" cm="1">
        <f t="array" aca="1" ref="Z906" ca="1">INDEX(Sheet1!$AA$2:$AA$30, RANDBETWEEN(1, 29))</f>
        <v>ROMANIA CO</v>
      </c>
      <c r="AA906" t="str" cm="1">
        <f t="array" aca="1" ref="AA906" ca="1">INDEX(Sheet1!$AB$2:$AB$8, RANDBETWEEN(1, 7))</f>
        <v>EAPRO</v>
      </c>
      <c r="AB906" t="str" cm="1">
        <f t="array" aca="1" ref="AB906" ca="1">INDEX(Sheet1!$AC$2:$AC$22, RANDBETWEEN(1, 21))</f>
        <v>Denmark</v>
      </c>
      <c r="AE906" t="str" cm="1">
        <f t="array" aca="1" ref="AE906" ca="1">INDEX(Sheet1!$AF$2:$AF$22, RANDBETWEEN(1, 5))</f>
        <v>HQ</v>
      </c>
      <c r="AF906" s="3">
        <v>45528</v>
      </c>
      <c r="AG906" t="str" cm="1">
        <f t="array" aca="1" ref="AG906" ca="1">INDEX(Sheet1!$AH$2:$AH$24, RANDBETWEEN(1, 23))</f>
        <v>MONTENEGRO CO</v>
      </c>
      <c r="AH906" t="s">
        <v>668</v>
      </c>
      <c r="AI906" t="s">
        <v>442</v>
      </c>
      <c r="AJ906" t="s">
        <v>443</v>
      </c>
      <c r="AK906" t="s">
        <v>165</v>
      </c>
      <c r="AL906" t="s">
        <v>58</v>
      </c>
      <c r="AM906" t="s">
        <v>646</v>
      </c>
      <c r="AN906" t="s">
        <v>105</v>
      </c>
      <c r="AO906" t="s">
        <v>92</v>
      </c>
      <c r="AP906" t="s">
        <v>143</v>
      </c>
      <c r="AQ906" t="s">
        <v>79</v>
      </c>
      <c r="AR906">
        <v>2023</v>
      </c>
      <c r="AS906" t="s">
        <v>95</v>
      </c>
    </row>
    <row r="907" spans="1:45">
      <c r="A907" t="s">
        <v>652</v>
      </c>
      <c r="B907" t="s">
        <v>44</v>
      </c>
      <c r="C907" t="s">
        <v>45</v>
      </c>
      <c r="D907" s="3">
        <v>45407</v>
      </c>
      <c r="E907" t="s">
        <v>644</v>
      </c>
      <c r="F907">
        <f t="shared" ca="1" si="42"/>
        <v>1380.9429910998031</v>
      </c>
      <c r="G907">
        <f t="shared" ca="1" si="42"/>
        <v>21165.820867344504</v>
      </c>
      <c r="H907" t="str" cm="1">
        <f t="array" aca="1" ref="H907" ca="1">INDEX(Sheet1!$H$1:$H$3, RANDBETWEEN(1, 3))</f>
        <v>Revenue Type</v>
      </c>
      <c r="I907" t="str" cm="1">
        <f t="array" aca="1" ref="I907" ca="1">INDEX(Sheet1!$I$3:$I$88, RANDBETWEEN(1, 85))</f>
        <v>External relations and partnerships, communication and resource mobilization</v>
      </c>
      <c r="J907" t="str">
        <f ca="1">INDEX(Sheet1!$AZ$3:$AZ$8, RANDBETWEEN(1, COUNTA(Sheet1!$AZ$3:$AZ$8)))</f>
        <v>Education</v>
      </c>
      <c r="K907" t="str" cm="1">
        <f t="array" aca="1" ref="K907" ca="1">INDEX(Sheet1!$K$1:$K$8, RANDBETWEEN(1, 6))</f>
        <v>HAC-STATE OF PALESTINE</v>
      </c>
      <c r="M907" t="s">
        <v>104</v>
      </c>
      <c r="N907">
        <f t="shared" ca="1" si="43"/>
        <v>2778.8147649130997</v>
      </c>
      <c r="Q907" t="s">
        <v>445</v>
      </c>
      <c r="U907">
        <f t="shared" ca="1" si="44"/>
        <v>16106.134846024099</v>
      </c>
      <c r="V907">
        <v>8441415</v>
      </c>
      <c r="W907" t="str" cm="1">
        <f t="array" aca="1" ref="W907" ca="1">INDEX(Sheet1!$X$1:$X$20, RANDBETWEEN(1, 20))</f>
        <v>UN Agency/International Agency</v>
      </c>
      <c r="X907" t="str" cm="1">
        <f t="array" aca="1" ref="X907" ca="1">INDEX(Sheet1!$Y$2:$Y$22, RANDBETWEEN(1, 21))</f>
        <v>Public Sector</v>
      </c>
      <c r="Z907" t="str" cm="1">
        <f t="array" aca="1" ref="Z907" ca="1">INDEX(Sheet1!$AA$2:$AA$30, RANDBETWEEN(1, 29))</f>
        <v>ARMENIA CO</v>
      </c>
      <c r="AA907" t="str" cm="1">
        <f t="array" aca="1" ref="AA907" ca="1">INDEX(Sheet1!$AB$2:$AB$8, RANDBETWEEN(1, 7))</f>
        <v>ECARO</v>
      </c>
      <c r="AB907" t="str" cm="1">
        <f t="array" aca="1" ref="AB907" ca="1">INDEX(Sheet1!$AC$2:$AC$22, RANDBETWEEN(1, 21))</f>
        <v>Bulgaria</v>
      </c>
      <c r="AE907" t="str" cm="1">
        <f t="array" aca="1" ref="AE907" ca="1">INDEX(Sheet1!$AF$2:$AF$22, RANDBETWEEN(1, 5))</f>
        <v>ECARO</v>
      </c>
      <c r="AF907" s="3">
        <v>45407</v>
      </c>
      <c r="AG907" t="str" cm="1">
        <f t="array" aca="1" ref="AG907" ca="1">INDEX(Sheet1!$AH$2:$AH$24, RANDBETWEEN(1, 23))</f>
        <v>GREECE CO</v>
      </c>
      <c r="AH907" t="s">
        <v>649</v>
      </c>
      <c r="AI907" t="s">
        <v>444</v>
      </c>
      <c r="AJ907" t="s">
        <v>445</v>
      </c>
      <c r="AK907" t="s">
        <v>104</v>
      </c>
      <c r="AL907" t="s">
        <v>90</v>
      </c>
      <c r="AM907" t="s">
        <v>646</v>
      </c>
      <c r="AN907" t="s">
        <v>105</v>
      </c>
      <c r="AO907" t="s">
        <v>149</v>
      </c>
      <c r="AP907" t="s">
        <v>135</v>
      </c>
      <c r="AQ907" t="s">
        <v>94</v>
      </c>
      <c r="AR907">
        <v>2022</v>
      </c>
      <c r="AS907" t="s">
        <v>95</v>
      </c>
    </row>
    <row r="908" spans="1:45">
      <c r="A908" t="s">
        <v>655</v>
      </c>
      <c r="B908" t="s">
        <v>95</v>
      </c>
      <c r="C908" t="s">
        <v>64</v>
      </c>
      <c r="D908" s="3">
        <v>45533</v>
      </c>
      <c r="E908" t="s">
        <v>644</v>
      </c>
      <c r="F908">
        <f t="shared" ca="1" si="42"/>
        <v>75013.91673348668</v>
      </c>
      <c r="G908">
        <f t="shared" ca="1" si="42"/>
        <v>39230.724050017452</v>
      </c>
      <c r="H908" t="str" cm="1">
        <f t="array" aca="1" ref="H908" ca="1">INDEX(Sheet1!$H$1:$H$3, RANDBETWEEN(1, 3))</f>
        <v>Revenue Type</v>
      </c>
      <c r="I908" t="str" cm="1">
        <f t="array" aca="1" ref="I908" ca="1">INDEX(Sheet1!$I$3:$I$88, RANDBETWEEN(1, 85))</f>
        <v>Innovation</v>
      </c>
      <c r="J908" t="str">
        <f ca="1">INDEX(Sheet1!$AZ$3:$AZ$8, RANDBETWEEN(1, COUNTA(Sheet1!$AZ$3:$AZ$8)))</f>
        <v>Emergency Response</v>
      </c>
      <c r="K908" t="str" cm="1">
        <f t="array" aca="1" ref="K908" ca="1">INDEX(Sheet1!$K$1:$K$8, RANDBETWEEN(1, 6))</f>
        <v>Ukraine Response</v>
      </c>
      <c r="M908" t="s">
        <v>104</v>
      </c>
      <c r="N908">
        <f t="shared" ca="1" si="43"/>
        <v>17315.510974119239</v>
      </c>
      <c r="Q908" t="s">
        <v>447</v>
      </c>
      <c r="U908">
        <f t="shared" ca="1" si="44"/>
        <v>9035.9690727302532</v>
      </c>
      <c r="V908">
        <v>1988330</v>
      </c>
      <c r="W908" t="str" cm="1">
        <f t="array" aca="1" ref="W908" ca="1">INDEX(Sheet1!$X$1:$X$20, RANDBETWEEN(1, 20))</f>
        <v>UN Agency/International Agency</v>
      </c>
      <c r="X908" t="str" cm="1">
        <f t="array" aca="1" ref="X908" ca="1">INDEX(Sheet1!$Y$2:$Y$22, RANDBETWEEN(1, 21))</f>
        <v>Public Sector</v>
      </c>
      <c r="Z908" t="str" cm="1">
        <f t="array" aca="1" ref="Z908" ca="1">INDEX(Sheet1!$AA$2:$AA$30, RANDBETWEEN(1, 29))</f>
        <v>MONTENEGRO CO</v>
      </c>
      <c r="AA908" t="str" cm="1">
        <f t="array" aca="1" ref="AA908" ca="1">INDEX(Sheet1!$AB$2:$AB$8, RANDBETWEEN(1, 7))</f>
        <v>NatCom</v>
      </c>
      <c r="AB908" t="str" cm="1">
        <f t="array" aca="1" ref="AB908" ca="1">INDEX(Sheet1!$AC$2:$AC$22, RANDBETWEEN(1, 21))</f>
        <v>United States</v>
      </c>
      <c r="AE908" t="str" cm="1">
        <f t="array" aca="1" ref="AE908" ca="1">INDEX(Sheet1!$AF$2:$AF$22, RANDBETWEEN(1, 5))</f>
        <v>MENARO</v>
      </c>
      <c r="AF908" s="3">
        <v>45533</v>
      </c>
      <c r="AG908" t="str" cm="1">
        <f t="array" aca="1" ref="AG908" ca="1">INDEX(Sheet1!$AH$2:$AH$24, RANDBETWEEN(1, 23))</f>
        <v>UZBEKISTAN CO</v>
      </c>
      <c r="AH908" t="s">
        <v>647</v>
      </c>
      <c r="AI908" t="s">
        <v>446</v>
      </c>
      <c r="AJ908" t="s">
        <v>447</v>
      </c>
      <c r="AK908" t="s">
        <v>104</v>
      </c>
      <c r="AL908" t="s">
        <v>58</v>
      </c>
      <c r="AM908" t="s">
        <v>646</v>
      </c>
      <c r="AN908" t="s">
        <v>105</v>
      </c>
      <c r="AO908" t="s">
        <v>77</v>
      </c>
      <c r="AP908" t="s">
        <v>62</v>
      </c>
      <c r="AQ908" t="s">
        <v>117</v>
      </c>
      <c r="AR908">
        <v>2022</v>
      </c>
      <c r="AS908" t="s">
        <v>95</v>
      </c>
    </row>
    <row r="909" spans="1:45">
      <c r="A909" t="s">
        <v>652</v>
      </c>
      <c r="B909" t="s">
        <v>44</v>
      </c>
      <c r="C909" t="s">
        <v>45</v>
      </c>
      <c r="D909" s="3">
        <v>45540</v>
      </c>
      <c r="E909" t="s">
        <v>644</v>
      </c>
      <c r="F909">
        <f t="shared" ca="1" si="42"/>
        <v>40049.831006101362</v>
      </c>
      <c r="G909">
        <f t="shared" ca="1" si="42"/>
        <v>57662.124580228745</v>
      </c>
      <c r="H909" t="str" cm="1">
        <f t="array" aca="1" ref="H909" ca="1">INDEX(Sheet1!$H$1:$H$3, RANDBETWEEN(1, 3))</f>
        <v>ORE-Thematic</v>
      </c>
      <c r="I909" t="str" cm="1">
        <f t="array" aca="1" ref="I909" ca="1">INDEX(Sheet1!$I$3:$I$88, RANDBETWEEN(1, 85))</f>
        <v>Other cross-sectoral programme areas</v>
      </c>
      <c r="J909" t="str">
        <f ca="1">INDEX(Sheet1!$AZ$3:$AZ$8, RANDBETWEEN(1, COUNTA(Sheet1!$AZ$3:$AZ$8)))</f>
        <v>Education</v>
      </c>
      <c r="K909" t="str" cm="1">
        <f t="array" aca="1" ref="K909" ca="1">INDEX(Sheet1!$K$1:$K$8, RANDBETWEEN(1, 6))</f>
        <v>Emergency/HAC</v>
      </c>
      <c r="M909" t="s">
        <v>89</v>
      </c>
      <c r="N909">
        <f t="shared" ca="1" si="43"/>
        <v>16803.861644314042</v>
      </c>
      <c r="Q909" t="s">
        <v>449</v>
      </c>
      <c r="U909">
        <f t="shared" ca="1" si="44"/>
        <v>4239.1947730217598</v>
      </c>
      <c r="V909">
        <v>2632343</v>
      </c>
      <c r="W909" t="str" cm="1">
        <f t="array" aca="1" ref="W909" ca="1">INDEX(Sheet1!$X$1:$X$20, RANDBETWEEN(1, 20))</f>
        <v>Global/Regional Multilaterals</v>
      </c>
      <c r="X909" t="str" cm="1">
        <f t="array" aca="1" ref="X909" ca="1">INDEX(Sheet1!$Y$2:$Y$22, RANDBETWEEN(1, 21))</f>
        <v>UNICEF NatCom/CO/Division</v>
      </c>
      <c r="Z909" t="str" cm="1">
        <f t="array" aca="1" ref="Z909" ca="1">INDEX(Sheet1!$AA$2:$AA$30, RANDBETWEEN(1, 29))</f>
        <v>SENEGAL CO</v>
      </c>
      <c r="AA909" t="str" cm="1">
        <f t="array" aca="1" ref="AA909" ca="1">INDEX(Sheet1!$AB$2:$AB$8, RANDBETWEEN(1, 7))</f>
        <v>EAPRO</v>
      </c>
      <c r="AB909" t="str" cm="1">
        <f t="array" aca="1" ref="AB909" ca="1">INDEX(Sheet1!$AC$2:$AC$22, RANDBETWEEN(1, 21))</f>
        <v>Montenegro</v>
      </c>
      <c r="AE909" t="str" cm="1">
        <f t="array" aca="1" ref="AE909" ca="1">INDEX(Sheet1!$AF$2:$AF$22, RANDBETWEEN(1, 5))</f>
        <v>NatCom</v>
      </c>
      <c r="AF909" s="3">
        <v>45540</v>
      </c>
      <c r="AG909" t="str" cm="1">
        <f t="array" aca="1" ref="AG909" ca="1">INDEX(Sheet1!$AH$2:$AH$24, RANDBETWEEN(1, 23))</f>
        <v>MONTENEGRO CO</v>
      </c>
      <c r="AH909" t="s">
        <v>647</v>
      </c>
      <c r="AI909" t="s">
        <v>448</v>
      </c>
      <c r="AJ909" t="s">
        <v>449</v>
      </c>
      <c r="AK909" t="s">
        <v>89</v>
      </c>
      <c r="AL909" t="s">
        <v>58</v>
      </c>
      <c r="AM909" t="s">
        <v>646</v>
      </c>
      <c r="AN909" t="s">
        <v>216</v>
      </c>
      <c r="AO909" t="s">
        <v>77</v>
      </c>
      <c r="AP909" t="s">
        <v>93</v>
      </c>
      <c r="AQ909" t="s">
        <v>117</v>
      </c>
      <c r="AR909">
        <v>2023</v>
      </c>
      <c r="AS909" t="s">
        <v>95</v>
      </c>
    </row>
    <row r="910" spans="1:45">
      <c r="A910" t="s">
        <v>656</v>
      </c>
      <c r="B910" t="s">
        <v>95</v>
      </c>
      <c r="C910" t="s">
        <v>64</v>
      </c>
      <c r="D910" s="3">
        <v>45375</v>
      </c>
      <c r="E910" t="s">
        <v>644</v>
      </c>
      <c r="F910">
        <f t="shared" ca="1" si="42"/>
        <v>61119.25310862968</v>
      </c>
      <c r="G910">
        <f t="shared" ca="1" si="42"/>
        <v>96655.827116043307</v>
      </c>
      <c r="H910" t="str" cm="1">
        <f t="array" aca="1" ref="H910" ca="1">INDEX(Sheet1!$H$1:$H$3, RANDBETWEEN(1, 3))</f>
        <v>ORR Non-Thematic</v>
      </c>
      <c r="I910" t="str" cm="1">
        <f t="array" aca="1" ref="I910" ca="1">INDEX(Sheet1!$I$3:$I$88, RANDBETWEEN(1, 85))</f>
        <v>Cross-sectoral Communication for Development</v>
      </c>
      <c r="J910" t="str">
        <f ca="1">INDEX(Sheet1!$AZ$3:$AZ$8, RANDBETWEEN(1, COUNTA(Sheet1!$AZ$3:$AZ$8)))</f>
        <v>Child Protection</v>
      </c>
      <c r="K910" t="str" cm="1">
        <f t="array" aca="1" ref="K910" ca="1">INDEX(Sheet1!$K$1:$K$8, RANDBETWEEN(1, 6))</f>
        <v>HAC-STATE OF PALESTINE</v>
      </c>
      <c r="M910" t="s">
        <v>114</v>
      </c>
      <c r="N910">
        <f t="shared" ca="1" si="43"/>
        <v>28302.74225126817</v>
      </c>
      <c r="Q910" t="s">
        <v>451</v>
      </c>
      <c r="U910">
        <f t="shared" ca="1" si="44"/>
        <v>22630.428543711958</v>
      </c>
      <c r="V910">
        <v>2659894</v>
      </c>
      <c r="W910" t="str" cm="1">
        <f t="array" aca="1" ref="W910" ca="1">INDEX(Sheet1!$X$1:$X$20, RANDBETWEEN(1, 20))</f>
        <v>University/Education Org.</v>
      </c>
      <c r="X910" t="str" cm="1">
        <f t="array" aca="1" ref="X910" ca="1">INDEX(Sheet1!$Y$2:$Y$22, RANDBETWEEN(1, 21))</f>
        <v>Private Sector</v>
      </c>
      <c r="Z910" t="str" cm="1">
        <f t="array" aca="1" ref="Z910" ca="1">INDEX(Sheet1!$AA$2:$AA$30, RANDBETWEEN(1, 29))</f>
        <v>PPD</v>
      </c>
      <c r="AA910" t="str" cm="1">
        <f t="array" aca="1" ref="AA910" ca="1">INDEX(Sheet1!$AB$2:$AB$8, RANDBETWEEN(1, 7))</f>
        <v>WCARO</v>
      </c>
      <c r="AB910" t="str" cm="1">
        <f t="array" aca="1" ref="AB910" ca="1">INDEX(Sheet1!$AC$2:$AC$22, RANDBETWEEN(1, 21))</f>
        <v>Croatia</v>
      </c>
      <c r="AE910" t="str" cm="1">
        <f t="array" aca="1" ref="AE910" ca="1">INDEX(Sheet1!$AF$2:$AF$22, RANDBETWEEN(1, 5))</f>
        <v>HQ</v>
      </c>
      <c r="AF910" s="3">
        <v>45375</v>
      </c>
      <c r="AG910" t="str" cm="1">
        <f t="array" aca="1" ref="AG910" ca="1">INDEX(Sheet1!$AH$2:$AH$24, RANDBETWEEN(1, 23))</f>
        <v>GEORGIA CO</v>
      </c>
      <c r="AH910" t="s">
        <v>648</v>
      </c>
      <c r="AI910" t="s">
        <v>450</v>
      </c>
      <c r="AJ910" t="s">
        <v>451</v>
      </c>
      <c r="AK910" t="s">
        <v>114</v>
      </c>
      <c r="AL910" t="s">
        <v>95</v>
      </c>
      <c r="AM910" t="s">
        <v>646</v>
      </c>
      <c r="AN910" t="s">
        <v>60</v>
      </c>
      <c r="AO910" t="s">
        <v>116</v>
      </c>
      <c r="AP910" t="s">
        <v>135</v>
      </c>
      <c r="AQ910" t="s">
        <v>94</v>
      </c>
      <c r="AR910">
        <v>2024</v>
      </c>
      <c r="AS910" t="s">
        <v>95</v>
      </c>
    </row>
    <row r="911" spans="1:45">
      <c r="A911" t="s">
        <v>657</v>
      </c>
      <c r="B911" t="s">
        <v>95</v>
      </c>
      <c r="C911" t="s">
        <v>64</v>
      </c>
      <c r="D911" s="3">
        <v>45517</v>
      </c>
      <c r="E911" t="s">
        <v>644</v>
      </c>
      <c r="F911">
        <f t="shared" ca="1" si="42"/>
        <v>3248.9380030821139</v>
      </c>
      <c r="G911">
        <f t="shared" ca="1" si="42"/>
        <v>41230.108600820909</v>
      </c>
      <c r="H911" t="str" cm="1">
        <f t="array" aca="1" ref="H911" ca="1">INDEX(Sheet1!$H$1:$H$3, RANDBETWEEN(1, 3))</f>
        <v>ORE-Thematic</v>
      </c>
      <c r="I911" t="str" cm="1">
        <f t="array" aca="1" ref="I911" ca="1">INDEX(Sheet1!$I$3:$I$88, RANDBETWEEN(1, 85))</f>
        <v>ACT-A/COVAX Pillar 3: Vaccine introduction and roll out</v>
      </c>
      <c r="J911" t="str">
        <f ca="1">INDEX(Sheet1!$AZ$3:$AZ$8, RANDBETWEEN(1, COUNTA(Sheet1!$AZ$3:$AZ$8)))</f>
        <v>Child Protection</v>
      </c>
      <c r="K911" t="str" cm="1">
        <f t="array" aca="1" ref="K911" ca="1">INDEX(Sheet1!$K$1:$K$8, RANDBETWEEN(1, 6))</f>
        <v>HAC-ECARO</v>
      </c>
      <c r="M911" t="s">
        <v>114</v>
      </c>
      <c r="N911">
        <f t="shared" ca="1" si="43"/>
        <v>20166.518871862347</v>
      </c>
      <c r="Q911" t="s">
        <v>453</v>
      </c>
      <c r="U911">
        <f t="shared" ca="1" si="44"/>
        <v>38714.539601911434</v>
      </c>
      <c r="V911">
        <v>14264171</v>
      </c>
      <c r="W911" t="str" cm="1">
        <f t="array" aca="1" ref="W911" ca="1">INDEX(Sheet1!$X$1:$X$20, RANDBETWEEN(1, 20))</f>
        <v>Multi-Stakeholder Partnership</v>
      </c>
      <c r="X911" t="str" cm="1">
        <f t="array" aca="1" ref="X911" ca="1">INDEX(Sheet1!$Y$2:$Y$22, RANDBETWEEN(1, 21))</f>
        <v>Public Sector</v>
      </c>
      <c r="Z911" t="str" cm="1">
        <f t="array" aca="1" ref="Z911" ca="1">INDEX(Sheet1!$AA$2:$AA$30, RANDBETWEEN(1, 29))</f>
        <v>ARMENIA CO</v>
      </c>
      <c r="AA911" t="str" cm="1">
        <f t="array" aca="1" ref="AA911" ca="1">INDEX(Sheet1!$AB$2:$AB$8, RANDBETWEEN(1, 7))</f>
        <v>EAPRO</v>
      </c>
      <c r="AB911" t="str" cm="1">
        <f t="array" aca="1" ref="AB911" ca="1">INDEX(Sheet1!$AC$2:$AC$22, RANDBETWEEN(1, 21))</f>
        <v>Albania</v>
      </c>
      <c r="AE911" t="str" cm="1">
        <f t="array" aca="1" ref="AE911" ca="1">INDEX(Sheet1!$AF$2:$AF$22, RANDBETWEEN(1, 5))</f>
        <v>MENARO</v>
      </c>
      <c r="AF911" s="3">
        <v>45517</v>
      </c>
      <c r="AG911" t="str" cm="1">
        <f t="array" aca="1" ref="AG911" ca="1">INDEX(Sheet1!$AH$2:$AH$24, RANDBETWEEN(1, 23))</f>
        <v>BULGARIA CO</v>
      </c>
      <c r="AH911" t="s">
        <v>649</v>
      </c>
      <c r="AI911" t="s">
        <v>452</v>
      </c>
      <c r="AJ911" t="s">
        <v>453</v>
      </c>
      <c r="AK911" t="s">
        <v>114</v>
      </c>
      <c r="AL911" t="s">
        <v>90</v>
      </c>
      <c r="AM911" t="s">
        <v>645</v>
      </c>
      <c r="AN911" t="s">
        <v>60</v>
      </c>
      <c r="AO911" t="s">
        <v>77</v>
      </c>
      <c r="AP911" t="s">
        <v>143</v>
      </c>
      <c r="AQ911" t="s">
        <v>79</v>
      </c>
      <c r="AR911">
        <v>2024</v>
      </c>
      <c r="AS911" t="s">
        <v>95</v>
      </c>
    </row>
    <row r="912" spans="1:45">
      <c r="A912" t="s">
        <v>658</v>
      </c>
      <c r="B912" t="s">
        <v>44</v>
      </c>
      <c r="C912" t="s">
        <v>45</v>
      </c>
      <c r="D912" s="3">
        <v>45556</v>
      </c>
      <c r="E912" t="s">
        <v>644</v>
      </c>
      <c r="F912">
        <f t="shared" ca="1" si="42"/>
        <v>84285.662964739153</v>
      </c>
      <c r="G912">
        <f t="shared" ca="1" si="42"/>
        <v>58228.643031226828</v>
      </c>
      <c r="H912" t="str" cm="1">
        <f t="array" aca="1" ref="H912" ca="1">INDEX(Sheet1!$H$1:$H$3, RANDBETWEEN(1, 3))</f>
        <v>ORE-Thematic</v>
      </c>
      <c r="I912" t="str" cm="1">
        <f t="array" aca="1" ref="I912" ca="1">INDEX(Sheet1!$I$3:$I$88, RANDBETWEEN(1, 85))</f>
        <v>Economic and social policy general</v>
      </c>
      <c r="J912" t="str">
        <f ca="1">INDEX(Sheet1!$AZ$3:$AZ$8, RANDBETWEEN(1, COUNTA(Sheet1!$AZ$3:$AZ$8)))</f>
        <v>Emergency Response</v>
      </c>
      <c r="K912" t="str" cm="1">
        <f t="array" aca="1" ref="K912" ca="1">INDEX(Sheet1!$K$1:$K$8, RANDBETWEEN(1, 6))</f>
        <v>Emergency/HAC</v>
      </c>
      <c r="M912" t="s">
        <v>57</v>
      </c>
      <c r="N912">
        <f t="shared" ca="1" si="43"/>
        <v>50816.510569001155</v>
      </c>
      <c r="Q912" t="s">
        <v>455</v>
      </c>
      <c r="U912">
        <f t="shared" ca="1" si="44"/>
        <v>78448.601635846499</v>
      </c>
      <c r="V912">
        <v>27052994</v>
      </c>
      <c r="W912" t="str" cm="1">
        <f t="array" aca="1" ref="W912" ca="1">INDEX(Sheet1!$X$1:$X$20, RANDBETWEEN(1, 20))</f>
        <v>University/Education Org.</v>
      </c>
      <c r="X912" t="str" cm="1">
        <f t="array" aca="1" ref="X912" ca="1">INDEX(Sheet1!$Y$2:$Y$22, RANDBETWEEN(1, 21))</f>
        <v>Public Sector</v>
      </c>
      <c r="Z912" t="str" cm="1">
        <f t="array" aca="1" ref="Z912" ca="1">INDEX(Sheet1!$AA$2:$AA$30, RANDBETWEEN(1, 29))</f>
        <v>BELARUS CO</v>
      </c>
      <c r="AA912" t="str" cm="1">
        <f t="array" aca="1" ref="AA912" ca="1">INDEX(Sheet1!$AB$2:$AB$8, RANDBETWEEN(1, 7))</f>
        <v>ROSA</v>
      </c>
      <c r="AB912" t="str" cm="1">
        <f t="array" aca="1" ref="AB912" ca="1">INDEX(Sheet1!$AC$2:$AC$22, RANDBETWEEN(1, 21))</f>
        <v>Russian Federation</v>
      </c>
      <c r="AE912" t="str" cm="1">
        <f t="array" aca="1" ref="AE912" ca="1">INDEX(Sheet1!$AF$2:$AF$22, RANDBETWEEN(1, 5))</f>
        <v>NatCom</v>
      </c>
      <c r="AF912" s="3">
        <v>45556</v>
      </c>
      <c r="AG912" t="str" cm="1">
        <f t="array" aca="1" ref="AG912" ca="1">INDEX(Sheet1!$AH$2:$AH$24, RANDBETWEEN(1, 23))</f>
        <v>TAJIKISTAN CO</v>
      </c>
      <c r="AH912" t="s">
        <v>668</v>
      </c>
      <c r="AI912" t="s">
        <v>454</v>
      </c>
      <c r="AJ912" t="s">
        <v>455</v>
      </c>
      <c r="AK912" t="s">
        <v>57</v>
      </c>
      <c r="AL912" t="s">
        <v>58</v>
      </c>
      <c r="AM912" t="s">
        <v>645</v>
      </c>
      <c r="AN912" t="s">
        <v>91</v>
      </c>
      <c r="AO912" t="s">
        <v>92</v>
      </c>
      <c r="AP912" t="s">
        <v>143</v>
      </c>
      <c r="AQ912" t="s">
        <v>79</v>
      </c>
      <c r="AR912">
        <v>2022</v>
      </c>
      <c r="AS912" t="s">
        <v>95</v>
      </c>
    </row>
    <row r="913" spans="1:45">
      <c r="A913" t="s">
        <v>658</v>
      </c>
      <c r="B913" t="s">
        <v>44</v>
      </c>
      <c r="C913" t="s">
        <v>64</v>
      </c>
      <c r="D913" s="3">
        <v>45338</v>
      </c>
      <c r="E913" t="s">
        <v>644</v>
      </c>
      <c r="F913">
        <f t="shared" ca="1" si="42"/>
        <v>23473.907676437975</v>
      </c>
      <c r="G913">
        <f t="shared" ca="1" si="42"/>
        <v>66653.81463508257</v>
      </c>
      <c r="H913" t="str" cm="1">
        <f t="array" aca="1" ref="H913" ca="1">INDEX(Sheet1!$H$1:$H$3, RANDBETWEEN(1, 3))</f>
        <v>ORR Non-Thematic</v>
      </c>
      <c r="I913" t="str" cm="1">
        <f t="array" aca="1" ref="I913" ca="1">INDEX(Sheet1!$I$3:$I$88, RANDBETWEEN(1, 85))</f>
        <v>Innovation</v>
      </c>
      <c r="J913" t="str">
        <f ca="1">INDEX(Sheet1!$AZ$3:$AZ$8, RANDBETWEEN(1, COUNTA(Sheet1!$AZ$3:$AZ$8)))</f>
        <v>Emergency Response</v>
      </c>
      <c r="K913" t="str" cm="1">
        <f t="array" aca="1" ref="K913" ca="1">INDEX(Sheet1!$K$1:$K$8, RANDBETWEEN(1, 6))</f>
        <v>HAC-ECARO</v>
      </c>
      <c r="M913" t="s">
        <v>75</v>
      </c>
      <c r="N913">
        <f t="shared" ca="1" si="43"/>
        <v>9822.1155385553666</v>
      </c>
      <c r="Q913" t="s">
        <v>457</v>
      </c>
      <c r="U913">
        <f t="shared" ca="1" si="44"/>
        <v>63750.53991865713</v>
      </c>
      <c r="V913">
        <v>39722814</v>
      </c>
      <c r="W913" t="str" cm="1">
        <f t="array" aca="1" ref="W913" ca="1">INDEX(Sheet1!$X$1:$X$20, RANDBETWEEN(1, 20))</f>
        <v>Sport Associations</v>
      </c>
      <c r="X913" t="str" cm="1">
        <f t="array" aca="1" ref="X913" ca="1">INDEX(Sheet1!$Y$2:$Y$22, RANDBETWEEN(1, 21))</f>
        <v>Public Sector</v>
      </c>
      <c r="Z913" t="str" cm="1">
        <f t="array" aca="1" ref="Z913" ca="1">INDEX(Sheet1!$AA$2:$AA$30, RANDBETWEEN(1, 29))</f>
        <v>MONTENEGRO CO</v>
      </c>
      <c r="AA913" t="str" cm="1">
        <f t="array" aca="1" ref="AA913" ca="1">INDEX(Sheet1!$AB$2:$AB$8, RANDBETWEEN(1, 7))</f>
        <v>WCARO</v>
      </c>
      <c r="AB913" t="str" cm="1">
        <f t="array" aca="1" ref="AB913" ca="1">INDEX(Sheet1!$AC$2:$AC$22, RANDBETWEEN(1, 21))</f>
        <v>Croatia</v>
      </c>
      <c r="AE913" t="str" cm="1">
        <f t="array" aca="1" ref="AE913" ca="1">INDEX(Sheet1!$AF$2:$AF$22, RANDBETWEEN(1, 5))</f>
        <v>NatCom</v>
      </c>
      <c r="AF913" s="3">
        <v>45338</v>
      </c>
      <c r="AG913" t="str" cm="1">
        <f t="array" aca="1" ref="AG913" ca="1">INDEX(Sheet1!$AH$2:$AH$24, RANDBETWEEN(1, 23))</f>
        <v>BULGARIA CO</v>
      </c>
      <c r="AH913" t="s">
        <v>649</v>
      </c>
      <c r="AI913" t="s">
        <v>456</v>
      </c>
      <c r="AJ913" t="s">
        <v>457</v>
      </c>
      <c r="AK913" t="s">
        <v>75</v>
      </c>
      <c r="AL913" t="s">
        <v>90</v>
      </c>
      <c r="AM913" t="s">
        <v>645</v>
      </c>
      <c r="AN913" t="s">
        <v>60</v>
      </c>
      <c r="AO913" t="s">
        <v>116</v>
      </c>
      <c r="AP913" t="s">
        <v>135</v>
      </c>
      <c r="AQ913" t="s">
        <v>79</v>
      </c>
      <c r="AR913">
        <v>2023</v>
      </c>
      <c r="AS913" t="s">
        <v>95</v>
      </c>
    </row>
    <row r="914" spans="1:45">
      <c r="A914" t="s">
        <v>655</v>
      </c>
      <c r="B914" t="s">
        <v>95</v>
      </c>
      <c r="C914" t="s">
        <v>64</v>
      </c>
      <c r="D914" s="3">
        <v>45469</v>
      </c>
      <c r="E914" t="s">
        <v>644</v>
      </c>
      <c r="F914">
        <f t="shared" ca="1" si="42"/>
        <v>50393.288865558759</v>
      </c>
      <c r="G914">
        <f t="shared" ca="1" si="42"/>
        <v>46066.560499135972</v>
      </c>
      <c r="H914" t="str" cm="1">
        <f t="array" aca="1" ref="H914" ca="1">INDEX(Sheet1!$H$1:$H$3, RANDBETWEEN(1, 3))</f>
        <v>ORR Non-Thematic</v>
      </c>
      <c r="I914" t="str" cm="1">
        <f t="array" aca="1" ref="I914" ca="1">INDEX(Sheet1!$I$3:$I$88, RANDBETWEEN(1, 85))</f>
        <v>Field office oversight, management and operations support</v>
      </c>
      <c r="J914" t="str">
        <f ca="1">INDEX(Sheet1!$AZ$3:$AZ$8, RANDBETWEEN(1, COUNTA(Sheet1!$AZ$3:$AZ$8)))</f>
        <v>Child Protection</v>
      </c>
      <c r="K914" t="str" cm="1">
        <f t="array" aca="1" ref="K914" ca="1">INDEX(Sheet1!$K$1:$K$8, RANDBETWEEN(1, 6))</f>
        <v>HAC-STATE OF PALESTINE</v>
      </c>
      <c r="M914" t="s">
        <v>127</v>
      </c>
      <c r="N914">
        <f t="shared" ca="1" si="43"/>
        <v>89587.374680978886</v>
      </c>
      <c r="Q914" t="s">
        <v>459</v>
      </c>
      <c r="U914">
        <f t="shared" ca="1" si="44"/>
        <v>19636.66763196083</v>
      </c>
      <c r="V914">
        <v>38797054</v>
      </c>
      <c r="W914" t="str" cm="1">
        <f t="array" aca="1" ref="W914" ca="1">INDEX(Sheet1!$X$1:$X$20, RANDBETWEEN(1, 20))</f>
        <v>Corporate</v>
      </c>
      <c r="X914" t="str" cm="1">
        <f t="array" aca="1" ref="X914" ca="1">INDEX(Sheet1!$Y$2:$Y$22, RANDBETWEEN(1, 21))</f>
        <v>UNICEF NatCom/CO/Division</v>
      </c>
      <c r="Z914" t="str" cm="1">
        <f t="array" aca="1" ref="Z914" ca="1">INDEX(Sheet1!$AA$2:$AA$30, RANDBETWEEN(1, 29))</f>
        <v>SERBIA CO</v>
      </c>
      <c r="AA914" t="str" cm="1">
        <f t="array" aca="1" ref="AA914" ca="1">INDEX(Sheet1!$AB$2:$AB$8, RANDBETWEEN(1, 7))</f>
        <v>WCARO</v>
      </c>
      <c r="AB914" t="str" cm="1">
        <f t="array" aca="1" ref="AB914" ca="1">INDEX(Sheet1!$AC$2:$AC$22, RANDBETWEEN(1, 21))</f>
        <v>Netherlands</v>
      </c>
      <c r="AE914" t="str" cm="1">
        <f t="array" aca="1" ref="AE914" ca="1">INDEX(Sheet1!$AF$2:$AF$22, RANDBETWEEN(1, 5))</f>
        <v>ESARO</v>
      </c>
      <c r="AF914" s="3">
        <v>45469</v>
      </c>
      <c r="AG914" t="str" cm="1">
        <f t="array" aca="1" ref="AG914" ca="1">INDEX(Sheet1!$AH$2:$AH$24, RANDBETWEEN(1, 23))</f>
        <v>ECARO</v>
      </c>
      <c r="AH914" t="s">
        <v>651</v>
      </c>
      <c r="AI914" t="s">
        <v>458</v>
      </c>
      <c r="AJ914" t="s">
        <v>459</v>
      </c>
      <c r="AK914" t="s">
        <v>127</v>
      </c>
      <c r="AL914" t="s">
        <v>95</v>
      </c>
      <c r="AM914" t="s">
        <v>646</v>
      </c>
      <c r="AN914" t="s">
        <v>216</v>
      </c>
      <c r="AO914" t="s">
        <v>149</v>
      </c>
      <c r="AP914" t="s">
        <v>62</v>
      </c>
      <c r="AQ914" t="s">
        <v>117</v>
      </c>
      <c r="AR914">
        <v>2024</v>
      </c>
      <c r="AS914" t="s">
        <v>95</v>
      </c>
    </row>
    <row r="915" spans="1:45">
      <c r="A915" t="s">
        <v>654</v>
      </c>
      <c r="B915" t="s">
        <v>95</v>
      </c>
      <c r="C915" t="s">
        <v>64</v>
      </c>
      <c r="D915" s="3">
        <v>45559</v>
      </c>
      <c r="E915" t="s">
        <v>644</v>
      </c>
      <c r="F915">
        <f t="shared" ca="1" si="42"/>
        <v>36907.710255151767</v>
      </c>
      <c r="G915">
        <f t="shared" ca="1" si="42"/>
        <v>97479.766500053971</v>
      </c>
      <c r="H915" t="str" cm="1">
        <f t="array" aca="1" ref="H915" ca="1">INDEX(Sheet1!$H$1:$H$3, RANDBETWEEN(1, 3))</f>
        <v>Revenue Type</v>
      </c>
      <c r="I915" t="str" cm="1">
        <f t="array" aca="1" ref="I915" ca="1">INDEX(Sheet1!$I$3:$I$88, RANDBETWEEN(1, 85))</f>
        <v>Early learning</v>
      </c>
      <c r="J915" t="str">
        <f ca="1">INDEX(Sheet1!$AZ$3:$AZ$8, RANDBETWEEN(1, COUNTA(Sheet1!$AZ$3:$AZ$8)))</f>
        <v>Emergency Response</v>
      </c>
      <c r="K915" t="str" cm="1">
        <f t="array" aca="1" ref="K915" ca="1">INDEX(Sheet1!$K$1:$K$8, RANDBETWEEN(1, 6))</f>
        <v>HAC-ECARO</v>
      </c>
      <c r="M915" t="s">
        <v>75</v>
      </c>
      <c r="N915">
        <f t="shared" ca="1" si="43"/>
        <v>86658.791049794658</v>
      </c>
      <c r="Q915" t="s">
        <v>461</v>
      </c>
      <c r="U915">
        <f t="shared" ca="1" si="44"/>
        <v>483.48840040093614</v>
      </c>
      <c r="V915">
        <v>747875</v>
      </c>
      <c r="W915" t="str" cm="1">
        <f t="array" aca="1" ref="W915" ca="1">INDEX(Sheet1!$X$1:$X$20, RANDBETWEEN(1, 20))</f>
        <v>Non-Profit/NGO Foundations</v>
      </c>
      <c r="X915" t="str" cm="1">
        <f t="array" aca="1" ref="X915" ca="1">INDEX(Sheet1!$Y$2:$Y$22, RANDBETWEEN(1, 21))</f>
        <v>Public Sector</v>
      </c>
      <c r="Z915" t="str" cm="1">
        <f t="array" aca="1" ref="Z915" ca="1">INDEX(Sheet1!$AA$2:$AA$30, RANDBETWEEN(1, 29))</f>
        <v>TAJIKISTAN CO</v>
      </c>
      <c r="AA915" t="str" cm="1">
        <f t="array" aca="1" ref="AA915" ca="1">INDEX(Sheet1!$AB$2:$AB$8, RANDBETWEEN(1, 7))</f>
        <v>ROSA</v>
      </c>
      <c r="AB915" t="str" cm="1">
        <f t="array" aca="1" ref="AB915" ca="1">INDEX(Sheet1!$AC$2:$AC$22, RANDBETWEEN(1, 21))</f>
        <v>Switzerland</v>
      </c>
      <c r="AE915" t="str" cm="1">
        <f t="array" aca="1" ref="AE915" ca="1">INDEX(Sheet1!$AF$2:$AF$22, RANDBETWEEN(1, 5))</f>
        <v>NatCom</v>
      </c>
      <c r="AF915" s="3">
        <v>45559</v>
      </c>
      <c r="AG915" t="str" cm="1">
        <f t="array" aca="1" ref="AG915" ca="1">INDEX(Sheet1!$AH$2:$AH$24, RANDBETWEEN(1, 23))</f>
        <v>ROMANIA CO</v>
      </c>
      <c r="AH915" t="s">
        <v>648</v>
      </c>
      <c r="AI915" t="s">
        <v>460</v>
      </c>
      <c r="AJ915" t="s">
        <v>461</v>
      </c>
      <c r="AK915" t="s">
        <v>75</v>
      </c>
      <c r="AL915" t="s">
        <v>95</v>
      </c>
      <c r="AM915" t="s">
        <v>646</v>
      </c>
      <c r="AN915" t="s">
        <v>216</v>
      </c>
      <c r="AO915" t="s">
        <v>77</v>
      </c>
      <c r="AP915" t="s">
        <v>135</v>
      </c>
      <c r="AQ915" t="s">
        <v>117</v>
      </c>
      <c r="AR915">
        <v>2024</v>
      </c>
      <c r="AS915" t="s">
        <v>95</v>
      </c>
    </row>
    <row r="916" spans="1:45">
      <c r="A916" t="s">
        <v>655</v>
      </c>
      <c r="B916" t="s">
        <v>95</v>
      </c>
      <c r="C916" t="s">
        <v>45</v>
      </c>
      <c r="D916" s="3">
        <v>45577</v>
      </c>
      <c r="E916" t="s">
        <v>644</v>
      </c>
      <c r="F916">
        <f t="shared" ca="1" si="42"/>
        <v>71070.602197035507</v>
      </c>
      <c r="G916">
        <f t="shared" ca="1" si="42"/>
        <v>79081.321746320013</v>
      </c>
      <c r="H916" t="str" cm="1">
        <f t="array" aca="1" ref="H916" ca="1">INDEX(Sheet1!$H$1:$H$3, RANDBETWEEN(1, 3))</f>
        <v>ORE-Thematic</v>
      </c>
      <c r="I916" t="str" cm="1">
        <f t="array" aca="1" ref="I916" ca="1">INDEX(Sheet1!$I$3:$I$88, RANDBETWEEN(1, 85))</f>
        <v>Child Protection – strengthen families and communities</v>
      </c>
      <c r="J916" t="str">
        <f ca="1">INDEX(Sheet1!$AZ$3:$AZ$8, RANDBETWEEN(1, COUNTA(Sheet1!$AZ$3:$AZ$8)))</f>
        <v>Emergency Response</v>
      </c>
      <c r="K916" t="str" cm="1">
        <f t="array" aca="1" ref="K916" ca="1">INDEX(Sheet1!$K$1:$K$8, RANDBETWEEN(1, 6))</f>
        <v>HAC-STATE OF PALESTINE</v>
      </c>
      <c r="M916" t="s">
        <v>57</v>
      </c>
      <c r="N916">
        <f t="shared" ca="1" si="43"/>
        <v>86952.985251864753</v>
      </c>
      <c r="Q916" t="s">
        <v>463</v>
      </c>
      <c r="U916">
        <f t="shared" ca="1" si="44"/>
        <v>98013.851817496223</v>
      </c>
      <c r="V916">
        <v>29920238</v>
      </c>
      <c r="W916" t="str" cm="1">
        <f t="array" aca="1" ref="W916" ca="1">INDEX(Sheet1!$X$1:$X$20, RANDBETWEEN(1, 20))</f>
        <v>Membership based organizations</v>
      </c>
      <c r="X916" t="str" cm="1">
        <f t="array" aca="1" ref="X916" ca="1">INDEX(Sheet1!$Y$2:$Y$22, RANDBETWEEN(1, 21))</f>
        <v>Private Sector</v>
      </c>
      <c r="Z916" t="str" cm="1">
        <f t="array" aca="1" ref="Z916" ca="1">INDEX(Sheet1!$AA$2:$AA$30, RANDBETWEEN(1, 29))</f>
        <v>SERBIA CO</v>
      </c>
      <c r="AA916" t="str" cm="1">
        <f t="array" aca="1" ref="AA916" ca="1">INDEX(Sheet1!$AB$2:$AB$8, RANDBETWEEN(1, 7))</f>
        <v>EAPRO</v>
      </c>
      <c r="AB916" t="str" cm="1">
        <f t="array" aca="1" ref="AB916" ca="1">INDEX(Sheet1!$AC$2:$AC$22, RANDBETWEEN(1, 21))</f>
        <v>Croatia</v>
      </c>
      <c r="AE916" t="str" cm="1">
        <f t="array" aca="1" ref="AE916" ca="1">INDEX(Sheet1!$AF$2:$AF$22, RANDBETWEEN(1, 5))</f>
        <v>ECARO</v>
      </c>
      <c r="AF916" s="3">
        <v>45577</v>
      </c>
      <c r="AG916" t="str" cm="1">
        <f t="array" aca="1" ref="AG916" ca="1">INDEX(Sheet1!$AH$2:$AH$24, RANDBETWEEN(1, 23))</f>
        <v>BULGARIA CO</v>
      </c>
      <c r="AH916" t="s">
        <v>667</v>
      </c>
      <c r="AI916" t="s">
        <v>462</v>
      </c>
      <c r="AJ916" t="s">
        <v>463</v>
      </c>
      <c r="AK916" t="s">
        <v>57</v>
      </c>
      <c r="AL916" t="s">
        <v>90</v>
      </c>
      <c r="AM916" t="s">
        <v>645</v>
      </c>
      <c r="AN916" t="s">
        <v>192</v>
      </c>
      <c r="AO916" t="s">
        <v>77</v>
      </c>
      <c r="AP916" t="s">
        <v>62</v>
      </c>
      <c r="AQ916" t="s">
        <v>100</v>
      </c>
      <c r="AR916">
        <v>2022</v>
      </c>
      <c r="AS916" t="s">
        <v>95</v>
      </c>
    </row>
    <row r="917" spans="1:45">
      <c r="A917" t="s">
        <v>654</v>
      </c>
      <c r="B917" t="s">
        <v>95</v>
      </c>
      <c r="C917" t="s">
        <v>45</v>
      </c>
      <c r="D917" s="3">
        <v>45472</v>
      </c>
      <c r="E917" t="s">
        <v>644</v>
      </c>
      <c r="F917">
        <f t="shared" ca="1" si="42"/>
        <v>56099.111452986501</v>
      </c>
      <c r="G917">
        <f t="shared" ca="1" si="42"/>
        <v>97497.566694217181</v>
      </c>
      <c r="H917" t="str" cm="1">
        <f t="array" aca="1" ref="H917" ca="1">INDEX(Sheet1!$H$1:$H$3, RANDBETWEEN(1, 3))</f>
        <v>ORE-Thematic</v>
      </c>
      <c r="I917" t="str" cm="1">
        <f t="array" aca="1" ref="I917" ca="1">INDEX(Sheet1!$I$3:$I$88, RANDBETWEEN(1, 85))</f>
        <v>WASH and emergencies</v>
      </c>
      <c r="J917" t="str">
        <f ca="1">INDEX(Sheet1!$AZ$3:$AZ$8, RANDBETWEEN(1, COUNTA(Sheet1!$AZ$3:$AZ$8)))</f>
        <v>Health</v>
      </c>
      <c r="K917" t="str" cm="1">
        <f t="array" aca="1" ref="K917" ca="1">INDEX(Sheet1!$K$1:$K$8, RANDBETWEEN(1, 6))</f>
        <v>HAC-ECARO</v>
      </c>
      <c r="M917" t="s">
        <v>127</v>
      </c>
      <c r="N917">
        <f t="shared" ca="1" si="43"/>
        <v>5696.1145447927202</v>
      </c>
      <c r="Q917" t="s">
        <v>465</v>
      </c>
      <c r="U917">
        <f t="shared" ca="1" si="44"/>
        <v>92573.161217802772</v>
      </c>
      <c r="V917">
        <v>4983119</v>
      </c>
      <c r="W917" t="str" cm="1">
        <f t="array" aca="1" ref="W917" ca="1">INDEX(Sheet1!$X$1:$X$20, RANDBETWEEN(1, 20))</f>
        <v>Corporate</v>
      </c>
      <c r="X917" t="str" cm="1">
        <f t="array" aca="1" ref="X917" ca="1">INDEX(Sheet1!$Y$2:$Y$22, RANDBETWEEN(1, 21))</f>
        <v>Private Sector</v>
      </c>
      <c r="Z917" t="str" cm="1">
        <f t="array" aca="1" ref="Z917" ca="1">INDEX(Sheet1!$AA$2:$AA$30, RANDBETWEEN(1, 29))</f>
        <v>TURKIYE NATCOM</v>
      </c>
      <c r="AA917" t="str" cm="1">
        <f t="array" aca="1" ref="AA917" ca="1">INDEX(Sheet1!$AB$2:$AB$8, RANDBETWEEN(1, 7))</f>
        <v>EAPRO</v>
      </c>
      <c r="AB917" t="str" cm="1">
        <f t="array" aca="1" ref="AB917" ca="1">INDEX(Sheet1!$AC$2:$AC$22, RANDBETWEEN(1, 21))</f>
        <v>Japan</v>
      </c>
      <c r="AE917" t="str" cm="1">
        <f t="array" aca="1" ref="AE917" ca="1">INDEX(Sheet1!$AF$2:$AF$22, RANDBETWEEN(1, 5))</f>
        <v>ESARO</v>
      </c>
      <c r="AF917" s="3">
        <v>45472</v>
      </c>
      <c r="AG917" t="str" cm="1">
        <f t="array" aca="1" ref="AG917" ca="1">INDEX(Sheet1!$AH$2:$AH$24, RANDBETWEEN(1, 23))</f>
        <v>ARMENIA CO</v>
      </c>
      <c r="AH917" t="s">
        <v>668</v>
      </c>
      <c r="AI917" t="s">
        <v>464</v>
      </c>
      <c r="AJ917" t="s">
        <v>465</v>
      </c>
      <c r="AK917" t="s">
        <v>127</v>
      </c>
      <c r="AL917" t="s">
        <v>58</v>
      </c>
      <c r="AM917" t="s">
        <v>645</v>
      </c>
      <c r="AN917" t="s">
        <v>216</v>
      </c>
      <c r="AO917" t="s">
        <v>77</v>
      </c>
      <c r="AP917" t="s">
        <v>135</v>
      </c>
      <c r="AQ917" t="s">
        <v>63</v>
      </c>
      <c r="AR917">
        <v>2023</v>
      </c>
      <c r="AS917" t="s">
        <v>95</v>
      </c>
    </row>
    <row r="918" spans="1:45">
      <c r="A918" t="s">
        <v>654</v>
      </c>
      <c r="B918" t="s">
        <v>95</v>
      </c>
      <c r="C918" t="s">
        <v>64</v>
      </c>
      <c r="D918" s="3">
        <v>45312</v>
      </c>
      <c r="E918" t="s">
        <v>644</v>
      </c>
      <c r="F918">
        <f t="shared" ca="1" si="42"/>
        <v>21595.968079663329</v>
      </c>
      <c r="G918">
        <f t="shared" ca="1" si="42"/>
        <v>96852.356992678659</v>
      </c>
      <c r="H918" t="str" cm="1">
        <f t="array" aca="1" ref="H918" ca="1">INDEX(Sheet1!$H$1:$H$3, RANDBETWEEN(1, 3))</f>
        <v>ORR Non-Thematic</v>
      </c>
      <c r="I918" t="str" cm="1">
        <f t="array" aca="1" ref="I918" ca="1">INDEX(Sheet1!$I$3:$I$88, RANDBETWEEN(1, 85))</f>
        <v>Infant and Young child feeding</v>
      </c>
      <c r="J918" t="str">
        <f ca="1">INDEX(Sheet1!$AZ$3:$AZ$8, RANDBETWEEN(1, COUNTA(Sheet1!$AZ$3:$AZ$8)))</f>
        <v>Education</v>
      </c>
      <c r="K918" t="str" cm="1">
        <f t="array" aca="1" ref="K918" ca="1">INDEX(Sheet1!$K$1:$K$8, RANDBETWEEN(1, 6))</f>
        <v>HAC-ECARO</v>
      </c>
      <c r="M918" t="s">
        <v>89</v>
      </c>
      <c r="N918">
        <f t="shared" ca="1" si="43"/>
        <v>99304.487957407633</v>
      </c>
      <c r="Q918" t="s">
        <v>467</v>
      </c>
      <c r="U918">
        <f t="shared" ca="1" si="44"/>
        <v>67350.162393156512</v>
      </c>
      <c r="V918">
        <v>24515054</v>
      </c>
      <c r="W918" t="str" cm="1">
        <f t="array" aca="1" ref="W918" ca="1">INDEX(Sheet1!$X$1:$X$20, RANDBETWEEN(1, 20))</f>
        <v>University/Education Org.</v>
      </c>
      <c r="X918" t="str" cm="1">
        <f t="array" aca="1" ref="X918" ca="1">INDEX(Sheet1!$Y$2:$Y$22, RANDBETWEEN(1, 21))</f>
        <v>Private Sector</v>
      </c>
      <c r="Z918" t="str" cm="1">
        <f t="array" aca="1" ref="Z918" ca="1">INDEX(Sheet1!$AA$2:$AA$30, RANDBETWEEN(1, 29))</f>
        <v>GREECE CO</v>
      </c>
      <c r="AA918" t="str" cm="1">
        <f t="array" aca="1" ref="AA918" ca="1">INDEX(Sheet1!$AB$2:$AB$8, RANDBETWEEN(1, 7))</f>
        <v>HQ</v>
      </c>
      <c r="AB918" t="str" cm="1">
        <f t="array" aca="1" ref="AB918" ca="1">INDEX(Sheet1!$AC$2:$AC$22, RANDBETWEEN(1, 21))</f>
        <v>Moldova</v>
      </c>
      <c r="AE918" t="str" cm="1">
        <f t="array" aca="1" ref="AE918" ca="1">INDEX(Sheet1!$AF$2:$AF$22, RANDBETWEEN(1, 5))</f>
        <v>HQ</v>
      </c>
      <c r="AF918" s="3">
        <v>45312</v>
      </c>
      <c r="AG918" t="str" cm="1">
        <f t="array" aca="1" ref="AG918" ca="1">INDEX(Sheet1!$AH$2:$AH$24, RANDBETWEEN(1, 23))</f>
        <v>MOLDOVA CO</v>
      </c>
      <c r="AH918" t="s">
        <v>647</v>
      </c>
      <c r="AI918" t="s">
        <v>466</v>
      </c>
      <c r="AJ918" t="s">
        <v>467</v>
      </c>
      <c r="AK918" t="s">
        <v>89</v>
      </c>
      <c r="AL918" t="s">
        <v>95</v>
      </c>
      <c r="AM918" t="s">
        <v>646</v>
      </c>
      <c r="AN918" t="s">
        <v>192</v>
      </c>
      <c r="AO918" t="s">
        <v>149</v>
      </c>
      <c r="AP918" t="s">
        <v>135</v>
      </c>
      <c r="AQ918" t="s">
        <v>117</v>
      </c>
      <c r="AR918">
        <v>2024</v>
      </c>
      <c r="AS918" t="s">
        <v>95</v>
      </c>
    </row>
    <row r="919" spans="1:45">
      <c r="A919" t="s">
        <v>655</v>
      </c>
      <c r="B919" t="s">
        <v>95</v>
      </c>
      <c r="C919" t="s">
        <v>64</v>
      </c>
      <c r="D919" s="3">
        <v>45314</v>
      </c>
      <c r="E919" t="s">
        <v>644</v>
      </c>
      <c r="F919">
        <f t="shared" ca="1" si="42"/>
        <v>57185.906176527889</v>
      </c>
      <c r="G919">
        <f t="shared" ca="1" si="42"/>
        <v>95638.80030977093</v>
      </c>
      <c r="H919" t="str" cm="1">
        <f t="array" aca="1" ref="H919" ca="1">INDEX(Sheet1!$H$1:$H$3, RANDBETWEEN(1, 3))</f>
        <v>ORE-Thematic</v>
      </c>
      <c r="I919" t="str" cm="1">
        <f t="array" aca="1" ref="I919" ca="1">INDEX(Sheet1!$I$3:$I$88, RANDBETWEEN(1, 85))</f>
        <v>Technical leadership for programme outcomes</v>
      </c>
      <c r="J919" t="str">
        <f ca="1">INDEX(Sheet1!$AZ$3:$AZ$8, RANDBETWEEN(1, COUNTA(Sheet1!$AZ$3:$AZ$8)))</f>
        <v>Education</v>
      </c>
      <c r="K919" t="str" cm="1">
        <f t="array" aca="1" ref="K919" ca="1">INDEX(Sheet1!$K$1:$K$8, RANDBETWEEN(1, 6))</f>
        <v>HAC-ECARO</v>
      </c>
      <c r="M919" t="s">
        <v>165</v>
      </c>
      <c r="N919">
        <f t="shared" ca="1" si="43"/>
        <v>75079.73266205359</v>
      </c>
      <c r="Q919" t="s">
        <v>469</v>
      </c>
      <c r="U919">
        <f t="shared" ca="1" si="44"/>
        <v>49298.787958800924</v>
      </c>
      <c r="V919">
        <v>5415966</v>
      </c>
      <c r="W919" t="str" cm="1">
        <f t="array" aca="1" ref="W919" ca="1">INDEX(Sheet1!$X$1:$X$20, RANDBETWEEN(1, 20))</f>
        <v>Non-Profit/NGO Foundations</v>
      </c>
      <c r="X919" t="str" cm="1">
        <f t="array" aca="1" ref="X919" ca="1">INDEX(Sheet1!$Y$2:$Y$22, RANDBETWEEN(1, 21))</f>
        <v>Private Sector</v>
      </c>
      <c r="Z919" t="str" cm="1">
        <f t="array" aca="1" ref="Z919" ca="1">INDEX(Sheet1!$AA$2:$AA$30, RANDBETWEEN(1, 29))</f>
        <v>INDIA CO</v>
      </c>
      <c r="AA919" t="str" cm="1">
        <f t="array" aca="1" ref="AA919" ca="1">INDEX(Sheet1!$AB$2:$AB$8, RANDBETWEEN(1, 7))</f>
        <v>NatCom</v>
      </c>
      <c r="AB919" t="str" cm="1">
        <f t="array" aca="1" ref="AB919" ca="1">INDEX(Sheet1!$AC$2:$AC$22, RANDBETWEEN(1, 21))</f>
        <v>Russian Federation</v>
      </c>
      <c r="AE919" t="str" cm="1">
        <f t="array" aca="1" ref="AE919" ca="1">INDEX(Sheet1!$AF$2:$AF$22, RANDBETWEEN(1, 5))</f>
        <v>ESARO</v>
      </c>
      <c r="AF919" s="3">
        <v>45314</v>
      </c>
      <c r="AG919" t="str" cm="1">
        <f t="array" aca="1" ref="AG919" ca="1">INDEX(Sheet1!$AH$2:$AH$24, RANDBETWEEN(1, 23))</f>
        <v>UKRAINE CO</v>
      </c>
      <c r="AH919" t="s">
        <v>651</v>
      </c>
      <c r="AI919" t="s">
        <v>468</v>
      </c>
      <c r="AJ919" t="s">
        <v>469</v>
      </c>
      <c r="AK919" t="s">
        <v>165</v>
      </c>
      <c r="AL919" t="s">
        <v>95</v>
      </c>
      <c r="AM919" t="s">
        <v>646</v>
      </c>
      <c r="AN919" t="s">
        <v>91</v>
      </c>
      <c r="AO919" t="s">
        <v>116</v>
      </c>
      <c r="AP919" t="s">
        <v>62</v>
      </c>
      <c r="AQ919" t="s">
        <v>79</v>
      </c>
      <c r="AR919">
        <v>2024</v>
      </c>
      <c r="AS919" t="s">
        <v>95</v>
      </c>
    </row>
    <row r="920" spans="1:45">
      <c r="A920" t="s">
        <v>653</v>
      </c>
      <c r="B920" t="s">
        <v>95</v>
      </c>
      <c r="C920" t="s">
        <v>45</v>
      </c>
      <c r="D920" s="3">
        <v>45394</v>
      </c>
      <c r="E920" t="s">
        <v>644</v>
      </c>
      <c r="F920">
        <f t="shared" ca="1" si="42"/>
        <v>47221.959057501845</v>
      </c>
      <c r="G920">
        <f t="shared" ca="1" si="42"/>
        <v>92119.818792972626</v>
      </c>
      <c r="H920" t="str" cm="1">
        <f t="array" aca="1" ref="H920" ca="1">INDEX(Sheet1!$H$1:$H$3, RANDBETWEEN(1, 3))</f>
        <v>ORR Non-Thematic</v>
      </c>
      <c r="I920" t="str" cm="1">
        <f t="array" aca="1" ref="I920" ca="1">INDEX(Sheet1!$I$3:$I$88, RANDBETWEEN(1, 85))</f>
        <v>Child health</v>
      </c>
      <c r="J920" t="str">
        <f ca="1">INDEX(Sheet1!$AZ$3:$AZ$8, RANDBETWEEN(1, COUNTA(Sheet1!$AZ$3:$AZ$8)))</f>
        <v>Emergency Response</v>
      </c>
      <c r="K920" t="str" cm="1">
        <f t="array" aca="1" ref="K920" ca="1">INDEX(Sheet1!$K$1:$K$8, RANDBETWEEN(1, 6))</f>
        <v>HAC-ECARO</v>
      </c>
      <c r="M920" t="s">
        <v>165</v>
      </c>
      <c r="N920">
        <f t="shared" ca="1" si="43"/>
        <v>19834.558015323004</v>
      </c>
      <c r="Q920" t="s">
        <v>471</v>
      </c>
      <c r="U920">
        <f t="shared" ca="1" si="44"/>
        <v>63539.958036217511</v>
      </c>
      <c r="V920">
        <v>34056365</v>
      </c>
      <c r="W920" t="str" cm="1">
        <f t="array" aca="1" ref="W920" ca="1">INDEX(Sheet1!$X$1:$X$20, RANDBETWEEN(1, 20))</f>
        <v>Central Government</v>
      </c>
      <c r="X920" t="str" cm="1">
        <f t="array" aca="1" ref="X920" ca="1">INDEX(Sheet1!$Y$2:$Y$22, RANDBETWEEN(1, 21))</f>
        <v>UNICEF NatCom/CO/Division</v>
      </c>
      <c r="Z920" t="str" cm="1">
        <f t="array" aca="1" ref="Z920" ca="1">INDEX(Sheet1!$AA$2:$AA$30, RANDBETWEEN(1, 29))</f>
        <v>KOSOVO CO</v>
      </c>
      <c r="AA920" t="str" cm="1">
        <f t="array" aca="1" ref="AA920" ca="1">INDEX(Sheet1!$AB$2:$AB$8, RANDBETWEEN(1, 7))</f>
        <v>MENARO</v>
      </c>
      <c r="AB920" t="str" cm="1">
        <f t="array" aca="1" ref="AB920" ca="1">INDEX(Sheet1!$AC$2:$AC$22, RANDBETWEEN(1, 21))</f>
        <v>Netherlands</v>
      </c>
      <c r="AE920" t="str" cm="1">
        <f t="array" aca="1" ref="AE920" ca="1">INDEX(Sheet1!$AF$2:$AF$22, RANDBETWEEN(1, 5))</f>
        <v>HQ</v>
      </c>
      <c r="AF920" s="3">
        <v>45394</v>
      </c>
      <c r="AG920" t="str" cm="1">
        <f t="array" aca="1" ref="AG920" ca="1">INDEX(Sheet1!$AH$2:$AH$24, RANDBETWEEN(1, 23))</f>
        <v>SOMALIA CO</v>
      </c>
      <c r="AH920" t="s">
        <v>651</v>
      </c>
      <c r="AI920" t="s">
        <v>470</v>
      </c>
      <c r="AJ920" t="s">
        <v>471</v>
      </c>
      <c r="AK920" t="s">
        <v>165</v>
      </c>
      <c r="AL920" t="s">
        <v>95</v>
      </c>
      <c r="AM920" t="s">
        <v>645</v>
      </c>
      <c r="AN920" t="s">
        <v>115</v>
      </c>
      <c r="AO920" t="s">
        <v>61</v>
      </c>
      <c r="AP920" t="s">
        <v>135</v>
      </c>
      <c r="AQ920" t="s">
        <v>100</v>
      </c>
      <c r="AR920">
        <v>2024</v>
      </c>
      <c r="AS920" t="s">
        <v>95</v>
      </c>
    </row>
    <row r="921" spans="1:45">
      <c r="A921" t="s">
        <v>654</v>
      </c>
      <c r="B921" t="s">
        <v>95</v>
      </c>
      <c r="C921" t="s">
        <v>45</v>
      </c>
      <c r="D921" s="3">
        <v>45384</v>
      </c>
      <c r="E921" t="s">
        <v>644</v>
      </c>
      <c r="F921">
        <f t="shared" ca="1" si="42"/>
        <v>76921.051716365779</v>
      </c>
      <c r="G921">
        <f t="shared" ca="1" si="42"/>
        <v>99898.041250091454</v>
      </c>
      <c r="H921" t="str" cm="1">
        <f t="array" aca="1" ref="H921" ca="1">INDEX(Sheet1!$H$1:$H$3, RANDBETWEEN(1, 3))</f>
        <v>ORE-Thematic</v>
      </c>
      <c r="I921" t="str" cm="1">
        <f t="array" aca="1" ref="I921" ca="1">INDEX(Sheet1!$I$3:$I$88, RANDBETWEEN(1, 85))</f>
        <v>Health and emergencies</v>
      </c>
      <c r="J921" t="str">
        <f ca="1">INDEX(Sheet1!$AZ$3:$AZ$8, RANDBETWEEN(1, COUNTA(Sheet1!$AZ$3:$AZ$8)))</f>
        <v>Health</v>
      </c>
      <c r="K921" t="str" cm="1">
        <f t="array" aca="1" ref="K921" ca="1">INDEX(Sheet1!$K$1:$K$8, RANDBETWEEN(1, 6))</f>
        <v>Emergency/HAC</v>
      </c>
      <c r="M921" t="s">
        <v>165</v>
      </c>
      <c r="N921">
        <f t="shared" ca="1" si="43"/>
        <v>47280.579824540822</v>
      </c>
      <c r="Q921" t="s">
        <v>473</v>
      </c>
      <c r="U921">
        <f t="shared" ca="1" si="44"/>
        <v>81105.50230056353</v>
      </c>
      <c r="V921">
        <v>28733283</v>
      </c>
      <c r="W921" t="str" cm="1">
        <f t="array" aca="1" ref="W921" ca="1">INDEX(Sheet1!$X$1:$X$20, RANDBETWEEN(1, 20))</f>
        <v>Corporate</v>
      </c>
      <c r="X921" t="str" cm="1">
        <f t="array" aca="1" ref="X921" ca="1">INDEX(Sheet1!$Y$2:$Y$22, RANDBETWEEN(1, 21))</f>
        <v>Public Sector</v>
      </c>
      <c r="Z921" t="str" cm="1">
        <f t="array" aca="1" ref="Z921" ca="1">INDEX(Sheet1!$AA$2:$AA$30, RANDBETWEEN(1, 29))</f>
        <v>SERBIA CO</v>
      </c>
      <c r="AA921" t="str" cm="1">
        <f t="array" aca="1" ref="AA921" ca="1">INDEX(Sheet1!$AB$2:$AB$8, RANDBETWEEN(1, 7))</f>
        <v>ROSA</v>
      </c>
      <c r="AB921" t="str" cm="1">
        <f t="array" aca="1" ref="AB921" ca="1">INDEX(Sheet1!$AC$2:$AC$22, RANDBETWEEN(1, 21))</f>
        <v>Belarus</v>
      </c>
      <c r="AE921" t="str" cm="1">
        <f t="array" aca="1" ref="AE921" ca="1">INDEX(Sheet1!$AF$2:$AF$22, RANDBETWEEN(1, 5))</f>
        <v>MENARO</v>
      </c>
      <c r="AF921" s="3">
        <v>45384</v>
      </c>
      <c r="AG921" t="str" cm="1">
        <f t="array" aca="1" ref="AG921" ca="1">INDEX(Sheet1!$AH$2:$AH$24, RANDBETWEEN(1, 23))</f>
        <v>LEBANON CO</v>
      </c>
      <c r="AH921" t="s">
        <v>651</v>
      </c>
      <c r="AI921" t="s">
        <v>472</v>
      </c>
      <c r="AJ921" t="s">
        <v>473</v>
      </c>
      <c r="AK921" t="s">
        <v>165</v>
      </c>
      <c r="AL921" t="s">
        <v>95</v>
      </c>
      <c r="AM921" t="s">
        <v>646</v>
      </c>
      <c r="AN921" t="s">
        <v>91</v>
      </c>
      <c r="AO921" t="s">
        <v>77</v>
      </c>
      <c r="AP921" t="s">
        <v>93</v>
      </c>
      <c r="AQ921" t="s">
        <v>117</v>
      </c>
      <c r="AR921">
        <v>2024</v>
      </c>
      <c r="AS921" t="s">
        <v>95</v>
      </c>
    </row>
    <row r="922" spans="1:45">
      <c r="A922" t="s">
        <v>653</v>
      </c>
      <c r="B922" t="s">
        <v>95</v>
      </c>
      <c r="C922" t="s">
        <v>45</v>
      </c>
      <c r="D922" s="3">
        <v>45516</v>
      </c>
      <c r="E922" t="s">
        <v>644</v>
      </c>
      <c r="F922">
        <f t="shared" ca="1" si="42"/>
        <v>96964.828979357029</v>
      </c>
      <c r="G922">
        <f t="shared" ca="1" si="42"/>
        <v>82918.361222291162</v>
      </c>
      <c r="H922" t="str" cm="1">
        <f t="array" aca="1" ref="H922" ca="1">INDEX(Sheet1!$H$1:$H$3, RANDBETWEEN(1, 3))</f>
        <v>Revenue Type</v>
      </c>
      <c r="I922" t="str" cm="1">
        <f t="array" aca="1" ref="I922" ca="1">INDEX(Sheet1!$I$3:$I$88, RANDBETWEEN(1, 85))</f>
        <v>UNICEF capacity for Supply and Logistics</v>
      </c>
      <c r="J922" t="str">
        <f ca="1">INDEX(Sheet1!$AZ$3:$AZ$8, RANDBETWEEN(1, COUNTA(Sheet1!$AZ$3:$AZ$8)))</f>
        <v>Advocacy</v>
      </c>
      <c r="K922" t="str" cm="1">
        <f t="array" aca="1" ref="K922" ca="1">INDEX(Sheet1!$K$1:$K$8, RANDBETWEEN(1, 6))</f>
        <v>HAC-UKRAINE</v>
      </c>
      <c r="M922" t="s">
        <v>127</v>
      </c>
      <c r="N922">
        <f t="shared" ca="1" si="43"/>
        <v>46462.961134358964</v>
      </c>
      <c r="Q922" t="s">
        <v>475</v>
      </c>
      <c r="U922">
        <f t="shared" ca="1" si="44"/>
        <v>84240.847750284971</v>
      </c>
      <c r="V922">
        <v>1625904</v>
      </c>
      <c r="W922" t="str" cm="1">
        <f t="array" aca="1" ref="W922" ca="1">INDEX(Sheet1!$X$1:$X$20, RANDBETWEEN(1, 20))</f>
        <v>Country Office</v>
      </c>
      <c r="X922" t="str" cm="1">
        <f t="array" aca="1" ref="X922" ca="1">INDEX(Sheet1!$Y$2:$Y$22, RANDBETWEEN(1, 21))</f>
        <v>Public Sector</v>
      </c>
      <c r="Z922" t="str" cm="1">
        <f t="array" aca="1" ref="Z922" ca="1">INDEX(Sheet1!$AA$2:$AA$30, RANDBETWEEN(1, 29))</f>
        <v>ARMENIA CO</v>
      </c>
      <c r="AA922" t="str" cm="1">
        <f t="array" aca="1" ref="AA922" ca="1">INDEX(Sheet1!$AB$2:$AB$8, RANDBETWEEN(1, 7))</f>
        <v>WCARO</v>
      </c>
      <c r="AB922" t="str" cm="1">
        <f t="array" aca="1" ref="AB922" ca="1">INDEX(Sheet1!$AC$2:$AC$22, RANDBETWEEN(1, 21))</f>
        <v>Montenegro</v>
      </c>
      <c r="AE922" t="str" cm="1">
        <f t="array" aca="1" ref="AE922" ca="1">INDEX(Sheet1!$AF$2:$AF$22, RANDBETWEEN(1, 5))</f>
        <v>ESARO</v>
      </c>
      <c r="AF922" s="3">
        <v>45516</v>
      </c>
      <c r="AG922" t="str" cm="1">
        <f t="array" aca="1" ref="AG922" ca="1">INDEX(Sheet1!$AH$2:$AH$24, RANDBETWEEN(1, 23))</f>
        <v>BELARUS CO</v>
      </c>
      <c r="AH922" t="s">
        <v>670</v>
      </c>
      <c r="AI922" t="s">
        <v>474</v>
      </c>
      <c r="AJ922" t="s">
        <v>475</v>
      </c>
      <c r="AK922" t="s">
        <v>127</v>
      </c>
      <c r="AL922" t="s">
        <v>90</v>
      </c>
      <c r="AM922" t="s">
        <v>646</v>
      </c>
      <c r="AN922" t="s">
        <v>216</v>
      </c>
      <c r="AO922" t="s">
        <v>92</v>
      </c>
      <c r="AP922" t="s">
        <v>93</v>
      </c>
      <c r="AQ922" t="s">
        <v>117</v>
      </c>
      <c r="AR922">
        <v>2023</v>
      </c>
      <c r="AS922" t="s">
        <v>95</v>
      </c>
    </row>
    <row r="923" spans="1:45">
      <c r="A923" t="s">
        <v>653</v>
      </c>
      <c r="B923" t="s">
        <v>95</v>
      </c>
      <c r="C923" t="s">
        <v>64</v>
      </c>
      <c r="D923" s="3">
        <v>45348</v>
      </c>
      <c r="E923" t="s">
        <v>644</v>
      </c>
      <c r="F923">
        <f t="shared" ca="1" si="42"/>
        <v>92154.906508735075</v>
      </c>
      <c r="G923">
        <f t="shared" ca="1" si="42"/>
        <v>21666.929054430799</v>
      </c>
      <c r="H923" t="str" cm="1">
        <f t="array" aca="1" ref="H923" ca="1">INDEX(Sheet1!$H$1:$H$3, RANDBETWEEN(1, 3))</f>
        <v>ORE-Thematic</v>
      </c>
      <c r="I923" t="str" cm="1">
        <f t="array" aca="1" ref="I923" ca="1">INDEX(Sheet1!$I$3:$I$88, RANDBETWEEN(1, 85))</f>
        <v>Malaria</v>
      </c>
      <c r="J923" t="str">
        <f ca="1">INDEX(Sheet1!$AZ$3:$AZ$8, RANDBETWEEN(1, COUNTA(Sheet1!$AZ$3:$AZ$8)))</f>
        <v>Emergency Response</v>
      </c>
      <c r="K923" t="str" cm="1">
        <f t="array" aca="1" ref="K923" ca="1">INDEX(Sheet1!$K$1:$K$8, RANDBETWEEN(1, 6))</f>
        <v>HAC-ECARO</v>
      </c>
      <c r="M923" t="s">
        <v>57</v>
      </c>
      <c r="N923">
        <f t="shared" ca="1" si="43"/>
        <v>72908.27146659288</v>
      </c>
      <c r="Q923" t="s">
        <v>477</v>
      </c>
      <c r="U923">
        <f t="shared" ca="1" si="44"/>
        <v>63856.656924843155</v>
      </c>
      <c r="V923">
        <v>14210410</v>
      </c>
      <c r="W923" t="str" cm="1">
        <f t="array" aca="1" ref="W923" ca="1">INDEX(Sheet1!$X$1:$X$20, RANDBETWEEN(1, 20))</f>
        <v>Ministry</v>
      </c>
      <c r="X923" t="str" cm="1">
        <f t="array" aca="1" ref="X923" ca="1">INDEX(Sheet1!$Y$2:$Y$22, RANDBETWEEN(1, 21))</f>
        <v>Private Sector</v>
      </c>
      <c r="Z923" t="str" cm="1">
        <f t="array" aca="1" ref="Z923" ca="1">INDEX(Sheet1!$AA$2:$AA$30, RANDBETWEEN(1, 29))</f>
        <v>QATAR CO</v>
      </c>
      <c r="AA923" t="str" cm="1">
        <f t="array" aca="1" ref="AA923" ca="1">INDEX(Sheet1!$AB$2:$AB$8, RANDBETWEEN(1, 7))</f>
        <v>HQ</v>
      </c>
      <c r="AB923" t="str" cm="1">
        <f t="array" aca="1" ref="AB923" ca="1">INDEX(Sheet1!$AC$2:$AC$22, RANDBETWEEN(1, 21))</f>
        <v>Bulgaria</v>
      </c>
      <c r="AE923" t="str" cm="1">
        <f t="array" aca="1" ref="AE923" ca="1">INDEX(Sheet1!$AF$2:$AF$22, RANDBETWEEN(1, 5))</f>
        <v>ECARO</v>
      </c>
      <c r="AF923" s="3">
        <v>45348</v>
      </c>
      <c r="AG923" t="str" cm="1">
        <f t="array" aca="1" ref="AG923" ca="1">INDEX(Sheet1!$AH$2:$AH$24, RANDBETWEEN(1, 23))</f>
        <v>SOMALIA CO</v>
      </c>
      <c r="AH923" t="s">
        <v>668</v>
      </c>
      <c r="AI923" t="s">
        <v>476</v>
      </c>
      <c r="AJ923" t="s">
        <v>477</v>
      </c>
      <c r="AK923" t="s">
        <v>57</v>
      </c>
      <c r="AL923" t="s">
        <v>58</v>
      </c>
      <c r="AM923" t="s">
        <v>646</v>
      </c>
      <c r="AN923" t="s">
        <v>192</v>
      </c>
      <c r="AO923" t="s">
        <v>92</v>
      </c>
      <c r="AP923" t="s">
        <v>135</v>
      </c>
      <c r="AQ923" t="s">
        <v>129</v>
      </c>
      <c r="AR923">
        <v>2022</v>
      </c>
      <c r="AS923" t="s">
        <v>95</v>
      </c>
    </row>
    <row r="924" spans="1:45">
      <c r="A924" t="s">
        <v>652</v>
      </c>
      <c r="B924" t="s">
        <v>44</v>
      </c>
      <c r="C924" t="s">
        <v>118</v>
      </c>
      <c r="D924" s="3">
        <v>45384</v>
      </c>
      <c r="E924" t="s">
        <v>644</v>
      </c>
      <c r="F924">
        <f t="shared" ca="1" si="42"/>
        <v>53961.907505139061</v>
      </c>
      <c r="G924">
        <f t="shared" ca="1" si="42"/>
        <v>23185.190591399049</v>
      </c>
      <c r="H924" t="str" cm="1">
        <f t="array" aca="1" ref="H924" ca="1">INDEX(Sheet1!$H$1:$H$3, RANDBETWEEN(1, 3))</f>
        <v>ORR Non-Thematic</v>
      </c>
      <c r="I924" t="str" cm="1">
        <f t="array" aca="1" ref="I924" ca="1">INDEX(Sheet1!$I$3:$I$88, RANDBETWEEN(1, 85))</f>
        <v>Micronutrients</v>
      </c>
      <c r="J924" t="str">
        <f ca="1">INDEX(Sheet1!$AZ$3:$AZ$8, RANDBETWEEN(1, COUNTA(Sheet1!$AZ$3:$AZ$8)))</f>
        <v>Education</v>
      </c>
      <c r="K924" t="str" cm="1">
        <f t="array" aca="1" ref="K924" ca="1">INDEX(Sheet1!$K$1:$K$8, RANDBETWEEN(1, 6))</f>
        <v>HAC-STATE OF PALESTINE</v>
      </c>
      <c r="M924" t="s">
        <v>165</v>
      </c>
      <c r="N924">
        <f t="shared" ca="1" si="43"/>
        <v>23465.627056186466</v>
      </c>
      <c r="Q924" t="s">
        <v>479</v>
      </c>
      <c r="U924">
        <f t="shared" ca="1" si="44"/>
        <v>31705.520548764951</v>
      </c>
      <c r="V924">
        <v>28083393</v>
      </c>
      <c r="W924" t="str" cm="1">
        <f t="array" aca="1" ref="W924" ca="1">INDEX(Sheet1!$X$1:$X$20, RANDBETWEEN(1, 20))</f>
        <v>Central Government</v>
      </c>
      <c r="X924" t="str" cm="1">
        <f t="array" aca="1" ref="X924" ca="1">INDEX(Sheet1!$Y$2:$Y$22, RANDBETWEEN(1, 21))</f>
        <v>Private Sector</v>
      </c>
      <c r="Z924" t="str" cm="1">
        <f t="array" aca="1" ref="Z924" ca="1">INDEX(Sheet1!$AA$2:$AA$30, RANDBETWEEN(1, 29))</f>
        <v>ARMENIA CO</v>
      </c>
      <c r="AA924" t="str" cm="1">
        <f t="array" aca="1" ref="AA924" ca="1">INDEX(Sheet1!$AB$2:$AB$8, RANDBETWEEN(1, 7))</f>
        <v>ROSA</v>
      </c>
      <c r="AB924" t="str" cm="1">
        <f t="array" aca="1" ref="AB924" ca="1">INDEX(Sheet1!$AC$2:$AC$22, RANDBETWEEN(1, 21))</f>
        <v>Bulgaria</v>
      </c>
      <c r="AE924" t="str" cm="1">
        <f t="array" aca="1" ref="AE924" ca="1">INDEX(Sheet1!$AF$2:$AF$22, RANDBETWEEN(1, 5))</f>
        <v>HQ</v>
      </c>
      <c r="AF924" s="3">
        <v>45384</v>
      </c>
      <c r="AG924" t="str" cm="1">
        <f t="array" aca="1" ref="AG924" ca="1">INDEX(Sheet1!$AH$2:$AH$24, RANDBETWEEN(1, 23))</f>
        <v>MOLDOVA CO</v>
      </c>
      <c r="AH924" t="s">
        <v>670</v>
      </c>
      <c r="AI924" t="s">
        <v>478</v>
      </c>
      <c r="AJ924" t="s">
        <v>479</v>
      </c>
      <c r="AK924" t="s">
        <v>165</v>
      </c>
      <c r="AL924" t="s">
        <v>90</v>
      </c>
      <c r="AM924" t="s">
        <v>645</v>
      </c>
      <c r="AN924" t="s">
        <v>115</v>
      </c>
      <c r="AO924" t="s">
        <v>61</v>
      </c>
      <c r="AP924" t="s">
        <v>78</v>
      </c>
      <c r="AQ924" t="s">
        <v>100</v>
      </c>
      <c r="AR924">
        <v>2023</v>
      </c>
      <c r="AS924" t="s">
        <v>95</v>
      </c>
    </row>
    <row r="925" spans="1:45">
      <c r="A925" t="s">
        <v>658</v>
      </c>
      <c r="B925" t="s">
        <v>44</v>
      </c>
      <c r="C925" t="s">
        <v>45</v>
      </c>
      <c r="D925" s="3">
        <v>45430</v>
      </c>
      <c r="E925" t="s">
        <v>644</v>
      </c>
      <c r="F925">
        <f t="shared" ca="1" si="42"/>
        <v>79200.376452471042</v>
      </c>
      <c r="G925">
        <f t="shared" ca="1" si="42"/>
        <v>77832.241354084472</v>
      </c>
      <c r="H925" t="str" cm="1">
        <f t="array" aca="1" ref="H925" ca="1">INDEX(Sheet1!$H$1:$H$3, RANDBETWEEN(1, 3))</f>
        <v>Revenue Type</v>
      </c>
      <c r="I925" t="str" cm="1">
        <f t="array" aca="1" ref="I925" ca="1">INDEX(Sheet1!$I$3:$I$88, RANDBETWEEN(1, 85))</f>
        <v>Cross-sectoral planning and programme reviews</v>
      </c>
      <c r="J925" t="str">
        <f ca="1">INDEX(Sheet1!$AZ$3:$AZ$8, RANDBETWEEN(1, COUNTA(Sheet1!$AZ$3:$AZ$8)))</f>
        <v>Advocacy</v>
      </c>
      <c r="K925" t="str" cm="1">
        <f t="array" aca="1" ref="K925" ca="1">INDEX(Sheet1!$K$1:$K$8, RANDBETWEEN(1, 6))</f>
        <v>HAC-STATE OF PALESTINE</v>
      </c>
      <c r="M925" t="s">
        <v>165</v>
      </c>
      <c r="N925">
        <f t="shared" ca="1" si="43"/>
        <v>34093.386690955042</v>
      </c>
      <c r="Q925" t="s">
        <v>481</v>
      </c>
      <c r="U925">
        <f t="shared" ca="1" si="44"/>
        <v>10812.713465278972</v>
      </c>
      <c r="V925">
        <v>34633656</v>
      </c>
      <c r="W925" t="str" cm="1">
        <f t="array" aca="1" ref="W925" ca="1">INDEX(Sheet1!$X$1:$X$20, RANDBETWEEN(1, 20))</f>
        <v>Central Government</v>
      </c>
      <c r="X925" t="str" cm="1">
        <f t="array" aca="1" ref="X925" ca="1">INDEX(Sheet1!$Y$2:$Y$22, RANDBETWEEN(1, 21))</f>
        <v>Corporate Account</v>
      </c>
      <c r="Z925" t="str" cm="1">
        <f t="array" aca="1" ref="Z925" ca="1">INDEX(Sheet1!$AA$2:$AA$30, RANDBETWEEN(1, 29))</f>
        <v>ALBANIA CO</v>
      </c>
      <c r="AA925" t="str" cm="1">
        <f t="array" aca="1" ref="AA925" ca="1">INDEX(Sheet1!$AB$2:$AB$8, RANDBETWEEN(1, 7))</f>
        <v>EAPRO</v>
      </c>
      <c r="AB925" t="str" cm="1">
        <f t="array" aca="1" ref="AB925" ca="1">INDEX(Sheet1!$AC$2:$AC$22, RANDBETWEEN(1, 21))</f>
        <v>Switzerland</v>
      </c>
      <c r="AE925" t="str" cm="1">
        <f t="array" aca="1" ref="AE925" ca="1">INDEX(Sheet1!$AF$2:$AF$22, RANDBETWEEN(1, 5))</f>
        <v>MENARO</v>
      </c>
      <c r="AF925" s="3">
        <v>45430</v>
      </c>
      <c r="AG925" t="str" cm="1">
        <f t="array" aca="1" ref="AG925" ca="1">INDEX(Sheet1!$AH$2:$AH$24, RANDBETWEEN(1, 23))</f>
        <v>TAJIKISTAN CO</v>
      </c>
      <c r="AH925" t="s">
        <v>651</v>
      </c>
      <c r="AI925" t="s">
        <v>480</v>
      </c>
      <c r="AJ925" t="s">
        <v>481</v>
      </c>
      <c r="AK925" t="s">
        <v>165</v>
      </c>
      <c r="AL925" t="s">
        <v>95</v>
      </c>
      <c r="AM925" t="s">
        <v>645</v>
      </c>
      <c r="AN925" t="s">
        <v>192</v>
      </c>
      <c r="AO925" t="s">
        <v>116</v>
      </c>
      <c r="AP925" t="s">
        <v>62</v>
      </c>
      <c r="AQ925" t="s">
        <v>79</v>
      </c>
      <c r="AR925">
        <v>2024</v>
      </c>
      <c r="AS925" t="s">
        <v>95</v>
      </c>
    </row>
    <row r="926" spans="1:45">
      <c r="A926" t="s">
        <v>655</v>
      </c>
      <c r="B926" t="s">
        <v>95</v>
      </c>
      <c r="C926" t="s">
        <v>118</v>
      </c>
      <c r="D926" s="3">
        <v>45555</v>
      </c>
      <c r="E926" t="s">
        <v>644</v>
      </c>
      <c r="F926">
        <f t="shared" ca="1" si="42"/>
        <v>10501.4437363366</v>
      </c>
      <c r="G926">
        <f t="shared" ca="1" si="42"/>
        <v>90427.699760437725</v>
      </c>
      <c r="H926" t="str" cm="1">
        <f t="array" aca="1" ref="H926" ca="1">INDEX(Sheet1!$H$1:$H$3, RANDBETWEEN(1, 3))</f>
        <v>ORR Non-Thematic</v>
      </c>
      <c r="I926" t="str" cm="1">
        <f t="array" aca="1" ref="I926" ca="1">INDEX(Sheet1!$I$3:$I$88, RANDBETWEEN(1, 85))</f>
        <v>Human rights institutions</v>
      </c>
      <c r="J926" t="str">
        <f ca="1">INDEX(Sheet1!$AZ$3:$AZ$8, RANDBETWEEN(1, COUNTA(Sheet1!$AZ$3:$AZ$8)))</f>
        <v>Child Protection</v>
      </c>
      <c r="K926" t="str" cm="1">
        <f t="array" aca="1" ref="K926" ca="1">INDEX(Sheet1!$K$1:$K$8, RANDBETWEEN(1, 6))</f>
        <v>HAC-STATE OF PALESTINE</v>
      </c>
      <c r="M926" t="s">
        <v>75</v>
      </c>
      <c r="N926">
        <f t="shared" ca="1" si="43"/>
        <v>29083.537458709376</v>
      </c>
      <c r="Q926" t="s">
        <v>483</v>
      </c>
      <c r="U926">
        <f t="shared" ca="1" si="44"/>
        <v>56077.205116749865</v>
      </c>
      <c r="V926">
        <v>31112428</v>
      </c>
      <c r="W926" t="str" cm="1">
        <f t="array" aca="1" ref="W926" ca="1">INDEX(Sheet1!$X$1:$X$20, RANDBETWEEN(1, 20))</f>
        <v>University/Education Org.</v>
      </c>
      <c r="X926" t="str" cm="1">
        <f t="array" aca="1" ref="X926" ca="1">INDEX(Sheet1!$Y$2:$Y$22, RANDBETWEEN(1, 21))</f>
        <v>UNICEF NatCom/CO/Division</v>
      </c>
      <c r="Z926" t="str" cm="1">
        <f t="array" aca="1" ref="Z926" ca="1">INDEX(Sheet1!$AA$2:$AA$30, RANDBETWEEN(1, 29))</f>
        <v>BULGARIA CO</v>
      </c>
      <c r="AA926" t="str" cm="1">
        <f t="array" aca="1" ref="AA926" ca="1">INDEX(Sheet1!$AB$2:$AB$8, RANDBETWEEN(1, 7))</f>
        <v>MENARO</v>
      </c>
      <c r="AB926" t="str" cm="1">
        <f t="array" aca="1" ref="AB926" ca="1">INDEX(Sheet1!$AC$2:$AC$22, RANDBETWEEN(1, 21))</f>
        <v>Tajikistan</v>
      </c>
      <c r="AE926" t="str" cm="1">
        <f t="array" aca="1" ref="AE926" ca="1">INDEX(Sheet1!$AF$2:$AF$22, RANDBETWEEN(1, 5))</f>
        <v>ECARO</v>
      </c>
      <c r="AF926" s="3">
        <v>45555</v>
      </c>
      <c r="AG926" t="str" cm="1">
        <f t="array" aca="1" ref="AG926" ca="1">INDEX(Sheet1!$AH$2:$AH$24, RANDBETWEEN(1, 23))</f>
        <v>ROMANIA CO</v>
      </c>
      <c r="AH926" t="s">
        <v>649</v>
      </c>
      <c r="AI926" t="s">
        <v>482</v>
      </c>
      <c r="AJ926" t="s">
        <v>483</v>
      </c>
      <c r="AK926" t="s">
        <v>75</v>
      </c>
      <c r="AL926" t="s">
        <v>90</v>
      </c>
      <c r="AM926" t="s">
        <v>645</v>
      </c>
      <c r="AN926" t="s">
        <v>216</v>
      </c>
      <c r="AO926" t="s">
        <v>61</v>
      </c>
      <c r="AP926" t="s">
        <v>143</v>
      </c>
      <c r="AQ926" t="s">
        <v>100</v>
      </c>
      <c r="AR926">
        <v>2024</v>
      </c>
      <c r="AS926" t="s">
        <v>95</v>
      </c>
    </row>
    <row r="927" spans="1:45">
      <c r="A927" t="s">
        <v>657</v>
      </c>
      <c r="B927" t="s">
        <v>95</v>
      </c>
      <c r="C927" t="s">
        <v>118</v>
      </c>
      <c r="D927" s="3">
        <v>45465</v>
      </c>
      <c r="E927" t="s">
        <v>644</v>
      </c>
      <c r="F927">
        <f t="shared" ca="1" si="42"/>
        <v>25047.008353694924</v>
      </c>
      <c r="G927">
        <f t="shared" ca="1" si="42"/>
        <v>8412.4521377655528</v>
      </c>
      <c r="H927" t="str" cm="1">
        <f t="array" aca="1" ref="H927" ca="1">INDEX(Sheet1!$H$1:$H$3, RANDBETWEEN(1, 3))</f>
        <v>ORR Non-Thematic</v>
      </c>
      <c r="I927" t="str" cm="1">
        <f t="array" aca="1" ref="I927" ca="1">INDEX(Sheet1!$I$3:$I$88, RANDBETWEEN(1, 85))</f>
        <v>Other – including procurement services</v>
      </c>
      <c r="J927" t="str">
        <f ca="1">INDEX(Sheet1!$AZ$3:$AZ$8, RANDBETWEEN(1, COUNTA(Sheet1!$AZ$3:$AZ$8)))</f>
        <v>Emergency Response</v>
      </c>
      <c r="K927" t="str" cm="1">
        <f t="array" aca="1" ref="K927" ca="1">INDEX(Sheet1!$K$1:$K$8, RANDBETWEEN(1, 6))</f>
        <v>HAC-ARMENIA</v>
      </c>
      <c r="M927" t="s">
        <v>165</v>
      </c>
      <c r="N927">
        <f t="shared" ca="1" si="43"/>
        <v>44771.142166546771</v>
      </c>
      <c r="Q927" t="s">
        <v>147</v>
      </c>
      <c r="U927">
        <f t="shared" ca="1" si="44"/>
        <v>82758.205532468943</v>
      </c>
      <c r="V927">
        <v>36496741</v>
      </c>
      <c r="W927" t="str" cm="1">
        <f t="array" aca="1" ref="W927" ca="1">INDEX(Sheet1!$X$1:$X$20, RANDBETWEEN(1, 20))</f>
        <v>Foundation</v>
      </c>
      <c r="X927" t="str" cm="1">
        <f t="array" aca="1" ref="X927" ca="1">INDEX(Sheet1!$Y$2:$Y$22, RANDBETWEEN(1, 21))</f>
        <v>Private Sector</v>
      </c>
      <c r="Z927" t="str" cm="1">
        <f t="array" aca="1" ref="Z927" ca="1">INDEX(Sheet1!$AA$2:$AA$30, RANDBETWEEN(1, 29))</f>
        <v>US FUND</v>
      </c>
      <c r="AA927" t="str" cm="1">
        <f t="array" aca="1" ref="AA927" ca="1">INDEX(Sheet1!$AB$2:$AB$8, RANDBETWEEN(1, 7))</f>
        <v>NatCom</v>
      </c>
      <c r="AB927" t="str" cm="1">
        <f t="array" aca="1" ref="AB927" ca="1">INDEX(Sheet1!$AC$2:$AC$22, RANDBETWEEN(1, 21))</f>
        <v>Serbia</v>
      </c>
      <c r="AE927" t="str" cm="1">
        <f t="array" aca="1" ref="AE927" ca="1">INDEX(Sheet1!$AF$2:$AF$22, RANDBETWEEN(1, 5))</f>
        <v>ECARO</v>
      </c>
      <c r="AF927" s="3">
        <v>45465</v>
      </c>
      <c r="AG927" t="str" cm="1">
        <f t="array" aca="1" ref="AG927" ca="1">INDEX(Sheet1!$AH$2:$AH$24, RANDBETWEEN(1, 23))</f>
        <v>ECARO</v>
      </c>
      <c r="AH927" t="s">
        <v>668</v>
      </c>
      <c r="AI927" t="s">
        <v>484</v>
      </c>
      <c r="AJ927" t="s">
        <v>147</v>
      </c>
      <c r="AK927" t="s">
        <v>165</v>
      </c>
      <c r="AL927" t="s">
        <v>58</v>
      </c>
      <c r="AM927" t="s">
        <v>646</v>
      </c>
      <c r="AN927" t="s">
        <v>60</v>
      </c>
      <c r="AO927" t="s">
        <v>116</v>
      </c>
      <c r="AP927" t="s">
        <v>93</v>
      </c>
      <c r="AQ927" t="s">
        <v>79</v>
      </c>
      <c r="AR927">
        <v>2022</v>
      </c>
      <c r="AS927" t="s">
        <v>95</v>
      </c>
    </row>
    <row r="928" spans="1:45">
      <c r="A928" t="s">
        <v>653</v>
      </c>
      <c r="B928" t="s">
        <v>95</v>
      </c>
      <c r="C928" t="s">
        <v>45</v>
      </c>
      <c r="D928" s="3">
        <v>45614</v>
      </c>
      <c r="E928" t="s">
        <v>644</v>
      </c>
      <c r="F928">
        <f t="shared" ca="1" si="42"/>
        <v>79700.306722147187</v>
      </c>
      <c r="G928">
        <f t="shared" ca="1" si="42"/>
        <v>31625.791354457848</v>
      </c>
      <c r="H928" t="str" cm="1">
        <f t="array" aca="1" ref="H928" ca="1">INDEX(Sheet1!$H$1:$H$3, RANDBETWEEN(1, 3))</f>
        <v>ORR Non-Thematic</v>
      </c>
      <c r="I928" t="str" cm="1">
        <f t="array" aca="1" ref="I928" ca="1">INDEX(Sheet1!$I$3:$I$88, RANDBETWEEN(1, 85))</f>
        <v>Emergencies</v>
      </c>
      <c r="J928" t="str">
        <f ca="1">INDEX(Sheet1!$AZ$3:$AZ$8, RANDBETWEEN(1, COUNTA(Sheet1!$AZ$3:$AZ$8)))</f>
        <v>Increased Immunization Rates</v>
      </c>
      <c r="K928" t="str" cm="1">
        <f t="array" aca="1" ref="K928" ca="1">INDEX(Sheet1!$K$1:$K$8, RANDBETWEEN(1, 6))</f>
        <v>Emergency/HAC</v>
      </c>
      <c r="M928" t="s">
        <v>89</v>
      </c>
      <c r="N928">
        <f t="shared" ca="1" si="43"/>
        <v>47409.507394517699</v>
      </c>
      <c r="Q928" t="s">
        <v>486</v>
      </c>
      <c r="U928">
        <f t="shared" ca="1" si="44"/>
        <v>77503.072938360463</v>
      </c>
      <c r="V928">
        <v>9616971</v>
      </c>
      <c r="W928" t="str" cm="1">
        <f t="array" aca="1" ref="W928" ca="1">INDEX(Sheet1!$X$1:$X$20, RANDBETWEEN(1, 20))</f>
        <v>Non-Profit/NGO Foundations</v>
      </c>
      <c r="X928" t="str" cm="1">
        <f t="array" aca="1" ref="X928" ca="1">INDEX(Sheet1!$Y$2:$Y$22, RANDBETWEEN(1, 21))</f>
        <v>Public Sector</v>
      </c>
      <c r="Z928" t="str" cm="1">
        <f t="array" aca="1" ref="Z928" ca="1">INDEX(Sheet1!$AA$2:$AA$30, RANDBETWEEN(1, 29))</f>
        <v>NETHERLANDS NATCOM</v>
      </c>
      <c r="AA928" t="str" cm="1">
        <f t="array" aca="1" ref="AA928" ca="1">INDEX(Sheet1!$AB$2:$AB$8, RANDBETWEEN(1, 7))</f>
        <v>HQ</v>
      </c>
      <c r="AB928" t="str" cm="1">
        <f t="array" aca="1" ref="AB928" ca="1">INDEX(Sheet1!$AC$2:$AC$22, RANDBETWEEN(1, 21))</f>
        <v>Albania</v>
      </c>
      <c r="AE928" t="str" cm="1">
        <f t="array" aca="1" ref="AE928" ca="1">INDEX(Sheet1!$AF$2:$AF$22, RANDBETWEEN(1, 5))</f>
        <v>NatCom</v>
      </c>
      <c r="AF928" s="3">
        <v>45614</v>
      </c>
      <c r="AG928" t="str" cm="1">
        <f t="array" aca="1" ref="AG928" ca="1">INDEX(Sheet1!$AH$2:$AH$24, RANDBETWEEN(1, 23))</f>
        <v>GEORGIA CO</v>
      </c>
      <c r="AH928" t="s">
        <v>647</v>
      </c>
      <c r="AI928" t="s">
        <v>485</v>
      </c>
      <c r="AJ928" t="s">
        <v>486</v>
      </c>
      <c r="AK928" t="s">
        <v>89</v>
      </c>
      <c r="AL928" t="s">
        <v>95</v>
      </c>
      <c r="AM928" t="s">
        <v>646</v>
      </c>
      <c r="AN928" t="s">
        <v>216</v>
      </c>
      <c r="AO928" t="s">
        <v>149</v>
      </c>
      <c r="AP928" t="s">
        <v>143</v>
      </c>
      <c r="AQ928" t="s">
        <v>129</v>
      </c>
      <c r="AR928">
        <v>2024</v>
      </c>
      <c r="AS928" t="s">
        <v>95</v>
      </c>
    </row>
    <row r="929" spans="1:45">
      <c r="A929" t="s">
        <v>652</v>
      </c>
      <c r="B929" t="s">
        <v>44</v>
      </c>
      <c r="C929" t="s">
        <v>64</v>
      </c>
      <c r="D929" s="3">
        <v>45532</v>
      </c>
      <c r="E929" t="s">
        <v>644</v>
      </c>
      <c r="F929">
        <f t="shared" ca="1" si="42"/>
        <v>8710.2884986798581</v>
      </c>
      <c r="G929">
        <f t="shared" ca="1" si="42"/>
        <v>9104.3413540087258</v>
      </c>
      <c r="H929" t="str" cm="1">
        <f t="array" aca="1" ref="H929" ca="1">INDEX(Sheet1!$H$1:$H$3, RANDBETWEEN(1, 3))</f>
        <v>ORR Non-Thematic</v>
      </c>
      <c r="I929" t="str" cm="1">
        <f t="array" aca="1" ref="I929" ca="1">INDEX(Sheet1!$I$3:$I$88, RANDBETWEEN(1, 85))</f>
        <v>Cross-sectoral monitoring, data and situation analyses</v>
      </c>
      <c r="J929" t="str">
        <f ca="1">INDEX(Sheet1!$AZ$3:$AZ$8, RANDBETWEEN(1, COUNTA(Sheet1!$AZ$3:$AZ$8)))</f>
        <v>Child Protection</v>
      </c>
      <c r="K929" t="str" cm="1">
        <f t="array" aca="1" ref="K929" ca="1">INDEX(Sheet1!$K$1:$K$8, RANDBETWEEN(1, 6))</f>
        <v>HAC-STATE OF PALESTINE</v>
      </c>
      <c r="M929" t="s">
        <v>114</v>
      </c>
      <c r="N929">
        <f t="shared" ca="1" si="43"/>
        <v>71934.490263093525</v>
      </c>
      <c r="Q929" t="s">
        <v>488</v>
      </c>
      <c r="U929">
        <f t="shared" ca="1" si="44"/>
        <v>55776.82538630037</v>
      </c>
      <c r="V929">
        <v>17335707</v>
      </c>
      <c r="W929" t="str" cm="1">
        <f t="array" aca="1" ref="W929" ca="1">INDEX(Sheet1!$X$1:$X$20, RANDBETWEEN(1, 20))</f>
        <v>Non-Profit/NGO Foundations</v>
      </c>
      <c r="X929" t="str" cm="1">
        <f t="array" aca="1" ref="X929" ca="1">INDEX(Sheet1!$Y$2:$Y$22, RANDBETWEEN(1, 21))</f>
        <v>Public Sector</v>
      </c>
      <c r="Z929" t="str" cm="1">
        <f t="array" aca="1" ref="Z929" ca="1">INDEX(Sheet1!$AA$2:$AA$30, RANDBETWEEN(1, 29))</f>
        <v>QATAR CO</v>
      </c>
      <c r="AA929" t="str" cm="1">
        <f t="array" aca="1" ref="AA929" ca="1">INDEX(Sheet1!$AB$2:$AB$8, RANDBETWEEN(1, 7))</f>
        <v>EAPRO</v>
      </c>
      <c r="AB929" t="str" cm="1">
        <f t="array" aca="1" ref="AB929" ca="1">INDEX(Sheet1!$AC$2:$AC$22, RANDBETWEEN(1, 21))</f>
        <v>Armenia</v>
      </c>
      <c r="AE929" t="str" cm="1">
        <f t="array" aca="1" ref="AE929" ca="1">INDEX(Sheet1!$AF$2:$AF$22, RANDBETWEEN(1, 5))</f>
        <v>NatCom</v>
      </c>
      <c r="AF929" s="3">
        <v>45532</v>
      </c>
      <c r="AG929" t="str" cm="1">
        <f t="array" aca="1" ref="AG929" ca="1">INDEX(Sheet1!$AH$2:$AH$24, RANDBETWEEN(1, 23))</f>
        <v>PPD</v>
      </c>
      <c r="AH929" t="s">
        <v>649</v>
      </c>
      <c r="AI929" t="s">
        <v>487</v>
      </c>
      <c r="AJ929" t="s">
        <v>488</v>
      </c>
      <c r="AK929" t="s">
        <v>114</v>
      </c>
      <c r="AL929" t="s">
        <v>90</v>
      </c>
      <c r="AM929" t="s">
        <v>646</v>
      </c>
      <c r="AN929" t="s">
        <v>216</v>
      </c>
      <c r="AO929" t="s">
        <v>149</v>
      </c>
      <c r="AP929" t="s">
        <v>93</v>
      </c>
      <c r="AQ929" t="s">
        <v>94</v>
      </c>
      <c r="AR929">
        <v>2024</v>
      </c>
      <c r="AS929" t="s">
        <v>95</v>
      </c>
    </row>
    <row r="930" spans="1:45">
      <c r="A930" t="s">
        <v>654</v>
      </c>
      <c r="B930" t="s">
        <v>95</v>
      </c>
      <c r="C930" t="s">
        <v>118</v>
      </c>
      <c r="D930" s="3">
        <v>45420</v>
      </c>
      <c r="E930" t="s">
        <v>644</v>
      </c>
      <c r="F930">
        <f t="shared" ca="1" si="42"/>
        <v>3256.9661839743776</v>
      </c>
      <c r="G930">
        <f t="shared" ca="1" si="42"/>
        <v>61569.012391664459</v>
      </c>
      <c r="H930" t="str" cm="1">
        <f t="array" aca="1" ref="H930" ca="1">INDEX(Sheet1!$H$1:$H$3, RANDBETWEEN(1, 3))</f>
        <v>ORE-Thematic</v>
      </c>
      <c r="I930" t="str" cm="1">
        <f t="array" aca="1" ref="I930" ca="1">INDEX(Sheet1!$I$3:$I$88, RANDBETWEEN(1, 85))</f>
        <v>WASH – General</v>
      </c>
      <c r="J930" t="str">
        <f ca="1">INDEX(Sheet1!$AZ$3:$AZ$8, RANDBETWEEN(1, COUNTA(Sheet1!$AZ$3:$AZ$8)))</f>
        <v>Education</v>
      </c>
      <c r="K930" t="str" cm="1">
        <f t="array" aca="1" ref="K930" ca="1">INDEX(Sheet1!$K$1:$K$8, RANDBETWEEN(1, 6))</f>
        <v>HAC-ARMENIA</v>
      </c>
      <c r="M930" t="s">
        <v>104</v>
      </c>
      <c r="N930">
        <f t="shared" ca="1" si="43"/>
        <v>13942.542008057522</v>
      </c>
      <c r="Q930" t="s">
        <v>490</v>
      </c>
      <c r="U930">
        <f t="shared" ca="1" si="44"/>
        <v>99466.715533268478</v>
      </c>
      <c r="V930">
        <v>15183391</v>
      </c>
      <c r="W930" t="str" cm="1">
        <f t="array" aca="1" ref="W930" ca="1">INDEX(Sheet1!$X$1:$X$20, RANDBETWEEN(1, 20))</f>
        <v>IFI/RDB</v>
      </c>
      <c r="X930" t="str" cm="1">
        <f t="array" aca="1" ref="X930" ca="1">INDEX(Sheet1!$Y$2:$Y$22, RANDBETWEEN(1, 21))</f>
        <v>Private Sector</v>
      </c>
      <c r="Z930" t="str" cm="1">
        <f t="array" aca="1" ref="Z930" ca="1">INDEX(Sheet1!$AA$2:$AA$30, RANDBETWEEN(1, 29))</f>
        <v>BELARUS CO</v>
      </c>
      <c r="AA930" t="str" cm="1">
        <f t="array" aca="1" ref="AA930" ca="1">INDEX(Sheet1!$AB$2:$AB$8, RANDBETWEEN(1, 7))</f>
        <v>MENARO</v>
      </c>
      <c r="AB930" t="str" cm="1">
        <f t="array" aca="1" ref="AB930" ca="1">INDEX(Sheet1!$AC$2:$AC$22, RANDBETWEEN(1, 21))</f>
        <v>Qatar</v>
      </c>
      <c r="AE930" t="str" cm="1">
        <f t="array" aca="1" ref="AE930" ca="1">INDEX(Sheet1!$AF$2:$AF$22, RANDBETWEEN(1, 5))</f>
        <v>MENARO</v>
      </c>
      <c r="AF930" s="3">
        <v>45420</v>
      </c>
      <c r="AG930" t="str" cm="1">
        <f t="array" aca="1" ref="AG930" ca="1">INDEX(Sheet1!$AH$2:$AH$24, RANDBETWEEN(1, 23))</f>
        <v>BELARUS CO</v>
      </c>
      <c r="AH930" t="s">
        <v>647</v>
      </c>
      <c r="AI930" t="s">
        <v>489</v>
      </c>
      <c r="AJ930" t="s">
        <v>490</v>
      </c>
      <c r="AK930" t="s">
        <v>104</v>
      </c>
      <c r="AL930" t="s">
        <v>58</v>
      </c>
      <c r="AM930" t="s">
        <v>646</v>
      </c>
      <c r="AN930" t="s">
        <v>91</v>
      </c>
      <c r="AO930" t="s">
        <v>61</v>
      </c>
      <c r="AP930" t="s">
        <v>135</v>
      </c>
      <c r="AQ930" t="s">
        <v>117</v>
      </c>
      <c r="AR930">
        <v>2024</v>
      </c>
      <c r="AS930" t="s">
        <v>95</v>
      </c>
    </row>
    <row r="931" spans="1:45">
      <c r="A931" t="s">
        <v>656</v>
      </c>
      <c r="B931" t="s">
        <v>44</v>
      </c>
      <c r="C931" t="s">
        <v>118</v>
      </c>
      <c r="D931" s="3">
        <v>45511</v>
      </c>
      <c r="E931" t="s">
        <v>644</v>
      </c>
      <c r="F931">
        <f t="shared" ca="1" si="42"/>
        <v>29370.841031750733</v>
      </c>
      <c r="G931">
        <f t="shared" ca="1" si="42"/>
        <v>77637.558408744837</v>
      </c>
      <c r="H931" t="str" cm="1">
        <f t="array" aca="1" ref="H931" ca="1">INDEX(Sheet1!$H$1:$H$3, RANDBETWEEN(1, 3))</f>
        <v>ORE-Thematic</v>
      </c>
      <c r="I931" t="str" cm="1">
        <f t="array" aca="1" ref="I931" ca="1">INDEX(Sheet1!$I$3:$I$88, RANDBETWEEN(1, 85))</f>
        <v>External relations and partnerships, communication and resource mobilization</v>
      </c>
      <c r="J931" t="str">
        <f ca="1">INDEX(Sheet1!$AZ$3:$AZ$8, RANDBETWEEN(1, COUNTA(Sheet1!$AZ$3:$AZ$8)))</f>
        <v>Child Protection</v>
      </c>
      <c r="K931" t="str" cm="1">
        <f t="array" aca="1" ref="K931" ca="1">INDEX(Sheet1!$K$1:$K$8, RANDBETWEEN(1, 6))</f>
        <v>Emergency/HAC</v>
      </c>
      <c r="M931" t="s">
        <v>114</v>
      </c>
      <c r="N931">
        <f t="shared" ca="1" si="43"/>
        <v>10867.642863878635</v>
      </c>
      <c r="Q931" t="s">
        <v>492</v>
      </c>
      <c r="U931">
        <f t="shared" ca="1" si="44"/>
        <v>60250.175426181493</v>
      </c>
      <c r="V931">
        <v>35579392</v>
      </c>
      <c r="W931" t="str" cm="1">
        <f t="array" aca="1" ref="W931" ca="1">INDEX(Sheet1!$X$1:$X$20, RANDBETWEEN(1, 20))</f>
        <v>Central Government</v>
      </c>
      <c r="X931" t="str" cm="1">
        <f t="array" aca="1" ref="X931" ca="1">INDEX(Sheet1!$Y$2:$Y$22, RANDBETWEEN(1, 21))</f>
        <v>Private Sector</v>
      </c>
      <c r="Z931" t="str" cm="1">
        <f t="array" aca="1" ref="Z931" ca="1">INDEX(Sheet1!$AA$2:$AA$30, RANDBETWEEN(1, 29))</f>
        <v>QATAR CO</v>
      </c>
      <c r="AA931" t="str" cm="1">
        <f t="array" aca="1" ref="AA931" ca="1">INDEX(Sheet1!$AB$2:$AB$8, RANDBETWEEN(1, 7))</f>
        <v>ROSA</v>
      </c>
      <c r="AB931" t="str" cm="1">
        <f t="array" aca="1" ref="AB931" ca="1">INDEX(Sheet1!$AC$2:$AC$22, RANDBETWEEN(1, 21))</f>
        <v>Serbia</v>
      </c>
      <c r="AE931" t="str" cm="1">
        <f t="array" aca="1" ref="AE931" ca="1">INDEX(Sheet1!$AF$2:$AF$22, RANDBETWEEN(1, 5))</f>
        <v>ESARO</v>
      </c>
      <c r="AF931" s="3">
        <v>45511</v>
      </c>
      <c r="AG931" t="str" cm="1">
        <f t="array" aca="1" ref="AG931" ca="1">INDEX(Sheet1!$AH$2:$AH$24, RANDBETWEEN(1, 23))</f>
        <v>UKRAINE CO</v>
      </c>
      <c r="AH931" t="s">
        <v>649</v>
      </c>
      <c r="AI931" t="s">
        <v>491</v>
      </c>
      <c r="AJ931" t="s">
        <v>492</v>
      </c>
      <c r="AK931" t="s">
        <v>114</v>
      </c>
      <c r="AL931" t="s">
        <v>90</v>
      </c>
      <c r="AM931" t="s">
        <v>646</v>
      </c>
      <c r="AN931" t="s">
        <v>128</v>
      </c>
      <c r="AO931" t="s">
        <v>61</v>
      </c>
      <c r="AP931" t="s">
        <v>78</v>
      </c>
      <c r="AQ931" t="s">
        <v>100</v>
      </c>
      <c r="AR931">
        <v>2023</v>
      </c>
      <c r="AS931" t="s">
        <v>95</v>
      </c>
    </row>
    <row r="932" spans="1:45">
      <c r="A932" t="s">
        <v>653</v>
      </c>
      <c r="B932" t="s">
        <v>95</v>
      </c>
      <c r="C932" t="s">
        <v>45</v>
      </c>
      <c r="D932" s="3">
        <v>45336</v>
      </c>
      <c r="E932" t="s">
        <v>644</v>
      </c>
      <c r="F932">
        <f t="shared" ca="1" si="42"/>
        <v>51818.979496138738</v>
      </c>
      <c r="G932">
        <f t="shared" ca="1" si="42"/>
        <v>60168.374943752548</v>
      </c>
      <c r="H932" t="str" cm="1">
        <f t="array" aca="1" ref="H932" ca="1">INDEX(Sheet1!$H$1:$H$3, RANDBETWEEN(1, 3))</f>
        <v>Revenue Type</v>
      </c>
      <c r="I932" t="str" cm="1">
        <f t="array" aca="1" ref="I932" ca="1">INDEX(Sheet1!$I$3:$I$88, RANDBETWEEN(1, 85))</f>
        <v>Cross-sectoral Early Childhood Development</v>
      </c>
      <c r="J932" t="str">
        <f ca="1">INDEX(Sheet1!$AZ$3:$AZ$8, RANDBETWEEN(1, COUNTA(Sheet1!$AZ$3:$AZ$8)))</f>
        <v>Health</v>
      </c>
      <c r="K932" t="str" cm="1">
        <f t="array" aca="1" ref="K932" ca="1">INDEX(Sheet1!$K$1:$K$8, RANDBETWEEN(1, 6))</f>
        <v>Emergency/HAC</v>
      </c>
      <c r="M932" t="s">
        <v>57</v>
      </c>
      <c r="N932">
        <f t="shared" ca="1" si="43"/>
        <v>11762.981559912654</v>
      </c>
      <c r="Q932" t="s">
        <v>494</v>
      </c>
      <c r="U932">
        <f t="shared" ca="1" si="44"/>
        <v>99666.440352393998</v>
      </c>
      <c r="V932">
        <v>4621497</v>
      </c>
      <c r="W932" t="str" cm="1">
        <f t="array" aca="1" ref="W932" ca="1">INDEX(Sheet1!$X$1:$X$20, RANDBETWEEN(1, 20))</f>
        <v>Governmental Organization</v>
      </c>
      <c r="X932" t="str" cm="1">
        <f t="array" aca="1" ref="X932" ca="1">INDEX(Sheet1!$Y$2:$Y$22, RANDBETWEEN(1, 21))</f>
        <v>Private Sector</v>
      </c>
      <c r="Z932" t="str" cm="1">
        <f t="array" aca="1" ref="Z932" ca="1">INDEX(Sheet1!$AA$2:$AA$30, RANDBETWEEN(1, 29))</f>
        <v>BULGARIA CO</v>
      </c>
      <c r="AA932" t="str" cm="1">
        <f t="array" aca="1" ref="AA932" ca="1">INDEX(Sheet1!$AB$2:$AB$8, RANDBETWEEN(1, 7))</f>
        <v>EAPRO</v>
      </c>
      <c r="AB932" t="str" cm="1">
        <f t="array" aca="1" ref="AB932" ca="1">INDEX(Sheet1!$AC$2:$AC$22, RANDBETWEEN(1, 21))</f>
        <v>Serbia</v>
      </c>
      <c r="AE932" t="str" cm="1">
        <f t="array" aca="1" ref="AE932" ca="1">INDEX(Sheet1!$AF$2:$AF$22, RANDBETWEEN(1, 5))</f>
        <v>ESARO</v>
      </c>
      <c r="AF932" s="3">
        <v>45336</v>
      </c>
      <c r="AG932" t="str" cm="1">
        <f t="array" aca="1" ref="AG932" ca="1">INDEX(Sheet1!$AH$2:$AH$24, RANDBETWEEN(1, 23))</f>
        <v>CROATIA CO</v>
      </c>
      <c r="AH932" t="s">
        <v>650</v>
      </c>
      <c r="AI932" t="s">
        <v>493</v>
      </c>
      <c r="AJ932" t="s">
        <v>494</v>
      </c>
      <c r="AK932" t="s">
        <v>57</v>
      </c>
      <c r="AL932" t="s">
        <v>90</v>
      </c>
      <c r="AM932" t="s">
        <v>646</v>
      </c>
      <c r="AN932" t="s">
        <v>128</v>
      </c>
      <c r="AO932" t="s">
        <v>61</v>
      </c>
      <c r="AP932" t="s">
        <v>78</v>
      </c>
      <c r="AQ932" t="s">
        <v>117</v>
      </c>
      <c r="AR932">
        <v>2024</v>
      </c>
      <c r="AS932" t="s">
        <v>95</v>
      </c>
    </row>
    <row r="933" spans="1:45">
      <c r="A933" t="s">
        <v>653</v>
      </c>
      <c r="B933" t="s">
        <v>95</v>
      </c>
      <c r="C933" t="s">
        <v>118</v>
      </c>
      <c r="D933" s="3">
        <v>45427</v>
      </c>
      <c r="E933" t="s">
        <v>644</v>
      </c>
      <c r="F933">
        <f t="shared" ca="1" si="42"/>
        <v>64319.457530866937</v>
      </c>
      <c r="G933">
        <f t="shared" ca="1" si="42"/>
        <v>28339.349115046218</v>
      </c>
      <c r="H933" t="str" cm="1">
        <f t="array" aca="1" ref="H933" ca="1">INDEX(Sheet1!$H$1:$H$3, RANDBETWEEN(1, 3))</f>
        <v>ORR Non-Thematic</v>
      </c>
      <c r="I933" t="str" cm="1">
        <f t="array" aca="1" ref="I933" ca="1">INDEX(Sheet1!$I$3:$I$88, RANDBETWEEN(1, 85))</f>
        <v>Micronutrients</v>
      </c>
      <c r="J933" t="str">
        <f ca="1">INDEX(Sheet1!$AZ$3:$AZ$8, RANDBETWEEN(1, COUNTA(Sheet1!$AZ$3:$AZ$8)))</f>
        <v>Health</v>
      </c>
      <c r="K933" t="str" cm="1">
        <f t="array" aca="1" ref="K933" ca="1">INDEX(Sheet1!$K$1:$K$8, RANDBETWEEN(1, 6))</f>
        <v>HAC-ECARO</v>
      </c>
      <c r="M933" t="s">
        <v>104</v>
      </c>
      <c r="N933">
        <f t="shared" ca="1" si="43"/>
        <v>99448.043302761318</v>
      </c>
      <c r="Q933" t="s">
        <v>496</v>
      </c>
      <c r="U933">
        <f t="shared" ca="1" si="44"/>
        <v>37360.534071761991</v>
      </c>
      <c r="V933">
        <v>39061830</v>
      </c>
      <c r="W933" t="str" cm="1">
        <f t="array" aca="1" ref="W933" ca="1">INDEX(Sheet1!$X$1:$X$20, RANDBETWEEN(1, 20))</f>
        <v>Country Office</v>
      </c>
      <c r="X933" t="str" cm="1">
        <f t="array" aca="1" ref="X933" ca="1">INDEX(Sheet1!$Y$2:$Y$22, RANDBETWEEN(1, 21))</f>
        <v>Public Sector</v>
      </c>
      <c r="Z933" t="str" cm="1">
        <f t="array" aca="1" ref="Z933" ca="1">INDEX(Sheet1!$AA$2:$AA$30, RANDBETWEEN(1, 29))</f>
        <v>TURKIYE NATCOM</v>
      </c>
      <c r="AA933" t="str" cm="1">
        <f t="array" aca="1" ref="AA933" ca="1">INDEX(Sheet1!$AB$2:$AB$8, RANDBETWEEN(1, 7))</f>
        <v>WCARO</v>
      </c>
      <c r="AB933" t="str" cm="1">
        <f t="array" aca="1" ref="AB933" ca="1">INDEX(Sheet1!$AC$2:$AC$22, RANDBETWEEN(1, 21))</f>
        <v>Netherlands</v>
      </c>
      <c r="AE933" t="str" cm="1">
        <f t="array" aca="1" ref="AE933" ca="1">INDEX(Sheet1!$AF$2:$AF$22, RANDBETWEEN(1, 5))</f>
        <v>ECARO</v>
      </c>
      <c r="AF933" s="3">
        <v>45427</v>
      </c>
      <c r="AG933" t="str" cm="1">
        <f t="array" aca="1" ref="AG933" ca="1">INDEX(Sheet1!$AH$2:$AH$24, RANDBETWEEN(1, 23))</f>
        <v>CROATIA CO</v>
      </c>
      <c r="AH933" t="s">
        <v>647</v>
      </c>
      <c r="AI933" t="s">
        <v>495</v>
      </c>
      <c r="AJ933" t="s">
        <v>496</v>
      </c>
      <c r="AK933" t="s">
        <v>104</v>
      </c>
      <c r="AL933" t="s">
        <v>58</v>
      </c>
      <c r="AM933" t="s">
        <v>646</v>
      </c>
      <c r="AN933" t="s">
        <v>216</v>
      </c>
      <c r="AO933" t="s">
        <v>77</v>
      </c>
      <c r="AP933" t="s">
        <v>93</v>
      </c>
      <c r="AQ933" t="s">
        <v>100</v>
      </c>
      <c r="AR933">
        <v>2024</v>
      </c>
      <c r="AS933" t="s">
        <v>95</v>
      </c>
    </row>
    <row r="934" spans="1:45">
      <c r="A934" t="s">
        <v>657</v>
      </c>
      <c r="B934" t="s">
        <v>95</v>
      </c>
      <c r="C934" t="s">
        <v>64</v>
      </c>
      <c r="D934" s="3">
        <v>45304</v>
      </c>
      <c r="E934" t="s">
        <v>644</v>
      </c>
      <c r="F934">
        <f t="shared" ca="1" si="42"/>
        <v>81806.08893644248</v>
      </c>
      <c r="G934">
        <f t="shared" ca="1" si="42"/>
        <v>3248.2747600485659</v>
      </c>
      <c r="H934" t="str" cm="1">
        <f t="array" aca="1" ref="H934" ca="1">INDEX(Sheet1!$H$1:$H$3, RANDBETWEEN(1, 3))</f>
        <v>Revenue Type</v>
      </c>
      <c r="I934" t="str" cm="1">
        <f t="array" aca="1" ref="I934" ca="1">INDEX(Sheet1!$I$3:$I$88, RANDBETWEEN(1, 85))</f>
        <v>Humanitarian Action</v>
      </c>
      <c r="J934" t="str">
        <f ca="1">INDEX(Sheet1!$AZ$3:$AZ$8, RANDBETWEEN(1, COUNTA(Sheet1!$AZ$3:$AZ$8)))</f>
        <v>Emergency Response</v>
      </c>
      <c r="K934" t="str" cm="1">
        <f t="array" aca="1" ref="K934" ca="1">INDEX(Sheet1!$K$1:$K$8, RANDBETWEEN(1, 6))</f>
        <v>HAC-STATE OF PALESTINE</v>
      </c>
      <c r="M934" t="s">
        <v>165</v>
      </c>
      <c r="N934">
        <f t="shared" ca="1" si="43"/>
        <v>94806.438572944404</v>
      </c>
      <c r="Q934" t="s">
        <v>498</v>
      </c>
      <c r="U934">
        <f t="shared" ca="1" si="44"/>
        <v>46943.273198997857</v>
      </c>
      <c r="V934">
        <v>34804883</v>
      </c>
      <c r="W934" t="str" cm="1">
        <f t="array" aca="1" ref="W934" ca="1">INDEX(Sheet1!$X$1:$X$20, RANDBETWEEN(1, 20))</f>
        <v>Global/Regional Multilaterals</v>
      </c>
      <c r="X934" t="str" cm="1">
        <f t="array" aca="1" ref="X934" ca="1">INDEX(Sheet1!$Y$2:$Y$22, RANDBETWEEN(1, 21))</f>
        <v>Public Sector</v>
      </c>
      <c r="Z934" t="str" cm="1">
        <f t="array" aca="1" ref="Z934" ca="1">INDEX(Sheet1!$AA$2:$AA$30, RANDBETWEEN(1, 29))</f>
        <v>INDIA CO</v>
      </c>
      <c r="AA934" t="str" cm="1">
        <f t="array" aca="1" ref="AA934" ca="1">INDEX(Sheet1!$AB$2:$AB$8, RANDBETWEEN(1, 7))</f>
        <v>MENARO</v>
      </c>
      <c r="AB934" t="str" cm="1">
        <f t="array" aca="1" ref="AB934" ca="1">INDEX(Sheet1!$AC$2:$AC$22, RANDBETWEEN(1, 21))</f>
        <v>Bulgaria</v>
      </c>
      <c r="AE934" t="str" cm="1">
        <f t="array" aca="1" ref="AE934" ca="1">INDEX(Sheet1!$AF$2:$AF$22, RANDBETWEEN(1, 5))</f>
        <v>NatCom</v>
      </c>
      <c r="AF934" s="3">
        <v>45304</v>
      </c>
      <c r="AG934" t="str" cm="1">
        <f t="array" aca="1" ref="AG934" ca="1">INDEX(Sheet1!$AH$2:$AH$24, RANDBETWEEN(1, 23))</f>
        <v>SERBIA CO</v>
      </c>
      <c r="AH934" t="s">
        <v>670</v>
      </c>
      <c r="AI934" t="s">
        <v>497</v>
      </c>
      <c r="AJ934" t="s">
        <v>498</v>
      </c>
      <c r="AK934" t="s">
        <v>165</v>
      </c>
      <c r="AL934" t="s">
        <v>90</v>
      </c>
      <c r="AM934" t="s">
        <v>645</v>
      </c>
      <c r="AN934" t="s">
        <v>192</v>
      </c>
      <c r="AO934" t="s">
        <v>61</v>
      </c>
      <c r="AP934" t="s">
        <v>78</v>
      </c>
      <c r="AQ934" t="s">
        <v>63</v>
      </c>
      <c r="AR934">
        <v>2024</v>
      </c>
      <c r="AS934" t="s">
        <v>95</v>
      </c>
    </row>
    <row r="935" spans="1:45">
      <c r="A935" t="s">
        <v>653</v>
      </c>
      <c r="B935" t="s">
        <v>95</v>
      </c>
      <c r="C935" t="s">
        <v>64</v>
      </c>
      <c r="D935" s="3">
        <v>45622</v>
      </c>
      <c r="E935" t="s">
        <v>644</v>
      </c>
      <c r="F935">
        <f t="shared" ca="1" si="42"/>
        <v>63.354059068298511</v>
      </c>
      <c r="G935">
        <f t="shared" ca="1" si="42"/>
        <v>97843.080563507057</v>
      </c>
      <c r="H935" t="str" cm="1">
        <f t="array" aca="1" ref="H935" ca="1">INDEX(Sheet1!$H$1:$H$3, RANDBETWEEN(1, 3))</f>
        <v>Revenue Type</v>
      </c>
      <c r="I935" t="str" cm="1">
        <f t="array" aca="1" ref="I935" ca="1">INDEX(Sheet1!$I$3:$I$88, RANDBETWEEN(1, 85))</f>
        <v>Social exclusion – data and evidence</v>
      </c>
      <c r="J935" t="str">
        <f ca="1">INDEX(Sheet1!$AZ$3:$AZ$8, RANDBETWEEN(1, COUNTA(Sheet1!$AZ$3:$AZ$8)))</f>
        <v>Increased Immunization Rates</v>
      </c>
      <c r="K935" t="str" cm="1">
        <f t="array" aca="1" ref="K935" ca="1">INDEX(Sheet1!$K$1:$K$8, RANDBETWEEN(1, 6))</f>
        <v>Ukraine Response</v>
      </c>
      <c r="M935" t="s">
        <v>114</v>
      </c>
      <c r="N935">
        <f t="shared" ca="1" si="43"/>
        <v>1770.1083652659506</v>
      </c>
      <c r="Q935" t="s">
        <v>140</v>
      </c>
      <c r="U935">
        <f t="shared" ca="1" si="44"/>
        <v>26343.015804138911</v>
      </c>
      <c r="V935">
        <v>17875531</v>
      </c>
      <c r="W935" t="str" cm="1">
        <f t="array" aca="1" ref="W935" ca="1">INDEX(Sheet1!$X$1:$X$20, RANDBETWEEN(1, 20))</f>
        <v>Governmental Organization</v>
      </c>
      <c r="X935" t="str" cm="1">
        <f t="array" aca="1" ref="X935" ca="1">INDEX(Sheet1!$Y$2:$Y$22, RANDBETWEEN(1, 21))</f>
        <v>Private Sector</v>
      </c>
      <c r="Z935" t="str" cm="1">
        <f t="array" aca="1" ref="Z935" ca="1">INDEX(Sheet1!$AA$2:$AA$30, RANDBETWEEN(1, 29))</f>
        <v>NETHERLANDS NATCOM</v>
      </c>
      <c r="AA935" t="str" cm="1">
        <f t="array" aca="1" ref="AA935" ca="1">INDEX(Sheet1!$AB$2:$AB$8, RANDBETWEEN(1, 7))</f>
        <v>MENARO</v>
      </c>
      <c r="AB935" t="str" cm="1">
        <f t="array" aca="1" ref="AB935" ca="1">INDEX(Sheet1!$AC$2:$AC$22, RANDBETWEEN(1, 21))</f>
        <v>Uzbekistan</v>
      </c>
      <c r="AE935" t="str" cm="1">
        <f t="array" aca="1" ref="AE935" ca="1">INDEX(Sheet1!$AF$2:$AF$22, RANDBETWEEN(1, 5))</f>
        <v>HQ</v>
      </c>
      <c r="AF935" s="3">
        <v>45622</v>
      </c>
      <c r="AG935" t="str" cm="1">
        <f t="array" aca="1" ref="AG935" ca="1">INDEX(Sheet1!$AH$2:$AH$24, RANDBETWEEN(1, 23))</f>
        <v>TURKIYE CO</v>
      </c>
      <c r="AH935" t="s">
        <v>648</v>
      </c>
      <c r="AI935" t="s">
        <v>499</v>
      </c>
      <c r="AJ935" t="s">
        <v>140</v>
      </c>
      <c r="AK935" t="s">
        <v>114</v>
      </c>
      <c r="AL935" t="s">
        <v>95</v>
      </c>
      <c r="AM935" t="s">
        <v>646</v>
      </c>
      <c r="AN935" t="s">
        <v>105</v>
      </c>
      <c r="AO935" t="s">
        <v>149</v>
      </c>
      <c r="AP935" t="s">
        <v>143</v>
      </c>
      <c r="AQ935" t="s">
        <v>79</v>
      </c>
      <c r="AR935">
        <v>2022</v>
      </c>
      <c r="AS935" t="s">
        <v>95</v>
      </c>
    </row>
    <row r="936" spans="1:45">
      <c r="A936" t="s">
        <v>653</v>
      </c>
      <c r="B936" t="s">
        <v>95</v>
      </c>
      <c r="C936" t="s">
        <v>64</v>
      </c>
      <c r="D936" s="3">
        <v>45524</v>
      </c>
      <c r="E936" t="s">
        <v>644</v>
      </c>
      <c r="F936">
        <f t="shared" ca="1" si="42"/>
        <v>53882.092293905233</v>
      </c>
      <c r="G936">
        <f t="shared" ca="1" si="42"/>
        <v>65775.302657052962</v>
      </c>
      <c r="H936" t="str" cm="1">
        <f t="array" aca="1" ref="H936" ca="1">INDEX(Sheet1!$H$1:$H$3, RANDBETWEEN(1, 3))</f>
        <v>ORE-Thematic</v>
      </c>
      <c r="I936" t="str" cm="1">
        <f t="array" aca="1" ref="I936" ca="1">INDEX(Sheet1!$I$3:$I$88, RANDBETWEEN(1, 85))</f>
        <v>WASH and emergencies</v>
      </c>
      <c r="J936" t="str">
        <f ca="1">INDEX(Sheet1!$AZ$3:$AZ$8, RANDBETWEEN(1, COUNTA(Sheet1!$AZ$3:$AZ$8)))</f>
        <v>Education</v>
      </c>
      <c r="K936" t="str" cm="1">
        <f t="array" aca="1" ref="K936" ca="1">INDEX(Sheet1!$K$1:$K$8, RANDBETWEEN(1, 6))</f>
        <v>HAC-UKRAINE</v>
      </c>
      <c r="M936" t="s">
        <v>165</v>
      </c>
      <c r="N936">
        <f t="shared" ca="1" si="43"/>
        <v>95292.516855864596</v>
      </c>
      <c r="Q936" t="s">
        <v>501</v>
      </c>
      <c r="U936">
        <f t="shared" ca="1" si="44"/>
        <v>53290.460263613495</v>
      </c>
      <c r="V936">
        <v>34992953</v>
      </c>
      <c r="W936" t="str" cm="1">
        <f t="array" aca="1" ref="W936" ca="1">INDEX(Sheet1!$X$1:$X$20, RANDBETWEEN(1, 20))</f>
        <v>Corporate</v>
      </c>
      <c r="X936" t="str" cm="1">
        <f t="array" aca="1" ref="X936" ca="1">INDEX(Sheet1!$Y$2:$Y$22, RANDBETWEEN(1, 21))</f>
        <v>Private Sector</v>
      </c>
      <c r="Z936" t="str" cm="1">
        <f t="array" aca="1" ref="Z936" ca="1">INDEX(Sheet1!$AA$2:$AA$30, RANDBETWEEN(1, 29))</f>
        <v>ALBANIA CO</v>
      </c>
      <c r="AA936" t="str" cm="1">
        <f t="array" aca="1" ref="AA936" ca="1">INDEX(Sheet1!$AB$2:$AB$8, RANDBETWEEN(1, 7))</f>
        <v>MENARO</v>
      </c>
      <c r="AB936" t="str" cm="1">
        <f t="array" aca="1" ref="AB936" ca="1">INDEX(Sheet1!$AC$2:$AC$22, RANDBETWEEN(1, 21))</f>
        <v>Bulgaria</v>
      </c>
      <c r="AE936" t="str" cm="1">
        <f t="array" aca="1" ref="AE936" ca="1">INDEX(Sheet1!$AF$2:$AF$22, RANDBETWEEN(1, 5))</f>
        <v>MENARO</v>
      </c>
      <c r="AF936" s="3">
        <v>45524</v>
      </c>
      <c r="AG936" t="str" cm="1">
        <f t="array" aca="1" ref="AG936" ca="1">INDEX(Sheet1!$AH$2:$AH$24, RANDBETWEEN(1, 23))</f>
        <v>US FUND</v>
      </c>
      <c r="AH936" t="s">
        <v>670</v>
      </c>
      <c r="AI936" t="s">
        <v>500</v>
      </c>
      <c r="AJ936" t="s">
        <v>501</v>
      </c>
      <c r="AK936" t="s">
        <v>165</v>
      </c>
      <c r="AL936" t="s">
        <v>90</v>
      </c>
      <c r="AM936" t="s">
        <v>645</v>
      </c>
      <c r="AN936" t="s">
        <v>128</v>
      </c>
      <c r="AO936" t="s">
        <v>149</v>
      </c>
      <c r="AP936" t="s">
        <v>143</v>
      </c>
      <c r="AQ936" t="s">
        <v>100</v>
      </c>
      <c r="AR936">
        <v>2024</v>
      </c>
      <c r="AS936" t="s">
        <v>95</v>
      </c>
    </row>
    <row r="937" spans="1:45">
      <c r="A937" t="s">
        <v>652</v>
      </c>
      <c r="B937" t="s">
        <v>44</v>
      </c>
      <c r="C937" t="s">
        <v>45</v>
      </c>
      <c r="D937" s="3">
        <v>45494</v>
      </c>
      <c r="E937" t="s">
        <v>644</v>
      </c>
      <c r="F937">
        <f t="shared" ca="1" si="42"/>
        <v>20285.230000674357</v>
      </c>
      <c r="G937">
        <f t="shared" ca="1" si="42"/>
        <v>80893.92343016807</v>
      </c>
      <c r="H937" t="str" cm="1">
        <f t="array" aca="1" ref="H937" ca="1">INDEX(Sheet1!$H$1:$H$3, RANDBETWEEN(1, 3))</f>
        <v>ORE-Thematic</v>
      </c>
      <c r="I937" t="str" cm="1">
        <f t="array" aca="1" ref="I937" ca="1">INDEX(Sheet1!$I$3:$I$88, RANDBETWEEN(1, 85))</f>
        <v>External relations and partnerships, communication and resource mobilization</v>
      </c>
      <c r="J937" t="str">
        <f ca="1">INDEX(Sheet1!$AZ$3:$AZ$8, RANDBETWEEN(1, COUNTA(Sheet1!$AZ$3:$AZ$8)))</f>
        <v>Advocacy</v>
      </c>
      <c r="K937" t="str" cm="1">
        <f t="array" aca="1" ref="K937" ca="1">INDEX(Sheet1!$K$1:$K$8, RANDBETWEEN(1, 6))</f>
        <v>HAC-UKRAINE</v>
      </c>
      <c r="M937" t="s">
        <v>75</v>
      </c>
      <c r="N937">
        <f t="shared" ca="1" si="43"/>
        <v>93020.665978074292</v>
      </c>
      <c r="Q937" t="s">
        <v>503</v>
      </c>
      <c r="U937">
        <f t="shared" ca="1" si="44"/>
        <v>85367.468979092708</v>
      </c>
      <c r="V937">
        <v>18111435</v>
      </c>
      <c r="W937" t="str" cm="1">
        <f t="array" aca="1" ref="W937" ca="1">INDEX(Sheet1!$X$1:$X$20, RANDBETWEEN(1, 20))</f>
        <v>University/Education Org.</v>
      </c>
      <c r="X937" t="str" cm="1">
        <f t="array" aca="1" ref="X937" ca="1">INDEX(Sheet1!$Y$2:$Y$22, RANDBETWEEN(1, 21))</f>
        <v>Public Sector</v>
      </c>
      <c r="Z937" t="str" cm="1">
        <f t="array" aca="1" ref="Z937" ca="1">INDEX(Sheet1!$AA$2:$AA$30, RANDBETWEEN(1, 29))</f>
        <v>PPD</v>
      </c>
      <c r="AA937" t="str" cm="1">
        <f t="array" aca="1" ref="AA937" ca="1">INDEX(Sheet1!$AB$2:$AB$8, RANDBETWEEN(1, 7))</f>
        <v>HQ</v>
      </c>
      <c r="AB937" t="str" cm="1">
        <f t="array" aca="1" ref="AB937" ca="1">INDEX(Sheet1!$AC$2:$AC$22, RANDBETWEEN(1, 21))</f>
        <v>Bulgaria</v>
      </c>
      <c r="AE937" t="str" cm="1">
        <f t="array" aca="1" ref="AE937" ca="1">INDEX(Sheet1!$AF$2:$AF$22, RANDBETWEEN(1, 5))</f>
        <v>MENARO</v>
      </c>
      <c r="AF937" s="3">
        <v>45494</v>
      </c>
      <c r="AG937" t="str" cm="1">
        <f t="array" aca="1" ref="AG937" ca="1">INDEX(Sheet1!$AH$2:$AH$24, RANDBETWEEN(1, 23))</f>
        <v>SERBIA CO</v>
      </c>
      <c r="AH937" t="s">
        <v>648</v>
      </c>
      <c r="AI937" t="s">
        <v>502</v>
      </c>
      <c r="AJ937" t="s">
        <v>503</v>
      </c>
      <c r="AK937" t="s">
        <v>75</v>
      </c>
      <c r="AL937" t="s">
        <v>95</v>
      </c>
      <c r="AM937" t="s">
        <v>646</v>
      </c>
      <c r="AN937" t="s">
        <v>105</v>
      </c>
      <c r="AO937" t="s">
        <v>77</v>
      </c>
      <c r="AP937" t="s">
        <v>143</v>
      </c>
      <c r="AQ937" t="s">
        <v>129</v>
      </c>
      <c r="AR937">
        <v>2024</v>
      </c>
      <c r="AS937" t="s">
        <v>95</v>
      </c>
    </row>
    <row r="938" spans="1:45">
      <c r="A938" t="s">
        <v>654</v>
      </c>
      <c r="B938" t="s">
        <v>95</v>
      </c>
      <c r="C938" t="s">
        <v>64</v>
      </c>
      <c r="D938" s="3">
        <v>45302</v>
      </c>
      <c r="E938" t="s">
        <v>644</v>
      </c>
      <c r="F938">
        <f t="shared" ca="1" si="42"/>
        <v>65622.213759317034</v>
      </c>
      <c r="G938">
        <f t="shared" ca="1" si="42"/>
        <v>31105.612198148607</v>
      </c>
      <c r="H938" t="str" cm="1">
        <f t="array" aca="1" ref="H938" ca="1">INDEX(Sheet1!$H$1:$H$3, RANDBETWEEN(1, 3))</f>
        <v>ORE-Thematic</v>
      </c>
      <c r="I938" t="str" cm="1">
        <f t="array" aca="1" ref="I938" ca="1">INDEX(Sheet1!$I$3:$I$88, RANDBETWEEN(1, 85))</f>
        <v>Polio eradication</v>
      </c>
      <c r="J938" t="str">
        <f ca="1">INDEX(Sheet1!$AZ$3:$AZ$8, RANDBETWEEN(1, COUNTA(Sheet1!$AZ$3:$AZ$8)))</f>
        <v>Child Protection</v>
      </c>
      <c r="K938" t="str" cm="1">
        <f t="array" aca="1" ref="K938" ca="1">INDEX(Sheet1!$K$1:$K$8, RANDBETWEEN(1, 6))</f>
        <v>HAC-ARMENIA</v>
      </c>
      <c r="M938" t="s">
        <v>89</v>
      </c>
      <c r="N938">
        <f t="shared" ca="1" si="43"/>
        <v>53713.117180070345</v>
      </c>
      <c r="Q938" t="s">
        <v>505</v>
      </c>
      <c r="U938">
        <f t="shared" ca="1" si="44"/>
        <v>11706.909450256573</v>
      </c>
      <c r="V938">
        <v>24451008</v>
      </c>
      <c r="W938" t="str" cm="1">
        <f t="array" aca="1" ref="W938" ca="1">INDEX(Sheet1!$X$1:$X$20, RANDBETWEEN(1, 20))</f>
        <v>Multi-Stakeholder Partnership</v>
      </c>
      <c r="X938" t="str" cm="1">
        <f t="array" aca="1" ref="X938" ca="1">INDEX(Sheet1!$Y$2:$Y$22, RANDBETWEEN(1, 21))</f>
        <v>UNICEF NatCom/CO/Division</v>
      </c>
      <c r="Z938" t="str" cm="1">
        <f t="array" aca="1" ref="Z938" ca="1">INDEX(Sheet1!$AA$2:$AA$30, RANDBETWEEN(1, 29))</f>
        <v>BELARUS CO</v>
      </c>
      <c r="AA938" t="str" cm="1">
        <f t="array" aca="1" ref="AA938" ca="1">INDEX(Sheet1!$AB$2:$AB$8, RANDBETWEEN(1, 7))</f>
        <v>NatCom</v>
      </c>
      <c r="AB938" t="str" cm="1">
        <f t="array" aca="1" ref="AB938" ca="1">INDEX(Sheet1!$AC$2:$AC$22, RANDBETWEEN(1, 21))</f>
        <v>Serbia</v>
      </c>
      <c r="AE938" t="str" cm="1">
        <f t="array" aca="1" ref="AE938" ca="1">INDEX(Sheet1!$AF$2:$AF$22, RANDBETWEEN(1, 5))</f>
        <v>MENARO</v>
      </c>
      <c r="AF938" s="3">
        <v>45302</v>
      </c>
      <c r="AG938" t="str" cm="1">
        <f t="array" aca="1" ref="AG938" ca="1">INDEX(Sheet1!$AH$2:$AH$24, RANDBETWEEN(1, 23))</f>
        <v>UKRAINE CO</v>
      </c>
      <c r="AH938" t="s">
        <v>670</v>
      </c>
      <c r="AI938" t="s">
        <v>504</v>
      </c>
      <c r="AJ938" t="s">
        <v>505</v>
      </c>
      <c r="AK938" t="s">
        <v>89</v>
      </c>
      <c r="AL938" t="s">
        <v>90</v>
      </c>
      <c r="AM938" t="s">
        <v>646</v>
      </c>
      <c r="AN938" t="s">
        <v>216</v>
      </c>
      <c r="AO938" t="s">
        <v>61</v>
      </c>
      <c r="AP938" t="s">
        <v>143</v>
      </c>
      <c r="AQ938" t="s">
        <v>117</v>
      </c>
      <c r="AR938">
        <v>2022</v>
      </c>
      <c r="AS938" t="s">
        <v>95</v>
      </c>
    </row>
    <row r="939" spans="1:45">
      <c r="A939" t="s">
        <v>656</v>
      </c>
      <c r="B939" t="s">
        <v>95</v>
      </c>
      <c r="C939" t="s">
        <v>118</v>
      </c>
      <c r="D939" s="3">
        <v>45614</v>
      </c>
      <c r="E939" t="s">
        <v>644</v>
      </c>
      <c r="F939">
        <f t="shared" ca="1" si="42"/>
        <v>20540.407301217863</v>
      </c>
      <c r="G939">
        <f t="shared" ca="1" si="42"/>
        <v>10502.927063550434</v>
      </c>
      <c r="H939" t="str" cm="1">
        <f t="array" aca="1" ref="H939" ca="1">INDEX(Sheet1!$H$1:$H$3, RANDBETWEEN(1, 3))</f>
        <v>Revenue Type</v>
      </c>
      <c r="I939" t="str" cm="1">
        <f t="array" aca="1" ref="I939" ca="1">INDEX(Sheet1!$I$3:$I$88, RANDBETWEEN(1, 85))</f>
        <v>Technical leadership for programme outcomes</v>
      </c>
      <c r="J939" t="str">
        <f ca="1">INDEX(Sheet1!$AZ$3:$AZ$8, RANDBETWEEN(1, COUNTA(Sheet1!$AZ$3:$AZ$8)))</f>
        <v>Emergency Response</v>
      </c>
      <c r="K939" t="str" cm="1">
        <f t="array" aca="1" ref="K939" ca="1">INDEX(Sheet1!$K$1:$K$8, RANDBETWEEN(1, 6))</f>
        <v>HAC-STATE OF PALESTINE</v>
      </c>
      <c r="M939" t="s">
        <v>165</v>
      </c>
      <c r="N939">
        <f t="shared" ca="1" si="43"/>
        <v>42592.433253604257</v>
      </c>
      <c r="Q939" t="s">
        <v>507</v>
      </c>
      <c r="U939">
        <f t="shared" ca="1" si="44"/>
        <v>58997.72466646332</v>
      </c>
      <c r="V939">
        <v>28231455</v>
      </c>
      <c r="W939" t="str" cm="1">
        <f t="array" aca="1" ref="W939" ca="1">INDEX(Sheet1!$X$1:$X$20, RANDBETWEEN(1, 20))</f>
        <v>Corporate</v>
      </c>
      <c r="X939" t="str" cm="1">
        <f t="array" aca="1" ref="X939" ca="1">INDEX(Sheet1!$Y$2:$Y$22, RANDBETWEEN(1, 21))</f>
        <v>Public Sector</v>
      </c>
      <c r="Z939" t="str" cm="1">
        <f t="array" aca="1" ref="Z939" ca="1">INDEX(Sheet1!$AA$2:$AA$30, RANDBETWEEN(1, 29))</f>
        <v>BULGARIA CO</v>
      </c>
      <c r="AA939" t="str" cm="1">
        <f t="array" aca="1" ref="AA939" ca="1">INDEX(Sheet1!$AB$2:$AB$8, RANDBETWEEN(1, 7))</f>
        <v>EAPRO</v>
      </c>
      <c r="AB939" t="str" cm="1">
        <f t="array" aca="1" ref="AB939" ca="1">INDEX(Sheet1!$AC$2:$AC$22, RANDBETWEEN(1, 21))</f>
        <v>Serbia</v>
      </c>
      <c r="AE939" t="str" cm="1">
        <f t="array" aca="1" ref="AE939" ca="1">INDEX(Sheet1!$AF$2:$AF$22, RANDBETWEEN(1, 5))</f>
        <v>ESARO</v>
      </c>
      <c r="AF939" s="3">
        <v>45614</v>
      </c>
      <c r="AG939" t="str" cm="1">
        <f t="array" aca="1" ref="AG939" ca="1">INDEX(Sheet1!$AH$2:$AH$24, RANDBETWEEN(1, 23))</f>
        <v>PPD</v>
      </c>
      <c r="AH939" t="s">
        <v>670</v>
      </c>
      <c r="AI939" t="s">
        <v>506</v>
      </c>
      <c r="AJ939" t="s">
        <v>507</v>
      </c>
      <c r="AK939" t="s">
        <v>165</v>
      </c>
      <c r="AL939" t="s">
        <v>90</v>
      </c>
      <c r="AM939" t="s">
        <v>645</v>
      </c>
      <c r="AN939" t="s">
        <v>60</v>
      </c>
      <c r="AO939" t="s">
        <v>116</v>
      </c>
      <c r="AP939" t="s">
        <v>135</v>
      </c>
      <c r="AQ939" t="s">
        <v>117</v>
      </c>
      <c r="AR939">
        <v>2022</v>
      </c>
      <c r="AS939" t="s">
        <v>95</v>
      </c>
    </row>
    <row r="940" spans="1:45">
      <c r="A940" t="s">
        <v>653</v>
      </c>
      <c r="B940" t="s">
        <v>95</v>
      </c>
      <c r="C940" t="s">
        <v>45</v>
      </c>
      <c r="D940" s="3">
        <v>45308</v>
      </c>
      <c r="E940" t="s">
        <v>644</v>
      </c>
      <c r="F940">
        <f t="shared" ca="1" si="42"/>
        <v>15127.539531011849</v>
      </c>
      <c r="G940">
        <f t="shared" ca="1" si="42"/>
        <v>86191.492761817484</v>
      </c>
      <c r="H940" t="str" cm="1">
        <f t="array" aca="1" ref="H940" ca="1">INDEX(Sheet1!$H$1:$H$3, RANDBETWEEN(1, 3))</f>
        <v>ORE-Thematic</v>
      </c>
      <c r="I940" t="str" cm="1">
        <f t="array" aca="1" ref="I940" ca="1">INDEX(Sheet1!$I$3:$I$88, RANDBETWEEN(1, 85))</f>
        <v>Gender Equality</v>
      </c>
      <c r="J940" t="str">
        <f ca="1">INDEX(Sheet1!$AZ$3:$AZ$8, RANDBETWEEN(1, COUNTA(Sheet1!$AZ$3:$AZ$8)))</f>
        <v>Increased Immunization Rates</v>
      </c>
      <c r="K940" t="str" cm="1">
        <f t="array" aca="1" ref="K940" ca="1">INDEX(Sheet1!$K$1:$K$8, RANDBETWEEN(1, 6))</f>
        <v>Emergency/HAC</v>
      </c>
      <c r="M940" t="s">
        <v>114</v>
      </c>
      <c r="N940">
        <f t="shared" ca="1" si="43"/>
        <v>58631.212726958307</v>
      </c>
      <c r="Q940" t="s">
        <v>509</v>
      </c>
      <c r="U940">
        <f t="shared" ca="1" si="44"/>
        <v>8996.8174146710262</v>
      </c>
      <c r="V940">
        <v>24658381</v>
      </c>
      <c r="W940" t="str" cm="1">
        <f t="array" aca="1" ref="W940" ca="1">INDEX(Sheet1!$X$1:$X$20, RANDBETWEEN(1, 20))</f>
        <v>Corporate</v>
      </c>
      <c r="X940" t="str" cm="1">
        <f t="array" aca="1" ref="X940" ca="1">INDEX(Sheet1!$Y$2:$Y$22, RANDBETWEEN(1, 21))</f>
        <v>Private Sector</v>
      </c>
      <c r="Z940" t="str" cm="1">
        <f t="array" aca="1" ref="Z940" ca="1">INDEX(Sheet1!$AA$2:$AA$30, RANDBETWEEN(1, 29))</f>
        <v>SERBIA CO</v>
      </c>
      <c r="AA940" t="str" cm="1">
        <f t="array" aca="1" ref="AA940" ca="1">INDEX(Sheet1!$AB$2:$AB$8, RANDBETWEEN(1, 7))</f>
        <v>ECARO</v>
      </c>
      <c r="AB940" t="str" cm="1">
        <f t="array" aca="1" ref="AB940" ca="1">INDEX(Sheet1!$AC$2:$AC$22, RANDBETWEEN(1, 21))</f>
        <v>Ukraine</v>
      </c>
      <c r="AE940" t="str" cm="1">
        <f t="array" aca="1" ref="AE940" ca="1">INDEX(Sheet1!$AF$2:$AF$22, RANDBETWEEN(1, 5))</f>
        <v>ECARO</v>
      </c>
      <c r="AF940" s="3">
        <v>45308</v>
      </c>
      <c r="AG940" t="str" cm="1">
        <f t="array" aca="1" ref="AG940" ca="1">INDEX(Sheet1!$AH$2:$AH$24, RANDBETWEEN(1, 23))</f>
        <v>GEORGIA CO</v>
      </c>
      <c r="AH940" t="s">
        <v>668</v>
      </c>
      <c r="AI940" t="s">
        <v>508</v>
      </c>
      <c r="AJ940" t="s">
        <v>509</v>
      </c>
      <c r="AK940" t="s">
        <v>114</v>
      </c>
      <c r="AL940" t="s">
        <v>58</v>
      </c>
      <c r="AM940" t="s">
        <v>645</v>
      </c>
      <c r="AN940" t="s">
        <v>128</v>
      </c>
      <c r="AO940" t="s">
        <v>92</v>
      </c>
      <c r="AP940" t="s">
        <v>62</v>
      </c>
      <c r="AQ940" t="s">
        <v>100</v>
      </c>
      <c r="AR940">
        <v>2023</v>
      </c>
      <c r="AS940" t="s">
        <v>95</v>
      </c>
    </row>
    <row r="941" spans="1:45">
      <c r="A941" t="s">
        <v>658</v>
      </c>
      <c r="B941" t="s">
        <v>44</v>
      </c>
      <c r="C941" t="s">
        <v>64</v>
      </c>
      <c r="D941" s="3">
        <v>45359</v>
      </c>
      <c r="E941" t="s">
        <v>644</v>
      </c>
      <c r="F941">
        <f t="shared" ca="1" si="42"/>
        <v>89242.020607234444</v>
      </c>
      <c r="G941">
        <f t="shared" ca="1" si="42"/>
        <v>1412.6241956278006</v>
      </c>
      <c r="H941" t="str" cm="1">
        <f t="array" aca="1" ref="H941" ca="1">INDEX(Sheet1!$H$1:$H$3, RANDBETWEEN(1, 3))</f>
        <v>ORE-Thematic</v>
      </c>
      <c r="I941" t="str" cm="1">
        <f t="array" aca="1" ref="I941" ca="1">INDEX(Sheet1!$I$3:$I$88, RANDBETWEEN(1, 85))</f>
        <v>Violence, exploitation and abuse</v>
      </c>
      <c r="J941" t="str">
        <f ca="1">INDEX(Sheet1!$AZ$3:$AZ$8, RANDBETWEEN(1, COUNTA(Sheet1!$AZ$3:$AZ$8)))</f>
        <v>Increased Immunization Rates</v>
      </c>
      <c r="K941" t="str" cm="1">
        <f t="array" aca="1" ref="K941" ca="1">INDEX(Sheet1!$K$1:$K$8, RANDBETWEEN(1, 6))</f>
        <v>Ukraine Response</v>
      </c>
      <c r="M941" t="s">
        <v>114</v>
      </c>
      <c r="N941">
        <f t="shared" ca="1" si="43"/>
        <v>55651.40392946075</v>
      </c>
      <c r="Q941" t="s">
        <v>511</v>
      </c>
      <c r="U941">
        <f t="shared" ca="1" si="44"/>
        <v>78672.531919315006</v>
      </c>
      <c r="V941">
        <v>29870848</v>
      </c>
      <c r="W941" t="str" cm="1">
        <f t="array" aca="1" ref="W941" ca="1">INDEX(Sheet1!$X$1:$X$20, RANDBETWEEN(1, 20))</f>
        <v>Ministry</v>
      </c>
      <c r="X941" t="str" cm="1">
        <f t="array" aca="1" ref="X941" ca="1">INDEX(Sheet1!$Y$2:$Y$22, RANDBETWEEN(1, 21))</f>
        <v>UNICEF NatCom/CO/Division</v>
      </c>
      <c r="Z941" t="str" cm="1">
        <f t="array" aca="1" ref="Z941" ca="1">INDEX(Sheet1!$AA$2:$AA$30, RANDBETWEEN(1, 29))</f>
        <v>SERBIA CO</v>
      </c>
      <c r="AA941" t="str" cm="1">
        <f t="array" aca="1" ref="AA941" ca="1">INDEX(Sheet1!$AB$2:$AB$8, RANDBETWEEN(1, 7))</f>
        <v>MENARO</v>
      </c>
      <c r="AB941" t="str" cm="1">
        <f t="array" aca="1" ref="AB941" ca="1">INDEX(Sheet1!$AC$2:$AC$22, RANDBETWEEN(1, 21))</f>
        <v>Netherlands</v>
      </c>
      <c r="AE941" t="str" cm="1">
        <f t="array" aca="1" ref="AE941" ca="1">INDEX(Sheet1!$AF$2:$AF$22, RANDBETWEEN(1, 5))</f>
        <v>ESARO</v>
      </c>
      <c r="AF941" s="3">
        <v>45359</v>
      </c>
      <c r="AG941" t="str" cm="1">
        <f t="array" aca="1" ref="AG941" ca="1">INDEX(Sheet1!$AH$2:$AH$24, RANDBETWEEN(1, 23))</f>
        <v>TURKIYE NATCOM</v>
      </c>
      <c r="AH941" t="s">
        <v>668</v>
      </c>
      <c r="AI941" t="s">
        <v>510</v>
      </c>
      <c r="AJ941" t="s">
        <v>511</v>
      </c>
      <c r="AK941" t="s">
        <v>114</v>
      </c>
      <c r="AL941" t="s">
        <v>58</v>
      </c>
      <c r="AM941" t="s">
        <v>645</v>
      </c>
      <c r="AN941" t="s">
        <v>60</v>
      </c>
      <c r="AO941" t="s">
        <v>92</v>
      </c>
      <c r="AP941" t="s">
        <v>135</v>
      </c>
      <c r="AQ941" t="s">
        <v>79</v>
      </c>
      <c r="AR941">
        <v>2023</v>
      </c>
      <c r="AS941" t="s">
        <v>95</v>
      </c>
    </row>
    <row r="942" spans="1:45">
      <c r="A942" t="s">
        <v>656</v>
      </c>
      <c r="B942" t="s">
        <v>95</v>
      </c>
      <c r="C942" t="s">
        <v>64</v>
      </c>
      <c r="D942" s="3">
        <v>45358</v>
      </c>
      <c r="E942" t="s">
        <v>644</v>
      </c>
      <c r="F942">
        <f t="shared" ca="1" si="42"/>
        <v>79157.137288902144</v>
      </c>
      <c r="G942">
        <f t="shared" ca="1" si="42"/>
        <v>46124.39839309403</v>
      </c>
      <c r="H942" t="str" cm="1">
        <f t="array" aca="1" ref="H942" ca="1">INDEX(Sheet1!$H$1:$H$3, RANDBETWEEN(1, 3))</f>
        <v>Revenue Type</v>
      </c>
      <c r="I942" t="str" cm="1">
        <f t="array" aca="1" ref="I942" ca="1">INDEX(Sheet1!$I$3:$I$88, RANDBETWEEN(1, 85))</f>
        <v>Cross-sectoral Communication for Development</v>
      </c>
      <c r="J942" t="str">
        <f ca="1">INDEX(Sheet1!$AZ$3:$AZ$8, RANDBETWEEN(1, COUNTA(Sheet1!$AZ$3:$AZ$8)))</f>
        <v>Advocacy</v>
      </c>
      <c r="K942" t="str" cm="1">
        <f t="array" aca="1" ref="K942" ca="1">INDEX(Sheet1!$K$1:$K$8, RANDBETWEEN(1, 6))</f>
        <v>HAC-STATE OF PALESTINE</v>
      </c>
      <c r="M942" t="s">
        <v>127</v>
      </c>
      <c r="N942">
        <f t="shared" ca="1" si="43"/>
        <v>68695.884585369437</v>
      </c>
      <c r="Q942" t="s">
        <v>513</v>
      </c>
      <c r="U942">
        <f t="shared" ca="1" si="44"/>
        <v>94545.672077963536</v>
      </c>
      <c r="V942">
        <v>3551407</v>
      </c>
      <c r="W942" t="str" cm="1">
        <f t="array" aca="1" ref="W942" ca="1">INDEX(Sheet1!$X$1:$X$20, RANDBETWEEN(1, 20))</f>
        <v>Other</v>
      </c>
      <c r="X942" t="str" cm="1">
        <f t="array" aca="1" ref="X942" ca="1">INDEX(Sheet1!$Y$2:$Y$22, RANDBETWEEN(1, 21))</f>
        <v>UNICEF NatCom/CO/Division</v>
      </c>
      <c r="Z942" t="str" cm="1">
        <f t="array" aca="1" ref="Z942" ca="1">INDEX(Sheet1!$AA$2:$AA$30, RANDBETWEEN(1, 29))</f>
        <v>TURKIYE CO</v>
      </c>
      <c r="AA942" t="str" cm="1">
        <f t="array" aca="1" ref="AA942" ca="1">INDEX(Sheet1!$AB$2:$AB$8, RANDBETWEEN(1, 7))</f>
        <v>MENARO</v>
      </c>
      <c r="AB942" t="str" cm="1">
        <f t="array" aca="1" ref="AB942" ca="1">INDEX(Sheet1!$AC$2:$AC$22, RANDBETWEEN(1, 21))</f>
        <v>Japan</v>
      </c>
      <c r="AE942" t="str" cm="1">
        <f t="array" aca="1" ref="AE942" ca="1">INDEX(Sheet1!$AF$2:$AF$22, RANDBETWEEN(1, 5))</f>
        <v>NatCom</v>
      </c>
      <c r="AF942" s="3">
        <v>45358</v>
      </c>
      <c r="AG942" t="str" cm="1">
        <f t="array" aca="1" ref="AG942" ca="1">INDEX(Sheet1!$AH$2:$AH$24, RANDBETWEEN(1, 23))</f>
        <v>ARMENIA CO</v>
      </c>
      <c r="AH942" t="s">
        <v>668</v>
      </c>
      <c r="AI942" t="s">
        <v>512</v>
      </c>
      <c r="AJ942" t="s">
        <v>513</v>
      </c>
      <c r="AK942" t="s">
        <v>127</v>
      </c>
      <c r="AL942" t="s">
        <v>58</v>
      </c>
      <c r="AM942" t="s">
        <v>646</v>
      </c>
      <c r="AN942" t="s">
        <v>105</v>
      </c>
      <c r="AO942" t="s">
        <v>116</v>
      </c>
      <c r="AP942" t="s">
        <v>143</v>
      </c>
      <c r="AQ942" t="s">
        <v>94</v>
      </c>
      <c r="AR942">
        <v>2024</v>
      </c>
      <c r="AS942" t="s">
        <v>95</v>
      </c>
    </row>
    <row r="943" spans="1:45">
      <c r="A943" t="s">
        <v>659</v>
      </c>
      <c r="B943" t="s">
        <v>44</v>
      </c>
      <c r="C943" t="s">
        <v>45</v>
      </c>
      <c r="D943" s="3">
        <v>45303</v>
      </c>
      <c r="E943" t="s">
        <v>644</v>
      </c>
      <c r="F943">
        <f t="shared" ca="1" si="42"/>
        <v>6751.6806854775859</v>
      </c>
      <c r="G943">
        <f t="shared" ca="1" si="42"/>
        <v>43127.662816770979</v>
      </c>
      <c r="H943" t="str" cm="1">
        <f t="array" aca="1" ref="H943" ca="1">INDEX(Sheet1!$H$1:$H$3, RANDBETWEEN(1, 3))</f>
        <v>ORR Non-Thematic</v>
      </c>
      <c r="I943" t="str" cm="1">
        <f t="array" aca="1" ref="I943" ca="1">INDEX(Sheet1!$I$3:$I$88, RANDBETWEEN(1, 85))</f>
        <v>Sanitation</v>
      </c>
      <c r="J943" t="str">
        <f ca="1">INDEX(Sheet1!$AZ$3:$AZ$8, RANDBETWEEN(1, COUNTA(Sheet1!$AZ$3:$AZ$8)))</f>
        <v>Emergency Response</v>
      </c>
      <c r="K943" t="str" cm="1">
        <f t="array" aca="1" ref="K943" ca="1">INDEX(Sheet1!$K$1:$K$8, RANDBETWEEN(1, 6))</f>
        <v>Emergency/HAC</v>
      </c>
      <c r="M943" t="s">
        <v>75</v>
      </c>
      <c r="N943">
        <f t="shared" ca="1" si="43"/>
        <v>36834.122340440736</v>
      </c>
      <c r="Q943" t="s">
        <v>515</v>
      </c>
      <c r="U943">
        <f t="shared" ca="1" si="44"/>
        <v>56034.835948923544</v>
      </c>
      <c r="V943">
        <v>1176087</v>
      </c>
      <c r="W943" t="str" cm="1">
        <f t="array" aca="1" ref="W943" ca="1">INDEX(Sheet1!$X$1:$X$20, RANDBETWEEN(1, 20))</f>
        <v>Corporate</v>
      </c>
      <c r="X943" t="str" cm="1">
        <f t="array" aca="1" ref="X943" ca="1">INDEX(Sheet1!$Y$2:$Y$22, RANDBETWEEN(1, 21))</f>
        <v>Private Sector</v>
      </c>
      <c r="Z943" t="str" cm="1">
        <f t="array" aca="1" ref="Z943" ca="1">INDEX(Sheet1!$AA$2:$AA$30, RANDBETWEEN(1, 29))</f>
        <v>GEORGIA CO</v>
      </c>
      <c r="AA943" t="str" cm="1">
        <f t="array" aca="1" ref="AA943" ca="1">INDEX(Sheet1!$AB$2:$AB$8, RANDBETWEEN(1, 7))</f>
        <v>ECARO</v>
      </c>
      <c r="AB943" t="str" cm="1">
        <f t="array" aca="1" ref="AB943" ca="1">INDEX(Sheet1!$AC$2:$AC$22, RANDBETWEEN(1, 21))</f>
        <v>Moldova</v>
      </c>
      <c r="AE943" t="str" cm="1">
        <f t="array" aca="1" ref="AE943" ca="1">INDEX(Sheet1!$AF$2:$AF$22, RANDBETWEEN(1, 5))</f>
        <v>ECARO</v>
      </c>
      <c r="AF943" s="3">
        <v>45303</v>
      </c>
      <c r="AG943" t="str" cm="1">
        <f t="array" aca="1" ref="AG943" ca="1">INDEX(Sheet1!$AH$2:$AH$24, RANDBETWEEN(1, 23))</f>
        <v>BELARUS CO</v>
      </c>
      <c r="AH943" t="s">
        <v>649</v>
      </c>
      <c r="AI943" t="s">
        <v>514</v>
      </c>
      <c r="AJ943" t="s">
        <v>515</v>
      </c>
      <c r="AK943" t="s">
        <v>75</v>
      </c>
      <c r="AL943" t="s">
        <v>90</v>
      </c>
      <c r="AM943" t="s">
        <v>646</v>
      </c>
      <c r="AN943" t="s">
        <v>216</v>
      </c>
      <c r="AO943" t="s">
        <v>61</v>
      </c>
      <c r="AP943" t="s">
        <v>93</v>
      </c>
      <c r="AQ943" t="s">
        <v>63</v>
      </c>
      <c r="AR943">
        <v>2022</v>
      </c>
      <c r="AS943" t="s">
        <v>95</v>
      </c>
    </row>
    <row r="944" spans="1:45">
      <c r="A944" t="s">
        <v>658</v>
      </c>
      <c r="B944" t="s">
        <v>44</v>
      </c>
      <c r="C944" t="s">
        <v>118</v>
      </c>
      <c r="D944" s="3">
        <v>45558</v>
      </c>
      <c r="E944" t="s">
        <v>644</v>
      </c>
      <c r="F944">
        <f t="shared" ca="1" si="42"/>
        <v>28677.564875888664</v>
      </c>
      <c r="G944">
        <f t="shared" ca="1" si="42"/>
        <v>62376.681572706671</v>
      </c>
      <c r="H944" t="str" cm="1">
        <f t="array" aca="1" ref="H944" ca="1">INDEX(Sheet1!$H$1:$H$3, RANDBETWEEN(1, 3))</f>
        <v>Revenue Type</v>
      </c>
      <c r="I944" t="str" cm="1">
        <f t="array" aca="1" ref="I944" ca="1">INDEX(Sheet1!$I$3:$I$88, RANDBETWEEN(1, 85))</f>
        <v>Gender Equality General</v>
      </c>
      <c r="J944" t="str">
        <f ca="1">INDEX(Sheet1!$AZ$3:$AZ$8, RANDBETWEEN(1, COUNTA(Sheet1!$AZ$3:$AZ$8)))</f>
        <v>Child Protection</v>
      </c>
      <c r="K944" t="str" cm="1">
        <f t="array" aca="1" ref="K944" ca="1">INDEX(Sheet1!$K$1:$K$8, RANDBETWEEN(1, 6))</f>
        <v>Ukraine Response</v>
      </c>
      <c r="M944" t="s">
        <v>89</v>
      </c>
      <c r="N944">
        <f t="shared" ca="1" si="43"/>
        <v>85614.080240786949</v>
      </c>
      <c r="Q944" t="s">
        <v>517</v>
      </c>
      <c r="U944">
        <f t="shared" ca="1" si="44"/>
        <v>24020.481298128783</v>
      </c>
      <c r="V944">
        <v>4819707</v>
      </c>
      <c r="W944" t="str" cm="1">
        <f t="array" aca="1" ref="W944" ca="1">INDEX(Sheet1!$X$1:$X$20, RANDBETWEEN(1, 20))</f>
        <v>Foundation</v>
      </c>
      <c r="X944" t="str" cm="1">
        <f t="array" aca="1" ref="X944" ca="1">INDEX(Sheet1!$Y$2:$Y$22, RANDBETWEEN(1, 21))</f>
        <v>Private Sector</v>
      </c>
      <c r="Z944" t="str" cm="1">
        <f t="array" aca="1" ref="Z944" ca="1">INDEX(Sheet1!$AA$2:$AA$30, RANDBETWEEN(1, 29))</f>
        <v>US FUND</v>
      </c>
      <c r="AA944" t="str" cm="1">
        <f t="array" aca="1" ref="AA944" ca="1">INDEX(Sheet1!$AB$2:$AB$8, RANDBETWEEN(1, 7))</f>
        <v>WCARO</v>
      </c>
      <c r="AB944" t="str" cm="1">
        <f t="array" aca="1" ref="AB944" ca="1">INDEX(Sheet1!$AC$2:$AC$22, RANDBETWEEN(1, 21))</f>
        <v>Ukraine</v>
      </c>
      <c r="AE944" t="str" cm="1">
        <f t="array" aca="1" ref="AE944" ca="1">INDEX(Sheet1!$AF$2:$AF$22, RANDBETWEEN(1, 5))</f>
        <v>MENARO</v>
      </c>
      <c r="AF944" s="3">
        <v>45558</v>
      </c>
      <c r="AG944" t="str" cm="1">
        <f t="array" aca="1" ref="AG944" ca="1">INDEX(Sheet1!$AH$2:$AH$24, RANDBETWEEN(1, 23))</f>
        <v>GREECE CO</v>
      </c>
      <c r="AH944" t="s">
        <v>647</v>
      </c>
      <c r="AI944" t="s">
        <v>516</v>
      </c>
      <c r="AJ944" t="s">
        <v>517</v>
      </c>
      <c r="AK944" t="s">
        <v>89</v>
      </c>
      <c r="AL944" t="s">
        <v>58</v>
      </c>
      <c r="AM944" t="s">
        <v>646</v>
      </c>
      <c r="AN944" t="s">
        <v>128</v>
      </c>
      <c r="AO944" t="s">
        <v>92</v>
      </c>
      <c r="AP944" t="s">
        <v>78</v>
      </c>
      <c r="AQ944" t="s">
        <v>100</v>
      </c>
      <c r="AR944">
        <v>2023</v>
      </c>
      <c r="AS944" t="s">
        <v>95</v>
      </c>
    </row>
    <row r="945" spans="1:45">
      <c r="A945" t="s">
        <v>657</v>
      </c>
      <c r="B945" t="s">
        <v>95</v>
      </c>
      <c r="C945" t="s">
        <v>64</v>
      </c>
      <c r="D945" s="3">
        <v>45358</v>
      </c>
      <c r="E945" t="s">
        <v>644</v>
      </c>
      <c r="F945">
        <f t="shared" ca="1" si="42"/>
        <v>78119.778239972002</v>
      </c>
      <c r="G945">
        <f t="shared" ca="1" si="42"/>
        <v>6889.8538787394773</v>
      </c>
      <c r="H945" t="str" cm="1">
        <f t="array" aca="1" ref="H945" ca="1">INDEX(Sheet1!$H$1:$H$3, RANDBETWEEN(1, 3))</f>
        <v>ORE-Thematic</v>
      </c>
      <c r="I945" t="str" cm="1">
        <f t="array" aca="1" ref="I945" ca="1">INDEX(Sheet1!$I$3:$I$88, RANDBETWEEN(1, 85))</f>
        <v>Health and emergencies</v>
      </c>
      <c r="J945" t="str">
        <f ca="1">INDEX(Sheet1!$AZ$3:$AZ$8, RANDBETWEEN(1, COUNTA(Sheet1!$AZ$3:$AZ$8)))</f>
        <v>Increased Immunization Rates</v>
      </c>
      <c r="K945" t="str" cm="1">
        <f t="array" aca="1" ref="K945" ca="1">INDEX(Sheet1!$K$1:$K$8, RANDBETWEEN(1, 6))</f>
        <v>HAC-UKRAINE</v>
      </c>
      <c r="M945" t="s">
        <v>165</v>
      </c>
      <c r="N945">
        <f t="shared" ca="1" si="43"/>
        <v>40797.271724596409</v>
      </c>
      <c r="Q945" t="s">
        <v>519</v>
      </c>
      <c r="U945">
        <f t="shared" ca="1" si="44"/>
        <v>21490.623165789446</v>
      </c>
      <c r="V945">
        <v>3212395</v>
      </c>
      <c r="W945" t="str" cm="1">
        <f t="array" aca="1" ref="W945" ca="1">INDEX(Sheet1!$X$1:$X$20, RANDBETWEEN(1, 20))</f>
        <v>Multi-Stakeholder Partnership</v>
      </c>
      <c r="X945" t="str" cm="1">
        <f t="array" aca="1" ref="X945" ca="1">INDEX(Sheet1!$Y$2:$Y$22, RANDBETWEEN(1, 21))</f>
        <v>Corporate Account</v>
      </c>
      <c r="Z945" t="str" cm="1">
        <f t="array" aca="1" ref="Z945" ca="1">INDEX(Sheet1!$AA$2:$AA$30, RANDBETWEEN(1, 29))</f>
        <v>QATAR CO</v>
      </c>
      <c r="AA945" t="str" cm="1">
        <f t="array" aca="1" ref="AA945" ca="1">INDEX(Sheet1!$AB$2:$AB$8, RANDBETWEEN(1, 7))</f>
        <v>WCARO</v>
      </c>
      <c r="AB945" t="str" cm="1">
        <f t="array" aca="1" ref="AB945" ca="1">INDEX(Sheet1!$AC$2:$AC$22, RANDBETWEEN(1, 21))</f>
        <v>Armenia</v>
      </c>
      <c r="AE945" t="str" cm="1">
        <f t="array" aca="1" ref="AE945" ca="1">INDEX(Sheet1!$AF$2:$AF$22, RANDBETWEEN(1, 5))</f>
        <v>NatCom</v>
      </c>
      <c r="AF945" s="3">
        <v>45358</v>
      </c>
      <c r="AG945" t="str" cm="1">
        <f t="array" aca="1" ref="AG945" ca="1">INDEX(Sheet1!$AH$2:$AH$24, RANDBETWEEN(1, 23))</f>
        <v>ARMENIA CO</v>
      </c>
      <c r="AH945" t="s">
        <v>651</v>
      </c>
      <c r="AI945" t="s">
        <v>518</v>
      </c>
      <c r="AJ945" t="s">
        <v>519</v>
      </c>
      <c r="AK945" t="s">
        <v>165</v>
      </c>
      <c r="AL945" t="s">
        <v>95</v>
      </c>
      <c r="AM945" t="s">
        <v>646</v>
      </c>
      <c r="AN945" t="s">
        <v>115</v>
      </c>
      <c r="AO945" t="s">
        <v>116</v>
      </c>
      <c r="AP945" t="s">
        <v>143</v>
      </c>
      <c r="AQ945" t="s">
        <v>129</v>
      </c>
      <c r="AR945">
        <v>2023</v>
      </c>
      <c r="AS945" t="s">
        <v>95</v>
      </c>
    </row>
    <row r="946" spans="1:45">
      <c r="A946" t="s">
        <v>659</v>
      </c>
      <c r="B946" t="s">
        <v>44</v>
      </c>
      <c r="C946" t="s">
        <v>118</v>
      </c>
      <c r="D946" s="3">
        <v>45404</v>
      </c>
      <c r="E946" t="s">
        <v>644</v>
      </c>
      <c r="F946">
        <f t="shared" ca="1" si="42"/>
        <v>84071.286609014234</v>
      </c>
      <c r="G946">
        <f t="shared" ca="1" si="42"/>
        <v>13934.568979427675</v>
      </c>
      <c r="H946" t="str" cm="1">
        <f t="array" aca="1" ref="H946" ca="1">INDEX(Sheet1!$H$1:$H$3, RANDBETWEEN(1, 3))</f>
        <v>ORR Non-Thematic</v>
      </c>
      <c r="I946" t="str" cm="1">
        <f t="array" aca="1" ref="I946" ca="1">INDEX(Sheet1!$I$3:$I$88, RANDBETWEEN(1, 85))</f>
        <v>ACT-A/COVAX Pillar 4: RCCE</v>
      </c>
      <c r="J946" t="str">
        <f ca="1">INDEX(Sheet1!$AZ$3:$AZ$8, RANDBETWEEN(1, COUNTA(Sheet1!$AZ$3:$AZ$8)))</f>
        <v>Increased Immunization Rates</v>
      </c>
      <c r="K946" t="str" cm="1">
        <f t="array" aca="1" ref="K946" ca="1">INDEX(Sheet1!$K$1:$K$8, RANDBETWEEN(1, 6))</f>
        <v>HAC-STATE OF PALESTINE</v>
      </c>
      <c r="M946" t="s">
        <v>104</v>
      </c>
      <c r="N946">
        <f t="shared" ca="1" si="43"/>
        <v>6573.4384517213693</v>
      </c>
      <c r="Q946" t="s">
        <v>521</v>
      </c>
      <c r="U946">
        <f t="shared" ca="1" si="44"/>
        <v>69506.754460875978</v>
      </c>
      <c r="V946">
        <v>18792669</v>
      </c>
      <c r="W946" t="str" cm="1">
        <f t="array" aca="1" ref="W946" ca="1">INDEX(Sheet1!$X$1:$X$20, RANDBETWEEN(1, 20))</f>
        <v>IFI/RDB</v>
      </c>
      <c r="X946" t="str" cm="1">
        <f t="array" aca="1" ref="X946" ca="1">INDEX(Sheet1!$Y$2:$Y$22, RANDBETWEEN(1, 21))</f>
        <v>Private Sector</v>
      </c>
      <c r="Z946" t="str" cm="1">
        <f t="array" aca="1" ref="Z946" ca="1">INDEX(Sheet1!$AA$2:$AA$30, RANDBETWEEN(1, 29))</f>
        <v>DENMARK NATCOM</v>
      </c>
      <c r="AA946" t="str" cm="1">
        <f t="array" aca="1" ref="AA946" ca="1">INDEX(Sheet1!$AB$2:$AB$8, RANDBETWEEN(1, 7))</f>
        <v>WCARO</v>
      </c>
      <c r="AB946" t="str" cm="1">
        <f t="array" aca="1" ref="AB946" ca="1">INDEX(Sheet1!$AC$2:$AC$22, RANDBETWEEN(1, 21))</f>
        <v>Qatar</v>
      </c>
      <c r="AE946" t="str" cm="1">
        <f t="array" aca="1" ref="AE946" ca="1">INDEX(Sheet1!$AF$2:$AF$22, RANDBETWEEN(1, 5))</f>
        <v>ESARO</v>
      </c>
      <c r="AF946" s="3">
        <v>45404</v>
      </c>
      <c r="AG946" t="str" cm="1">
        <f t="array" aca="1" ref="AG946" ca="1">INDEX(Sheet1!$AH$2:$AH$24, RANDBETWEEN(1, 23))</f>
        <v>BULGARIA CO</v>
      </c>
      <c r="AH946" t="s">
        <v>647</v>
      </c>
      <c r="AI946" t="s">
        <v>520</v>
      </c>
      <c r="AJ946" t="s">
        <v>521</v>
      </c>
      <c r="AK946" t="s">
        <v>104</v>
      </c>
      <c r="AL946" t="s">
        <v>58</v>
      </c>
      <c r="AM946" t="s">
        <v>646</v>
      </c>
      <c r="AN946" t="s">
        <v>105</v>
      </c>
      <c r="AO946" t="s">
        <v>77</v>
      </c>
      <c r="AP946" t="s">
        <v>78</v>
      </c>
      <c r="AQ946" t="s">
        <v>100</v>
      </c>
      <c r="AR946">
        <v>2024</v>
      </c>
      <c r="AS946" t="s">
        <v>95</v>
      </c>
    </row>
    <row r="947" spans="1:45">
      <c r="A947" t="s">
        <v>659</v>
      </c>
      <c r="B947" t="s">
        <v>44</v>
      </c>
      <c r="C947" t="s">
        <v>45</v>
      </c>
      <c r="D947" s="3">
        <v>45300</v>
      </c>
      <c r="E947" t="s">
        <v>644</v>
      </c>
      <c r="F947">
        <f t="shared" ca="1" si="42"/>
        <v>64448.381500711374</v>
      </c>
      <c r="G947">
        <f t="shared" ca="1" si="42"/>
        <v>78285.648126149419</v>
      </c>
      <c r="H947" t="str" cm="1">
        <f t="array" aca="1" ref="H947" ca="1">INDEX(Sheet1!$H$1:$H$3, RANDBETWEEN(1, 3))</f>
        <v>Revenue Type</v>
      </c>
      <c r="I947" t="str" cm="1">
        <f t="array" aca="1" ref="I947" ca="1">INDEX(Sheet1!$I$3:$I$88, RANDBETWEEN(1, 85))</f>
        <v>Humanitarian Action</v>
      </c>
      <c r="J947" t="str">
        <f ca="1">INDEX(Sheet1!$AZ$3:$AZ$8, RANDBETWEEN(1, COUNTA(Sheet1!$AZ$3:$AZ$8)))</f>
        <v>Child Protection</v>
      </c>
      <c r="K947" t="str" cm="1">
        <f t="array" aca="1" ref="K947" ca="1">INDEX(Sheet1!$K$1:$K$8, RANDBETWEEN(1, 6))</f>
        <v>Emergency/HAC</v>
      </c>
      <c r="M947" t="s">
        <v>114</v>
      </c>
      <c r="N947">
        <f t="shared" ca="1" si="43"/>
        <v>74045.327620971948</v>
      </c>
      <c r="Q947" t="s">
        <v>523</v>
      </c>
      <c r="U947">
        <f t="shared" ca="1" si="44"/>
        <v>7778.2627559006905</v>
      </c>
      <c r="V947">
        <v>10857728</v>
      </c>
      <c r="W947" t="str" cm="1">
        <f t="array" aca="1" ref="W947" ca="1">INDEX(Sheet1!$X$1:$X$20, RANDBETWEEN(1, 20))</f>
        <v>Ministry</v>
      </c>
      <c r="X947" t="str" cm="1">
        <f t="array" aca="1" ref="X947" ca="1">INDEX(Sheet1!$Y$2:$Y$22, RANDBETWEEN(1, 21))</f>
        <v>Private Sector</v>
      </c>
      <c r="Z947" t="str" cm="1">
        <f t="array" aca="1" ref="Z947" ca="1">INDEX(Sheet1!$AA$2:$AA$30, RANDBETWEEN(1, 29))</f>
        <v>ROMANIA CO</v>
      </c>
      <c r="AA947" t="str" cm="1">
        <f t="array" aca="1" ref="AA947" ca="1">INDEX(Sheet1!$AB$2:$AB$8, RANDBETWEEN(1, 7))</f>
        <v>WCARO</v>
      </c>
      <c r="AB947" t="str" cm="1">
        <f t="array" aca="1" ref="AB947" ca="1">INDEX(Sheet1!$AC$2:$AC$22, RANDBETWEEN(1, 21))</f>
        <v>Denmark</v>
      </c>
      <c r="AE947" t="str" cm="1">
        <f t="array" aca="1" ref="AE947" ca="1">INDEX(Sheet1!$AF$2:$AF$22, RANDBETWEEN(1, 5))</f>
        <v>ECARO</v>
      </c>
      <c r="AF947" s="3">
        <v>45300</v>
      </c>
      <c r="AG947" t="str" cm="1">
        <f t="array" aca="1" ref="AG947" ca="1">INDEX(Sheet1!$AH$2:$AH$24, RANDBETWEEN(1, 23))</f>
        <v>TURKIYE NATCOM</v>
      </c>
      <c r="AH947" t="s">
        <v>668</v>
      </c>
      <c r="AI947" t="s">
        <v>522</v>
      </c>
      <c r="AJ947" t="s">
        <v>523</v>
      </c>
      <c r="AK947" t="s">
        <v>114</v>
      </c>
      <c r="AL947" t="s">
        <v>58</v>
      </c>
      <c r="AM947" t="s">
        <v>645</v>
      </c>
      <c r="AN947" t="s">
        <v>216</v>
      </c>
      <c r="AO947" t="s">
        <v>116</v>
      </c>
      <c r="AP947" t="s">
        <v>93</v>
      </c>
      <c r="AQ947" t="s">
        <v>129</v>
      </c>
      <c r="AR947">
        <v>2022</v>
      </c>
      <c r="AS947" t="s">
        <v>95</v>
      </c>
    </row>
    <row r="948" spans="1:45">
      <c r="A948" t="s">
        <v>656</v>
      </c>
      <c r="B948" t="s">
        <v>95</v>
      </c>
      <c r="C948" t="s">
        <v>45</v>
      </c>
      <c r="D948" s="3">
        <v>45586</v>
      </c>
      <c r="E948" t="s">
        <v>644</v>
      </c>
      <c r="F948">
        <f t="shared" ca="1" si="42"/>
        <v>57331.188689742965</v>
      </c>
      <c r="G948">
        <f t="shared" ca="1" si="42"/>
        <v>29634.15819922186</v>
      </c>
      <c r="H948" t="str" cm="1">
        <f t="array" aca="1" ref="H948" ca="1">INDEX(Sheet1!$H$1:$H$3, RANDBETWEEN(1, 3))</f>
        <v>Revenue Type</v>
      </c>
      <c r="I948" t="str" cm="1">
        <f t="array" aca="1" ref="I948" ca="1">INDEX(Sheet1!$I$3:$I$88, RANDBETWEEN(1, 85))</f>
        <v>Cross-Sectoral unearmarked</v>
      </c>
      <c r="J948" t="str">
        <f ca="1">INDEX(Sheet1!$AZ$3:$AZ$8, RANDBETWEEN(1, COUNTA(Sheet1!$AZ$3:$AZ$8)))</f>
        <v>Increased Immunization Rates</v>
      </c>
      <c r="K948" t="str" cm="1">
        <f t="array" aca="1" ref="K948" ca="1">INDEX(Sheet1!$K$1:$K$8, RANDBETWEEN(1, 6))</f>
        <v>HAC-UKRAINE</v>
      </c>
      <c r="M948" t="s">
        <v>57</v>
      </c>
      <c r="N948">
        <f t="shared" ca="1" si="43"/>
        <v>37869.045413092157</v>
      </c>
      <c r="Q948" t="s">
        <v>525</v>
      </c>
      <c r="U948">
        <f t="shared" ca="1" si="44"/>
        <v>85610.312761324501</v>
      </c>
      <c r="V948">
        <v>18273190</v>
      </c>
      <c r="W948" t="str" cm="1">
        <f t="array" aca="1" ref="W948" ca="1">INDEX(Sheet1!$X$1:$X$20, RANDBETWEEN(1, 20))</f>
        <v>Corporate</v>
      </c>
      <c r="X948" t="str" cm="1">
        <f t="array" aca="1" ref="X948" ca="1">INDEX(Sheet1!$Y$2:$Y$22, RANDBETWEEN(1, 21))</f>
        <v>Private Sector</v>
      </c>
      <c r="Z948" t="str" cm="1">
        <f t="array" aca="1" ref="Z948" ca="1">INDEX(Sheet1!$AA$2:$AA$30, RANDBETWEEN(1, 29))</f>
        <v>SENEGAL CO</v>
      </c>
      <c r="AA948" t="str" cm="1">
        <f t="array" aca="1" ref="AA948" ca="1">INDEX(Sheet1!$AB$2:$AB$8, RANDBETWEEN(1, 7))</f>
        <v>NatCom</v>
      </c>
      <c r="AB948" t="str" cm="1">
        <f t="array" aca="1" ref="AB948" ca="1">INDEX(Sheet1!$AC$2:$AC$22, RANDBETWEEN(1, 21))</f>
        <v>France</v>
      </c>
      <c r="AE948" t="str" cm="1">
        <f t="array" aca="1" ref="AE948" ca="1">INDEX(Sheet1!$AF$2:$AF$22, RANDBETWEEN(1, 5))</f>
        <v>ECARO</v>
      </c>
      <c r="AF948" s="3">
        <v>45586</v>
      </c>
      <c r="AG948" t="str" cm="1">
        <f t="array" aca="1" ref="AG948" ca="1">INDEX(Sheet1!$AH$2:$AH$24, RANDBETWEEN(1, 23))</f>
        <v>US FUND</v>
      </c>
      <c r="AH948" t="s">
        <v>650</v>
      </c>
      <c r="AI948" t="s">
        <v>524</v>
      </c>
      <c r="AJ948" t="s">
        <v>525</v>
      </c>
      <c r="AK948" t="s">
        <v>57</v>
      </c>
      <c r="AL948" t="s">
        <v>90</v>
      </c>
      <c r="AM948" t="s">
        <v>646</v>
      </c>
      <c r="AN948" t="s">
        <v>105</v>
      </c>
      <c r="AO948" t="s">
        <v>61</v>
      </c>
      <c r="AP948" t="s">
        <v>78</v>
      </c>
      <c r="AQ948" t="s">
        <v>129</v>
      </c>
      <c r="AR948">
        <v>2022</v>
      </c>
      <c r="AS948" t="s">
        <v>95</v>
      </c>
    </row>
    <row r="949" spans="1:45">
      <c r="A949" t="s">
        <v>657</v>
      </c>
      <c r="B949" t="s">
        <v>95</v>
      </c>
      <c r="C949" t="s">
        <v>64</v>
      </c>
      <c r="D949" s="3">
        <v>45442</v>
      </c>
      <c r="E949" t="s">
        <v>644</v>
      </c>
      <c r="F949">
        <f t="shared" ca="1" si="42"/>
        <v>65233.65292835587</v>
      </c>
      <c r="G949">
        <f t="shared" ca="1" si="42"/>
        <v>71656.598383424207</v>
      </c>
      <c r="H949" t="str" cm="1">
        <f t="array" aca="1" ref="H949" ca="1">INDEX(Sheet1!$H$1:$H$3, RANDBETWEEN(1, 3))</f>
        <v>ORR Non-Thematic</v>
      </c>
      <c r="I949" t="str" cm="1">
        <f t="array" aca="1" ref="I949" ca="1">INDEX(Sheet1!$I$3:$I$88, RANDBETWEEN(1, 85))</f>
        <v>Equity – focus on girls’ and inclusive education</v>
      </c>
      <c r="J949" t="str">
        <f ca="1">INDEX(Sheet1!$AZ$3:$AZ$8, RANDBETWEEN(1, COUNTA(Sheet1!$AZ$3:$AZ$8)))</f>
        <v>Health</v>
      </c>
      <c r="K949" t="str" cm="1">
        <f t="array" aca="1" ref="K949" ca="1">INDEX(Sheet1!$K$1:$K$8, RANDBETWEEN(1, 6))</f>
        <v>HAC-STATE OF PALESTINE</v>
      </c>
      <c r="M949" t="s">
        <v>165</v>
      </c>
      <c r="N949">
        <f t="shared" ca="1" si="43"/>
        <v>68678.706414838511</v>
      </c>
      <c r="Q949" t="s">
        <v>527</v>
      </c>
      <c r="U949">
        <f t="shared" ca="1" si="44"/>
        <v>90892.078309297067</v>
      </c>
      <c r="V949">
        <v>13560044</v>
      </c>
      <c r="W949" t="str" cm="1">
        <f t="array" aca="1" ref="W949" ca="1">INDEX(Sheet1!$X$1:$X$20, RANDBETWEEN(1, 20))</f>
        <v>Central Government</v>
      </c>
      <c r="X949" t="str" cm="1">
        <f t="array" aca="1" ref="X949" ca="1">INDEX(Sheet1!$Y$2:$Y$22, RANDBETWEEN(1, 21))</f>
        <v>Private Sector</v>
      </c>
      <c r="Z949" t="str" cm="1">
        <f t="array" aca="1" ref="Z949" ca="1">INDEX(Sheet1!$AA$2:$AA$30, RANDBETWEEN(1, 29))</f>
        <v>SENEGAL CO</v>
      </c>
      <c r="AA949" t="str" cm="1">
        <f t="array" aca="1" ref="AA949" ca="1">INDEX(Sheet1!$AB$2:$AB$8, RANDBETWEEN(1, 7))</f>
        <v>ROSA</v>
      </c>
      <c r="AB949" t="str" cm="1">
        <f t="array" aca="1" ref="AB949" ca="1">INDEX(Sheet1!$AC$2:$AC$22, RANDBETWEEN(1, 21))</f>
        <v>Armenia</v>
      </c>
      <c r="AE949" t="str" cm="1">
        <f t="array" aca="1" ref="AE949" ca="1">INDEX(Sheet1!$AF$2:$AF$22, RANDBETWEEN(1, 5))</f>
        <v>HQ</v>
      </c>
      <c r="AF949" s="3">
        <v>45442</v>
      </c>
      <c r="AG949" t="str" cm="1">
        <f t="array" aca="1" ref="AG949" ca="1">INDEX(Sheet1!$AH$2:$AH$24, RANDBETWEEN(1, 23))</f>
        <v>US FUND</v>
      </c>
      <c r="AH949" t="s">
        <v>670</v>
      </c>
      <c r="AI949" t="s">
        <v>526</v>
      </c>
      <c r="AJ949" t="s">
        <v>527</v>
      </c>
      <c r="AK949" t="s">
        <v>165</v>
      </c>
      <c r="AL949" t="s">
        <v>90</v>
      </c>
      <c r="AM949" t="s">
        <v>646</v>
      </c>
      <c r="AN949" t="s">
        <v>192</v>
      </c>
      <c r="AO949" t="s">
        <v>61</v>
      </c>
      <c r="AP949" t="s">
        <v>135</v>
      </c>
      <c r="AQ949" t="s">
        <v>100</v>
      </c>
      <c r="AR949">
        <v>2022</v>
      </c>
      <c r="AS949" t="s">
        <v>95</v>
      </c>
    </row>
    <row r="950" spans="1:45">
      <c r="A950" t="s">
        <v>659</v>
      </c>
      <c r="B950" t="s">
        <v>44</v>
      </c>
      <c r="C950" t="s">
        <v>64</v>
      </c>
      <c r="D950" s="3">
        <v>45492</v>
      </c>
      <c r="E950" t="s">
        <v>644</v>
      </c>
      <c r="F950">
        <f t="shared" ca="1" si="42"/>
        <v>70708.962198570138</v>
      </c>
      <c r="G950">
        <f t="shared" ca="1" si="42"/>
        <v>15601.901988289896</v>
      </c>
      <c r="H950" t="str" cm="1">
        <f t="array" aca="1" ref="H950" ca="1">INDEX(Sheet1!$H$1:$H$3, RANDBETWEEN(1, 3))</f>
        <v>ORR Non-Thematic</v>
      </c>
      <c r="I950" t="str" cm="1">
        <f t="array" aca="1" ref="I950" ca="1">INDEX(Sheet1!$I$3:$I$88, RANDBETWEEN(1, 85))</f>
        <v>Polio eradication</v>
      </c>
      <c r="J950" t="str">
        <f ca="1">INDEX(Sheet1!$AZ$3:$AZ$8, RANDBETWEEN(1, COUNTA(Sheet1!$AZ$3:$AZ$8)))</f>
        <v>Advocacy</v>
      </c>
      <c r="K950" t="str" cm="1">
        <f t="array" aca="1" ref="K950" ca="1">INDEX(Sheet1!$K$1:$K$8, RANDBETWEEN(1, 6))</f>
        <v>HAC-ECARO</v>
      </c>
      <c r="M950" t="s">
        <v>89</v>
      </c>
      <c r="N950">
        <f t="shared" ca="1" si="43"/>
        <v>10319.613432730381</v>
      </c>
      <c r="Q950" t="s">
        <v>529</v>
      </c>
      <c r="U950">
        <f t="shared" ca="1" si="44"/>
        <v>25987.23995632154</v>
      </c>
      <c r="V950">
        <v>6305345</v>
      </c>
      <c r="W950" t="str" cm="1">
        <f t="array" aca="1" ref="W950" ca="1">INDEX(Sheet1!$X$1:$X$20, RANDBETWEEN(1, 20))</f>
        <v>Other</v>
      </c>
      <c r="X950" t="str" cm="1">
        <f t="array" aca="1" ref="X950" ca="1">INDEX(Sheet1!$Y$2:$Y$22, RANDBETWEEN(1, 21))</f>
        <v>Public Sector</v>
      </c>
      <c r="Z950" t="str" cm="1">
        <f t="array" aca="1" ref="Z950" ca="1">INDEX(Sheet1!$AA$2:$AA$30, RANDBETWEEN(1, 29))</f>
        <v>TAJIKISTAN CO</v>
      </c>
      <c r="AA950" t="str" cm="1">
        <f t="array" aca="1" ref="AA950" ca="1">INDEX(Sheet1!$AB$2:$AB$8, RANDBETWEEN(1, 7))</f>
        <v>HQ</v>
      </c>
      <c r="AB950" t="str" cm="1">
        <f t="array" aca="1" ref="AB950" ca="1">INDEX(Sheet1!$AC$2:$AC$22, RANDBETWEEN(1, 21))</f>
        <v>Bulgaria</v>
      </c>
      <c r="AE950" t="str" cm="1">
        <f t="array" aca="1" ref="AE950" ca="1">INDEX(Sheet1!$AF$2:$AF$22, RANDBETWEEN(1, 5))</f>
        <v>ECARO</v>
      </c>
      <c r="AF950" s="3">
        <v>45492</v>
      </c>
      <c r="AG950" t="str" cm="1">
        <f t="array" aca="1" ref="AG950" ca="1">INDEX(Sheet1!$AH$2:$AH$24, RANDBETWEEN(1, 23))</f>
        <v>ALBANIA CO</v>
      </c>
      <c r="AH950" t="s">
        <v>670</v>
      </c>
      <c r="AI950" t="s">
        <v>528</v>
      </c>
      <c r="AJ950" t="s">
        <v>529</v>
      </c>
      <c r="AK950" t="s">
        <v>89</v>
      </c>
      <c r="AL950" t="s">
        <v>90</v>
      </c>
      <c r="AM950" t="s">
        <v>646</v>
      </c>
      <c r="AN950" t="s">
        <v>216</v>
      </c>
      <c r="AO950" t="s">
        <v>61</v>
      </c>
      <c r="AP950" t="s">
        <v>143</v>
      </c>
      <c r="AQ950" t="s">
        <v>79</v>
      </c>
      <c r="AR950">
        <v>2023</v>
      </c>
      <c r="AS950" t="s">
        <v>95</v>
      </c>
    </row>
    <row r="951" spans="1:45">
      <c r="A951" t="s">
        <v>653</v>
      </c>
      <c r="B951" t="s">
        <v>95</v>
      </c>
      <c r="C951" t="s">
        <v>118</v>
      </c>
      <c r="D951" s="3">
        <v>45325</v>
      </c>
      <c r="E951" t="s">
        <v>644</v>
      </c>
      <c r="F951">
        <f t="shared" ca="1" si="42"/>
        <v>21409.063499542604</v>
      </c>
      <c r="G951">
        <f t="shared" ca="1" si="42"/>
        <v>70840.620301166564</v>
      </c>
      <c r="H951" t="str" cm="1">
        <f t="array" aca="1" ref="H951" ca="1">INDEX(Sheet1!$H$1:$H$3, RANDBETWEEN(1, 3))</f>
        <v>Revenue Type</v>
      </c>
      <c r="I951" t="str" cm="1">
        <f t="array" aca="1" ref="I951" ca="1">INDEX(Sheet1!$I$3:$I$88, RANDBETWEEN(1, 85))</f>
        <v>ACT-A/COVAX Pillar 4: RCCE</v>
      </c>
      <c r="J951" t="str">
        <f ca="1">INDEX(Sheet1!$AZ$3:$AZ$8, RANDBETWEEN(1, COUNTA(Sheet1!$AZ$3:$AZ$8)))</f>
        <v>Advocacy</v>
      </c>
      <c r="K951" t="str" cm="1">
        <f t="array" aca="1" ref="K951" ca="1">INDEX(Sheet1!$K$1:$K$8, RANDBETWEEN(1, 6))</f>
        <v>HAC-ECARO</v>
      </c>
      <c r="M951" t="s">
        <v>127</v>
      </c>
      <c r="N951">
        <f t="shared" ca="1" si="43"/>
        <v>6066.9295838370108</v>
      </c>
      <c r="Q951" t="s">
        <v>531</v>
      </c>
      <c r="U951">
        <f t="shared" ca="1" si="44"/>
        <v>45151.698675625492</v>
      </c>
      <c r="V951">
        <v>37792212</v>
      </c>
      <c r="W951" t="str" cm="1">
        <f t="array" aca="1" ref="W951" ca="1">INDEX(Sheet1!$X$1:$X$20, RANDBETWEEN(1, 20))</f>
        <v>Central Government</v>
      </c>
      <c r="X951" t="str" cm="1">
        <f t="array" aca="1" ref="X951" ca="1">INDEX(Sheet1!$Y$2:$Y$22, RANDBETWEEN(1, 21))</f>
        <v>Private Sector</v>
      </c>
      <c r="Z951" t="str" cm="1">
        <f t="array" aca="1" ref="Z951" ca="1">INDEX(Sheet1!$AA$2:$AA$30, RANDBETWEEN(1, 29))</f>
        <v>TURKIYE NATCOM</v>
      </c>
      <c r="AA951" t="str" cm="1">
        <f t="array" aca="1" ref="AA951" ca="1">INDEX(Sheet1!$AB$2:$AB$8, RANDBETWEEN(1, 7))</f>
        <v>ROSA</v>
      </c>
      <c r="AB951" t="str" cm="1">
        <f t="array" aca="1" ref="AB951" ca="1">INDEX(Sheet1!$AC$2:$AC$22, RANDBETWEEN(1, 21))</f>
        <v>Belarus</v>
      </c>
      <c r="AE951" t="str" cm="1">
        <f t="array" aca="1" ref="AE951" ca="1">INDEX(Sheet1!$AF$2:$AF$22, RANDBETWEEN(1, 5))</f>
        <v>ECARO</v>
      </c>
      <c r="AF951" s="3">
        <v>45325</v>
      </c>
      <c r="AG951" t="str" cm="1">
        <f t="array" aca="1" ref="AG951" ca="1">INDEX(Sheet1!$AH$2:$AH$24, RANDBETWEEN(1, 23))</f>
        <v>SOMALIA CO</v>
      </c>
      <c r="AH951" t="s">
        <v>651</v>
      </c>
      <c r="AI951" t="s">
        <v>530</v>
      </c>
      <c r="AJ951" t="s">
        <v>531</v>
      </c>
      <c r="AK951" t="s">
        <v>127</v>
      </c>
      <c r="AL951" t="s">
        <v>95</v>
      </c>
      <c r="AM951" t="s">
        <v>646</v>
      </c>
      <c r="AN951" t="s">
        <v>128</v>
      </c>
      <c r="AO951" t="s">
        <v>92</v>
      </c>
      <c r="AP951" t="s">
        <v>62</v>
      </c>
      <c r="AQ951" t="s">
        <v>79</v>
      </c>
      <c r="AR951">
        <v>2023</v>
      </c>
      <c r="AS951" t="s">
        <v>95</v>
      </c>
    </row>
    <row r="952" spans="1:45">
      <c r="A952" t="s">
        <v>654</v>
      </c>
      <c r="B952" t="s">
        <v>95</v>
      </c>
      <c r="C952" t="s">
        <v>118</v>
      </c>
      <c r="D952" s="3">
        <v>45403</v>
      </c>
      <c r="E952" t="s">
        <v>644</v>
      </c>
      <c r="F952">
        <f t="shared" ca="1" si="42"/>
        <v>90801.844045809994</v>
      </c>
      <c r="G952">
        <f t="shared" ca="1" si="42"/>
        <v>73858.31853397646</v>
      </c>
      <c r="H952" t="str" cm="1">
        <f t="array" aca="1" ref="H952" ca="1">INDEX(Sheet1!$H$1:$H$3, RANDBETWEEN(1, 3))</f>
        <v>Revenue Type</v>
      </c>
      <c r="I952" t="str" cm="1">
        <f t="array" aca="1" ref="I952" ca="1">INDEX(Sheet1!$I$3:$I$88, RANDBETWEEN(1, 85))</f>
        <v>Cross-Sectoral unearmarked</v>
      </c>
      <c r="J952" t="str">
        <f ca="1">INDEX(Sheet1!$AZ$3:$AZ$8, RANDBETWEEN(1, COUNTA(Sheet1!$AZ$3:$AZ$8)))</f>
        <v>Health</v>
      </c>
      <c r="K952" t="str" cm="1">
        <f t="array" aca="1" ref="K952" ca="1">INDEX(Sheet1!$K$1:$K$8, RANDBETWEEN(1, 6))</f>
        <v>HAC-UKRAINE</v>
      </c>
      <c r="M952" t="s">
        <v>75</v>
      </c>
      <c r="N952">
        <f t="shared" ca="1" si="43"/>
        <v>18821.119578289014</v>
      </c>
      <c r="Q952" t="s">
        <v>161</v>
      </c>
      <c r="U952">
        <f t="shared" ca="1" si="44"/>
        <v>99524.70846989048</v>
      </c>
      <c r="V952">
        <v>12486606</v>
      </c>
      <c r="W952" t="str" cm="1">
        <f t="array" aca="1" ref="W952" ca="1">INDEX(Sheet1!$X$1:$X$20, RANDBETWEEN(1, 20))</f>
        <v>Ministry</v>
      </c>
      <c r="X952" t="str" cm="1">
        <f t="array" aca="1" ref="X952" ca="1">INDEX(Sheet1!$Y$2:$Y$22, RANDBETWEEN(1, 21))</f>
        <v>Private Sector</v>
      </c>
      <c r="Z952" t="str" cm="1">
        <f t="array" aca="1" ref="Z952" ca="1">INDEX(Sheet1!$AA$2:$AA$30, RANDBETWEEN(1, 29))</f>
        <v>TAJIKISTAN CO</v>
      </c>
      <c r="AA952" t="str" cm="1">
        <f t="array" aca="1" ref="AA952" ca="1">INDEX(Sheet1!$AB$2:$AB$8, RANDBETWEEN(1, 7))</f>
        <v>MENARO</v>
      </c>
      <c r="AB952" t="str" cm="1">
        <f t="array" aca="1" ref="AB952" ca="1">INDEX(Sheet1!$AC$2:$AC$22, RANDBETWEEN(1, 21))</f>
        <v>Switzerland</v>
      </c>
      <c r="AE952" t="str" cm="1">
        <f t="array" aca="1" ref="AE952" ca="1">INDEX(Sheet1!$AF$2:$AF$22, RANDBETWEEN(1, 5))</f>
        <v>HQ</v>
      </c>
      <c r="AF952" s="3">
        <v>45403</v>
      </c>
      <c r="AG952" t="str" cm="1">
        <f t="array" aca="1" ref="AG952" ca="1">INDEX(Sheet1!$AH$2:$AH$24, RANDBETWEEN(1, 23))</f>
        <v>SERBIA CO</v>
      </c>
      <c r="AH952" t="s">
        <v>648</v>
      </c>
      <c r="AI952" t="s">
        <v>532</v>
      </c>
      <c r="AJ952" t="s">
        <v>161</v>
      </c>
      <c r="AK952" t="s">
        <v>75</v>
      </c>
      <c r="AL952" t="s">
        <v>95</v>
      </c>
      <c r="AM952" t="s">
        <v>645</v>
      </c>
      <c r="AN952" t="s">
        <v>115</v>
      </c>
      <c r="AO952" t="s">
        <v>116</v>
      </c>
      <c r="AP952" t="s">
        <v>78</v>
      </c>
      <c r="AQ952" t="s">
        <v>94</v>
      </c>
      <c r="AR952">
        <v>2024</v>
      </c>
      <c r="AS952" t="s">
        <v>95</v>
      </c>
    </row>
    <row r="953" spans="1:45">
      <c r="A953" t="s">
        <v>657</v>
      </c>
      <c r="B953" t="s">
        <v>95</v>
      </c>
      <c r="C953" t="s">
        <v>45</v>
      </c>
      <c r="D953" s="3">
        <v>45430</v>
      </c>
      <c r="E953" t="s">
        <v>644</v>
      </c>
      <c r="F953">
        <f t="shared" ca="1" si="42"/>
        <v>38945.467638542606</v>
      </c>
      <c r="G953">
        <f t="shared" ca="1" si="42"/>
        <v>75003.358142566081</v>
      </c>
      <c r="H953" t="str" cm="1">
        <f t="array" aca="1" ref="H953" ca="1">INDEX(Sheet1!$H$1:$H$3, RANDBETWEEN(1, 3))</f>
        <v>Revenue Type</v>
      </c>
      <c r="I953" t="str" cm="1">
        <f t="array" aca="1" ref="I953" ca="1">INDEX(Sheet1!$I$3:$I$88, RANDBETWEEN(1, 85))</f>
        <v>Cross-sectoral Early Childhood Development</v>
      </c>
      <c r="J953" t="str">
        <f ca="1">INDEX(Sheet1!$AZ$3:$AZ$8, RANDBETWEEN(1, COUNTA(Sheet1!$AZ$3:$AZ$8)))</f>
        <v>Emergency Response</v>
      </c>
      <c r="K953" t="str" cm="1">
        <f t="array" aca="1" ref="K953" ca="1">INDEX(Sheet1!$K$1:$K$8, RANDBETWEEN(1, 6))</f>
        <v>HAC-ECARO</v>
      </c>
      <c r="M953" t="s">
        <v>114</v>
      </c>
      <c r="N953">
        <f t="shared" ca="1" si="43"/>
        <v>15622.460512342044</v>
      </c>
      <c r="Q953" t="s">
        <v>534</v>
      </c>
      <c r="U953">
        <f t="shared" ca="1" si="44"/>
        <v>36310.226030451653</v>
      </c>
      <c r="V953">
        <v>8433956</v>
      </c>
      <c r="W953" t="str" cm="1">
        <f t="array" aca="1" ref="W953" ca="1">INDEX(Sheet1!$X$1:$X$20, RANDBETWEEN(1, 20))</f>
        <v>Membership based organizations</v>
      </c>
      <c r="X953" t="str" cm="1">
        <f t="array" aca="1" ref="X953" ca="1">INDEX(Sheet1!$Y$2:$Y$22, RANDBETWEEN(1, 21))</f>
        <v>Private Sector</v>
      </c>
      <c r="Z953" t="str" cm="1">
        <f t="array" aca="1" ref="Z953" ca="1">INDEX(Sheet1!$AA$2:$AA$30, RANDBETWEEN(1, 29))</f>
        <v>PPD</v>
      </c>
      <c r="AA953" t="str" cm="1">
        <f t="array" aca="1" ref="AA953" ca="1">INDEX(Sheet1!$AB$2:$AB$8, RANDBETWEEN(1, 7))</f>
        <v>HQ</v>
      </c>
      <c r="AB953" t="str" cm="1">
        <f t="array" aca="1" ref="AB953" ca="1">INDEX(Sheet1!$AC$2:$AC$22, RANDBETWEEN(1, 21))</f>
        <v>France</v>
      </c>
      <c r="AE953" t="str" cm="1">
        <f t="array" aca="1" ref="AE953" ca="1">INDEX(Sheet1!$AF$2:$AF$22, RANDBETWEEN(1, 5))</f>
        <v>ESARO</v>
      </c>
      <c r="AF953" s="3">
        <v>45430</v>
      </c>
      <c r="AG953" t="str" cm="1">
        <f t="array" aca="1" ref="AG953" ca="1">INDEX(Sheet1!$AH$2:$AH$24, RANDBETWEEN(1, 23))</f>
        <v>ECARO</v>
      </c>
      <c r="AH953" t="s">
        <v>668</v>
      </c>
      <c r="AI953" t="s">
        <v>533</v>
      </c>
      <c r="AJ953" t="s">
        <v>534</v>
      </c>
      <c r="AK953" t="s">
        <v>114</v>
      </c>
      <c r="AL953" t="s">
        <v>58</v>
      </c>
      <c r="AM953" t="s">
        <v>646</v>
      </c>
      <c r="AN953" t="s">
        <v>115</v>
      </c>
      <c r="AO953" t="s">
        <v>61</v>
      </c>
      <c r="AP953" t="s">
        <v>143</v>
      </c>
      <c r="AQ953" t="s">
        <v>100</v>
      </c>
      <c r="AR953">
        <v>2023</v>
      </c>
      <c r="AS953" t="s">
        <v>95</v>
      </c>
    </row>
    <row r="954" spans="1:45">
      <c r="A954" t="s">
        <v>659</v>
      </c>
      <c r="B954" t="s">
        <v>44</v>
      </c>
      <c r="C954" t="s">
        <v>118</v>
      </c>
      <c r="D954" s="3">
        <v>45353</v>
      </c>
      <c r="E954" t="s">
        <v>644</v>
      </c>
      <c r="F954">
        <f t="shared" ca="1" si="42"/>
        <v>10260.702912880926</v>
      </c>
      <c r="G954">
        <f t="shared" ca="1" si="42"/>
        <v>71890.047294193108</v>
      </c>
      <c r="H954" t="str" cm="1">
        <f t="array" aca="1" ref="H954" ca="1">INDEX(Sheet1!$H$1:$H$3, RANDBETWEEN(1, 3))</f>
        <v>ORE-Thematic</v>
      </c>
      <c r="I954" t="str" cm="1">
        <f t="array" aca="1" ref="I954" ca="1">INDEX(Sheet1!$I$3:$I$88, RANDBETWEEN(1, 85))</f>
        <v>Social exclusion – data and evidence</v>
      </c>
      <c r="J954" t="str">
        <f ca="1">INDEX(Sheet1!$AZ$3:$AZ$8, RANDBETWEEN(1, COUNTA(Sheet1!$AZ$3:$AZ$8)))</f>
        <v>Emergency Response</v>
      </c>
      <c r="K954" t="str" cm="1">
        <f t="array" aca="1" ref="K954" ca="1">INDEX(Sheet1!$K$1:$K$8, RANDBETWEEN(1, 6))</f>
        <v>HAC-STATE OF PALESTINE</v>
      </c>
      <c r="M954" t="s">
        <v>104</v>
      </c>
      <c r="N954">
        <f t="shared" ca="1" si="43"/>
        <v>97055.014470261565</v>
      </c>
      <c r="Q954" t="s">
        <v>536</v>
      </c>
      <c r="U954">
        <f t="shared" ca="1" si="44"/>
        <v>54859.152635584323</v>
      </c>
      <c r="V954">
        <v>22160665</v>
      </c>
      <c r="W954" t="str" cm="1">
        <f t="array" aca="1" ref="W954" ca="1">INDEX(Sheet1!$X$1:$X$20, RANDBETWEEN(1, 20))</f>
        <v>Other</v>
      </c>
      <c r="X954" t="str" cm="1">
        <f t="array" aca="1" ref="X954" ca="1">INDEX(Sheet1!$Y$2:$Y$22, RANDBETWEEN(1, 21))</f>
        <v>Private Sector</v>
      </c>
      <c r="Z954" t="str" cm="1">
        <f t="array" aca="1" ref="Z954" ca="1">INDEX(Sheet1!$AA$2:$AA$30, RANDBETWEEN(1, 29))</f>
        <v>UKRAINE CO</v>
      </c>
      <c r="AA954" t="str" cm="1">
        <f t="array" aca="1" ref="AA954" ca="1">INDEX(Sheet1!$AB$2:$AB$8, RANDBETWEEN(1, 7))</f>
        <v>ECARO</v>
      </c>
      <c r="AB954" t="str" cm="1">
        <f t="array" aca="1" ref="AB954" ca="1">INDEX(Sheet1!$AC$2:$AC$22, RANDBETWEEN(1, 21))</f>
        <v>Netherlands</v>
      </c>
      <c r="AE954" t="str" cm="1">
        <f t="array" aca="1" ref="AE954" ca="1">INDEX(Sheet1!$AF$2:$AF$22, RANDBETWEEN(1, 5))</f>
        <v>HQ</v>
      </c>
      <c r="AF954" s="3">
        <v>45353</v>
      </c>
      <c r="AG954" t="str" cm="1">
        <f t="array" aca="1" ref="AG954" ca="1">INDEX(Sheet1!$AH$2:$AH$24, RANDBETWEEN(1, 23))</f>
        <v>TAJIKISTAN CO</v>
      </c>
      <c r="AH954" t="s">
        <v>647</v>
      </c>
      <c r="AI954" t="s">
        <v>535</v>
      </c>
      <c r="AJ954" t="s">
        <v>536</v>
      </c>
      <c r="AK954" t="s">
        <v>104</v>
      </c>
      <c r="AL954" t="s">
        <v>95</v>
      </c>
      <c r="AM954" t="s">
        <v>646</v>
      </c>
      <c r="AN954" t="s">
        <v>105</v>
      </c>
      <c r="AO954" t="s">
        <v>149</v>
      </c>
      <c r="AP954" t="s">
        <v>78</v>
      </c>
      <c r="AQ954" t="s">
        <v>79</v>
      </c>
      <c r="AR954">
        <v>2023</v>
      </c>
      <c r="AS954" t="s">
        <v>95</v>
      </c>
    </row>
    <row r="955" spans="1:45">
      <c r="A955" t="s">
        <v>654</v>
      </c>
      <c r="B955" t="s">
        <v>95</v>
      </c>
      <c r="C955" t="s">
        <v>64</v>
      </c>
      <c r="D955" s="3">
        <v>45498</v>
      </c>
      <c r="E955" t="s">
        <v>644</v>
      </c>
      <c r="F955">
        <f t="shared" ca="1" si="42"/>
        <v>18216.219019238932</v>
      </c>
      <c r="G955">
        <f t="shared" ca="1" si="42"/>
        <v>37047.74975264955</v>
      </c>
      <c r="H955" t="str" cm="1">
        <f t="array" aca="1" ref="H955" ca="1">INDEX(Sheet1!$H$1:$H$3, RANDBETWEEN(1, 3))</f>
        <v>ORR Non-Thematic</v>
      </c>
      <c r="I955" t="str" cm="1">
        <f t="array" aca="1" ref="I955" ca="1">INDEX(Sheet1!$I$3:$I$88, RANDBETWEEN(1, 85))</f>
        <v>External relations and partnerships, communication and resource mobilization</v>
      </c>
      <c r="J955" t="str">
        <f ca="1">INDEX(Sheet1!$AZ$3:$AZ$8, RANDBETWEEN(1, COUNTA(Sheet1!$AZ$3:$AZ$8)))</f>
        <v>Increased Immunization Rates</v>
      </c>
      <c r="K955" t="str" cm="1">
        <f t="array" aca="1" ref="K955" ca="1">INDEX(Sheet1!$K$1:$K$8, RANDBETWEEN(1, 6))</f>
        <v>HAC-STATE OF PALESTINE</v>
      </c>
      <c r="M955" t="s">
        <v>114</v>
      </c>
      <c r="N955">
        <f t="shared" ca="1" si="43"/>
        <v>25421.952984548414</v>
      </c>
      <c r="Q955" t="s">
        <v>538</v>
      </c>
      <c r="U955">
        <f t="shared" ca="1" si="44"/>
        <v>9386.3413175993592</v>
      </c>
      <c r="V955">
        <v>23375422</v>
      </c>
      <c r="W955" t="str" cm="1">
        <f t="array" aca="1" ref="W955" ca="1">INDEX(Sheet1!$X$1:$X$20, RANDBETWEEN(1, 20))</f>
        <v>Global/Regional Multilaterals</v>
      </c>
      <c r="X955" t="str" cm="1">
        <f t="array" aca="1" ref="X955" ca="1">INDEX(Sheet1!$Y$2:$Y$22, RANDBETWEEN(1, 21))</f>
        <v>Private Sector</v>
      </c>
      <c r="Z955" t="str" cm="1">
        <f t="array" aca="1" ref="Z955" ca="1">INDEX(Sheet1!$AA$2:$AA$30, RANDBETWEEN(1, 29))</f>
        <v>MONTENEGRO CO</v>
      </c>
      <c r="AA955" t="str" cm="1">
        <f t="array" aca="1" ref="AA955" ca="1">INDEX(Sheet1!$AB$2:$AB$8, RANDBETWEEN(1, 7))</f>
        <v>ROSA</v>
      </c>
      <c r="AB955" t="str" cm="1">
        <f t="array" aca="1" ref="AB955" ca="1">INDEX(Sheet1!$AC$2:$AC$22, RANDBETWEEN(1, 21))</f>
        <v>Switzerland</v>
      </c>
      <c r="AE955" t="str" cm="1">
        <f t="array" aca="1" ref="AE955" ca="1">INDEX(Sheet1!$AF$2:$AF$22, RANDBETWEEN(1, 5))</f>
        <v>HQ</v>
      </c>
      <c r="AF955" s="3">
        <v>45498</v>
      </c>
      <c r="AG955" t="str" cm="1">
        <f t="array" aca="1" ref="AG955" ca="1">INDEX(Sheet1!$AH$2:$AH$24, RANDBETWEEN(1, 23))</f>
        <v>KOSOVO CO</v>
      </c>
      <c r="AH955" t="s">
        <v>668</v>
      </c>
      <c r="AI955" t="s">
        <v>537</v>
      </c>
      <c r="AJ955" t="s">
        <v>538</v>
      </c>
      <c r="AK955" t="s">
        <v>114</v>
      </c>
      <c r="AL955" t="s">
        <v>58</v>
      </c>
      <c r="AM955" t="s">
        <v>645</v>
      </c>
      <c r="AN955" t="s">
        <v>216</v>
      </c>
      <c r="AO955" t="s">
        <v>61</v>
      </c>
      <c r="AP955" t="s">
        <v>135</v>
      </c>
      <c r="AQ955" t="s">
        <v>79</v>
      </c>
      <c r="AR955">
        <v>2022</v>
      </c>
      <c r="AS955" t="s">
        <v>95</v>
      </c>
    </row>
    <row r="956" spans="1:45">
      <c r="A956" t="s">
        <v>653</v>
      </c>
      <c r="B956" t="s">
        <v>95</v>
      </c>
      <c r="C956" t="s">
        <v>45</v>
      </c>
      <c r="D956" s="3">
        <v>45382</v>
      </c>
      <c r="E956" t="s">
        <v>644</v>
      </c>
      <c r="F956">
        <f t="shared" ca="1" si="42"/>
        <v>90232.34161921723</v>
      </c>
      <c r="G956">
        <f t="shared" ca="1" si="42"/>
        <v>31782.725637939486</v>
      </c>
      <c r="H956" t="str" cm="1">
        <f t="array" aca="1" ref="H956" ca="1">INDEX(Sheet1!$H$1:$H$3, RANDBETWEEN(1, 3))</f>
        <v>Revenue Type</v>
      </c>
      <c r="I956" t="str" cm="1">
        <f t="array" aca="1" ref="I956" ca="1">INDEX(Sheet1!$I$3:$I$88, RANDBETWEEN(1, 85))</f>
        <v>Human resources management</v>
      </c>
      <c r="J956" t="str">
        <f ca="1">INDEX(Sheet1!$AZ$3:$AZ$8, RANDBETWEEN(1, COUNTA(Sheet1!$AZ$3:$AZ$8)))</f>
        <v>Health</v>
      </c>
      <c r="K956" t="str" cm="1">
        <f t="array" aca="1" ref="K956" ca="1">INDEX(Sheet1!$K$1:$K$8, RANDBETWEEN(1, 6))</f>
        <v>HAC-STATE OF PALESTINE</v>
      </c>
      <c r="M956" t="s">
        <v>165</v>
      </c>
      <c r="N956">
        <f t="shared" ca="1" si="43"/>
        <v>20652.320562747831</v>
      </c>
      <c r="Q956" t="s">
        <v>207</v>
      </c>
      <c r="U956">
        <f t="shared" ca="1" si="44"/>
        <v>88587.887771913636</v>
      </c>
      <c r="V956">
        <v>6814833</v>
      </c>
      <c r="W956" t="str" cm="1">
        <f t="array" aca="1" ref="W956" ca="1">INDEX(Sheet1!$X$1:$X$20, RANDBETWEEN(1, 20))</f>
        <v>Other</v>
      </c>
      <c r="X956" t="str" cm="1">
        <f t="array" aca="1" ref="X956" ca="1">INDEX(Sheet1!$Y$2:$Y$22, RANDBETWEEN(1, 21))</f>
        <v>Public Sector</v>
      </c>
      <c r="Z956" t="str" cm="1">
        <f t="array" aca="1" ref="Z956" ca="1">INDEX(Sheet1!$AA$2:$AA$30, RANDBETWEEN(1, 29))</f>
        <v>PPD</v>
      </c>
      <c r="AA956" t="str" cm="1">
        <f t="array" aca="1" ref="AA956" ca="1">INDEX(Sheet1!$AB$2:$AB$8, RANDBETWEEN(1, 7))</f>
        <v>ECARO</v>
      </c>
      <c r="AB956" t="str" cm="1">
        <f t="array" aca="1" ref="AB956" ca="1">INDEX(Sheet1!$AC$2:$AC$22, RANDBETWEEN(1, 21))</f>
        <v>Greece</v>
      </c>
      <c r="AE956" t="str" cm="1">
        <f t="array" aca="1" ref="AE956" ca="1">INDEX(Sheet1!$AF$2:$AF$22, RANDBETWEEN(1, 5))</f>
        <v>ECARO</v>
      </c>
      <c r="AF956" s="3">
        <v>45382</v>
      </c>
      <c r="AG956" t="str" cm="1">
        <f t="array" aca="1" ref="AG956" ca="1">INDEX(Sheet1!$AH$2:$AH$24, RANDBETWEEN(1, 23))</f>
        <v>GREECE CO</v>
      </c>
      <c r="AH956" t="s">
        <v>668</v>
      </c>
      <c r="AI956" t="s">
        <v>539</v>
      </c>
      <c r="AJ956" t="s">
        <v>207</v>
      </c>
      <c r="AK956" t="s">
        <v>165</v>
      </c>
      <c r="AL956" t="s">
        <v>58</v>
      </c>
      <c r="AM956" t="s">
        <v>646</v>
      </c>
      <c r="AN956" t="s">
        <v>192</v>
      </c>
      <c r="AO956" t="s">
        <v>116</v>
      </c>
      <c r="AP956" t="s">
        <v>78</v>
      </c>
      <c r="AQ956" t="s">
        <v>79</v>
      </c>
      <c r="AR956">
        <v>2024</v>
      </c>
      <c r="AS956" t="s">
        <v>95</v>
      </c>
    </row>
    <row r="957" spans="1:45">
      <c r="A957" t="s">
        <v>652</v>
      </c>
      <c r="B957" t="s">
        <v>44</v>
      </c>
      <c r="C957" t="s">
        <v>64</v>
      </c>
      <c r="D957" s="3">
        <v>45398</v>
      </c>
      <c r="E957" t="s">
        <v>644</v>
      </c>
      <c r="F957">
        <f t="shared" ca="1" si="42"/>
        <v>5736.962067984522</v>
      </c>
      <c r="G957">
        <f t="shared" ca="1" si="42"/>
        <v>26335.036674006693</v>
      </c>
      <c r="H957" t="str" cm="1">
        <f t="array" aca="1" ref="H957" ca="1">INDEX(Sheet1!$H$1:$H$3, RANDBETWEEN(1, 3))</f>
        <v>ORR Non-Thematic</v>
      </c>
      <c r="I957" t="str" cm="1">
        <f t="array" aca="1" ref="I957" ca="1">INDEX(Sheet1!$I$3:$I$88, RANDBETWEEN(1, 85))</f>
        <v>Health and emergencies</v>
      </c>
      <c r="J957" t="str">
        <f ca="1">INDEX(Sheet1!$AZ$3:$AZ$8, RANDBETWEEN(1, COUNTA(Sheet1!$AZ$3:$AZ$8)))</f>
        <v>Education</v>
      </c>
      <c r="K957" t="str" cm="1">
        <f t="array" aca="1" ref="K957" ca="1">INDEX(Sheet1!$K$1:$K$8, RANDBETWEEN(1, 6))</f>
        <v>HAC-ARMENIA</v>
      </c>
      <c r="M957" t="s">
        <v>57</v>
      </c>
      <c r="N957">
        <f t="shared" ca="1" si="43"/>
        <v>15465.572591708251</v>
      </c>
      <c r="Q957" t="s">
        <v>541</v>
      </c>
      <c r="U957">
        <f t="shared" ca="1" si="44"/>
        <v>96521.982944656003</v>
      </c>
      <c r="V957">
        <v>4229980</v>
      </c>
      <c r="W957" t="str" cm="1">
        <f t="array" aca="1" ref="W957" ca="1">INDEX(Sheet1!$X$1:$X$20, RANDBETWEEN(1, 20))</f>
        <v>Global/Regional Multilaterals</v>
      </c>
      <c r="X957" t="str" cm="1">
        <f t="array" aca="1" ref="X957" ca="1">INDEX(Sheet1!$Y$2:$Y$22, RANDBETWEEN(1, 21))</f>
        <v>Private Sector</v>
      </c>
      <c r="Z957" t="str" cm="1">
        <f t="array" aca="1" ref="Z957" ca="1">INDEX(Sheet1!$AA$2:$AA$30, RANDBETWEEN(1, 29))</f>
        <v>UK NATCOM</v>
      </c>
      <c r="AA957" t="str" cm="1">
        <f t="array" aca="1" ref="AA957" ca="1">INDEX(Sheet1!$AB$2:$AB$8, RANDBETWEEN(1, 7))</f>
        <v>NatCom</v>
      </c>
      <c r="AB957" t="str" cm="1">
        <f t="array" aca="1" ref="AB957" ca="1">INDEX(Sheet1!$AC$2:$AC$22, RANDBETWEEN(1, 21))</f>
        <v>Bulgaria</v>
      </c>
      <c r="AE957" t="str" cm="1">
        <f t="array" aca="1" ref="AE957" ca="1">INDEX(Sheet1!$AF$2:$AF$22, RANDBETWEEN(1, 5))</f>
        <v>ECARO</v>
      </c>
      <c r="AF957" s="3">
        <v>45398</v>
      </c>
      <c r="AG957" t="str" cm="1">
        <f t="array" aca="1" ref="AG957" ca="1">INDEX(Sheet1!$AH$2:$AH$24, RANDBETWEEN(1, 23))</f>
        <v>TURKIYE NATCOM</v>
      </c>
      <c r="AH957" t="s">
        <v>668</v>
      </c>
      <c r="AI957" t="s">
        <v>540</v>
      </c>
      <c r="AJ957" t="s">
        <v>541</v>
      </c>
      <c r="AK957" t="s">
        <v>57</v>
      </c>
      <c r="AL957" t="s">
        <v>58</v>
      </c>
      <c r="AM957" t="s">
        <v>646</v>
      </c>
      <c r="AN957" t="s">
        <v>128</v>
      </c>
      <c r="AO957" t="s">
        <v>92</v>
      </c>
      <c r="AP957" t="s">
        <v>143</v>
      </c>
      <c r="AQ957" t="s">
        <v>117</v>
      </c>
      <c r="AR957">
        <v>2023</v>
      </c>
      <c r="AS957" t="s">
        <v>95</v>
      </c>
    </row>
    <row r="958" spans="1:45">
      <c r="A958" t="s">
        <v>653</v>
      </c>
      <c r="B958" t="s">
        <v>95</v>
      </c>
      <c r="C958" t="s">
        <v>45</v>
      </c>
      <c r="D958" s="3">
        <v>45431</v>
      </c>
      <c r="E958" t="s">
        <v>644</v>
      </c>
      <c r="F958">
        <f t="shared" ca="1" si="42"/>
        <v>97333.775635452228</v>
      </c>
      <c r="G958">
        <f t="shared" ca="1" si="42"/>
        <v>87312.506422178398</v>
      </c>
      <c r="H958" t="str" cm="1">
        <f t="array" aca="1" ref="H958" ca="1">INDEX(Sheet1!$H$1:$H$3, RANDBETWEEN(1, 3))</f>
        <v>ORE-Thematic</v>
      </c>
      <c r="I958" t="str" cm="1">
        <f t="array" aca="1" ref="I958" ca="1">INDEX(Sheet1!$I$3:$I$88, RANDBETWEEN(1, 85))</f>
        <v>Private sector fundraising - Special Purpose</v>
      </c>
      <c r="J958" t="str">
        <f ca="1">INDEX(Sheet1!$AZ$3:$AZ$8, RANDBETWEEN(1, COUNTA(Sheet1!$AZ$3:$AZ$8)))</f>
        <v>Health</v>
      </c>
      <c r="K958" t="str" cm="1">
        <f t="array" aca="1" ref="K958" ca="1">INDEX(Sheet1!$K$1:$K$8, RANDBETWEEN(1, 6))</f>
        <v>HAC-ARMENIA</v>
      </c>
      <c r="M958" t="s">
        <v>127</v>
      </c>
      <c r="N958">
        <f t="shared" ca="1" si="43"/>
        <v>69908.704134123676</v>
      </c>
      <c r="Q958" t="s">
        <v>543</v>
      </c>
      <c r="U958">
        <f t="shared" ca="1" si="44"/>
        <v>4512.1846811248597</v>
      </c>
      <c r="V958">
        <v>1420050</v>
      </c>
      <c r="W958" t="str" cm="1">
        <f t="array" aca="1" ref="W958" ca="1">INDEX(Sheet1!$X$1:$X$20, RANDBETWEEN(1, 20))</f>
        <v>Central Government</v>
      </c>
      <c r="X958" t="str" cm="1">
        <f t="array" aca="1" ref="X958" ca="1">INDEX(Sheet1!$Y$2:$Y$22, RANDBETWEEN(1, 21))</f>
        <v>Public Sector</v>
      </c>
      <c r="Z958" t="str" cm="1">
        <f t="array" aca="1" ref="Z958" ca="1">INDEX(Sheet1!$AA$2:$AA$30, RANDBETWEEN(1, 29))</f>
        <v>PPD</v>
      </c>
      <c r="AA958" t="str" cm="1">
        <f t="array" aca="1" ref="AA958" ca="1">INDEX(Sheet1!$AB$2:$AB$8, RANDBETWEEN(1, 7))</f>
        <v>NatCom</v>
      </c>
      <c r="AB958" t="str" cm="1">
        <f t="array" aca="1" ref="AB958" ca="1">INDEX(Sheet1!$AC$2:$AC$22, RANDBETWEEN(1, 21))</f>
        <v>Switzerland</v>
      </c>
      <c r="AE958" t="str" cm="1">
        <f t="array" aca="1" ref="AE958" ca="1">INDEX(Sheet1!$AF$2:$AF$22, RANDBETWEEN(1, 5))</f>
        <v>NatCom</v>
      </c>
      <c r="AF958" s="3">
        <v>45431</v>
      </c>
      <c r="AG958" t="str" cm="1">
        <f t="array" aca="1" ref="AG958" ca="1">INDEX(Sheet1!$AH$2:$AH$24, RANDBETWEEN(1, 23))</f>
        <v>ECARO</v>
      </c>
      <c r="AH958" t="s">
        <v>670</v>
      </c>
      <c r="AI958" t="s">
        <v>542</v>
      </c>
      <c r="AJ958" t="s">
        <v>543</v>
      </c>
      <c r="AK958" t="s">
        <v>127</v>
      </c>
      <c r="AL958" t="s">
        <v>90</v>
      </c>
      <c r="AM958" t="s">
        <v>645</v>
      </c>
      <c r="AN958" t="s">
        <v>216</v>
      </c>
      <c r="AO958" t="s">
        <v>149</v>
      </c>
      <c r="AP958" t="s">
        <v>62</v>
      </c>
      <c r="AQ958" t="s">
        <v>129</v>
      </c>
      <c r="AR958">
        <v>2024</v>
      </c>
      <c r="AS958" t="s">
        <v>95</v>
      </c>
    </row>
    <row r="959" spans="1:45">
      <c r="A959" t="s">
        <v>659</v>
      </c>
      <c r="B959" t="s">
        <v>44</v>
      </c>
      <c r="C959" t="s">
        <v>118</v>
      </c>
      <c r="D959" s="3">
        <v>45579</v>
      </c>
      <c r="E959" t="s">
        <v>644</v>
      </c>
      <c r="F959">
        <f t="shared" ca="1" si="42"/>
        <v>60098.768413879145</v>
      </c>
      <c r="G959">
        <f t="shared" ca="1" si="42"/>
        <v>58448.333564458619</v>
      </c>
      <c r="H959" t="str" cm="1">
        <f t="array" aca="1" ref="H959" ca="1">INDEX(Sheet1!$H$1:$H$3, RANDBETWEEN(1, 3))</f>
        <v>ORE-Thematic</v>
      </c>
      <c r="I959" t="str" cm="1">
        <f t="array" aca="1" ref="I959" ca="1">INDEX(Sheet1!$I$3:$I$88, RANDBETWEEN(1, 85))</f>
        <v>Child health</v>
      </c>
      <c r="J959" t="str">
        <f ca="1">INDEX(Sheet1!$AZ$3:$AZ$8, RANDBETWEEN(1, COUNTA(Sheet1!$AZ$3:$AZ$8)))</f>
        <v>Health</v>
      </c>
      <c r="K959" t="str" cm="1">
        <f t="array" aca="1" ref="K959" ca="1">INDEX(Sheet1!$K$1:$K$8, RANDBETWEEN(1, 6))</f>
        <v>HAC-UKRAINE</v>
      </c>
      <c r="M959" t="s">
        <v>104</v>
      </c>
      <c r="N959">
        <f t="shared" ca="1" si="43"/>
        <v>38803.988188976029</v>
      </c>
      <c r="Q959" t="s">
        <v>545</v>
      </c>
      <c r="U959">
        <f t="shared" ca="1" si="44"/>
        <v>51932.193961700643</v>
      </c>
      <c r="V959">
        <v>1194170</v>
      </c>
      <c r="W959" t="str" cm="1">
        <f t="array" aca="1" ref="W959" ca="1">INDEX(Sheet1!$X$1:$X$20, RANDBETWEEN(1, 20))</f>
        <v>Corporate</v>
      </c>
      <c r="X959" t="str" cm="1">
        <f t="array" aca="1" ref="X959" ca="1">INDEX(Sheet1!$Y$2:$Y$22, RANDBETWEEN(1, 21))</f>
        <v>Public Sector</v>
      </c>
      <c r="Z959" t="str" cm="1">
        <f t="array" aca="1" ref="Z959" ca="1">INDEX(Sheet1!$AA$2:$AA$30, RANDBETWEEN(1, 29))</f>
        <v>TURKIYE NATCOM</v>
      </c>
      <c r="AA959" t="str" cm="1">
        <f t="array" aca="1" ref="AA959" ca="1">INDEX(Sheet1!$AB$2:$AB$8, RANDBETWEEN(1, 7))</f>
        <v>EAPRO</v>
      </c>
      <c r="AB959" t="str" cm="1">
        <f t="array" aca="1" ref="AB959" ca="1">INDEX(Sheet1!$AC$2:$AC$22, RANDBETWEEN(1, 21))</f>
        <v>Uzbekistan</v>
      </c>
      <c r="AE959" t="str" cm="1">
        <f t="array" aca="1" ref="AE959" ca="1">INDEX(Sheet1!$AF$2:$AF$22, RANDBETWEEN(1, 5))</f>
        <v>HQ</v>
      </c>
      <c r="AF959" s="3">
        <v>45579</v>
      </c>
      <c r="AG959" t="str" cm="1">
        <f t="array" aca="1" ref="AG959" ca="1">INDEX(Sheet1!$AH$2:$AH$24, RANDBETWEEN(1, 23))</f>
        <v>ECARO</v>
      </c>
      <c r="AH959" t="s">
        <v>647</v>
      </c>
      <c r="AI959" t="s">
        <v>544</v>
      </c>
      <c r="AJ959" t="s">
        <v>545</v>
      </c>
      <c r="AK959" t="s">
        <v>104</v>
      </c>
      <c r="AL959" t="s">
        <v>58</v>
      </c>
      <c r="AM959" t="s">
        <v>645</v>
      </c>
      <c r="AN959" t="s">
        <v>105</v>
      </c>
      <c r="AO959" t="s">
        <v>149</v>
      </c>
      <c r="AP959" t="s">
        <v>78</v>
      </c>
      <c r="AQ959" t="s">
        <v>129</v>
      </c>
      <c r="AR959">
        <v>2023</v>
      </c>
      <c r="AS959" t="s">
        <v>95</v>
      </c>
    </row>
    <row r="960" spans="1:45">
      <c r="A960" t="s">
        <v>652</v>
      </c>
      <c r="B960" t="s">
        <v>44</v>
      </c>
      <c r="C960" t="s">
        <v>64</v>
      </c>
      <c r="D960" s="3">
        <v>45512</v>
      </c>
      <c r="E960" t="s">
        <v>644</v>
      </c>
      <c r="F960">
        <f t="shared" ca="1" si="42"/>
        <v>25157.396388607056</v>
      </c>
      <c r="G960">
        <f t="shared" ca="1" si="42"/>
        <v>73761.895395074462</v>
      </c>
      <c r="H960" t="str" cm="1">
        <f t="array" aca="1" ref="H960" ca="1">INDEX(Sheet1!$H$1:$H$3, RANDBETWEEN(1, 3))</f>
        <v>Revenue Type</v>
      </c>
      <c r="I960" t="str" cm="1">
        <f t="array" aca="1" ref="I960" ca="1">INDEX(Sheet1!$I$3:$I$88, RANDBETWEEN(1, 85))</f>
        <v>Financial, information and communication technology and administrative managemen</v>
      </c>
      <c r="J960" t="str">
        <f ca="1">INDEX(Sheet1!$AZ$3:$AZ$8, RANDBETWEEN(1, COUNTA(Sheet1!$AZ$3:$AZ$8)))</f>
        <v>Increased Immunization Rates</v>
      </c>
      <c r="K960" t="str" cm="1">
        <f t="array" aca="1" ref="K960" ca="1">INDEX(Sheet1!$K$1:$K$8, RANDBETWEEN(1, 6))</f>
        <v>HAC-STATE OF PALESTINE</v>
      </c>
      <c r="M960" t="s">
        <v>75</v>
      </c>
      <c r="N960">
        <f t="shared" ca="1" si="43"/>
        <v>34436.332278797403</v>
      </c>
      <c r="Q960" t="s">
        <v>547</v>
      </c>
      <c r="U960">
        <f t="shared" ca="1" si="44"/>
        <v>44712.19208442689</v>
      </c>
      <c r="V960">
        <v>34464494</v>
      </c>
      <c r="W960" t="str" cm="1">
        <f t="array" aca="1" ref="W960" ca="1">INDEX(Sheet1!$X$1:$X$20, RANDBETWEEN(1, 20))</f>
        <v>University/Education Org.</v>
      </c>
      <c r="X960" t="str" cm="1">
        <f t="array" aca="1" ref="X960" ca="1">INDEX(Sheet1!$Y$2:$Y$22, RANDBETWEEN(1, 21))</f>
        <v>Public Sector</v>
      </c>
      <c r="Z960" t="str" cm="1">
        <f t="array" aca="1" ref="Z960" ca="1">INDEX(Sheet1!$AA$2:$AA$30, RANDBETWEEN(1, 29))</f>
        <v>ARMENIA CO</v>
      </c>
      <c r="AA960" t="str" cm="1">
        <f t="array" aca="1" ref="AA960" ca="1">INDEX(Sheet1!$AB$2:$AB$8, RANDBETWEEN(1, 7))</f>
        <v>MENARO</v>
      </c>
      <c r="AB960" t="str" cm="1">
        <f t="array" aca="1" ref="AB960" ca="1">INDEX(Sheet1!$AC$2:$AC$22, RANDBETWEEN(1, 21))</f>
        <v>Qatar</v>
      </c>
      <c r="AE960" t="str" cm="1">
        <f t="array" aca="1" ref="AE960" ca="1">INDEX(Sheet1!$AF$2:$AF$22, RANDBETWEEN(1, 5))</f>
        <v>HQ</v>
      </c>
      <c r="AF960" s="3">
        <v>45512</v>
      </c>
      <c r="AG960" t="str" cm="1">
        <f t="array" aca="1" ref="AG960" ca="1">INDEX(Sheet1!$AH$2:$AH$24, RANDBETWEEN(1, 23))</f>
        <v>UKRAINE CO</v>
      </c>
      <c r="AH960" t="s">
        <v>648</v>
      </c>
      <c r="AI960" t="s">
        <v>546</v>
      </c>
      <c r="AJ960" t="s">
        <v>547</v>
      </c>
      <c r="AK960" t="s">
        <v>75</v>
      </c>
      <c r="AL960" t="s">
        <v>95</v>
      </c>
      <c r="AM960" t="s">
        <v>646</v>
      </c>
      <c r="AN960" t="s">
        <v>192</v>
      </c>
      <c r="AO960" t="s">
        <v>61</v>
      </c>
      <c r="AP960" t="s">
        <v>143</v>
      </c>
      <c r="AQ960" t="s">
        <v>129</v>
      </c>
      <c r="AR960">
        <v>2023</v>
      </c>
      <c r="AS960" t="s">
        <v>95</v>
      </c>
    </row>
    <row r="961" spans="1:45">
      <c r="A961" t="s">
        <v>658</v>
      </c>
      <c r="B961" t="s">
        <v>44</v>
      </c>
      <c r="C961" t="s">
        <v>118</v>
      </c>
      <c r="D961" s="3">
        <v>45340</v>
      </c>
      <c r="E961" t="s">
        <v>644</v>
      </c>
      <c r="F961">
        <f t="shared" ca="1" si="42"/>
        <v>65812.038630766096</v>
      </c>
      <c r="G961">
        <f t="shared" ca="1" si="42"/>
        <v>76213.484448216332</v>
      </c>
      <c r="H961" t="str" cm="1">
        <f t="array" aca="1" ref="H961" ca="1">INDEX(Sheet1!$H$1:$H$3, RANDBETWEEN(1, 3))</f>
        <v>Revenue Type</v>
      </c>
      <c r="I961" t="str" cm="1">
        <f t="array" aca="1" ref="I961" ca="1">INDEX(Sheet1!$I$3:$I$88, RANDBETWEEN(1, 85))</f>
        <v>Violence, exploitation and abuse</v>
      </c>
      <c r="J961" t="str">
        <f ca="1">INDEX(Sheet1!$AZ$3:$AZ$8, RANDBETWEEN(1, COUNTA(Sheet1!$AZ$3:$AZ$8)))</f>
        <v>Health</v>
      </c>
      <c r="K961" t="str" cm="1">
        <f t="array" aca="1" ref="K961" ca="1">INDEX(Sheet1!$K$1:$K$8, RANDBETWEEN(1, 6))</f>
        <v>Emergency/HAC</v>
      </c>
      <c r="M961" t="s">
        <v>165</v>
      </c>
      <c r="N961">
        <f t="shared" ca="1" si="43"/>
        <v>15159.689380207245</v>
      </c>
      <c r="Q961" t="s">
        <v>549</v>
      </c>
      <c r="U961">
        <f t="shared" ca="1" si="44"/>
        <v>31042.394838194279</v>
      </c>
      <c r="V961">
        <v>22346349</v>
      </c>
      <c r="W961" t="str" cm="1">
        <f t="array" aca="1" ref="W961" ca="1">INDEX(Sheet1!$X$1:$X$20, RANDBETWEEN(1, 20))</f>
        <v>UN Agency/International Agency</v>
      </c>
      <c r="X961" t="str" cm="1">
        <f t="array" aca="1" ref="X961" ca="1">INDEX(Sheet1!$Y$2:$Y$22, RANDBETWEEN(1, 21))</f>
        <v>UNICEF NatCom/CO/Division</v>
      </c>
      <c r="Z961" t="str" cm="1">
        <f t="array" aca="1" ref="Z961" ca="1">INDEX(Sheet1!$AA$2:$AA$30, RANDBETWEEN(1, 29))</f>
        <v>MONTENEGRO CO</v>
      </c>
      <c r="AA961" t="str" cm="1">
        <f t="array" aca="1" ref="AA961" ca="1">INDEX(Sheet1!$AB$2:$AB$8, RANDBETWEEN(1, 7))</f>
        <v>MENARO</v>
      </c>
      <c r="AB961" t="str" cm="1">
        <f t="array" aca="1" ref="AB961" ca="1">INDEX(Sheet1!$AC$2:$AC$22, RANDBETWEEN(1, 21))</f>
        <v>Japan</v>
      </c>
      <c r="AE961" t="str" cm="1">
        <f t="array" aca="1" ref="AE961" ca="1">INDEX(Sheet1!$AF$2:$AF$22, RANDBETWEEN(1, 5))</f>
        <v>ESARO</v>
      </c>
      <c r="AF961" s="3">
        <v>45340</v>
      </c>
      <c r="AG961" t="str" cm="1">
        <f t="array" aca="1" ref="AG961" ca="1">INDEX(Sheet1!$AH$2:$AH$24, RANDBETWEEN(1, 23))</f>
        <v>TURKIYE NATCOM</v>
      </c>
      <c r="AH961" t="s">
        <v>668</v>
      </c>
      <c r="AI961" t="s">
        <v>548</v>
      </c>
      <c r="AJ961" t="s">
        <v>549</v>
      </c>
      <c r="AK961" t="s">
        <v>165</v>
      </c>
      <c r="AL961" t="s">
        <v>58</v>
      </c>
      <c r="AM961" t="s">
        <v>646</v>
      </c>
      <c r="AN961" t="s">
        <v>192</v>
      </c>
      <c r="AO961" t="s">
        <v>61</v>
      </c>
      <c r="AP961" t="s">
        <v>143</v>
      </c>
      <c r="AQ961" t="s">
        <v>100</v>
      </c>
      <c r="AR961">
        <v>2024</v>
      </c>
      <c r="AS961" t="s">
        <v>95</v>
      </c>
    </row>
    <row r="962" spans="1:45">
      <c r="A962" t="s">
        <v>657</v>
      </c>
      <c r="B962" t="s">
        <v>95</v>
      </c>
      <c r="C962" t="s">
        <v>45</v>
      </c>
      <c r="D962" s="3">
        <v>45507</v>
      </c>
      <c r="E962" t="s">
        <v>644</v>
      </c>
      <c r="F962">
        <f t="shared" ca="1" si="42"/>
        <v>14385.769461061296</v>
      </c>
      <c r="G962">
        <f t="shared" ca="1" si="42"/>
        <v>28198.004414528074</v>
      </c>
      <c r="H962" t="str" cm="1">
        <f t="array" aca="1" ref="H962" ca="1">INDEX(Sheet1!$H$1:$H$3, RANDBETWEEN(1, 3))</f>
        <v>ORR Non-Thematic</v>
      </c>
      <c r="I962" t="str" cm="1">
        <f t="array" aca="1" ref="I962" ca="1">INDEX(Sheet1!$I$3:$I$88, RANDBETWEEN(1, 85))</f>
        <v>Saving lives and protecting rights in humanitarian situations</v>
      </c>
      <c r="J962" t="str">
        <f ca="1">INDEX(Sheet1!$AZ$3:$AZ$8, RANDBETWEEN(1, COUNTA(Sheet1!$AZ$3:$AZ$8)))</f>
        <v>Education</v>
      </c>
      <c r="K962" t="str" cm="1">
        <f t="array" aca="1" ref="K962" ca="1">INDEX(Sheet1!$K$1:$K$8, RANDBETWEEN(1, 6))</f>
        <v>HAC-STATE OF PALESTINE</v>
      </c>
      <c r="M962" t="s">
        <v>127</v>
      </c>
      <c r="N962">
        <f t="shared" ca="1" si="43"/>
        <v>74610.82448395215</v>
      </c>
      <c r="Q962" t="s">
        <v>551</v>
      </c>
      <c r="U962">
        <f t="shared" ca="1" si="44"/>
        <v>77430.65917833912</v>
      </c>
      <c r="V962">
        <v>1336990</v>
      </c>
      <c r="W962" t="str" cm="1">
        <f t="array" aca="1" ref="W962" ca="1">INDEX(Sheet1!$X$1:$X$20, RANDBETWEEN(1, 20))</f>
        <v>Corporate</v>
      </c>
      <c r="X962" t="str" cm="1">
        <f t="array" aca="1" ref="X962" ca="1">INDEX(Sheet1!$Y$2:$Y$22, RANDBETWEEN(1, 21))</f>
        <v>Public Sector</v>
      </c>
      <c r="Z962" t="str" cm="1">
        <f t="array" aca="1" ref="Z962" ca="1">INDEX(Sheet1!$AA$2:$AA$30, RANDBETWEEN(1, 29))</f>
        <v>BELARUS CO</v>
      </c>
      <c r="AA962" t="str" cm="1">
        <f t="array" aca="1" ref="AA962" ca="1">INDEX(Sheet1!$AB$2:$AB$8, RANDBETWEEN(1, 7))</f>
        <v>ROSA</v>
      </c>
      <c r="AB962" t="str" cm="1">
        <f t="array" aca="1" ref="AB962" ca="1">INDEX(Sheet1!$AC$2:$AC$22, RANDBETWEEN(1, 21))</f>
        <v>Greece</v>
      </c>
      <c r="AE962" t="str" cm="1">
        <f t="array" aca="1" ref="AE962" ca="1">INDEX(Sheet1!$AF$2:$AF$22, RANDBETWEEN(1, 5))</f>
        <v>ESARO</v>
      </c>
      <c r="AF962" s="3">
        <v>45507</v>
      </c>
      <c r="AG962" t="str" cm="1">
        <f t="array" aca="1" ref="AG962" ca="1">INDEX(Sheet1!$AH$2:$AH$24, RANDBETWEEN(1, 23))</f>
        <v>KOSOVO CO</v>
      </c>
      <c r="AH962" t="s">
        <v>651</v>
      </c>
      <c r="AI962" t="s">
        <v>550</v>
      </c>
      <c r="AJ962" t="s">
        <v>551</v>
      </c>
      <c r="AK962" t="s">
        <v>127</v>
      </c>
      <c r="AL962" t="s">
        <v>95</v>
      </c>
      <c r="AM962" t="s">
        <v>645</v>
      </c>
      <c r="AN962" t="s">
        <v>60</v>
      </c>
      <c r="AO962" t="s">
        <v>61</v>
      </c>
      <c r="AP962" t="s">
        <v>93</v>
      </c>
      <c r="AQ962" t="s">
        <v>79</v>
      </c>
      <c r="AR962">
        <v>2024</v>
      </c>
      <c r="AS962" t="s">
        <v>95</v>
      </c>
    </row>
    <row r="963" spans="1:45">
      <c r="A963" t="s">
        <v>652</v>
      </c>
      <c r="B963" t="s">
        <v>44</v>
      </c>
      <c r="C963" t="s">
        <v>64</v>
      </c>
      <c r="D963" s="3">
        <v>45624</v>
      </c>
      <c r="E963" t="s">
        <v>644</v>
      </c>
      <c r="F963">
        <f t="shared" ref="F963:G1026" ca="1" si="45">RAND() * (100000 - 50) + 50</f>
        <v>59137.57165187184</v>
      </c>
      <c r="G963">
        <f t="shared" ca="1" si="45"/>
        <v>45666.82729761309</v>
      </c>
      <c r="H963" t="str" cm="1">
        <f t="array" aca="1" ref="H963" ca="1">INDEX(Sheet1!$H$1:$H$3, RANDBETWEEN(1, 3))</f>
        <v>Revenue Type</v>
      </c>
      <c r="I963" t="str" cm="1">
        <f t="array" aca="1" ref="I963" ca="1">INDEX(Sheet1!$I$3:$I$88, RANDBETWEEN(1, 85))</f>
        <v>Learning and child-friendly schools</v>
      </c>
      <c r="J963" t="str">
        <f ca="1">INDEX(Sheet1!$AZ$3:$AZ$8, RANDBETWEEN(1, COUNTA(Sheet1!$AZ$3:$AZ$8)))</f>
        <v>Child Protection</v>
      </c>
      <c r="K963" t="str" cm="1">
        <f t="array" aca="1" ref="K963" ca="1">INDEX(Sheet1!$K$1:$K$8, RANDBETWEEN(1, 6))</f>
        <v>HAC-ARMENIA</v>
      </c>
      <c r="M963" t="s">
        <v>104</v>
      </c>
      <c r="N963">
        <f t="shared" ref="N963:N1026" ca="1" si="46">RAND() * (100000 - 50) + 50</f>
        <v>25944.642886767568</v>
      </c>
      <c r="Q963" t="s">
        <v>553</v>
      </c>
      <c r="U963">
        <f t="shared" ref="U963:U1026" ca="1" si="47">RAND() * (100000 - 50) + 50</f>
        <v>84694.262626836222</v>
      </c>
      <c r="V963">
        <v>23438410</v>
      </c>
      <c r="W963" t="str" cm="1">
        <f t="array" aca="1" ref="W963" ca="1">INDEX(Sheet1!$X$1:$X$20, RANDBETWEEN(1, 20))</f>
        <v>Central Government</v>
      </c>
      <c r="X963" t="str" cm="1">
        <f t="array" aca="1" ref="X963" ca="1">INDEX(Sheet1!$Y$2:$Y$22, RANDBETWEEN(1, 21))</f>
        <v>Private Sector</v>
      </c>
      <c r="Z963" t="str" cm="1">
        <f t="array" aca="1" ref="Z963" ca="1">INDEX(Sheet1!$AA$2:$AA$30, RANDBETWEEN(1, 29))</f>
        <v>MOLDOVA CO</v>
      </c>
      <c r="AA963" t="str" cm="1">
        <f t="array" aca="1" ref="AA963" ca="1">INDEX(Sheet1!$AB$2:$AB$8, RANDBETWEEN(1, 7))</f>
        <v>ECARO</v>
      </c>
      <c r="AB963" t="str" cm="1">
        <f t="array" aca="1" ref="AB963" ca="1">INDEX(Sheet1!$AC$2:$AC$22, RANDBETWEEN(1, 21))</f>
        <v>France</v>
      </c>
      <c r="AE963" t="str" cm="1">
        <f t="array" aca="1" ref="AE963" ca="1">INDEX(Sheet1!$AF$2:$AF$22, RANDBETWEEN(1, 5))</f>
        <v>HQ</v>
      </c>
      <c r="AF963" s="3">
        <v>45624</v>
      </c>
      <c r="AG963" t="str" cm="1">
        <f t="array" aca="1" ref="AG963" ca="1">INDEX(Sheet1!$AH$2:$AH$24, RANDBETWEEN(1, 23))</f>
        <v>UKRAINE CO</v>
      </c>
      <c r="AH963" t="s">
        <v>647</v>
      </c>
      <c r="AI963" t="s">
        <v>552</v>
      </c>
      <c r="AJ963" t="s">
        <v>553</v>
      </c>
      <c r="AK963" t="s">
        <v>104</v>
      </c>
      <c r="AL963" t="s">
        <v>58</v>
      </c>
      <c r="AM963" t="s">
        <v>645</v>
      </c>
      <c r="AN963" t="s">
        <v>115</v>
      </c>
      <c r="AO963" t="s">
        <v>116</v>
      </c>
      <c r="AP963" t="s">
        <v>93</v>
      </c>
      <c r="AQ963" t="s">
        <v>117</v>
      </c>
      <c r="AR963">
        <v>2023</v>
      </c>
      <c r="AS963" t="s">
        <v>95</v>
      </c>
    </row>
    <row r="964" spans="1:45">
      <c r="A964" t="s">
        <v>656</v>
      </c>
      <c r="B964" t="s">
        <v>95</v>
      </c>
      <c r="C964" t="s">
        <v>64</v>
      </c>
      <c r="D964" s="3">
        <v>45433</v>
      </c>
      <c r="E964" t="s">
        <v>644</v>
      </c>
      <c r="F964">
        <f t="shared" ca="1" si="45"/>
        <v>88818.425467524939</v>
      </c>
      <c r="G964">
        <f t="shared" ca="1" si="45"/>
        <v>41922.519292115925</v>
      </c>
      <c r="H964" t="str" cm="1">
        <f t="array" aca="1" ref="H964" ca="1">INDEX(Sheet1!$H$1:$H$3, RANDBETWEEN(1, 3))</f>
        <v>ORE-Thematic</v>
      </c>
      <c r="I964" t="str" cm="1">
        <f t="array" aca="1" ref="I964" ca="1">INDEX(Sheet1!$I$3:$I$88, RANDBETWEEN(1, 85))</f>
        <v>Economic and social policy general</v>
      </c>
      <c r="J964" t="str">
        <f ca="1">INDEX(Sheet1!$AZ$3:$AZ$8, RANDBETWEEN(1, COUNTA(Sheet1!$AZ$3:$AZ$8)))</f>
        <v>Emergency Response</v>
      </c>
      <c r="K964" t="str" cm="1">
        <f t="array" aca="1" ref="K964" ca="1">INDEX(Sheet1!$K$1:$K$8, RANDBETWEEN(1, 6))</f>
        <v>Ukraine Response</v>
      </c>
      <c r="M964" t="s">
        <v>165</v>
      </c>
      <c r="N964">
        <f t="shared" ca="1" si="46"/>
        <v>8512.4641126719489</v>
      </c>
      <c r="Q964" t="s">
        <v>555</v>
      </c>
      <c r="U964">
        <f t="shared" ca="1" si="47"/>
        <v>34859.354533241145</v>
      </c>
      <c r="V964">
        <v>39538342</v>
      </c>
      <c r="W964" t="str" cm="1">
        <f t="array" aca="1" ref="W964" ca="1">INDEX(Sheet1!$X$1:$X$20, RANDBETWEEN(1, 20))</f>
        <v>Membership based organizations</v>
      </c>
      <c r="X964" t="str" cm="1">
        <f t="array" aca="1" ref="X964" ca="1">INDEX(Sheet1!$Y$2:$Y$22, RANDBETWEEN(1, 21))</f>
        <v>Private Sector</v>
      </c>
      <c r="Z964" t="str" cm="1">
        <f t="array" aca="1" ref="Z964" ca="1">INDEX(Sheet1!$AA$2:$AA$30, RANDBETWEEN(1, 29))</f>
        <v>DENMARK NATCOM</v>
      </c>
      <c r="AA964" t="str" cm="1">
        <f t="array" aca="1" ref="AA964" ca="1">INDEX(Sheet1!$AB$2:$AB$8, RANDBETWEEN(1, 7))</f>
        <v>WCARO</v>
      </c>
      <c r="AB964" t="str" cm="1">
        <f t="array" aca="1" ref="AB964" ca="1">INDEX(Sheet1!$AC$2:$AC$22, RANDBETWEEN(1, 21))</f>
        <v>Albania</v>
      </c>
      <c r="AE964" t="str" cm="1">
        <f t="array" aca="1" ref="AE964" ca="1">INDEX(Sheet1!$AF$2:$AF$22, RANDBETWEEN(1, 5))</f>
        <v>ESARO</v>
      </c>
      <c r="AF964" s="3">
        <v>45433</v>
      </c>
      <c r="AG964" t="str" cm="1">
        <f t="array" aca="1" ref="AG964" ca="1">INDEX(Sheet1!$AH$2:$AH$24, RANDBETWEEN(1, 23))</f>
        <v>LEBANON CO</v>
      </c>
      <c r="AH964" t="s">
        <v>670</v>
      </c>
      <c r="AI964" t="s">
        <v>554</v>
      </c>
      <c r="AJ964" t="s">
        <v>555</v>
      </c>
      <c r="AK964" t="s">
        <v>165</v>
      </c>
      <c r="AL964" t="s">
        <v>90</v>
      </c>
      <c r="AM964" t="s">
        <v>645</v>
      </c>
      <c r="AN964" t="s">
        <v>115</v>
      </c>
      <c r="AO964" t="s">
        <v>77</v>
      </c>
      <c r="AP964" t="s">
        <v>62</v>
      </c>
      <c r="AQ964" t="s">
        <v>94</v>
      </c>
      <c r="AR964">
        <v>2023</v>
      </c>
      <c r="AS964" t="s">
        <v>95</v>
      </c>
    </row>
    <row r="965" spans="1:45">
      <c r="A965" t="s">
        <v>656</v>
      </c>
      <c r="B965" t="s">
        <v>95</v>
      </c>
      <c r="C965" t="s">
        <v>64</v>
      </c>
      <c r="D965" s="3">
        <v>45522</v>
      </c>
      <c r="E965" t="s">
        <v>644</v>
      </c>
      <c r="F965">
        <f t="shared" ca="1" si="45"/>
        <v>53351.860597364292</v>
      </c>
      <c r="G965">
        <f t="shared" ca="1" si="45"/>
        <v>62169.741335414939</v>
      </c>
      <c r="H965" t="str" cm="1">
        <f t="array" aca="1" ref="H965" ca="1">INDEX(Sheet1!$H$1:$H$3, RANDBETWEEN(1, 3))</f>
        <v>Revenue Type</v>
      </c>
      <c r="I965" t="str" cm="1">
        <f t="array" aca="1" ref="I965" ca="1">INDEX(Sheet1!$I$3:$I$88, RANDBETWEEN(1, 85))</f>
        <v>Cross-sectoral monitoring, data and situation analyses</v>
      </c>
      <c r="J965" t="str">
        <f ca="1">INDEX(Sheet1!$AZ$3:$AZ$8, RANDBETWEEN(1, COUNTA(Sheet1!$AZ$3:$AZ$8)))</f>
        <v>Child Protection</v>
      </c>
      <c r="K965" t="str" cm="1">
        <f t="array" aca="1" ref="K965" ca="1">INDEX(Sheet1!$K$1:$K$8, RANDBETWEEN(1, 6))</f>
        <v>HAC-UKRAINE</v>
      </c>
      <c r="M965" t="s">
        <v>57</v>
      </c>
      <c r="N965">
        <f t="shared" ca="1" si="46"/>
        <v>21710.116406881443</v>
      </c>
      <c r="Q965" t="s">
        <v>557</v>
      </c>
      <c r="U965">
        <f t="shared" ca="1" si="47"/>
        <v>37054.353696675556</v>
      </c>
      <c r="V965">
        <v>2848598</v>
      </c>
      <c r="W965" t="str" cm="1">
        <f t="array" aca="1" ref="W965" ca="1">INDEX(Sheet1!$X$1:$X$20, RANDBETWEEN(1, 20))</f>
        <v>Women's and diaspora organizations</v>
      </c>
      <c r="X965" t="str" cm="1">
        <f t="array" aca="1" ref="X965" ca="1">INDEX(Sheet1!$Y$2:$Y$22, RANDBETWEEN(1, 21))</f>
        <v>Private Sector</v>
      </c>
      <c r="Z965" t="str" cm="1">
        <f t="array" aca="1" ref="Z965" ca="1">INDEX(Sheet1!$AA$2:$AA$30, RANDBETWEEN(1, 29))</f>
        <v>KOSOVO CO</v>
      </c>
      <c r="AA965" t="str" cm="1">
        <f t="array" aca="1" ref="AA965" ca="1">INDEX(Sheet1!$AB$2:$AB$8, RANDBETWEEN(1, 7))</f>
        <v>EAPRO</v>
      </c>
      <c r="AB965" t="str" cm="1">
        <f t="array" aca="1" ref="AB965" ca="1">INDEX(Sheet1!$AC$2:$AC$22, RANDBETWEEN(1, 21))</f>
        <v>Serbia</v>
      </c>
      <c r="AE965" t="str" cm="1">
        <f t="array" aca="1" ref="AE965" ca="1">INDEX(Sheet1!$AF$2:$AF$22, RANDBETWEEN(1, 5))</f>
        <v>ESARO</v>
      </c>
      <c r="AF965" s="3">
        <v>45522</v>
      </c>
      <c r="AG965" t="str" cm="1">
        <f t="array" aca="1" ref="AG965" ca="1">INDEX(Sheet1!$AH$2:$AH$24, RANDBETWEEN(1, 23))</f>
        <v>BULGARIA CO</v>
      </c>
      <c r="AH965" t="s">
        <v>668</v>
      </c>
      <c r="AI965" t="s">
        <v>556</v>
      </c>
      <c r="AJ965" t="s">
        <v>557</v>
      </c>
      <c r="AK965" t="s">
        <v>57</v>
      </c>
      <c r="AL965" t="s">
        <v>58</v>
      </c>
      <c r="AM965" t="s">
        <v>646</v>
      </c>
      <c r="AN965" t="s">
        <v>128</v>
      </c>
      <c r="AO965" t="s">
        <v>149</v>
      </c>
      <c r="AP965" t="s">
        <v>93</v>
      </c>
      <c r="AQ965" t="s">
        <v>117</v>
      </c>
      <c r="AR965">
        <v>2022</v>
      </c>
      <c r="AS965" t="s">
        <v>95</v>
      </c>
    </row>
    <row r="966" spans="1:45">
      <c r="A966" t="s">
        <v>655</v>
      </c>
      <c r="B966" t="s">
        <v>95</v>
      </c>
      <c r="C966" t="s">
        <v>64</v>
      </c>
      <c r="D966" s="3">
        <v>45627</v>
      </c>
      <c r="E966" t="s">
        <v>644</v>
      </c>
      <c r="F966">
        <f t="shared" ca="1" si="45"/>
        <v>93755.32011149764</v>
      </c>
      <c r="G966">
        <f t="shared" ca="1" si="45"/>
        <v>22097.880813030795</v>
      </c>
      <c r="H966" t="str" cm="1">
        <f t="array" aca="1" ref="H966" ca="1">INDEX(Sheet1!$H$1:$H$3, RANDBETWEEN(1, 3))</f>
        <v>ORR Non-Thematic</v>
      </c>
      <c r="I966" t="str" cm="1">
        <f t="array" aca="1" ref="I966" ca="1">INDEX(Sheet1!$I$3:$I$88, RANDBETWEEN(1, 85))</f>
        <v>Special Purpose</v>
      </c>
      <c r="J966" t="str">
        <f ca="1">INDEX(Sheet1!$AZ$3:$AZ$8, RANDBETWEEN(1, COUNTA(Sheet1!$AZ$3:$AZ$8)))</f>
        <v>Advocacy</v>
      </c>
      <c r="K966" t="str" cm="1">
        <f t="array" aca="1" ref="K966" ca="1">INDEX(Sheet1!$K$1:$K$8, RANDBETWEEN(1, 6))</f>
        <v>HAC-ECARO</v>
      </c>
      <c r="M966" t="s">
        <v>57</v>
      </c>
      <c r="N966">
        <f t="shared" ca="1" si="46"/>
        <v>36979.017705709659</v>
      </c>
      <c r="Q966" t="s">
        <v>132</v>
      </c>
      <c r="U966">
        <f t="shared" ca="1" si="47"/>
        <v>92667.655226228395</v>
      </c>
      <c r="V966">
        <v>14601522</v>
      </c>
      <c r="W966" t="str" cm="1">
        <f t="array" aca="1" ref="W966" ca="1">INDEX(Sheet1!$X$1:$X$20, RANDBETWEEN(1, 20))</f>
        <v>IFI/RDB</v>
      </c>
      <c r="X966" t="str" cm="1">
        <f t="array" aca="1" ref="X966" ca="1">INDEX(Sheet1!$Y$2:$Y$22, RANDBETWEEN(1, 21))</f>
        <v>Public Sector</v>
      </c>
      <c r="Z966" t="str" cm="1">
        <f t="array" aca="1" ref="Z966" ca="1">INDEX(Sheet1!$AA$2:$AA$30, RANDBETWEEN(1, 29))</f>
        <v>MOLDOVA CO</v>
      </c>
      <c r="AA966" t="str" cm="1">
        <f t="array" aca="1" ref="AA966" ca="1">INDEX(Sheet1!$AB$2:$AB$8, RANDBETWEEN(1, 7))</f>
        <v>MENARO</v>
      </c>
      <c r="AB966" t="str" cm="1">
        <f t="array" aca="1" ref="AB966" ca="1">INDEX(Sheet1!$AC$2:$AC$22, RANDBETWEEN(1, 21))</f>
        <v>Moldova</v>
      </c>
      <c r="AE966" t="str" cm="1">
        <f t="array" aca="1" ref="AE966" ca="1">INDEX(Sheet1!$AF$2:$AF$22, RANDBETWEEN(1, 5))</f>
        <v>HQ</v>
      </c>
      <c r="AF966" s="3">
        <v>45627</v>
      </c>
      <c r="AG966" t="str" cm="1">
        <f t="array" aca="1" ref="AG966" ca="1">INDEX(Sheet1!$AH$2:$AH$24, RANDBETWEEN(1, 23))</f>
        <v>ALBANIA CO</v>
      </c>
      <c r="AH966" t="s">
        <v>667</v>
      </c>
      <c r="AI966" t="s">
        <v>558</v>
      </c>
      <c r="AJ966" t="s">
        <v>132</v>
      </c>
      <c r="AK966" t="s">
        <v>57</v>
      </c>
      <c r="AL966" t="s">
        <v>90</v>
      </c>
      <c r="AM966" t="s">
        <v>645</v>
      </c>
      <c r="AN966" t="s">
        <v>128</v>
      </c>
      <c r="AO966" t="s">
        <v>61</v>
      </c>
      <c r="AP966" t="s">
        <v>62</v>
      </c>
      <c r="AQ966" t="s">
        <v>79</v>
      </c>
      <c r="AR966">
        <v>2022</v>
      </c>
      <c r="AS966" t="s">
        <v>95</v>
      </c>
    </row>
    <row r="967" spans="1:45">
      <c r="A967" t="s">
        <v>652</v>
      </c>
      <c r="B967" t="s">
        <v>44</v>
      </c>
      <c r="C967" t="s">
        <v>118</v>
      </c>
      <c r="D967" s="3">
        <v>45449</v>
      </c>
      <c r="E967" t="s">
        <v>644</v>
      </c>
      <c r="F967">
        <f t="shared" ca="1" si="45"/>
        <v>33821.207249953964</v>
      </c>
      <c r="G967">
        <f t="shared" ca="1" si="45"/>
        <v>36790.552746817193</v>
      </c>
      <c r="H967" t="str" cm="1">
        <f t="array" aca="1" ref="H967" ca="1">INDEX(Sheet1!$H$1:$H$3, RANDBETWEEN(1, 3))</f>
        <v>ORR Non-Thematic</v>
      </c>
      <c r="I967" t="str" cm="1">
        <f t="array" aca="1" ref="I967" ca="1">INDEX(Sheet1!$I$3:$I$88, RANDBETWEEN(1, 85))</f>
        <v>Public finance and local governance</v>
      </c>
      <c r="J967" t="str">
        <f ca="1">INDEX(Sheet1!$AZ$3:$AZ$8, RANDBETWEEN(1, COUNTA(Sheet1!$AZ$3:$AZ$8)))</f>
        <v>Emergency Response</v>
      </c>
      <c r="K967" t="str" cm="1">
        <f t="array" aca="1" ref="K967" ca="1">INDEX(Sheet1!$K$1:$K$8, RANDBETWEEN(1, 6))</f>
        <v>HAC-ECARO</v>
      </c>
      <c r="M967" t="s">
        <v>57</v>
      </c>
      <c r="N967">
        <f t="shared" ca="1" si="46"/>
        <v>67274.421293172258</v>
      </c>
      <c r="Q967" t="s">
        <v>560</v>
      </c>
      <c r="U967">
        <f t="shared" ca="1" si="47"/>
        <v>12405.872020249339</v>
      </c>
      <c r="V967">
        <v>29440673</v>
      </c>
      <c r="W967" t="str" cm="1">
        <f t="array" aca="1" ref="W967" ca="1">INDEX(Sheet1!$X$1:$X$20, RANDBETWEEN(1, 20))</f>
        <v>Account Category</v>
      </c>
      <c r="X967" t="str" cm="1">
        <f t="array" aca="1" ref="X967" ca="1">INDEX(Sheet1!$Y$2:$Y$22, RANDBETWEEN(1, 21))</f>
        <v>Public Sector</v>
      </c>
      <c r="Z967" t="str" cm="1">
        <f t="array" aca="1" ref="Z967" ca="1">INDEX(Sheet1!$AA$2:$AA$30, RANDBETWEEN(1, 29))</f>
        <v>DENMARK NATCOM</v>
      </c>
      <c r="AA967" t="str" cm="1">
        <f t="array" aca="1" ref="AA967" ca="1">INDEX(Sheet1!$AB$2:$AB$8, RANDBETWEEN(1, 7))</f>
        <v>HQ</v>
      </c>
      <c r="AB967" t="str" cm="1">
        <f t="array" aca="1" ref="AB967" ca="1">INDEX(Sheet1!$AC$2:$AC$22, RANDBETWEEN(1, 21))</f>
        <v>Cyprus</v>
      </c>
      <c r="AE967" t="str" cm="1">
        <f t="array" aca="1" ref="AE967" ca="1">INDEX(Sheet1!$AF$2:$AF$22, RANDBETWEEN(1, 5))</f>
        <v>ESARO</v>
      </c>
      <c r="AF967" s="3">
        <v>45449</v>
      </c>
      <c r="AG967" t="str" cm="1">
        <f t="array" aca="1" ref="AG967" ca="1">INDEX(Sheet1!$AH$2:$AH$24, RANDBETWEEN(1, 23))</f>
        <v>PPD</v>
      </c>
      <c r="AH967" t="s">
        <v>667</v>
      </c>
      <c r="AI967" t="s">
        <v>559</v>
      </c>
      <c r="AJ967" t="s">
        <v>560</v>
      </c>
      <c r="AK967" t="s">
        <v>57</v>
      </c>
      <c r="AL967" t="s">
        <v>90</v>
      </c>
      <c r="AM967" t="s">
        <v>645</v>
      </c>
      <c r="AN967" t="s">
        <v>105</v>
      </c>
      <c r="AO967" t="s">
        <v>116</v>
      </c>
      <c r="AP967" t="s">
        <v>143</v>
      </c>
      <c r="AQ967" t="s">
        <v>117</v>
      </c>
      <c r="AR967">
        <v>2024</v>
      </c>
      <c r="AS967" t="s">
        <v>95</v>
      </c>
    </row>
    <row r="968" spans="1:45">
      <c r="A968" t="s">
        <v>654</v>
      </c>
      <c r="B968" t="s">
        <v>95</v>
      </c>
      <c r="C968" t="s">
        <v>118</v>
      </c>
      <c r="D968" s="3">
        <v>45608</v>
      </c>
      <c r="E968" t="s">
        <v>644</v>
      </c>
      <c r="F968">
        <f t="shared" ca="1" si="45"/>
        <v>37843.756004577677</v>
      </c>
      <c r="G968">
        <f t="shared" ca="1" si="45"/>
        <v>50053.616623821792</v>
      </c>
      <c r="H968" t="str" cm="1">
        <f t="array" aca="1" ref="H968" ca="1">INDEX(Sheet1!$H$1:$H$3, RANDBETWEEN(1, 3))</f>
        <v>ORE-Thematic</v>
      </c>
      <c r="I968" t="str" cm="1">
        <f t="array" aca="1" ref="I968" ca="1">INDEX(Sheet1!$I$3:$I$88, RANDBETWEEN(1, 85))</f>
        <v>Justice for children</v>
      </c>
      <c r="J968" t="str">
        <f ca="1">INDEX(Sheet1!$AZ$3:$AZ$8, RANDBETWEEN(1, COUNTA(Sheet1!$AZ$3:$AZ$8)))</f>
        <v>Health</v>
      </c>
      <c r="K968" t="str" cm="1">
        <f t="array" aca="1" ref="K968" ca="1">INDEX(Sheet1!$K$1:$K$8, RANDBETWEEN(1, 6))</f>
        <v>HAC-STATE OF PALESTINE</v>
      </c>
      <c r="M968" t="s">
        <v>114</v>
      </c>
      <c r="N968">
        <f t="shared" ca="1" si="46"/>
        <v>82091.325964051983</v>
      </c>
      <c r="Q968" t="s">
        <v>562</v>
      </c>
      <c r="U968">
        <f t="shared" ca="1" si="47"/>
        <v>66895.230122224297</v>
      </c>
      <c r="V968">
        <v>26467238</v>
      </c>
      <c r="W968" t="str" cm="1">
        <f t="array" aca="1" ref="W968" ca="1">INDEX(Sheet1!$X$1:$X$20, RANDBETWEEN(1, 20))</f>
        <v>Sport Associations</v>
      </c>
      <c r="X968" t="str" cm="1">
        <f t="array" aca="1" ref="X968" ca="1">INDEX(Sheet1!$Y$2:$Y$22, RANDBETWEEN(1, 21))</f>
        <v>Private Sector</v>
      </c>
      <c r="Z968" t="str" cm="1">
        <f t="array" aca="1" ref="Z968" ca="1">INDEX(Sheet1!$AA$2:$AA$30, RANDBETWEEN(1, 29))</f>
        <v>TURKIYE CO</v>
      </c>
      <c r="AA968" t="str" cm="1">
        <f t="array" aca="1" ref="AA968" ca="1">INDEX(Sheet1!$AB$2:$AB$8, RANDBETWEEN(1, 7))</f>
        <v>MENARO</v>
      </c>
      <c r="AB968" t="str" cm="1">
        <f t="array" aca="1" ref="AB968" ca="1">INDEX(Sheet1!$AC$2:$AC$22, RANDBETWEEN(1, 21))</f>
        <v>United States</v>
      </c>
      <c r="AE968" t="str" cm="1">
        <f t="array" aca="1" ref="AE968" ca="1">INDEX(Sheet1!$AF$2:$AF$22, RANDBETWEEN(1, 5))</f>
        <v>NatCom</v>
      </c>
      <c r="AF968" s="3">
        <v>45608</v>
      </c>
      <c r="AG968" t="str" cm="1">
        <f t="array" aca="1" ref="AG968" ca="1">INDEX(Sheet1!$AH$2:$AH$24, RANDBETWEEN(1, 23))</f>
        <v>UZBEKISTAN CO</v>
      </c>
      <c r="AH968" t="s">
        <v>668</v>
      </c>
      <c r="AI968" t="s">
        <v>561</v>
      </c>
      <c r="AJ968" t="s">
        <v>562</v>
      </c>
      <c r="AK968" t="s">
        <v>114</v>
      </c>
      <c r="AL968" t="s">
        <v>58</v>
      </c>
      <c r="AM968" t="s">
        <v>646</v>
      </c>
      <c r="AN968" t="s">
        <v>105</v>
      </c>
      <c r="AO968" t="s">
        <v>92</v>
      </c>
      <c r="AP968" t="s">
        <v>62</v>
      </c>
      <c r="AQ968" t="s">
        <v>117</v>
      </c>
      <c r="AR968">
        <v>2024</v>
      </c>
      <c r="AS968" t="s">
        <v>95</v>
      </c>
    </row>
    <row r="969" spans="1:45">
      <c r="A969" t="s">
        <v>657</v>
      </c>
      <c r="B969" t="s">
        <v>95</v>
      </c>
      <c r="C969" t="s">
        <v>118</v>
      </c>
      <c r="D969" s="3">
        <v>45339</v>
      </c>
      <c r="E969" t="s">
        <v>644</v>
      </c>
      <c r="F969">
        <f t="shared" ca="1" si="45"/>
        <v>70071.455481657249</v>
      </c>
      <c r="G969">
        <f t="shared" ca="1" si="45"/>
        <v>75956.595394608099</v>
      </c>
      <c r="H969" t="str" cm="1">
        <f t="array" aca="1" ref="H969" ca="1">INDEX(Sheet1!$H$1:$H$3, RANDBETWEEN(1, 3))</f>
        <v>Revenue Type</v>
      </c>
      <c r="I969" t="str" cm="1">
        <f t="array" aca="1" ref="I969" ca="1">INDEX(Sheet1!$I$3:$I$88, RANDBETWEEN(1, 85))</f>
        <v>ACT-A/COVAX Pillar 3: Vaccine introduction and roll out</v>
      </c>
      <c r="J969" t="str">
        <f ca="1">INDEX(Sheet1!$AZ$3:$AZ$8, RANDBETWEEN(1, COUNTA(Sheet1!$AZ$3:$AZ$8)))</f>
        <v>Emergency Response</v>
      </c>
      <c r="K969" t="str" cm="1">
        <f t="array" aca="1" ref="K969" ca="1">INDEX(Sheet1!$K$1:$K$8, RANDBETWEEN(1, 6))</f>
        <v>Ukraine Response</v>
      </c>
      <c r="M969" t="s">
        <v>127</v>
      </c>
      <c r="N969">
        <f t="shared" ca="1" si="46"/>
        <v>40551.974497372765</v>
      </c>
      <c r="Q969" t="s">
        <v>564</v>
      </c>
      <c r="U969">
        <f t="shared" ca="1" si="47"/>
        <v>36716.525743272447</v>
      </c>
      <c r="V969">
        <v>19331871</v>
      </c>
      <c r="W969" t="str" cm="1">
        <f t="array" aca="1" ref="W969" ca="1">INDEX(Sheet1!$X$1:$X$20, RANDBETWEEN(1, 20))</f>
        <v>Account Category</v>
      </c>
      <c r="X969" t="str" cm="1">
        <f t="array" aca="1" ref="X969" ca="1">INDEX(Sheet1!$Y$2:$Y$22, RANDBETWEEN(1, 21))</f>
        <v>Private Sector</v>
      </c>
      <c r="Z969" t="str" cm="1">
        <f t="array" aca="1" ref="Z969" ca="1">INDEX(Sheet1!$AA$2:$AA$30, RANDBETWEEN(1, 29))</f>
        <v>DENMARK NATCOM</v>
      </c>
      <c r="AA969" t="str" cm="1">
        <f t="array" aca="1" ref="AA969" ca="1">INDEX(Sheet1!$AB$2:$AB$8, RANDBETWEEN(1, 7))</f>
        <v>NatCom</v>
      </c>
      <c r="AB969" t="str" cm="1">
        <f t="array" aca="1" ref="AB969" ca="1">INDEX(Sheet1!$AC$2:$AC$22, RANDBETWEEN(1, 21))</f>
        <v>Belarus</v>
      </c>
      <c r="AE969" t="str" cm="1">
        <f t="array" aca="1" ref="AE969" ca="1">INDEX(Sheet1!$AF$2:$AF$22, RANDBETWEEN(1, 5))</f>
        <v>ECARO</v>
      </c>
      <c r="AF969" s="3">
        <v>45339</v>
      </c>
      <c r="AG969" t="str" cm="1">
        <f t="array" aca="1" ref="AG969" ca="1">INDEX(Sheet1!$AH$2:$AH$24, RANDBETWEEN(1, 23))</f>
        <v>MOLDOVA CO</v>
      </c>
      <c r="AH969" t="s">
        <v>651</v>
      </c>
      <c r="AI969" t="s">
        <v>563</v>
      </c>
      <c r="AJ969" t="s">
        <v>564</v>
      </c>
      <c r="AK969" t="s">
        <v>127</v>
      </c>
      <c r="AL969" t="s">
        <v>95</v>
      </c>
      <c r="AM969" t="s">
        <v>646</v>
      </c>
      <c r="AN969" t="s">
        <v>216</v>
      </c>
      <c r="AO969" t="s">
        <v>149</v>
      </c>
      <c r="AP969" t="s">
        <v>62</v>
      </c>
      <c r="AQ969" t="s">
        <v>100</v>
      </c>
      <c r="AR969">
        <v>2023</v>
      </c>
      <c r="AS969" t="s">
        <v>95</v>
      </c>
    </row>
    <row r="970" spans="1:45">
      <c r="A970" t="s">
        <v>654</v>
      </c>
      <c r="B970" t="s">
        <v>95</v>
      </c>
      <c r="C970" t="s">
        <v>45</v>
      </c>
      <c r="D970" s="3">
        <v>45474</v>
      </c>
      <c r="E970" t="s">
        <v>644</v>
      </c>
      <c r="F970">
        <f t="shared" ca="1" si="45"/>
        <v>23247.85942130128</v>
      </c>
      <c r="G970">
        <f t="shared" ca="1" si="45"/>
        <v>30745.828821262781</v>
      </c>
      <c r="H970" t="str" cm="1">
        <f t="array" aca="1" ref="H970" ca="1">INDEX(Sheet1!$H$1:$H$3, RANDBETWEEN(1, 3))</f>
        <v>ORR Non-Thematic</v>
      </c>
      <c r="I970" t="str" cm="1">
        <f t="array" aca="1" ref="I970" ca="1">INDEX(Sheet1!$I$3:$I$88, RANDBETWEEN(1, 85))</f>
        <v>UNICEF capacity for programming on Gender</v>
      </c>
      <c r="J970" t="str">
        <f ca="1">INDEX(Sheet1!$AZ$3:$AZ$8, RANDBETWEEN(1, COUNTA(Sheet1!$AZ$3:$AZ$8)))</f>
        <v>Emergency Response</v>
      </c>
      <c r="K970" t="str" cm="1">
        <f t="array" aca="1" ref="K970" ca="1">INDEX(Sheet1!$K$1:$K$8, RANDBETWEEN(1, 6))</f>
        <v>Ukraine Response</v>
      </c>
      <c r="M970" t="s">
        <v>114</v>
      </c>
      <c r="N970">
        <f t="shared" ca="1" si="46"/>
        <v>25287.228096914438</v>
      </c>
      <c r="Q970" t="s">
        <v>566</v>
      </c>
      <c r="U970">
        <f t="shared" ca="1" si="47"/>
        <v>50652.954154937805</v>
      </c>
      <c r="V970">
        <v>24607823</v>
      </c>
      <c r="W970" t="str" cm="1">
        <f t="array" aca="1" ref="W970" ca="1">INDEX(Sheet1!$X$1:$X$20, RANDBETWEEN(1, 20))</f>
        <v>Foundation</v>
      </c>
      <c r="X970" t="str" cm="1">
        <f t="array" aca="1" ref="X970" ca="1">INDEX(Sheet1!$Y$2:$Y$22, RANDBETWEEN(1, 21))</f>
        <v>Public Sector</v>
      </c>
      <c r="Z970" t="str" cm="1">
        <f t="array" aca="1" ref="Z970" ca="1">INDEX(Sheet1!$AA$2:$AA$30, RANDBETWEEN(1, 29))</f>
        <v>GREECE CO</v>
      </c>
      <c r="AA970" t="str" cm="1">
        <f t="array" aca="1" ref="AA970" ca="1">INDEX(Sheet1!$AB$2:$AB$8, RANDBETWEEN(1, 7))</f>
        <v>WCARO</v>
      </c>
      <c r="AB970" t="str" cm="1">
        <f t="array" aca="1" ref="AB970" ca="1">INDEX(Sheet1!$AC$2:$AC$22, RANDBETWEEN(1, 21))</f>
        <v>Bulgaria</v>
      </c>
      <c r="AE970" t="str" cm="1">
        <f t="array" aca="1" ref="AE970" ca="1">INDEX(Sheet1!$AF$2:$AF$22, RANDBETWEEN(1, 5))</f>
        <v>HQ</v>
      </c>
      <c r="AF970" s="3">
        <v>45474</v>
      </c>
      <c r="AG970" t="str" cm="1">
        <f t="array" aca="1" ref="AG970" ca="1">INDEX(Sheet1!$AH$2:$AH$24, RANDBETWEEN(1, 23))</f>
        <v>MONTENEGRO CO</v>
      </c>
      <c r="AH970" t="s">
        <v>668</v>
      </c>
      <c r="AI970" t="s">
        <v>565</v>
      </c>
      <c r="AJ970" t="s">
        <v>566</v>
      </c>
      <c r="AK970" t="s">
        <v>114</v>
      </c>
      <c r="AL970" t="s">
        <v>58</v>
      </c>
      <c r="AM970" t="s">
        <v>645</v>
      </c>
      <c r="AN970" t="s">
        <v>115</v>
      </c>
      <c r="AO970" t="s">
        <v>116</v>
      </c>
      <c r="AP970" t="s">
        <v>78</v>
      </c>
      <c r="AQ970" t="s">
        <v>79</v>
      </c>
      <c r="AR970">
        <v>2023</v>
      </c>
      <c r="AS970" t="s">
        <v>95</v>
      </c>
    </row>
    <row r="971" spans="1:45">
      <c r="A971" t="s">
        <v>659</v>
      </c>
      <c r="B971" t="s">
        <v>44</v>
      </c>
      <c r="C971" t="s">
        <v>64</v>
      </c>
      <c r="D971" s="3">
        <v>45397</v>
      </c>
      <c r="E971" t="s">
        <v>644</v>
      </c>
      <c r="F971">
        <f t="shared" ca="1" si="45"/>
        <v>12610.463025675192</v>
      </c>
      <c r="G971">
        <f t="shared" ca="1" si="45"/>
        <v>2089.4757519942659</v>
      </c>
      <c r="H971" t="str" cm="1">
        <f t="array" aca="1" ref="H971" ca="1">INDEX(Sheet1!$H$1:$H$3, RANDBETWEEN(1, 3))</f>
        <v>ORR Non-Thematic</v>
      </c>
      <c r="I971" t="str" cm="1">
        <f t="array" aca="1" ref="I971" ca="1">INDEX(Sheet1!$I$3:$I$88, RANDBETWEEN(1, 85))</f>
        <v>Violence, exploitation and abuse</v>
      </c>
      <c r="J971" t="str">
        <f ca="1">INDEX(Sheet1!$AZ$3:$AZ$8, RANDBETWEEN(1, COUNTA(Sheet1!$AZ$3:$AZ$8)))</f>
        <v>Education</v>
      </c>
      <c r="K971" t="str" cm="1">
        <f t="array" aca="1" ref="K971" ca="1">INDEX(Sheet1!$K$1:$K$8, RANDBETWEEN(1, 6))</f>
        <v>HAC-ECARO</v>
      </c>
      <c r="M971" t="s">
        <v>127</v>
      </c>
      <c r="N971">
        <f t="shared" ca="1" si="46"/>
        <v>42943.033564144695</v>
      </c>
      <c r="Q971" t="s">
        <v>568</v>
      </c>
      <c r="U971">
        <f t="shared" ca="1" si="47"/>
        <v>86242.039475915852</v>
      </c>
      <c r="V971">
        <v>24870814</v>
      </c>
      <c r="W971" t="str" cm="1">
        <f t="array" aca="1" ref="W971" ca="1">INDEX(Sheet1!$X$1:$X$20, RANDBETWEEN(1, 20))</f>
        <v>Sport Associations</v>
      </c>
      <c r="X971" t="str" cm="1">
        <f t="array" aca="1" ref="X971" ca="1">INDEX(Sheet1!$Y$2:$Y$22, RANDBETWEEN(1, 21))</f>
        <v>Private Sector</v>
      </c>
      <c r="Z971" t="str" cm="1">
        <f t="array" aca="1" ref="Z971" ca="1">INDEX(Sheet1!$AA$2:$AA$30, RANDBETWEEN(1, 29))</f>
        <v>MOLDOVA CO</v>
      </c>
      <c r="AA971" t="str" cm="1">
        <f t="array" aca="1" ref="AA971" ca="1">INDEX(Sheet1!$AB$2:$AB$8, RANDBETWEEN(1, 7))</f>
        <v>ROSA</v>
      </c>
      <c r="AB971" t="str" cm="1">
        <f t="array" aca="1" ref="AB971" ca="1">INDEX(Sheet1!$AC$2:$AC$22, RANDBETWEEN(1, 21))</f>
        <v>Switzerland</v>
      </c>
      <c r="AE971" t="str" cm="1">
        <f t="array" aca="1" ref="AE971" ca="1">INDEX(Sheet1!$AF$2:$AF$22, RANDBETWEEN(1, 5))</f>
        <v>ESARO</v>
      </c>
      <c r="AF971" s="3">
        <v>45397</v>
      </c>
      <c r="AG971" t="str" cm="1">
        <f t="array" aca="1" ref="AG971" ca="1">INDEX(Sheet1!$AH$2:$AH$24, RANDBETWEEN(1, 23))</f>
        <v>TURKIYE CO</v>
      </c>
      <c r="AH971" t="s">
        <v>668</v>
      </c>
      <c r="AI971" t="s">
        <v>567</v>
      </c>
      <c r="AJ971" t="s">
        <v>568</v>
      </c>
      <c r="AK971" t="s">
        <v>127</v>
      </c>
      <c r="AL971" t="s">
        <v>58</v>
      </c>
      <c r="AM971" t="s">
        <v>646</v>
      </c>
      <c r="AN971" t="s">
        <v>128</v>
      </c>
      <c r="AO971" t="s">
        <v>77</v>
      </c>
      <c r="AP971" t="s">
        <v>78</v>
      </c>
      <c r="AQ971" t="s">
        <v>79</v>
      </c>
      <c r="AR971">
        <v>2024</v>
      </c>
      <c r="AS971" t="s">
        <v>95</v>
      </c>
    </row>
    <row r="972" spans="1:45">
      <c r="A972" t="s">
        <v>652</v>
      </c>
      <c r="B972" t="s">
        <v>44</v>
      </c>
      <c r="C972" t="s">
        <v>118</v>
      </c>
      <c r="D972" s="3">
        <v>45335</v>
      </c>
      <c r="E972" t="s">
        <v>644</v>
      </c>
      <c r="F972">
        <f t="shared" ca="1" si="45"/>
        <v>54495.755941622207</v>
      </c>
      <c r="G972">
        <f t="shared" ca="1" si="45"/>
        <v>50659.600635239396</v>
      </c>
      <c r="H972" t="str" cm="1">
        <f t="array" aca="1" ref="H972" ca="1">INDEX(Sheet1!$H$1:$H$3, RANDBETWEEN(1, 3))</f>
        <v>Revenue Type</v>
      </c>
      <c r="I972" t="str" cm="1">
        <f t="array" aca="1" ref="I972" ca="1">INDEX(Sheet1!$I$3:$I$88, RANDBETWEEN(1, 85))</f>
        <v>Supplies in support of programme results</v>
      </c>
      <c r="J972" t="str">
        <f ca="1">INDEX(Sheet1!$AZ$3:$AZ$8, RANDBETWEEN(1, COUNTA(Sheet1!$AZ$3:$AZ$8)))</f>
        <v>Increased Immunization Rates</v>
      </c>
      <c r="K972" t="str" cm="1">
        <f t="array" aca="1" ref="K972" ca="1">INDEX(Sheet1!$K$1:$K$8, RANDBETWEEN(1, 6))</f>
        <v>HAC-ECARO</v>
      </c>
      <c r="M972" t="s">
        <v>127</v>
      </c>
      <c r="N972">
        <f t="shared" ca="1" si="46"/>
        <v>38869.092133211343</v>
      </c>
      <c r="Q972" t="s">
        <v>570</v>
      </c>
      <c r="U972">
        <f t="shared" ca="1" si="47"/>
        <v>68511.04090886905</v>
      </c>
      <c r="V972">
        <v>1609195</v>
      </c>
      <c r="W972" t="str" cm="1">
        <f t="array" aca="1" ref="W972" ca="1">INDEX(Sheet1!$X$1:$X$20, RANDBETWEEN(1, 20))</f>
        <v>Foundation</v>
      </c>
      <c r="X972" t="str" cm="1">
        <f t="array" aca="1" ref="X972" ca="1">INDEX(Sheet1!$Y$2:$Y$22, RANDBETWEEN(1, 21))</f>
        <v>Private Sector</v>
      </c>
      <c r="Z972" t="str" cm="1">
        <f t="array" aca="1" ref="Z972" ca="1">INDEX(Sheet1!$AA$2:$AA$30, RANDBETWEEN(1, 29))</f>
        <v>ALBANIA CO</v>
      </c>
      <c r="AA972" t="str" cm="1">
        <f t="array" aca="1" ref="AA972" ca="1">INDEX(Sheet1!$AB$2:$AB$8, RANDBETWEEN(1, 7))</f>
        <v>ROSA</v>
      </c>
      <c r="AB972" t="str" cm="1">
        <f t="array" aca="1" ref="AB972" ca="1">INDEX(Sheet1!$AC$2:$AC$22, RANDBETWEEN(1, 21))</f>
        <v>Japan</v>
      </c>
      <c r="AE972" t="str" cm="1">
        <f t="array" aca="1" ref="AE972" ca="1">INDEX(Sheet1!$AF$2:$AF$22, RANDBETWEEN(1, 5))</f>
        <v>MENARO</v>
      </c>
      <c r="AF972" s="3">
        <v>45335</v>
      </c>
      <c r="AG972" t="str" cm="1">
        <f t="array" aca="1" ref="AG972" ca="1">INDEX(Sheet1!$AH$2:$AH$24, RANDBETWEEN(1, 23))</f>
        <v>SOMALIA CO</v>
      </c>
      <c r="AH972" t="s">
        <v>670</v>
      </c>
      <c r="AI972" t="s">
        <v>569</v>
      </c>
      <c r="AJ972" t="s">
        <v>570</v>
      </c>
      <c r="AK972" t="s">
        <v>127</v>
      </c>
      <c r="AL972" t="s">
        <v>90</v>
      </c>
      <c r="AM972" t="s">
        <v>646</v>
      </c>
      <c r="AN972" t="s">
        <v>60</v>
      </c>
      <c r="AO972" t="s">
        <v>77</v>
      </c>
      <c r="AP972" t="s">
        <v>93</v>
      </c>
      <c r="AQ972" t="s">
        <v>100</v>
      </c>
      <c r="AR972">
        <v>2024</v>
      </c>
      <c r="AS972" t="s">
        <v>95</v>
      </c>
    </row>
    <row r="973" spans="1:45">
      <c r="A973" t="s">
        <v>659</v>
      </c>
      <c r="B973" t="s">
        <v>44</v>
      </c>
      <c r="C973" t="s">
        <v>118</v>
      </c>
      <c r="D973" s="3">
        <v>45478</v>
      </c>
      <c r="E973" t="s">
        <v>644</v>
      </c>
      <c r="F973">
        <f t="shared" ca="1" si="45"/>
        <v>86940.40098137423</v>
      </c>
      <c r="G973">
        <f t="shared" ca="1" si="45"/>
        <v>86505.083125864738</v>
      </c>
      <c r="H973" t="str" cm="1">
        <f t="array" aca="1" ref="H973" ca="1">INDEX(Sheet1!$H$1:$H$3, RANDBETWEEN(1, 3))</f>
        <v>ORR Non-Thematic</v>
      </c>
      <c r="I973" t="str" cm="1">
        <f t="array" aca="1" ref="I973" ca="1">INDEX(Sheet1!$I$3:$I$88, RANDBETWEEN(1, 85))</f>
        <v>Adolescents and HIV/AIDS</v>
      </c>
      <c r="J973" t="str">
        <f ca="1">INDEX(Sheet1!$AZ$3:$AZ$8, RANDBETWEEN(1, COUNTA(Sheet1!$AZ$3:$AZ$8)))</f>
        <v>Education</v>
      </c>
      <c r="K973" t="str" cm="1">
        <f t="array" aca="1" ref="K973" ca="1">INDEX(Sheet1!$K$1:$K$8, RANDBETWEEN(1, 6))</f>
        <v>Emergency/HAC</v>
      </c>
      <c r="M973" t="s">
        <v>57</v>
      </c>
      <c r="N973">
        <f t="shared" ca="1" si="46"/>
        <v>55777.774879636003</v>
      </c>
      <c r="Q973" t="s">
        <v>572</v>
      </c>
      <c r="U973">
        <f t="shared" ca="1" si="47"/>
        <v>15083.617363972971</v>
      </c>
      <c r="V973">
        <v>4949271</v>
      </c>
      <c r="W973" t="str" cm="1">
        <f t="array" aca="1" ref="W973" ca="1">INDEX(Sheet1!$X$1:$X$20, RANDBETWEEN(1, 20))</f>
        <v>Other</v>
      </c>
      <c r="X973" t="str" cm="1">
        <f t="array" aca="1" ref="X973" ca="1">INDEX(Sheet1!$Y$2:$Y$22, RANDBETWEEN(1, 21))</f>
        <v>Private Sector</v>
      </c>
      <c r="Z973" t="str" cm="1">
        <f t="array" aca="1" ref="Z973" ca="1">INDEX(Sheet1!$AA$2:$AA$30, RANDBETWEEN(1, 29))</f>
        <v>MOLDOVA CO</v>
      </c>
      <c r="AA973" t="str" cm="1">
        <f t="array" aca="1" ref="AA973" ca="1">INDEX(Sheet1!$AB$2:$AB$8, RANDBETWEEN(1, 7))</f>
        <v>WCARO</v>
      </c>
      <c r="AB973" t="str" cm="1">
        <f t="array" aca="1" ref="AB973" ca="1">INDEX(Sheet1!$AC$2:$AC$22, RANDBETWEEN(1, 21))</f>
        <v>Netherlands</v>
      </c>
      <c r="AE973" t="str" cm="1">
        <f t="array" aca="1" ref="AE973" ca="1">INDEX(Sheet1!$AF$2:$AF$22, RANDBETWEEN(1, 5))</f>
        <v>MENARO</v>
      </c>
      <c r="AF973" s="3">
        <v>45478</v>
      </c>
      <c r="AG973" t="str" cm="1">
        <f t="array" aca="1" ref="AG973" ca="1">INDEX(Sheet1!$AH$2:$AH$24, RANDBETWEEN(1, 23))</f>
        <v>LEBANON CO</v>
      </c>
      <c r="AH973" t="s">
        <v>648</v>
      </c>
      <c r="AI973" t="s">
        <v>571</v>
      </c>
      <c r="AJ973" t="s">
        <v>572</v>
      </c>
      <c r="AK973" t="s">
        <v>57</v>
      </c>
      <c r="AL973" t="s">
        <v>95</v>
      </c>
      <c r="AM973" t="s">
        <v>645</v>
      </c>
      <c r="AN973" t="s">
        <v>216</v>
      </c>
      <c r="AO973" t="s">
        <v>149</v>
      </c>
      <c r="AP973" t="s">
        <v>78</v>
      </c>
      <c r="AQ973" t="s">
        <v>117</v>
      </c>
      <c r="AR973">
        <v>2024</v>
      </c>
      <c r="AS973" t="s">
        <v>95</v>
      </c>
    </row>
    <row r="974" spans="1:45">
      <c r="A974" t="s">
        <v>656</v>
      </c>
      <c r="B974" t="s">
        <v>95</v>
      </c>
      <c r="C974" t="s">
        <v>118</v>
      </c>
      <c r="D974" s="3">
        <v>45559</v>
      </c>
      <c r="E974" t="s">
        <v>644</v>
      </c>
      <c r="F974">
        <f t="shared" ca="1" si="45"/>
        <v>88349.91717815389</v>
      </c>
      <c r="G974">
        <f t="shared" ca="1" si="45"/>
        <v>45766.938138986385</v>
      </c>
      <c r="H974" t="str" cm="1">
        <f t="array" aca="1" ref="H974" ca="1">INDEX(Sheet1!$H$1:$H$3, RANDBETWEEN(1, 3))</f>
        <v>ORE-Thematic</v>
      </c>
      <c r="I974" t="str" cm="1">
        <f t="array" aca="1" ref="I974" ca="1">INDEX(Sheet1!$I$3:$I$88, RANDBETWEEN(1, 85))</f>
        <v>Sanitation</v>
      </c>
      <c r="J974" t="str">
        <f ca="1">INDEX(Sheet1!$AZ$3:$AZ$8, RANDBETWEEN(1, COUNTA(Sheet1!$AZ$3:$AZ$8)))</f>
        <v>Advocacy</v>
      </c>
      <c r="K974" t="str" cm="1">
        <f t="array" aca="1" ref="K974" ca="1">INDEX(Sheet1!$K$1:$K$8, RANDBETWEEN(1, 6))</f>
        <v>Ukraine Response</v>
      </c>
      <c r="M974" t="s">
        <v>75</v>
      </c>
      <c r="N974">
        <f t="shared" ca="1" si="46"/>
        <v>74586.260283140145</v>
      </c>
      <c r="Q974" t="s">
        <v>574</v>
      </c>
      <c r="U974">
        <f t="shared" ca="1" si="47"/>
        <v>74880.457390090189</v>
      </c>
      <c r="V974">
        <v>10759825</v>
      </c>
      <c r="W974" t="str" cm="1">
        <f t="array" aca="1" ref="W974" ca="1">INDEX(Sheet1!$X$1:$X$20, RANDBETWEEN(1, 20))</f>
        <v>Foundation</v>
      </c>
      <c r="X974" t="str" cm="1">
        <f t="array" aca="1" ref="X974" ca="1">INDEX(Sheet1!$Y$2:$Y$22, RANDBETWEEN(1, 21))</f>
        <v>Public Sector</v>
      </c>
      <c r="Z974" t="str" cm="1">
        <f t="array" aca="1" ref="Z974" ca="1">INDEX(Sheet1!$AA$2:$AA$30, RANDBETWEEN(1, 29))</f>
        <v>KOSOVO CO</v>
      </c>
      <c r="AA974" t="str" cm="1">
        <f t="array" aca="1" ref="AA974" ca="1">INDEX(Sheet1!$AB$2:$AB$8, RANDBETWEEN(1, 7))</f>
        <v>WCARO</v>
      </c>
      <c r="AB974" t="str" cm="1">
        <f t="array" aca="1" ref="AB974" ca="1">INDEX(Sheet1!$AC$2:$AC$22, RANDBETWEEN(1, 21))</f>
        <v>Croatia</v>
      </c>
      <c r="AE974" t="str" cm="1">
        <f t="array" aca="1" ref="AE974" ca="1">INDEX(Sheet1!$AF$2:$AF$22, RANDBETWEEN(1, 5))</f>
        <v>MENARO</v>
      </c>
      <c r="AF974" s="3">
        <v>45559</v>
      </c>
      <c r="AG974" t="str" cm="1">
        <f t="array" aca="1" ref="AG974" ca="1">INDEX(Sheet1!$AH$2:$AH$24, RANDBETWEEN(1, 23))</f>
        <v>SOMALIA CO</v>
      </c>
      <c r="AH974" t="s">
        <v>668</v>
      </c>
      <c r="AI974" t="s">
        <v>573</v>
      </c>
      <c r="AJ974" t="s">
        <v>574</v>
      </c>
      <c r="AK974" t="s">
        <v>75</v>
      </c>
      <c r="AL974" t="s">
        <v>58</v>
      </c>
      <c r="AM974" t="s">
        <v>646</v>
      </c>
      <c r="AN974" t="s">
        <v>216</v>
      </c>
      <c r="AO974" t="s">
        <v>149</v>
      </c>
      <c r="AP974" t="s">
        <v>93</v>
      </c>
      <c r="AQ974" t="s">
        <v>117</v>
      </c>
      <c r="AR974">
        <v>2022</v>
      </c>
      <c r="AS974" t="s">
        <v>95</v>
      </c>
    </row>
    <row r="975" spans="1:45">
      <c r="A975" t="s">
        <v>655</v>
      </c>
      <c r="B975" t="s">
        <v>95</v>
      </c>
      <c r="C975" t="s">
        <v>118</v>
      </c>
      <c r="D975" s="3">
        <v>45619</v>
      </c>
      <c r="E975" t="s">
        <v>644</v>
      </c>
      <c r="F975">
        <f t="shared" ca="1" si="45"/>
        <v>48531.908603722644</v>
      </c>
      <c r="G975">
        <f t="shared" ca="1" si="45"/>
        <v>73447.936696661054</v>
      </c>
      <c r="H975" t="str" cm="1">
        <f t="array" aca="1" ref="H975" ca="1">INDEX(Sheet1!$H$1:$H$3, RANDBETWEEN(1, 3))</f>
        <v>ORE-Thematic</v>
      </c>
      <c r="I975" t="str" cm="1">
        <f t="array" aca="1" ref="I975" ca="1">INDEX(Sheet1!$I$3:$I$88, RANDBETWEEN(1, 85))</f>
        <v>Justice for children</v>
      </c>
      <c r="J975" t="str">
        <f ca="1">INDEX(Sheet1!$AZ$3:$AZ$8, RANDBETWEEN(1, COUNTA(Sheet1!$AZ$3:$AZ$8)))</f>
        <v>Health</v>
      </c>
      <c r="K975" t="str" cm="1">
        <f t="array" aca="1" ref="K975" ca="1">INDEX(Sheet1!$K$1:$K$8, RANDBETWEEN(1, 6))</f>
        <v>Ukraine Response</v>
      </c>
      <c r="M975" t="s">
        <v>114</v>
      </c>
      <c r="N975">
        <f t="shared" ca="1" si="46"/>
        <v>24071.074737590607</v>
      </c>
      <c r="Q975" t="s">
        <v>576</v>
      </c>
      <c r="U975">
        <f t="shared" ca="1" si="47"/>
        <v>60296.680112002832</v>
      </c>
      <c r="V975">
        <v>29588607</v>
      </c>
      <c r="W975" t="str" cm="1">
        <f t="array" aca="1" ref="W975" ca="1">INDEX(Sheet1!$X$1:$X$20, RANDBETWEEN(1, 20))</f>
        <v>Other</v>
      </c>
      <c r="X975" t="str" cm="1">
        <f t="array" aca="1" ref="X975" ca="1">INDEX(Sheet1!$Y$2:$Y$22, RANDBETWEEN(1, 21))</f>
        <v>Private Sector</v>
      </c>
      <c r="Z975" t="str" cm="1">
        <f t="array" aca="1" ref="Z975" ca="1">INDEX(Sheet1!$AA$2:$AA$30, RANDBETWEEN(1, 29))</f>
        <v>ARMENIA CO</v>
      </c>
      <c r="AA975" t="str" cm="1">
        <f t="array" aca="1" ref="AA975" ca="1">INDEX(Sheet1!$AB$2:$AB$8, RANDBETWEEN(1, 7))</f>
        <v>MENARO</v>
      </c>
      <c r="AB975" t="str" cm="1">
        <f t="array" aca="1" ref="AB975" ca="1">INDEX(Sheet1!$AC$2:$AC$22, RANDBETWEEN(1, 21))</f>
        <v>Uzbekistan</v>
      </c>
      <c r="AE975" t="str" cm="1">
        <f t="array" aca="1" ref="AE975" ca="1">INDEX(Sheet1!$AF$2:$AF$22, RANDBETWEEN(1, 5))</f>
        <v>HQ</v>
      </c>
      <c r="AF975" s="3">
        <v>45619</v>
      </c>
      <c r="AG975" t="str" cm="1">
        <f t="array" aca="1" ref="AG975" ca="1">INDEX(Sheet1!$AH$2:$AH$24, RANDBETWEEN(1, 23))</f>
        <v>KOSOVO CO</v>
      </c>
      <c r="AH975" t="s">
        <v>649</v>
      </c>
      <c r="AI975" t="s">
        <v>575</v>
      </c>
      <c r="AJ975" t="s">
        <v>576</v>
      </c>
      <c r="AK975" t="s">
        <v>114</v>
      </c>
      <c r="AL975" t="s">
        <v>90</v>
      </c>
      <c r="AM975" t="s">
        <v>646</v>
      </c>
      <c r="AN975" t="s">
        <v>105</v>
      </c>
      <c r="AO975" t="s">
        <v>77</v>
      </c>
      <c r="AP975" t="s">
        <v>93</v>
      </c>
      <c r="AQ975" t="s">
        <v>117</v>
      </c>
      <c r="AR975">
        <v>2024</v>
      </c>
      <c r="AS975" t="s">
        <v>95</v>
      </c>
    </row>
    <row r="976" spans="1:45">
      <c r="A976" t="s">
        <v>659</v>
      </c>
      <c r="B976" t="s">
        <v>44</v>
      </c>
      <c r="C976" t="s">
        <v>118</v>
      </c>
      <c r="D976" s="3">
        <v>45330</v>
      </c>
      <c r="E976" t="s">
        <v>644</v>
      </c>
      <c r="F976">
        <f t="shared" ca="1" si="45"/>
        <v>82691.172696758949</v>
      </c>
      <c r="G976">
        <f t="shared" ca="1" si="45"/>
        <v>3449.4085419433377</v>
      </c>
      <c r="H976" t="str" cm="1">
        <f t="array" aca="1" ref="H976" ca="1">INDEX(Sheet1!$H$1:$H$3, RANDBETWEEN(1, 3))</f>
        <v>ORE-Thematic</v>
      </c>
      <c r="I976" t="str" cm="1">
        <f t="array" aca="1" ref="I976" ca="1">INDEX(Sheet1!$I$3:$I$88, RANDBETWEEN(1, 85))</f>
        <v>Capital investments</v>
      </c>
      <c r="J976" t="str">
        <f ca="1">INDEX(Sheet1!$AZ$3:$AZ$8, RANDBETWEEN(1, COUNTA(Sheet1!$AZ$3:$AZ$8)))</f>
        <v>Health</v>
      </c>
      <c r="K976" t="str" cm="1">
        <f t="array" aca="1" ref="K976" ca="1">INDEX(Sheet1!$K$1:$K$8, RANDBETWEEN(1, 6))</f>
        <v>Emergency/HAC</v>
      </c>
      <c r="M976" t="s">
        <v>114</v>
      </c>
      <c r="N976">
        <f t="shared" ca="1" si="46"/>
        <v>59339.862183761863</v>
      </c>
      <c r="Q976" t="s">
        <v>578</v>
      </c>
      <c r="U976">
        <f t="shared" ca="1" si="47"/>
        <v>49567.277249593033</v>
      </c>
      <c r="V976">
        <v>15020263</v>
      </c>
      <c r="W976" t="str" cm="1">
        <f t="array" aca="1" ref="W976" ca="1">INDEX(Sheet1!$X$1:$X$20, RANDBETWEEN(1, 20))</f>
        <v>Corporate</v>
      </c>
      <c r="X976" t="str" cm="1">
        <f t="array" aca="1" ref="X976" ca="1">INDEX(Sheet1!$Y$2:$Y$22, RANDBETWEEN(1, 21))</f>
        <v>Private Sector</v>
      </c>
      <c r="Z976" t="str" cm="1">
        <f t="array" aca="1" ref="Z976" ca="1">INDEX(Sheet1!$AA$2:$AA$30, RANDBETWEEN(1, 29))</f>
        <v>ROMANIA CO</v>
      </c>
      <c r="AA976" t="str" cm="1">
        <f t="array" aca="1" ref="AA976" ca="1">INDEX(Sheet1!$AB$2:$AB$8, RANDBETWEEN(1, 7))</f>
        <v>ROSA</v>
      </c>
      <c r="AB976" t="str" cm="1">
        <f t="array" aca="1" ref="AB976" ca="1">INDEX(Sheet1!$AC$2:$AC$22, RANDBETWEEN(1, 21))</f>
        <v>Moldova</v>
      </c>
      <c r="AE976" t="str" cm="1">
        <f t="array" aca="1" ref="AE976" ca="1">INDEX(Sheet1!$AF$2:$AF$22, RANDBETWEEN(1, 5))</f>
        <v>MENARO</v>
      </c>
      <c r="AF976" s="3">
        <v>45330</v>
      </c>
      <c r="AG976" t="str" cm="1">
        <f t="array" aca="1" ref="AG976" ca="1">INDEX(Sheet1!$AH$2:$AH$24, RANDBETWEEN(1, 23))</f>
        <v>CROATIA CO</v>
      </c>
      <c r="AH976" t="s">
        <v>649</v>
      </c>
      <c r="AI976" t="s">
        <v>577</v>
      </c>
      <c r="AJ976" t="s">
        <v>578</v>
      </c>
      <c r="AK976" t="s">
        <v>114</v>
      </c>
      <c r="AL976" t="s">
        <v>90</v>
      </c>
      <c r="AM976" t="s">
        <v>646</v>
      </c>
      <c r="AN976" t="s">
        <v>91</v>
      </c>
      <c r="AO976" t="s">
        <v>116</v>
      </c>
      <c r="AP976" t="s">
        <v>62</v>
      </c>
      <c r="AQ976" t="s">
        <v>79</v>
      </c>
      <c r="AR976">
        <v>2023</v>
      </c>
      <c r="AS976" t="s">
        <v>95</v>
      </c>
    </row>
    <row r="977" spans="1:45">
      <c r="A977" t="s">
        <v>656</v>
      </c>
      <c r="B977" t="s">
        <v>44</v>
      </c>
      <c r="C977" t="s">
        <v>64</v>
      </c>
      <c r="D977" s="3">
        <v>45305</v>
      </c>
      <c r="E977" t="s">
        <v>644</v>
      </c>
      <c r="F977">
        <f t="shared" ca="1" si="45"/>
        <v>24106.565882588227</v>
      </c>
      <c r="G977">
        <f t="shared" ca="1" si="45"/>
        <v>67600.894667679138</v>
      </c>
      <c r="H977" t="str" cm="1">
        <f t="array" aca="1" ref="H977" ca="1">INDEX(Sheet1!$H$1:$H$3, RANDBETWEEN(1, 3))</f>
        <v>ORR Non-Thematic</v>
      </c>
      <c r="I977" t="str" cm="1">
        <f t="array" aca="1" ref="I977" ca="1">INDEX(Sheet1!$I$3:$I$88, RANDBETWEEN(1, 85))</f>
        <v>WASH and emergencies</v>
      </c>
      <c r="J977" t="str">
        <f ca="1">INDEX(Sheet1!$AZ$3:$AZ$8, RANDBETWEEN(1, COUNTA(Sheet1!$AZ$3:$AZ$8)))</f>
        <v>Child Protection</v>
      </c>
      <c r="K977" t="str" cm="1">
        <f t="array" aca="1" ref="K977" ca="1">INDEX(Sheet1!$K$1:$K$8, RANDBETWEEN(1, 6))</f>
        <v>HAC-STATE OF PALESTINE</v>
      </c>
      <c r="M977" t="s">
        <v>165</v>
      </c>
      <c r="N977">
        <f t="shared" ca="1" si="46"/>
        <v>17479.281010146104</v>
      </c>
      <c r="Q977" t="s">
        <v>580</v>
      </c>
      <c r="U977">
        <f t="shared" ca="1" si="47"/>
        <v>22621.932931507712</v>
      </c>
      <c r="V977">
        <v>39813848</v>
      </c>
      <c r="W977" t="str" cm="1">
        <f t="array" aca="1" ref="W977" ca="1">INDEX(Sheet1!$X$1:$X$20, RANDBETWEEN(1, 20))</f>
        <v>UN Agency/International Agency</v>
      </c>
      <c r="X977" t="str" cm="1">
        <f t="array" aca="1" ref="X977" ca="1">INDEX(Sheet1!$Y$2:$Y$22, RANDBETWEEN(1, 21))</f>
        <v>Private Sector</v>
      </c>
      <c r="Z977" t="str" cm="1">
        <f t="array" aca="1" ref="Z977" ca="1">INDEX(Sheet1!$AA$2:$AA$30, RANDBETWEEN(1, 29))</f>
        <v>MOLDOVA CO</v>
      </c>
      <c r="AA977" t="str" cm="1">
        <f t="array" aca="1" ref="AA977" ca="1">INDEX(Sheet1!$AB$2:$AB$8, RANDBETWEEN(1, 7))</f>
        <v>HQ</v>
      </c>
      <c r="AB977" t="str" cm="1">
        <f t="array" aca="1" ref="AB977" ca="1">INDEX(Sheet1!$AC$2:$AC$22, RANDBETWEEN(1, 21))</f>
        <v>Greece</v>
      </c>
      <c r="AE977" t="str" cm="1">
        <f t="array" aca="1" ref="AE977" ca="1">INDEX(Sheet1!$AF$2:$AF$22, RANDBETWEEN(1, 5))</f>
        <v>HQ</v>
      </c>
      <c r="AF977" s="3">
        <v>45305</v>
      </c>
      <c r="AG977" t="str" cm="1">
        <f t="array" aca="1" ref="AG977" ca="1">INDEX(Sheet1!$AH$2:$AH$24, RANDBETWEEN(1, 23))</f>
        <v>GREECE CO</v>
      </c>
      <c r="AH977" t="s">
        <v>668</v>
      </c>
      <c r="AI977" t="s">
        <v>579</v>
      </c>
      <c r="AJ977" t="s">
        <v>580</v>
      </c>
      <c r="AK977" t="s">
        <v>165</v>
      </c>
      <c r="AL977" t="s">
        <v>58</v>
      </c>
      <c r="AM977" t="s">
        <v>645</v>
      </c>
      <c r="AN977" t="s">
        <v>115</v>
      </c>
      <c r="AO977" t="s">
        <v>92</v>
      </c>
      <c r="AP977" t="s">
        <v>62</v>
      </c>
      <c r="AQ977" t="s">
        <v>63</v>
      </c>
      <c r="AR977">
        <v>2023</v>
      </c>
      <c r="AS977" t="s">
        <v>95</v>
      </c>
    </row>
    <row r="978" spans="1:45">
      <c r="A978" t="s">
        <v>659</v>
      </c>
      <c r="B978" t="s">
        <v>44</v>
      </c>
      <c r="C978" t="s">
        <v>64</v>
      </c>
      <c r="D978" s="3">
        <v>45536</v>
      </c>
      <c r="E978" t="s">
        <v>644</v>
      </c>
      <c r="F978">
        <f t="shared" ca="1" si="45"/>
        <v>58400.836014706314</v>
      </c>
      <c r="G978">
        <f t="shared" ca="1" si="45"/>
        <v>89683.332537784954</v>
      </c>
      <c r="H978" t="str" cm="1">
        <f t="array" aca="1" ref="H978" ca="1">INDEX(Sheet1!$H$1:$H$3, RANDBETWEEN(1, 3))</f>
        <v>ORE-Thematic</v>
      </c>
      <c r="I978" t="str" cm="1">
        <f t="array" aca="1" ref="I978" ca="1">INDEX(Sheet1!$I$3:$I$88, RANDBETWEEN(1, 85))</f>
        <v>Child Protection systems</v>
      </c>
      <c r="J978" t="str">
        <f ca="1">INDEX(Sheet1!$AZ$3:$AZ$8, RANDBETWEEN(1, COUNTA(Sheet1!$AZ$3:$AZ$8)))</f>
        <v>Education</v>
      </c>
      <c r="K978" t="str" cm="1">
        <f t="array" aca="1" ref="K978" ca="1">INDEX(Sheet1!$K$1:$K$8, RANDBETWEEN(1, 6))</f>
        <v>HAC-STATE OF PALESTINE</v>
      </c>
      <c r="M978" t="s">
        <v>114</v>
      </c>
      <c r="N978">
        <f t="shared" ca="1" si="46"/>
        <v>85698.180478122769</v>
      </c>
      <c r="Q978" t="s">
        <v>582</v>
      </c>
      <c r="U978">
        <f t="shared" ca="1" si="47"/>
        <v>62204.236028976389</v>
      </c>
      <c r="V978">
        <v>14455580</v>
      </c>
      <c r="W978" t="str" cm="1">
        <f t="array" aca="1" ref="W978" ca="1">INDEX(Sheet1!$X$1:$X$20, RANDBETWEEN(1, 20))</f>
        <v>Women's and diaspora organizations</v>
      </c>
      <c r="X978" t="str" cm="1">
        <f t="array" aca="1" ref="X978" ca="1">INDEX(Sheet1!$Y$2:$Y$22, RANDBETWEEN(1, 21))</f>
        <v>Private Sector</v>
      </c>
      <c r="Z978" t="str" cm="1">
        <f t="array" aca="1" ref="Z978" ca="1">INDEX(Sheet1!$AA$2:$AA$30, RANDBETWEEN(1, 29))</f>
        <v>TURKIYE CO</v>
      </c>
      <c r="AA978" t="str" cm="1">
        <f t="array" aca="1" ref="AA978" ca="1">INDEX(Sheet1!$AB$2:$AB$8, RANDBETWEEN(1, 7))</f>
        <v>MENARO</v>
      </c>
      <c r="AB978" t="str" cm="1">
        <f t="array" aca="1" ref="AB978" ca="1">INDEX(Sheet1!$AC$2:$AC$22, RANDBETWEEN(1, 21))</f>
        <v>Moldova</v>
      </c>
      <c r="AE978" t="str" cm="1">
        <f t="array" aca="1" ref="AE978" ca="1">INDEX(Sheet1!$AF$2:$AF$22, RANDBETWEEN(1, 5))</f>
        <v>ECARO</v>
      </c>
      <c r="AF978" s="3">
        <v>45536</v>
      </c>
      <c r="AG978" t="str" cm="1">
        <f t="array" aca="1" ref="AG978" ca="1">INDEX(Sheet1!$AH$2:$AH$24, RANDBETWEEN(1, 23))</f>
        <v>MONTENEGRO CO</v>
      </c>
      <c r="AH978" t="s">
        <v>668</v>
      </c>
      <c r="AI978" t="s">
        <v>581</v>
      </c>
      <c r="AJ978" t="s">
        <v>582</v>
      </c>
      <c r="AK978" t="s">
        <v>114</v>
      </c>
      <c r="AL978" t="s">
        <v>58</v>
      </c>
      <c r="AM978" t="s">
        <v>646</v>
      </c>
      <c r="AN978" t="s">
        <v>91</v>
      </c>
      <c r="AO978" t="s">
        <v>61</v>
      </c>
      <c r="AP978" t="s">
        <v>62</v>
      </c>
      <c r="AQ978" t="s">
        <v>94</v>
      </c>
      <c r="AR978">
        <v>2024</v>
      </c>
      <c r="AS978" t="s">
        <v>95</v>
      </c>
    </row>
    <row r="979" spans="1:45">
      <c r="A979" t="s">
        <v>659</v>
      </c>
      <c r="B979" t="s">
        <v>44</v>
      </c>
      <c r="C979" t="s">
        <v>118</v>
      </c>
      <c r="D979" s="3">
        <v>45418</v>
      </c>
      <c r="E979" t="s">
        <v>644</v>
      </c>
      <c r="F979">
        <f t="shared" ca="1" si="45"/>
        <v>39628.104016752382</v>
      </c>
      <c r="G979">
        <f t="shared" ca="1" si="45"/>
        <v>40701.995134387602</v>
      </c>
      <c r="H979" t="str" cm="1">
        <f t="array" aca="1" ref="H979" ca="1">INDEX(Sheet1!$H$1:$H$3, RANDBETWEEN(1, 3))</f>
        <v>ORE-Thematic</v>
      </c>
      <c r="I979" t="str" cm="1">
        <f t="array" aca="1" ref="I979" ca="1">INDEX(Sheet1!$I$3:$I$88, RANDBETWEEN(1, 85))</f>
        <v>Emergencies</v>
      </c>
      <c r="J979" t="str">
        <f ca="1">INDEX(Sheet1!$AZ$3:$AZ$8, RANDBETWEEN(1, COUNTA(Sheet1!$AZ$3:$AZ$8)))</f>
        <v>Increased Immunization Rates</v>
      </c>
      <c r="K979" t="str" cm="1">
        <f t="array" aca="1" ref="K979" ca="1">INDEX(Sheet1!$K$1:$K$8, RANDBETWEEN(1, 6))</f>
        <v>HAC-STATE OF PALESTINE</v>
      </c>
      <c r="M979" t="s">
        <v>75</v>
      </c>
      <c r="N979">
        <f t="shared" ca="1" si="46"/>
        <v>95032.548414736142</v>
      </c>
      <c r="Q979" t="s">
        <v>584</v>
      </c>
      <c r="U979">
        <f t="shared" ca="1" si="47"/>
        <v>28755.587578336414</v>
      </c>
      <c r="V979">
        <v>28165606</v>
      </c>
      <c r="W979" t="str" cm="1">
        <f t="array" aca="1" ref="W979" ca="1">INDEX(Sheet1!$X$1:$X$20, RANDBETWEEN(1, 20))</f>
        <v>Women's and diaspora organizations</v>
      </c>
      <c r="X979" t="str" cm="1">
        <f t="array" aca="1" ref="X979" ca="1">INDEX(Sheet1!$Y$2:$Y$22, RANDBETWEEN(1, 21))</f>
        <v>Private Sector</v>
      </c>
      <c r="Z979" t="str" cm="1">
        <f t="array" aca="1" ref="Z979" ca="1">INDEX(Sheet1!$AA$2:$AA$30, RANDBETWEEN(1, 29))</f>
        <v>UK NATCOM</v>
      </c>
      <c r="AA979" t="str" cm="1">
        <f t="array" aca="1" ref="AA979" ca="1">INDEX(Sheet1!$AB$2:$AB$8, RANDBETWEEN(1, 7))</f>
        <v>HQ</v>
      </c>
      <c r="AB979" t="str" cm="1">
        <f t="array" aca="1" ref="AB979" ca="1">INDEX(Sheet1!$AC$2:$AC$22, RANDBETWEEN(1, 21))</f>
        <v>Uzbekistan</v>
      </c>
      <c r="AE979" t="str" cm="1">
        <f t="array" aca="1" ref="AE979" ca="1">INDEX(Sheet1!$AF$2:$AF$22, RANDBETWEEN(1, 5))</f>
        <v>ECARO</v>
      </c>
      <c r="AF979" s="3">
        <v>45418</v>
      </c>
      <c r="AG979" t="str" cm="1">
        <f t="array" aca="1" ref="AG979" ca="1">INDEX(Sheet1!$AH$2:$AH$24, RANDBETWEEN(1, 23))</f>
        <v>BELARUS CO</v>
      </c>
      <c r="AH979" t="s">
        <v>649</v>
      </c>
      <c r="AI979" t="s">
        <v>583</v>
      </c>
      <c r="AJ979" t="s">
        <v>584</v>
      </c>
      <c r="AK979" t="s">
        <v>75</v>
      </c>
      <c r="AL979" t="s">
        <v>90</v>
      </c>
      <c r="AM979" t="s">
        <v>646</v>
      </c>
      <c r="AN979" t="s">
        <v>216</v>
      </c>
      <c r="AO979" t="s">
        <v>77</v>
      </c>
      <c r="AP979" t="s">
        <v>93</v>
      </c>
      <c r="AQ979" t="s">
        <v>117</v>
      </c>
      <c r="AR979">
        <v>2023</v>
      </c>
      <c r="AS979" t="s">
        <v>95</v>
      </c>
    </row>
    <row r="980" spans="1:45">
      <c r="A980" t="s">
        <v>654</v>
      </c>
      <c r="B980" t="s">
        <v>95</v>
      </c>
      <c r="C980" t="s">
        <v>45</v>
      </c>
      <c r="D980" s="3">
        <v>45369</v>
      </c>
      <c r="E980" t="s">
        <v>644</v>
      </c>
      <c r="F980">
        <f t="shared" ca="1" si="45"/>
        <v>5464.5768405315011</v>
      </c>
      <c r="G980">
        <f t="shared" ca="1" si="45"/>
        <v>99539.987725951549</v>
      </c>
      <c r="H980" t="str" cm="1">
        <f t="array" aca="1" ref="H980" ca="1">INDEX(Sheet1!$H$1:$H$3, RANDBETWEEN(1, 3))</f>
        <v>ORE-Thematic</v>
      </c>
      <c r="I980" t="str" cm="1">
        <f t="array" aca="1" ref="I980" ca="1">INDEX(Sheet1!$I$3:$I$88, RANDBETWEEN(1, 85))</f>
        <v>Maternal and Newborn health</v>
      </c>
      <c r="J980" t="str">
        <f ca="1">INDEX(Sheet1!$AZ$3:$AZ$8, RANDBETWEEN(1, COUNTA(Sheet1!$AZ$3:$AZ$8)))</f>
        <v>Child Protection</v>
      </c>
      <c r="K980" t="str" cm="1">
        <f t="array" aca="1" ref="K980" ca="1">INDEX(Sheet1!$K$1:$K$8, RANDBETWEEN(1, 6))</f>
        <v>HAC-UKRAINE</v>
      </c>
      <c r="M980" t="s">
        <v>75</v>
      </c>
      <c r="N980">
        <f t="shared" ca="1" si="46"/>
        <v>5161.5789898621824</v>
      </c>
      <c r="Q980" t="s">
        <v>586</v>
      </c>
      <c r="U980">
        <f t="shared" ca="1" si="47"/>
        <v>9799.8168867622953</v>
      </c>
      <c r="V980">
        <v>897459</v>
      </c>
      <c r="W980" t="str" cm="1">
        <f t="array" aca="1" ref="W980" ca="1">INDEX(Sheet1!$X$1:$X$20, RANDBETWEEN(1, 20))</f>
        <v>Country Office</v>
      </c>
      <c r="X980" t="str" cm="1">
        <f t="array" aca="1" ref="X980" ca="1">INDEX(Sheet1!$Y$2:$Y$22, RANDBETWEEN(1, 21))</f>
        <v>Private Sector</v>
      </c>
      <c r="Z980" t="str" cm="1">
        <f t="array" aca="1" ref="Z980" ca="1">INDEX(Sheet1!$AA$2:$AA$30, RANDBETWEEN(1, 29))</f>
        <v>KYRGYZSTAN CO</v>
      </c>
      <c r="AA980" t="str" cm="1">
        <f t="array" aca="1" ref="AA980" ca="1">INDEX(Sheet1!$AB$2:$AB$8, RANDBETWEEN(1, 7))</f>
        <v>WCARO</v>
      </c>
      <c r="AB980" t="str" cm="1">
        <f t="array" aca="1" ref="AB980" ca="1">INDEX(Sheet1!$AC$2:$AC$22, RANDBETWEEN(1, 21))</f>
        <v>Belarus</v>
      </c>
      <c r="AE980" t="str" cm="1">
        <f t="array" aca="1" ref="AE980" ca="1">INDEX(Sheet1!$AF$2:$AF$22, RANDBETWEEN(1, 5))</f>
        <v>ESARO</v>
      </c>
      <c r="AF980" s="3">
        <v>45369</v>
      </c>
      <c r="AG980" t="str" cm="1">
        <f t="array" aca="1" ref="AG980" ca="1">INDEX(Sheet1!$AH$2:$AH$24, RANDBETWEEN(1, 23))</f>
        <v>KOSOVO CO</v>
      </c>
      <c r="AH980" t="s">
        <v>648</v>
      </c>
      <c r="AI980" t="s">
        <v>585</v>
      </c>
      <c r="AJ980" t="s">
        <v>586</v>
      </c>
      <c r="AK980" t="s">
        <v>75</v>
      </c>
      <c r="AL980" t="s">
        <v>95</v>
      </c>
      <c r="AM980" t="s">
        <v>646</v>
      </c>
      <c r="AN980" t="s">
        <v>91</v>
      </c>
      <c r="AO980" t="s">
        <v>77</v>
      </c>
      <c r="AP980" t="s">
        <v>135</v>
      </c>
      <c r="AQ980" t="s">
        <v>129</v>
      </c>
      <c r="AR980">
        <v>2023</v>
      </c>
      <c r="AS980" t="s">
        <v>95</v>
      </c>
    </row>
    <row r="981" spans="1:45">
      <c r="A981" t="s">
        <v>658</v>
      </c>
      <c r="B981" t="s">
        <v>44</v>
      </c>
      <c r="C981" t="s">
        <v>118</v>
      </c>
      <c r="D981" s="3">
        <v>45382</v>
      </c>
      <c r="E981" t="s">
        <v>644</v>
      </c>
      <c r="F981">
        <f t="shared" ca="1" si="45"/>
        <v>71987.43920694878</v>
      </c>
      <c r="G981">
        <f t="shared" ca="1" si="45"/>
        <v>26293.640328746635</v>
      </c>
      <c r="H981" t="str" cm="1">
        <f t="array" aca="1" ref="H981" ca="1">INDEX(Sheet1!$H$1:$H$3, RANDBETWEEN(1, 3))</f>
        <v>Revenue Type</v>
      </c>
      <c r="I981" t="str" cm="1">
        <f t="array" aca="1" ref="I981" ca="1">INDEX(Sheet1!$I$3:$I$88, RANDBETWEEN(1, 85))</f>
        <v>Learning and child-friendly schools</v>
      </c>
      <c r="J981" t="str">
        <f ca="1">INDEX(Sheet1!$AZ$3:$AZ$8, RANDBETWEEN(1, COUNTA(Sheet1!$AZ$3:$AZ$8)))</f>
        <v>Emergency Response</v>
      </c>
      <c r="K981" t="str" cm="1">
        <f t="array" aca="1" ref="K981" ca="1">INDEX(Sheet1!$K$1:$K$8, RANDBETWEEN(1, 6))</f>
        <v>Ukraine Response</v>
      </c>
      <c r="M981" t="s">
        <v>104</v>
      </c>
      <c r="N981">
        <f t="shared" ca="1" si="46"/>
        <v>27831.3680223351</v>
      </c>
      <c r="Q981" t="s">
        <v>588</v>
      </c>
      <c r="U981">
        <f t="shared" ca="1" si="47"/>
        <v>88120.678305047564</v>
      </c>
      <c r="V981">
        <v>23575207</v>
      </c>
      <c r="W981" t="str" cm="1">
        <f t="array" aca="1" ref="W981" ca="1">INDEX(Sheet1!$X$1:$X$20, RANDBETWEEN(1, 20))</f>
        <v>Corporate</v>
      </c>
      <c r="X981" t="str" cm="1">
        <f t="array" aca="1" ref="X981" ca="1">INDEX(Sheet1!$Y$2:$Y$22, RANDBETWEEN(1, 21))</f>
        <v>Public Sector</v>
      </c>
      <c r="Z981" t="str" cm="1">
        <f t="array" aca="1" ref="Z981" ca="1">INDEX(Sheet1!$AA$2:$AA$30, RANDBETWEEN(1, 29))</f>
        <v>MOLDOVA CO</v>
      </c>
      <c r="AA981" t="str" cm="1">
        <f t="array" aca="1" ref="AA981" ca="1">INDEX(Sheet1!$AB$2:$AB$8, RANDBETWEEN(1, 7))</f>
        <v>HQ</v>
      </c>
      <c r="AB981" t="str" cm="1">
        <f t="array" aca="1" ref="AB981" ca="1">INDEX(Sheet1!$AC$2:$AC$22, RANDBETWEEN(1, 21))</f>
        <v>Greece</v>
      </c>
      <c r="AE981" t="str" cm="1">
        <f t="array" aca="1" ref="AE981" ca="1">INDEX(Sheet1!$AF$2:$AF$22, RANDBETWEEN(1, 5))</f>
        <v>NatCom</v>
      </c>
      <c r="AF981" s="3">
        <v>45382</v>
      </c>
      <c r="AG981" t="str" cm="1">
        <f t="array" aca="1" ref="AG981" ca="1">INDEX(Sheet1!$AH$2:$AH$24, RANDBETWEEN(1, 23))</f>
        <v>BULGARIA CO</v>
      </c>
      <c r="AH981" t="s">
        <v>649</v>
      </c>
      <c r="AI981" t="s">
        <v>587</v>
      </c>
      <c r="AJ981" t="s">
        <v>588</v>
      </c>
      <c r="AK981" t="s">
        <v>104</v>
      </c>
      <c r="AL981" t="s">
        <v>90</v>
      </c>
      <c r="AM981" t="s">
        <v>645</v>
      </c>
      <c r="AN981" t="s">
        <v>91</v>
      </c>
      <c r="AO981" t="s">
        <v>77</v>
      </c>
      <c r="AP981" t="s">
        <v>93</v>
      </c>
      <c r="AQ981" t="s">
        <v>117</v>
      </c>
      <c r="AR981">
        <v>2022</v>
      </c>
      <c r="AS981" t="s">
        <v>95</v>
      </c>
    </row>
    <row r="982" spans="1:45">
      <c r="A982" t="s">
        <v>656</v>
      </c>
      <c r="B982" t="s">
        <v>44</v>
      </c>
      <c r="C982" t="s">
        <v>118</v>
      </c>
      <c r="D982" s="3">
        <v>45302</v>
      </c>
      <c r="E982" t="s">
        <v>644</v>
      </c>
      <c r="F982">
        <f t="shared" ca="1" si="45"/>
        <v>36985.418426712793</v>
      </c>
      <c r="G982">
        <f t="shared" ca="1" si="45"/>
        <v>88351.50851883016</v>
      </c>
      <c r="H982" t="str" cm="1">
        <f t="array" aca="1" ref="H982" ca="1">INDEX(Sheet1!$H$1:$H$3, RANDBETWEEN(1, 3))</f>
        <v>ORR Non-Thematic</v>
      </c>
      <c r="I982" t="str" cm="1">
        <f t="array" aca="1" ref="I982" ca="1">INDEX(Sheet1!$I$3:$I$88, RANDBETWEEN(1, 85))</f>
        <v>Nutrition – Overweight &amp; Obesity</v>
      </c>
      <c r="J982" t="str">
        <f ca="1">INDEX(Sheet1!$AZ$3:$AZ$8, RANDBETWEEN(1, COUNTA(Sheet1!$AZ$3:$AZ$8)))</f>
        <v>Child Protection</v>
      </c>
      <c r="K982" t="str" cm="1">
        <f t="array" aca="1" ref="K982" ca="1">INDEX(Sheet1!$K$1:$K$8, RANDBETWEEN(1, 6))</f>
        <v>HAC-UKRAINE</v>
      </c>
      <c r="M982" t="s">
        <v>104</v>
      </c>
      <c r="N982">
        <f t="shared" ca="1" si="46"/>
        <v>42814.232263973201</v>
      </c>
      <c r="Q982" t="s">
        <v>590</v>
      </c>
      <c r="U982">
        <f t="shared" ca="1" si="47"/>
        <v>15607.55708147079</v>
      </c>
      <c r="V982">
        <v>37005413</v>
      </c>
      <c r="W982" t="str" cm="1">
        <f t="array" aca="1" ref="W982" ca="1">INDEX(Sheet1!$X$1:$X$20, RANDBETWEEN(1, 20))</f>
        <v>Central Government</v>
      </c>
      <c r="X982" t="str" cm="1">
        <f t="array" aca="1" ref="X982" ca="1">INDEX(Sheet1!$Y$2:$Y$22, RANDBETWEEN(1, 21))</f>
        <v>Public Sector</v>
      </c>
      <c r="Z982" t="str" cm="1">
        <f t="array" aca="1" ref="Z982" ca="1">INDEX(Sheet1!$AA$2:$AA$30, RANDBETWEEN(1, 29))</f>
        <v>MOLDOVA CO</v>
      </c>
      <c r="AA982" t="str" cm="1">
        <f t="array" aca="1" ref="AA982" ca="1">INDEX(Sheet1!$AB$2:$AB$8, RANDBETWEEN(1, 7))</f>
        <v>MENARO</v>
      </c>
      <c r="AB982" t="str" cm="1">
        <f t="array" aca="1" ref="AB982" ca="1">INDEX(Sheet1!$AC$2:$AC$22, RANDBETWEEN(1, 21))</f>
        <v>Armenia</v>
      </c>
      <c r="AE982" t="str" cm="1">
        <f t="array" aca="1" ref="AE982" ca="1">INDEX(Sheet1!$AF$2:$AF$22, RANDBETWEEN(1, 5))</f>
        <v>NatCom</v>
      </c>
      <c r="AF982" s="3">
        <v>45302</v>
      </c>
      <c r="AG982" t="str" cm="1">
        <f t="array" aca="1" ref="AG982" ca="1">INDEX(Sheet1!$AH$2:$AH$24, RANDBETWEEN(1, 23))</f>
        <v>ECARO</v>
      </c>
      <c r="AH982" t="s">
        <v>649</v>
      </c>
      <c r="AI982" t="s">
        <v>589</v>
      </c>
      <c r="AJ982" t="s">
        <v>590</v>
      </c>
      <c r="AK982" t="s">
        <v>104</v>
      </c>
      <c r="AL982" t="s">
        <v>90</v>
      </c>
      <c r="AM982" t="s">
        <v>646</v>
      </c>
      <c r="AN982" t="s">
        <v>91</v>
      </c>
      <c r="AO982" t="s">
        <v>149</v>
      </c>
      <c r="AP982" t="s">
        <v>62</v>
      </c>
      <c r="AQ982" t="s">
        <v>79</v>
      </c>
      <c r="AR982">
        <v>2022</v>
      </c>
      <c r="AS982" t="s">
        <v>95</v>
      </c>
    </row>
    <row r="983" spans="1:45">
      <c r="A983" t="s">
        <v>655</v>
      </c>
      <c r="B983" t="s">
        <v>95</v>
      </c>
      <c r="C983" t="s">
        <v>64</v>
      </c>
      <c r="D983" s="3">
        <v>45611</v>
      </c>
      <c r="E983" t="s">
        <v>644</v>
      </c>
      <c r="F983">
        <f t="shared" ca="1" si="45"/>
        <v>16164.470516606691</v>
      </c>
      <c r="G983">
        <f t="shared" ca="1" si="45"/>
        <v>21750.426740437248</v>
      </c>
      <c r="H983" t="str" cm="1">
        <f t="array" aca="1" ref="H983" ca="1">INDEX(Sheet1!$H$1:$H$3, RANDBETWEEN(1, 3))</f>
        <v>ORE-Thematic</v>
      </c>
      <c r="I983" t="str" cm="1">
        <f t="array" aca="1" ref="I983" ca="1">INDEX(Sheet1!$I$3:$I$88, RANDBETWEEN(1, 85))</f>
        <v>Cross-sectoral monitoring, data and situation analyses</v>
      </c>
      <c r="J983" t="str">
        <f ca="1">INDEX(Sheet1!$AZ$3:$AZ$8, RANDBETWEEN(1, COUNTA(Sheet1!$AZ$3:$AZ$8)))</f>
        <v>Education</v>
      </c>
      <c r="K983" t="str" cm="1">
        <f t="array" aca="1" ref="K983" ca="1">INDEX(Sheet1!$K$1:$K$8, RANDBETWEEN(1, 6))</f>
        <v>Emergency/HAC</v>
      </c>
      <c r="M983" t="s">
        <v>75</v>
      </c>
      <c r="N983">
        <f t="shared" ca="1" si="46"/>
        <v>96011.609032127599</v>
      </c>
      <c r="Q983" t="s">
        <v>213</v>
      </c>
      <c r="U983">
        <f t="shared" ca="1" si="47"/>
        <v>7175.5875009122201</v>
      </c>
      <c r="V983">
        <v>12333639</v>
      </c>
      <c r="W983" t="str" cm="1">
        <f t="array" aca="1" ref="W983" ca="1">INDEX(Sheet1!$X$1:$X$20, RANDBETWEEN(1, 20))</f>
        <v>Women's and diaspora organizations</v>
      </c>
      <c r="X983" t="str" cm="1">
        <f t="array" aca="1" ref="X983" ca="1">INDEX(Sheet1!$Y$2:$Y$22, RANDBETWEEN(1, 21))</f>
        <v>Private Sector</v>
      </c>
      <c r="Z983" t="str" cm="1">
        <f t="array" aca="1" ref="Z983" ca="1">INDEX(Sheet1!$AA$2:$AA$30, RANDBETWEEN(1, 29))</f>
        <v>KOSOVO CO</v>
      </c>
      <c r="AA983" t="str" cm="1">
        <f t="array" aca="1" ref="AA983" ca="1">INDEX(Sheet1!$AB$2:$AB$8, RANDBETWEEN(1, 7))</f>
        <v>ECARO</v>
      </c>
      <c r="AB983" t="str" cm="1">
        <f t="array" aca="1" ref="AB983" ca="1">INDEX(Sheet1!$AC$2:$AC$22, RANDBETWEEN(1, 21))</f>
        <v>Tajikistan</v>
      </c>
      <c r="AE983" t="str" cm="1">
        <f t="array" aca="1" ref="AE983" ca="1">INDEX(Sheet1!$AF$2:$AF$22, RANDBETWEEN(1, 5))</f>
        <v>ECARO</v>
      </c>
      <c r="AF983" s="3">
        <v>45611</v>
      </c>
      <c r="AG983" t="str" cm="1">
        <f t="array" aca="1" ref="AG983" ca="1">INDEX(Sheet1!$AH$2:$AH$24, RANDBETWEEN(1, 23))</f>
        <v>ECARO</v>
      </c>
      <c r="AH983" t="s">
        <v>668</v>
      </c>
      <c r="AI983" t="s">
        <v>591</v>
      </c>
      <c r="AJ983" t="s">
        <v>213</v>
      </c>
      <c r="AK983" t="s">
        <v>75</v>
      </c>
      <c r="AL983" t="s">
        <v>58</v>
      </c>
      <c r="AM983" t="s">
        <v>645</v>
      </c>
      <c r="AN983" t="s">
        <v>115</v>
      </c>
      <c r="AO983" t="s">
        <v>149</v>
      </c>
      <c r="AP983" t="s">
        <v>93</v>
      </c>
      <c r="AQ983" t="s">
        <v>79</v>
      </c>
      <c r="AR983">
        <v>2024</v>
      </c>
      <c r="AS983" t="s">
        <v>95</v>
      </c>
    </row>
    <row r="984" spans="1:45">
      <c r="A984" t="s">
        <v>656</v>
      </c>
      <c r="B984" t="s">
        <v>95</v>
      </c>
      <c r="C984" t="s">
        <v>45</v>
      </c>
      <c r="D984" s="3">
        <v>45522</v>
      </c>
      <c r="E984" t="s">
        <v>644</v>
      </c>
      <c r="F984">
        <f t="shared" ca="1" si="45"/>
        <v>80722.034298421931</v>
      </c>
      <c r="G984">
        <f t="shared" ca="1" si="45"/>
        <v>3339.4521978228331</v>
      </c>
      <c r="H984" t="str" cm="1">
        <f t="array" aca="1" ref="H984" ca="1">INDEX(Sheet1!$H$1:$H$3, RANDBETWEEN(1, 3))</f>
        <v>ORR Non-Thematic</v>
      </c>
      <c r="I984" t="str" cm="1">
        <f t="array" aca="1" ref="I984" ca="1">INDEX(Sheet1!$I$3:$I$88, RANDBETWEEN(1, 85))</f>
        <v>Private sector fundraising - Special Purpose</v>
      </c>
      <c r="J984" t="str">
        <f ca="1">INDEX(Sheet1!$AZ$3:$AZ$8, RANDBETWEEN(1, COUNTA(Sheet1!$AZ$3:$AZ$8)))</f>
        <v>Emergency Response</v>
      </c>
      <c r="K984" t="str" cm="1">
        <f t="array" aca="1" ref="K984" ca="1">INDEX(Sheet1!$K$1:$K$8, RANDBETWEEN(1, 6))</f>
        <v>Ukraine Response</v>
      </c>
      <c r="M984" t="s">
        <v>114</v>
      </c>
      <c r="N984">
        <f t="shared" ca="1" si="46"/>
        <v>57500.664744139511</v>
      </c>
      <c r="Q984" t="s">
        <v>593</v>
      </c>
      <c r="U984">
        <f t="shared" ca="1" si="47"/>
        <v>30095.41886609008</v>
      </c>
      <c r="V984">
        <v>35472550</v>
      </c>
      <c r="W984" t="str" cm="1">
        <f t="array" aca="1" ref="W984" ca="1">INDEX(Sheet1!$X$1:$X$20, RANDBETWEEN(1, 20))</f>
        <v>Governmental Organization</v>
      </c>
      <c r="X984" t="str" cm="1">
        <f t="array" aca="1" ref="X984" ca="1">INDEX(Sheet1!$Y$2:$Y$22, RANDBETWEEN(1, 21))</f>
        <v>Private Sector</v>
      </c>
      <c r="Z984" t="str" cm="1">
        <f t="array" aca="1" ref="Z984" ca="1">INDEX(Sheet1!$AA$2:$AA$30, RANDBETWEEN(1, 29))</f>
        <v>SENEGAL CO</v>
      </c>
      <c r="AA984" t="str" cm="1">
        <f t="array" aca="1" ref="AA984" ca="1">INDEX(Sheet1!$AB$2:$AB$8, RANDBETWEEN(1, 7))</f>
        <v>MENARO</v>
      </c>
      <c r="AB984" t="str" cm="1">
        <f t="array" aca="1" ref="AB984" ca="1">INDEX(Sheet1!$AC$2:$AC$22, RANDBETWEEN(1, 21))</f>
        <v>Qatar</v>
      </c>
      <c r="AE984" t="str" cm="1">
        <f t="array" aca="1" ref="AE984" ca="1">INDEX(Sheet1!$AF$2:$AF$22, RANDBETWEEN(1, 5))</f>
        <v>NatCom</v>
      </c>
      <c r="AF984" s="3">
        <v>45522</v>
      </c>
      <c r="AG984" t="str" cm="1">
        <f t="array" aca="1" ref="AG984" ca="1">INDEX(Sheet1!$AH$2:$AH$24, RANDBETWEEN(1, 23))</f>
        <v>ALBANIA CO</v>
      </c>
      <c r="AH984" t="s">
        <v>648</v>
      </c>
      <c r="AI984" t="s">
        <v>592</v>
      </c>
      <c r="AJ984" t="s">
        <v>593</v>
      </c>
      <c r="AK984" t="s">
        <v>114</v>
      </c>
      <c r="AL984" t="s">
        <v>95</v>
      </c>
      <c r="AM984" t="s">
        <v>645</v>
      </c>
      <c r="AN984" t="s">
        <v>115</v>
      </c>
      <c r="AO984" t="s">
        <v>77</v>
      </c>
      <c r="AP984" t="s">
        <v>62</v>
      </c>
      <c r="AQ984" t="s">
        <v>94</v>
      </c>
      <c r="AR984">
        <v>2023</v>
      </c>
      <c r="AS984" t="s">
        <v>95</v>
      </c>
    </row>
    <row r="985" spans="1:45">
      <c r="A985" t="s">
        <v>655</v>
      </c>
      <c r="B985" t="s">
        <v>95</v>
      </c>
      <c r="C985" t="s">
        <v>45</v>
      </c>
      <c r="D985" s="3">
        <v>45421</v>
      </c>
      <c r="E985" t="s">
        <v>644</v>
      </c>
      <c r="F985">
        <f t="shared" ca="1" si="45"/>
        <v>74424.582594101099</v>
      </c>
      <c r="G985">
        <f t="shared" ca="1" si="45"/>
        <v>30649.981891763888</v>
      </c>
      <c r="H985" t="str" cm="1">
        <f t="array" aca="1" ref="H985" ca="1">INDEX(Sheet1!$H$1:$H$3, RANDBETWEEN(1, 3))</f>
        <v>ORR Non-Thematic</v>
      </c>
      <c r="I985" t="str" cm="1">
        <f t="array" aca="1" ref="I985" ca="1">INDEX(Sheet1!$I$3:$I$88, RANDBETWEEN(1, 85))</f>
        <v>ACT-A/COVAX Pillar 3: Vaccine introduction and roll out</v>
      </c>
      <c r="J985" t="str">
        <f ca="1">INDEX(Sheet1!$AZ$3:$AZ$8, RANDBETWEEN(1, COUNTA(Sheet1!$AZ$3:$AZ$8)))</f>
        <v>Health</v>
      </c>
      <c r="K985" t="str" cm="1">
        <f t="array" aca="1" ref="K985" ca="1">INDEX(Sheet1!$K$1:$K$8, RANDBETWEEN(1, 6))</f>
        <v>Emergency/HAC</v>
      </c>
      <c r="M985" t="s">
        <v>165</v>
      </c>
      <c r="N985">
        <f t="shared" ca="1" si="46"/>
        <v>14223.547686971911</v>
      </c>
      <c r="Q985" t="s">
        <v>124</v>
      </c>
      <c r="U985">
        <f t="shared" ca="1" si="47"/>
        <v>87760.509767888376</v>
      </c>
      <c r="V985">
        <v>24450422</v>
      </c>
      <c r="W985" t="str" cm="1">
        <f t="array" aca="1" ref="W985" ca="1">INDEX(Sheet1!$X$1:$X$20, RANDBETWEEN(1, 20))</f>
        <v>Account Category</v>
      </c>
      <c r="X985" t="str" cm="1">
        <f t="array" aca="1" ref="X985" ca="1">INDEX(Sheet1!$Y$2:$Y$22, RANDBETWEEN(1, 21))</f>
        <v>Public Sector</v>
      </c>
      <c r="Z985" t="str" cm="1">
        <f t="array" aca="1" ref="Z985" ca="1">INDEX(Sheet1!$AA$2:$AA$30, RANDBETWEEN(1, 29))</f>
        <v>QATAR CO</v>
      </c>
      <c r="AA985" t="str" cm="1">
        <f t="array" aca="1" ref="AA985" ca="1">INDEX(Sheet1!$AB$2:$AB$8, RANDBETWEEN(1, 7))</f>
        <v>WCARO</v>
      </c>
      <c r="AB985" t="str" cm="1">
        <f t="array" aca="1" ref="AB985" ca="1">INDEX(Sheet1!$AC$2:$AC$22, RANDBETWEEN(1, 21))</f>
        <v>Greece</v>
      </c>
      <c r="AE985" t="str" cm="1">
        <f t="array" aca="1" ref="AE985" ca="1">INDEX(Sheet1!$AF$2:$AF$22, RANDBETWEEN(1, 5))</f>
        <v>HQ</v>
      </c>
      <c r="AF985" s="3">
        <v>45421</v>
      </c>
      <c r="AG985" t="str" cm="1">
        <f t="array" aca="1" ref="AG985" ca="1">INDEX(Sheet1!$AH$2:$AH$24, RANDBETWEEN(1, 23))</f>
        <v>MOLDOVA CO</v>
      </c>
      <c r="AH985" t="s">
        <v>670</v>
      </c>
      <c r="AI985" t="s">
        <v>594</v>
      </c>
      <c r="AJ985" t="s">
        <v>124</v>
      </c>
      <c r="AK985" t="s">
        <v>165</v>
      </c>
      <c r="AL985" t="s">
        <v>90</v>
      </c>
      <c r="AM985" t="s">
        <v>645</v>
      </c>
      <c r="AN985" t="s">
        <v>115</v>
      </c>
      <c r="AO985" t="s">
        <v>149</v>
      </c>
      <c r="AP985" t="s">
        <v>78</v>
      </c>
      <c r="AQ985" t="s">
        <v>79</v>
      </c>
      <c r="AR985">
        <v>2022</v>
      </c>
      <c r="AS985" t="s">
        <v>95</v>
      </c>
    </row>
    <row r="986" spans="1:45">
      <c r="A986" t="s">
        <v>659</v>
      </c>
      <c r="B986" t="s">
        <v>44</v>
      </c>
      <c r="C986" t="s">
        <v>118</v>
      </c>
      <c r="D986" s="3">
        <v>45548</v>
      </c>
      <c r="E986" t="s">
        <v>644</v>
      </c>
      <c r="F986">
        <f t="shared" ca="1" si="45"/>
        <v>45416.277873605206</v>
      </c>
      <c r="G986">
        <f t="shared" ca="1" si="45"/>
        <v>1714.4170605345905</v>
      </c>
      <c r="H986" t="str" cm="1">
        <f t="array" aca="1" ref="H986" ca="1">INDEX(Sheet1!$H$1:$H$3, RANDBETWEEN(1, 3))</f>
        <v>ORE-Thematic</v>
      </c>
      <c r="I986" t="str" cm="1">
        <f t="array" aca="1" ref="I986" ca="1">INDEX(Sheet1!$I$3:$I$88, RANDBETWEEN(1, 85))</f>
        <v>Child Protection – General</v>
      </c>
      <c r="J986" t="str">
        <f ca="1">INDEX(Sheet1!$AZ$3:$AZ$8, RANDBETWEEN(1, COUNTA(Sheet1!$AZ$3:$AZ$8)))</f>
        <v>Education</v>
      </c>
      <c r="K986" t="str" cm="1">
        <f t="array" aca="1" ref="K986" ca="1">INDEX(Sheet1!$K$1:$K$8, RANDBETWEEN(1, 6))</f>
        <v>Ukraine Response</v>
      </c>
      <c r="M986" t="s">
        <v>127</v>
      </c>
      <c r="N986">
        <f t="shared" ca="1" si="46"/>
        <v>22955.419164543313</v>
      </c>
      <c r="Q986" t="s">
        <v>596</v>
      </c>
      <c r="U986">
        <f t="shared" ca="1" si="47"/>
        <v>27561.670597543409</v>
      </c>
      <c r="V986">
        <v>22884397</v>
      </c>
      <c r="W986" t="str" cm="1">
        <f t="array" aca="1" ref="W986" ca="1">INDEX(Sheet1!$X$1:$X$20, RANDBETWEEN(1, 20))</f>
        <v>Non-Profit/NGO Foundations</v>
      </c>
      <c r="X986" t="str" cm="1">
        <f t="array" aca="1" ref="X986" ca="1">INDEX(Sheet1!$Y$2:$Y$22, RANDBETWEEN(1, 21))</f>
        <v>Public Sector</v>
      </c>
      <c r="Z986" t="str" cm="1">
        <f t="array" aca="1" ref="Z986" ca="1">INDEX(Sheet1!$AA$2:$AA$30, RANDBETWEEN(1, 29))</f>
        <v>FRANCE NATCOM</v>
      </c>
      <c r="AA986" t="str" cm="1">
        <f t="array" aca="1" ref="AA986" ca="1">INDEX(Sheet1!$AB$2:$AB$8, RANDBETWEEN(1, 7))</f>
        <v>EAPRO</v>
      </c>
      <c r="AB986" t="str" cm="1">
        <f t="array" aca="1" ref="AB986" ca="1">INDEX(Sheet1!$AC$2:$AC$22, RANDBETWEEN(1, 21))</f>
        <v>Moldova</v>
      </c>
      <c r="AE986" t="str" cm="1">
        <f t="array" aca="1" ref="AE986" ca="1">INDEX(Sheet1!$AF$2:$AF$22, RANDBETWEEN(1, 5))</f>
        <v>ECARO</v>
      </c>
      <c r="AF986" s="3">
        <v>45548</v>
      </c>
      <c r="AG986" t="str" cm="1">
        <f t="array" aca="1" ref="AG986" ca="1">INDEX(Sheet1!$AH$2:$AH$24, RANDBETWEEN(1, 23))</f>
        <v>UKRAINE CO</v>
      </c>
      <c r="AH986" t="s">
        <v>651</v>
      </c>
      <c r="AI986" t="s">
        <v>595</v>
      </c>
      <c r="AJ986" t="s">
        <v>596</v>
      </c>
      <c r="AK986" t="s">
        <v>127</v>
      </c>
      <c r="AL986" t="s">
        <v>95</v>
      </c>
      <c r="AM986" t="s">
        <v>646</v>
      </c>
      <c r="AN986" t="s">
        <v>105</v>
      </c>
      <c r="AO986" t="s">
        <v>116</v>
      </c>
      <c r="AP986" t="s">
        <v>135</v>
      </c>
      <c r="AQ986" t="s">
        <v>100</v>
      </c>
      <c r="AR986">
        <v>2024</v>
      </c>
      <c r="AS986" t="s">
        <v>95</v>
      </c>
    </row>
    <row r="987" spans="1:45">
      <c r="A987" t="s">
        <v>658</v>
      </c>
      <c r="B987" t="s">
        <v>44</v>
      </c>
      <c r="C987" t="s">
        <v>64</v>
      </c>
      <c r="D987" s="3">
        <v>45334</v>
      </c>
      <c r="E987" t="s">
        <v>644</v>
      </c>
      <c r="F987">
        <f t="shared" ca="1" si="45"/>
        <v>35699.80311884141</v>
      </c>
      <c r="G987">
        <f t="shared" ca="1" si="45"/>
        <v>16475.406079136676</v>
      </c>
      <c r="H987" t="str" cm="1">
        <f t="array" aca="1" ref="H987" ca="1">INDEX(Sheet1!$H$1:$H$3, RANDBETWEEN(1, 3))</f>
        <v>Revenue Type</v>
      </c>
      <c r="I987" t="str" cm="1">
        <f t="array" aca="1" ref="I987" ca="1">INDEX(Sheet1!$I$3:$I$88, RANDBETWEEN(1, 85))</f>
        <v>Violence, exploitation and abuse</v>
      </c>
      <c r="J987" t="str">
        <f ca="1">INDEX(Sheet1!$AZ$3:$AZ$8, RANDBETWEEN(1, COUNTA(Sheet1!$AZ$3:$AZ$8)))</f>
        <v>Health</v>
      </c>
      <c r="K987" t="str" cm="1">
        <f t="array" aca="1" ref="K987" ca="1">INDEX(Sheet1!$K$1:$K$8, RANDBETWEEN(1, 6))</f>
        <v>Ukraine Response</v>
      </c>
      <c r="M987" t="s">
        <v>104</v>
      </c>
      <c r="N987">
        <f t="shared" ca="1" si="46"/>
        <v>61498.023315348204</v>
      </c>
      <c r="Q987" t="s">
        <v>598</v>
      </c>
      <c r="U987">
        <f t="shared" ca="1" si="47"/>
        <v>37884.028871837472</v>
      </c>
      <c r="V987">
        <v>4820156</v>
      </c>
      <c r="W987" t="str" cm="1">
        <f t="array" aca="1" ref="W987" ca="1">INDEX(Sheet1!$X$1:$X$20, RANDBETWEEN(1, 20))</f>
        <v>Multi-Stakeholder Partnership</v>
      </c>
      <c r="X987" t="str" cm="1">
        <f t="array" aca="1" ref="X987" ca="1">INDEX(Sheet1!$Y$2:$Y$22, RANDBETWEEN(1, 21))</f>
        <v>Public Sector</v>
      </c>
      <c r="Z987" t="str" cm="1">
        <f t="array" aca="1" ref="Z987" ca="1">INDEX(Sheet1!$AA$2:$AA$30, RANDBETWEEN(1, 29))</f>
        <v>NETHERLANDS NATCOM</v>
      </c>
      <c r="AA987" t="str" cm="1">
        <f t="array" aca="1" ref="AA987" ca="1">INDEX(Sheet1!$AB$2:$AB$8, RANDBETWEEN(1, 7))</f>
        <v>MENARO</v>
      </c>
      <c r="AB987" t="str" cm="1">
        <f t="array" aca="1" ref="AB987" ca="1">INDEX(Sheet1!$AC$2:$AC$22, RANDBETWEEN(1, 21))</f>
        <v>Cyprus</v>
      </c>
      <c r="AE987" t="str" cm="1">
        <f t="array" aca="1" ref="AE987" ca="1">INDEX(Sheet1!$AF$2:$AF$22, RANDBETWEEN(1, 5))</f>
        <v>ESARO</v>
      </c>
      <c r="AF987" s="3">
        <v>45334</v>
      </c>
      <c r="AG987" t="str" cm="1">
        <f t="array" aca="1" ref="AG987" ca="1">INDEX(Sheet1!$AH$2:$AH$24, RANDBETWEEN(1, 23))</f>
        <v>ARMENIA CO</v>
      </c>
      <c r="AH987" t="s">
        <v>649</v>
      </c>
      <c r="AI987" t="s">
        <v>597</v>
      </c>
      <c r="AJ987" t="s">
        <v>598</v>
      </c>
      <c r="AK987" t="s">
        <v>104</v>
      </c>
      <c r="AL987" t="s">
        <v>90</v>
      </c>
      <c r="AM987" t="s">
        <v>645</v>
      </c>
      <c r="AN987" t="s">
        <v>105</v>
      </c>
      <c r="AO987" t="s">
        <v>92</v>
      </c>
      <c r="AP987" t="s">
        <v>143</v>
      </c>
      <c r="AQ987" t="s">
        <v>79</v>
      </c>
      <c r="AR987">
        <v>2024</v>
      </c>
      <c r="AS987" t="s">
        <v>95</v>
      </c>
    </row>
    <row r="988" spans="1:45">
      <c r="A988" t="s">
        <v>653</v>
      </c>
      <c r="B988" t="s">
        <v>95</v>
      </c>
      <c r="C988" t="s">
        <v>45</v>
      </c>
      <c r="D988" s="3">
        <v>45617</v>
      </c>
      <c r="E988" t="s">
        <v>644</v>
      </c>
      <c r="F988">
        <f t="shared" ca="1" si="45"/>
        <v>82018.955095898607</v>
      </c>
      <c r="G988">
        <f t="shared" ca="1" si="45"/>
        <v>7151.0166288953287</v>
      </c>
      <c r="H988" t="str" cm="1">
        <f t="array" aca="1" ref="H988" ca="1">INDEX(Sheet1!$H$1:$H$3, RANDBETWEEN(1, 3))</f>
        <v>ORE-Thematic</v>
      </c>
      <c r="I988" t="str" cm="1">
        <f t="array" aca="1" ref="I988" ca="1">INDEX(Sheet1!$I$3:$I$88, RANDBETWEEN(1, 85))</f>
        <v>Public finance and local governance</v>
      </c>
      <c r="J988" t="str">
        <f ca="1">INDEX(Sheet1!$AZ$3:$AZ$8, RANDBETWEEN(1, COUNTA(Sheet1!$AZ$3:$AZ$8)))</f>
        <v>Emergency Response</v>
      </c>
      <c r="K988" t="str" cm="1">
        <f t="array" aca="1" ref="K988" ca="1">INDEX(Sheet1!$K$1:$K$8, RANDBETWEEN(1, 6))</f>
        <v>HAC-ECARO</v>
      </c>
      <c r="M988" t="s">
        <v>104</v>
      </c>
      <c r="N988">
        <f t="shared" ca="1" si="46"/>
        <v>31621.757879073451</v>
      </c>
      <c r="Q988" t="s">
        <v>600</v>
      </c>
      <c r="U988">
        <f t="shared" ca="1" si="47"/>
        <v>93768.488146348085</v>
      </c>
      <c r="V988">
        <v>32470553</v>
      </c>
      <c r="W988" t="str" cm="1">
        <f t="array" aca="1" ref="W988" ca="1">INDEX(Sheet1!$X$1:$X$20, RANDBETWEEN(1, 20))</f>
        <v>Corporate</v>
      </c>
      <c r="X988" t="str" cm="1">
        <f t="array" aca="1" ref="X988" ca="1">INDEX(Sheet1!$Y$2:$Y$22, RANDBETWEEN(1, 21))</f>
        <v>Private Sector</v>
      </c>
      <c r="Z988" t="str" cm="1">
        <f t="array" aca="1" ref="Z988" ca="1">INDEX(Sheet1!$AA$2:$AA$30, RANDBETWEEN(1, 29))</f>
        <v>UK NATCOM</v>
      </c>
      <c r="AA988" t="str" cm="1">
        <f t="array" aca="1" ref="AA988" ca="1">INDEX(Sheet1!$AB$2:$AB$8, RANDBETWEEN(1, 7))</f>
        <v>ECARO</v>
      </c>
      <c r="AB988" t="str" cm="1">
        <f t="array" aca="1" ref="AB988" ca="1">INDEX(Sheet1!$AC$2:$AC$22, RANDBETWEEN(1, 21))</f>
        <v>Montenegro</v>
      </c>
      <c r="AE988" t="str" cm="1">
        <f t="array" aca="1" ref="AE988" ca="1">INDEX(Sheet1!$AF$2:$AF$22, RANDBETWEEN(1, 5))</f>
        <v>ECARO</v>
      </c>
      <c r="AF988" s="3">
        <v>45617</v>
      </c>
      <c r="AG988" t="str" cm="1">
        <f t="array" aca="1" ref="AG988" ca="1">INDEX(Sheet1!$AH$2:$AH$24, RANDBETWEEN(1, 23))</f>
        <v>TURKIYE CO</v>
      </c>
      <c r="AH988" t="s">
        <v>647</v>
      </c>
      <c r="AI988" t="s">
        <v>599</v>
      </c>
      <c r="AJ988" t="s">
        <v>600</v>
      </c>
      <c r="AK988" t="s">
        <v>104</v>
      </c>
      <c r="AL988" t="s">
        <v>95</v>
      </c>
      <c r="AM988" t="s">
        <v>646</v>
      </c>
      <c r="AN988" t="s">
        <v>216</v>
      </c>
      <c r="AO988" t="s">
        <v>77</v>
      </c>
      <c r="AP988" t="s">
        <v>143</v>
      </c>
      <c r="AQ988" t="s">
        <v>100</v>
      </c>
      <c r="AR988">
        <v>2024</v>
      </c>
      <c r="AS988" t="s">
        <v>95</v>
      </c>
    </row>
    <row r="989" spans="1:45">
      <c r="A989" t="s">
        <v>654</v>
      </c>
      <c r="B989" t="s">
        <v>95</v>
      </c>
      <c r="C989" t="s">
        <v>64</v>
      </c>
      <c r="D989" s="3">
        <v>45527</v>
      </c>
      <c r="E989" t="s">
        <v>644</v>
      </c>
      <c r="F989">
        <f t="shared" ca="1" si="45"/>
        <v>21117.063437331686</v>
      </c>
      <c r="G989">
        <f t="shared" ca="1" si="45"/>
        <v>16979.944685996434</v>
      </c>
      <c r="H989" t="str" cm="1">
        <f t="array" aca="1" ref="H989" ca="1">INDEX(Sheet1!$H$1:$H$3, RANDBETWEEN(1, 3))</f>
        <v>ORR Non-Thematic</v>
      </c>
      <c r="I989" t="str" cm="1">
        <f t="array" aca="1" ref="I989" ca="1">INDEX(Sheet1!$I$3:$I$88, RANDBETWEEN(1, 85))</f>
        <v>Early Childhood Development</v>
      </c>
      <c r="J989" t="str">
        <f ca="1">INDEX(Sheet1!$AZ$3:$AZ$8, RANDBETWEEN(1, COUNTA(Sheet1!$AZ$3:$AZ$8)))</f>
        <v>Education</v>
      </c>
      <c r="K989" t="str" cm="1">
        <f t="array" aca="1" ref="K989" ca="1">INDEX(Sheet1!$K$1:$K$8, RANDBETWEEN(1, 6))</f>
        <v>HAC-ARMENIA</v>
      </c>
      <c r="M989" t="s">
        <v>127</v>
      </c>
      <c r="N989">
        <f t="shared" ca="1" si="46"/>
        <v>81222.906404668611</v>
      </c>
      <c r="Q989" t="s">
        <v>602</v>
      </c>
      <c r="U989">
        <f t="shared" ca="1" si="47"/>
        <v>96829.754041631633</v>
      </c>
      <c r="V989">
        <v>6622062</v>
      </c>
      <c r="W989" t="str" cm="1">
        <f t="array" aca="1" ref="W989" ca="1">INDEX(Sheet1!$X$1:$X$20, RANDBETWEEN(1, 20))</f>
        <v>Country Office</v>
      </c>
      <c r="X989" t="str" cm="1">
        <f t="array" aca="1" ref="X989" ca="1">INDEX(Sheet1!$Y$2:$Y$22, RANDBETWEEN(1, 21))</f>
        <v>Public Sector</v>
      </c>
      <c r="Z989" t="str" cm="1">
        <f t="array" aca="1" ref="Z989" ca="1">INDEX(Sheet1!$AA$2:$AA$30, RANDBETWEEN(1, 29))</f>
        <v>UK NATCOM</v>
      </c>
      <c r="AA989" t="str" cm="1">
        <f t="array" aca="1" ref="AA989" ca="1">INDEX(Sheet1!$AB$2:$AB$8, RANDBETWEEN(1, 7))</f>
        <v>MENARO</v>
      </c>
      <c r="AB989" t="str" cm="1">
        <f t="array" aca="1" ref="AB989" ca="1">INDEX(Sheet1!$AC$2:$AC$22, RANDBETWEEN(1, 21))</f>
        <v>Uzbekistan</v>
      </c>
      <c r="AE989" t="str" cm="1">
        <f t="array" aca="1" ref="AE989" ca="1">INDEX(Sheet1!$AF$2:$AF$22, RANDBETWEEN(1, 5))</f>
        <v>HQ</v>
      </c>
      <c r="AF989" s="3">
        <v>45527</v>
      </c>
      <c r="AG989" t="str" cm="1">
        <f t="array" aca="1" ref="AG989" ca="1">INDEX(Sheet1!$AH$2:$AH$24, RANDBETWEEN(1, 23))</f>
        <v>SERBIA CO</v>
      </c>
      <c r="AH989" t="s">
        <v>651</v>
      </c>
      <c r="AI989" t="s">
        <v>601</v>
      </c>
      <c r="AJ989" t="s">
        <v>602</v>
      </c>
      <c r="AK989" t="s">
        <v>127</v>
      </c>
      <c r="AL989" t="s">
        <v>95</v>
      </c>
      <c r="AM989" t="s">
        <v>646</v>
      </c>
      <c r="AN989" t="s">
        <v>105</v>
      </c>
      <c r="AO989" t="s">
        <v>116</v>
      </c>
      <c r="AP989" t="s">
        <v>143</v>
      </c>
      <c r="AQ989" t="s">
        <v>117</v>
      </c>
      <c r="AR989">
        <v>2023</v>
      </c>
      <c r="AS989" t="s">
        <v>95</v>
      </c>
    </row>
    <row r="990" spans="1:45">
      <c r="A990" t="s">
        <v>657</v>
      </c>
      <c r="B990" t="s">
        <v>95</v>
      </c>
      <c r="C990" t="s">
        <v>45</v>
      </c>
      <c r="D990" s="3">
        <v>45407</v>
      </c>
      <c r="E990" t="s">
        <v>644</v>
      </c>
      <c r="F990">
        <f t="shared" ca="1" si="45"/>
        <v>59713.869011910334</v>
      </c>
      <c r="G990">
        <f t="shared" ca="1" si="45"/>
        <v>55326.492881596052</v>
      </c>
      <c r="H990" t="str" cm="1">
        <f t="array" aca="1" ref="H990" ca="1">INDEX(Sheet1!$H$1:$H$3, RANDBETWEEN(1, 3))</f>
        <v>ORE-Thematic</v>
      </c>
      <c r="I990" t="str" cm="1">
        <f t="array" aca="1" ref="I990" ca="1">INDEX(Sheet1!$I$3:$I$88, RANDBETWEEN(1, 85))</f>
        <v>Leadership and Executive Direction</v>
      </c>
      <c r="J990" t="str">
        <f ca="1">INDEX(Sheet1!$AZ$3:$AZ$8, RANDBETWEEN(1, COUNTA(Sheet1!$AZ$3:$AZ$8)))</f>
        <v>Health</v>
      </c>
      <c r="K990" t="str" cm="1">
        <f t="array" aca="1" ref="K990" ca="1">INDEX(Sheet1!$K$1:$K$8, RANDBETWEEN(1, 6))</f>
        <v>Ukraine Response</v>
      </c>
      <c r="M990" t="s">
        <v>57</v>
      </c>
      <c r="N990">
        <f t="shared" ca="1" si="46"/>
        <v>47828.588476989389</v>
      </c>
      <c r="Q990" t="s">
        <v>604</v>
      </c>
      <c r="U990">
        <f t="shared" ca="1" si="47"/>
        <v>44544.45611983745</v>
      </c>
      <c r="V990">
        <v>20591099</v>
      </c>
      <c r="W990" t="str" cm="1">
        <f t="array" aca="1" ref="W990" ca="1">INDEX(Sheet1!$X$1:$X$20, RANDBETWEEN(1, 20))</f>
        <v>Global/Regional Multilaterals</v>
      </c>
      <c r="X990" t="str" cm="1">
        <f t="array" aca="1" ref="X990" ca="1">INDEX(Sheet1!$Y$2:$Y$22, RANDBETWEEN(1, 21))</f>
        <v>Private Sector</v>
      </c>
      <c r="Z990" t="str" cm="1">
        <f t="array" aca="1" ref="Z990" ca="1">INDEX(Sheet1!$AA$2:$AA$30, RANDBETWEEN(1, 29))</f>
        <v>ARMENIA CO</v>
      </c>
      <c r="AA990" t="str" cm="1">
        <f t="array" aca="1" ref="AA990" ca="1">INDEX(Sheet1!$AB$2:$AB$8, RANDBETWEEN(1, 7))</f>
        <v>NatCom</v>
      </c>
      <c r="AB990" t="str" cm="1">
        <f t="array" aca="1" ref="AB990" ca="1">INDEX(Sheet1!$AC$2:$AC$22, RANDBETWEEN(1, 21))</f>
        <v>Cyprus</v>
      </c>
      <c r="AE990" t="str" cm="1">
        <f t="array" aca="1" ref="AE990" ca="1">INDEX(Sheet1!$AF$2:$AF$22, RANDBETWEEN(1, 5))</f>
        <v>NatCom</v>
      </c>
      <c r="AF990" s="3">
        <v>45407</v>
      </c>
      <c r="AG990" t="str" cm="1">
        <f t="array" aca="1" ref="AG990" ca="1">INDEX(Sheet1!$AH$2:$AH$24, RANDBETWEEN(1, 23))</f>
        <v>MONTENEGRO CO</v>
      </c>
      <c r="AH990" t="s">
        <v>650</v>
      </c>
      <c r="AI990" t="s">
        <v>603</v>
      </c>
      <c r="AJ990" t="s">
        <v>604</v>
      </c>
      <c r="AK990" t="s">
        <v>57</v>
      </c>
      <c r="AL990" t="s">
        <v>90</v>
      </c>
      <c r="AM990" t="s">
        <v>646</v>
      </c>
      <c r="AN990" t="s">
        <v>128</v>
      </c>
      <c r="AO990" t="s">
        <v>116</v>
      </c>
      <c r="AP990" t="s">
        <v>93</v>
      </c>
      <c r="AQ990" t="s">
        <v>100</v>
      </c>
      <c r="AR990">
        <v>2022</v>
      </c>
      <c r="AS990" t="s">
        <v>95</v>
      </c>
    </row>
    <row r="991" spans="1:45">
      <c r="A991" t="s">
        <v>658</v>
      </c>
      <c r="B991" t="s">
        <v>44</v>
      </c>
      <c r="C991" t="s">
        <v>45</v>
      </c>
      <c r="D991" s="3">
        <v>45619</v>
      </c>
      <c r="E991" t="s">
        <v>644</v>
      </c>
      <c r="F991">
        <f t="shared" ca="1" si="45"/>
        <v>29335.922524498972</v>
      </c>
      <c r="G991">
        <f t="shared" ca="1" si="45"/>
        <v>64660.119458115631</v>
      </c>
      <c r="H991" t="str" cm="1">
        <f t="array" aca="1" ref="H991" ca="1">INDEX(Sheet1!$H$1:$H$3, RANDBETWEEN(1, 3))</f>
        <v>ORR Non-Thematic</v>
      </c>
      <c r="I991" t="str" cm="1">
        <f t="array" aca="1" ref="I991" ca="1">INDEX(Sheet1!$I$3:$I$88, RANDBETWEEN(1, 85))</f>
        <v>External relations and partnerships, communication and resource mobilization</v>
      </c>
      <c r="J991" t="str">
        <f ca="1">INDEX(Sheet1!$AZ$3:$AZ$8, RANDBETWEEN(1, COUNTA(Sheet1!$AZ$3:$AZ$8)))</f>
        <v>Emergency Response</v>
      </c>
      <c r="K991" t="str" cm="1">
        <f t="array" aca="1" ref="K991" ca="1">INDEX(Sheet1!$K$1:$K$8, RANDBETWEEN(1, 6))</f>
        <v>Ukraine Response</v>
      </c>
      <c r="M991" t="s">
        <v>114</v>
      </c>
      <c r="N991">
        <f t="shared" ca="1" si="46"/>
        <v>44563.995046166128</v>
      </c>
      <c r="Q991" t="s">
        <v>606</v>
      </c>
      <c r="U991">
        <f t="shared" ca="1" si="47"/>
        <v>12916.383696589903</v>
      </c>
      <c r="V991">
        <v>17887392</v>
      </c>
      <c r="W991" t="str" cm="1">
        <f t="array" aca="1" ref="W991" ca="1">INDEX(Sheet1!$X$1:$X$20, RANDBETWEEN(1, 20))</f>
        <v>Country Office</v>
      </c>
      <c r="X991" t="str" cm="1">
        <f t="array" aca="1" ref="X991" ca="1">INDEX(Sheet1!$Y$2:$Y$22, RANDBETWEEN(1, 21))</f>
        <v>Public Sector</v>
      </c>
      <c r="Z991" t="str" cm="1">
        <f t="array" aca="1" ref="Z991" ca="1">INDEX(Sheet1!$AA$2:$AA$30, RANDBETWEEN(1, 29))</f>
        <v>TAJIKISTAN CO</v>
      </c>
      <c r="AA991" t="str" cm="1">
        <f t="array" aca="1" ref="AA991" ca="1">INDEX(Sheet1!$AB$2:$AB$8, RANDBETWEEN(1, 7))</f>
        <v>ROSA</v>
      </c>
      <c r="AB991" t="str" cm="1">
        <f t="array" aca="1" ref="AB991" ca="1">INDEX(Sheet1!$AC$2:$AC$22, RANDBETWEEN(1, 21))</f>
        <v>Switzerland</v>
      </c>
      <c r="AE991" t="str" cm="1">
        <f t="array" aca="1" ref="AE991" ca="1">INDEX(Sheet1!$AF$2:$AF$22, RANDBETWEEN(1, 5))</f>
        <v>NatCom</v>
      </c>
      <c r="AF991" s="3">
        <v>45619</v>
      </c>
      <c r="AG991" t="str" cm="1">
        <f t="array" aca="1" ref="AG991" ca="1">INDEX(Sheet1!$AH$2:$AH$24, RANDBETWEEN(1, 23))</f>
        <v>MOLDOVA CO</v>
      </c>
      <c r="AH991" t="s">
        <v>648</v>
      </c>
      <c r="AI991" t="s">
        <v>605</v>
      </c>
      <c r="AJ991" t="s">
        <v>606</v>
      </c>
      <c r="AK991" t="s">
        <v>114</v>
      </c>
      <c r="AL991" t="s">
        <v>95</v>
      </c>
      <c r="AM991" t="s">
        <v>645</v>
      </c>
      <c r="AN991" t="s">
        <v>91</v>
      </c>
      <c r="AO991" t="s">
        <v>116</v>
      </c>
      <c r="AP991" t="s">
        <v>93</v>
      </c>
      <c r="AQ991" t="s">
        <v>100</v>
      </c>
      <c r="AR991">
        <v>2024</v>
      </c>
      <c r="AS991" t="s">
        <v>95</v>
      </c>
    </row>
    <row r="992" spans="1:45">
      <c r="A992" t="s">
        <v>654</v>
      </c>
      <c r="B992" t="s">
        <v>95</v>
      </c>
      <c r="C992" t="s">
        <v>45</v>
      </c>
      <c r="D992" s="3">
        <v>45522</v>
      </c>
      <c r="E992" t="s">
        <v>644</v>
      </c>
      <c r="F992">
        <f t="shared" ca="1" si="45"/>
        <v>47933.402324836956</v>
      </c>
      <c r="G992">
        <f t="shared" ca="1" si="45"/>
        <v>61791.292588571763</v>
      </c>
      <c r="H992" t="str" cm="1">
        <f t="array" aca="1" ref="H992" ca="1">INDEX(Sheet1!$H$1:$H$3, RANDBETWEEN(1, 3))</f>
        <v>ORE-Thematic</v>
      </c>
      <c r="I992" t="str" cm="1">
        <f t="array" aca="1" ref="I992" ca="1">INDEX(Sheet1!$I$3:$I$88, RANDBETWEEN(1, 85))</f>
        <v>Polio eradication</v>
      </c>
      <c r="J992" t="str">
        <f ca="1">INDEX(Sheet1!$AZ$3:$AZ$8, RANDBETWEEN(1, COUNTA(Sheet1!$AZ$3:$AZ$8)))</f>
        <v>Emergency Response</v>
      </c>
      <c r="K992" t="str" cm="1">
        <f t="array" aca="1" ref="K992" ca="1">INDEX(Sheet1!$K$1:$K$8, RANDBETWEEN(1, 6))</f>
        <v>Emergency/HAC</v>
      </c>
      <c r="M992" t="s">
        <v>75</v>
      </c>
      <c r="N992">
        <f t="shared" ca="1" si="46"/>
        <v>56350.050432587675</v>
      </c>
      <c r="Q992" t="s">
        <v>608</v>
      </c>
      <c r="U992">
        <f t="shared" ca="1" si="47"/>
        <v>26915.032271017379</v>
      </c>
      <c r="V992">
        <v>34487740</v>
      </c>
      <c r="W992" t="str" cm="1">
        <f t="array" aca="1" ref="W992" ca="1">INDEX(Sheet1!$X$1:$X$20, RANDBETWEEN(1, 20))</f>
        <v>Other</v>
      </c>
      <c r="X992" t="str" cm="1">
        <f t="array" aca="1" ref="X992" ca="1">INDEX(Sheet1!$Y$2:$Y$22, RANDBETWEEN(1, 21))</f>
        <v>Public Sector</v>
      </c>
      <c r="Z992" t="str" cm="1">
        <f t="array" aca="1" ref="Z992" ca="1">INDEX(Sheet1!$AA$2:$AA$30, RANDBETWEEN(1, 29))</f>
        <v>ROMANIA CO</v>
      </c>
      <c r="AA992" t="str" cm="1">
        <f t="array" aca="1" ref="AA992" ca="1">INDEX(Sheet1!$AB$2:$AB$8, RANDBETWEEN(1, 7))</f>
        <v>EAPRO</v>
      </c>
      <c r="AB992" t="str" cm="1">
        <f t="array" aca="1" ref="AB992" ca="1">INDEX(Sheet1!$AC$2:$AC$22, RANDBETWEEN(1, 21))</f>
        <v>Moldova</v>
      </c>
      <c r="AE992" t="str" cm="1">
        <f t="array" aca="1" ref="AE992" ca="1">INDEX(Sheet1!$AF$2:$AF$22, RANDBETWEEN(1, 5))</f>
        <v>MENARO</v>
      </c>
      <c r="AF992" s="3">
        <v>45522</v>
      </c>
      <c r="AG992" t="str" cm="1">
        <f t="array" aca="1" ref="AG992" ca="1">INDEX(Sheet1!$AH$2:$AH$24, RANDBETWEEN(1, 23))</f>
        <v>KOSOVO CO</v>
      </c>
      <c r="AH992" t="s">
        <v>649</v>
      </c>
      <c r="AI992" t="s">
        <v>607</v>
      </c>
      <c r="AJ992" t="s">
        <v>608</v>
      </c>
      <c r="AK992" t="s">
        <v>75</v>
      </c>
      <c r="AL992" t="s">
        <v>90</v>
      </c>
      <c r="AM992" t="s">
        <v>645</v>
      </c>
      <c r="AN992" t="s">
        <v>91</v>
      </c>
      <c r="AO992" t="s">
        <v>61</v>
      </c>
      <c r="AP992" t="s">
        <v>93</v>
      </c>
      <c r="AQ992" t="s">
        <v>129</v>
      </c>
      <c r="AR992">
        <v>2024</v>
      </c>
      <c r="AS992" t="s">
        <v>95</v>
      </c>
    </row>
    <row r="993" spans="1:45">
      <c r="A993" t="s">
        <v>653</v>
      </c>
      <c r="B993" t="s">
        <v>95</v>
      </c>
      <c r="C993" t="s">
        <v>64</v>
      </c>
      <c r="D993" s="3">
        <v>45486</v>
      </c>
      <c r="E993" t="s">
        <v>644</v>
      </c>
      <c r="F993">
        <f t="shared" ca="1" si="45"/>
        <v>69304.034025785644</v>
      </c>
      <c r="G993">
        <f t="shared" ca="1" si="45"/>
        <v>79780.750301023698</v>
      </c>
      <c r="H993" t="str" cm="1">
        <f t="array" aca="1" ref="H993" ca="1">INDEX(Sheet1!$H$1:$H$3, RANDBETWEEN(1, 3))</f>
        <v>ORR Non-Thematic</v>
      </c>
      <c r="I993" t="str" cm="1">
        <f t="array" aca="1" ref="I993" ca="1">INDEX(Sheet1!$I$3:$I$88, RANDBETWEEN(1, 85))</f>
        <v>Child Protection systems</v>
      </c>
      <c r="J993" t="str">
        <f ca="1">INDEX(Sheet1!$AZ$3:$AZ$8, RANDBETWEEN(1, COUNTA(Sheet1!$AZ$3:$AZ$8)))</f>
        <v>Child Protection</v>
      </c>
      <c r="K993" t="str" cm="1">
        <f t="array" aca="1" ref="K993" ca="1">INDEX(Sheet1!$K$1:$K$8, RANDBETWEEN(1, 6))</f>
        <v>Emergency/HAC</v>
      </c>
      <c r="M993" t="s">
        <v>127</v>
      </c>
      <c r="N993">
        <f t="shared" ca="1" si="46"/>
        <v>26503.6046190454</v>
      </c>
      <c r="Q993" t="s">
        <v>610</v>
      </c>
      <c r="U993">
        <f t="shared" ca="1" si="47"/>
        <v>93258.55114605611</v>
      </c>
      <c r="V993">
        <v>10642009</v>
      </c>
      <c r="W993" t="str" cm="1">
        <f t="array" aca="1" ref="W993" ca="1">INDEX(Sheet1!$X$1:$X$20, RANDBETWEEN(1, 20))</f>
        <v>IFI/RDB</v>
      </c>
      <c r="X993" t="str" cm="1">
        <f t="array" aca="1" ref="X993" ca="1">INDEX(Sheet1!$Y$2:$Y$22, RANDBETWEEN(1, 21))</f>
        <v>Private Sector</v>
      </c>
      <c r="Z993" t="str" cm="1">
        <f t="array" aca="1" ref="Z993" ca="1">INDEX(Sheet1!$AA$2:$AA$30, RANDBETWEEN(1, 29))</f>
        <v>INDIA CO</v>
      </c>
      <c r="AA993" t="str" cm="1">
        <f t="array" aca="1" ref="AA993" ca="1">INDEX(Sheet1!$AB$2:$AB$8, RANDBETWEEN(1, 7))</f>
        <v>HQ</v>
      </c>
      <c r="AB993" t="str" cm="1">
        <f t="array" aca="1" ref="AB993" ca="1">INDEX(Sheet1!$AC$2:$AC$22, RANDBETWEEN(1, 21))</f>
        <v>Moldova</v>
      </c>
      <c r="AE993" t="str" cm="1">
        <f t="array" aca="1" ref="AE993" ca="1">INDEX(Sheet1!$AF$2:$AF$22, RANDBETWEEN(1, 5))</f>
        <v>NatCom</v>
      </c>
      <c r="AF993" s="3">
        <v>45486</v>
      </c>
      <c r="AG993" t="str" cm="1">
        <f t="array" aca="1" ref="AG993" ca="1">INDEX(Sheet1!$AH$2:$AH$24, RANDBETWEEN(1, 23))</f>
        <v>KYRGYZSTAN CO</v>
      </c>
      <c r="AH993" t="s">
        <v>651</v>
      </c>
      <c r="AI993" t="s">
        <v>609</v>
      </c>
      <c r="AJ993" t="s">
        <v>610</v>
      </c>
      <c r="AK993" t="s">
        <v>127</v>
      </c>
      <c r="AL993" t="s">
        <v>95</v>
      </c>
      <c r="AM993" t="s">
        <v>645</v>
      </c>
      <c r="AN993" t="s">
        <v>91</v>
      </c>
      <c r="AO993" t="s">
        <v>77</v>
      </c>
      <c r="AP993" t="s">
        <v>143</v>
      </c>
      <c r="AQ993" t="s">
        <v>94</v>
      </c>
      <c r="AR993">
        <v>2024</v>
      </c>
      <c r="AS993" t="s">
        <v>95</v>
      </c>
    </row>
    <row r="994" spans="1:45">
      <c r="A994" t="s">
        <v>656</v>
      </c>
      <c r="B994" t="s">
        <v>44</v>
      </c>
      <c r="C994" t="s">
        <v>118</v>
      </c>
      <c r="D994" s="3">
        <v>45316</v>
      </c>
      <c r="E994" t="s">
        <v>644</v>
      </c>
      <c r="F994">
        <f t="shared" ca="1" si="45"/>
        <v>76854.132789572963</v>
      </c>
      <c r="G994">
        <f t="shared" ca="1" si="45"/>
        <v>71907.4749401968</v>
      </c>
      <c r="H994" t="str" cm="1">
        <f t="array" aca="1" ref="H994" ca="1">INDEX(Sheet1!$H$1:$H$3, RANDBETWEEN(1, 3))</f>
        <v>ORE-Thematic</v>
      </c>
      <c r="I994" t="str" cm="1">
        <f t="array" aca="1" ref="I994" ca="1">INDEX(Sheet1!$I$3:$I$88, RANDBETWEEN(1, 85))</f>
        <v>Nutrition and emergencies</v>
      </c>
      <c r="J994" t="str">
        <f ca="1">INDEX(Sheet1!$AZ$3:$AZ$8, RANDBETWEEN(1, COUNTA(Sheet1!$AZ$3:$AZ$8)))</f>
        <v>Education</v>
      </c>
      <c r="K994" t="str" cm="1">
        <f t="array" aca="1" ref="K994" ca="1">INDEX(Sheet1!$K$1:$K$8, RANDBETWEEN(1, 6))</f>
        <v>Emergency/HAC</v>
      </c>
      <c r="M994" t="s">
        <v>127</v>
      </c>
      <c r="N994">
        <f t="shared" ca="1" si="46"/>
        <v>73710.347676673016</v>
      </c>
      <c r="Q994" t="s">
        <v>612</v>
      </c>
      <c r="U994">
        <f t="shared" ca="1" si="47"/>
        <v>61201.456488466778</v>
      </c>
      <c r="V994">
        <v>31551324</v>
      </c>
      <c r="W994" t="str" cm="1">
        <f t="array" aca="1" ref="W994" ca="1">INDEX(Sheet1!$X$1:$X$20, RANDBETWEEN(1, 20))</f>
        <v>Ministry</v>
      </c>
      <c r="X994" t="str" cm="1">
        <f t="array" aca="1" ref="X994" ca="1">INDEX(Sheet1!$Y$2:$Y$22, RANDBETWEEN(1, 21))</f>
        <v>Private Sector</v>
      </c>
      <c r="Z994" t="str" cm="1">
        <f t="array" aca="1" ref="Z994" ca="1">INDEX(Sheet1!$AA$2:$AA$30, RANDBETWEEN(1, 29))</f>
        <v>ROMANIA CO</v>
      </c>
      <c r="AA994" t="str" cm="1">
        <f t="array" aca="1" ref="AA994" ca="1">INDEX(Sheet1!$AB$2:$AB$8, RANDBETWEEN(1, 7))</f>
        <v>ROSA</v>
      </c>
      <c r="AB994" t="str" cm="1">
        <f t="array" aca="1" ref="AB994" ca="1">INDEX(Sheet1!$AC$2:$AC$22, RANDBETWEEN(1, 21))</f>
        <v>Armenia</v>
      </c>
      <c r="AE994" t="str" cm="1">
        <f t="array" aca="1" ref="AE994" ca="1">INDEX(Sheet1!$AF$2:$AF$22, RANDBETWEEN(1, 5))</f>
        <v>ECARO</v>
      </c>
      <c r="AF994" s="3">
        <v>45316</v>
      </c>
      <c r="AG994" t="str" cm="1">
        <f t="array" aca="1" ref="AG994" ca="1">INDEX(Sheet1!$AH$2:$AH$24, RANDBETWEEN(1, 23))</f>
        <v>KYRGYZSTAN CO</v>
      </c>
      <c r="AH994" t="s">
        <v>651</v>
      </c>
      <c r="AI994" t="s">
        <v>611</v>
      </c>
      <c r="AJ994" t="s">
        <v>612</v>
      </c>
      <c r="AK994" t="s">
        <v>127</v>
      </c>
      <c r="AL994" t="s">
        <v>95</v>
      </c>
      <c r="AM994" t="s">
        <v>646</v>
      </c>
      <c r="AN994" t="s">
        <v>91</v>
      </c>
      <c r="AO994" t="s">
        <v>116</v>
      </c>
      <c r="AP994" t="s">
        <v>93</v>
      </c>
      <c r="AQ994" t="s">
        <v>79</v>
      </c>
      <c r="AR994">
        <v>2024</v>
      </c>
      <c r="AS994" t="s">
        <v>95</v>
      </c>
    </row>
    <row r="995" spans="1:45">
      <c r="A995" t="s">
        <v>656</v>
      </c>
      <c r="B995" t="s">
        <v>44</v>
      </c>
      <c r="C995" t="s">
        <v>118</v>
      </c>
      <c r="D995" s="3">
        <v>45479</v>
      </c>
      <c r="E995" t="s">
        <v>644</v>
      </c>
      <c r="F995">
        <f t="shared" ca="1" si="45"/>
        <v>47162.574270487428</v>
      </c>
      <c r="G995">
        <f t="shared" ca="1" si="45"/>
        <v>93273.548883225885</v>
      </c>
      <c r="H995" t="str" cm="1">
        <f t="array" aca="1" ref="H995" ca="1">INDEX(Sheet1!$H$1:$H$3, RANDBETWEEN(1, 3))</f>
        <v>Revenue Type</v>
      </c>
      <c r="I995" t="str" cm="1">
        <f t="array" aca="1" ref="I995" ca="1">INDEX(Sheet1!$I$3:$I$88, RANDBETWEEN(1, 85))</f>
        <v>Nutrition and HIV</v>
      </c>
      <c r="J995" t="str">
        <f ca="1">INDEX(Sheet1!$AZ$3:$AZ$8, RANDBETWEEN(1, COUNTA(Sheet1!$AZ$3:$AZ$8)))</f>
        <v>Health</v>
      </c>
      <c r="K995" t="str" cm="1">
        <f t="array" aca="1" ref="K995" ca="1">INDEX(Sheet1!$K$1:$K$8, RANDBETWEEN(1, 6))</f>
        <v>Ukraine Response</v>
      </c>
      <c r="M995" t="s">
        <v>104</v>
      </c>
      <c r="N995">
        <f t="shared" ca="1" si="46"/>
        <v>94178.865790347889</v>
      </c>
      <c r="Q995" t="s">
        <v>614</v>
      </c>
      <c r="U995">
        <f t="shared" ca="1" si="47"/>
        <v>62036.602257306287</v>
      </c>
      <c r="V995">
        <v>23553898</v>
      </c>
      <c r="W995" t="str" cm="1">
        <f t="array" aca="1" ref="W995" ca="1">INDEX(Sheet1!$X$1:$X$20, RANDBETWEEN(1, 20))</f>
        <v>Global/Regional Multilaterals</v>
      </c>
      <c r="X995" t="str" cm="1">
        <f t="array" aca="1" ref="X995" ca="1">INDEX(Sheet1!$Y$2:$Y$22, RANDBETWEEN(1, 21))</f>
        <v>Public Sector</v>
      </c>
      <c r="Z995" t="str" cm="1">
        <f t="array" aca="1" ref="Z995" ca="1">INDEX(Sheet1!$AA$2:$AA$30, RANDBETWEEN(1, 29))</f>
        <v>UZBEKISTAN CO</v>
      </c>
      <c r="AA995" t="str" cm="1">
        <f t="array" aca="1" ref="AA995" ca="1">INDEX(Sheet1!$AB$2:$AB$8, RANDBETWEEN(1, 7))</f>
        <v>WCARO</v>
      </c>
      <c r="AB995" t="str" cm="1">
        <f t="array" aca="1" ref="AB995" ca="1">INDEX(Sheet1!$AC$2:$AC$22, RANDBETWEEN(1, 21))</f>
        <v>Uzbekistan</v>
      </c>
      <c r="AE995" t="str" cm="1">
        <f t="array" aca="1" ref="AE995" ca="1">INDEX(Sheet1!$AF$2:$AF$22, RANDBETWEEN(1, 5))</f>
        <v>MENARO</v>
      </c>
      <c r="AF995" s="3">
        <v>45479</v>
      </c>
      <c r="AG995" t="str" cm="1">
        <f t="array" aca="1" ref="AG995" ca="1">INDEX(Sheet1!$AH$2:$AH$24, RANDBETWEEN(1, 23))</f>
        <v>MOLDOVA CO</v>
      </c>
      <c r="AH995" t="s">
        <v>647</v>
      </c>
      <c r="AI995" t="s">
        <v>613</v>
      </c>
      <c r="AJ995" t="s">
        <v>614</v>
      </c>
      <c r="AK995" t="s">
        <v>104</v>
      </c>
      <c r="AL995" t="s">
        <v>95</v>
      </c>
      <c r="AM995" t="s">
        <v>645</v>
      </c>
      <c r="AN995" t="s">
        <v>105</v>
      </c>
      <c r="AO995" t="s">
        <v>77</v>
      </c>
      <c r="AP995" t="s">
        <v>135</v>
      </c>
      <c r="AQ995" t="s">
        <v>79</v>
      </c>
      <c r="AR995">
        <v>2024</v>
      </c>
      <c r="AS995" t="s">
        <v>95</v>
      </c>
    </row>
    <row r="996" spans="1:45">
      <c r="A996" t="s">
        <v>655</v>
      </c>
      <c r="B996" t="s">
        <v>95</v>
      </c>
      <c r="C996" t="s">
        <v>118</v>
      </c>
      <c r="D996" s="3">
        <v>45616</v>
      </c>
      <c r="E996" t="s">
        <v>644</v>
      </c>
      <c r="F996">
        <f t="shared" ca="1" si="45"/>
        <v>23839.285022376869</v>
      </c>
      <c r="G996">
        <f t="shared" ca="1" si="45"/>
        <v>62373.824153377922</v>
      </c>
      <c r="H996" t="str" cm="1">
        <f t="array" aca="1" ref="H996" ca="1">INDEX(Sheet1!$H$1:$H$3, RANDBETWEEN(1, 3))</f>
        <v>ORR Non-Thematic</v>
      </c>
      <c r="I996" t="str" cm="1">
        <f t="array" aca="1" ref="I996" ca="1">INDEX(Sheet1!$I$3:$I$88, RANDBETWEEN(1, 85))</f>
        <v>Sanitation</v>
      </c>
      <c r="J996" t="str">
        <f ca="1">INDEX(Sheet1!$AZ$3:$AZ$8, RANDBETWEEN(1, COUNTA(Sheet1!$AZ$3:$AZ$8)))</f>
        <v>Child Protection</v>
      </c>
      <c r="K996" t="str" cm="1">
        <f t="array" aca="1" ref="K996" ca="1">INDEX(Sheet1!$K$1:$K$8, RANDBETWEEN(1, 6))</f>
        <v>HAC-STATE OF PALESTINE</v>
      </c>
      <c r="M996" t="s">
        <v>127</v>
      </c>
      <c r="N996">
        <f t="shared" ca="1" si="46"/>
        <v>3450.690105161696</v>
      </c>
      <c r="Q996" t="s">
        <v>616</v>
      </c>
      <c r="U996">
        <f t="shared" ca="1" si="47"/>
        <v>66910.506034873077</v>
      </c>
      <c r="V996">
        <v>22061101</v>
      </c>
      <c r="W996" t="str" cm="1">
        <f t="array" aca="1" ref="W996" ca="1">INDEX(Sheet1!$X$1:$X$20, RANDBETWEEN(1, 20))</f>
        <v>Membership based organizations</v>
      </c>
      <c r="X996" t="str" cm="1">
        <f t="array" aca="1" ref="X996" ca="1">INDEX(Sheet1!$Y$2:$Y$22, RANDBETWEEN(1, 21))</f>
        <v>Public Sector</v>
      </c>
      <c r="Z996" t="str" cm="1">
        <f t="array" aca="1" ref="Z996" ca="1">INDEX(Sheet1!$AA$2:$AA$30, RANDBETWEEN(1, 29))</f>
        <v>BULGARIA CO</v>
      </c>
      <c r="AA996" t="str" cm="1">
        <f t="array" aca="1" ref="AA996" ca="1">INDEX(Sheet1!$AB$2:$AB$8, RANDBETWEEN(1, 7))</f>
        <v>ECARO</v>
      </c>
      <c r="AB996" t="str" cm="1">
        <f t="array" aca="1" ref="AB996" ca="1">INDEX(Sheet1!$AC$2:$AC$22, RANDBETWEEN(1, 21))</f>
        <v>Greece</v>
      </c>
      <c r="AE996" t="str" cm="1">
        <f t="array" aca="1" ref="AE996" ca="1">INDEX(Sheet1!$AF$2:$AF$22, RANDBETWEEN(1, 5))</f>
        <v>NatCom</v>
      </c>
      <c r="AF996" s="3">
        <v>45616</v>
      </c>
      <c r="AG996" t="str" cm="1">
        <f t="array" aca="1" ref="AG996" ca="1">INDEX(Sheet1!$AH$2:$AH$24, RANDBETWEEN(1, 23))</f>
        <v>PPD</v>
      </c>
      <c r="AH996" t="s">
        <v>651</v>
      </c>
      <c r="AI996" t="s">
        <v>615</v>
      </c>
      <c r="AJ996" t="s">
        <v>616</v>
      </c>
      <c r="AK996" t="s">
        <v>127</v>
      </c>
      <c r="AL996" t="s">
        <v>95</v>
      </c>
      <c r="AM996" t="s">
        <v>645</v>
      </c>
      <c r="AN996" t="s">
        <v>115</v>
      </c>
      <c r="AO996" t="s">
        <v>149</v>
      </c>
      <c r="AP996" t="s">
        <v>93</v>
      </c>
      <c r="AQ996" t="s">
        <v>129</v>
      </c>
      <c r="AR996">
        <v>2022</v>
      </c>
      <c r="AS996" t="s">
        <v>95</v>
      </c>
    </row>
    <row r="997" spans="1:45">
      <c r="A997" t="s">
        <v>652</v>
      </c>
      <c r="B997" t="s">
        <v>44</v>
      </c>
      <c r="C997" t="s">
        <v>45</v>
      </c>
      <c r="D997" s="3">
        <v>45362</v>
      </c>
      <c r="E997" t="s">
        <v>644</v>
      </c>
      <c r="F997">
        <f t="shared" ca="1" si="45"/>
        <v>78081.148778301256</v>
      </c>
      <c r="G997">
        <f t="shared" ca="1" si="45"/>
        <v>98841.975009322588</v>
      </c>
      <c r="H997" t="str" cm="1">
        <f t="array" aca="1" ref="H997" ca="1">INDEX(Sheet1!$H$1:$H$3, RANDBETWEEN(1, 3))</f>
        <v>Revenue Type</v>
      </c>
      <c r="I997" t="str" cm="1">
        <f t="array" aca="1" ref="I997" ca="1">INDEX(Sheet1!$I$3:$I$88, RANDBETWEEN(1, 85))</f>
        <v>Staff and premises security</v>
      </c>
      <c r="J997" t="str">
        <f ca="1">INDEX(Sheet1!$AZ$3:$AZ$8, RANDBETWEEN(1, COUNTA(Sheet1!$AZ$3:$AZ$8)))</f>
        <v>Advocacy</v>
      </c>
      <c r="K997" t="str" cm="1">
        <f t="array" aca="1" ref="K997" ca="1">INDEX(Sheet1!$K$1:$K$8, RANDBETWEEN(1, 6))</f>
        <v>HAC-STATE OF PALESTINE</v>
      </c>
      <c r="M997" t="s">
        <v>127</v>
      </c>
      <c r="N997">
        <f t="shared" ca="1" si="46"/>
        <v>97562.278188882861</v>
      </c>
      <c r="Q997" t="s">
        <v>618</v>
      </c>
      <c r="U997">
        <f t="shared" ca="1" si="47"/>
        <v>23399.79220413373</v>
      </c>
      <c r="V997">
        <v>31908713</v>
      </c>
      <c r="W997" t="str" cm="1">
        <f t="array" aca="1" ref="W997" ca="1">INDEX(Sheet1!$X$1:$X$20, RANDBETWEEN(1, 20))</f>
        <v>Account Category</v>
      </c>
      <c r="X997" t="str" cm="1">
        <f t="array" aca="1" ref="X997" ca="1">INDEX(Sheet1!$Y$2:$Y$22, RANDBETWEEN(1, 21))</f>
        <v>Public Sector</v>
      </c>
      <c r="Z997" t="str" cm="1">
        <f t="array" aca="1" ref="Z997" ca="1">INDEX(Sheet1!$AA$2:$AA$30, RANDBETWEEN(1, 29))</f>
        <v>BULGARIA CO</v>
      </c>
      <c r="AA997" t="str" cm="1">
        <f t="array" aca="1" ref="AA997" ca="1">INDEX(Sheet1!$AB$2:$AB$8, RANDBETWEEN(1, 7))</f>
        <v>MENARO</v>
      </c>
      <c r="AB997" t="str" cm="1">
        <f t="array" aca="1" ref="AB997" ca="1">INDEX(Sheet1!$AC$2:$AC$22, RANDBETWEEN(1, 21))</f>
        <v>Uzbekistan</v>
      </c>
      <c r="AE997" t="str" cm="1">
        <f t="array" aca="1" ref="AE997" ca="1">INDEX(Sheet1!$AF$2:$AF$22, RANDBETWEEN(1, 5))</f>
        <v>ESARO</v>
      </c>
      <c r="AF997" s="3">
        <v>45362</v>
      </c>
      <c r="AG997" t="str" cm="1">
        <f t="array" aca="1" ref="AG997" ca="1">INDEX(Sheet1!$AH$2:$AH$24, RANDBETWEEN(1, 23))</f>
        <v>CROATIA CO</v>
      </c>
      <c r="AH997" t="s">
        <v>651</v>
      </c>
      <c r="AI997" t="s">
        <v>617</v>
      </c>
      <c r="AJ997" t="s">
        <v>618</v>
      </c>
      <c r="AK997" t="s">
        <v>127</v>
      </c>
      <c r="AL997" t="s">
        <v>95</v>
      </c>
      <c r="AM997" t="s">
        <v>646</v>
      </c>
      <c r="AN997" t="s">
        <v>115</v>
      </c>
      <c r="AO997" t="s">
        <v>61</v>
      </c>
      <c r="AP997" t="s">
        <v>78</v>
      </c>
      <c r="AQ997" t="s">
        <v>100</v>
      </c>
      <c r="AR997">
        <v>2023</v>
      </c>
      <c r="AS997" t="s">
        <v>95</v>
      </c>
    </row>
    <row r="998" spans="1:45">
      <c r="A998" t="s">
        <v>659</v>
      </c>
      <c r="B998" t="s">
        <v>44</v>
      </c>
      <c r="C998" t="s">
        <v>64</v>
      </c>
      <c r="D998" s="3">
        <v>45391</v>
      </c>
      <c r="E998" t="s">
        <v>644</v>
      </c>
      <c r="F998">
        <f t="shared" ca="1" si="45"/>
        <v>39903.879407666813</v>
      </c>
      <c r="G998">
        <f t="shared" ca="1" si="45"/>
        <v>61633.797391443448</v>
      </c>
      <c r="H998" t="str" cm="1">
        <f t="array" aca="1" ref="H998" ca="1">INDEX(Sheet1!$H$1:$H$3, RANDBETWEEN(1, 3))</f>
        <v>ORR Non-Thematic</v>
      </c>
      <c r="I998" t="str" cm="1">
        <f t="array" aca="1" ref="I998" ca="1">INDEX(Sheet1!$I$3:$I$88, RANDBETWEEN(1, 85))</f>
        <v>PFP</v>
      </c>
      <c r="J998" t="str">
        <f ca="1">INDEX(Sheet1!$AZ$3:$AZ$8, RANDBETWEEN(1, COUNTA(Sheet1!$AZ$3:$AZ$8)))</f>
        <v>Health</v>
      </c>
      <c r="K998" t="str" cm="1">
        <f t="array" aca="1" ref="K998" ca="1">INDEX(Sheet1!$K$1:$K$8, RANDBETWEEN(1, 6))</f>
        <v>HAC-ARMENIA</v>
      </c>
      <c r="M998" t="s">
        <v>89</v>
      </c>
      <c r="N998">
        <f t="shared" ca="1" si="46"/>
        <v>49227.120785933323</v>
      </c>
      <c r="Q998" t="s">
        <v>620</v>
      </c>
      <c r="U998">
        <f t="shared" ca="1" si="47"/>
        <v>8563.5873220131398</v>
      </c>
      <c r="V998">
        <v>13487472</v>
      </c>
      <c r="W998" t="str" cm="1">
        <f t="array" aca="1" ref="W998" ca="1">INDEX(Sheet1!$X$1:$X$20, RANDBETWEEN(1, 20))</f>
        <v>Membership based organizations</v>
      </c>
      <c r="X998" t="str" cm="1">
        <f t="array" aca="1" ref="X998" ca="1">INDEX(Sheet1!$Y$2:$Y$22, RANDBETWEEN(1, 21))</f>
        <v>Private Sector</v>
      </c>
      <c r="Z998" t="str" cm="1">
        <f t="array" aca="1" ref="Z998" ca="1">INDEX(Sheet1!$AA$2:$AA$30, RANDBETWEEN(1, 29))</f>
        <v>NETHERLANDS NATCOM</v>
      </c>
      <c r="AA998" t="str" cm="1">
        <f t="array" aca="1" ref="AA998" ca="1">INDEX(Sheet1!$AB$2:$AB$8, RANDBETWEEN(1, 7))</f>
        <v>MENARO</v>
      </c>
      <c r="AB998" t="str" cm="1">
        <f t="array" aca="1" ref="AB998" ca="1">INDEX(Sheet1!$AC$2:$AC$22, RANDBETWEEN(1, 21))</f>
        <v>Albania</v>
      </c>
      <c r="AE998" t="str" cm="1">
        <f t="array" aca="1" ref="AE998" ca="1">INDEX(Sheet1!$AF$2:$AF$22, RANDBETWEEN(1, 5))</f>
        <v>ECARO</v>
      </c>
      <c r="AF998" s="3">
        <v>45391</v>
      </c>
      <c r="AG998" t="str" cm="1">
        <f t="array" aca="1" ref="AG998" ca="1">INDEX(Sheet1!$AH$2:$AH$24, RANDBETWEEN(1, 23))</f>
        <v>MONTENEGRO CO</v>
      </c>
      <c r="AH998" t="s">
        <v>647</v>
      </c>
      <c r="AI998" t="s">
        <v>619</v>
      </c>
      <c r="AJ998" t="s">
        <v>620</v>
      </c>
      <c r="AK998" t="s">
        <v>89</v>
      </c>
      <c r="AL998" t="s">
        <v>95</v>
      </c>
      <c r="AM998" t="s">
        <v>646</v>
      </c>
      <c r="AN998" t="s">
        <v>192</v>
      </c>
      <c r="AO998" t="s">
        <v>77</v>
      </c>
      <c r="AP998" t="s">
        <v>143</v>
      </c>
      <c r="AQ998" t="s">
        <v>117</v>
      </c>
      <c r="AR998">
        <v>2023</v>
      </c>
      <c r="AS998" t="s">
        <v>95</v>
      </c>
    </row>
    <row r="999" spans="1:45">
      <c r="A999" t="s">
        <v>659</v>
      </c>
      <c r="B999" t="s">
        <v>44</v>
      </c>
      <c r="C999" t="s">
        <v>64</v>
      </c>
      <c r="D999" s="3">
        <v>45496</v>
      </c>
      <c r="E999" t="s">
        <v>644</v>
      </c>
      <c r="F999">
        <f t="shared" ca="1" si="45"/>
        <v>25377.643580317432</v>
      </c>
      <c r="G999">
        <f t="shared" ca="1" si="45"/>
        <v>24265.352738030913</v>
      </c>
      <c r="H999" t="str" cm="1">
        <f t="array" aca="1" ref="H999" ca="1">INDEX(Sheet1!$H$1:$H$3, RANDBETWEEN(1, 3))</f>
        <v>ORE-Thematic</v>
      </c>
      <c r="I999" t="str" cm="1">
        <f t="array" aca="1" ref="I999" ca="1">INDEX(Sheet1!$I$3:$I$88, RANDBETWEEN(1, 85))</f>
        <v>Health systems strengthening</v>
      </c>
      <c r="J999" t="str">
        <f ca="1">INDEX(Sheet1!$AZ$3:$AZ$8, RANDBETWEEN(1, COUNTA(Sheet1!$AZ$3:$AZ$8)))</f>
        <v>Advocacy</v>
      </c>
      <c r="K999" t="str" cm="1">
        <f t="array" aca="1" ref="K999" ca="1">INDEX(Sheet1!$K$1:$K$8, RANDBETWEEN(1, 6))</f>
        <v>HAC-UKRAINE</v>
      </c>
      <c r="M999" t="s">
        <v>75</v>
      </c>
      <c r="N999">
        <f t="shared" ca="1" si="46"/>
        <v>46500.198396107109</v>
      </c>
      <c r="Q999" t="s">
        <v>52</v>
      </c>
      <c r="U999">
        <f t="shared" ca="1" si="47"/>
        <v>65663.872373855542</v>
      </c>
      <c r="V999">
        <v>2588457</v>
      </c>
      <c r="W999" t="str" cm="1">
        <f t="array" aca="1" ref="W999" ca="1">INDEX(Sheet1!$X$1:$X$20, RANDBETWEEN(1, 20))</f>
        <v>Central Government</v>
      </c>
      <c r="X999" t="str" cm="1">
        <f t="array" aca="1" ref="X999" ca="1">INDEX(Sheet1!$Y$2:$Y$22, RANDBETWEEN(1, 21))</f>
        <v>Public Sector</v>
      </c>
      <c r="Z999" t="str" cm="1">
        <f t="array" aca="1" ref="Z999" ca="1">INDEX(Sheet1!$AA$2:$AA$30, RANDBETWEEN(1, 29))</f>
        <v>ARMENIA CO</v>
      </c>
      <c r="AA999" t="str" cm="1">
        <f t="array" aca="1" ref="AA999" ca="1">INDEX(Sheet1!$AB$2:$AB$8, RANDBETWEEN(1, 7))</f>
        <v>HQ</v>
      </c>
      <c r="AB999" t="str" cm="1">
        <f t="array" aca="1" ref="AB999" ca="1">INDEX(Sheet1!$AC$2:$AC$22, RANDBETWEEN(1, 21))</f>
        <v>France</v>
      </c>
      <c r="AE999" t="str" cm="1">
        <f t="array" aca="1" ref="AE999" ca="1">INDEX(Sheet1!$AF$2:$AF$22, RANDBETWEEN(1, 5))</f>
        <v>MENARO</v>
      </c>
      <c r="AF999" s="3">
        <v>45496</v>
      </c>
      <c r="AG999" t="str" cm="1">
        <f t="array" aca="1" ref="AG999" ca="1">INDEX(Sheet1!$AH$2:$AH$24, RANDBETWEEN(1, 23))</f>
        <v>SERBIA CO</v>
      </c>
      <c r="AH999" t="s">
        <v>668</v>
      </c>
      <c r="AI999" t="s">
        <v>621</v>
      </c>
      <c r="AJ999" t="s">
        <v>52</v>
      </c>
      <c r="AK999" t="s">
        <v>75</v>
      </c>
      <c r="AL999" t="s">
        <v>58</v>
      </c>
      <c r="AM999" t="s">
        <v>645</v>
      </c>
      <c r="AN999" t="s">
        <v>216</v>
      </c>
      <c r="AO999" t="s">
        <v>149</v>
      </c>
      <c r="AP999" t="s">
        <v>62</v>
      </c>
      <c r="AQ999" t="s">
        <v>79</v>
      </c>
      <c r="AR999">
        <v>2023</v>
      </c>
      <c r="AS999" t="s">
        <v>95</v>
      </c>
    </row>
    <row r="1000" spans="1:45">
      <c r="A1000" t="s">
        <v>657</v>
      </c>
      <c r="B1000" t="s">
        <v>95</v>
      </c>
      <c r="C1000" t="s">
        <v>64</v>
      </c>
      <c r="D1000" s="3">
        <v>45308</v>
      </c>
      <c r="E1000" t="s">
        <v>644</v>
      </c>
      <c r="F1000">
        <f t="shared" ca="1" si="45"/>
        <v>23062.691441929997</v>
      </c>
      <c r="G1000">
        <f t="shared" ca="1" si="45"/>
        <v>41304.061578273606</v>
      </c>
      <c r="H1000" t="str" cm="1">
        <f t="array" aca="1" ref="H1000" ca="1">INDEX(Sheet1!$H$1:$H$3, RANDBETWEEN(1, 3))</f>
        <v>Revenue Type</v>
      </c>
      <c r="I1000" t="str" cm="1">
        <f t="array" aca="1" ref="I1000" ca="1">INDEX(Sheet1!$I$3:$I$88, RANDBETWEEN(1, 85))</f>
        <v>Private sector fundraising</v>
      </c>
      <c r="J1000" t="str">
        <f ca="1">INDEX(Sheet1!$AZ$3:$AZ$8, RANDBETWEEN(1, COUNTA(Sheet1!$AZ$3:$AZ$8)))</f>
        <v>Advocacy</v>
      </c>
      <c r="K1000" t="str" cm="1">
        <f t="array" aca="1" ref="K1000" ca="1">INDEX(Sheet1!$K$1:$K$8, RANDBETWEEN(1, 6))</f>
        <v>Emergency/HAC</v>
      </c>
      <c r="M1000" t="s">
        <v>165</v>
      </c>
      <c r="N1000">
        <f t="shared" ca="1" si="46"/>
        <v>6978.1419669575962</v>
      </c>
      <c r="Q1000" t="s">
        <v>623</v>
      </c>
      <c r="U1000">
        <f t="shared" ca="1" si="47"/>
        <v>2416.9430508273849</v>
      </c>
      <c r="V1000">
        <v>26508537</v>
      </c>
      <c r="W1000" t="str" cm="1">
        <f t="array" aca="1" ref="W1000" ca="1">INDEX(Sheet1!$X$1:$X$20, RANDBETWEEN(1, 20))</f>
        <v>Country Office</v>
      </c>
      <c r="X1000" t="str" cm="1">
        <f t="array" aca="1" ref="X1000" ca="1">INDEX(Sheet1!$Y$2:$Y$22, RANDBETWEEN(1, 21))</f>
        <v>Private Sector</v>
      </c>
      <c r="Z1000" t="str" cm="1">
        <f t="array" aca="1" ref="Z1000" ca="1">INDEX(Sheet1!$AA$2:$AA$30, RANDBETWEEN(1, 29))</f>
        <v>GEORGIA CO</v>
      </c>
      <c r="AA1000" t="str" cm="1">
        <f t="array" aca="1" ref="AA1000" ca="1">INDEX(Sheet1!$AB$2:$AB$8, RANDBETWEEN(1, 7))</f>
        <v>ROSA</v>
      </c>
      <c r="AB1000" t="str" cm="1">
        <f t="array" aca="1" ref="AB1000" ca="1">INDEX(Sheet1!$AC$2:$AC$22, RANDBETWEEN(1, 21))</f>
        <v>Moldova</v>
      </c>
      <c r="AE1000" t="str" cm="1">
        <f t="array" aca="1" ref="AE1000" ca="1">INDEX(Sheet1!$AF$2:$AF$22, RANDBETWEEN(1, 5))</f>
        <v>HQ</v>
      </c>
      <c r="AF1000" s="3">
        <v>45308</v>
      </c>
      <c r="AG1000" t="str" cm="1">
        <f t="array" aca="1" ref="AG1000" ca="1">INDEX(Sheet1!$AH$2:$AH$24, RANDBETWEEN(1, 23))</f>
        <v>GEORGIA CO</v>
      </c>
      <c r="AH1000" t="s">
        <v>668</v>
      </c>
      <c r="AI1000" t="s">
        <v>622</v>
      </c>
      <c r="AJ1000" t="s">
        <v>623</v>
      </c>
      <c r="AK1000" t="s">
        <v>165</v>
      </c>
      <c r="AL1000" t="s">
        <v>58</v>
      </c>
      <c r="AM1000" t="s">
        <v>645</v>
      </c>
      <c r="AN1000" t="s">
        <v>91</v>
      </c>
      <c r="AO1000" t="s">
        <v>149</v>
      </c>
      <c r="AP1000" t="s">
        <v>93</v>
      </c>
      <c r="AQ1000" t="s">
        <v>94</v>
      </c>
      <c r="AR1000">
        <v>2023</v>
      </c>
      <c r="AS1000" t="s">
        <v>95</v>
      </c>
    </row>
    <row r="1001" spans="1:45">
      <c r="A1001" t="s">
        <v>653</v>
      </c>
      <c r="B1001" t="s">
        <v>95</v>
      </c>
      <c r="C1001" t="s">
        <v>45</v>
      </c>
      <c r="D1001" s="3">
        <v>45321</v>
      </c>
      <c r="E1001" t="s">
        <v>644</v>
      </c>
      <c r="F1001">
        <f t="shared" ca="1" si="45"/>
        <v>88221.882613138747</v>
      </c>
      <c r="G1001">
        <f t="shared" ca="1" si="45"/>
        <v>73630.489041859182</v>
      </c>
      <c r="H1001" t="str" cm="1">
        <f t="array" aca="1" ref="H1001" ca="1">INDEX(Sheet1!$H$1:$H$3, RANDBETWEEN(1, 3))</f>
        <v>ORR Non-Thematic</v>
      </c>
      <c r="I1001" t="str" cm="1">
        <f t="array" aca="1" ref="I1001" ca="1">INDEX(Sheet1!$I$3:$I$88, RANDBETWEEN(1, 85))</f>
        <v>Cross-Sectoral unearmarked</v>
      </c>
      <c r="J1001" t="str">
        <f ca="1">INDEX(Sheet1!$AZ$3:$AZ$8, RANDBETWEEN(1, COUNTA(Sheet1!$AZ$3:$AZ$8)))</f>
        <v>Education</v>
      </c>
      <c r="K1001" t="str" cm="1">
        <f t="array" aca="1" ref="K1001" ca="1">INDEX(Sheet1!$K$1:$K$8, RANDBETWEEN(1, 6))</f>
        <v>HAC-ECARO</v>
      </c>
      <c r="M1001" t="s">
        <v>114</v>
      </c>
      <c r="N1001">
        <f t="shared" ca="1" si="46"/>
        <v>75347.216656328048</v>
      </c>
      <c r="Q1001" t="s">
        <v>625</v>
      </c>
      <c r="U1001">
        <f t="shared" ca="1" si="47"/>
        <v>47905.365707630801</v>
      </c>
      <c r="V1001">
        <v>32546733</v>
      </c>
      <c r="W1001" t="str" cm="1">
        <f t="array" aca="1" ref="W1001" ca="1">INDEX(Sheet1!$X$1:$X$20, RANDBETWEEN(1, 20))</f>
        <v>Non-Profit/NGO Foundations</v>
      </c>
      <c r="X1001" t="str" cm="1">
        <f t="array" aca="1" ref="X1001" ca="1">INDEX(Sheet1!$Y$2:$Y$22, RANDBETWEEN(1, 21))</f>
        <v>Private Sector</v>
      </c>
      <c r="Z1001" t="str" cm="1">
        <f t="array" aca="1" ref="Z1001" ca="1">INDEX(Sheet1!$AA$2:$AA$30, RANDBETWEEN(1, 29))</f>
        <v>ALBANIA CO</v>
      </c>
      <c r="AA1001" t="str" cm="1">
        <f t="array" aca="1" ref="AA1001" ca="1">INDEX(Sheet1!$AB$2:$AB$8, RANDBETWEEN(1, 7))</f>
        <v>HQ</v>
      </c>
      <c r="AB1001" t="str" cm="1">
        <f t="array" aca="1" ref="AB1001" ca="1">INDEX(Sheet1!$AC$2:$AC$22, RANDBETWEEN(1, 21))</f>
        <v>Uzbekistan</v>
      </c>
      <c r="AE1001" t="str" cm="1">
        <f t="array" aca="1" ref="AE1001" ca="1">INDEX(Sheet1!$AF$2:$AF$22, RANDBETWEEN(1, 5))</f>
        <v>MENARO</v>
      </c>
      <c r="AF1001" s="3">
        <v>45321</v>
      </c>
      <c r="AG1001" t="str" cm="1">
        <f t="array" aca="1" ref="AG1001" ca="1">INDEX(Sheet1!$AH$2:$AH$24, RANDBETWEEN(1, 23))</f>
        <v>ARMENIA CO</v>
      </c>
      <c r="AH1001" t="s">
        <v>648</v>
      </c>
      <c r="AI1001" t="s">
        <v>624</v>
      </c>
      <c r="AJ1001" t="s">
        <v>625</v>
      </c>
      <c r="AK1001" t="s">
        <v>114</v>
      </c>
      <c r="AL1001" t="s">
        <v>95</v>
      </c>
      <c r="AM1001" t="s">
        <v>645</v>
      </c>
      <c r="AN1001" t="s">
        <v>91</v>
      </c>
      <c r="AO1001" t="s">
        <v>61</v>
      </c>
      <c r="AP1001" t="s">
        <v>135</v>
      </c>
      <c r="AQ1001" t="s">
        <v>79</v>
      </c>
      <c r="AR1001">
        <v>2023</v>
      </c>
      <c r="AS1001" t="s">
        <v>95</v>
      </c>
    </row>
    <row r="1002" spans="1:45">
      <c r="A1002" t="s">
        <v>655</v>
      </c>
      <c r="B1002" t="s">
        <v>95</v>
      </c>
      <c r="C1002" t="s">
        <v>45</v>
      </c>
      <c r="D1002" s="3">
        <v>45517</v>
      </c>
      <c r="E1002" t="s">
        <v>644</v>
      </c>
      <c r="F1002">
        <f t="shared" ca="1" si="45"/>
        <v>18045.546209074626</v>
      </c>
      <c r="G1002">
        <f t="shared" ca="1" si="45"/>
        <v>35257.744356487841</v>
      </c>
      <c r="H1002" t="str" cm="1">
        <f t="array" aca="1" ref="H1002" ca="1">INDEX(Sheet1!$H$1:$H$3, RANDBETWEEN(1, 3))</f>
        <v>ORE-Thematic</v>
      </c>
      <c r="I1002" t="str" cm="1">
        <f t="array" aca="1" ref="I1002" ca="1">INDEX(Sheet1!$I$3:$I$88, RANDBETWEEN(1, 85))</f>
        <v>Climate Change</v>
      </c>
      <c r="J1002" t="str">
        <f ca="1">INDEX(Sheet1!$AZ$3:$AZ$8, RANDBETWEEN(1, COUNTA(Sheet1!$AZ$3:$AZ$8)))</f>
        <v>Health</v>
      </c>
      <c r="K1002" t="str" cm="1">
        <f t="array" aca="1" ref="K1002" ca="1">INDEX(Sheet1!$K$1:$K$8, RANDBETWEEN(1, 6))</f>
        <v>Emergency/HAC</v>
      </c>
      <c r="M1002" t="s">
        <v>75</v>
      </c>
      <c r="N1002">
        <f t="shared" ca="1" si="46"/>
        <v>93030.53264052076</v>
      </c>
      <c r="Q1002" t="s">
        <v>627</v>
      </c>
      <c r="U1002">
        <f t="shared" ca="1" si="47"/>
        <v>44127.672998438109</v>
      </c>
      <c r="V1002">
        <v>19860999</v>
      </c>
      <c r="W1002" t="str" cm="1">
        <f t="array" aca="1" ref="W1002" ca="1">INDEX(Sheet1!$X$1:$X$20, RANDBETWEEN(1, 20))</f>
        <v>Sport Associations</v>
      </c>
      <c r="X1002" t="str" cm="1">
        <f t="array" aca="1" ref="X1002" ca="1">INDEX(Sheet1!$Y$2:$Y$22, RANDBETWEEN(1, 21))</f>
        <v>Public Sector</v>
      </c>
      <c r="Z1002" t="str" cm="1">
        <f t="array" aca="1" ref="Z1002" ca="1">INDEX(Sheet1!$AA$2:$AA$30, RANDBETWEEN(1, 29))</f>
        <v>UK NATCOM</v>
      </c>
      <c r="AA1002" t="str" cm="1">
        <f t="array" aca="1" ref="AA1002" ca="1">INDEX(Sheet1!$AB$2:$AB$8, RANDBETWEEN(1, 7))</f>
        <v>EAPRO</v>
      </c>
      <c r="AB1002" t="str" cm="1">
        <f t="array" aca="1" ref="AB1002" ca="1">INDEX(Sheet1!$AC$2:$AC$22, RANDBETWEEN(1, 21))</f>
        <v>Netherlands</v>
      </c>
      <c r="AE1002" t="str" cm="1">
        <f t="array" aca="1" ref="AE1002" ca="1">INDEX(Sheet1!$AF$2:$AF$22, RANDBETWEEN(1, 5))</f>
        <v>MENARO</v>
      </c>
      <c r="AF1002" s="3">
        <v>45517</v>
      </c>
      <c r="AG1002" t="str" cm="1">
        <f t="array" aca="1" ref="AG1002" ca="1">INDEX(Sheet1!$AH$2:$AH$24, RANDBETWEEN(1, 23))</f>
        <v>ARMENIA CO</v>
      </c>
      <c r="AH1002" t="s">
        <v>668</v>
      </c>
      <c r="AI1002" t="s">
        <v>626</v>
      </c>
      <c r="AJ1002" t="s">
        <v>627</v>
      </c>
      <c r="AK1002" t="s">
        <v>75</v>
      </c>
      <c r="AL1002" t="s">
        <v>58</v>
      </c>
      <c r="AM1002" t="s">
        <v>646</v>
      </c>
      <c r="AN1002" t="s">
        <v>115</v>
      </c>
      <c r="AO1002" t="s">
        <v>116</v>
      </c>
      <c r="AP1002" t="s">
        <v>135</v>
      </c>
      <c r="AQ1002" t="s">
        <v>117</v>
      </c>
      <c r="AR1002">
        <v>2022</v>
      </c>
      <c r="AS1002" t="s">
        <v>95</v>
      </c>
    </row>
    <row r="1003" spans="1:45">
      <c r="A1003" t="s">
        <v>655</v>
      </c>
      <c r="B1003" t="s">
        <v>95</v>
      </c>
      <c r="C1003" t="s">
        <v>45</v>
      </c>
      <c r="D1003" s="3">
        <v>45587</v>
      </c>
      <c r="E1003" t="s">
        <v>644</v>
      </c>
      <c r="F1003">
        <f t="shared" ca="1" si="45"/>
        <v>3330.8413815699146</v>
      </c>
      <c r="G1003">
        <f t="shared" ca="1" si="45"/>
        <v>4388.2310829689568</v>
      </c>
      <c r="H1003" t="str" cm="1">
        <f t="array" aca="1" ref="H1003" ca="1">INDEX(Sheet1!$H$1:$H$3, RANDBETWEEN(1, 3))</f>
        <v>Revenue Type</v>
      </c>
      <c r="I1003" t="str" cm="1">
        <f t="array" aca="1" ref="I1003" ca="1">INDEX(Sheet1!$I$3:$I$88, RANDBETWEEN(1, 85))</f>
        <v>Field office oversight, management and operations support</v>
      </c>
      <c r="J1003" t="str">
        <f ca="1">INDEX(Sheet1!$AZ$3:$AZ$8, RANDBETWEEN(1, COUNTA(Sheet1!$AZ$3:$AZ$8)))</f>
        <v>Health</v>
      </c>
      <c r="K1003" t="str" cm="1">
        <f t="array" aca="1" ref="K1003" ca="1">INDEX(Sheet1!$K$1:$K$8, RANDBETWEEN(1, 6))</f>
        <v>Emergency/HAC</v>
      </c>
      <c r="M1003" t="s">
        <v>114</v>
      </c>
      <c r="N1003">
        <f t="shared" ca="1" si="46"/>
        <v>62697.157238005653</v>
      </c>
      <c r="Q1003" t="s">
        <v>101</v>
      </c>
      <c r="U1003">
        <f t="shared" ca="1" si="47"/>
        <v>75610.961695812148</v>
      </c>
      <c r="V1003">
        <v>31495448</v>
      </c>
      <c r="W1003" t="str" cm="1">
        <f t="array" aca="1" ref="W1003" ca="1">INDEX(Sheet1!$X$1:$X$20, RANDBETWEEN(1, 20))</f>
        <v>Multi-Stakeholder Partnership</v>
      </c>
      <c r="X1003" t="str" cm="1">
        <f t="array" aca="1" ref="X1003" ca="1">INDEX(Sheet1!$Y$2:$Y$22, RANDBETWEEN(1, 21))</f>
        <v>UNICEF NatCom/CO/Division</v>
      </c>
      <c r="Z1003" t="str" cm="1">
        <f t="array" aca="1" ref="Z1003" ca="1">INDEX(Sheet1!$AA$2:$AA$30, RANDBETWEEN(1, 29))</f>
        <v>BELARUS CO</v>
      </c>
      <c r="AA1003" t="str" cm="1">
        <f t="array" aca="1" ref="AA1003" ca="1">INDEX(Sheet1!$AB$2:$AB$8, RANDBETWEEN(1, 7))</f>
        <v>EAPRO</v>
      </c>
      <c r="AB1003" t="str" cm="1">
        <f t="array" aca="1" ref="AB1003" ca="1">INDEX(Sheet1!$AC$2:$AC$22, RANDBETWEEN(1, 21))</f>
        <v>Montenegro</v>
      </c>
      <c r="AE1003" t="str" cm="1">
        <f t="array" aca="1" ref="AE1003" ca="1">INDEX(Sheet1!$AF$2:$AF$22, RANDBETWEEN(1, 5))</f>
        <v>MENARO</v>
      </c>
      <c r="AF1003" s="3">
        <v>45587</v>
      </c>
      <c r="AG1003" t="str" cm="1">
        <f t="array" aca="1" ref="AG1003" ca="1">INDEX(Sheet1!$AH$2:$AH$24, RANDBETWEEN(1, 23))</f>
        <v>LEBANON CO</v>
      </c>
      <c r="AH1003" t="s">
        <v>648</v>
      </c>
      <c r="AI1003" t="s">
        <v>628</v>
      </c>
      <c r="AJ1003" t="s">
        <v>101</v>
      </c>
      <c r="AK1003" t="s">
        <v>114</v>
      </c>
      <c r="AL1003" t="s">
        <v>95</v>
      </c>
      <c r="AM1003" t="s">
        <v>645</v>
      </c>
      <c r="AN1003" t="s">
        <v>60</v>
      </c>
      <c r="AO1003" t="s">
        <v>116</v>
      </c>
      <c r="AP1003" t="s">
        <v>143</v>
      </c>
      <c r="AQ1003" t="s">
        <v>270</v>
      </c>
      <c r="AR1003">
        <v>2022</v>
      </c>
      <c r="AS1003" t="s">
        <v>95</v>
      </c>
    </row>
    <row r="1004" spans="1:45">
      <c r="A1004" t="s">
        <v>657</v>
      </c>
      <c r="B1004" t="s">
        <v>95</v>
      </c>
      <c r="C1004" t="s">
        <v>64</v>
      </c>
      <c r="D1004" s="3">
        <v>45481</v>
      </c>
      <c r="E1004" t="s">
        <v>644</v>
      </c>
      <c r="F1004">
        <f t="shared" ca="1" si="45"/>
        <v>43502.37723405251</v>
      </c>
      <c r="G1004">
        <f t="shared" ca="1" si="45"/>
        <v>24518.491489434324</v>
      </c>
      <c r="H1004" t="str" cm="1">
        <f t="array" aca="1" ref="H1004" ca="1">INDEX(Sheet1!$H$1:$H$3, RANDBETWEEN(1, 3))</f>
        <v>ORE-Thematic</v>
      </c>
      <c r="I1004" t="str" cm="1">
        <f t="array" aca="1" ref="I1004" ca="1">INDEX(Sheet1!$I$3:$I$88, RANDBETWEEN(1, 85))</f>
        <v>Technical leadership for programme outcomes</v>
      </c>
      <c r="J1004" t="str">
        <f ca="1">INDEX(Sheet1!$AZ$3:$AZ$8, RANDBETWEEN(1, COUNTA(Sheet1!$AZ$3:$AZ$8)))</f>
        <v>Advocacy</v>
      </c>
      <c r="K1004" t="str" cm="1">
        <f t="array" aca="1" ref="K1004" ca="1">INDEX(Sheet1!$K$1:$K$8, RANDBETWEEN(1, 6))</f>
        <v>HAC-ECARO</v>
      </c>
      <c r="M1004" t="s">
        <v>127</v>
      </c>
      <c r="N1004">
        <f t="shared" ca="1" si="46"/>
        <v>33455.670435706597</v>
      </c>
      <c r="Q1004" t="s">
        <v>630</v>
      </c>
      <c r="U1004">
        <f t="shared" ca="1" si="47"/>
        <v>29570.58042837555</v>
      </c>
      <c r="V1004">
        <v>20962449</v>
      </c>
      <c r="W1004" t="str" cm="1">
        <f t="array" aca="1" ref="W1004" ca="1">INDEX(Sheet1!$X$1:$X$20, RANDBETWEEN(1, 20))</f>
        <v>Multi-Stakeholder Partnership</v>
      </c>
      <c r="X1004" t="str" cm="1">
        <f t="array" aca="1" ref="X1004" ca="1">INDEX(Sheet1!$Y$2:$Y$22, RANDBETWEEN(1, 21))</f>
        <v>Private Sector</v>
      </c>
      <c r="Z1004" t="str" cm="1">
        <f t="array" aca="1" ref="Z1004" ca="1">INDEX(Sheet1!$AA$2:$AA$30, RANDBETWEEN(1, 29))</f>
        <v>ALBANIA CO</v>
      </c>
      <c r="AA1004" t="str" cm="1">
        <f t="array" aca="1" ref="AA1004" ca="1">INDEX(Sheet1!$AB$2:$AB$8, RANDBETWEEN(1, 7))</f>
        <v>WCARO</v>
      </c>
      <c r="AB1004" t="str" cm="1">
        <f t="array" aca="1" ref="AB1004" ca="1">INDEX(Sheet1!$AC$2:$AC$22, RANDBETWEEN(1, 21))</f>
        <v>Armenia</v>
      </c>
      <c r="AE1004" t="str" cm="1">
        <f t="array" aca="1" ref="AE1004" ca="1">INDEX(Sheet1!$AF$2:$AF$22, RANDBETWEEN(1, 5))</f>
        <v>MENARO</v>
      </c>
      <c r="AF1004" s="3">
        <v>45481</v>
      </c>
      <c r="AG1004" t="str" cm="1">
        <f t="array" aca="1" ref="AG1004" ca="1">INDEX(Sheet1!$AH$2:$AH$24, RANDBETWEEN(1, 23))</f>
        <v>MOLDOVA CO</v>
      </c>
      <c r="AH1004" t="s">
        <v>651</v>
      </c>
      <c r="AI1004" t="s">
        <v>629</v>
      </c>
      <c r="AJ1004" t="s">
        <v>630</v>
      </c>
      <c r="AK1004" t="s">
        <v>127</v>
      </c>
      <c r="AL1004" t="s">
        <v>95</v>
      </c>
      <c r="AM1004" t="s">
        <v>646</v>
      </c>
      <c r="AN1004" t="s">
        <v>128</v>
      </c>
      <c r="AO1004" t="s">
        <v>116</v>
      </c>
      <c r="AP1004" t="s">
        <v>93</v>
      </c>
      <c r="AQ1004" t="s">
        <v>129</v>
      </c>
      <c r="AR1004">
        <v>2024</v>
      </c>
      <c r="AS1004" t="s">
        <v>95</v>
      </c>
    </row>
    <row r="1005" spans="1:45">
      <c r="A1005" t="s">
        <v>656</v>
      </c>
      <c r="B1005" t="s">
        <v>95</v>
      </c>
      <c r="C1005" t="s">
        <v>64</v>
      </c>
      <c r="D1005" s="3">
        <v>45320</v>
      </c>
      <c r="E1005" t="s">
        <v>644</v>
      </c>
      <c r="F1005">
        <f t="shared" ca="1" si="45"/>
        <v>56806.692572918102</v>
      </c>
      <c r="G1005">
        <f t="shared" ca="1" si="45"/>
        <v>38401.869505937808</v>
      </c>
      <c r="H1005" t="str" cm="1">
        <f t="array" aca="1" ref="H1005" ca="1">INDEX(Sheet1!$H$1:$H$3, RANDBETWEEN(1, 3))</f>
        <v>Revenue Type</v>
      </c>
      <c r="I1005" t="str" cm="1">
        <f t="array" aca="1" ref="I1005" ca="1">INDEX(Sheet1!$I$3:$I$88, RANDBETWEEN(1, 85))</f>
        <v>Infant and Young child feeding</v>
      </c>
      <c r="J1005" t="str">
        <f ca="1">INDEX(Sheet1!$AZ$3:$AZ$8, RANDBETWEEN(1, COUNTA(Sheet1!$AZ$3:$AZ$8)))</f>
        <v>Education</v>
      </c>
      <c r="K1005" t="str" cm="1">
        <f t="array" aca="1" ref="K1005" ca="1">INDEX(Sheet1!$K$1:$K$8, RANDBETWEEN(1, 6))</f>
        <v>HAC-ARMENIA</v>
      </c>
      <c r="M1005" t="s">
        <v>127</v>
      </c>
      <c r="N1005">
        <f t="shared" ca="1" si="46"/>
        <v>39383.479557201819</v>
      </c>
      <c r="Q1005" t="s">
        <v>110</v>
      </c>
      <c r="U1005">
        <f t="shared" ca="1" si="47"/>
        <v>4313.3931555100471</v>
      </c>
      <c r="V1005">
        <v>14311728</v>
      </c>
      <c r="W1005" t="str" cm="1">
        <f t="array" aca="1" ref="W1005" ca="1">INDEX(Sheet1!$X$1:$X$20, RANDBETWEEN(1, 20))</f>
        <v>University/Education Org.</v>
      </c>
      <c r="X1005" t="str" cm="1">
        <f t="array" aca="1" ref="X1005" ca="1">INDEX(Sheet1!$Y$2:$Y$22, RANDBETWEEN(1, 21))</f>
        <v>UNICEF NatCom/CO/Division</v>
      </c>
      <c r="Z1005" t="str" cm="1">
        <f t="array" aca="1" ref="Z1005" ca="1">INDEX(Sheet1!$AA$2:$AA$30, RANDBETWEEN(1, 29))</f>
        <v>MOLDOVA CO</v>
      </c>
      <c r="AA1005" t="str" cm="1">
        <f t="array" aca="1" ref="AA1005" ca="1">INDEX(Sheet1!$AB$2:$AB$8, RANDBETWEEN(1, 7))</f>
        <v>ECARO</v>
      </c>
      <c r="AB1005" t="str" cm="1">
        <f t="array" aca="1" ref="AB1005" ca="1">INDEX(Sheet1!$AC$2:$AC$22, RANDBETWEEN(1, 21))</f>
        <v>Greece</v>
      </c>
      <c r="AE1005" t="str" cm="1">
        <f t="array" aca="1" ref="AE1005" ca="1">INDEX(Sheet1!$AF$2:$AF$22, RANDBETWEEN(1, 5))</f>
        <v>ESARO</v>
      </c>
      <c r="AF1005" s="3">
        <v>45320</v>
      </c>
      <c r="AG1005" t="str" cm="1">
        <f t="array" aca="1" ref="AG1005" ca="1">INDEX(Sheet1!$AH$2:$AH$24, RANDBETWEEN(1, 23))</f>
        <v>ECARO</v>
      </c>
      <c r="AH1005" t="s">
        <v>670</v>
      </c>
      <c r="AI1005" t="s">
        <v>631</v>
      </c>
      <c r="AJ1005" t="s">
        <v>110</v>
      </c>
      <c r="AK1005" t="s">
        <v>127</v>
      </c>
      <c r="AL1005" t="s">
        <v>90</v>
      </c>
      <c r="AM1005" t="s">
        <v>645</v>
      </c>
      <c r="AN1005" t="s">
        <v>128</v>
      </c>
      <c r="AO1005" t="s">
        <v>77</v>
      </c>
      <c r="AP1005" t="s">
        <v>93</v>
      </c>
      <c r="AQ1005" t="s">
        <v>79</v>
      </c>
      <c r="AR1005">
        <v>2024</v>
      </c>
      <c r="AS1005" t="s">
        <v>95</v>
      </c>
    </row>
    <row r="1006" spans="1:45">
      <c r="A1006" t="s">
        <v>653</v>
      </c>
      <c r="B1006" t="s">
        <v>95</v>
      </c>
      <c r="C1006" t="s">
        <v>45</v>
      </c>
      <c r="D1006" s="3">
        <v>45438</v>
      </c>
      <c r="E1006" t="s">
        <v>644</v>
      </c>
      <c r="F1006">
        <f t="shared" ca="1" si="45"/>
        <v>28089.363340269043</v>
      </c>
      <c r="G1006">
        <f t="shared" ca="1" si="45"/>
        <v>14689.130698796327</v>
      </c>
      <c r="H1006" t="str" cm="1">
        <f t="array" aca="1" ref="H1006" ca="1">INDEX(Sheet1!$H$1:$H$3, RANDBETWEEN(1, 3))</f>
        <v>ORR Non-Thematic</v>
      </c>
      <c r="I1006" t="str" cm="1">
        <f t="array" aca="1" ref="I1006" ca="1">INDEX(Sheet1!$I$3:$I$88, RANDBETWEEN(1, 85))</f>
        <v>ACT-A/COVAX Pillar 1 - Diagnostics</v>
      </c>
      <c r="J1006" t="str">
        <f ca="1">INDEX(Sheet1!$AZ$3:$AZ$8, RANDBETWEEN(1, COUNTA(Sheet1!$AZ$3:$AZ$8)))</f>
        <v>Health</v>
      </c>
      <c r="K1006" t="str" cm="1">
        <f t="array" aca="1" ref="K1006" ca="1">INDEX(Sheet1!$K$1:$K$8, RANDBETWEEN(1, 6))</f>
        <v>HAC-STATE OF PALESTINE</v>
      </c>
      <c r="M1006" t="s">
        <v>104</v>
      </c>
      <c r="N1006">
        <f t="shared" ca="1" si="46"/>
        <v>54287.878212200194</v>
      </c>
      <c r="Q1006" t="s">
        <v>633</v>
      </c>
      <c r="U1006">
        <f t="shared" ca="1" si="47"/>
        <v>17224.666013465678</v>
      </c>
      <c r="V1006">
        <v>39553761</v>
      </c>
      <c r="W1006" t="str" cm="1">
        <f t="array" aca="1" ref="W1006" ca="1">INDEX(Sheet1!$X$1:$X$20, RANDBETWEEN(1, 20))</f>
        <v>Central Government</v>
      </c>
      <c r="X1006" t="str" cm="1">
        <f t="array" aca="1" ref="X1006" ca="1">INDEX(Sheet1!$Y$2:$Y$22, RANDBETWEEN(1, 21))</f>
        <v>Private Sector</v>
      </c>
      <c r="Z1006" t="str" cm="1">
        <f t="array" aca="1" ref="Z1006" ca="1">INDEX(Sheet1!$AA$2:$AA$30, RANDBETWEEN(1, 29))</f>
        <v>SERBIA CO</v>
      </c>
      <c r="AA1006" t="str" cm="1">
        <f t="array" aca="1" ref="AA1006" ca="1">INDEX(Sheet1!$AB$2:$AB$8, RANDBETWEEN(1, 7))</f>
        <v>ECARO</v>
      </c>
      <c r="AB1006" t="str" cm="1">
        <f t="array" aca="1" ref="AB1006" ca="1">INDEX(Sheet1!$AC$2:$AC$22, RANDBETWEEN(1, 21))</f>
        <v>Switzerland</v>
      </c>
      <c r="AE1006" t="str" cm="1">
        <f t="array" aca="1" ref="AE1006" ca="1">INDEX(Sheet1!$AF$2:$AF$22, RANDBETWEEN(1, 5))</f>
        <v>ESARO</v>
      </c>
      <c r="AF1006" s="3">
        <v>45438</v>
      </c>
      <c r="AG1006" t="str" cm="1">
        <f t="array" aca="1" ref="AG1006" ca="1">INDEX(Sheet1!$AH$2:$AH$24, RANDBETWEEN(1, 23))</f>
        <v>LEBANON CO</v>
      </c>
      <c r="AH1006" t="s">
        <v>647</v>
      </c>
      <c r="AI1006" t="s">
        <v>632</v>
      </c>
      <c r="AJ1006" t="s">
        <v>633</v>
      </c>
      <c r="AK1006" t="s">
        <v>104</v>
      </c>
      <c r="AL1006" t="s">
        <v>95</v>
      </c>
      <c r="AM1006" t="s">
        <v>646</v>
      </c>
      <c r="AN1006" t="s">
        <v>91</v>
      </c>
      <c r="AO1006" t="s">
        <v>77</v>
      </c>
      <c r="AP1006" t="s">
        <v>78</v>
      </c>
      <c r="AQ1006" t="s">
        <v>100</v>
      </c>
      <c r="AR1006">
        <v>2024</v>
      </c>
      <c r="AS1006" t="s">
        <v>95</v>
      </c>
    </row>
    <row r="1007" spans="1:45">
      <c r="A1007" t="s">
        <v>654</v>
      </c>
      <c r="B1007" t="s">
        <v>95</v>
      </c>
      <c r="C1007" t="s">
        <v>64</v>
      </c>
      <c r="D1007" s="3">
        <v>45471</v>
      </c>
      <c r="E1007" t="s">
        <v>644</v>
      </c>
      <c r="F1007">
        <f t="shared" ca="1" si="45"/>
        <v>75021.269587895556</v>
      </c>
      <c r="G1007">
        <f t="shared" ca="1" si="45"/>
        <v>81203.612498109185</v>
      </c>
      <c r="H1007" t="str" cm="1">
        <f t="array" aca="1" ref="H1007" ca="1">INDEX(Sheet1!$H$1:$H$3, RANDBETWEEN(1, 3))</f>
        <v>ORR Non-Thematic</v>
      </c>
      <c r="I1007" t="str" cm="1">
        <f t="array" aca="1" ref="I1007" ca="1">INDEX(Sheet1!$I$3:$I$88, RANDBETWEEN(1, 85))</f>
        <v>WASH in Schools and ECD centres</v>
      </c>
      <c r="J1007" t="str">
        <f ca="1">INDEX(Sheet1!$AZ$3:$AZ$8, RANDBETWEEN(1, COUNTA(Sheet1!$AZ$3:$AZ$8)))</f>
        <v>Advocacy</v>
      </c>
      <c r="K1007" t="str" cm="1">
        <f t="array" aca="1" ref="K1007" ca="1">INDEX(Sheet1!$K$1:$K$8, RANDBETWEEN(1, 6))</f>
        <v>HAC-ARMENIA</v>
      </c>
      <c r="M1007" t="s">
        <v>127</v>
      </c>
      <c r="N1007">
        <f t="shared" ca="1" si="46"/>
        <v>55393.102213014077</v>
      </c>
      <c r="Q1007" t="s">
        <v>635</v>
      </c>
      <c r="U1007">
        <f t="shared" ca="1" si="47"/>
        <v>79508.530226020812</v>
      </c>
      <c r="V1007">
        <v>26071043</v>
      </c>
      <c r="W1007" t="str" cm="1">
        <f t="array" aca="1" ref="W1007" ca="1">INDEX(Sheet1!$X$1:$X$20, RANDBETWEEN(1, 20))</f>
        <v>Governmental Organization</v>
      </c>
      <c r="X1007" t="str" cm="1">
        <f t="array" aca="1" ref="X1007" ca="1">INDEX(Sheet1!$Y$2:$Y$22, RANDBETWEEN(1, 21))</f>
        <v>Corporate Account</v>
      </c>
      <c r="Z1007" t="str" cm="1">
        <f t="array" aca="1" ref="Z1007" ca="1">INDEX(Sheet1!$AA$2:$AA$30, RANDBETWEEN(1, 29))</f>
        <v>GREECE CO</v>
      </c>
      <c r="AA1007" t="str" cm="1">
        <f t="array" aca="1" ref="AA1007" ca="1">INDEX(Sheet1!$AB$2:$AB$8, RANDBETWEEN(1, 7))</f>
        <v>ECARO</v>
      </c>
      <c r="AB1007" t="str" cm="1">
        <f t="array" aca="1" ref="AB1007" ca="1">INDEX(Sheet1!$AC$2:$AC$22, RANDBETWEEN(1, 21))</f>
        <v>Greece</v>
      </c>
      <c r="AE1007" t="str" cm="1">
        <f t="array" aca="1" ref="AE1007" ca="1">INDEX(Sheet1!$AF$2:$AF$22, RANDBETWEEN(1, 5))</f>
        <v>NatCom</v>
      </c>
      <c r="AF1007" s="3">
        <v>45471</v>
      </c>
      <c r="AG1007" t="str" cm="1">
        <f t="array" aca="1" ref="AG1007" ca="1">INDEX(Sheet1!$AH$2:$AH$24, RANDBETWEEN(1, 23))</f>
        <v>ECARO</v>
      </c>
      <c r="AH1007" t="s">
        <v>668</v>
      </c>
      <c r="AI1007" t="s">
        <v>634</v>
      </c>
      <c r="AJ1007" t="s">
        <v>635</v>
      </c>
      <c r="AK1007" t="s">
        <v>127</v>
      </c>
      <c r="AL1007" t="s">
        <v>58</v>
      </c>
      <c r="AM1007" t="s">
        <v>645</v>
      </c>
      <c r="AN1007" t="s">
        <v>128</v>
      </c>
      <c r="AO1007" t="s">
        <v>61</v>
      </c>
      <c r="AP1007" t="s">
        <v>143</v>
      </c>
      <c r="AQ1007" t="s">
        <v>129</v>
      </c>
      <c r="AR1007">
        <v>2024</v>
      </c>
      <c r="AS1007" t="s">
        <v>95</v>
      </c>
    </row>
    <row r="1008" spans="1:45">
      <c r="A1008" t="s">
        <v>652</v>
      </c>
      <c r="B1008" t="s">
        <v>44</v>
      </c>
      <c r="C1008" t="s">
        <v>45</v>
      </c>
      <c r="D1008" s="3">
        <v>45380</v>
      </c>
      <c r="E1008" t="s">
        <v>644</v>
      </c>
      <c r="F1008">
        <f t="shared" ca="1" si="45"/>
        <v>15450.592926131985</v>
      </c>
      <c r="G1008">
        <f t="shared" ca="1" si="45"/>
        <v>90920.156891286402</v>
      </c>
      <c r="H1008" t="str" cm="1">
        <f t="array" aca="1" ref="H1008" ca="1">INDEX(Sheet1!$H$1:$H$3, RANDBETWEEN(1, 3))</f>
        <v>Revenue Type</v>
      </c>
      <c r="I1008" t="str" cm="1">
        <f t="array" aca="1" ref="I1008" ca="1">INDEX(Sheet1!$I$3:$I$88, RANDBETWEEN(1, 85))</f>
        <v>Nutrition – General</v>
      </c>
      <c r="J1008" t="str">
        <f ca="1">INDEX(Sheet1!$AZ$3:$AZ$8, RANDBETWEEN(1, COUNTA(Sheet1!$AZ$3:$AZ$8)))</f>
        <v>Health</v>
      </c>
      <c r="K1008" t="str" cm="1">
        <f t="array" aca="1" ref="K1008" ca="1">INDEX(Sheet1!$K$1:$K$8, RANDBETWEEN(1, 6))</f>
        <v>HAC-UKRAINE</v>
      </c>
      <c r="M1008" t="s">
        <v>57</v>
      </c>
      <c r="N1008">
        <f t="shared" ca="1" si="46"/>
        <v>25389.360360136496</v>
      </c>
      <c r="Q1008" t="s">
        <v>637</v>
      </c>
      <c r="U1008">
        <f t="shared" ca="1" si="47"/>
        <v>88805.928158674928</v>
      </c>
      <c r="V1008">
        <v>32224222</v>
      </c>
      <c r="W1008" t="str" cm="1">
        <f t="array" aca="1" ref="W1008" ca="1">INDEX(Sheet1!$X$1:$X$20, RANDBETWEEN(1, 20))</f>
        <v>IFI/RDB</v>
      </c>
      <c r="X1008" t="str" cm="1">
        <f t="array" aca="1" ref="X1008" ca="1">INDEX(Sheet1!$Y$2:$Y$22, RANDBETWEEN(1, 21))</f>
        <v>Public Sector</v>
      </c>
      <c r="Z1008" t="str" cm="1">
        <f t="array" aca="1" ref="Z1008" ca="1">INDEX(Sheet1!$AA$2:$AA$30, RANDBETWEEN(1, 29))</f>
        <v>GREECE CO</v>
      </c>
      <c r="AA1008" t="str" cm="1">
        <f t="array" aca="1" ref="AA1008" ca="1">INDEX(Sheet1!$AB$2:$AB$8, RANDBETWEEN(1, 7))</f>
        <v>MENARO</v>
      </c>
      <c r="AB1008" t="str" cm="1">
        <f t="array" aca="1" ref="AB1008" ca="1">INDEX(Sheet1!$AC$2:$AC$22, RANDBETWEEN(1, 21))</f>
        <v>United States</v>
      </c>
      <c r="AE1008" t="str" cm="1">
        <f t="array" aca="1" ref="AE1008" ca="1">INDEX(Sheet1!$AF$2:$AF$22, RANDBETWEEN(1, 5))</f>
        <v>MENARO</v>
      </c>
      <c r="AF1008" s="3">
        <v>45380</v>
      </c>
      <c r="AG1008" t="str" cm="1">
        <f t="array" aca="1" ref="AG1008" ca="1">INDEX(Sheet1!$AH$2:$AH$24, RANDBETWEEN(1, 23))</f>
        <v>GREECE CO</v>
      </c>
      <c r="AH1008" t="s">
        <v>648</v>
      </c>
      <c r="AI1008" t="s">
        <v>636</v>
      </c>
      <c r="AJ1008" t="s">
        <v>637</v>
      </c>
      <c r="AK1008" t="s">
        <v>57</v>
      </c>
      <c r="AL1008" t="s">
        <v>95</v>
      </c>
      <c r="AM1008" t="s">
        <v>645</v>
      </c>
      <c r="AN1008" t="s">
        <v>192</v>
      </c>
      <c r="AO1008" t="s">
        <v>61</v>
      </c>
      <c r="AP1008" t="s">
        <v>62</v>
      </c>
      <c r="AQ1008" t="s">
        <v>100</v>
      </c>
      <c r="AR1008">
        <v>2024</v>
      </c>
      <c r="AS1008" t="s">
        <v>95</v>
      </c>
    </row>
    <row r="1009" spans="1:45">
      <c r="A1009" t="s">
        <v>658</v>
      </c>
      <c r="B1009" t="s">
        <v>44</v>
      </c>
      <c r="C1009" t="s">
        <v>45</v>
      </c>
      <c r="D1009" s="3">
        <v>45346</v>
      </c>
      <c r="E1009" t="s">
        <v>644</v>
      </c>
      <c r="F1009">
        <f t="shared" ca="1" si="45"/>
        <v>22693.71533637444</v>
      </c>
      <c r="G1009">
        <f t="shared" ca="1" si="45"/>
        <v>57519.348770597513</v>
      </c>
      <c r="H1009" t="str" cm="1">
        <f t="array" aca="1" ref="H1009" ca="1">INDEX(Sheet1!$H$1:$H$3, RANDBETWEEN(1, 3))</f>
        <v>Revenue Type</v>
      </c>
      <c r="I1009" t="str" cm="1">
        <f t="array" aca="1" ref="I1009" ca="1">INDEX(Sheet1!$I$3:$I$88, RANDBETWEEN(1, 85))</f>
        <v>Child Protection systems</v>
      </c>
      <c r="J1009" t="str">
        <f ca="1">INDEX(Sheet1!$AZ$3:$AZ$8, RANDBETWEEN(1, COUNTA(Sheet1!$AZ$3:$AZ$8)))</f>
        <v>Child Protection</v>
      </c>
      <c r="K1009" t="str" cm="1">
        <f t="array" aca="1" ref="K1009" ca="1">INDEX(Sheet1!$K$1:$K$8, RANDBETWEEN(1, 6))</f>
        <v>HAC-UKRAINE</v>
      </c>
      <c r="M1009" t="s">
        <v>165</v>
      </c>
      <c r="N1009">
        <f t="shared" ca="1" si="46"/>
        <v>14268.237835261563</v>
      </c>
      <c r="Q1009" t="s">
        <v>639</v>
      </c>
      <c r="U1009">
        <f t="shared" ca="1" si="47"/>
        <v>2817.6574456569974</v>
      </c>
      <c r="V1009">
        <v>9318406</v>
      </c>
      <c r="W1009" t="str" cm="1">
        <f t="array" aca="1" ref="W1009" ca="1">INDEX(Sheet1!$X$1:$X$20, RANDBETWEEN(1, 20))</f>
        <v>IFI/RDB</v>
      </c>
      <c r="X1009" t="str" cm="1">
        <f t="array" aca="1" ref="X1009" ca="1">INDEX(Sheet1!$Y$2:$Y$22, RANDBETWEEN(1, 21))</f>
        <v>Private Sector</v>
      </c>
      <c r="Z1009" t="str" cm="1">
        <f t="array" aca="1" ref="Z1009" ca="1">INDEX(Sheet1!$AA$2:$AA$30, RANDBETWEEN(1, 29))</f>
        <v>PPD</v>
      </c>
      <c r="AA1009" t="str" cm="1">
        <f t="array" aca="1" ref="AA1009" ca="1">INDEX(Sheet1!$AB$2:$AB$8, RANDBETWEEN(1, 7))</f>
        <v>NatCom</v>
      </c>
      <c r="AB1009" t="str" cm="1">
        <f t="array" aca="1" ref="AB1009" ca="1">INDEX(Sheet1!$AC$2:$AC$22, RANDBETWEEN(1, 21))</f>
        <v>Greece</v>
      </c>
      <c r="AE1009" t="str" cm="1">
        <f t="array" aca="1" ref="AE1009" ca="1">INDEX(Sheet1!$AF$2:$AF$22, RANDBETWEEN(1, 5))</f>
        <v>MENARO</v>
      </c>
      <c r="AF1009" s="3">
        <v>45346</v>
      </c>
      <c r="AG1009" t="str" cm="1">
        <f t="array" aca="1" ref="AG1009" ca="1">INDEX(Sheet1!$AH$2:$AH$24, RANDBETWEEN(1, 23))</f>
        <v>GEORGIA CO</v>
      </c>
      <c r="AH1009" t="s">
        <v>668</v>
      </c>
      <c r="AI1009" t="s">
        <v>638</v>
      </c>
      <c r="AJ1009" t="s">
        <v>639</v>
      </c>
      <c r="AK1009" t="s">
        <v>165</v>
      </c>
      <c r="AL1009" t="s">
        <v>58</v>
      </c>
      <c r="AM1009" t="s">
        <v>646</v>
      </c>
      <c r="AN1009" t="s">
        <v>115</v>
      </c>
      <c r="AO1009" t="s">
        <v>149</v>
      </c>
      <c r="AP1009" t="s">
        <v>78</v>
      </c>
      <c r="AQ1009" t="s">
        <v>94</v>
      </c>
      <c r="AR1009">
        <v>2022</v>
      </c>
      <c r="AS1009" t="s">
        <v>95</v>
      </c>
    </row>
    <row r="1010" spans="1:45">
      <c r="A1010" t="s">
        <v>654</v>
      </c>
      <c r="B1010" t="s">
        <v>95</v>
      </c>
      <c r="C1010" t="s">
        <v>45</v>
      </c>
      <c r="D1010" s="3">
        <v>45590</v>
      </c>
      <c r="E1010" t="s">
        <v>644</v>
      </c>
      <c r="F1010">
        <f t="shared" ca="1" si="45"/>
        <v>37661.214597481419</v>
      </c>
      <c r="G1010">
        <f t="shared" ca="1" si="45"/>
        <v>92931.624199525992</v>
      </c>
      <c r="H1010" t="str" cm="1">
        <f t="array" aca="1" ref="H1010" ca="1">INDEX(Sheet1!$H$1:$H$3, RANDBETWEEN(1, 3))</f>
        <v>ORR Non-Thematic</v>
      </c>
      <c r="I1010" t="str" cm="1">
        <f t="array" aca="1" ref="I1010" ca="1">INDEX(Sheet1!$I$3:$I$88, RANDBETWEEN(1, 85))</f>
        <v>Other cross-sectoral programme areas</v>
      </c>
      <c r="J1010" t="str">
        <f ca="1">INDEX(Sheet1!$AZ$3:$AZ$8, RANDBETWEEN(1, COUNTA(Sheet1!$AZ$3:$AZ$8)))</f>
        <v>Advocacy</v>
      </c>
      <c r="K1010" t="str" cm="1">
        <f t="array" aca="1" ref="K1010" ca="1">INDEX(Sheet1!$K$1:$K$8, RANDBETWEEN(1, 6))</f>
        <v>HAC-ECARO</v>
      </c>
      <c r="M1010" t="s">
        <v>114</v>
      </c>
      <c r="N1010">
        <f t="shared" ca="1" si="46"/>
        <v>16969.240455010455</v>
      </c>
      <c r="Q1010" t="s">
        <v>641</v>
      </c>
      <c r="U1010">
        <f t="shared" ca="1" si="47"/>
        <v>3487.2413984326968</v>
      </c>
      <c r="V1010">
        <v>4463598</v>
      </c>
      <c r="W1010" t="str" cm="1">
        <f t="array" aca="1" ref="W1010" ca="1">INDEX(Sheet1!$X$1:$X$20, RANDBETWEEN(1, 20))</f>
        <v>Governmental Organization</v>
      </c>
      <c r="X1010" t="str" cm="1">
        <f t="array" aca="1" ref="X1010" ca="1">INDEX(Sheet1!$Y$2:$Y$22, RANDBETWEEN(1, 21))</f>
        <v>Private Sector</v>
      </c>
      <c r="Z1010" t="str" cm="1">
        <f t="array" aca="1" ref="Z1010" ca="1">INDEX(Sheet1!$AA$2:$AA$30, RANDBETWEEN(1, 29))</f>
        <v>NETHERLANDS NATCOM</v>
      </c>
      <c r="AA1010" t="str" cm="1">
        <f t="array" aca="1" ref="AA1010" ca="1">INDEX(Sheet1!$AB$2:$AB$8, RANDBETWEEN(1, 7))</f>
        <v>ROSA</v>
      </c>
      <c r="AB1010" t="str" cm="1">
        <f t="array" aca="1" ref="AB1010" ca="1">INDEX(Sheet1!$AC$2:$AC$22, RANDBETWEEN(1, 21))</f>
        <v>Japan</v>
      </c>
      <c r="AE1010" t="str" cm="1">
        <f t="array" aca="1" ref="AE1010" ca="1">INDEX(Sheet1!$AF$2:$AF$22, RANDBETWEEN(1, 5))</f>
        <v>ECARO</v>
      </c>
      <c r="AF1010" s="3">
        <v>45590</v>
      </c>
      <c r="AG1010" t="str" cm="1">
        <f t="array" aca="1" ref="AG1010" ca="1">INDEX(Sheet1!$AH$2:$AH$24, RANDBETWEEN(1, 23))</f>
        <v>ROMANIA CO</v>
      </c>
      <c r="AH1010" t="s">
        <v>649</v>
      </c>
      <c r="AI1010" t="s">
        <v>640</v>
      </c>
      <c r="AJ1010" t="s">
        <v>641</v>
      </c>
      <c r="AK1010" t="s">
        <v>114</v>
      </c>
      <c r="AL1010" t="s">
        <v>90</v>
      </c>
      <c r="AM1010" t="s">
        <v>646</v>
      </c>
      <c r="AN1010" t="s">
        <v>128</v>
      </c>
      <c r="AO1010" t="s">
        <v>116</v>
      </c>
      <c r="AP1010" t="s">
        <v>62</v>
      </c>
      <c r="AQ1010" t="s">
        <v>117</v>
      </c>
      <c r="AR1010">
        <v>2023</v>
      </c>
      <c r="AS1010" t="s">
        <v>95</v>
      </c>
    </row>
    <row r="1011" spans="1:45">
      <c r="A1011" t="s">
        <v>655</v>
      </c>
      <c r="B1011" t="s">
        <v>95</v>
      </c>
      <c r="C1011" t="s">
        <v>64</v>
      </c>
      <c r="D1011" s="3">
        <v>45391</v>
      </c>
      <c r="E1011" t="s">
        <v>644</v>
      </c>
      <c r="F1011">
        <f t="shared" ca="1" si="45"/>
        <v>57293.647271554553</v>
      </c>
      <c r="G1011">
        <f t="shared" ca="1" si="45"/>
        <v>62304.047900218146</v>
      </c>
      <c r="H1011" t="str" cm="1">
        <f t="array" aca="1" ref="H1011" ca="1">INDEX(Sheet1!$H$1:$H$3, RANDBETWEEN(1, 3))</f>
        <v>Revenue Type</v>
      </c>
      <c r="I1011" t="str" cm="1">
        <f t="array" aca="1" ref="I1011" ca="1">INDEX(Sheet1!$I$3:$I$88, RANDBETWEEN(1, 85))</f>
        <v>WASH – General</v>
      </c>
      <c r="J1011" t="str">
        <f ca="1">INDEX(Sheet1!$AZ$3:$AZ$8, RANDBETWEEN(1, COUNTA(Sheet1!$AZ$3:$AZ$8)))</f>
        <v>Advocacy</v>
      </c>
      <c r="K1011" t="str" cm="1">
        <f t="array" aca="1" ref="K1011" ca="1">INDEX(Sheet1!$K$1:$K$8, RANDBETWEEN(1, 6))</f>
        <v>HAC-ECARO</v>
      </c>
      <c r="M1011" t="s">
        <v>165</v>
      </c>
      <c r="N1011">
        <f t="shared" ca="1" si="46"/>
        <v>64839.848959053212</v>
      </c>
      <c r="Q1011" t="s">
        <v>643</v>
      </c>
      <c r="U1011">
        <f t="shared" ca="1" si="47"/>
        <v>56338.223398503178</v>
      </c>
      <c r="V1011">
        <v>36572620</v>
      </c>
      <c r="W1011" t="str" cm="1">
        <f t="array" aca="1" ref="W1011" ca="1">INDEX(Sheet1!$X$1:$X$20, RANDBETWEEN(1, 20))</f>
        <v>Country Office</v>
      </c>
      <c r="X1011" t="str" cm="1">
        <f t="array" aca="1" ref="X1011" ca="1">INDEX(Sheet1!$Y$2:$Y$22, RANDBETWEEN(1, 21))</f>
        <v>Private Sector</v>
      </c>
      <c r="Z1011" t="str" cm="1">
        <f t="array" aca="1" ref="Z1011" ca="1">INDEX(Sheet1!$AA$2:$AA$30, RANDBETWEEN(1, 29))</f>
        <v>BELARUS CO</v>
      </c>
      <c r="AA1011" t="str" cm="1">
        <f t="array" aca="1" ref="AA1011" ca="1">INDEX(Sheet1!$AB$2:$AB$8, RANDBETWEEN(1, 7))</f>
        <v>MENARO</v>
      </c>
      <c r="AB1011" t="str" cm="1">
        <f t="array" aca="1" ref="AB1011" ca="1">INDEX(Sheet1!$AC$2:$AC$22, RANDBETWEEN(1, 21))</f>
        <v>Uzbekistan</v>
      </c>
      <c r="AE1011" t="str" cm="1">
        <f t="array" aca="1" ref="AE1011" ca="1">INDEX(Sheet1!$AF$2:$AF$22, RANDBETWEEN(1, 5))</f>
        <v>ECARO</v>
      </c>
      <c r="AF1011" s="3">
        <v>45391</v>
      </c>
      <c r="AG1011" t="str" cm="1">
        <f t="array" aca="1" ref="AG1011" ca="1">INDEX(Sheet1!$AH$2:$AH$24, RANDBETWEEN(1, 23))</f>
        <v>ECARO</v>
      </c>
      <c r="AH1011" t="s">
        <v>651</v>
      </c>
      <c r="AI1011" t="s">
        <v>642</v>
      </c>
      <c r="AJ1011" t="s">
        <v>643</v>
      </c>
      <c r="AK1011" t="s">
        <v>165</v>
      </c>
      <c r="AL1011" t="s">
        <v>95</v>
      </c>
      <c r="AM1011" t="s">
        <v>645</v>
      </c>
      <c r="AN1011" t="s">
        <v>128</v>
      </c>
      <c r="AO1011" t="s">
        <v>149</v>
      </c>
      <c r="AP1011" t="s">
        <v>62</v>
      </c>
      <c r="AQ1011" t="s">
        <v>117</v>
      </c>
      <c r="AR1011">
        <v>2023</v>
      </c>
      <c r="AS1011" t="s">
        <v>95</v>
      </c>
    </row>
    <row r="1012" spans="1:45">
      <c r="A1012" t="s">
        <v>658</v>
      </c>
      <c r="B1012" t="s">
        <v>44</v>
      </c>
      <c r="C1012" t="s">
        <v>118</v>
      </c>
      <c r="D1012" s="3">
        <v>45458</v>
      </c>
      <c r="E1012" t="s">
        <v>644</v>
      </c>
      <c r="F1012">
        <f t="shared" ca="1" si="45"/>
        <v>4365.0349088099629</v>
      </c>
      <c r="G1012">
        <f t="shared" ca="1" si="45"/>
        <v>82954.221077536655</v>
      </c>
      <c r="H1012" t="str" cm="1">
        <f t="array" aca="1" ref="H1012" ca="1">INDEX(Sheet1!$H$1:$H$3, RANDBETWEEN(1, 3))</f>
        <v>ORE-Thematic</v>
      </c>
      <c r="I1012" t="str" cm="1">
        <f t="array" aca="1" ref="I1012" ca="1">INDEX(Sheet1!$I$3:$I$88, RANDBETWEEN(1, 85))</f>
        <v>Climate Change</v>
      </c>
      <c r="J1012" t="str">
        <f ca="1">INDEX(Sheet1!$AZ$3:$AZ$8, RANDBETWEEN(1, COUNTA(Sheet1!$AZ$3:$AZ$8)))</f>
        <v>Increased Immunization Rates</v>
      </c>
      <c r="K1012" t="str" cm="1">
        <f t="array" aca="1" ref="K1012" ca="1">INDEX(Sheet1!$K$1:$K$8, RANDBETWEEN(1, 6))</f>
        <v>HAC-UKRAINE</v>
      </c>
      <c r="M1012" t="s">
        <v>127</v>
      </c>
      <c r="N1012">
        <f t="shared" ca="1" si="46"/>
        <v>88446.960134194829</v>
      </c>
      <c r="Q1012" t="s">
        <v>56</v>
      </c>
      <c r="U1012">
        <f t="shared" ca="1" si="47"/>
        <v>77813.983708862739</v>
      </c>
      <c r="V1012">
        <v>13362204</v>
      </c>
      <c r="W1012" t="str" cm="1">
        <f t="array" aca="1" ref="W1012" ca="1">INDEX(Sheet1!$X$1:$X$20, RANDBETWEEN(1, 20))</f>
        <v>Ministry</v>
      </c>
      <c r="X1012" t="str" cm="1">
        <f t="array" aca="1" ref="X1012" ca="1">INDEX(Sheet1!$Y$2:$Y$22, RANDBETWEEN(1, 21))</f>
        <v>Private Sector</v>
      </c>
      <c r="Z1012" t="str" cm="1">
        <f t="array" aca="1" ref="Z1012" ca="1">INDEX(Sheet1!$AA$2:$AA$30, RANDBETWEEN(1, 29))</f>
        <v>MOLDOVA CO</v>
      </c>
      <c r="AA1012" t="str" cm="1">
        <f t="array" aca="1" ref="AA1012" ca="1">INDEX(Sheet1!$AB$2:$AB$8, RANDBETWEEN(1, 7))</f>
        <v>ECARO</v>
      </c>
      <c r="AB1012" t="str" cm="1">
        <f t="array" aca="1" ref="AB1012" ca="1">INDEX(Sheet1!$AC$2:$AC$22, RANDBETWEEN(1, 21))</f>
        <v>Uzbekistan</v>
      </c>
      <c r="AE1012" t="str" cm="1">
        <f t="array" aca="1" ref="AE1012" ca="1">INDEX(Sheet1!$AF$2:$AF$22, RANDBETWEEN(1, 5))</f>
        <v>ECARO</v>
      </c>
      <c r="AF1012" s="3">
        <v>45458</v>
      </c>
      <c r="AG1012" t="str" cm="1">
        <f t="array" aca="1" ref="AG1012" ca="1">INDEX(Sheet1!$AH$2:$AH$24, RANDBETWEEN(1, 23))</f>
        <v>LEBANON CO</v>
      </c>
      <c r="AH1012" t="s">
        <v>651</v>
      </c>
      <c r="AI1012" t="s">
        <v>55</v>
      </c>
      <c r="AJ1012" t="s">
        <v>56</v>
      </c>
      <c r="AK1012" t="s">
        <v>127</v>
      </c>
      <c r="AL1012" t="s">
        <v>95</v>
      </c>
      <c r="AM1012" t="s">
        <v>645</v>
      </c>
      <c r="AN1012" t="s">
        <v>60</v>
      </c>
      <c r="AO1012" t="s">
        <v>77</v>
      </c>
      <c r="AP1012" t="s">
        <v>93</v>
      </c>
      <c r="AQ1012" t="s">
        <v>63</v>
      </c>
      <c r="AR1012">
        <v>2023</v>
      </c>
      <c r="AS1012" t="s">
        <v>95</v>
      </c>
    </row>
    <row r="1013" spans="1:45">
      <c r="A1013" t="s">
        <v>654</v>
      </c>
      <c r="B1013" t="s">
        <v>95</v>
      </c>
      <c r="C1013" t="s">
        <v>118</v>
      </c>
      <c r="D1013" s="3">
        <v>45517</v>
      </c>
      <c r="E1013" t="s">
        <v>644</v>
      </c>
      <c r="F1013">
        <f t="shared" ca="1" si="45"/>
        <v>24538.255822162955</v>
      </c>
      <c r="G1013">
        <f t="shared" ca="1" si="45"/>
        <v>32581.052799470202</v>
      </c>
      <c r="H1013" t="str" cm="1">
        <f t="array" aca="1" ref="H1013" ca="1">INDEX(Sheet1!$H$1:$H$3, RANDBETWEEN(1, 3))</f>
        <v>ORR Non-Thematic</v>
      </c>
      <c r="I1013" t="str" cm="1">
        <f t="array" aca="1" ref="I1013" ca="1">INDEX(Sheet1!$I$3:$I$88, RANDBETWEEN(1, 85))</f>
        <v>WASH – General</v>
      </c>
      <c r="J1013" t="str">
        <f ca="1">INDEX(Sheet1!$AZ$3:$AZ$8, RANDBETWEEN(1, COUNTA(Sheet1!$AZ$3:$AZ$8)))</f>
        <v>Advocacy</v>
      </c>
      <c r="K1013" t="str" cm="1">
        <f t="array" aca="1" ref="K1013" ca="1">INDEX(Sheet1!$K$1:$K$8, RANDBETWEEN(1, 6))</f>
        <v>HAC-UKRAINE</v>
      </c>
      <c r="M1013" t="s">
        <v>57</v>
      </c>
      <c r="N1013">
        <f t="shared" ca="1" si="46"/>
        <v>8458.1821994940947</v>
      </c>
      <c r="Q1013" t="s">
        <v>74</v>
      </c>
      <c r="U1013">
        <f t="shared" ca="1" si="47"/>
        <v>10643.478719142473</v>
      </c>
      <c r="V1013">
        <v>32502912</v>
      </c>
      <c r="W1013" t="str" cm="1">
        <f t="array" aca="1" ref="W1013" ca="1">INDEX(Sheet1!$X$1:$X$20, RANDBETWEEN(1, 20))</f>
        <v>Foundation</v>
      </c>
      <c r="X1013" t="str" cm="1">
        <f t="array" aca="1" ref="X1013" ca="1">INDEX(Sheet1!$Y$2:$Y$22, RANDBETWEEN(1, 21))</f>
        <v>Private Sector</v>
      </c>
      <c r="Z1013" t="str" cm="1">
        <f t="array" aca="1" ref="Z1013" ca="1">INDEX(Sheet1!$AA$2:$AA$30, RANDBETWEEN(1, 29))</f>
        <v>KYRGYZSTAN CO</v>
      </c>
      <c r="AA1013" t="str" cm="1">
        <f t="array" aca="1" ref="AA1013" ca="1">INDEX(Sheet1!$AB$2:$AB$8, RANDBETWEEN(1, 7))</f>
        <v>ROSA</v>
      </c>
      <c r="AB1013" t="str" cm="1">
        <f t="array" aca="1" ref="AB1013" ca="1">INDEX(Sheet1!$AC$2:$AC$22, RANDBETWEEN(1, 21))</f>
        <v>Russian Federation</v>
      </c>
      <c r="AE1013" t="str" cm="1">
        <f t="array" aca="1" ref="AE1013" ca="1">INDEX(Sheet1!$AF$2:$AF$22, RANDBETWEEN(1, 5))</f>
        <v>MENARO</v>
      </c>
      <c r="AF1013" s="3">
        <v>45517</v>
      </c>
      <c r="AG1013" t="str" cm="1">
        <f t="array" aca="1" ref="AG1013" ca="1">INDEX(Sheet1!$AH$2:$AH$24, RANDBETWEEN(1, 23))</f>
        <v>KOSOVO CO</v>
      </c>
      <c r="AH1013" t="s">
        <v>650</v>
      </c>
      <c r="AI1013" t="s">
        <v>73</v>
      </c>
      <c r="AJ1013" t="s">
        <v>74</v>
      </c>
      <c r="AK1013" t="s">
        <v>57</v>
      </c>
      <c r="AL1013" t="s">
        <v>90</v>
      </c>
      <c r="AM1013" t="s">
        <v>646</v>
      </c>
      <c r="AN1013" t="s">
        <v>91</v>
      </c>
      <c r="AO1013" t="s">
        <v>149</v>
      </c>
      <c r="AP1013" t="s">
        <v>143</v>
      </c>
      <c r="AQ1013" t="s">
        <v>79</v>
      </c>
      <c r="AR1013">
        <v>2022</v>
      </c>
      <c r="AS1013" t="s">
        <v>95</v>
      </c>
    </row>
    <row r="1014" spans="1:45">
      <c r="A1014" t="s">
        <v>656</v>
      </c>
      <c r="B1014" t="s">
        <v>95</v>
      </c>
      <c r="C1014" t="s">
        <v>64</v>
      </c>
      <c r="D1014" s="3">
        <v>45411</v>
      </c>
      <c r="E1014" t="s">
        <v>644</v>
      </c>
      <c r="F1014">
        <f t="shared" ca="1" si="45"/>
        <v>45158.484658166832</v>
      </c>
      <c r="G1014">
        <f t="shared" ca="1" si="45"/>
        <v>26512.491938221265</v>
      </c>
      <c r="H1014" t="str" cm="1">
        <f t="array" aca="1" ref="H1014" ca="1">INDEX(Sheet1!$H$1:$H$3, RANDBETWEEN(1, 3))</f>
        <v>Revenue Type</v>
      </c>
      <c r="I1014" t="str" cm="1">
        <f t="array" aca="1" ref="I1014" ca="1">INDEX(Sheet1!$I$3:$I$88, RANDBETWEEN(1, 85))</f>
        <v>ACT-A/COVAX Pillar 3: Vaccine introduction and roll out</v>
      </c>
      <c r="J1014" t="str">
        <f ca="1">INDEX(Sheet1!$AZ$3:$AZ$8, RANDBETWEEN(1, COUNTA(Sheet1!$AZ$3:$AZ$8)))</f>
        <v>Emergency Response</v>
      </c>
      <c r="K1014" t="str" cm="1">
        <f t="array" aca="1" ref="K1014" ca="1">INDEX(Sheet1!$K$1:$K$8, RANDBETWEEN(1, 6))</f>
        <v>HAC-STATE OF PALESTINE</v>
      </c>
      <c r="M1014" t="s">
        <v>104</v>
      </c>
      <c r="N1014">
        <f t="shared" ca="1" si="46"/>
        <v>10217.825848518998</v>
      </c>
      <c r="Q1014" t="s">
        <v>88</v>
      </c>
      <c r="U1014">
        <f t="shared" ca="1" si="47"/>
        <v>29937.395923443757</v>
      </c>
      <c r="V1014">
        <v>21314892</v>
      </c>
      <c r="W1014" t="str" cm="1">
        <f t="array" aca="1" ref="W1014" ca="1">INDEX(Sheet1!$X$1:$X$20, RANDBETWEEN(1, 20))</f>
        <v>Multi-Stakeholder Partnership</v>
      </c>
      <c r="X1014" t="str" cm="1">
        <f t="array" aca="1" ref="X1014" ca="1">INDEX(Sheet1!$Y$2:$Y$22, RANDBETWEEN(1, 21))</f>
        <v>Public Sector</v>
      </c>
      <c r="Z1014" t="str" cm="1">
        <f t="array" aca="1" ref="Z1014" ca="1">INDEX(Sheet1!$AA$2:$AA$30, RANDBETWEEN(1, 29))</f>
        <v>DENMARK NATCOM</v>
      </c>
      <c r="AA1014" t="str" cm="1">
        <f t="array" aca="1" ref="AA1014" ca="1">INDEX(Sheet1!$AB$2:$AB$8, RANDBETWEEN(1, 7))</f>
        <v>MENARO</v>
      </c>
      <c r="AB1014" t="str" cm="1">
        <f t="array" aca="1" ref="AB1014" ca="1">INDEX(Sheet1!$AC$2:$AC$22, RANDBETWEEN(1, 21))</f>
        <v>Qatar</v>
      </c>
      <c r="AE1014" t="str" cm="1">
        <f t="array" aca="1" ref="AE1014" ca="1">INDEX(Sheet1!$AF$2:$AF$22, RANDBETWEEN(1, 5))</f>
        <v>MENARO</v>
      </c>
      <c r="AF1014" s="3">
        <v>45411</v>
      </c>
      <c r="AG1014" t="str" cm="1">
        <f t="array" aca="1" ref="AG1014" ca="1">INDEX(Sheet1!$AH$2:$AH$24, RANDBETWEEN(1, 23))</f>
        <v>TURKIYE NATCOM</v>
      </c>
      <c r="AH1014" t="s">
        <v>647</v>
      </c>
      <c r="AI1014" t="s">
        <v>87</v>
      </c>
      <c r="AJ1014" t="s">
        <v>88</v>
      </c>
      <c r="AK1014" t="s">
        <v>104</v>
      </c>
      <c r="AL1014" t="s">
        <v>95</v>
      </c>
      <c r="AM1014" t="s">
        <v>645</v>
      </c>
      <c r="AN1014" t="s">
        <v>115</v>
      </c>
      <c r="AO1014" t="s">
        <v>116</v>
      </c>
      <c r="AP1014" t="s">
        <v>93</v>
      </c>
      <c r="AQ1014" t="s">
        <v>94</v>
      </c>
      <c r="AR1014">
        <v>2023</v>
      </c>
      <c r="AS1014" t="s">
        <v>95</v>
      </c>
    </row>
    <row r="1015" spans="1:45">
      <c r="A1015" t="s">
        <v>654</v>
      </c>
      <c r="B1015" t="s">
        <v>95</v>
      </c>
      <c r="C1015" t="s">
        <v>45</v>
      </c>
      <c r="D1015" s="3">
        <v>45571</v>
      </c>
      <c r="E1015" t="s">
        <v>644</v>
      </c>
      <c r="F1015">
        <f t="shared" ca="1" si="45"/>
        <v>37717.872103735637</v>
      </c>
      <c r="G1015">
        <f t="shared" ca="1" si="45"/>
        <v>89645.310847864457</v>
      </c>
      <c r="H1015" t="str" cm="1">
        <f t="array" aca="1" ref="H1015" ca="1">INDEX(Sheet1!$H$1:$H$3, RANDBETWEEN(1, 3))</f>
        <v>Revenue Type</v>
      </c>
      <c r="I1015" t="str" cm="1">
        <f t="array" aca="1" ref="I1015" ca="1">INDEX(Sheet1!$I$3:$I$88, RANDBETWEEN(1, 85))</f>
        <v>WASH – General</v>
      </c>
      <c r="J1015" t="str">
        <f ca="1">INDEX(Sheet1!$AZ$3:$AZ$8, RANDBETWEEN(1, COUNTA(Sheet1!$AZ$3:$AZ$8)))</f>
        <v>Increased Immunization Rates</v>
      </c>
      <c r="K1015" t="str" cm="1">
        <f t="array" aca="1" ref="K1015" ca="1">INDEX(Sheet1!$K$1:$K$8, RANDBETWEEN(1, 6))</f>
        <v>Ukraine Response</v>
      </c>
      <c r="M1015" t="s">
        <v>114</v>
      </c>
      <c r="N1015">
        <f t="shared" ca="1" si="46"/>
        <v>51773.659519220251</v>
      </c>
      <c r="Q1015" t="s">
        <v>103</v>
      </c>
      <c r="U1015">
        <f t="shared" ca="1" si="47"/>
        <v>86348.628009097345</v>
      </c>
      <c r="V1015">
        <v>27303838</v>
      </c>
      <c r="W1015" t="str" cm="1">
        <f t="array" aca="1" ref="W1015" ca="1">INDEX(Sheet1!$X$1:$X$20, RANDBETWEEN(1, 20))</f>
        <v>Women's and diaspora organizations</v>
      </c>
      <c r="X1015" t="str" cm="1">
        <f t="array" aca="1" ref="X1015" ca="1">INDEX(Sheet1!$Y$2:$Y$22, RANDBETWEEN(1, 21))</f>
        <v>Private Sector</v>
      </c>
      <c r="Z1015" t="str" cm="1">
        <f t="array" aca="1" ref="Z1015" ca="1">INDEX(Sheet1!$AA$2:$AA$30, RANDBETWEEN(1, 29))</f>
        <v>CHINA CO</v>
      </c>
      <c r="AA1015" t="str" cm="1">
        <f t="array" aca="1" ref="AA1015" ca="1">INDEX(Sheet1!$AB$2:$AB$8, RANDBETWEEN(1, 7))</f>
        <v>MENARO</v>
      </c>
      <c r="AB1015" t="str" cm="1">
        <f t="array" aca="1" ref="AB1015" ca="1">INDEX(Sheet1!$AC$2:$AC$22, RANDBETWEEN(1, 21))</f>
        <v>Albania</v>
      </c>
      <c r="AE1015" t="str" cm="1">
        <f t="array" aca="1" ref="AE1015" ca="1">INDEX(Sheet1!$AF$2:$AF$22, RANDBETWEEN(1, 5))</f>
        <v>HQ</v>
      </c>
      <c r="AF1015" s="3">
        <v>45571</v>
      </c>
      <c r="AG1015" t="str" cm="1">
        <f t="array" aca="1" ref="AG1015" ca="1">INDEX(Sheet1!$AH$2:$AH$24, RANDBETWEEN(1, 23))</f>
        <v>BELARUS CO</v>
      </c>
      <c r="AH1015" t="s">
        <v>649</v>
      </c>
      <c r="AI1015" t="s">
        <v>102</v>
      </c>
      <c r="AJ1015" t="s">
        <v>103</v>
      </c>
      <c r="AK1015" t="s">
        <v>114</v>
      </c>
      <c r="AL1015" t="s">
        <v>90</v>
      </c>
      <c r="AM1015" t="s">
        <v>646</v>
      </c>
      <c r="AN1015" t="s">
        <v>192</v>
      </c>
      <c r="AO1015" t="s">
        <v>116</v>
      </c>
      <c r="AP1015" t="s">
        <v>93</v>
      </c>
      <c r="AQ1015" t="s">
        <v>79</v>
      </c>
      <c r="AR1015">
        <v>2022</v>
      </c>
      <c r="AS1015" t="s">
        <v>95</v>
      </c>
    </row>
    <row r="1016" spans="1:45">
      <c r="A1016" t="s">
        <v>659</v>
      </c>
      <c r="B1016" t="s">
        <v>44</v>
      </c>
      <c r="C1016" t="s">
        <v>118</v>
      </c>
      <c r="D1016" s="3">
        <v>45316</v>
      </c>
      <c r="E1016" t="s">
        <v>644</v>
      </c>
      <c r="F1016">
        <f t="shared" ca="1" si="45"/>
        <v>75254.283918079105</v>
      </c>
      <c r="G1016">
        <f t="shared" ca="1" si="45"/>
        <v>17101.706676082373</v>
      </c>
      <c r="H1016" t="str" cm="1">
        <f t="array" aca="1" ref="H1016" ca="1">INDEX(Sheet1!$H$1:$H$3, RANDBETWEEN(1, 3))</f>
        <v>Revenue Type</v>
      </c>
      <c r="I1016" t="str" cm="1">
        <f t="array" aca="1" ref="I1016" ca="1">INDEX(Sheet1!$I$3:$I$88, RANDBETWEEN(1, 85))</f>
        <v>Staff and premises security</v>
      </c>
      <c r="J1016" t="str">
        <f ca="1">INDEX(Sheet1!$AZ$3:$AZ$8, RANDBETWEEN(1, COUNTA(Sheet1!$AZ$3:$AZ$8)))</f>
        <v>Increased Immunization Rates</v>
      </c>
      <c r="K1016" t="str" cm="1">
        <f t="array" aca="1" ref="K1016" ca="1">INDEX(Sheet1!$K$1:$K$8, RANDBETWEEN(1, 6))</f>
        <v>HAC-UKRAINE</v>
      </c>
      <c r="M1016" t="s">
        <v>165</v>
      </c>
      <c r="N1016">
        <f t="shared" ca="1" si="46"/>
        <v>85975.247023214484</v>
      </c>
      <c r="Q1016" t="s">
        <v>113</v>
      </c>
      <c r="U1016">
        <f t="shared" ca="1" si="47"/>
        <v>57537.657336439843</v>
      </c>
      <c r="V1016">
        <v>39151053</v>
      </c>
      <c r="W1016" t="str" cm="1">
        <f t="array" aca="1" ref="W1016" ca="1">INDEX(Sheet1!$X$1:$X$20, RANDBETWEEN(1, 20))</f>
        <v>University/Education Org.</v>
      </c>
      <c r="X1016" t="str" cm="1">
        <f t="array" aca="1" ref="X1016" ca="1">INDEX(Sheet1!$Y$2:$Y$22, RANDBETWEEN(1, 21))</f>
        <v>Private Sector</v>
      </c>
      <c r="Z1016" t="str" cm="1">
        <f t="array" aca="1" ref="Z1016" ca="1">INDEX(Sheet1!$AA$2:$AA$30, RANDBETWEEN(1, 29))</f>
        <v>PPD</v>
      </c>
      <c r="AA1016" t="str" cm="1">
        <f t="array" aca="1" ref="AA1016" ca="1">INDEX(Sheet1!$AB$2:$AB$8, RANDBETWEEN(1, 7))</f>
        <v>HQ</v>
      </c>
      <c r="AB1016" t="str" cm="1">
        <f t="array" aca="1" ref="AB1016" ca="1">INDEX(Sheet1!$AC$2:$AC$22, RANDBETWEEN(1, 21))</f>
        <v>Cyprus</v>
      </c>
      <c r="AE1016" t="str" cm="1">
        <f t="array" aca="1" ref="AE1016" ca="1">INDEX(Sheet1!$AF$2:$AF$22, RANDBETWEEN(1, 5))</f>
        <v>MENARO</v>
      </c>
      <c r="AF1016" s="3">
        <v>45316</v>
      </c>
      <c r="AG1016" t="str" cm="1">
        <f t="array" aca="1" ref="AG1016" ca="1">INDEX(Sheet1!$AH$2:$AH$24, RANDBETWEEN(1, 23))</f>
        <v>TURKIYE NATCOM</v>
      </c>
      <c r="AH1016" t="s">
        <v>670</v>
      </c>
      <c r="AI1016" t="s">
        <v>112</v>
      </c>
      <c r="AJ1016" t="s">
        <v>113</v>
      </c>
      <c r="AK1016" t="s">
        <v>165</v>
      </c>
      <c r="AL1016" t="s">
        <v>90</v>
      </c>
      <c r="AM1016" t="s">
        <v>646</v>
      </c>
      <c r="AN1016" t="s">
        <v>128</v>
      </c>
      <c r="AO1016" t="s">
        <v>92</v>
      </c>
      <c r="AP1016" t="s">
        <v>93</v>
      </c>
      <c r="AQ1016" t="s">
        <v>117</v>
      </c>
      <c r="AR1016">
        <v>2023</v>
      </c>
      <c r="AS1016" t="s">
        <v>95</v>
      </c>
    </row>
    <row r="1017" spans="1:45">
      <c r="A1017" t="s">
        <v>655</v>
      </c>
      <c r="B1017" t="s">
        <v>95</v>
      </c>
      <c r="C1017" t="s">
        <v>64</v>
      </c>
      <c r="D1017" s="3">
        <v>45329</v>
      </c>
      <c r="E1017" t="s">
        <v>644</v>
      </c>
      <c r="F1017">
        <f t="shared" ca="1" si="45"/>
        <v>38181.528355209222</v>
      </c>
      <c r="G1017">
        <f t="shared" ca="1" si="45"/>
        <v>76198.788533719184</v>
      </c>
      <c r="H1017" t="str" cm="1">
        <f t="array" aca="1" ref="H1017" ca="1">INDEX(Sheet1!$H$1:$H$3, RANDBETWEEN(1, 3))</f>
        <v>ORE-Thematic</v>
      </c>
      <c r="I1017" t="str" cm="1">
        <f t="array" aca="1" ref="I1017" ca="1">INDEX(Sheet1!$I$3:$I$88, RANDBETWEEN(1, 85))</f>
        <v>Economic and social policy general</v>
      </c>
      <c r="J1017" t="str">
        <f ca="1">INDEX(Sheet1!$AZ$3:$AZ$8, RANDBETWEEN(1, COUNTA(Sheet1!$AZ$3:$AZ$8)))</f>
        <v>Child Protection</v>
      </c>
      <c r="K1017" t="str" cm="1">
        <f t="array" aca="1" ref="K1017" ca="1">INDEX(Sheet1!$K$1:$K$8, RANDBETWEEN(1, 6))</f>
        <v>Emergency/HAC</v>
      </c>
      <c r="M1017" t="s">
        <v>75</v>
      </c>
      <c r="N1017">
        <f t="shared" ca="1" si="46"/>
        <v>45308.942797599913</v>
      </c>
      <c r="Q1017" t="s">
        <v>126</v>
      </c>
      <c r="U1017">
        <f t="shared" ca="1" si="47"/>
        <v>2653.8018990597134</v>
      </c>
      <c r="V1017">
        <v>29118357</v>
      </c>
      <c r="W1017" t="str" cm="1">
        <f t="array" aca="1" ref="W1017" ca="1">INDEX(Sheet1!$X$1:$X$20, RANDBETWEEN(1, 20))</f>
        <v>Corporate</v>
      </c>
      <c r="X1017" t="str" cm="1">
        <f t="array" aca="1" ref="X1017" ca="1">INDEX(Sheet1!$Y$2:$Y$22, RANDBETWEEN(1, 21))</f>
        <v>Public Sector</v>
      </c>
      <c r="Z1017" t="str" cm="1">
        <f t="array" aca="1" ref="Z1017" ca="1">INDEX(Sheet1!$AA$2:$AA$30, RANDBETWEEN(1, 29))</f>
        <v>CROATIA CO</v>
      </c>
      <c r="AA1017" t="str" cm="1">
        <f t="array" aca="1" ref="AA1017" ca="1">INDEX(Sheet1!$AB$2:$AB$8, RANDBETWEEN(1, 7))</f>
        <v>NatCom</v>
      </c>
      <c r="AB1017" t="str" cm="1">
        <f t="array" aca="1" ref="AB1017" ca="1">INDEX(Sheet1!$AC$2:$AC$22, RANDBETWEEN(1, 21))</f>
        <v>Croatia</v>
      </c>
      <c r="AE1017" t="str" cm="1">
        <f t="array" aca="1" ref="AE1017" ca="1">INDEX(Sheet1!$AF$2:$AF$22, RANDBETWEEN(1, 5))</f>
        <v>NatCom</v>
      </c>
      <c r="AF1017" s="3">
        <v>45329</v>
      </c>
      <c r="AG1017" t="str" cm="1">
        <f t="array" aca="1" ref="AG1017" ca="1">INDEX(Sheet1!$AH$2:$AH$24, RANDBETWEEN(1, 23))</f>
        <v>ROMANIA CO</v>
      </c>
      <c r="AH1017" t="s">
        <v>649</v>
      </c>
      <c r="AI1017" t="s">
        <v>125</v>
      </c>
      <c r="AJ1017" t="s">
        <v>126</v>
      </c>
      <c r="AK1017" t="s">
        <v>75</v>
      </c>
      <c r="AL1017" t="s">
        <v>90</v>
      </c>
      <c r="AM1017" t="s">
        <v>646</v>
      </c>
      <c r="AN1017" t="s">
        <v>60</v>
      </c>
      <c r="AO1017" t="s">
        <v>149</v>
      </c>
      <c r="AP1017" t="s">
        <v>78</v>
      </c>
      <c r="AQ1017" t="s">
        <v>129</v>
      </c>
      <c r="AR1017">
        <v>2023</v>
      </c>
      <c r="AS1017" t="s">
        <v>95</v>
      </c>
    </row>
    <row r="1018" spans="1:45">
      <c r="A1018" t="s">
        <v>659</v>
      </c>
      <c r="B1018" t="s">
        <v>44</v>
      </c>
      <c r="C1018" t="s">
        <v>45</v>
      </c>
      <c r="D1018" s="3">
        <v>45350</v>
      </c>
      <c r="E1018" t="s">
        <v>644</v>
      </c>
      <c r="F1018">
        <f t="shared" ca="1" si="45"/>
        <v>21697.15678601023</v>
      </c>
      <c r="G1018">
        <f t="shared" ca="1" si="45"/>
        <v>46313.32060220054</v>
      </c>
      <c r="H1018" t="str" cm="1">
        <f t="array" aca="1" ref="H1018" ca="1">INDEX(Sheet1!$H$1:$H$3, RANDBETWEEN(1, 3))</f>
        <v>ORR Non-Thematic</v>
      </c>
      <c r="I1018" t="str" cm="1">
        <f t="array" aca="1" ref="I1018" ca="1">INDEX(Sheet1!$I$3:$I$88, RANDBETWEEN(1, 85))</f>
        <v>Nutrition and HIV</v>
      </c>
      <c r="J1018" t="str">
        <f ca="1">INDEX(Sheet1!$AZ$3:$AZ$8, RANDBETWEEN(1, COUNTA(Sheet1!$AZ$3:$AZ$8)))</f>
        <v>Education</v>
      </c>
      <c r="K1018" t="str" cm="1">
        <f t="array" aca="1" ref="K1018" ca="1">INDEX(Sheet1!$K$1:$K$8, RANDBETWEEN(1, 6))</f>
        <v>Emergency/HAC</v>
      </c>
      <c r="M1018" t="s">
        <v>165</v>
      </c>
      <c r="N1018">
        <f t="shared" ca="1" si="46"/>
        <v>67020.563114683959</v>
      </c>
      <c r="Q1018" t="s">
        <v>134</v>
      </c>
      <c r="U1018">
        <f t="shared" ca="1" si="47"/>
        <v>73070.262161798441</v>
      </c>
      <c r="V1018">
        <v>12216242</v>
      </c>
      <c r="W1018" t="str" cm="1">
        <f t="array" aca="1" ref="W1018" ca="1">INDEX(Sheet1!$X$1:$X$20, RANDBETWEEN(1, 20))</f>
        <v>Multi-Stakeholder Partnership</v>
      </c>
      <c r="X1018" t="str" cm="1">
        <f t="array" aca="1" ref="X1018" ca="1">INDEX(Sheet1!$Y$2:$Y$22, RANDBETWEEN(1, 21))</f>
        <v>Public Sector</v>
      </c>
      <c r="Z1018" t="str" cm="1">
        <f t="array" aca="1" ref="Z1018" ca="1">INDEX(Sheet1!$AA$2:$AA$30, RANDBETWEEN(1, 29))</f>
        <v>UKRAINE CO</v>
      </c>
      <c r="AA1018" t="str" cm="1">
        <f t="array" aca="1" ref="AA1018" ca="1">INDEX(Sheet1!$AB$2:$AB$8, RANDBETWEEN(1, 7))</f>
        <v>HQ</v>
      </c>
      <c r="AB1018" t="str" cm="1">
        <f t="array" aca="1" ref="AB1018" ca="1">INDEX(Sheet1!$AC$2:$AC$22, RANDBETWEEN(1, 21))</f>
        <v>Moldova</v>
      </c>
      <c r="AE1018" t="str" cm="1">
        <f t="array" aca="1" ref="AE1018" ca="1">INDEX(Sheet1!$AF$2:$AF$22, RANDBETWEEN(1, 5))</f>
        <v>ECARO</v>
      </c>
      <c r="AF1018" s="3">
        <v>45350</v>
      </c>
      <c r="AG1018" t="str" cm="1">
        <f t="array" aca="1" ref="AG1018" ca="1">INDEX(Sheet1!$AH$2:$AH$24, RANDBETWEEN(1, 23))</f>
        <v>ARMENIA CO</v>
      </c>
      <c r="AH1018" t="s">
        <v>651</v>
      </c>
      <c r="AI1018" t="s">
        <v>133</v>
      </c>
      <c r="AJ1018" t="s">
        <v>134</v>
      </c>
      <c r="AK1018" t="s">
        <v>165</v>
      </c>
      <c r="AL1018" t="s">
        <v>95</v>
      </c>
      <c r="AM1018" t="s">
        <v>645</v>
      </c>
      <c r="AN1018" t="s">
        <v>91</v>
      </c>
      <c r="AO1018" t="s">
        <v>61</v>
      </c>
      <c r="AP1018" t="s">
        <v>78</v>
      </c>
      <c r="AQ1018" t="s">
        <v>129</v>
      </c>
      <c r="AR1018">
        <v>2023</v>
      </c>
      <c r="AS1018" t="s">
        <v>95</v>
      </c>
    </row>
    <row r="1019" spans="1:45">
      <c r="A1019" t="s">
        <v>657</v>
      </c>
      <c r="B1019" t="s">
        <v>95</v>
      </c>
      <c r="C1019" t="s">
        <v>45</v>
      </c>
      <c r="D1019" s="3">
        <v>45470</v>
      </c>
      <c r="E1019" t="s">
        <v>644</v>
      </c>
      <c r="F1019">
        <f t="shared" ca="1" si="45"/>
        <v>27589.281395638511</v>
      </c>
      <c r="G1019">
        <f t="shared" ca="1" si="45"/>
        <v>64642.317588641279</v>
      </c>
      <c r="H1019" t="str" cm="1">
        <f t="array" aca="1" ref="H1019" ca="1">INDEX(Sheet1!$H$1:$H$3, RANDBETWEEN(1, 3))</f>
        <v>ORE-Thematic</v>
      </c>
      <c r="I1019" t="str" cm="1">
        <f t="array" aca="1" ref="I1019" ca="1">INDEX(Sheet1!$I$3:$I$88, RANDBETWEEN(1, 85))</f>
        <v>Education in emergencies</v>
      </c>
      <c r="J1019" t="str">
        <f ca="1">INDEX(Sheet1!$AZ$3:$AZ$8, RANDBETWEEN(1, COUNTA(Sheet1!$AZ$3:$AZ$8)))</f>
        <v>Advocacy</v>
      </c>
      <c r="K1019" t="str" cm="1">
        <f t="array" aca="1" ref="K1019" ca="1">INDEX(Sheet1!$K$1:$K$8, RANDBETWEEN(1, 6))</f>
        <v>HAC-UKRAINE</v>
      </c>
      <c r="M1019" t="s">
        <v>75</v>
      </c>
      <c r="N1019">
        <f t="shared" ca="1" si="46"/>
        <v>18004.169835825542</v>
      </c>
      <c r="Q1019" t="s">
        <v>142</v>
      </c>
      <c r="U1019">
        <f t="shared" ca="1" si="47"/>
        <v>40004.424241487308</v>
      </c>
      <c r="V1019">
        <v>7569756</v>
      </c>
      <c r="W1019" t="str" cm="1">
        <f t="array" aca="1" ref="W1019" ca="1">INDEX(Sheet1!$X$1:$X$20, RANDBETWEEN(1, 20))</f>
        <v>UN Agency/International Agency</v>
      </c>
      <c r="X1019" t="str" cm="1">
        <f t="array" aca="1" ref="X1019" ca="1">INDEX(Sheet1!$Y$2:$Y$22, RANDBETWEEN(1, 21))</f>
        <v>Private Sector</v>
      </c>
      <c r="Z1019" t="str" cm="1">
        <f t="array" aca="1" ref="Z1019" ca="1">INDEX(Sheet1!$AA$2:$AA$30, RANDBETWEEN(1, 29))</f>
        <v>BELARUS CO</v>
      </c>
      <c r="AA1019" t="str" cm="1">
        <f t="array" aca="1" ref="AA1019" ca="1">INDEX(Sheet1!$AB$2:$AB$8, RANDBETWEEN(1, 7))</f>
        <v>MENARO</v>
      </c>
      <c r="AB1019" t="str" cm="1">
        <f t="array" aca="1" ref="AB1019" ca="1">INDEX(Sheet1!$AC$2:$AC$22, RANDBETWEEN(1, 21))</f>
        <v>Netherlands</v>
      </c>
      <c r="AE1019" t="str" cm="1">
        <f t="array" aca="1" ref="AE1019" ca="1">INDEX(Sheet1!$AF$2:$AF$22, RANDBETWEEN(1, 5))</f>
        <v>NatCom</v>
      </c>
      <c r="AF1019" s="3">
        <v>45470</v>
      </c>
      <c r="AG1019" t="str" cm="1">
        <f t="array" aca="1" ref="AG1019" ca="1">INDEX(Sheet1!$AH$2:$AH$24, RANDBETWEEN(1, 23))</f>
        <v>TURKIYE NATCOM</v>
      </c>
      <c r="AH1019" t="s">
        <v>668</v>
      </c>
      <c r="AI1019" t="s">
        <v>141</v>
      </c>
      <c r="AJ1019" t="s">
        <v>142</v>
      </c>
      <c r="AK1019" t="s">
        <v>75</v>
      </c>
      <c r="AL1019" t="s">
        <v>58</v>
      </c>
      <c r="AM1019" t="s">
        <v>645</v>
      </c>
      <c r="AN1019" t="s">
        <v>216</v>
      </c>
      <c r="AO1019" t="s">
        <v>61</v>
      </c>
      <c r="AP1019" t="s">
        <v>93</v>
      </c>
      <c r="AQ1019" t="s">
        <v>129</v>
      </c>
      <c r="AR1019">
        <v>2023</v>
      </c>
      <c r="AS1019" t="s">
        <v>95</v>
      </c>
    </row>
    <row r="1020" spans="1:45">
      <c r="A1020" t="s">
        <v>657</v>
      </c>
      <c r="B1020" t="s">
        <v>95</v>
      </c>
      <c r="C1020" t="s">
        <v>45</v>
      </c>
      <c r="D1020" s="3">
        <v>45292</v>
      </c>
      <c r="E1020" t="s">
        <v>644</v>
      </c>
      <c r="F1020">
        <f t="shared" ca="1" si="45"/>
        <v>94746.401580395774</v>
      </c>
      <c r="G1020">
        <f t="shared" ca="1" si="45"/>
        <v>6981.4191151654086</v>
      </c>
      <c r="H1020" t="str" cm="1">
        <f t="array" aca="1" ref="H1020" ca="1">INDEX(Sheet1!$H$1:$H$3, RANDBETWEEN(1, 3))</f>
        <v>ORE-Thematic</v>
      </c>
      <c r="I1020" t="str" cm="1">
        <f t="array" aca="1" ref="I1020" ca="1">INDEX(Sheet1!$I$3:$I$88, RANDBETWEEN(1, 85))</f>
        <v>Child Protection – strengthen families and communities</v>
      </c>
      <c r="J1020" t="str">
        <f ca="1">INDEX(Sheet1!$AZ$3:$AZ$8, RANDBETWEEN(1, COUNTA(Sheet1!$AZ$3:$AZ$8)))</f>
        <v>Emergency Response</v>
      </c>
      <c r="K1020" t="str" cm="1">
        <f t="array" aca="1" ref="K1020" ca="1">INDEX(Sheet1!$K$1:$K$8, RANDBETWEEN(1, 6))</f>
        <v>HAC-ARMENIA</v>
      </c>
      <c r="M1020" t="s">
        <v>75</v>
      </c>
      <c r="N1020">
        <f t="shared" ca="1" si="46"/>
        <v>12938.468429317763</v>
      </c>
      <c r="Q1020" t="s">
        <v>71</v>
      </c>
      <c r="U1020">
        <f t="shared" ca="1" si="47"/>
        <v>6722.5123511020938</v>
      </c>
      <c r="V1020">
        <v>23080260</v>
      </c>
      <c r="W1020" t="str" cm="1">
        <f t="array" aca="1" ref="W1020" ca="1">INDEX(Sheet1!$X$1:$X$20, RANDBETWEEN(1, 20))</f>
        <v>Corporate</v>
      </c>
      <c r="X1020" t="str" cm="1">
        <f t="array" aca="1" ref="X1020" ca="1">INDEX(Sheet1!$Y$2:$Y$22, RANDBETWEEN(1, 21))</f>
        <v>Private Sector</v>
      </c>
      <c r="Z1020" t="str" cm="1">
        <f t="array" aca="1" ref="Z1020" ca="1">INDEX(Sheet1!$AA$2:$AA$30, RANDBETWEEN(1, 29))</f>
        <v>ARMENIA CO</v>
      </c>
      <c r="AA1020" t="str" cm="1">
        <f t="array" aca="1" ref="AA1020" ca="1">INDEX(Sheet1!$AB$2:$AB$8, RANDBETWEEN(1, 7))</f>
        <v>EAPRO</v>
      </c>
      <c r="AB1020" t="str" cm="1">
        <f t="array" aca="1" ref="AB1020" ca="1">INDEX(Sheet1!$AC$2:$AC$22, RANDBETWEEN(1, 21))</f>
        <v>Greece</v>
      </c>
      <c r="AE1020" t="str" cm="1">
        <f t="array" aca="1" ref="AE1020" ca="1">INDEX(Sheet1!$AF$2:$AF$22, RANDBETWEEN(1, 5))</f>
        <v>ECARO</v>
      </c>
      <c r="AF1020" s="3">
        <v>45292</v>
      </c>
      <c r="AG1020" t="str" cm="1">
        <f t="array" aca="1" ref="AG1020" ca="1">INDEX(Sheet1!$AH$2:$AH$24, RANDBETWEEN(1, 23))</f>
        <v>ARMENIA CO</v>
      </c>
      <c r="AH1020" t="s">
        <v>649</v>
      </c>
      <c r="AI1020" t="s">
        <v>148</v>
      </c>
      <c r="AJ1020" t="s">
        <v>71</v>
      </c>
      <c r="AK1020" t="s">
        <v>75</v>
      </c>
      <c r="AL1020" t="s">
        <v>90</v>
      </c>
      <c r="AM1020" t="s">
        <v>645</v>
      </c>
      <c r="AN1020" t="s">
        <v>60</v>
      </c>
      <c r="AO1020" t="s">
        <v>116</v>
      </c>
      <c r="AP1020" t="s">
        <v>143</v>
      </c>
      <c r="AQ1020" t="s">
        <v>79</v>
      </c>
      <c r="AR1020">
        <v>2022</v>
      </c>
      <c r="AS1020" t="s">
        <v>95</v>
      </c>
    </row>
    <row r="1021" spans="1:45">
      <c r="A1021" t="s">
        <v>655</v>
      </c>
      <c r="B1021" t="s">
        <v>95</v>
      </c>
      <c r="C1021" t="s">
        <v>64</v>
      </c>
      <c r="D1021" s="3">
        <v>45591</v>
      </c>
      <c r="E1021" t="s">
        <v>644</v>
      </c>
      <c r="F1021">
        <f t="shared" ca="1" si="45"/>
        <v>58025.358347508249</v>
      </c>
      <c r="G1021">
        <f t="shared" ca="1" si="45"/>
        <v>72270.267657616321</v>
      </c>
      <c r="H1021" t="str" cm="1">
        <f t="array" aca="1" ref="H1021" ca="1">INDEX(Sheet1!$H$1:$H$3, RANDBETWEEN(1, 3))</f>
        <v>ORR Non-Thematic</v>
      </c>
      <c r="I1021" t="str" cm="1">
        <f t="array" aca="1" ref="I1021" ca="1">INDEX(Sheet1!$I$3:$I$88, RANDBETWEEN(1, 85))</f>
        <v>Economic and social policy general</v>
      </c>
      <c r="J1021" t="str">
        <f ca="1">INDEX(Sheet1!$AZ$3:$AZ$8, RANDBETWEEN(1, COUNTA(Sheet1!$AZ$3:$AZ$8)))</f>
        <v>Advocacy</v>
      </c>
      <c r="K1021" t="str" cm="1">
        <f t="array" aca="1" ref="K1021" ca="1">INDEX(Sheet1!$K$1:$K$8, RANDBETWEEN(1, 6))</f>
        <v>Ukraine Response</v>
      </c>
      <c r="M1021" t="s">
        <v>114</v>
      </c>
      <c r="N1021">
        <f t="shared" ca="1" si="46"/>
        <v>91559.98538569863</v>
      </c>
      <c r="Q1021" t="s">
        <v>157</v>
      </c>
      <c r="U1021">
        <f t="shared" ca="1" si="47"/>
        <v>78349.971684714881</v>
      </c>
      <c r="V1021">
        <v>17674682</v>
      </c>
      <c r="W1021" t="str" cm="1">
        <f t="array" aca="1" ref="W1021" ca="1">INDEX(Sheet1!$X$1:$X$20, RANDBETWEEN(1, 20))</f>
        <v>Foundation</v>
      </c>
      <c r="X1021" t="str" cm="1">
        <f t="array" aca="1" ref="X1021" ca="1">INDEX(Sheet1!$Y$2:$Y$22, RANDBETWEEN(1, 21))</f>
        <v>Public Sector</v>
      </c>
      <c r="Z1021" t="str" cm="1">
        <f t="array" aca="1" ref="Z1021" ca="1">INDEX(Sheet1!$AA$2:$AA$30, RANDBETWEEN(1, 29))</f>
        <v>SENEGAL CO</v>
      </c>
      <c r="AA1021" t="str" cm="1">
        <f t="array" aca="1" ref="AA1021" ca="1">INDEX(Sheet1!$AB$2:$AB$8, RANDBETWEEN(1, 7))</f>
        <v>EAPRO</v>
      </c>
      <c r="AB1021" t="str" cm="1">
        <f t="array" aca="1" ref="AB1021" ca="1">INDEX(Sheet1!$AC$2:$AC$22, RANDBETWEEN(1, 21))</f>
        <v>Ukraine</v>
      </c>
      <c r="AE1021" t="str" cm="1">
        <f t="array" aca="1" ref="AE1021" ca="1">INDEX(Sheet1!$AF$2:$AF$22, RANDBETWEEN(1, 5))</f>
        <v>MENARO</v>
      </c>
      <c r="AF1021" s="3">
        <v>45591</v>
      </c>
      <c r="AG1021" t="str" cm="1">
        <f t="array" aca="1" ref="AG1021" ca="1">INDEX(Sheet1!$AH$2:$AH$24, RANDBETWEEN(1, 23))</f>
        <v>BELARUS CO</v>
      </c>
      <c r="AH1021" t="s">
        <v>668</v>
      </c>
      <c r="AI1021" t="s">
        <v>156</v>
      </c>
      <c r="AJ1021" t="s">
        <v>157</v>
      </c>
      <c r="AK1021" t="s">
        <v>114</v>
      </c>
      <c r="AL1021" t="s">
        <v>58</v>
      </c>
      <c r="AM1021" t="s">
        <v>645</v>
      </c>
      <c r="AN1021" t="s">
        <v>192</v>
      </c>
      <c r="AO1021" t="s">
        <v>77</v>
      </c>
      <c r="AP1021" t="s">
        <v>135</v>
      </c>
      <c r="AQ1021" t="s">
        <v>100</v>
      </c>
      <c r="AR1021">
        <v>2023</v>
      </c>
      <c r="AS1021" t="s">
        <v>95</v>
      </c>
    </row>
    <row r="1022" spans="1:45">
      <c r="A1022" t="s">
        <v>655</v>
      </c>
      <c r="B1022" t="s">
        <v>95</v>
      </c>
      <c r="C1022" t="s">
        <v>118</v>
      </c>
      <c r="D1022" s="3">
        <v>45505</v>
      </c>
      <c r="E1022" t="s">
        <v>644</v>
      </c>
      <c r="F1022">
        <f t="shared" ca="1" si="45"/>
        <v>47309.527576108158</v>
      </c>
      <c r="G1022">
        <f t="shared" ca="1" si="45"/>
        <v>68152.911538765853</v>
      </c>
      <c r="H1022" t="str" cm="1">
        <f t="array" aca="1" ref="H1022" ca="1">INDEX(Sheet1!$H$1:$H$3, RANDBETWEEN(1, 3))</f>
        <v>Revenue Type</v>
      </c>
      <c r="I1022" t="str" cm="1">
        <f t="array" aca="1" ref="I1022" ca="1">INDEX(Sheet1!$I$3:$I$88, RANDBETWEEN(1, 85))</f>
        <v>Polio eradication</v>
      </c>
      <c r="J1022" t="str">
        <f ca="1">INDEX(Sheet1!$AZ$3:$AZ$8, RANDBETWEEN(1, COUNTA(Sheet1!$AZ$3:$AZ$8)))</f>
        <v>Increased Immunization Rates</v>
      </c>
      <c r="K1022" t="str" cm="1">
        <f t="array" aca="1" ref="K1022" ca="1">INDEX(Sheet1!$K$1:$K$8, RANDBETWEEN(1, 6))</f>
        <v>HAC-ARMENIA</v>
      </c>
      <c r="M1022" t="s">
        <v>57</v>
      </c>
      <c r="N1022">
        <f t="shared" ca="1" si="46"/>
        <v>36638.316351858419</v>
      </c>
      <c r="Q1022" t="s">
        <v>164</v>
      </c>
      <c r="U1022">
        <f t="shared" ca="1" si="47"/>
        <v>21062.804719624342</v>
      </c>
      <c r="V1022">
        <v>26969679</v>
      </c>
      <c r="W1022" t="str" cm="1">
        <f t="array" aca="1" ref="W1022" ca="1">INDEX(Sheet1!$X$1:$X$20, RANDBETWEEN(1, 20))</f>
        <v>Sport Associations</v>
      </c>
      <c r="X1022" t="str" cm="1">
        <f t="array" aca="1" ref="X1022" ca="1">INDEX(Sheet1!$Y$2:$Y$22, RANDBETWEEN(1, 21))</f>
        <v>Public Sector</v>
      </c>
      <c r="Z1022" t="str" cm="1">
        <f t="array" aca="1" ref="Z1022" ca="1">INDEX(Sheet1!$AA$2:$AA$30, RANDBETWEEN(1, 29))</f>
        <v>GREECE CO</v>
      </c>
      <c r="AA1022" t="str" cm="1">
        <f t="array" aca="1" ref="AA1022" ca="1">INDEX(Sheet1!$AB$2:$AB$8, RANDBETWEEN(1, 7))</f>
        <v>ROSA</v>
      </c>
      <c r="AB1022" t="str" cm="1">
        <f t="array" aca="1" ref="AB1022" ca="1">INDEX(Sheet1!$AC$2:$AC$22, RANDBETWEEN(1, 21))</f>
        <v>Netherlands</v>
      </c>
      <c r="AE1022" t="str" cm="1">
        <f t="array" aca="1" ref="AE1022" ca="1">INDEX(Sheet1!$AF$2:$AF$22, RANDBETWEEN(1, 5))</f>
        <v>ECARO</v>
      </c>
      <c r="AF1022" s="3">
        <v>45505</v>
      </c>
      <c r="AG1022" t="str" cm="1">
        <f t="array" aca="1" ref="AG1022" ca="1">INDEX(Sheet1!$AH$2:$AH$24, RANDBETWEEN(1, 23))</f>
        <v>CROATIA CO</v>
      </c>
      <c r="AH1022" t="s">
        <v>650</v>
      </c>
      <c r="AI1022" t="s">
        <v>163</v>
      </c>
      <c r="AJ1022" t="s">
        <v>164</v>
      </c>
      <c r="AK1022" t="s">
        <v>57</v>
      </c>
      <c r="AL1022" t="s">
        <v>90</v>
      </c>
      <c r="AM1022" t="s">
        <v>646</v>
      </c>
      <c r="AN1022" t="s">
        <v>115</v>
      </c>
      <c r="AO1022" t="s">
        <v>61</v>
      </c>
      <c r="AP1022" t="s">
        <v>62</v>
      </c>
      <c r="AQ1022" t="s">
        <v>79</v>
      </c>
      <c r="AR1022">
        <v>2022</v>
      </c>
      <c r="AS1022" t="s">
        <v>95</v>
      </c>
    </row>
    <row r="1023" spans="1:45">
      <c r="A1023" t="s">
        <v>659</v>
      </c>
      <c r="B1023" t="s">
        <v>44</v>
      </c>
      <c r="C1023" t="s">
        <v>118</v>
      </c>
      <c r="D1023" s="3">
        <v>45587</v>
      </c>
      <c r="E1023" t="s">
        <v>644</v>
      </c>
      <c r="F1023">
        <f t="shared" ca="1" si="45"/>
        <v>47256.922821363994</v>
      </c>
      <c r="G1023">
        <f t="shared" ca="1" si="45"/>
        <v>51585.147064676152</v>
      </c>
      <c r="H1023" t="str" cm="1">
        <f t="array" aca="1" ref="H1023" ca="1">INDEX(Sheet1!$H$1:$H$3, RANDBETWEEN(1, 3))</f>
        <v>ORR Non-Thematic</v>
      </c>
      <c r="I1023" t="str" cm="1">
        <f t="array" aca="1" ref="I1023" ca="1">INDEX(Sheet1!$I$3:$I$88, RANDBETWEEN(1, 85))</f>
        <v>Human rights institutions</v>
      </c>
      <c r="J1023" t="str">
        <f ca="1">INDEX(Sheet1!$AZ$3:$AZ$8, RANDBETWEEN(1, COUNTA(Sheet1!$AZ$3:$AZ$8)))</f>
        <v>Health</v>
      </c>
      <c r="K1023" t="str" cm="1">
        <f t="array" aca="1" ref="K1023" ca="1">INDEX(Sheet1!$K$1:$K$8, RANDBETWEEN(1, 6))</f>
        <v>HAC-ARMENIA</v>
      </c>
      <c r="M1023" t="s">
        <v>104</v>
      </c>
      <c r="N1023">
        <f t="shared" ca="1" si="46"/>
        <v>82570.355990605778</v>
      </c>
      <c r="Q1023" t="s">
        <v>172</v>
      </c>
      <c r="U1023">
        <f t="shared" ca="1" si="47"/>
        <v>68193.296918722292</v>
      </c>
      <c r="V1023">
        <v>21287315</v>
      </c>
      <c r="W1023" t="str" cm="1">
        <f t="array" aca="1" ref="W1023" ca="1">INDEX(Sheet1!$X$1:$X$20, RANDBETWEEN(1, 20))</f>
        <v>Women's and diaspora organizations</v>
      </c>
      <c r="X1023" t="str" cm="1">
        <f t="array" aca="1" ref="X1023" ca="1">INDEX(Sheet1!$Y$2:$Y$22, RANDBETWEEN(1, 21))</f>
        <v>Private Sector</v>
      </c>
      <c r="Z1023" t="str" cm="1">
        <f t="array" aca="1" ref="Z1023" ca="1">INDEX(Sheet1!$AA$2:$AA$30, RANDBETWEEN(1, 29))</f>
        <v>INNOVATION UNIT</v>
      </c>
      <c r="AA1023" t="str" cm="1">
        <f t="array" aca="1" ref="AA1023" ca="1">INDEX(Sheet1!$AB$2:$AB$8, RANDBETWEEN(1, 7))</f>
        <v>MENARO</v>
      </c>
      <c r="AB1023" t="str" cm="1">
        <f t="array" aca="1" ref="AB1023" ca="1">INDEX(Sheet1!$AC$2:$AC$22, RANDBETWEEN(1, 21))</f>
        <v>Albania</v>
      </c>
      <c r="AE1023" t="str" cm="1">
        <f t="array" aca="1" ref="AE1023" ca="1">INDEX(Sheet1!$AF$2:$AF$22, RANDBETWEEN(1, 5))</f>
        <v>MENARO</v>
      </c>
      <c r="AF1023" s="3">
        <v>45587</v>
      </c>
      <c r="AG1023" t="str" cm="1">
        <f t="array" aca="1" ref="AG1023" ca="1">INDEX(Sheet1!$AH$2:$AH$24, RANDBETWEEN(1, 23))</f>
        <v>ROMANIA CO</v>
      </c>
      <c r="AH1023" t="s">
        <v>649</v>
      </c>
      <c r="AI1023" t="s">
        <v>171</v>
      </c>
      <c r="AJ1023" t="s">
        <v>172</v>
      </c>
      <c r="AK1023" t="s">
        <v>104</v>
      </c>
      <c r="AL1023" t="s">
        <v>90</v>
      </c>
      <c r="AM1023" t="s">
        <v>645</v>
      </c>
      <c r="AN1023" t="s">
        <v>128</v>
      </c>
      <c r="AO1023" t="s">
        <v>77</v>
      </c>
      <c r="AP1023" t="s">
        <v>143</v>
      </c>
      <c r="AQ1023" t="s">
        <v>79</v>
      </c>
      <c r="AR1023">
        <v>2023</v>
      </c>
      <c r="AS1023" t="s">
        <v>95</v>
      </c>
    </row>
    <row r="1024" spans="1:45">
      <c r="A1024" t="s">
        <v>656</v>
      </c>
      <c r="B1024" t="s">
        <v>95</v>
      </c>
      <c r="C1024" t="s">
        <v>45</v>
      </c>
      <c r="D1024" s="3">
        <v>45606</v>
      </c>
      <c r="E1024" t="s">
        <v>644</v>
      </c>
      <c r="F1024">
        <f t="shared" ca="1" si="45"/>
        <v>12215.845332422434</v>
      </c>
      <c r="G1024">
        <f t="shared" ca="1" si="45"/>
        <v>30946.874830908564</v>
      </c>
      <c r="H1024" t="str" cm="1">
        <f t="array" aca="1" ref="H1024" ca="1">INDEX(Sheet1!$H$1:$H$3, RANDBETWEEN(1, 3))</f>
        <v>Revenue Type</v>
      </c>
      <c r="I1024" t="str" cm="1">
        <f t="array" aca="1" ref="I1024" ca="1">INDEX(Sheet1!$I$3:$I$88, RANDBETWEEN(1, 85))</f>
        <v>Saving lives and protecting rights in humanitarian situations</v>
      </c>
      <c r="J1024" t="str">
        <f ca="1">INDEX(Sheet1!$AZ$3:$AZ$8, RANDBETWEEN(1, COUNTA(Sheet1!$AZ$3:$AZ$8)))</f>
        <v>Emergency Response</v>
      </c>
      <c r="K1024" t="str" cm="1">
        <f t="array" aca="1" ref="K1024" ca="1">INDEX(Sheet1!$K$1:$K$8, RANDBETWEEN(1, 6))</f>
        <v>HAC-ECARO</v>
      </c>
      <c r="M1024" t="s">
        <v>104</v>
      </c>
      <c r="N1024">
        <f t="shared" ca="1" si="46"/>
        <v>80165.827354187742</v>
      </c>
      <c r="Q1024" t="s">
        <v>179</v>
      </c>
      <c r="U1024">
        <f t="shared" ca="1" si="47"/>
        <v>51549.754797487869</v>
      </c>
      <c r="V1024">
        <v>19801079</v>
      </c>
      <c r="W1024" t="str" cm="1">
        <f t="array" aca="1" ref="W1024" ca="1">INDEX(Sheet1!$X$1:$X$20, RANDBETWEEN(1, 20))</f>
        <v>Account Category</v>
      </c>
      <c r="X1024" t="str" cm="1">
        <f t="array" aca="1" ref="X1024" ca="1">INDEX(Sheet1!$Y$2:$Y$22, RANDBETWEEN(1, 21))</f>
        <v>Public Sector</v>
      </c>
      <c r="Z1024" t="str" cm="1">
        <f t="array" aca="1" ref="Z1024" ca="1">INDEX(Sheet1!$AA$2:$AA$30, RANDBETWEEN(1, 29))</f>
        <v>ALBANIA CO</v>
      </c>
      <c r="AA1024" t="str" cm="1">
        <f t="array" aca="1" ref="AA1024" ca="1">INDEX(Sheet1!$AB$2:$AB$8, RANDBETWEEN(1, 7))</f>
        <v>EAPRO</v>
      </c>
      <c r="AB1024" t="str" cm="1">
        <f t="array" aca="1" ref="AB1024" ca="1">INDEX(Sheet1!$AC$2:$AC$22, RANDBETWEEN(1, 21))</f>
        <v>Netherlands</v>
      </c>
      <c r="AE1024" t="str" cm="1">
        <f t="array" aca="1" ref="AE1024" ca="1">INDEX(Sheet1!$AF$2:$AF$22, RANDBETWEEN(1, 5))</f>
        <v>HQ</v>
      </c>
      <c r="AF1024" s="3">
        <v>45606</v>
      </c>
      <c r="AG1024" t="str" cm="1">
        <f t="array" aca="1" ref="AG1024" ca="1">INDEX(Sheet1!$AH$2:$AH$24, RANDBETWEEN(1, 23))</f>
        <v>PPD</v>
      </c>
      <c r="AH1024" t="s">
        <v>647</v>
      </c>
      <c r="AI1024" t="s">
        <v>178</v>
      </c>
      <c r="AJ1024" t="s">
        <v>179</v>
      </c>
      <c r="AK1024" t="s">
        <v>104</v>
      </c>
      <c r="AL1024" t="s">
        <v>58</v>
      </c>
      <c r="AM1024" t="s">
        <v>646</v>
      </c>
      <c r="AN1024" t="s">
        <v>60</v>
      </c>
      <c r="AO1024" t="s">
        <v>61</v>
      </c>
      <c r="AP1024" t="s">
        <v>62</v>
      </c>
      <c r="AQ1024" t="s">
        <v>129</v>
      </c>
      <c r="AR1024">
        <v>2022</v>
      </c>
      <c r="AS1024" t="s">
        <v>95</v>
      </c>
    </row>
    <row r="1025" spans="1:45">
      <c r="A1025" t="s">
        <v>653</v>
      </c>
      <c r="B1025" t="s">
        <v>95</v>
      </c>
      <c r="C1025" t="s">
        <v>45</v>
      </c>
      <c r="D1025" s="3">
        <v>45620</v>
      </c>
      <c r="E1025" t="s">
        <v>644</v>
      </c>
      <c r="F1025">
        <f t="shared" ca="1" si="45"/>
        <v>95687.932501325427</v>
      </c>
      <c r="G1025">
        <f t="shared" ca="1" si="45"/>
        <v>23632.223205340339</v>
      </c>
      <c r="H1025" t="str" cm="1">
        <f t="array" aca="1" ref="H1025" ca="1">INDEX(Sheet1!$H$1:$H$3, RANDBETWEEN(1, 3))</f>
        <v>ORR Non-Thematic</v>
      </c>
      <c r="I1025" t="str" cm="1">
        <f t="array" aca="1" ref="I1025" ca="1">INDEX(Sheet1!$I$3:$I$88, RANDBETWEEN(1, 85))</f>
        <v>Malaria</v>
      </c>
      <c r="J1025" t="str">
        <f ca="1">INDEX(Sheet1!$AZ$3:$AZ$8, RANDBETWEEN(1, COUNTA(Sheet1!$AZ$3:$AZ$8)))</f>
        <v>Increased Immunization Rates</v>
      </c>
      <c r="K1025" t="str" cm="1">
        <f t="array" aca="1" ref="K1025" ca="1">INDEX(Sheet1!$K$1:$K$8, RANDBETWEEN(1, 6))</f>
        <v>HAC-STATE OF PALESTINE</v>
      </c>
      <c r="M1025" t="s">
        <v>104</v>
      </c>
      <c r="N1025">
        <f t="shared" ca="1" si="46"/>
        <v>34433.848169234116</v>
      </c>
      <c r="Q1025" t="s">
        <v>184</v>
      </c>
      <c r="U1025">
        <f t="shared" ca="1" si="47"/>
        <v>11626.417826171022</v>
      </c>
      <c r="V1025">
        <v>1026322</v>
      </c>
      <c r="W1025" t="str" cm="1">
        <f t="array" aca="1" ref="W1025" ca="1">INDEX(Sheet1!$X$1:$X$20, RANDBETWEEN(1, 20))</f>
        <v>Other</v>
      </c>
      <c r="X1025" t="str" cm="1">
        <f t="array" aca="1" ref="X1025" ca="1">INDEX(Sheet1!$Y$2:$Y$22, RANDBETWEEN(1, 21))</f>
        <v>Private Sector</v>
      </c>
      <c r="Z1025" t="str" cm="1">
        <f t="array" aca="1" ref="Z1025" ca="1">INDEX(Sheet1!$AA$2:$AA$30, RANDBETWEEN(1, 29))</f>
        <v>CHINA CO</v>
      </c>
      <c r="AA1025" t="str" cm="1">
        <f t="array" aca="1" ref="AA1025" ca="1">INDEX(Sheet1!$AB$2:$AB$8, RANDBETWEEN(1, 7))</f>
        <v>EAPRO</v>
      </c>
      <c r="AB1025" t="str" cm="1">
        <f t="array" aca="1" ref="AB1025" ca="1">INDEX(Sheet1!$AC$2:$AC$22, RANDBETWEEN(1, 21))</f>
        <v>Denmark</v>
      </c>
      <c r="AE1025" t="str" cm="1">
        <f t="array" aca="1" ref="AE1025" ca="1">INDEX(Sheet1!$AF$2:$AF$22, RANDBETWEEN(1, 5))</f>
        <v>NatCom</v>
      </c>
      <c r="AF1025" s="3">
        <v>45620</v>
      </c>
      <c r="AG1025" t="str" cm="1">
        <f t="array" aca="1" ref="AG1025" ca="1">INDEX(Sheet1!$AH$2:$AH$24, RANDBETWEEN(1, 23))</f>
        <v>GEORGIA CO</v>
      </c>
      <c r="AH1025" t="s">
        <v>647</v>
      </c>
      <c r="AI1025" t="s">
        <v>183</v>
      </c>
      <c r="AJ1025" t="s">
        <v>184</v>
      </c>
      <c r="AK1025" t="s">
        <v>104</v>
      </c>
      <c r="AL1025" t="s">
        <v>58</v>
      </c>
      <c r="AM1025" t="s">
        <v>646</v>
      </c>
      <c r="AN1025" t="s">
        <v>115</v>
      </c>
      <c r="AO1025" t="s">
        <v>116</v>
      </c>
      <c r="AP1025" t="s">
        <v>135</v>
      </c>
      <c r="AQ1025" t="s">
        <v>94</v>
      </c>
      <c r="AR1025">
        <v>2024</v>
      </c>
      <c r="AS1025" t="s">
        <v>95</v>
      </c>
    </row>
    <row r="1026" spans="1:45">
      <c r="A1026" t="s">
        <v>658</v>
      </c>
      <c r="B1026" t="s">
        <v>44</v>
      </c>
      <c r="C1026" t="s">
        <v>45</v>
      </c>
      <c r="D1026" s="3">
        <v>45402</v>
      </c>
      <c r="E1026" t="s">
        <v>644</v>
      </c>
      <c r="F1026">
        <f t="shared" ca="1" si="45"/>
        <v>80215.743846717116</v>
      </c>
      <c r="G1026">
        <f t="shared" ca="1" si="45"/>
        <v>17115.930238588076</v>
      </c>
      <c r="H1026" t="str" cm="1">
        <f t="array" aca="1" ref="H1026" ca="1">INDEX(Sheet1!$H$1:$H$3, RANDBETWEEN(1, 3))</f>
        <v>Revenue Type</v>
      </c>
      <c r="I1026" t="str" cm="1">
        <f t="array" aca="1" ref="I1026" ca="1">INDEX(Sheet1!$I$3:$I$88, RANDBETWEEN(1, 85))</f>
        <v>Saving lives and protecting rights in humanitarian situations</v>
      </c>
      <c r="J1026" t="str">
        <f ca="1">INDEX(Sheet1!$AZ$3:$AZ$8, RANDBETWEEN(1, COUNTA(Sheet1!$AZ$3:$AZ$8)))</f>
        <v>Education</v>
      </c>
      <c r="K1026" t="str" cm="1">
        <f t="array" aca="1" ref="K1026" ca="1">INDEX(Sheet1!$K$1:$K$8, RANDBETWEEN(1, 6))</f>
        <v>HAC-ARMENIA</v>
      </c>
      <c r="M1026" t="s">
        <v>57</v>
      </c>
      <c r="N1026">
        <f t="shared" ca="1" si="46"/>
        <v>10074.391739823053</v>
      </c>
      <c r="Q1026" t="s">
        <v>191</v>
      </c>
      <c r="U1026">
        <f t="shared" ca="1" si="47"/>
        <v>62804.694412029057</v>
      </c>
      <c r="V1026">
        <v>28864073</v>
      </c>
      <c r="W1026" t="str" cm="1">
        <f t="array" aca="1" ref="W1026" ca="1">INDEX(Sheet1!$X$1:$X$20, RANDBETWEEN(1, 20))</f>
        <v>University/Education Org.</v>
      </c>
      <c r="X1026" t="str" cm="1">
        <f t="array" aca="1" ref="X1026" ca="1">INDEX(Sheet1!$Y$2:$Y$22, RANDBETWEEN(1, 21))</f>
        <v>Public Sector</v>
      </c>
      <c r="Z1026" t="str" cm="1">
        <f t="array" aca="1" ref="Z1026" ca="1">INDEX(Sheet1!$AA$2:$AA$30, RANDBETWEEN(1, 29))</f>
        <v>TURKIYE CO</v>
      </c>
      <c r="AA1026" t="str" cm="1">
        <f t="array" aca="1" ref="AA1026" ca="1">INDEX(Sheet1!$AB$2:$AB$8, RANDBETWEEN(1, 7))</f>
        <v>WCARO</v>
      </c>
      <c r="AB1026" t="str" cm="1">
        <f t="array" aca="1" ref="AB1026" ca="1">INDEX(Sheet1!$AC$2:$AC$22, RANDBETWEEN(1, 21))</f>
        <v>Greece</v>
      </c>
      <c r="AE1026" t="str" cm="1">
        <f t="array" aca="1" ref="AE1026" ca="1">INDEX(Sheet1!$AF$2:$AF$22, RANDBETWEEN(1, 5))</f>
        <v>ECARO</v>
      </c>
      <c r="AF1026" s="3">
        <v>45402</v>
      </c>
      <c r="AG1026" t="str" cm="1">
        <f t="array" aca="1" ref="AG1026" ca="1">INDEX(Sheet1!$AH$2:$AH$24, RANDBETWEEN(1, 23))</f>
        <v>LEBANON CO</v>
      </c>
      <c r="AH1026" t="s">
        <v>648</v>
      </c>
      <c r="AI1026" t="s">
        <v>190</v>
      </c>
      <c r="AJ1026" t="s">
        <v>191</v>
      </c>
      <c r="AK1026" t="s">
        <v>57</v>
      </c>
      <c r="AL1026" t="s">
        <v>95</v>
      </c>
      <c r="AM1026" t="s">
        <v>646</v>
      </c>
      <c r="AN1026" t="s">
        <v>192</v>
      </c>
      <c r="AO1026" t="s">
        <v>149</v>
      </c>
      <c r="AP1026" t="s">
        <v>93</v>
      </c>
      <c r="AQ1026" t="s">
        <v>63</v>
      </c>
      <c r="AR1026">
        <v>2024</v>
      </c>
      <c r="AS1026" t="s">
        <v>95</v>
      </c>
    </row>
    <row r="1027" spans="1:45">
      <c r="A1027" t="s">
        <v>654</v>
      </c>
      <c r="B1027" t="s">
        <v>95</v>
      </c>
      <c r="C1027" t="s">
        <v>45</v>
      </c>
      <c r="D1027" s="3">
        <v>45313</v>
      </c>
      <c r="E1027" t="s">
        <v>644</v>
      </c>
      <c r="F1027">
        <f t="shared" ref="F1027:G1090" ca="1" si="48">RAND() * (100000 - 50) + 50</f>
        <v>68881.209277732109</v>
      </c>
      <c r="G1027">
        <f t="shared" ca="1" si="48"/>
        <v>2363.0610005707526</v>
      </c>
      <c r="H1027" t="str" cm="1">
        <f t="array" aca="1" ref="H1027" ca="1">INDEX(Sheet1!$H$1:$H$3, RANDBETWEEN(1, 3))</f>
        <v>ORE-Thematic</v>
      </c>
      <c r="I1027" t="str" cm="1">
        <f t="array" aca="1" ref="I1027" ca="1">INDEX(Sheet1!$I$3:$I$88, RANDBETWEEN(1, 85))</f>
        <v>Equity – focus on girls’ and inclusive education</v>
      </c>
      <c r="J1027" t="str">
        <f ca="1">INDEX(Sheet1!$AZ$3:$AZ$8, RANDBETWEEN(1, COUNTA(Sheet1!$AZ$3:$AZ$8)))</f>
        <v>Increased Immunization Rates</v>
      </c>
      <c r="K1027" t="str" cm="1">
        <f t="array" aca="1" ref="K1027" ca="1">INDEX(Sheet1!$K$1:$K$8, RANDBETWEEN(1, 6))</f>
        <v>HAC-ARMENIA</v>
      </c>
      <c r="M1027" t="s">
        <v>114</v>
      </c>
      <c r="N1027">
        <f t="shared" ref="N1027:N1090" ca="1" si="49">RAND() * (100000 - 50) + 50</f>
        <v>63522.637601708884</v>
      </c>
      <c r="Q1027" t="s">
        <v>198</v>
      </c>
      <c r="U1027">
        <f t="shared" ref="U1027:U1090" ca="1" si="50">RAND() * (100000 - 50) + 50</f>
        <v>85443.732304684236</v>
      </c>
      <c r="V1027">
        <v>24422061</v>
      </c>
      <c r="W1027" t="str" cm="1">
        <f t="array" aca="1" ref="W1027" ca="1">INDEX(Sheet1!$X$1:$X$20, RANDBETWEEN(1, 20))</f>
        <v>Central Government</v>
      </c>
      <c r="X1027" t="str" cm="1">
        <f t="array" aca="1" ref="X1027" ca="1">INDEX(Sheet1!$Y$2:$Y$22, RANDBETWEEN(1, 21))</f>
        <v>Public Sector</v>
      </c>
      <c r="Z1027" t="str" cm="1">
        <f t="array" aca="1" ref="Z1027" ca="1">INDEX(Sheet1!$AA$2:$AA$30, RANDBETWEEN(1, 29))</f>
        <v>CROATIA CO</v>
      </c>
      <c r="AA1027" t="str" cm="1">
        <f t="array" aca="1" ref="AA1027" ca="1">INDEX(Sheet1!$AB$2:$AB$8, RANDBETWEEN(1, 7))</f>
        <v>WCARO</v>
      </c>
      <c r="AB1027" t="str" cm="1">
        <f t="array" aca="1" ref="AB1027" ca="1">INDEX(Sheet1!$AC$2:$AC$22, RANDBETWEEN(1, 21))</f>
        <v>Montenegro</v>
      </c>
      <c r="AE1027" t="str" cm="1">
        <f t="array" aca="1" ref="AE1027" ca="1">INDEX(Sheet1!$AF$2:$AF$22, RANDBETWEEN(1, 5))</f>
        <v>MENARO</v>
      </c>
      <c r="AF1027" s="3">
        <v>45313</v>
      </c>
      <c r="AG1027" t="str" cm="1">
        <f t="array" aca="1" ref="AG1027" ca="1">INDEX(Sheet1!$AH$2:$AH$24, RANDBETWEEN(1, 23))</f>
        <v>MOLDOVA CO</v>
      </c>
      <c r="AH1027" t="s">
        <v>668</v>
      </c>
      <c r="AI1027" t="s">
        <v>197</v>
      </c>
      <c r="AJ1027" t="s">
        <v>198</v>
      </c>
      <c r="AK1027" t="s">
        <v>114</v>
      </c>
      <c r="AL1027" t="s">
        <v>58</v>
      </c>
      <c r="AM1027" t="s">
        <v>645</v>
      </c>
      <c r="AN1027" t="s">
        <v>91</v>
      </c>
      <c r="AO1027" t="s">
        <v>116</v>
      </c>
      <c r="AP1027" t="s">
        <v>93</v>
      </c>
      <c r="AQ1027" t="s">
        <v>129</v>
      </c>
      <c r="AR1027">
        <v>2024</v>
      </c>
      <c r="AS1027" t="s">
        <v>95</v>
      </c>
    </row>
    <row r="1028" spans="1:45">
      <c r="A1028" t="s">
        <v>656</v>
      </c>
      <c r="B1028" t="s">
        <v>44</v>
      </c>
      <c r="C1028" t="s">
        <v>64</v>
      </c>
      <c r="D1028" s="3">
        <v>45530</v>
      </c>
      <c r="E1028" t="s">
        <v>644</v>
      </c>
      <c r="F1028">
        <f t="shared" ca="1" si="48"/>
        <v>86691.560991076272</v>
      </c>
      <c r="G1028">
        <f t="shared" ca="1" si="48"/>
        <v>82131.07847830886</v>
      </c>
      <c r="H1028" t="str" cm="1">
        <f t="array" aca="1" ref="H1028" ca="1">INDEX(Sheet1!$H$1:$H$3, RANDBETWEEN(1, 3))</f>
        <v>Revenue Type</v>
      </c>
      <c r="I1028" t="str" cm="1">
        <f t="array" aca="1" ref="I1028" ca="1">INDEX(Sheet1!$I$3:$I$88, RANDBETWEEN(1, 85))</f>
        <v>External relations and partnerships, communication and resource mobilization</v>
      </c>
      <c r="J1028" t="str">
        <f ca="1">INDEX(Sheet1!$AZ$3:$AZ$8, RANDBETWEEN(1, COUNTA(Sheet1!$AZ$3:$AZ$8)))</f>
        <v>Health</v>
      </c>
      <c r="K1028" t="str" cm="1">
        <f t="array" aca="1" ref="K1028" ca="1">INDEX(Sheet1!$K$1:$K$8, RANDBETWEEN(1, 6))</f>
        <v>HAC-STATE OF PALESTINE</v>
      </c>
      <c r="M1028" t="s">
        <v>127</v>
      </c>
      <c r="N1028">
        <f t="shared" ca="1" si="49"/>
        <v>15806.555080027454</v>
      </c>
      <c r="Q1028" t="s">
        <v>195</v>
      </c>
      <c r="U1028">
        <f t="shared" ca="1" si="50"/>
        <v>59159.470969050803</v>
      </c>
      <c r="V1028">
        <v>33887366</v>
      </c>
      <c r="W1028" t="str" cm="1">
        <f t="array" aca="1" ref="W1028" ca="1">INDEX(Sheet1!$X$1:$X$20, RANDBETWEEN(1, 20))</f>
        <v>Corporate Foundation</v>
      </c>
      <c r="X1028" t="str" cm="1">
        <f t="array" aca="1" ref="X1028" ca="1">INDEX(Sheet1!$Y$2:$Y$22, RANDBETWEEN(1, 21))</f>
        <v>Private Sector</v>
      </c>
      <c r="Z1028" t="str" cm="1">
        <f t="array" aca="1" ref="Z1028" ca="1">INDEX(Sheet1!$AA$2:$AA$30, RANDBETWEEN(1, 29))</f>
        <v>TURKIYE NATCOM</v>
      </c>
      <c r="AA1028" t="str" cm="1">
        <f t="array" aca="1" ref="AA1028" ca="1">INDEX(Sheet1!$AB$2:$AB$8, RANDBETWEEN(1, 7))</f>
        <v>HQ</v>
      </c>
      <c r="AB1028" t="str" cm="1">
        <f t="array" aca="1" ref="AB1028" ca="1">INDEX(Sheet1!$AC$2:$AC$22, RANDBETWEEN(1, 21))</f>
        <v>United States</v>
      </c>
      <c r="AE1028" t="str" cm="1">
        <f t="array" aca="1" ref="AE1028" ca="1">INDEX(Sheet1!$AF$2:$AF$22, RANDBETWEEN(1, 5))</f>
        <v>HQ</v>
      </c>
      <c r="AF1028" s="3">
        <v>45530</v>
      </c>
      <c r="AG1028" t="str" cm="1">
        <f t="array" aca="1" ref="AG1028" ca="1">INDEX(Sheet1!$AH$2:$AH$24, RANDBETWEEN(1, 23))</f>
        <v>MOLDOVA CO</v>
      </c>
      <c r="AH1028" t="s">
        <v>670</v>
      </c>
      <c r="AI1028" t="s">
        <v>203</v>
      </c>
      <c r="AJ1028" t="s">
        <v>195</v>
      </c>
      <c r="AK1028" t="s">
        <v>127</v>
      </c>
      <c r="AL1028" t="s">
        <v>90</v>
      </c>
      <c r="AM1028" t="s">
        <v>645</v>
      </c>
      <c r="AN1028" t="s">
        <v>192</v>
      </c>
      <c r="AO1028" t="s">
        <v>77</v>
      </c>
      <c r="AP1028" t="s">
        <v>93</v>
      </c>
      <c r="AQ1028" t="s">
        <v>79</v>
      </c>
      <c r="AR1028">
        <v>2022</v>
      </c>
      <c r="AS1028" t="s">
        <v>95</v>
      </c>
    </row>
    <row r="1029" spans="1:45">
      <c r="A1029" t="s">
        <v>653</v>
      </c>
      <c r="B1029" t="s">
        <v>95</v>
      </c>
      <c r="C1029" t="s">
        <v>45</v>
      </c>
      <c r="D1029" s="3">
        <v>45354</v>
      </c>
      <c r="E1029" t="s">
        <v>644</v>
      </c>
      <c r="F1029">
        <f t="shared" ca="1" si="48"/>
        <v>66608.436988914065</v>
      </c>
      <c r="G1029">
        <f t="shared" ca="1" si="48"/>
        <v>95923.697879853484</v>
      </c>
      <c r="H1029" t="str" cm="1">
        <f t="array" aca="1" ref="H1029" ca="1">INDEX(Sheet1!$H$1:$H$3, RANDBETWEEN(1, 3))</f>
        <v>ORR Non-Thematic</v>
      </c>
      <c r="I1029" t="str" cm="1">
        <f t="array" aca="1" ref="I1029" ca="1">INDEX(Sheet1!$I$3:$I$88, RANDBETWEEN(1, 85))</f>
        <v>Private sector fundraising</v>
      </c>
      <c r="J1029" t="str">
        <f ca="1">INDEX(Sheet1!$AZ$3:$AZ$8, RANDBETWEEN(1, COUNTA(Sheet1!$AZ$3:$AZ$8)))</f>
        <v>Increased Immunization Rates</v>
      </c>
      <c r="K1029" t="str" cm="1">
        <f t="array" aca="1" ref="K1029" ca="1">INDEX(Sheet1!$K$1:$K$8, RANDBETWEEN(1, 6))</f>
        <v>Ukraine Response</v>
      </c>
      <c r="M1029" t="s">
        <v>114</v>
      </c>
      <c r="N1029">
        <f t="shared" ca="1" si="49"/>
        <v>74164.448182838707</v>
      </c>
      <c r="Q1029" t="s">
        <v>210</v>
      </c>
      <c r="U1029">
        <f t="shared" ca="1" si="50"/>
        <v>19459.340096873239</v>
      </c>
      <c r="V1029">
        <v>33270029</v>
      </c>
      <c r="W1029" t="str" cm="1">
        <f t="array" aca="1" ref="W1029" ca="1">INDEX(Sheet1!$X$1:$X$20, RANDBETWEEN(1, 20))</f>
        <v>Corporate</v>
      </c>
      <c r="X1029" t="str" cm="1">
        <f t="array" aca="1" ref="X1029" ca="1">INDEX(Sheet1!$Y$2:$Y$22, RANDBETWEEN(1, 21))</f>
        <v>Private Sector</v>
      </c>
      <c r="Z1029" t="str" cm="1">
        <f t="array" aca="1" ref="Z1029" ca="1">INDEX(Sheet1!$AA$2:$AA$30, RANDBETWEEN(1, 29))</f>
        <v>GREECE CO</v>
      </c>
      <c r="AA1029" t="str" cm="1">
        <f t="array" aca="1" ref="AA1029" ca="1">INDEX(Sheet1!$AB$2:$AB$8, RANDBETWEEN(1, 7))</f>
        <v>NatCom</v>
      </c>
      <c r="AB1029" t="str" cm="1">
        <f t="array" aca="1" ref="AB1029" ca="1">INDEX(Sheet1!$AC$2:$AC$22, RANDBETWEEN(1, 21))</f>
        <v>Moldova</v>
      </c>
      <c r="AE1029" t="str" cm="1">
        <f t="array" aca="1" ref="AE1029" ca="1">INDEX(Sheet1!$AF$2:$AF$22, RANDBETWEEN(1, 5))</f>
        <v>NatCom</v>
      </c>
      <c r="AF1029" s="3">
        <v>45354</v>
      </c>
      <c r="AG1029" t="str" cm="1">
        <f t="array" aca="1" ref="AG1029" ca="1">INDEX(Sheet1!$AH$2:$AH$24, RANDBETWEEN(1, 23))</f>
        <v>ROMANIA CO</v>
      </c>
      <c r="AH1029" t="s">
        <v>648</v>
      </c>
      <c r="AI1029" t="s">
        <v>209</v>
      </c>
      <c r="AJ1029" t="s">
        <v>210</v>
      </c>
      <c r="AK1029" t="s">
        <v>114</v>
      </c>
      <c r="AL1029" t="s">
        <v>95</v>
      </c>
      <c r="AM1029" t="s">
        <v>645</v>
      </c>
      <c r="AN1029" t="s">
        <v>115</v>
      </c>
      <c r="AO1029" t="s">
        <v>92</v>
      </c>
      <c r="AP1029" t="s">
        <v>93</v>
      </c>
      <c r="AQ1029" t="s">
        <v>79</v>
      </c>
      <c r="AR1029">
        <v>2024</v>
      </c>
      <c r="AS1029" t="s">
        <v>95</v>
      </c>
    </row>
    <row r="1030" spans="1:45">
      <c r="A1030" t="s">
        <v>654</v>
      </c>
      <c r="B1030" t="s">
        <v>95</v>
      </c>
      <c r="C1030" t="s">
        <v>45</v>
      </c>
      <c r="D1030" s="3">
        <v>45626</v>
      </c>
      <c r="E1030" t="s">
        <v>644</v>
      </c>
      <c r="F1030">
        <f t="shared" ca="1" si="48"/>
        <v>17900.489056529605</v>
      </c>
      <c r="G1030">
        <f t="shared" ca="1" si="48"/>
        <v>80610.823066167257</v>
      </c>
      <c r="H1030" t="str" cm="1">
        <f t="array" aca="1" ref="H1030" ca="1">INDEX(Sheet1!$H$1:$H$3, RANDBETWEEN(1, 3))</f>
        <v>Revenue Type</v>
      </c>
      <c r="I1030" t="str" cm="1">
        <f t="array" aca="1" ref="I1030" ca="1">INDEX(Sheet1!$I$3:$I$88, RANDBETWEEN(1, 85))</f>
        <v>Human rights institutions</v>
      </c>
      <c r="J1030" t="str">
        <f ca="1">INDEX(Sheet1!$AZ$3:$AZ$8, RANDBETWEEN(1, COUNTA(Sheet1!$AZ$3:$AZ$8)))</f>
        <v>Increased Immunization Rates</v>
      </c>
      <c r="K1030" t="str" cm="1">
        <f t="array" aca="1" ref="K1030" ca="1">INDEX(Sheet1!$K$1:$K$8, RANDBETWEEN(1, 6))</f>
        <v>Emergency/HAC</v>
      </c>
      <c r="M1030" t="s">
        <v>114</v>
      </c>
      <c r="N1030">
        <f t="shared" ca="1" si="49"/>
        <v>72075.891521174446</v>
      </c>
      <c r="Q1030" t="s">
        <v>215</v>
      </c>
      <c r="U1030">
        <f t="shared" ca="1" si="50"/>
        <v>68152.989094375938</v>
      </c>
      <c r="V1030">
        <v>33397325</v>
      </c>
      <c r="W1030" t="str" cm="1">
        <f t="array" aca="1" ref="W1030" ca="1">INDEX(Sheet1!$X$1:$X$20, RANDBETWEEN(1, 20))</f>
        <v>Non-Profit/NGO Foundations</v>
      </c>
      <c r="X1030" t="str" cm="1">
        <f t="array" aca="1" ref="X1030" ca="1">INDEX(Sheet1!$Y$2:$Y$22, RANDBETWEEN(1, 21))</f>
        <v>Corporate Account</v>
      </c>
      <c r="Z1030" t="str" cm="1">
        <f t="array" aca="1" ref="Z1030" ca="1">INDEX(Sheet1!$AA$2:$AA$30, RANDBETWEEN(1, 29))</f>
        <v>UKRAINE CO</v>
      </c>
      <c r="AA1030" t="str" cm="1">
        <f t="array" aca="1" ref="AA1030" ca="1">INDEX(Sheet1!$AB$2:$AB$8, RANDBETWEEN(1, 7))</f>
        <v>MENARO</v>
      </c>
      <c r="AB1030" t="str" cm="1">
        <f t="array" aca="1" ref="AB1030" ca="1">INDEX(Sheet1!$AC$2:$AC$22, RANDBETWEEN(1, 21))</f>
        <v>Armenia</v>
      </c>
      <c r="AE1030" t="str" cm="1">
        <f t="array" aca="1" ref="AE1030" ca="1">INDEX(Sheet1!$AF$2:$AF$22, RANDBETWEEN(1, 5))</f>
        <v>HQ</v>
      </c>
      <c r="AF1030" s="3">
        <v>45626</v>
      </c>
      <c r="AG1030" t="str" cm="1">
        <f t="array" aca="1" ref="AG1030" ca="1">INDEX(Sheet1!$AH$2:$AH$24, RANDBETWEEN(1, 23))</f>
        <v>LEBANON CO</v>
      </c>
      <c r="AH1030" t="s">
        <v>668</v>
      </c>
      <c r="AI1030" t="s">
        <v>214</v>
      </c>
      <c r="AJ1030" t="s">
        <v>215</v>
      </c>
      <c r="AK1030" t="s">
        <v>114</v>
      </c>
      <c r="AL1030" t="s">
        <v>58</v>
      </c>
      <c r="AM1030" t="s">
        <v>645</v>
      </c>
      <c r="AN1030" t="s">
        <v>60</v>
      </c>
      <c r="AO1030" t="s">
        <v>77</v>
      </c>
      <c r="AP1030" t="s">
        <v>93</v>
      </c>
      <c r="AQ1030" t="s">
        <v>129</v>
      </c>
      <c r="AR1030">
        <v>2022</v>
      </c>
      <c r="AS1030" t="s">
        <v>95</v>
      </c>
    </row>
    <row r="1031" spans="1:45">
      <c r="A1031" t="s">
        <v>654</v>
      </c>
      <c r="B1031" t="s">
        <v>95</v>
      </c>
      <c r="C1031" t="s">
        <v>64</v>
      </c>
      <c r="D1031" s="3">
        <v>45422</v>
      </c>
      <c r="E1031" t="s">
        <v>644</v>
      </c>
      <c r="F1031">
        <f t="shared" ca="1" si="48"/>
        <v>92035.60794196761</v>
      </c>
      <c r="G1031">
        <f t="shared" ca="1" si="48"/>
        <v>55346.778838269798</v>
      </c>
      <c r="H1031" t="str" cm="1">
        <f t="array" aca="1" ref="H1031" ca="1">INDEX(Sheet1!$H$1:$H$3, RANDBETWEEN(1, 3))</f>
        <v>Revenue Type</v>
      </c>
      <c r="I1031" t="str" cm="1">
        <f t="array" aca="1" ref="I1031" ca="1">INDEX(Sheet1!$I$3:$I$88, RANDBETWEEN(1, 85))</f>
        <v>Economic and social policy general</v>
      </c>
      <c r="J1031" t="str">
        <f ca="1">INDEX(Sheet1!$AZ$3:$AZ$8, RANDBETWEEN(1, COUNTA(Sheet1!$AZ$3:$AZ$8)))</f>
        <v>Increased Immunization Rates</v>
      </c>
      <c r="K1031" t="str" cm="1">
        <f t="array" aca="1" ref="K1031" ca="1">INDEX(Sheet1!$K$1:$K$8, RANDBETWEEN(1, 6))</f>
        <v>Emergency/HAC</v>
      </c>
      <c r="M1031" t="s">
        <v>57</v>
      </c>
      <c r="N1031">
        <f t="shared" ca="1" si="49"/>
        <v>37795.848606059044</v>
      </c>
      <c r="Q1031" t="s">
        <v>222</v>
      </c>
      <c r="U1031">
        <f t="shared" ca="1" si="50"/>
        <v>45561.766107543386</v>
      </c>
      <c r="V1031">
        <v>35293663</v>
      </c>
      <c r="W1031" t="str" cm="1">
        <f t="array" aca="1" ref="W1031" ca="1">INDEX(Sheet1!$X$1:$X$20, RANDBETWEEN(1, 20))</f>
        <v>Membership based organizations</v>
      </c>
      <c r="X1031" t="str" cm="1">
        <f t="array" aca="1" ref="X1031" ca="1">INDEX(Sheet1!$Y$2:$Y$22, RANDBETWEEN(1, 21))</f>
        <v>Private Sector</v>
      </c>
      <c r="Z1031" t="str" cm="1">
        <f t="array" aca="1" ref="Z1031" ca="1">INDEX(Sheet1!$AA$2:$AA$30, RANDBETWEEN(1, 29))</f>
        <v>TURKIYE CO</v>
      </c>
      <c r="AA1031" t="str" cm="1">
        <f t="array" aca="1" ref="AA1031" ca="1">INDEX(Sheet1!$AB$2:$AB$8, RANDBETWEEN(1, 7))</f>
        <v>WCARO</v>
      </c>
      <c r="AB1031" t="str" cm="1">
        <f t="array" aca="1" ref="AB1031" ca="1">INDEX(Sheet1!$AC$2:$AC$22, RANDBETWEEN(1, 21))</f>
        <v>Qatar</v>
      </c>
      <c r="AE1031" t="str" cm="1">
        <f t="array" aca="1" ref="AE1031" ca="1">INDEX(Sheet1!$AF$2:$AF$22, RANDBETWEEN(1, 5))</f>
        <v>MENARO</v>
      </c>
      <c r="AF1031" s="3">
        <v>45422</v>
      </c>
      <c r="AG1031" t="str" cm="1">
        <f t="array" aca="1" ref="AG1031" ca="1">INDEX(Sheet1!$AH$2:$AH$24, RANDBETWEEN(1, 23))</f>
        <v>ARMENIA CO</v>
      </c>
      <c r="AH1031" t="s">
        <v>650</v>
      </c>
      <c r="AI1031" t="s">
        <v>221</v>
      </c>
      <c r="AJ1031" t="s">
        <v>222</v>
      </c>
      <c r="AK1031" t="s">
        <v>57</v>
      </c>
      <c r="AL1031" t="s">
        <v>90</v>
      </c>
      <c r="AM1031" t="s">
        <v>646</v>
      </c>
      <c r="AN1031" t="s">
        <v>192</v>
      </c>
      <c r="AO1031" t="s">
        <v>92</v>
      </c>
      <c r="AP1031" t="s">
        <v>62</v>
      </c>
      <c r="AQ1031" t="s">
        <v>117</v>
      </c>
      <c r="AR1031">
        <v>2024</v>
      </c>
      <c r="AS1031" t="s">
        <v>95</v>
      </c>
    </row>
    <row r="1032" spans="1:45">
      <c r="A1032" t="s">
        <v>659</v>
      </c>
      <c r="B1032" t="s">
        <v>44</v>
      </c>
      <c r="C1032" t="s">
        <v>118</v>
      </c>
      <c r="D1032" s="3">
        <v>45536</v>
      </c>
      <c r="E1032" t="s">
        <v>644</v>
      </c>
      <c r="F1032">
        <f t="shared" ca="1" si="48"/>
        <v>79150.230636113993</v>
      </c>
      <c r="G1032">
        <f t="shared" ca="1" si="48"/>
        <v>39051.449437150121</v>
      </c>
      <c r="H1032" t="str" cm="1">
        <f t="array" aca="1" ref="H1032" ca="1">INDEX(Sheet1!$H$1:$H$3, RANDBETWEEN(1, 3))</f>
        <v>ORR Non-Thematic</v>
      </c>
      <c r="I1032" t="str" cm="1">
        <f t="array" aca="1" ref="I1032" ca="1">INDEX(Sheet1!$I$3:$I$88, RANDBETWEEN(1, 85))</f>
        <v>Immunization</v>
      </c>
      <c r="J1032" t="str">
        <f ca="1">INDEX(Sheet1!$AZ$3:$AZ$8, RANDBETWEEN(1, COUNTA(Sheet1!$AZ$3:$AZ$8)))</f>
        <v>Advocacy</v>
      </c>
      <c r="K1032" t="str" cm="1">
        <f t="array" aca="1" ref="K1032" ca="1">INDEX(Sheet1!$K$1:$K$8, RANDBETWEEN(1, 6))</f>
        <v>HAC-ECARO</v>
      </c>
      <c r="M1032" t="s">
        <v>127</v>
      </c>
      <c r="N1032">
        <f t="shared" ca="1" si="49"/>
        <v>96136.41125154098</v>
      </c>
      <c r="Q1032" t="s">
        <v>227</v>
      </c>
      <c r="U1032">
        <f t="shared" ca="1" si="50"/>
        <v>82080.641855021706</v>
      </c>
      <c r="V1032">
        <v>17871375</v>
      </c>
      <c r="W1032" t="str" cm="1">
        <f t="array" aca="1" ref="W1032" ca="1">INDEX(Sheet1!$X$1:$X$20, RANDBETWEEN(1, 20))</f>
        <v>Governmental Organization</v>
      </c>
      <c r="X1032" t="str" cm="1">
        <f t="array" aca="1" ref="X1032" ca="1">INDEX(Sheet1!$Y$2:$Y$22, RANDBETWEEN(1, 21))</f>
        <v>Private Sector</v>
      </c>
      <c r="Z1032" t="str" cm="1">
        <f t="array" aca="1" ref="Z1032" ca="1">INDEX(Sheet1!$AA$2:$AA$30, RANDBETWEEN(1, 29))</f>
        <v>NETHERLANDS NATCOM</v>
      </c>
      <c r="AA1032" t="str" cm="1">
        <f t="array" aca="1" ref="AA1032" ca="1">INDEX(Sheet1!$AB$2:$AB$8, RANDBETWEEN(1, 7))</f>
        <v>EAPRO</v>
      </c>
      <c r="AB1032" t="str" cm="1">
        <f t="array" aca="1" ref="AB1032" ca="1">INDEX(Sheet1!$AC$2:$AC$22, RANDBETWEEN(1, 21))</f>
        <v>Cyprus</v>
      </c>
      <c r="AE1032" t="str" cm="1">
        <f t="array" aca="1" ref="AE1032" ca="1">INDEX(Sheet1!$AF$2:$AF$22, RANDBETWEEN(1, 5))</f>
        <v>NatCom</v>
      </c>
      <c r="AF1032" s="3">
        <v>45536</v>
      </c>
      <c r="AG1032" t="str" cm="1">
        <f t="array" aca="1" ref="AG1032" ca="1">INDEX(Sheet1!$AH$2:$AH$24, RANDBETWEEN(1, 23))</f>
        <v>TURKIYE CO</v>
      </c>
      <c r="AH1032" t="s">
        <v>651</v>
      </c>
      <c r="AI1032" t="s">
        <v>226</v>
      </c>
      <c r="AJ1032" t="s">
        <v>227</v>
      </c>
      <c r="AK1032" t="s">
        <v>127</v>
      </c>
      <c r="AL1032" t="s">
        <v>95</v>
      </c>
      <c r="AM1032" t="s">
        <v>645</v>
      </c>
      <c r="AN1032" t="s">
        <v>192</v>
      </c>
      <c r="AO1032" t="s">
        <v>149</v>
      </c>
      <c r="AP1032" t="s">
        <v>78</v>
      </c>
      <c r="AQ1032" t="s">
        <v>63</v>
      </c>
      <c r="AR1032">
        <v>2022</v>
      </c>
      <c r="AS1032" t="s">
        <v>95</v>
      </c>
    </row>
    <row r="1033" spans="1:45">
      <c r="A1033" t="s">
        <v>653</v>
      </c>
      <c r="B1033" t="s">
        <v>95</v>
      </c>
      <c r="C1033" t="s">
        <v>64</v>
      </c>
      <c r="D1033" s="3">
        <v>45420</v>
      </c>
      <c r="E1033" t="s">
        <v>644</v>
      </c>
      <c r="F1033">
        <f t="shared" ca="1" si="48"/>
        <v>88625.284092920905</v>
      </c>
      <c r="G1033">
        <f t="shared" ca="1" si="48"/>
        <v>98223.76450263981</v>
      </c>
      <c r="H1033" t="str" cm="1">
        <f t="array" aca="1" ref="H1033" ca="1">INDEX(Sheet1!$H$1:$H$3, RANDBETWEEN(1, 3))</f>
        <v>ORR Non-Thematic</v>
      </c>
      <c r="I1033" t="str" cm="1">
        <f t="array" aca="1" ref="I1033" ca="1">INDEX(Sheet1!$I$3:$I$88, RANDBETWEEN(1, 85))</f>
        <v>Climate Change</v>
      </c>
      <c r="J1033" t="str">
        <f ca="1">INDEX(Sheet1!$AZ$3:$AZ$8, RANDBETWEEN(1, COUNTA(Sheet1!$AZ$3:$AZ$8)))</f>
        <v>Health</v>
      </c>
      <c r="K1033" t="str" cm="1">
        <f t="array" aca="1" ref="K1033" ca="1">INDEX(Sheet1!$K$1:$K$8, RANDBETWEEN(1, 6))</f>
        <v>HAC-ECARO</v>
      </c>
      <c r="M1033" t="s">
        <v>75</v>
      </c>
      <c r="N1033">
        <f t="shared" ca="1" si="49"/>
        <v>46461.23241228117</v>
      </c>
      <c r="Q1033" t="s">
        <v>231</v>
      </c>
      <c r="U1033">
        <f t="shared" ca="1" si="50"/>
        <v>68996.583714873181</v>
      </c>
      <c r="V1033">
        <v>8025817</v>
      </c>
      <c r="W1033" t="str" cm="1">
        <f t="array" aca="1" ref="W1033" ca="1">INDEX(Sheet1!$X$1:$X$20, RANDBETWEEN(1, 20))</f>
        <v>Multi-Stakeholder Partnership</v>
      </c>
      <c r="X1033" t="str" cm="1">
        <f t="array" aca="1" ref="X1033" ca="1">INDEX(Sheet1!$Y$2:$Y$22, RANDBETWEEN(1, 21))</f>
        <v>Private Sector</v>
      </c>
      <c r="Z1033" t="str" cm="1">
        <f t="array" aca="1" ref="Z1033" ca="1">INDEX(Sheet1!$AA$2:$AA$30, RANDBETWEEN(1, 29))</f>
        <v>ARMENIA CO</v>
      </c>
      <c r="AA1033" t="str" cm="1">
        <f t="array" aca="1" ref="AA1033" ca="1">INDEX(Sheet1!$AB$2:$AB$8, RANDBETWEEN(1, 7))</f>
        <v>EAPRO</v>
      </c>
      <c r="AB1033" t="str" cm="1">
        <f t="array" aca="1" ref="AB1033" ca="1">INDEX(Sheet1!$AC$2:$AC$22, RANDBETWEEN(1, 21))</f>
        <v>United States</v>
      </c>
      <c r="AE1033" t="str" cm="1">
        <f t="array" aca="1" ref="AE1033" ca="1">INDEX(Sheet1!$AF$2:$AF$22, RANDBETWEEN(1, 5))</f>
        <v>MENARO</v>
      </c>
      <c r="AF1033" s="3">
        <v>45420</v>
      </c>
      <c r="AG1033" t="str" cm="1">
        <f t="array" aca="1" ref="AG1033" ca="1">INDEX(Sheet1!$AH$2:$AH$24, RANDBETWEEN(1, 23))</f>
        <v>US FUND</v>
      </c>
      <c r="AH1033" t="s">
        <v>668</v>
      </c>
      <c r="AI1033" t="s">
        <v>230</v>
      </c>
      <c r="AJ1033" t="s">
        <v>231</v>
      </c>
      <c r="AK1033" t="s">
        <v>75</v>
      </c>
      <c r="AL1033" t="s">
        <v>58</v>
      </c>
      <c r="AM1033" t="s">
        <v>645</v>
      </c>
      <c r="AN1033" t="s">
        <v>115</v>
      </c>
      <c r="AO1033" t="s">
        <v>116</v>
      </c>
      <c r="AP1033" t="s">
        <v>78</v>
      </c>
      <c r="AQ1033" t="s">
        <v>129</v>
      </c>
      <c r="AR1033">
        <v>2022</v>
      </c>
      <c r="AS1033" t="s">
        <v>95</v>
      </c>
    </row>
    <row r="1034" spans="1:45">
      <c r="A1034" t="s">
        <v>655</v>
      </c>
      <c r="B1034" t="s">
        <v>95</v>
      </c>
      <c r="C1034" t="s">
        <v>45</v>
      </c>
      <c r="D1034" s="3">
        <v>45620</v>
      </c>
      <c r="E1034" t="s">
        <v>644</v>
      </c>
      <c r="F1034">
        <f t="shared" ca="1" si="48"/>
        <v>63761.820772984865</v>
      </c>
      <c r="G1034">
        <f t="shared" ca="1" si="48"/>
        <v>85584.617054937698</v>
      </c>
      <c r="H1034" t="str" cm="1">
        <f t="array" aca="1" ref="H1034" ca="1">INDEX(Sheet1!$H$1:$H$3, RANDBETWEEN(1, 3))</f>
        <v>ORR Non-Thematic</v>
      </c>
      <c r="I1034" t="str" cm="1">
        <f t="array" aca="1" ref="I1034" ca="1">INDEX(Sheet1!$I$3:$I$88, RANDBETWEEN(1, 85))</f>
        <v>Education in emergencies</v>
      </c>
      <c r="J1034" t="str">
        <f ca="1">INDEX(Sheet1!$AZ$3:$AZ$8, RANDBETWEEN(1, COUNTA(Sheet1!$AZ$3:$AZ$8)))</f>
        <v>Advocacy</v>
      </c>
      <c r="K1034" t="str" cm="1">
        <f t="array" aca="1" ref="K1034" ca="1">INDEX(Sheet1!$K$1:$K$8, RANDBETWEEN(1, 6))</f>
        <v>HAC-ECARO</v>
      </c>
      <c r="M1034" t="s">
        <v>127</v>
      </c>
      <c r="N1034">
        <f t="shared" ca="1" si="49"/>
        <v>43037.496133976849</v>
      </c>
      <c r="Q1034" t="s">
        <v>235</v>
      </c>
      <c r="U1034">
        <f t="shared" ca="1" si="50"/>
        <v>90528.948268306922</v>
      </c>
      <c r="V1034">
        <v>27160845</v>
      </c>
      <c r="W1034" t="str" cm="1">
        <f t="array" aca="1" ref="W1034" ca="1">INDEX(Sheet1!$X$1:$X$20, RANDBETWEEN(1, 20))</f>
        <v>Account Category</v>
      </c>
      <c r="X1034" t="str" cm="1">
        <f t="array" aca="1" ref="X1034" ca="1">INDEX(Sheet1!$Y$2:$Y$22, RANDBETWEEN(1, 21))</f>
        <v>UNICEF NatCom/CO/Division</v>
      </c>
      <c r="Z1034" t="str" cm="1">
        <f t="array" aca="1" ref="Z1034" ca="1">INDEX(Sheet1!$AA$2:$AA$30, RANDBETWEEN(1, 29))</f>
        <v>PPD</v>
      </c>
      <c r="AA1034" t="str" cm="1">
        <f t="array" aca="1" ref="AA1034" ca="1">INDEX(Sheet1!$AB$2:$AB$8, RANDBETWEEN(1, 7))</f>
        <v>HQ</v>
      </c>
      <c r="AB1034" t="str" cm="1">
        <f t="array" aca="1" ref="AB1034" ca="1">INDEX(Sheet1!$AC$2:$AC$22, RANDBETWEEN(1, 21))</f>
        <v>United States</v>
      </c>
      <c r="AE1034" t="str" cm="1">
        <f t="array" aca="1" ref="AE1034" ca="1">INDEX(Sheet1!$AF$2:$AF$22, RANDBETWEEN(1, 5))</f>
        <v>NatCom</v>
      </c>
      <c r="AF1034" s="3">
        <v>45620</v>
      </c>
      <c r="AG1034" t="str" cm="1">
        <f t="array" aca="1" ref="AG1034" ca="1">INDEX(Sheet1!$AH$2:$AH$24, RANDBETWEEN(1, 23))</f>
        <v>PPD</v>
      </c>
      <c r="AH1034" t="s">
        <v>651</v>
      </c>
      <c r="AI1034" t="s">
        <v>234</v>
      </c>
      <c r="AJ1034" t="s">
        <v>235</v>
      </c>
      <c r="AK1034" t="s">
        <v>127</v>
      </c>
      <c r="AL1034" t="s">
        <v>95</v>
      </c>
      <c r="AM1034" t="s">
        <v>646</v>
      </c>
      <c r="AN1034" t="s">
        <v>105</v>
      </c>
      <c r="AO1034" t="s">
        <v>61</v>
      </c>
      <c r="AP1034" t="s">
        <v>135</v>
      </c>
      <c r="AQ1034" t="s">
        <v>79</v>
      </c>
      <c r="AR1034">
        <v>2023</v>
      </c>
      <c r="AS1034" t="s">
        <v>95</v>
      </c>
    </row>
    <row r="1035" spans="1:45">
      <c r="A1035" t="s">
        <v>659</v>
      </c>
      <c r="B1035" t="s">
        <v>44</v>
      </c>
      <c r="C1035" t="s">
        <v>45</v>
      </c>
      <c r="D1035" s="3">
        <v>45513</v>
      </c>
      <c r="E1035" t="s">
        <v>644</v>
      </c>
      <c r="F1035">
        <f t="shared" ca="1" si="48"/>
        <v>56072.217273390132</v>
      </c>
      <c r="G1035">
        <f t="shared" ca="1" si="48"/>
        <v>10847.240686662208</v>
      </c>
      <c r="H1035" t="str" cm="1">
        <f t="array" aca="1" ref="H1035" ca="1">INDEX(Sheet1!$H$1:$H$3, RANDBETWEEN(1, 3))</f>
        <v>ORE-Thematic</v>
      </c>
      <c r="I1035" t="str" cm="1">
        <f t="array" aca="1" ref="I1035" ca="1">INDEX(Sheet1!$I$3:$I$88, RANDBETWEEN(1, 85))</f>
        <v>Transparency in information and official documents</v>
      </c>
      <c r="J1035" t="str">
        <f ca="1">INDEX(Sheet1!$AZ$3:$AZ$8, RANDBETWEEN(1, COUNTA(Sheet1!$AZ$3:$AZ$8)))</f>
        <v>Education</v>
      </c>
      <c r="K1035" t="str" cm="1">
        <f t="array" aca="1" ref="K1035" ca="1">INDEX(Sheet1!$K$1:$K$8, RANDBETWEEN(1, 6))</f>
        <v>Emergency/HAC</v>
      </c>
      <c r="M1035" t="s">
        <v>75</v>
      </c>
      <c r="N1035">
        <f t="shared" ca="1" si="49"/>
        <v>82642.221674745801</v>
      </c>
      <c r="Q1035" t="s">
        <v>238</v>
      </c>
      <c r="U1035">
        <f t="shared" ca="1" si="50"/>
        <v>73401.587442150922</v>
      </c>
      <c r="V1035">
        <v>6739567</v>
      </c>
      <c r="W1035" t="str" cm="1">
        <f t="array" aca="1" ref="W1035" ca="1">INDEX(Sheet1!$X$1:$X$20, RANDBETWEEN(1, 20))</f>
        <v>Account Category</v>
      </c>
      <c r="X1035" t="str" cm="1">
        <f t="array" aca="1" ref="X1035" ca="1">INDEX(Sheet1!$Y$2:$Y$22, RANDBETWEEN(1, 21))</f>
        <v>Private Sector</v>
      </c>
      <c r="Z1035" t="str" cm="1">
        <f t="array" aca="1" ref="Z1035" ca="1">INDEX(Sheet1!$AA$2:$AA$30, RANDBETWEEN(1, 29))</f>
        <v>ALBANIA CO</v>
      </c>
      <c r="AA1035" t="str" cm="1">
        <f t="array" aca="1" ref="AA1035" ca="1">INDEX(Sheet1!$AB$2:$AB$8, RANDBETWEEN(1, 7))</f>
        <v>HQ</v>
      </c>
      <c r="AB1035" t="str" cm="1">
        <f t="array" aca="1" ref="AB1035" ca="1">INDEX(Sheet1!$AC$2:$AC$22, RANDBETWEEN(1, 21))</f>
        <v>Japan</v>
      </c>
      <c r="AE1035" t="str" cm="1">
        <f t="array" aca="1" ref="AE1035" ca="1">INDEX(Sheet1!$AF$2:$AF$22, RANDBETWEEN(1, 5))</f>
        <v>ECARO</v>
      </c>
      <c r="AF1035" s="3">
        <v>45513</v>
      </c>
      <c r="AG1035" t="str" cm="1">
        <f t="array" aca="1" ref="AG1035" ca="1">INDEX(Sheet1!$AH$2:$AH$24, RANDBETWEEN(1, 23))</f>
        <v>KOSOVO CO</v>
      </c>
      <c r="AH1035" t="s">
        <v>668</v>
      </c>
      <c r="AI1035" t="s">
        <v>237</v>
      </c>
      <c r="AJ1035" t="s">
        <v>238</v>
      </c>
      <c r="AK1035" t="s">
        <v>75</v>
      </c>
      <c r="AL1035" t="s">
        <v>58</v>
      </c>
      <c r="AM1035" t="s">
        <v>646</v>
      </c>
      <c r="AN1035" t="s">
        <v>128</v>
      </c>
      <c r="AO1035" t="s">
        <v>116</v>
      </c>
      <c r="AP1035" t="s">
        <v>143</v>
      </c>
      <c r="AQ1035" t="s">
        <v>117</v>
      </c>
      <c r="AR1035">
        <v>2024</v>
      </c>
      <c r="AS1035" t="s">
        <v>95</v>
      </c>
    </row>
    <row r="1036" spans="1:45">
      <c r="A1036" t="s">
        <v>653</v>
      </c>
      <c r="B1036" t="s">
        <v>95</v>
      </c>
      <c r="C1036" t="s">
        <v>45</v>
      </c>
      <c r="D1036" s="3">
        <v>45442</v>
      </c>
      <c r="E1036" t="s">
        <v>644</v>
      </c>
      <c r="F1036">
        <f t="shared" ca="1" si="48"/>
        <v>11435.372864904091</v>
      </c>
      <c r="G1036">
        <f t="shared" ca="1" si="48"/>
        <v>8813.231527821632</v>
      </c>
      <c r="H1036" t="str" cm="1">
        <f t="array" aca="1" ref="H1036" ca="1">INDEX(Sheet1!$H$1:$H$3, RANDBETWEEN(1, 3))</f>
        <v>Revenue Type</v>
      </c>
      <c r="I1036" t="str" cm="1">
        <f t="array" aca="1" ref="I1036" ca="1">INDEX(Sheet1!$I$3:$I$88, RANDBETWEEN(1, 85))</f>
        <v>Adolescents and HIV/AIDS</v>
      </c>
      <c r="J1036" t="str">
        <f ca="1">INDEX(Sheet1!$AZ$3:$AZ$8, RANDBETWEEN(1, COUNTA(Sheet1!$AZ$3:$AZ$8)))</f>
        <v>Education</v>
      </c>
      <c r="K1036" t="str" cm="1">
        <f t="array" aca="1" ref="K1036" ca="1">INDEX(Sheet1!$K$1:$K$8, RANDBETWEEN(1, 6))</f>
        <v>HAC-STATE OF PALESTINE</v>
      </c>
      <c r="M1036" t="s">
        <v>114</v>
      </c>
      <c r="N1036">
        <f t="shared" ca="1" si="49"/>
        <v>44776.591647895584</v>
      </c>
      <c r="Q1036" t="s">
        <v>241</v>
      </c>
      <c r="U1036">
        <f t="shared" ca="1" si="50"/>
        <v>48529.195117352436</v>
      </c>
      <c r="V1036">
        <v>24778969</v>
      </c>
      <c r="W1036" t="str" cm="1">
        <f t="array" aca="1" ref="W1036" ca="1">INDEX(Sheet1!$X$1:$X$20, RANDBETWEEN(1, 20))</f>
        <v>Corporate</v>
      </c>
      <c r="X1036" t="str" cm="1">
        <f t="array" aca="1" ref="X1036" ca="1">INDEX(Sheet1!$Y$2:$Y$22, RANDBETWEEN(1, 21))</f>
        <v>Public Sector</v>
      </c>
      <c r="Z1036" t="str" cm="1">
        <f t="array" aca="1" ref="Z1036" ca="1">INDEX(Sheet1!$AA$2:$AA$30, RANDBETWEEN(1, 29))</f>
        <v>INDIA CO</v>
      </c>
      <c r="AA1036" t="str" cm="1">
        <f t="array" aca="1" ref="AA1036" ca="1">INDEX(Sheet1!$AB$2:$AB$8, RANDBETWEEN(1, 7))</f>
        <v>EAPRO</v>
      </c>
      <c r="AB1036" t="str" cm="1">
        <f t="array" aca="1" ref="AB1036" ca="1">INDEX(Sheet1!$AC$2:$AC$22, RANDBETWEEN(1, 21))</f>
        <v>Switzerland</v>
      </c>
      <c r="AE1036" t="str" cm="1">
        <f t="array" aca="1" ref="AE1036" ca="1">INDEX(Sheet1!$AF$2:$AF$22, RANDBETWEEN(1, 5))</f>
        <v>NatCom</v>
      </c>
      <c r="AF1036" s="3">
        <v>45442</v>
      </c>
      <c r="AG1036" t="str" cm="1">
        <f t="array" aca="1" ref="AG1036" ca="1">INDEX(Sheet1!$AH$2:$AH$24, RANDBETWEEN(1, 23))</f>
        <v>BELARUS CO</v>
      </c>
      <c r="AH1036" t="s">
        <v>649</v>
      </c>
      <c r="AI1036" t="s">
        <v>240</v>
      </c>
      <c r="AJ1036" t="s">
        <v>241</v>
      </c>
      <c r="AK1036" t="s">
        <v>114</v>
      </c>
      <c r="AL1036" t="s">
        <v>90</v>
      </c>
      <c r="AM1036" t="s">
        <v>645</v>
      </c>
      <c r="AN1036" t="s">
        <v>60</v>
      </c>
      <c r="AO1036" t="s">
        <v>61</v>
      </c>
      <c r="AP1036" t="s">
        <v>135</v>
      </c>
      <c r="AQ1036" t="s">
        <v>129</v>
      </c>
      <c r="AR1036">
        <v>2022</v>
      </c>
      <c r="AS1036" t="s">
        <v>95</v>
      </c>
    </row>
    <row r="1037" spans="1:45">
      <c r="A1037" t="s">
        <v>653</v>
      </c>
      <c r="B1037" t="s">
        <v>95</v>
      </c>
      <c r="C1037" t="s">
        <v>45</v>
      </c>
      <c r="D1037" s="3">
        <v>45596</v>
      </c>
      <c r="E1037" t="s">
        <v>644</v>
      </c>
      <c r="F1037">
        <f t="shared" ca="1" si="48"/>
        <v>90944.244251622207</v>
      </c>
      <c r="G1037">
        <f t="shared" ca="1" si="48"/>
        <v>64055.365312195696</v>
      </c>
      <c r="H1037" t="str" cm="1">
        <f t="array" aca="1" ref="H1037" ca="1">INDEX(Sheet1!$H$1:$H$3, RANDBETWEEN(1, 3))</f>
        <v>ORE-Thematic</v>
      </c>
      <c r="I1037" t="str" cm="1">
        <f t="array" aca="1" ref="I1037" ca="1">INDEX(Sheet1!$I$3:$I$88, RANDBETWEEN(1, 85))</f>
        <v>Hygiene</v>
      </c>
      <c r="J1037" t="str">
        <f ca="1">INDEX(Sheet1!$AZ$3:$AZ$8, RANDBETWEEN(1, COUNTA(Sheet1!$AZ$3:$AZ$8)))</f>
        <v>Education</v>
      </c>
      <c r="K1037" t="str" cm="1">
        <f t="array" aca="1" ref="K1037" ca="1">INDEX(Sheet1!$K$1:$K$8, RANDBETWEEN(1, 6))</f>
        <v>Emergency/HAC</v>
      </c>
      <c r="M1037" t="s">
        <v>114</v>
      </c>
      <c r="N1037">
        <f t="shared" ca="1" si="49"/>
        <v>87249.453746483312</v>
      </c>
      <c r="Q1037" t="s">
        <v>245</v>
      </c>
      <c r="U1037">
        <f t="shared" ca="1" si="50"/>
        <v>72450.776432136816</v>
      </c>
      <c r="V1037">
        <v>13798091</v>
      </c>
      <c r="W1037" t="str" cm="1">
        <f t="array" aca="1" ref="W1037" ca="1">INDEX(Sheet1!$X$1:$X$20, RANDBETWEEN(1, 20))</f>
        <v>Women's and diaspora organizations</v>
      </c>
      <c r="X1037" t="str" cm="1">
        <f t="array" aca="1" ref="X1037" ca="1">INDEX(Sheet1!$Y$2:$Y$22, RANDBETWEEN(1, 21))</f>
        <v>UNICEF NatCom/CO/Division</v>
      </c>
      <c r="Z1037" t="str" cm="1">
        <f t="array" aca="1" ref="Z1037" ca="1">INDEX(Sheet1!$AA$2:$AA$30, RANDBETWEEN(1, 29))</f>
        <v>ALBANIA CO</v>
      </c>
      <c r="AA1037" t="str" cm="1">
        <f t="array" aca="1" ref="AA1037" ca="1">INDEX(Sheet1!$AB$2:$AB$8, RANDBETWEEN(1, 7))</f>
        <v>ROSA</v>
      </c>
      <c r="AB1037" t="str" cm="1">
        <f t="array" aca="1" ref="AB1037" ca="1">INDEX(Sheet1!$AC$2:$AC$22, RANDBETWEEN(1, 21))</f>
        <v>Montenegro</v>
      </c>
      <c r="AE1037" t="str" cm="1">
        <f t="array" aca="1" ref="AE1037" ca="1">INDEX(Sheet1!$AF$2:$AF$22, RANDBETWEEN(1, 5))</f>
        <v>ESARO</v>
      </c>
      <c r="AF1037" s="3">
        <v>45596</v>
      </c>
      <c r="AG1037" t="str" cm="1">
        <f t="array" aca="1" ref="AG1037" ca="1">INDEX(Sheet1!$AH$2:$AH$24, RANDBETWEEN(1, 23))</f>
        <v>UKRAINE CO</v>
      </c>
      <c r="AH1037" t="s">
        <v>649</v>
      </c>
      <c r="AI1037" t="s">
        <v>244</v>
      </c>
      <c r="AJ1037" t="s">
        <v>245</v>
      </c>
      <c r="AK1037" t="s">
        <v>114</v>
      </c>
      <c r="AL1037" t="s">
        <v>90</v>
      </c>
      <c r="AM1037" t="s">
        <v>645</v>
      </c>
      <c r="AN1037" t="s">
        <v>105</v>
      </c>
      <c r="AO1037" t="s">
        <v>116</v>
      </c>
      <c r="AP1037" t="s">
        <v>143</v>
      </c>
      <c r="AQ1037" t="s">
        <v>129</v>
      </c>
      <c r="AR1037">
        <v>2024</v>
      </c>
      <c r="AS1037" t="s">
        <v>95</v>
      </c>
    </row>
    <row r="1038" spans="1:45">
      <c r="A1038" t="s">
        <v>655</v>
      </c>
      <c r="B1038" t="s">
        <v>95</v>
      </c>
      <c r="C1038" t="s">
        <v>64</v>
      </c>
      <c r="D1038" s="3">
        <v>45559</v>
      </c>
      <c r="E1038" t="s">
        <v>644</v>
      </c>
      <c r="F1038">
        <f t="shared" ca="1" si="48"/>
        <v>58746.441235903192</v>
      </c>
      <c r="G1038">
        <f t="shared" ca="1" si="48"/>
        <v>56214.215029310333</v>
      </c>
      <c r="H1038" t="str" cm="1">
        <f t="array" aca="1" ref="H1038" ca="1">INDEX(Sheet1!$H$1:$H$3, RANDBETWEEN(1, 3))</f>
        <v>Revenue Type</v>
      </c>
      <c r="I1038" t="str" cm="1">
        <f t="array" aca="1" ref="I1038" ca="1">INDEX(Sheet1!$I$3:$I$88, RANDBETWEEN(1, 85))</f>
        <v>Social protection and child poverty</v>
      </c>
      <c r="J1038" t="str">
        <f ca="1">INDEX(Sheet1!$AZ$3:$AZ$8, RANDBETWEEN(1, COUNTA(Sheet1!$AZ$3:$AZ$8)))</f>
        <v>Increased Immunization Rates</v>
      </c>
      <c r="K1038" t="str" cm="1">
        <f t="array" aca="1" ref="K1038" ca="1">INDEX(Sheet1!$K$1:$K$8, RANDBETWEEN(1, 6))</f>
        <v>HAC-ECARO</v>
      </c>
      <c r="M1038" t="s">
        <v>114</v>
      </c>
      <c r="N1038">
        <f t="shared" ca="1" si="49"/>
        <v>98073.961933342332</v>
      </c>
      <c r="Q1038" t="s">
        <v>248</v>
      </c>
      <c r="U1038">
        <f t="shared" ca="1" si="50"/>
        <v>6654.2422057499789</v>
      </c>
      <c r="V1038">
        <v>34434304</v>
      </c>
      <c r="W1038" t="str" cm="1">
        <f t="array" aca="1" ref="W1038" ca="1">INDEX(Sheet1!$X$1:$X$20, RANDBETWEEN(1, 20))</f>
        <v>Other</v>
      </c>
      <c r="X1038" t="str" cm="1">
        <f t="array" aca="1" ref="X1038" ca="1">INDEX(Sheet1!$Y$2:$Y$22, RANDBETWEEN(1, 21))</f>
        <v>Private Sector</v>
      </c>
      <c r="Z1038" t="str" cm="1">
        <f t="array" aca="1" ref="Z1038" ca="1">INDEX(Sheet1!$AA$2:$AA$30, RANDBETWEEN(1, 29))</f>
        <v>GREECE CO</v>
      </c>
      <c r="AA1038" t="str" cm="1">
        <f t="array" aca="1" ref="AA1038" ca="1">INDEX(Sheet1!$AB$2:$AB$8, RANDBETWEEN(1, 7))</f>
        <v>HQ</v>
      </c>
      <c r="AB1038" t="str" cm="1">
        <f t="array" aca="1" ref="AB1038" ca="1">INDEX(Sheet1!$AC$2:$AC$22, RANDBETWEEN(1, 21))</f>
        <v>Croatia</v>
      </c>
      <c r="AE1038" t="str" cm="1">
        <f t="array" aca="1" ref="AE1038" ca="1">INDEX(Sheet1!$AF$2:$AF$22, RANDBETWEEN(1, 5))</f>
        <v>ESARO</v>
      </c>
      <c r="AF1038" s="3">
        <v>45559</v>
      </c>
      <c r="AG1038" t="str" cm="1">
        <f t="array" aca="1" ref="AG1038" ca="1">INDEX(Sheet1!$AH$2:$AH$24, RANDBETWEEN(1, 23))</f>
        <v>GREECE CO</v>
      </c>
      <c r="AH1038" t="s">
        <v>649</v>
      </c>
      <c r="AI1038" t="s">
        <v>247</v>
      </c>
      <c r="AJ1038" t="s">
        <v>248</v>
      </c>
      <c r="AK1038" t="s">
        <v>114</v>
      </c>
      <c r="AL1038" t="s">
        <v>90</v>
      </c>
      <c r="AM1038" t="s">
        <v>645</v>
      </c>
      <c r="AN1038" t="s">
        <v>128</v>
      </c>
      <c r="AO1038" t="s">
        <v>92</v>
      </c>
      <c r="AP1038" t="s">
        <v>135</v>
      </c>
      <c r="AQ1038" t="s">
        <v>100</v>
      </c>
      <c r="AR1038">
        <v>2024</v>
      </c>
      <c r="AS1038" t="s">
        <v>95</v>
      </c>
    </row>
    <row r="1039" spans="1:45">
      <c r="A1039" t="s">
        <v>655</v>
      </c>
      <c r="B1039" t="s">
        <v>95</v>
      </c>
      <c r="C1039" t="s">
        <v>118</v>
      </c>
      <c r="D1039" s="3">
        <v>45349</v>
      </c>
      <c r="E1039" t="s">
        <v>644</v>
      </c>
      <c r="F1039">
        <f t="shared" ca="1" si="48"/>
        <v>3764.590862961672</v>
      </c>
      <c r="G1039">
        <f t="shared" ca="1" si="48"/>
        <v>82889.974753554838</v>
      </c>
      <c r="H1039" t="str" cm="1">
        <f t="array" aca="1" ref="H1039" ca="1">INDEX(Sheet1!$H$1:$H$3, RANDBETWEEN(1, 3))</f>
        <v>ORR Non-Thematic</v>
      </c>
      <c r="I1039" t="str" cm="1">
        <f t="array" aca="1" ref="I1039" ca="1">INDEX(Sheet1!$I$3:$I$88, RANDBETWEEN(1, 85))</f>
        <v>Early Childhood Development</v>
      </c>
      <c r="J1039" t="str">
        <f ca="1">INDEX(Sheet1!$AZ$3:$AZ$8, RANDBETWEEN(1, COUNTA(Sheet1!$AZ$3:$AZ$8)))</f>
        <v>Increased Immunization Rates</v>
      </c>
      <c r="K1039" t="str" cm="1">
        <f t="array" aca="1" ref="K1039" ca="1">INDEX(Sheet1!$K$1:$K$8, RANDBETWEEN(1, 6))</f>
        <v>HAC-ECARO</v>
      </c>
      <c r="M1039" t="s">
        <v>165</v>
      </c>
      <c r="N1039">
        <f t="shared" ca="1" si="49"/>
        <v>48321.465964950206</v>
      </c>
      <c r="Q1039" t="s">
        <v>188</v>
      </c>
      <c r="U1039">
        <f t="shared" ca="1" si="50"/>
        <v>72881.604965225357</v>
      </c>
      <c r="V1039">
        <v>3146120</v>
      </c>
      <c r="W1039" t="str" cm="1">
        <f t="array" aca="1" ref="W1039" ca="1">INDEX(Sheet1!$X$1:$X$20, RANDBETWEEN(1, 20))</f>
        <v>Central Government</v>
      </c>
      <c r="X1039" t="str" cm="1">
        <f t="array" aca="1" ref="X1039" ca="1">INDEX(Sheet1!$Y$2:$Y$22, RANDBETWEEN(1, 21))</f>
        <v>Private Sector</v>
      </c>
      <c r="Z1039" t="str" cm="1">
        <f t="array" aca="1" ref="Z1039" ca="1">INDEX(Sheet1!$AA$2:$AA$30, RANDBETWEEN(1, 29))</f>
        <v>UZBEKISTAN CO</v>
      </c>
      <c r="AA1039" t="str" cm="1">
        <f t="array" aca="1" ref="AA1039" ca="1">INDEX(Sheet1!$AB$2:$AB$8, RANDBETWEEN(1, 7))</f>
        <v>HQ</v>
      </c>
      <c r="AB1039" t="str" cm="1">
        <f t="array" aca="1" ref="AB1039" ca="1">INDEX(Sheet1!$AC$2:$AC$22, RANDBETWEEN(1, 21))</f>
        <v>Japan</v>
      </c>
      <c r="AE1039" t="str" cm="1">
        <f t="array" aca="1" ref="AE1039" ca="1">INDEX(Sheet1!$AF$2:$AF$22, RANDBETWEEN(1, 5))</f>
        <v>NatCom</v>
      </c>
      <c r="AF1039" s="3">
        <v>45349</v>
      </c>
      <c r="AG1039" t="str" cm="1">
        <f t="array" aca="1" ref="AG1039" ca="1">INDEX(Sheet1!$AH$2:$AH$24, RANDBETWEEN(1, 23))</f>
        <v>ROMANIA CO</v>
      </c>
      <c r="AH1039" t="s">
        <v>668</v>
      </c>
      <c r="AI1039" t="s">
        <v>251</v>
      </c>
      <c r="AJ1039" t="s">
        <v>188</v>
      </c>
      <c r="AK1039" t="s">
        <v>165</v>
      </c>
      <c r="AL1039" t="s">
        <v>58</v>
      </c>
      <c r="AM1039" t="s">
        <v>645</v>
      </c>
      <c r="AN1039" t="s">
        <v>105</v>
      </c>
      <c r="AO1039" t="s">
        <v>149</v>
      </c>
      <c r="AP1039" t="s">
        <v>78</v>
      </c>
      <c r="AQ1039" t="s">
        <v>79</v>
      </c>
      <c r="AR1039">
        <v>2024</v>
      </c>
      <c r="AS1039" t="s">
        <v>95</v>
      </c>
    </row>
    <row r="1040" spans="1:45">
      <c r="A1040" t="s">
        <v>655</v>
      </c>
      <c r="B1040" t="s">
        <v>95</v>
      </c>
      <c r="C1040" t="s">
        <v>64</v>
      </c>
      <c r="D1040" s="3">
        <v>45546</v>
      </c>
      <c r="E1040" t="s">
        <v>644</v>
      </c>
      <c r="F1040">
        <f t="shared" ca="1" si="48"/>
        <v>12278.120311544091</v>
      </c>
      <c r="G1040">
        <f t="shared" ca="1" si="48"/>
        <v>28380.263279886316</v>
      </c>
      <c r="H1040" t="str" cm="1">
        <f t="array" aca="1" ref="H1040" ca="1">INDEX(Sheet1!$H$1:$H$3, RANDBETWEEN(1, 3))</f>
        <v>ORE-Thematic</v>
      </c>
      <c r="I1040" t="str" cm="1">
        <f t="array" aca="1" ref="I1040" ca="1">INDEX(Sheet1!$I$3:$I$88, RANDBETWEEN(1, 85))</f>
        <v>Private sector fundraising</v>
      </c>
      <c r="J1040" t="str">
        <f ca="1">INDEX(Sheet1!$AZ$3:$AZ$8, RANDBETWEEN(1, COUNTA(Sheet1!$AZ$3:$AZ$8)))</f>
        <v>Emergency Response</v>
      </c>
      <c r="K1040" t="str" cm="1">
        <f t="array" aca="1" ref="K1040" ca="1">INDEX(Sheet1!$K$1:$K$8, RANDBETWEEN(1, 6))</f>
        <v>HAC-ARMENIA</v>
      </c>
      <c r="M1040" t="s">
        <v>89</v>
      </c>
      <c r="N1040">
        <f t="shared" ca="1" si="49"/>
        <v>95538.817424488123</v>
      </c>
      <c r="Q1040" t="s">
        <v>254</v>
      </c>
      <c r="U1040">
        <f t="shared" ca="1" si="50"/>
        <v>72405.390131417866</v>
      </c>
      <c r="V1040">
        <v>30302468</v>
      </c>
      <c r="W1040" t="str" cm="1">
        <f t="array" aca="1" ref="W1040" ca="1">INDEX(Sheet1!$X$1:$X$20, RANDBETWEEN(1, 20))</f>
        <v>Central Government</v>
      </c>
      <c r="X1040" t="str" cm="1">
        <f t="array" aca="1" ref="X1040" ca="1">INDEX(Sheet1!$Y$2:$Y$22, RANDBETWEEN(1, 21))</f>
        <v>Private Sector</v>
      </c>
      <c r="Z1040" t="str" cm="1">
        <f t="array" aca="1" ref="Z1040" ca="1">INDEX(Sheet1!$AA$2:$AA$30, RANDBETWEEN(1, 29))</f>
        <v>TURKIYE NATCOM</v>
      </c>
      <c r="AA1040" t="str" cm="1">
        <f t="array" aca="1" ref="AA1040" ca="1">INDEX(Sheet1!$AB$2:$AB$8, RANDBETWEEN(1, 7))</f>
        <v>ECARO</v>
      </c>
      <c r="AB1040" t="str" cm="1">
        <f t="array" aca="1" ref="AB1040" ca="1">INDEX(Sheet1!$AC$2:$AC$22, RANDBETWEEN(1, 21))</f>
        <v>Ukraine</v>
      </c>
      <c r="AE1040" t="str" cm="1">
        <f t="array" aca="1" ref="AE1040" ca="1">INDEX(Sheet1!$AF$2:$AF$22, RANDBETWEEN(1, 5))</f>
        <v>ECARO</v>
      </c>
      <c r="AF1040" s="3">
        <v>45546</v>
      </c>
      <c r="AG1040" t="str" cm="1">
        <f t="array" aca="1" ref="AG1040" ca="1">INDEX(Sheet1!$AH$2:$AH$24, RANDBETWEEN(1, 23))</f>
        <v>TURKIYE CO</v>
      </c>
      <c r="AH1040" t="s">
        <v>647</v>
      </c>
      <c r="AI1040" t="s">
        <v>253</v>
      </c>
      <c r="AJ1040" t="s">
        <v>254</v>
      </c>
      <c r="AK1040" t="s">
        <v>89</v>
      </c>
      <c r="AL1040" t="s">
        <v>58</v>
      </c>
      <c r="AM1040" t="s">
        <v>646</v>
      </c>
      <c r="AN1040" t="s">
        <v>60</v>
      </c>
      <c r="AO1040" t="s">
        <v>77</v>
      </c>
      <c r="AP1040" t="s">
        <v>78</v>
      </c>
      <c r="AQ1040" t="s">
        <v>117</v>
      </c>
      <c r="AR1040">
        <v>2023</v>
      </c>
      <c r="AS1040" t="s">
        <v>95</v>
      </c>
    </row>
    <row r="1041" spans="1:45">
      <c r="A1041" t="s">
        <v>653</v>
      </c>
      <c r="B1041" t="s">
        <v>95</v>
      </c>
      <c r="C1041" t="s">
        <v>45</v>
      </c>
      <c r="D1041" s="3">
        <v>45590</v>
      </c>
      <c r="E1041" t="s">
        <v>644</v>
      </c>
      <c r="F1041">
        <f t="shared" ca="1" si="48"/>
        <v>93663.104857500133</v>
      </c>
      <c r="G1041">
        <f t="shared" ca="1" si="48"/>
        <v>26602.663099794489</v>
      </c>
      <c r="H1041" t="str" cm="1">
        <f t="array" aca="1" ref="H1041" ca="1">INDEX(Sheet1!$H$1:$H$3, RANDBETWEEN(1, 3))</f>
        <v>Revenue Type</v>
      </c>
      <c r="I1041" t="str" cm="1">
        <f t="array" aca="1" ref="I1041" ca="1">INDEX(Sheet1!$I$3:$I$88, RANDBETWEEN(1, 85))</f>
        <v>Building capacity for Evaluation</v>
      </c>
      <c r="J1041" t="str">
        <f ca="1">INDEX(Sheet1!$AZ$3:$AZ$8, RANDBETWEEN(1, COUNTA(Sheet1!$AZ$3:$AZ$8)))</f>
        <v>Increased Immunization Rates</v>
      </c>
      <c r="K1041" t="str" cm="1">
        <f t="array" aca="1" ref="K1041" ca="1">INDEX(Sheet1!$K$1:$K$8, RANDBETWEEN(1, 6))</f>
        <v>HAC-ARMENIA</v>
      </c>
      <c r="M1041" t="s">
        <v>75</v>
      </c>
      <c r="N1041">
        <f t="shared" ca="1" si="49"/>
        <v>43483.425637872118</v>
      </c>
      <c r="Q1041" t="s">
        <v>257</v>
      </c>
      <c r="U1041">
        <f t="shared" ca="1" si="50"/>
        <v>28478.021405547363</v>
      </c>
      <c r="V1041">
        <v>19655401</v>
      </c>
      <c r="W1041" t="str" cm="1">
        <f t="array" aca="1" ref="W1041" ca="1">INDEX(Sheet1!$X$1:$X$20, RANDBETWEEN(1, 20))</f>
        <v>UN Agency/International Agency</v>
      </c>
      <c r="X1041" t="str" cm="1">
        <f t="array" aca="1" ref="X1041" ca="1">INDEX(Sheet1!$Y$2:$Y$22, RANDBETWEEN(1, 21))</f>
        <v>Private Sector</v>
      </c>
      <c r="Z1041" t="str" cm="1">
        <f t="array" aca="1" ref="Z1041" ca="1">INDEX(Sheet1!$AA$2:$AA$30, RANDBETWEEN(1, 29))</f>
        <v>UZBEKISTAN CO</v>
      </c>
      <c r="AA1041" t="str" cm="1">
        <f t="array" aca="1" ref="AA1041" ca="1">INDEX(Sheet1!$AB$2:$AB$8, RANDBETWEEN(1, 7))</f>
        <v>WCARO</v>
      </c>
      <c r="AB1041" t="str" cm="1">
        <f t="array" aca="1" ref="AB1041" ca="1">INDEX(Sheet1!$AC$2:$AC$22, RANDBETWEEN(1, 21))</f>
        <v>Bulgaria</v>
      </c>
      <c r="AE1041" t="str" cm="1">
        <f t="array" aca="1" ref="AE1041" ca="1">INDEX(Sheet1!$AF$2:$AF$22, RANDBETWEEN(1, 5))</f>
        <v>MENARO</v>
      </c>
      <c r="AF1041" s="3">
        <v>45590</v>
      </c>
      <c r="AG1041" t="str" cm="1">
        <f t="array" aca="1" ref="AG1041" ca="1">INDEX(Sheet1!$AH$2:$AH$24, RANDBETWEEN(1, 23))</f>
        <v>GREECE CO</v>
      </c>
      <c r="AH1041" t="s">
        <v>649</v>
      </c>
      <c r="AI1041" t="s">
        <v>256</v>
      </c>
      <c r="AJ1041" t="s">
        <v>257</v>
      </c>
      <c r="AK1041" t="s">
        <v>75</v>
      </c>
      <c r="AL1041" t="s">
        <v>90</v>
      </c>
      <c r="AM1041" t="s">
        <v>646</v>
      </c>
      <c r="AN1041" t="s">
        <v>60</v>
      </c>
      <c r="AO1041" t="s">
        <v>92</v>
      </c>
      <c r="AP1041" t="s">
        <v>135</v>
      </c>
      <c r="AQ1041" t="s">
        <v>117</v>
      </c>
      <c r="AR1041">
        <v>2024</v>
      </c>
      <c r="AS1041" t="s">
        <v>95</v>
      </c>
    </row>
    <row r="1042" spans="1:45">
      <c r="A1042" t="s">
        <v>653</v>
      </c>
      <c r="B1042" t="s">
        <v>95</v>
      </c>
      <c r="C1042" t="s">
        <v>118</v>
      </c>
      <c r="D1042" s="3">
        <v>45509</v>
      </c>
      <c r="E1042" t="s">
        <v>644</v>
      </c>
      <c r="F1042">
        <f t="shared" ca="1" si="48"/>
        <v>92752.210873656863</v>
      </c>
      <c r="G1042">
        <f t="shared" ca="1" si="48"/>
        <v>15748.876676438831</v>
      </c>
      <c r="H1042" t="str" cm="1">
        <f t="array" aca="1" ref="H1042" ca="1">INDEX(Sheet1!$H$1:$H$3, RANDBETWEEN(1, 3))</f>
        <v>Revenue Type</v>
      </c>
      <c r="I1042" t="str" cm="1">
        <f t="array" aca="1" ref="I1042" ca="1">INDEX(Sheet1!$I$3:$I$88, RANDBETWEEN(1, 85))</f>
        <v>Saving lives and protecting rights in humanitarian situations</v>
      </c>
      <c r="J1042" t="str">
        <f ca="1">INDEX(Sheet1!$AZ$3:$AZ$8, RANDBETWEEN(1, COUNTA(Sheet1!$AZ$3:$AZ$8)))</f>
        <v>Education</v>
      </c>
      <c r="K1042" t="str" cm="1">
        <f t="array" aca="1" ref="K1042" ca="1">INDEX(Sheet1!$K$1:$K$8, RANDBETWEEN(1, 6))</f>
        <v>HAC-ECARO</v>
      </c>
      <c r="M1042" t="s">
        <v>75</v>
      </c>
      <c r="N1042">
        <f t="shared" ca="1" si="49"/>
        <v>93058.520356635127</v>
      </c>
      <c r="Q1042" t="s">
        <v>260</v>
      </c>
      <c r="U1042">
        <f t="shared" ca="1" si="50"/>
        <v>84529.186497667833</v>
      </c>
      <c r="V1042">
        <v>32089291</v>
      </c>
      <c r="W1042" t="str" cm="1">
        <f t="array" aca="1" ref="W1042" ca="1">INDEX(Sheet1!$X$1:$X$20, RANDBETWEEN(1, 20))</f>
        <v>Women's and diaspora organizations</v>
      </c>
      <c r="X1042" t="str" cm="1">
        <f t="array" aca="1" ref="X1042" ca="1">INDEX(Sheet1!$Y$2:$Y$22, RANDBETWEEN(1, 21))</f>
        <v>Private Sector</v>
      </c>
      <c r="Z1042" t="str" cm="1">
        <f t="array" aca="1" ref="Z1042" ca="1">INDEX(Sheet1!$AA$2:$AA$30, RANDBETWEEN(1, 29))</f>
        <v>BULGARIA CO</v>
      </c>
      <c r="AA1042" t="str" cm="1">
        <f t="array" aca="1" ref="AA1042" ca="1">INDEX(Sheet1!$AB$2:$AB$8, RANDBETWEEN(1, 7))</f>
        <v>WCARO</v>
      </c>
      <c r="AB1042" t="str" cm="1">
        <f t="array" aca="1" ref="AB1042" ca="1">INDEX(Sheet1!$AC$2:$AC$22, RANDBETWEEN(1, 21))</f>
        <v>Bulgaria</v>
      </c>
      <c r="AE1042" t="str" cm="1">
        <f t="array" aca="1" ref="AE1042" ca="1">INDEX(Sheet1!$AF$2:$AF$22, RANDBETWEEN(1, 5))</f>
        <v>ECARO</v>
      </c>
      <c r="AF1042" s="3">
        <v>45509</v>
      </c>
      <c r="AG1042" t="str" cm="1">
        <f t="array" aca="1" ref="AG1042" ca="1">INDEX(Sheet1!$AH$2:$AH$24, RANDBETWEEN(1, 23))</f>
        <v>UKRAINE CO</v>
      </c>
      <c r="AH1042" t="s">
        <v>668</v>
      </c>
      <c r="AI1042" t="s">
        <v>259</v>
      </c>
      <c r="AJ1042" t="s">
        <v>260</v>
      </c>
      <c r="AK1042" t="s">
        <v>75</v>
      </c>
      <c r="AL1042" t="s">
        <v>58</v>
      </c>
      <c r="AM1042" t="s">
        <v>645</v>
      </c>
      <c r="AN1042" t="s">
        <v>105</v>
      </c>
      <c r="AO1042" t="s">
        <v>92</v>
      </c>
      <c r="AP1042" t="s">
        <v>93</v>
      </c>
      <c r="AQ1042" t="s">
        <v>117</v>
      </c>
      <c r="AR1042">
        <v>2022</v>
      </c>
      <c r="AS1042" t="s">
        <v>95</v>
      </c>
    </row>
    <row r="1043" spans="1:45">
      <c r="A1043" t="s">
        <v>654</v>
      </c>
      <c r="B1043" t="s">
        <v>95</v>
      </c>
      <c r="C1043" t="s">
        <v>45</v>
      </c>
      <c r="D1043" s="3">
        <v>45364</v>
      </c>
      <c r="E1043" t="s">
        <v>644</v>
      </c>
      <c r="F1043">
        <f t="shared" ca="1" si="48"/>
        <v>76810.20956672341</v>
      </c>
      <c r="G1043">
        <f t="shared" ca="1" si="48"/>
        <v>2636.7259509988812</v>
      </c>
      <c r="H1043" t="str" cm="1">
        <f t="array" aca="1" ref="H1043" ca="1">INDEX(Sheet1!$H$1:$H$3, RANDBETWEEN(1, 3))</f>
        <v>Revenue Type</v>
      </c>
      <c r="I1043" t="str" cm="1">
        <f t="array" aca="1" ref="I1043" ca="1">INDEX(Sheet1!$I$3:$I$88, RANDBETWEEN(1, 85))</f>
        <v>Human rights institutions</v>
      </c>
      <c r="J1043" t="str">
        <f ca="1">INDEX(Sheet1!$AZ$3:$AZ$8, RANDBETWEEN(1, COUNTA(Sheet1!$AZ$3:$AZ$8)))</f>
        <v>Emergency Response</v>
      </c>
      <c r="K1043" t="str" cm="1">
        <f t="array" aca="1" ref="K1043" ca="1">INDEX(Sheet1!$K$1:$K$8, RANDBETWEEN(1, 6))</f>
        <v>Emergency/HAC</v>
      </c>
      <c r="M1043" t="s">
        <v>89</v>
      </c>
      <c r="N1043">
        <f t="shared" ca="1" si="49"/>
        <v>55742.67792657121</v>
      </c>
      <c r="Q1043" t="s">
        <v>263</v>
      </c>
      <c r="U1043">
        <f t="shared" ca="1" si="50"/>
        <v>19421.639684565274</v>
      </c>
      <c r="V1043">
        <v>65207</v>
      </c>
      <c r="W1043" t="str" cm="1">
        <f t="array" aca="1" ref="W1043" ca="1">INDEX(Sheet1!$X$1:$X$20, RANDBETWEEN(1, 20))</f>
        <v>Women's and diaspora organizations</v>
      </c>
      <c r="X1043" t="str" cm="1">
        <f t="array" aca="1" ref="X1043" ca="1">INDEX(Sheet1!$Y$2:$Y$22, RANDBETWEEN(1, 21))</f>
        <v>Private Sector</v>
      </c>
      <c r="Z1043" t="str" cm="1">
        <f t="array" aca="1" ref="Z1043" ca="1">INDEX(Sheet1!$AA$2:$AA$30, RANDBETWEEN(1, 29))</f>
        <v>MONTENEGRO CO</v>
      </c>
      <c r="AA1043" t="str" cm="1">
        <f t="array" aca="1" ref="AA1043" ca="1">INDEX(Sheet1!$AB$2:$AB$8, RANDBETWEEN(1, 7))</f>
        <v>NatCom</v>
      </c>
      <c r="AB1043" t="str" cm="1">
        <f t="array" aca="1" ref="AB1043" ca="1">INDEX(Sheet1!$AC$2:$AC$22, RANDBETWEEN(1, 21))</f>
        <v>Cyprus</v>
      </c>
      <c r="AE1043" t="str" cm="1">
        <f t="array" aca="1" ref="AE1043" ca="1">INDEX(Sheet1!$AF$2:$AF$22, RANDBETWEEN(1, 5))</f>
        <v>ESARO</v>
      </c>
      <c r="AF1043" s="3">
        <v>45364</v>
      </c>
      <c r="AG1043" t="str" cm="1">
        <f t="array" aca="1" ref="AG1043" ca="1">INDEX(Sheet1!$AH$2:$AH$24, RANDBETWEEN(1, 23))</f>
        <v>BELARUS CO</v>
      </c>
      <c r="AH1043" t="s">
        <v>647</v>
      </c>
      <c r="AI1043" t="s">
        <v>262</v>
      </c>
      <c r="AJ1043" t="s">
        <v>263</v>
      </c>
      <c r="AK1043" t="s">
        <v>89</v>
      </c>
      <c r="AL1043" t="s">
        <v>95</v>
      </c>
      <c r="AM1043" t="s">
        <v>645</v>
      </c>
      <c r="AN1043" t="s">
        <v>115</v>
      </c>
      <c r="AO1043" t="s">
        <v>61</v>
      </c>
      <c r="AP1043" t="s">
        <v>62</v>
      </c>
      <c r="AQ1043" t="s">
        <v>100</v>
      </c>
      <c r="AR1043">
        <v>2024</v>
      </c>
      <c r="AS1043" t="s">
        <v>95</v>
      </c>
    </row>
    <row r="1044" spans="1:45">
      <c r="A1044" t="s">
        <v>653</v>
      </c>
      <c r="B1044" t="s">
        <v>95</v>
      </c>
      <c r="C1044" t="s">
        <v>118</v>
      </c>
      <c r="D1044" s="3">
        <v>45574</v>
      </c>
      <c r="E1044" t="s">
        <v>644</v>
      </c>
      <c r="F1044">
        <f t="shared" ca="1" si="48"/>
        <v>55178.987382057952</v>
      </c>
      <c r="G1044">
        <f t="shared" ca="1" si="48"/>
        <v>88155.198875795235</v>
      </c>
      <c r="H1044" t="str" cm="1">
        <f t="array" aca="1" ref="H1044" ca="1">INDEX(Sheet1!$H$1:$H$3, RANDBETWEEN(1, 3))</f>
        <v>ORR Non-Thematic</v>
      </c>
      <c r="I1044" t="str" cm="1">
        <f t="array" aca="1" ref="I1044" ca="1">INDEX(Sheet1!$I$3:$I$88, RANDBETWEEN(1, 85))</f>
        <v>Early Childhood Development</v>
      </c>
      <c r="J1044" t="str">
        <f ca="1">INDEX(Sheet1!$AZ$3:$AZ$8, RANDBETWEEN(1, COUNTA(Sheet1!$AZ$3:$AZ$8)))</f>
        <v>Child Protection</v>
      </c>
      <c r="K1044" t="str" cm="1">
        <f t="array" aca="1" ref="K1044" ca="1">INDEX(Sheet1!$K$1:$K$8, RANDBETWEEN(1, 6))</f>
        <v>Ukraine Response</v>
      </c>
      <c r="M1044" t="s">
        <v>114</v>
      </c>
      <c r="N1044">
        <f t="shared" ca="1" si="49"/>
        <v>97574.00985784315</v>
      </c>
      <c r="Q1044" t="s">
        <v>266</v>
      </c>
      <c r="U1044">
        <f t="shared" ca="1" si="50"/>
        <v>90863.459581928342</v>
      </c>
      <c r="V1044">
        <v>6172878</v>
      </c>
      <c r="W1044" t="str" cm="1">
        <f t="array" aca="1" ref="W1044" ca="1">INDEX(Sheet1!$X$1:$X$20, RANDBETWEEN(1, 20))</f>
        <v>Women's and diaspora organizations</v>
      </c>
      <c r="X1044" t="str" cm="1">
        <f t="array" aca="1" ref="X1044" ca="1">INDEX(Sheet1!$Y$2:$Y$22, RANDBETWEEN(1, 21))</f>
        <v>UNICEF NatCom/CO/Division</v>
      </c>
      <c r="Z1044" t="str" cm="1">
        <f t="array" aca="1" ref="Z1044" ca="1">INDEX(Sheet1!$AA$2:$AA$30, RANDBETWEEN(1, 29))</f>
        <v>INDIA CO</v>
      </c>
      <c r="AA1044" t="str" cm="1">
        <f t="array" aca="1" ref="AA1044" ca="1">INDEX(Sheet1!$AB$2:$AB$8, RANDBETWEEN(1, 7))</f>
        <v>WCARO</v>
      </c>
      <c r="AB1044" t="str" cm="1">
        <f t="array" aca="1" ref="AB1044" ca="1">INDEX(Sheet1!$AC$2:$AC$22, RANDBETWEEN(1, 21))</f>
        <v>Japan</v>
      </c>
      <c r="AE1044" t="str" cm="1">
        <f t="array" aca="1" ref="AE1044" ca="1">INDEX(Sheet1!$AF$2:$AF$22, RANDBETWEEN(1, 5))</f>
        <v>MENARO</v>
      </c>
      <c r="AF1044" s="3">
        <v>45574</v>
      </c>
      <c r="AG1044" t="str" cm="1">
        <f t="array" aca="1" ref="AG1044" ca="1">INDEX(Sheet1!$AH$2:$AH$24, RANDBETWEEN(1, 23))</f>
        <v>PPD</v>
      </c>
      <c r="AH1044" t="s">
        <v>649</v>
      </c>
      <c r="AI1044" t="s">
        <v>265</v>
      </c>
      <c r="AJ1044" t="s">
        <v>266</v>
      </c>
      <c r="AK1044" t="s">
        <v>114</v>
      </c>
      <c r="AL1044" t="s">
        <v>90</v>
      </c>
      <c r="AM1044" t="s">
        <v>646</v>
      </c>
      <c r="AN1044" t="s">
        <v>60</v>
      </c>
      <c r="AO1044" t="s">
        <v>92</v>
      </c>
      <c r="AP1044" t="s">
        <v>135</v>
      </c>
      <c r="AQ1044" t="s">
        <v>117</v>
      </c>
      <c r="AR1044">
        <v>2022</v>
      </c>
      <c r="AS1044" t="s">
        <v>95</v>
      </c>
    </row>
    <row r="1045" spans="1:45">
      <c r="A1045" t="s">
        <v>654</v>
      </c>
      <c r="B1045" t="s">
        <v>95</v>
      </c>
      <c r="C1045" t="s">
        <v>118</v>
      </c>
      <c r="D1045" s="3">
        <v>45566</v>
      </c>
      <c r="E1045" t="s">
        <v>644</v>
      </c>
      <c r="F1045">
        <f t="shared" ca="1" si="48"/>
        <v>22713.831482434474</v>
      </c>
      <c r="G1045">
        <f t="shared" ca="1" si="48"/>
        <v>1701.9824637351464</v>
      </c>
      <c r="H1045" t="str" cm="1">
        <f t="array" aca="1" ref="H1045" ca="1">INDEX(Sheet1!$H$1:$H$3, RANDBETWEEN(1, 3))</f>
        <v>ORR Non-Thematic</v>
      </c>
      <c r="I1045" t="str" cm="1">
        <f t="array" aca="1" ref="I1045" ca="1">INDEX(Sheet1!$I$3:$I$88, RANDBETWEEN(1, 85))</f>
        <v>Climate Change</v>
      </c>
      <c r="J1045" t="str">
        <f ca="1">INDEX(Sheet1!$AZ$3:$AZ$8, RANDBETWEEN(1, COUNTA(Sheet1!$AZ$3:$AZ$8)))</f>
        <v>Emergency Response</v>
      </c>
      <c r="K1045" t="str" cm="1">
        <f t="array" aca="1" ref="K1045" ca="1">INDEX(Sheet1!$K$1:$K$8, RANDBETWEEN(1, 6))</f>
        <v>Emergency/HAC</v>
      </c>
      <c r="M1045" t="s">
        <v>104</v>
      </c>
      <c r="N1045">
        <f t="shared" ca="1" si="49"/>
        <v>24778.410080298017</v>
      </c>
      <c r="Q1045" t="s">
        <v>269</v>
      </c>
      <c r="U1045">
        <f t="shared" ca="1" si="50"/>
        <v>16505.672653094742</v>
      </c>
      <c r="V1045">
        <v>37561479</v>
      </c>
      <c r="W1045" t="str" cm="1">
        <f t="array" aca="1" ref="W1045" ca="1">INDEX(Sheet1!$X$1:$X$20, RANDBETWEEN(1, 20))</f>
        <v>Governmental Organization</v>
      </c>
      <c r="X1045" t="str" cm="1">
        <f t="array" aca="1" ref="X1045" ca="1">INDEX(Sheet1!$Y$2:$Y$22, RANDBETWEEN(1, 21))</f>
        <v>UNICEF NatCom/CO/Division</v>
      </c>
      <c r="Z1045" t="str" cm="1">
        <f t="array" aca="1" ref="Z1045" ca="1">INDEX(Sheet1!$AA$2:$AA$30, RANDBETWEEN(1, 29))</f>
        <v>UK NATCOM</v>
      </c>
      <c r="AA1045" t="str" cm="1">
        <f t="array" aca="1" ref="AA1045" ca="1">INDEX(Sheet1!$AB$2:$AB$8, RANDBETWEEN(1, 7))</f>
        <v>ROSA</v>
      </c>
      <c r="AB1045" t="str" cm="1">
        <f t="array" aca="1" ref="AB1045" ca="1">INDEX(Sheet1!$AC$2:$AC$22, RANDBETWEEN(1, 21))</f>
        <v>Japan</v>
      </c>
      <c r="AE1045" t="str" cm="1">
        <f t="array" aca="1" ref="AE1045" ca="1">INDEX(Sheet1!$AF$2:$AF$22, RANDBETWEEN(1, 5))</f>
        <v>MENARO</v>
      </c>
      <c r="AF1045" s="3">
        <v>45566</v>
      </c>
      <c r="AG1045" t="str" cm="1">
        <f t="array" aca="1" ref="AG1045" ca="1">INDEX(Sheet1!$AH$2:$AH$24, RANDBETWEEN(1, 23))</f>
        <v>KOSOVO CO</v>
      </c>
      <c r="AH1045" t="s">
        <v>649</v>
      </c>
      <c r="AI1045" t="s">
        <v>268</v>
      </c>
      <c r="AJ1045" t="s">
        <v>269</v>
      </c>
      <c r="AK1045" t="s">
        <v>104</v>
      </c>
      <c r="AL1045" t="s">
        <v>90</v>
      </c>
      <c r="AM1045" t="s">
        <v>646</v>
      </c>
      <c r="AN1045" t="s">
        <v>60</v>
      </c>
      <c r="AO1045" t="s">
        <v>92</v>
      </c>
      <c r="AP1045" t="s">
        <v>143</v>
      </c>
      <c r="AQ1045" t="s">
        <v>270</v>
      </c>
      <c r="AR1045">
        <v>2022</v>
      </c>
      <c r="AS1045" t="s">
        <v>95</v>
      </c>
    </row>
    <row r="1046" spans="1:45">
      <c r="A1046" t="s">
        <v>659</v>
      </c>
      <c r="B1046" t="s">
        <v>44</v>
      </c>
      <c r="C1046" t="s">
        <v>64</v>
      </c>
      <c r="D1046" s="3">
        <v>45621</v>
      </c>
      <c r="E1046" t="s">
        <v>644</v>
      </c>
      <c r="F1046">
        <f t="shared" ca="1" si="48"/>
        <v>1664.2872430113096</v>
      </c>
      <c r="G1046">
        <f t="shared" ca="1" si="48"/>
        <v>44941.67128343034</v>
      </c>
      <c r="H1046" t="str" cm="1">
        <f t="array" aca="1" ref="H1046" ca="1">INDEX(Sheet1!$H$1:$H$3, RANDBETWEEN(1, 3))</f>
        <v>Revenue Type</v>
      </c>
      <c r="I1046" t="str" cm="1">
        <f t="array" aca="1" ref="I1046" ca="1">INDEX(Sheet1!$I$3:$I$88, RANDBETWEEN(1, 85))</f>
        <v>Other cross-sectoral programme areas</v>
      </c>
      <c r="J1046" t="str">
        <f ca="1">INDEX(Sheet1!$AZ$3:$AZ$8, RANDBETWEEN(1, COUNTA(Sheet1!$AZ$3:$AZ$8)))</f>
        <v>Advocacy</v>
      </c>
      <c r="K1046" t="str" cm="1">
        <f t="array" aca="1" ref="K1046" ca="1">INDEX(Sheet1!$K$1:$K$8, RANDBETWEEN(1, 6))</f>
        <v>Ukraine Response</v>
      </c>
      <c r="M1046" t="s">
        <v>114</v>
      </c>
      <c r="N1046">
        <f t="shared" ca="1" si="49"/>
        <v>4864.6591785772589</v>
      </c>
      <c r="Q1046" t="s">
        <v>273</v>
      </c>
      <c r="U1046">
        <f t="shared" ca="1" si="50"/>
        <v>76076.999395315099</v>
      </c>
      <c r="V1046">
        <v>824814</v>
      </c>
      <c r="W1046" t="str" cm="1">
        <f t="array" aca="1" ref="W1046" ca="1">INDEX(Sheet1!$X$1:$X$20, RANDBETWEEN(1, 20))</f>
        <v>Membership based organizations</v>
      </c>
      <c r="X1046" t="str" cm="1">
        <f t="array" aca="1" ref="X1046" ca="1">INDEX(Sheet1!$Y$2:$Y$22, RANDBETWEEN(1, 21))</f>
        <v>UNICEF NatCom/CO/Division</v>
      </c>
      <c r="Z1046" t="str" cm="1">
        <f t="array" aca="1" ref="Z1046" ca="1">INDEX(Sheet1!$AA$2:$AA$30, RANDBETWEEN(1, 29))</f>
        <v>ARMENIA CO</v>
      </c>
      <c r="AA1046" t="str" cm="1">
        <f t="array" aca="1" ref="AA1046" ca="1">INDEX(Sheet1!$AB$2:$AB$8, RANDBETWEEN(1, 7))</f>
        <v>MENARO</v>
      </c>
      <c r="AB1046" t="str" cm="1">
        <f t="array" aca="1" ref="AB1046" ca="1">INDEX(Sheet1!$AC$2:$AC$22, RANDBETWEEN(1, 21))</f>
        <v>Cyprus</v>
      </c>
      <c r="AE1046" t="str" cm="1">
        <f t="array" aca="1" ref="AE1046" ca="1">INDEX(Sheet1!$AF$2:$AF$22, RANDBETWEEN(1, 5))</f>
        <v>NatCom</v>
      </c>
      <c r="AF1046" s="3">
        <v>45621</v>
      </c>
      <c r="AG1046" t="str" cm="1">
        <f t="array" aca="1" ref="AG1046" ca="1">INDEX(Sheet1!$AH$2:$AH$24, RANDBETWEEN(1, 23))</f>
        <v>UKRAINE CO</v>
      </c>
      <c r="AH1046" t="s">
        <v>668</v>
      </c>
      <c r="AI1046" t="s">
        <v>272</v>
      </c>
      <c r="AJ1046" t="s">
        <v>273</v>
      </c>
      <c r="AK1046" t="s">
        <v>114</v>
      </c>
      <c r="AL1046" t="s">
        <v>58</v>
      </c>
      <c r="AM1046" t="s">
        <v>645</v>
      </c>
      <c r="AN1046" t="s">
        <v>115</v>
      </c>
      <c r="AO1046" t="s">
        <v>116</v>
      </c>
      <c r="AP1046" t="s">
        <v>62</v>
      </c>
      <c r="AQ1046" t="s">
        <v>117</v>
      </c>
      <c r="AR1046">
        <v>2024</v>
      </c>
      <c r="AS1046" t="s">
        <v>95</v>
      </c>
    </row>
    <row r="1047" spans="1:45">
      <c r="A1047" t="s">
        <v>655</v>
      </c>
      <c r="B1047" t="s">
        <v>95</v>
      </c>
      <c r="C1047" t="s">
        <v>64</v>
      </c>
      <c r="D1047" s="3">
        <v>45521</v>
      </c>
      <c r="E1047" t="s">
        <v>644</v>
      </c>
      <c r="F1047">
        <f t="shared" ca="1" si="48"/>
        <v>31026.505996510747</v>
      </c>
      <c r="G1047">
        <f t="shared" ca="1" si="48"/>
        <v>71870.947882660112</v>
      </c>
      <c r="H1047" t="str" cm="1">
        <f t="array" aca="1" ref="H1047" ca="1">INDEX(Sheet1!$H$1:$H$3, RANDBETWEEN(1, 3))</f>
        <v>Revenue Type</v>
      </c>
      <c r="I1047" t="str" cm="1">
        <f t="array" aca="1" ref="I1047" ca="1">INDEX(Sheet1!$I$3:$I$88, RANDBETWEEN(1, 85))</f>
        <v>Community-based management of acute malnutrition</v>
      </c>
      <c r="J1047" t="str">
        <f ca="1">INDEX(Sheet1!$AZ$3:$AZ$8, RANDBETWEEN(1, COUNTA(Sheet1!$AZ$3:$AZ$8)))</f>
        <v>Advocacy</v>
      </c>
      <c r="K1047" t="str" cm="1">
        <f t="array" aca="1" ref="K1047" ca="1">INDEX(Sheet1!$K$1:$K$8, RANDBETWEEN(1, 6))</f>
        <v>HAC-UKRAINE</v>
      </c>
      <c r="M1047" t="s">
        <v>75</v>
      </c>
      <c r="N1047">
        <f t="shared" ca="1" si="49"/>
        <v>23576.052867527702</v>
      </c>
      <c r="Q1047" t="s">
        <v>276</v>
      </c>
      <c r="U1047">
        <f t="shared" ca="1" si="50"/>
        <v>29549.517886706275</v>
      </c>
      <c r="V1047">
        <v>22604586</v>
      </c>
      <c r="W1047" t="str" cm="1">
        <f t="array" aca="1" ref="W1047" ca="1">INDEX(Sheet1!$X$1:$X$20, RANDBETWEEN(1, 20))</f>
        <v>Corporate Foundation</v>
      </c>
      <c r="X1047" t="str" cm="1">
        <f t="array" aca="1" ref="X1047" ca="1">INDEX(Sheet1!$Y$2:$Y$22, RANDBETWEEN(1, 21))</f>
        <v>Private Sector</v>
      </c>
      <c r="Z1047" t="str" cm="1">
        <f t="array" aca="1" ref="Z1047" ca="1">INDEX(Sheet1!$AA$2:$AA$30, RANDBETWEEN(1, 29))</f>
        <v>KYRGYZSTAN CO</v>
      </c>
      <c r="AA1047" t="str" cm="1">
        <f t="array" aca="1" ref="AA1047" ca="1">INDEX(Sheet1!$AB$2:$AB$8, RANDBETWEEN(1, 7))</f>
        <v>EAPRO</v>
      </c>
      <c r="AB1047" t="str" cm="1">
        <f t="array" aca="1" ref="AB1047" ca="1">INDEX(Sheet1!$AC$2:$AC$22, RANDBETWEEN(1, 21))</f>
        <v>Qatar</v>
      </c>
      <c r="AE1047" t="str" cm="1">
        <f t="array" aca="1" ref="AE1047" ca="1">INDEX(Sheet1!$AF$2:$AF$22, RANDBETWEEN(1, 5))</f>
        <v>HQ</v>
      </c>
      <c r="AF1047" s="3">
        <v>45521</v>
      </c>
      <c r="AG1047" t="str" cm="1">
        <f t="array" aca="1" ref="AG1047" ca="1">INDEX(Sheet1!$AH$2:$AH$24, RANDBETWEEN(1, 23))</f>
        <v>KYRGYZSTAN CO</v>
      </c>
      <c r="AH1047" t="s">
        <v>648</v>
      </c>
      <c r="AI1047" t="s">
        <v>275</v>
      </c>
      <c r="AJ1047" t="s">
        <v>276</v>
      </c>
      <c r="AK1047" t="s">
        <v>75</v>
      </c>
      <c r="AL1047" t="s">
        <v>95</v>
      </c>
      <c r="AM1047" t="s">
        <v>645</v>
      </c>
      <c r="AN1047" t="s">
        <v>115</v>
      </c>
      <c r="AO1047" t="s">
        <v>149</v>
      </c>
      <c r="AP1047" t="s">
        <v>135</v>
      </c>
      <c r="AQ1047" t="s">
        <v>117</v>
      </c>
      <c r="AR1047">
        <v>2022</v>
      </c>
      <c r="AS1047" t="s">
        <v>95</v>
      </c>
    </row>
    <row r="1048" spans="1:45">
      <c r="A1048" t="s">
        <v>655</v>
      </c>
      <c r="B1048" t="s">
        <v>95</v>
      </c>
      <c r="C1048" t="s">
        <v>64</v>
      </c>
      <c r="D1048" s="3">
        <v>45553</v>
      </c>
      <c r="E1048" t="s">
        <v>644</v>
      </c>
      <c r="F1048">
        <f t="shared" ca="1" si="48"/>
        <v>60990.47148780858</v>
      </c>
      <c r="G1048">
        <f t="shared" ca="1" si="48"/>
        <v>760.38302394676805</v>
      </c>
      <c r="H1048" t="str" cm="1">
        <f t="array" aca="1" ref="H1048" ca="1">INDEX(Sheet1!$H$1:$H$3, RANDBETWEEN(1, 3))</f>
        <v>ORR Non-Thematic</v>
      </c>
      <c r="I1048" t="str" cm="1">
        <f t="array" aca="1" ref="I1048" ca="1">INDEX(Sheet1!$I$3:$I$88, RANDBETWEEN(1, 85))</f>
        <v>UNICEF capacity for Supply and Logistics</v>
      </c>
      <c r="J1048" t="str">
        <f ca="1">INDEX(Sheet1!$AZ$3:$AZ$8, RANDBETWEEN(1, COUNTA(Sheet1!$AZ$3:$AZ$8)))</f>
        <v>Increased Immunization Rates</v>
      </c>
      <c r="K1048" t="str" cm="1">
        <f t="array" aca="1" ref="K1048" ca="1">INDEX(Sheet1!$K$1:$K$8, RANDBETWEEN(1, 6))</f>
        <v>Ukraine Response</v>
      </c>
      <c r="M1048" t="s">
        <v>114</v>
      </c>
      <c r="N1048">
        <f t="shared" ca="1" si="49"/>
        <v>5833.0104063691706</v>
      </c>
      <c r="Q1048" t="s">
        <v>279</v>
      </c>
      <c r="U1048">
        <f t="shared" ca="1" si="50"/>
        <v>60704.761706082849</v>
      </c>
      <c r="V1048">
        <v>35852701</v>
      </c>
      <c r="W1048" t="str" cm="1">
        <f t="array" aca="1" ref="W1048" ca="1">INDEX(Sheet1!$X$1:$X$20, RANDBETWEEN(1, 20))</f>
        <v>Governmental Organization</v>
      </c>
      <c r="X1048" t="str" cm="1">
        <f t="array" aca="1" ref="X1048" ca="1">INDEX(Sheet1!$Y$2:$Y$22, RANDBETWEEN(1, 21))</f>
        <v>Private Sector</v>
      </c>
      <c r="Z1048" t="str" cm="1">
        <f t="array" aca="1" ref="Z1048" ca="1">INDEX(Sheet1!$AA$2:$AA$30, RANDBETWEEN(1, 29))</f>
        <v>GREECE CO</v>
      </c>
      <c r="AA1048" t="str" cm="1">
        <f t="array" aca="1" ref="AA1048" ca="1">INDEX(Sheet1!$AB$2:$AB$8, RANDBETWEEN(1, 7))</f>
        <v>MENARO</v>
      </c>
      <c r="AB1048" t="str" cm="1">
        <f t="array" aca="1" ref="AB1048" ca="1">INDEX(Sheet1!$AC$2:$AC$22, RANDBETWEEN(1, 21))</f>
        <v>Qatar</v>
      </c>
      <c r="AE1048" t="str" cm="1">
        <f t="array" aca="1" ref="AE1048" ca="1">INDEX(Sheet1!$AF$2:$AF$22, RANDBETWEEN(1, 5))</f>
        <v>ESARO</v>
      </c>
      <c r="AF1048" s="3">
        <v>45553</v>
      </c>
      <c r="AG1048" t="str" cm="1">
        <f t="array" aca="1" ref="AG1048" ca="1">INDEX(Sheet1!$AH$2:$AH$24, RANDBETWEEN(1, 23))</f>
        <v>MOLDOVA CO</v>
      </c>
      <c r="AH1048" t="s">
        <v>649</v>
      </c>
      <c r="AI1048" t="s">
        <v>278</v>
      </c>
      <c r="AJ1048" t="s">
        <v>279</v>
      </c>
      <c r="AK1048" t="s">
        <v>114</v>
      </c>
      <c r="AL1048" t="s">
        <v>90</v>
      </c>
      <c r="AM1048" t="s">
        <v>645</v>
      </c>
      <c r="AN1048" t="s">
        <v>91</v>
      </c>
      <c r="AO1048" t="s">
        <v>77</v>
      </c>
      <c r="AP1048" t="s">
        <v>143</v>
      </c>
      <c r="AQ1048" t="s">
        <v>129</v>
      </c>
      <c r="AR1048">
        <v>2024</v>
      </c>
      <c r="AS1048" t="s">
        <v>95</v>
      </c>
    </row>
    <row r="1049" spans="1:45">
      <c r="A1049" t="s">
        <v>653</v>
      </c>
      <c r="B1049" t="s">
        <v>95</v>
      </c>
      <c r="C1049" t="s">
        <v>45</v>
      </c>
      <c r="D1049" s="3">
        <v>45404</v>
      </c>
      <c r="E1049" t="s">
        <v>644</v>
      </c>
      <c r="F1049">
        <f t="shared" ca="1" si="48"/>
        <v>11546.4637871307</v>
      </c>
      <c r="G1049">
        <f t="shared" ca="1" si="48"/>
        <v>96510.106762894779</v>
      </c>
      <c r="H1049" t="str" cm="1">
        <f t="array" aca="1" ref="H1049" ca="1">INDEX(Sheet1!$H$1:$H$3, RANDBETWEEN(1, 3))</f>
        <v>ORR Non-Thematic</v>
      </c>
      <c r="I1049" t="str" cm="1">
        <f t="array" aca="1" ref="I1049" ca="1">INDEX(Sheet1!$I$3:$I$88, RANDBETWEEN(1, 85))</f>
        <v>Gender Equality</v>
      </c>
      <c r="J1049" t="str">
        <f ca="1">INDEX(Sheet1!$AZ$3:$AZ$8, RANDBETWEEN(1, COUNTA(Sheet1!$AZ$3:$AZ$8)))</f>
        <v>Increased Immunization Rates</v>
      </c>
      <c r="K1049" t="str" cm="1">
        <f t="array" aca="1" ref="K1049" ca="1">INDEX(Sheet1!$K$1:$K$8, RANDBETWEEN(1, 6))</f>
        <v>Emergency/HAC</v>
      </c>
      <c r="M1049" t="s">
        <v>57</v>
      </c>
      <c r="N1049">
        <f t="shared" ca="1" si="49"/>
        <v>19006.850361607198</v>
      </c>
      <c r="Q1049" t="s">
        <v>282</v>
      </c>
      <c r="U1049">
        <f t="shared" ca="1" si="50"/>
        <v>34964.577915309332</v>
      </c>
      <c r="V1049">
        <v>11507821</v>
      </c>
      <c r="W1049" t="str" cm="1">
        <f t="array" aca="1" ref="W1049" ca="1">INDEX(Sheet1!$X$1:$X$20, RANDBETWEEN(1, 20))</f>
        <v>Non-Profit/NGO Foundations</v>
      </c>
      <c r="X1049" t="str" cm="1">
        <f t="array" aca="1" ref="X1049" ca="1">INDEX(Sheet1!$Y$2:$Y$22, RANDBETWEEN(1, 21))</f>
        <v>Private Sector</v>
      </c>
      <c r="Z1049" t="str" cm="1">
        <f t="array" aca="1" ref="Z1049" ca="1">INDEX(Sheet1!$AA$2:$AA$30, RANDBETWEEN(1, 29))</f>
        <v>GEORGIA CO</v>
      </c>
      <c r="AA1049" t="str" cm="1">
        <f t="array" aca="1" ref="AA1049" ca="1">INDEX(Sheet1!$AB$2:$AB$8, RANDBETWEEN(1, 7))</f>
        <v>ECARO</v>
      </c>
      <c r="AB1049" t="str" cm="1">
        <f t="array" aca="1" ref="AB1049" ca="1">INDEX(Sheet1!$AC$2:$AC$22, RANDBETWEEN(1, 21))</f>
        <v>Netherlands</v>
      </c>
      <c r="AE1049" t="str" cm="1">
        <f t="array" aca="1" ref="AE1049" ca="1">INDEX(Sheet1!$AF$2:$AF$22, RANDBETWEEN(1, 5))</f>
        <v>ECARO</v>
      </c>
      <c r="AF1049" s="3">
        <v>45404</v>
      </c>
      <c r="AG1049" t="str" cm="1">
        <f t="array" aca="1" ref="AG1049" ca="1">INDEX(Sheet1!$AH$2:$AH$24, RANDBETWEEN(1, 23))</f>
        <v>MOLDOVA CO</v>
      </c>
      <c r="AH1049" t="s">
        <v>648</v>
      </c>
      <c r="AI1049" t="s">
        <v>281</v>
      </c>
      <c r="AJ1049" t="s">
        <v>282</v>
      </c>
      <c r="AK1049" t="s">
        <v>57</v>
      </c>
      <c r="AL1049" t="s">
        <v>95</v>
      </c>
      <c r="AM1049" t="s">
        <v>646</v>
      </c>
      <c r="AN1049" t="s">
        <v>216</v>
      </c>
      <c r="AO1049" t="s">
        <v>149</v>
      </c>
      <c r="AP1049" t="s">
        <v>143</v>
      </c>
      <c r="AQ1049" t="s">
        <v>100</v>
      </c>
      <c r="AR1049">
        <v>2024</v>
      </c>
      <c r="AS1049" t="s">
        <v>95</v>
      </c>
    </row>
    <row r="1050" spans="1:45">
      <c r="A1050" t="s">
        <v>655</v>
      </c>
      <c r="B1050" t="s">
        <v>95</v>
      </c>
      <c r="C1050" t="s">
        <v>118</v>
      </c>
      <c r="D1050" s="3">
        <v>45430</v>
      </c>
      <c r="E1050" t="s">
        <v>644</v>
      </c>
      <c r="F1050">
        <f t="shared" ca="1" si="48"/>
        <v>99397.669101605497</v>
      </c>
      <c r="G1050">
        <f t="shared" ca="1" si="48"/>
        <v>24059.658015256879</v>
      </c>
      <c r="H1050" t="str" cm="1">
        <f t="array" aca="1" ref="H1050" ca="1">INDEX(Sheet1!$H$1:$H$3, RANDBETWEEN(1, 3))</f>
        <v>Revenue Type</v>
      </c>
      <c r="I1050" t="str" cm="1">
        <f t="array" aca="1" ref="I1050" ca="1">INDEX(Sheet1!$I$3:$I$88, RANDBETWEEN(1, 85))</f>
        <v>Supplies in support of programme results</v>
      </c>
      <c r="J1050" t="str">
        <f ca="1">INDEX(Sheet1!$AZ$3:$AZ$8, RANDBETWEEN(1, COUNTA(Sheet1!$AZ$3:$AZ$8)))</f>
        <v>Advocacy</v>
      </c>
      <c r="K1050" t="str" cm="1">
        <f t="array" aca="1" ref="K1050" ca="1">INDEX(Sheet1!$K$1:$K$8, RANDBETWEEN(1, 6))</f>
        <v>Emergency/HAC</v>
      </c>
      <c r="M1050" t="s">
        <v>127</v>
      </c>
      <c r="N1050">
        <f t="shared" ca="1" si="49"/>
        <v>4751.9334826605891</v>
      </c>
      <c r="Q1050" t="s">
        <v>285</v>
      </c>
      <c r="U1050">
        <f t="shared" ca="1" si="50"/>
        <v>87746.538326462731</v>
      </c>
      <c r="V1050">
        <v>20563967</v>
      </c>
      <c r="W1050" t="str" cm="1">
        <f t="array" aca="1" ref="W1050" ca="1">INDEX(Sheet1!$X$1:$X$20, RANDBETWEEN(1, 20))</f>
        <v>Corporate</v>
      </c>
      <c r="X1050" t="str" cm="1">
        <f t="array" aca="1" ref="X1050" ca="1">INDEX(Sheet1!$Y$2:$Y$22, RANDBETWEEN(1, 21))</f>
        <v>UNICEF NatCom/CO/Division</v>
      </c>
      <c r="Z1050" t="str" cm="1">
        <f t="array" aca="1" ref="Z1050" ca="1">INDEX(Sheet1!$AA$2:$AA$30, RANDBETWEEN(1, 29))</f>
        <v>ALBANIA CO</v>
      </c>
      <c r="AA1050" t="str" cm="1">
        <f t="array" aca="1" ref="AA1050" ca="1">INDEX(Sheet1!$AB$2:$AB$8, RANDBETWEEN(1, 7))</f>
        <v>ECARO</v>
      </c>
      <c r="AB1050" t="str" cm="1">
        <f t="array" aca="1" ref="AB1050" ca="1">INDEX(Sheet1!$AC$2:$AC$22, RANDBETWEEN(1, 21))</f>
        <v>Croatia</v>
      </c>
      <c r="AE1050" t="str" cm="1">
        <f t="array" aca="1" ref="AE1050" ca="1">INDEX(Sheet1!$AF$2:$AF$22, RANDBETWEEN(1, 5))</f>
        <v>NatCom</v>
      </c>
      <c r="AF1050" s="3">
        <v>45430</v>
      </c>
      <c r="AG1050" t="str" cm="1">
        <f t="array" aca="1" ref="AG1050" ca="1">INDEX(Sheet1!$AH$2:$AH$24, RANDBETWEEN(1, 23))</f>
        <v>MONTENEGRO CO</v>
      </c>
      <c r="AH1050" t="s">
        <v>651</v>
      </c>
      <c r="AI1050" t="s">
        <v>284</v>
      </c>
      <c r="AJ1050" t="s">
        <v>285</v>
      </c>
      <c r="AK1050" t="s">
        <v>127</v>
      </c>
      <c r="AL1050" t="s">
        <v>95</v>
      </c>
      <c r="AM1050" t="s">
        <v>645</v>
      </c>
      <c r="AN1050" t="s">
        <v>128</v>
      </c>
      <c r="AO1050" t="s">
        <v>116</v>
      </c>
      <c r="AP1050" t="s">
        <v>143</v>
      </c>
      <c r="AQ1050" t="s">
        <v>129</v>
      </c>
      <c r="AR1050">
        <v>2024</v>
      </c>
      <c r="AS1050" t="s">
        <v>95</v>
      </c>
    </row>
    <row r="1051" spans="1:45">
      <c r="A1051" t="s">
        <v>654</v>
      </c>
      <c r="B1051" t="s">
        <v>95</v>
      </c>
      <c r="C1051" t="s">
        <v>64</v>
      </c>
      <c r="D1051" s="3">
        <v>45614</v>
      </c>
      <c r="E1051" t="s">
        <v>644</v>
      </c>
      <c r="F1051">
        <f t="shared" ca="1" si="48"/>
        <v>5964.5506028739655</v>
      </c>
      <c r="G1051">
        <f t="shared" ca="1" si="48"/>
        <v>83724.449044621782</v>
      </c>
      <c r="H1051" t="str" cm="1">
        <f t="array" aca="1" ref="H1051" ca="1">INDEX(Sheet1!$H$1:$H$3, RANDBETWEEN(1, 3))</f>
        <v>Revenue Type</v>
      </c>
      <c r="I1051" t="str" cm="1">
        <f t="array" aca="1" ref="I1051" ca="1">INDEX(Sheet1!$I$3:$I$88, RANDBETWEEN(1, 85))</f>
        <v>Cross-sectoral Early Childhood Development</v>
      </c>
      <c r="J1051" t="str">
        <f ca="1">INDEX(Sheet1!$AZ$3:$AZ$8, RANDBETWEEN(1, COUNTA(Sheet1!$AZ$3:$AZ$8)))</f>
        <v>Health</v>
      </c>
      <c r="K1051" t="str" cm="1">
        <f t="array" aca="1" ref="K1051" ca="1">INDEX(Sheet1!$K$1:$K$8, RANDBETWEEN(1, 6))</f>
        <v>HAC-ARMENIA</v>
      </c>
      <c r="M1051" t="s">
        <v>57</v>
      </c>
      <c r="N1051">
        <f t="shared" ca="1" si="49"/>
        <v>38316.301901936706</v>
      </c>
      <c r="Q1051" t="s">
        <v>288</v>
      </c>
      <c r="U1051">
        <f t="shared" ca="1" si="50"/>
        <v>71906.929130304692</v>
      </c>
      <c r="V1051">
        <v>7840275</v>
      </c>
      <c r="W1051" t="str" cm="1">
        <f t="array" aca="1" ref="W1051" ca="1">INDEX(Sheet1!$X$1:$X$20, RANDBETWEEN(1, 20))</f>
        <v>Ministry</v>
      </c>
      <c r="X1051" t="str" cm="1">
        <f t="array" aca="1" ref="X1051" ca="1">INDEX(Sheet1!$Y$2:$Y$22, RANDBETWEEN(1, 21))</f>
        <v>Public Sector</v>
      </c>
      <c r="Z1051" t="str" cm="1">
        <f t="array" aca="1" ref="Z1051" ca="1">INDEX(Sheet1!$AA$2:$AA$30, RANDBETWEEN(1, 29))</f>
        <v>DENMARK NATCOM</v>
      </c>
      <c r="AA1051" t="str" cm="1">
        <f t="array" aca="1" ref="AA1051" ca="1">INDEX(Sheet1!$AB$2:$AB$8, RANDBETWEEN(1, 7))</f>
        <v>EAPRO</v>
      </c>
      <c r="AB1051" t="str" cm="1">
        <f t="array" aca="1" ref="AB1051" ca="1">INDEX(Sheet1!$AC$2:$AC$22, RANDBETWEEN(1, 21))</f>
        <v>Cyprus</v>
      </c>
      <c r="AE1051" t="str" cm="1">
        <f t="array" aca="1" ref="AE1051" ca="1">INDEX(Sheet1!$AF$2:$AF$22, RANDBETWEEN(1, 5))</f>
        <v>HQ</v>
      </c>
      <c r="AF1051" s="3">
        <v>45614</v>
      </c>
      <c r="AG1051" t="str" cm="1">
        <f t="array" aca="1" ref="AG1051" ca="1">INDEX(Sheet1!$AH$2:$AH$24, RANDBETWEEN(1, 23))</f>
        <v>BULGARIA CO</v>
      </c>
      <c r="AH1051" t="s">
        <v>668</v>
      </c>
      <c r="AI1051" t="s">
        <v>287</v>
      </c>
      <c r="AJ1051" t="s">
        <v>288</v>
      </c>
      <c r="AK1051" t="s">
        <v>57</v>
      </c>
      <c r="AL1051" t="s">
        <v>58</v>
      </c>
      <c r="AM1051" t="s">
        <v>646</v>
      </c>
      <c r="AN1051" t="s">
        <v>105</v>
      </c>
      <c r="AO1051" t="s">
        <v>149</v>
      </c>
      <c r="AP1051" t="s">
        <v>78</v>
      </c>
      <c r="AQ1051" t="s">
        <v>117</v>
      </c>
      <c r="AR1051">
        <v>2022</v>
      </c>
      <c r="AS1051" t="s">
        <v>95</v>
      </c>
    </row>
    <row r="1052" spans="1:45">
      <c r="A1052" t="s">
        <v>652</v>
      </c>
      <c r="B1052" t="s">
        <v>44</v>
      </c>
      <c r="C1052" t="s">
        <v>118</v>
      </c>
      <c r="D1052" s="3">
        <v>45402</v>
      </c>
      <c r="E1052" t="s">
        <v>644</v>
      </c>
      <c r="F1052">
        <f t="shared" ca="1" si="48"/>
        <v>81714.167657328828</v>
      </c>
      <c r="G1052">
        <f t="shared" ca="1" si="48"/>
        <v>42707.824003087226</v>
      </c>
      <c r="H1052" t="str" cm="1">
        <f t="array" aca="1" ref="H1052" ca="1">INDEX(Sheet1!$H$1:$H$3, RANDBETWEEN(1, 3))</f>
        <v>ORR Non-Thematic</v>
      </c>
      <c r="I1052" t="str" cm="1">
        <f t="array" aca="1" ref="I1052" ca="1">INDEX(Sheet1!$I$3:$I$88, RANDBETWEEN(1, 85))</f>
        <v>Technical leadership for programme outcomes</v>
      </c>
      <c r="J1052" t="str">
        <f ca="1">INDEX(Sheet1!$AZ$3:$AZ$8, RANDBETWEEN(1, COUNTA(Sheet1!$AZ$3:$AZ$8)))</f>
        <v>Emergency Response</v>
      </c>
      <c r="K1052" t="str" cm="1">
        <f t="array" aca="1" ref="K1052" ca="1">INDEX(Sheet1!$K$1:$K$8, RANDBETWEEN(1, 6))</f>
        <v>Emergency/HAC</v>
      </c>
      <c r="M1052" t="s">
        <v>57</v>
      </c>
      <c r="N1052">
        <f t="shared" ca="1" si="49"/>
        <v>88542.561347190393</v>
      </c>
      <c r="Q1052" t="s">
        <v>291</v>
      </c>
      <c r="U1052">
        <f t="shared" ca="1" si="50"/>
        <v>21494.547797099349</v>
      </c>
      <c r="V1052">
        <v>8937082</v>
      </c>
      <c r="W1052" t="str" cm="1">
        <f t="array" aca="1" ref="W1052" ca="1">INDEX(Sheet1!$X$1:$X$20, RANDBETWEEN(1, 20))</f>
        <v>Women's and diaspora organizations</v>
      </c>
      <c r="X1052" t="str" cm="1">
        <f t="array" aca="1" ref="X1052" ca="1">INDEX(Sheet1!$Y$2:$Y$22, RANDBETWEEN(1, 21))</f>
        <v>Private Sector</v>
      </c>
      <c r="Z1052" t="str" cm="1">
        <f t="array" aca="1" ref="Z1052" ca="1">INDEX(Sheet1!$AA$2:$AA$30, RANDBETWEEN(1, 29))</f>
        <v>NETHERLANDS NATCOM</v>
      </c>
      <c r="AA1052" t="str" cm="1">
        <f t="array" aca="1" ref="AA1052" ca="1">INDEX(Sheet1!$AB$2:$AB$8, RANDBETWEEN(1, 7))</f>
        <v>WCARO</v>
      </c>
      <c r="AB1052" t="str" cm="1">
        <f t="array" aca="1" ref="AB1052" ca="1">INDEX(Sheet1!$AC$2:$AC$22, RANDBETWEEN(1, 21))</f>
        <v>Moldova</v>
      </c>
      <c r="AE1052" t="str" cm="1">
        <f t="array" aca="1" ref="AE1052" ca="1">INDEX(Sheet1!$AF$2:$AF$22, RANDBETWEEN(1, 5))</f>
        <v>HQ</v>
      </c>
      <c r="AF1052" s="3">
        <v>45402</v>
      </c>
      <c r="AG1052" t="str" cm="1">
        <f t="array" aca="1" ref="AG1052" ca="1">INDEX(Sheet1!$AH$2:$AH$24, RANDBETWEEN(1, 23))</f>
        <v>MOLDOVA CO</v>
      </c>
      <c r="AH1052" t="s">
        <v>668</v>
      </c>
      <c r="AI1052" t="s">
        <v>290</v>
      </c>
      <c r="AJ1052" t="s">
        <v>291</v>
      </c>
      <c r="AK1052" t="s">
        <v>57</v>
      </c>
      <c r="AL1052" t="s">
        <v>58</v>
      </c>
      <c r="AM1052" t="s">
        <v>646</v>
      </c>
      <c r="AN1052" t="s">
        <v>128</v>
      </c>
      <c r="AO1052" t="s">
        <v>77</v>
      </c>
      <c r="AP1052" t="s">
        <v>143</v>
      </c>
      <c r="AQ1052" t="s">
        <v>117</v>
      </c>
      <c r="AR1052">
        <v>2024</v>
      </c>
      <c r="AS1052" t="s">
        <v>95</v>
      </c>
    </row>
    <row r="1053" spans="1:45">
      <c r="A1053" t="s">
        <v>652</v>
      </c>
      <c r="B1053" t="s">
        <v>44</v>
      </c>
      <c r="C1053" t="s">
        <v>118</v>
      </c>
      <c r="D1053" s="3">
        <v>45527</v>
      </c>
      <c r="E1053" t="s">
        <v>644</v>
      </c>
      <c r="F1053">
        <f t="shared" ca="1" si="48"/>
        <v>27276.286302853503</v>
      </c>
      <c r="G1053">
        <f t="shared" ca="1" si="48"/>
        <v>99363.130582773869</v>
      </c>
      <c r="H1053" t="str" cm="1">
        <f t="array" aca="1" ref="H1053" ca="1">INDEX(Sheet1!$H$1:$H$3, RANDBETWEEN(1, 3))</f>
        <v>Revenue Type</v>
      </c>
      <c r="I1053" t="str" cm="1">
        <f t="array" aca="1" ref="I1053" ca="1">INDEX(Sheet1!$I$3:$I$88, RANDBETWEEN(1, 85))</f>
        <v>Data and Child Protection</v>
      </c>
      <c r="J1053" t="str">
        <f ca="1">INDEX(Sheet1!$AZ$3:$AZ$8, RANDBETWEEN(1, COUNTA(Sheet1!$AZ$3:$AZ$8)))</f>
        <v>Health</v>
      </c>
      <c r="K1053" t="str" cm="1">
        <f t="array" aca="1" ref="K1053" ca="1">INDEX(Sheet1!$K$1:$K$8, RANDBETWEEN(1, 6))</f>
        <v>HAC-UKRAINE</v>
      </c>
      <c r="M1053" t="s">
        <v>89</v>
      </c>
      <c r="N1053">
        <f t="shared" ca="1" si="49"/>
        <v>45694.64261564194</v>
      </c>
      <c r="Q1053" t="s">
        <v>294</v>
      </c>
      <c r="U1053">
        <f t="shared" ca="1" si="50"/>
        <v>114.95950942288866</v>
      </c>
      <c r="V1053">
        <v>662036</v>
      </c>
      <c r="W1053" t="str" cm="1">
        <f t="array" aca="1" ref="W1053" ca="1">INDEX(Sheet1!$X$1:$X$20, RANDBETWEEN(1, 20))</f>
        <v>IFI/RDB</v>
      </c>
      <c r="X1053" t="str" cm="1">
        <f t="array" aca="1" ref="X1053" ca="1">INDEX(Sheet1!$Y$2:$Y$22, RANDBETWEEN(1, 21))</f>
        <v>Private Sector</v>
      </c>
      <c r="Z1053" t="str" cm="1">
        <f t="array" aca="1" ref="Z1053" ca="1">INDEX(Sheet1!$AA$2:$AA$30, RANDBETWEEN(1, 29))</f>
        <v>MOLDOVA CO</v>
      </c>
      <c r="AA1053" t="str" cm="1">
        <f t="array" aca="1" ref="AA1053" ca="1">INDEX(Sheet1!$AB$2:$AB$8, RANDBETWEEN(1, 7))</f>
        <v>HQ</v>
      </c>
      <c r="AB1053" t="str" cm="1">
        <f t="array" aca="1" ref="AB1053" ca="1">INDEX(Sheet1!$AC$2:$AC$22, RANDBETWEEN(1, 21))</f>
        <v>Albania</v>
      </c>
      <c r="AE1053" t="str" cm="1">
        <f t="array" aca="1" ref="AE1053" ca="1">INDEX(Sheet1!$AF$2:$AF$22, RANDBETWEEN(1, 5))</f>
        <v>ESARO</v>
      </c>
      <c r="AF1053" s="3">
        <v>45527</v>
      </c>
      <c r="AG1053" t="str" cm="1">
        <f t="array" aca="1" ref="AG1053" ca="1">INDEX(Sheet1!$AH$2:$AH$24, RANDBETWEEN(1, 23))</f>
        <v>PPD</v>
      </c>
      <c r="AH1053" t="s">
        <v>647</v>
      </c>
      <c r="AI1053" t="s">
        <v>293</v>
      </c>
      <c r="AJ1053" t="s">
        <v>294</v>
      </c>
      <c r="AK1053" t="s">
        <v>89</v>
      </c>
      <c r="AL1053" t="s">
        <v>95</v>
      </c>
      <c r="AM1053" t="s">
        <v>646</v>
      </c>
      <c r="AN1053" t="s">
        <v>216</v>
      </c>
      <c r="AO1053" t="s">
        <v>61</v>
      </c>
      <c r="AP1053" t="s">
        <v>62</v>
      </c>
      <c r="AQ1053" t="s">
        <v>100</v>
      </c>
      <c r="AR1053">
        <v>2022</v>
      </c>
      <c r="AS1053" t="s">
        <v>95</v>
      </c>
    </row>
    <row r="1054" spans="1:45">
      <c r="A1054" t="s">
        <v>659</v>
      </c>
      <c r="B1054" t="s">
        <v>44</v>
      </c>
      <c r="C1054" t="s">
        <v>118</v>
      </c>
      <c r="D1054" s="3">
        <v>45487</v>
      </c>
      <c r="E1054" t="s">
        <v>644</v>
      </c>
      <c r="F1054">
        <f t="shared" ca="1" si="48"/>
        <v>3112.0674587737035</v>
      </c>
      <c r="G1054">
        <f t="shared" ca="1" si="48"/>
        <v>70415.886592864626</v>
      </c>
      <c r="H1054" t="str" cm="1">
        <f t="array" aca="1" ref="H1054" ca="1">INDEX(Sheet1!$H$1:$H$3, RANDBETWEEN(1, 3))</f>
        <v>ORR Non-Thematic</v>
      </c>
      <c r="I1054" t="str" cm="1">
        <f t="array" aca="1" ref="I1054" ca="1">INDEX(Sheet1!$I$3:$I$88, RANDBETWEEN(1, 85))</f>
        <v>Technical leadership for programme outcomes</v>
      </c>
      <c r="J1054" t="str">
        <f ca="1">INDEX(Sheet1!$AZ$3:$AZ$8, RANDBETWEEN(1, COUNTA(Sheet1!$AZ$3:$AZ$8)))</f>
        <v>Emergency Response</v>
      </c>
      <c r="K1054" t="str" cm="1">
        <f t="array" aca="1" ref="K1054" ca="1">INDEX(Sheet1!$K$1:$K$8, RANDBETWEEN(1, 6))</f>
        <v>HAC-ECARO</v>
      </c>
      <c r="M1054" t="s">
        <v>127</v>
      </c>
      <c r="N1054">
        <f t="shared" ca="1" si="49"/>
        <v>8152.6705497457788</v>
      </c>
      <c r="Q1054" t="s">
        <v>297</v>
      </c>
      <c r="U1054">
        <f t="shared" ca="1" si="50"/>
        <v>84417.958701150303</v>
      </c>
      <c r="V1054">
        <v>19464590</v>
      </c>
      <c r="W1054" t="str" cm="1">
        <f t="array" aca="1" ref="W1054" ca="1">INDEX(Sheet1!$X$1:$X$20, RANDBETWEEN(1, 20))</f>
        <v>Corporate</v>
      </c>
      <c r="X1054" t="str" cm="1">
        <f t="array" aca="1" ref="X1054" ca="1">INDEX(Sheet1!$Y$2:$Y$22, RANDBETWEEN(1, 21))</f>
        <v>UNICEF NatCom/CO/Division</v>
      </c>
      <c r="Z1054" t="str" cm="1">
        <f t="array" aca="1" ref="Z1054" ca="1">INDEX(Sheet1!$AA$2:$AA$30, RANDBETWEEN(1, 29))</f>
        <v>TURKIYE CO</v>
      </c>
      <c r="AA1054" t="str" cm="1">
        <f t="array" aca="1" ref="AA1054" ca="1">INDEX(Sheet1!$AB$2:$AB$8, RANDBETWEEN(1, 7))</f>
        <v>NatCom</v>
      </c>
      <c r="AB1054" t="str" cm="1">
        <f t="array" aca="1" ref="AB1054" ca="1">INDEX(Sheet1!$AC$2:$AC$22, RANDBETWEEN(1, 21))</f>
        <v>Switzerland</v>
      </c>
      <c r="AE1054" t="str" cm="1">
        <f t="array" aca="1" ref="AE1054" ca="1">INDEX(Sheet1!$AF$2:$AF$22, RANDBETWEEN(1, 5))</f>
        <v>ECARO</v>
      </c>
      <c r="AF1054" s="3">
        <v>45487</v>
      </c>
      <c r="AG1054" t="str" cm="1">
        <f t="array" aca="1" ref="AG1054" ca="1">INDEX(Sheet1!$AH$2:$AH$24, RANDBETWEEN(1, 23))</f>
        <v>ECARO</v>
      </c>
      <c r="AH1054" t="s">
        <v>668</v>
      </c>
      <c r="AI1054" t="s">
        <v>296</v>
      </c>
      <c r="AJ1054" t="s">
        <v>297</v>
      </c>
      <c r="AK1054" t="s">
        <v>127</v>
      </c>
      <c r="AL1054" t="s">
        <v>58</v>
      </c>
      <c r="AM1054" t="s">
        <v>646</v>
      </c>
      <c r="AN1054" t="s">
        <v>105</v>
      </c>
      <c r="AO1054" t="s">
        <v>61</v>
      </c>
      <c r="AP1054" t="s">
        <v>143</v>
      </c>
      <c r="AQ1054" t="s">
        <v>129</v>
      </c>
      <c r="AR1054">
        <v>2023</v>
      </c>
      <c r="AS1054" t="s">
        <v>95</v>
      </c>
    </row>
    <row r="1055" spans="1:45">
      <c r="A1055" t="s">
        <v>659</v>
      </c>
      <c r="B1055" t="s">
        <v>44</v>
      </c>
      <c r="C1055" t="s">
        <v>45</v>
      </c>
      <c r="D1055" s="3">
        <v>45543</v>
      </c>
      <c r="E1055" t="s">
        <v>644</v>
      </c>
      <c r="F1055">
        <f t="shared" ca="1" si="48"/>
        <v>94733.898701274637</v>
      </c>
      <c r="G1055">
        <f t="shared" ca="1" si="48"/>
        <v>15840.601629272618</v>
      </c>
      <c r="H1055" t="str" cm="1">
        <f t="array" aca="1" ref="H1055" ca="1">INDEX(Sheet1!$H$1:$H$3, RANDBETWEEN(1, 3))</f>
        <v>ORR Non-Thematic</v>
      </c>
      <c r="I1055" t="str" cm="1">
        <f t="array" aca="1" ref="I1055" ca="1">INDEX(Sheet1!$I$3:$I$88, RANDBETWEEN(1, 85))</f>
        <v>Innovation</v>
      </c>
      <c r="J1055" t="str">
        <f ca="1">INDEX(Sheet1!$AZ$3:$AZ$8, RANDBETWEEN(1, COUNTA(Sheet1!$AZ$3:$AZ$8)))</f>
        <v>Education</v>
      </c>
      <c r="K1055" t="str" cm="1">
        <f t="array" aca="1" ref="K1055" ca="1">INDEX(Sheet1!$K$1:$K$8, RANDBETWEEN(1, 6))</f>
        <v>HAC-UKRAINE</v>
      </c>
      <c r="M1055" t="s">
        <v>75</v>
      </c>
      <c r="N1055">
        <f t="shared" ca="1" si="49"/>
        <v>54661.328583176466</v>
      </c>
      <c r="Q1055" t="s">
        <v>300</v>
      </c>
      <c r="U1055">
        <f t="shared" ca="1" si="50"/>
        <v>6092.1159329183938</v>
      </c>
      <c r="V1055">
        <v>29363274</v>
      </c>
      <c r="W1055" t="str" cm="1">
        <f t="array" aca="1" ref="W1055" ca="1">INDEX(Sheet1!$X$1:$X$20, RANDBETWEEN(1, 20))</f>
        <v>Membership based organizations</v>
      </c>
      <c r="X1055" t="str" cm="1">
        <f t="array" aca="1" ref="X1055" ca="1">INDEX(Sheet1!$Y$2:$Y$22, RANDBETWEEN(1, 21))</f>
        <v>Public Sector</v>
      </c>
      <c r="Z1055" t="str" cm="1">
        <f t="array" aca="1" ref="Z1055" ca="1">INDEX(Sheet1!$AA$2:$AA$30, RANDBETWEEN(1, 29))</f>
        <v>SENEGAL CO</v>
      </c>
      <c r="AA1055" t="str" cm="1">
        <f t="array" aca="1" ref="AA1055" ca="1">INDEX(Sheet1!$AB$2:$AB$8, RANDBETWEEN(1, 7))</f>
        <v>WCARO</v>
      </c>
      <c r="AB1055" t="str" cm="1">
        <f t="array" aca="1" ref="AB1055" ca="1">INDEX(Sheet1!$AC$2:$AC$22, RANDBETWEEN(1, 21))</f>
        <v>Tajikistan</v>
      </c>
      <c r="AE1055" t="str" cm="1">
        <f t="array" aca="1" ref="AE1055" ca="1">INDEX(Sheet1!$AF$2:$AF$22, RANDBETWEEN(1, 5))</f>
        <v>MENARO</v>
      </c>
      <c r="AF1055" s="3">
        <v>45543</v>
      </c>
      <c r="AG1055" t="str" cm="1">
        <f t="array" aca="1" ref="AG1055" ca="1">INDEX(Sheet1!$AH$2:$AH$24, RANDBETWEEN(1, 23))</f>
        <v>GREECE CO</v>
      </c>
      <c r="AH1055" t="s">
        <v>648</v>
      </c>
      <c r="AI1055" t="s">
        <v>299</v>
      </c>
      <c r="AJ1055" t="s">
        <v>300</v>
      </c>
      <c r="AK1055" t="s">
        <v>75</v>
      </c>
      <c r="AL1055" t="s">
        <v>95</v>
      </c>
      <c r="AM1055" t="s">
        <v>645</v>
      </c>
      <c r="AN1055" t="s">
        <v>128</v>
      </c>
      <c r="AO1055" t="s">
        <v>61</v>
      </c>
      <c r="AP1055" t="s">
        <v>135</v>
      </c>
      <c r="AQ1055" t="s">
        <v>117</v>
      </c>
      <c r="AR1055">
        <v>2023</v>
      </c>
      <c r="AS1055" t="s">
        <v>95</v>
      </c>
    </row>
    <row r="1056" spans="1:45">
      <c r="A1056" t="s">
        <v>652</v>
      </c>
      <c r="B1056" t="s">
        <v>44</v>
      </c>
      <c r="C1056" t="s">
        <v>64</v>
      </c>
      <c r="D1056" s="3">
        <v>45305</v>
      </c>
      <c r="E1056" t="s">
        <v>644</v>
      </c>
      <c r="F1056">
        <f t="shared" ca="1" si="48"/>
        <v>8923.6908636468615</v>
      </c>
      <c r="G1056">
        <f t="shared" ca="1" si="48"/>
        <v>86565.752306425347</v>
      </c>
      <c r="H1056" t="str" cm="1">
        <f t="array" aca="1" ref="H1056" ca="1">INDEX(Sheet1!$H$1:$H$3, RANDBETWEEN(1, 3))</f>
        <v>Revenue Type</v>
      </c>
      <c r="I1056" t="str" cm="1">
        <f t="array" aca="1" ref="I1056" ca="1">INDEX(Sheet1!$I$3:$I$88, RANDBETWEEN(1, 85))</f>
        <v>Micronutrients</v>
      </c>
      <c r="J1056" t="str">
        <f ca="1">INDEX(Sheet1!$AZ$3:$AZ$8, RANDBETWEEN(1, COUNTA(Sheet1!$AZ$3:$AZ$8)))</f>
        <v>Advocacy</v>
      </c>
      <c r="K1056" t="str" cm="1">
        <f t="array" aca="1" ref="K1056" ca="1">INDEX(Sheet1!$K$1:$K$8, RANDBETWEEN(1, 6))</f>
        <v>HAC-ARMENIA</v>
      </c>
      <c r="M1056" t="s">
        <v>75</v>
      </c>
      <c r="N1056">
        <f t="shared" ca="1" si="49"/>
        <v>53412.703046862021</v>
      </c>
      <c r="Q1056" t="s">
        <v>176</v>
      </c>
      <c r="U1056">
        <f t="shared" ca="1" si="50"/>
        <v>3278.994460802146</v>
      </c>
      <c r="V1056">
        <v>6973743</v>
      </c>
      <c r="W1056" t="str" cm="1">
        <f t="array" aca="1" ref="W1056" ca="1">INDEX(Sheet1!$X$1:$X$20, RANDBETWEEN(1, 20))</f>
        <v>Non-Profit/NGO Foundations</v>
      </c>
      <c r="X1056" t="str" cm="1">
        <f t="array" aca="1" ref="X1056" ca="1">INDEX(Sheet1!$Y$2:$Y$22, RANDBETWEEN(1, 21))</f>
        <v>Public Sector</v>
      </c>
      <c r="Z1056" t="str" cm="1">
        <f t="array" aca="1" ref="Z1056" ca="1">INDEX(Sheet1!$AA$2:$AA$30, RANDBETWEEN(1, 29))</f>
        <v>ARMENIA CO</v>
      </c>
      <c r="AA1056" t="str" cm="1">
        <f t="array" aca="1" ref="AA1056" ca="1">INDEX(Sheet1!$AB$2:$AB$8, RANDBETWEEN(1, 7))</f>
        <v>ROSA</v>
      </c>
      <c r="AB1056" t="str" cm="1">
        <f t="array" aca="1" ref="AB1056" ca="1">INDEX(Sheet1!$AC$2:$AC$22, RANDBETWEEN(1, 21))</f>
        <v>Switzerland</v>
      </c>
      <c r="AE1056" t="str" cm="1">
        <f t="array" aca="1" ref="AE1056" ca="1">INDEX(Sheet1!$AF$2:$AF$22, RANDBETWEEN(1, 5))</f>
        <v>NatCom</v>
      </c>
      <c r="AF1056" s="3">
        <v>45305</v>
      </c>
      <c r="AG1056" t="str" cm="1">
        <f t="array" aca="1" ref="AG1056" ca="1">INDEX(Sheet1!$AH$2:$AH$24, RANDBETWEEN(1, 23))</f>
        <v>UZBEKISTAN CO</v>
      </c>
      <c r="AH1056" t="s">
        <v>648</v>
      </c>
      <c r="AI1056" t="s">
        <v>302</v>
      </c>
      <c r="AJ1056" t="s">
        <v>176</v>
      </c>
      <c r="AK1056" t="s">
        <v>75</v>
      </c>
      <c r="AL1056" t="s">
        <v>95</v>
      </c>
      <c r="AM1056" t="s">
        <v>646</v>
      </c>
      <c r="AN1056" t="s">
        <v>216</v>
      </c>
      <c r="AO1056" t="s">
        <v>92</v>
      </c>
      <c r="AP1056" t="s">
        <v>93</v>
      </c>
      <c r="AQ1056" t="s">
        <v>79</v>
      </c>
      <c r="AR1056">
        <v>2022</v>
      </c>
      <c r="AS1056" t="s">
        <v>95</v>
      </c>
    </row>
    <row r="1057" spans="1:45">
      <c r="A1057" t="s">
        <v>655</v>
      </c>
      <c r="B1057" t="s">
        <v>95</v>
      </c>
      <c r="C1057" t="s">
        <v>118</v>
      </c>
      <c r="D1057" s="3">
        <v>45401</v>
      </c>
      <c r="E1057" t="s">
        <v>644</v>
      </c>
      <c r="F1057">
        <f t="shared" ca="1" si="48"/>
        <v>4268.8637056344769</v>
      </c>
      <c r="G1057">
        <f t="shared" ca="1" si="48"/>
        <v>88932.930969538269</v>
      </c>
      <c r="H1057" t="str" cm="1">
        <f t="array" aca="1" ref="H1057" ca="1">INDEX(Sheet1!$H$1:$H$3, RANDBETWEEN(1, 3))</f>
        <v>ORE-Thematic</v>
      </c>
      <c r="I1057" t="str" cm="1">
        <f t="array" aca="1" ref="I1057" ca="1">INDEX(Sheet1!$I$3:$I$88, RANDBETWEEN(1, 85))</f>
        <v>Other – including procurement services</v>
      </c>
      <c r="J1057" t="str">
        <f ca="1">INDEX(Sheet1!$AZ$3:$AZ$8, RANDBETWEEN(1, COUNTA(Sheet1!$AZ$3:$AZ$8)))</f>
        <v>Advocacy</v>
      </c>
      <c r="K1057" t="str" cm="1">
        <f t="array" aca="1" ref="K1057" ca="1">INDEX(Sheet1!$K$1:$K$8, RANDBETWEEN(1, 6))</f>
        <v>Ukraine Response</v>
      </c>
      <c r="M1057" t="s">
        <v>165</v>
      </c>
      <c r="N1057">
        <f t="shared" ca="1" si="49"/>
        <v>637.72017977402447</v>
      </c>
      <c r="Q1057" t="s">
        <v>305</v>
      </c>
      <c r="U1057">
        <f t="shared" ca="1" si="50"/>
        <v>41228.861205689369</v>
      </c>
      <c r="V1057">
        <v>37594148</v>
      </c>
      <c r="W1057" t="str" cm="1">
        <f t="array" aca="1" ref="W1057" ca="1">INDEX(Sheet1!$X$1:$X$20, RANDBETWEEN(1, 20))</f>
        <v>UN Agency/International Agency</v>
      </c>
      <c r="X1057" t="str" cm="1">
        <f t="array" aca="1" ref="X1057" ca="1">INDEX(Sheet1!$Y$2:$Y$22, RANDBETWEEN(1, 21))</f>
        <v>Public Sector</v>
      </c>
      <c r="Z1057" t="str" cm="1">
        <f t="array" aca="1" ref="Z1057" ca="1">INDEX(Sheet1!$AA$2:$AA$30, RANDBETWEEN(1, 29))</f>
        <v>ALBANIA CO</v>
      </c>
      <c r="AA1057" t="str" cm="1">
        <f t="array" aca="1" ref="AA1057" ca="1">INDEX(Sheet1!$AB$2:$AB$8, RANDBETWEEN(1, 7))</f>
        <v>NatCom</v>
      </c>
      <c r="AB1057" t="str" cm="1">
        <f t="array" aca="1" ref="AB1057" ca="1">INDEX(Sheet1!$AC$2:$AC$22, RANDBETWEEN(1, 21))</f>
        <v>Albania</v>
      </c>
      <c r="AE1057" t="str" cm="1">
        <f t="array" aca="1" ref="AE1057" ca="1">INDEX(Sheet1!$AF$2:$AF$22, RANDBETWEEN(1, 5))</f>
        <v>ECARO</v>
      </c>
      <c r="AF1057" s="3">
        <v>45401</v>
      </c>
      <c r="AG1057" t="str" cm="1">
        <f t="array" aca="1" ref="AG1057" ca="1">INDEX(Sheet1!$AH$2:$AH$24, RANDBETWEEN(1, 23))</f>
        <v>TURKIYE NATCOM</v>
      </c>
      <c r="AH1057" t="s">
        <v>670</v>
      </c>
      <c r="AI1057" t="s">
        <v>304</v>
      </c>
      <c r="AJ1057" t="s">
        <v>305</v>
      </c>
      <c r="AK1057" t="s">
        <v>165</v>
      </c>
      <c r="AL1057" t="s">
        <v>90</v>
      </c>
      <c r="AM1057" t="s">
        <v>646</v>
      </c>
      <c r="AN1057" t="s">
        <v>105</v>
      </c>
      <c r="AO1057" t="s">
        <v>61</v>
      </c>
      <c r="AP1057" t="s">
        <v>78</v>
      </c>
      <c r="AQ1057" t="s">
        <v>129</v>
      </c>
      <c r="AR1057">
        <v>2023</v>
      </c>
      <c r="AS1057" t="s">
        <v>95</v>
      </c>
    </row>
    <row r="1058" spans="1:45">
      <c r="A1058" t="s">
        <v>657</v>
      </c>
      <c r="B1058" t="s">
        <v>95</v>
      </c>
      <c r="C1058" t="s">
        <v>45</v>
      </c>
      <c r="D1058" s="3">
        <v>45468</v>
      </c>
      <c r="E1058" t="s">
        <v>644</v>
      </c>
      <c r="F1058">
        <f t="shared" ca="1" si="48"/>
        <v>69258.416279957237</v>
      </c>
      <c r="G1058">
        <f t="shared" ca="1" si="48"/>
        <v>61280.99607342852</v>
      </c>
      <c r="H1058" t="str" cm="1">
        <f t="array" aca="1" ref="H1058" ca="1">INDEX(Sheet1!$H$1:$H$3, RANDBETWEEN(1, 3))</f>
        <v>Revenue Type</v>
      </c>
      <c r="I1058" t="str" cm="1">
        <f t="array" aca="1" ref="I1058" ca="1">INDEX(Sheet1!$I$3:$I$88, RANDBETWEEN(1, 85))</f>
        <v>Special Purpose</v>
      </c>
      <c r="J1058" t="str">
        <f ca="1">INDEX(Sheet1!$AZ$3:$AZ$8, RANDBETWEEN(1, COUNTA(Sheet1!$AZ$3:$AZ$8)))</f>
        <v>Advocacy</v>
      </c>
      <c r="K1058" t="str" cm="1">
        <f t="array" aca="1" ref="K1058" ca="1">INDEX(Sheet1!$K$1:$K$8, RANDBETWEEN(1, 6))</f>
        <v>Emergency/HAC</v>
      </c>
      <c r="M1058" t="s">
        <v>114</v>
      </c>
      <c r="N1058">
        <f t="shared" ca="1" si="49"/>
        <v>66496.874608683502</v>
      </c>
      <c r="Q1058" t="s">
        <v>201</v>
      </c>
      <c r="U1058">
        <f t="shared" ca="1" si="50"/>
        <v>1501.7031423372641</v>
      </c>
      <c r="V1058">
        <v>3696253</v>
      </c>
      <c r="W1058" t="str" cm="1">
        <f t="array" aca="1" ref="W1058" ca="1">INDEX(Sheet1!$X$1:$X$20, RANDBETWEEN(1, 20))</f>
        <v>Corporate</v>
      </c>
      <c r="X1058" t="str" cm="1">
        <f t="array" aca="1" ref="X1058" ca="1">INDEX(Sheet1!$Y$2:$Y$22, RANDBETWEEN(1, 21))</f>
        <v>Private Sector</v>
      </c>
      <c r="Z1058" t="str" cm="1">
        <f t="array" aca="1" ref="Z1058" ca="1">INDEX(Sheet1!$AA$2:$AA$30, RANDBETWEEN(1, 29))</f>
        <v>GEORGIA CO</v>
      </c>
      <c r="AA1058" t="str" cm="1">
        <f t="array" aca="1" ref="AA1058" ca="1">INDEX(Sheet1!$AB$2:$AB$8, RANDBETWEEN(1, 7))</f>
        <v>EAPRO</v>
      </c>
      <c r="AB1058" t="str" cm="1">
        <f t="array" aca="1" ref="AB1058" ca="1">INDEX(Sheet1!$AC$2:$AC$22, RANDBETWEEN(1, 21))</f>
        <v>Cyprus</v>
      </c>
      <c r="AE1058" t="str" cm="1">
        <f t="array" aca="1" ref="AE1058" ca="1">INDEX(Sheet1!$AF$2:$AF$22, RANDBETWEEN(1, 5))</f>
        <v>HQ</v>
      </c>
      <c r="AF1058" s="3">
        <v>45468</v>
      </c>
      <c r="AG1058" t="str" cm="1">
        <f t="array" aca="1" ref="AG1058" ca="1">INDEX(Sheet1!$AH$2:$AH$24, RANDBETWEEN(1, 23))</f>
        <v>UZBEKISTAN CO</v>
      </c>
      <c r="AH1058" t="s">
        <v>649</v>
      </c>
      <c r="AI1058" t="s">
        <v>307</v>
      </c>
      <c r="AJ1058" t="s">
        <v>201</v>
      </c>
      <c r="AK1058" t="s">
        <v>114</v>
      </c>
      <c r="AL1058" t="s">
        <v>90</v>
      </c>
      <c r="AM1058" t="s">
        <v>646</v>
      </c>
      <c r="AN1058" t="s">
        <v>115</v>
      </c>
      <c r="AO1058" t="s">
        <v>116</v>
      </c>
      <c r="AP1058" t="s">
        <v>135</v>
      </c>
      <c r="AQ1058" t="s">
        <v>79</v>
      </c>
      <c r="AR1058">
        <v>2023</v>
      </c>
      <c r="AS1058" t="s">
        <v>95</v>
      </c>
    </row>
    <row r="1059" spans="1:45">
      <c r="A1059" t="s">
        <v>654</v>
      </c>
      <c r="B1059" t="s">
        <v>95</v>
      </c>
      <c r="C1059" t="s">
        <v>118</v>
      </c>
      <c r="D1059" s="3">
        <v>45557</v>
      </c>
      <c r="E1059" t="s">
        <v>644</v>
      </c>
      <c r="F1059">
        <f t="shared" ca="1" si="48"/>
        <v>66651.739875237559</v>
      </c>
      <c r="G1059">
        <f t="shared" ca="1" si="48"/>
        <v>2853.2366634020568</v>
      </c>
      <c r="H1059" t="str" cm="1">
        <f t="array" aca="1" ref="H1059" ca="1">INDEX(Sheet1!$H$1:$H$3, RANDBETWEEN(1, 3))</f>
        <v>Revenue Type</v>
      </c>
      <c r="I1059" t="str" cm="1">
        <f t="array" aca="1" ref="I1059" ca="1">INDEX(Sheet1!$I$3:$I$88, RANDBETWEEN(1, 85))</f>
        <v>Cross-sectoral Adolescent Development</v>
      </c>
      <c r="J1059" t="str">
        <f ca="1">INDEX(Sheet1!$AZ$3:$AZ$8, RANDBETWEEN(1, COUNTA(Sheet1!$AZ$3:$AZ$8)))</f>
        <v>Increased Immunization Rates</v>
      </c>
      <c r="K1059" t="str" cm="1">
        <f t="array" aca="1" ref="K1059" ca="1">INDEX(Sheet1!$K$1:$K$8, RANDBETWEEN(1, 6))</f>
        <v>HAC-ARMENIA</v>
      </c>
      <c r="M1059" t="s">
        <v>127</v>
      </c>
      <c r="N1059">
        <f t="shared" ca="1" si="49"/>
        <v>48364.485486419304</v>
      </c>
      <c r="Q1059" t="s">
        <v>310</v>
      </c>
      <c r="U1059">
        <f t="shared" ca="1" si="50"/>
        <v>31461.64945412544</v>
      </c>
      <c r="V1059">
        <v>16452738</v>
      </c>
      <c r="W1059" t="str" cm="1">
        <f t="array" aca="1" ref="W1059" ca="1">INDEX(Sheet1!$X$1:$X$20, RANDBETWEEN(1, 20))</f>
        <v>Women's and diaspora organizations</v>
      </c>
      <c r="X1059" t="str" cm="1">
        <f t="array" aca="1" ref="X1059" ca="1">INDEX(Sheet1!$Y$2:$Y$22, RANDBETWEEN(1, 21))</f>
        <v>Public Sector</v>
      </c>
      <c r="Z1059" t="str" cm="1">
        <f t="array" aca="1" ref="Z1059" ca="1">INDEX(Sheet1!$AA$2:$AA$30, RANDBETWEEN(1, 29))</f>
        <v>PPD</v>
      </c>
      <c r="AA1059" t="str" cm="1">
        <f t="array" aca="1" ref="AA1059" ca="1">INDEX(Sheet1!$AB$2:$AB$8, RANDBETWEEN(1, 7))</f>
        <v>WCARO</v>
      </c>
      <c r="AB1059" t="str" cm="1">
        <f t="array" aca="1" ref="AB1059" ca="1">INDEX(Sheet1!$AC$2:$AC$22, RANDBETWEEN(1, 21))</f>
        <v>Denmark</v>
      </c>
      <c r="AE1059" t="str" cm="1">
        <f t="array" aca="1" ref="AE1059" ca="1">INDEX(Sheet1!$AF$2:$AF$22, RANDBETWEEN(1, 5))</f>
        <v>ECARO</v>
      </c>
      <c r="AF1059" s="3">
        <v>45557</v>
      </c>
      <c r="AG1059" t="str" cm="1">
        <f t="array" aca="1" ref="AG1059" ca="1">INDEX(Sheet1!$AH$2:$AH$24, RANDBETWEEN(1, 23))</f>
        <v>KOSOVO CO</v>
      </c>
      <c r="AH1059" t="s">
        <v>668</v>
      </c>
      <c r="AI1059" t="s">
        <v>309</v>
      </c>
      <c r="AJ1059" t="s">
        <v>310</v>
      </c>
      <c r="AK1059" t="s">
        <v>127</v>
      </c>
      <c r="AL1059" t="s">
        <v>58</v>
      </c>
      <c r="AM1059" t="s">
        <v>646</v>
      </c>
      <c r="AN1059" t="s">
        <v>105</v>
      </c>
      <c r="AO1059" t="s">
        <v>61</v>
      </c>
      <c r="AP1059" t="s">
        <v>62</v>
      </c>
      <c r="AQ1059" t="s">
        <v>79</v>
      </c>
      <c r="AR1059">
        <v>2023</v>
      </c>
      <c r="AS1059" t="s">
        <v>95</v>
      </c>
    </row>
    <row r="1060" spans="1:45">
      <c r="A1060" t="s">
        <v>658</v>
      </c>
      <c r="B1060" t="s">
        <v>44</v>
      </c>
      <c r="C1060" t="s">
        <v>45</v>
      </c>
      <c r="D1060" s="3">
        <v>45517</v>
      </c>
      <c r="E1060" t="s">
        <v>644</v>
      </c>
      <c r="F1060">
        <f t="shared" ca="1" si="48"/>
        <v>73817.863237858954</v>
      </c>
      <c r="G1060">
        <f t="shared" ca="1" si="48"/>
        <v>17741.853086703206</v>
      </c>
      <c r="H1060" t="str" cm="1">
        <f t="array" aca="1" ref="H1060" ca="1">INDEX(Sheet1!$H$1:$H$3, RANDBETWEEN(1, 3))</f>
        <v>ORE-Thematic</v>
      </c>
      <c r="I1060" t="str" cm="1">
        <f t="array" aca="1" ref="I1060" ca="1">INDEX(Sheet1!$I$3:$I$88, RANDBETWEEN(1, 85))</f>
        <v>Cross-sectoral Communication for Development</v>
      </c>
      <c r="J1060" t="str">
        <f ca="1">INDEX(Sheet1!$AZ$3:$AZ$8, RANDBETWEEN(1, COUNTA(Sheet1!$AZ$3:$AZ$8)))</f>
        <v>Child Protection</v>
      </c>
      <c r="K1060" t="str" cm="1">
        <f t="array" aca="1" ref="K1060" ca="1">INDEX(Sheet1!$K$1:$K$8, RANDBETWEEN(1, 6))</f>
        <v>HAC-ECARO</v>
      </c>
      <c r="M1060" t="s">
        <v>165</v>
      </c>
      <c r="N1060">
        <f t="shared" ca="1" si="49"/>
        <v>25264.536122120058</v>
      </c>
      <c r="Q1060" t="s">
        <v>313</v>
      </c>
      <c r="U1060">
        <f t="shared" ca="1" si="50"/>
        <v>27089.675567378155</v>
      </c>
      <c r="V1060">
        <v>27464041</v>
      </c>
      <c r="W1060" t="str" cm="1">
        <f t="array" aca="1" ref="W1060" ca="1">INDEX(Sheet1!$X$1:$X$20, RANDBETWEEN(1, 20))</f>
        <v>Other</v>
      </c>
      <c r="X1060" t="str" cm="1">
        <f t="array" aca="1" ref="X1060" ca="1">INDEX(Sheet1!$Y$2:$Y$22, RANDBETWEEN(1, 21))</f>
        <v>Private Sector</v>
      </c>
      <c r="Z1060" t="str" cm="1">
        <f t="array" aca="1" ref="Z1060" ca="1">INDEX(Sheet1!$AA$2:$AA$30, RANDBETWEEN(1, 29))</f>
        <v>FRANCE NATCOM</v>
      </c>
      <c r="AA1060" t="str" cm="1">
        <f t="array" aca="1" ref="AA1060" ca="1">INDEX(Sheet1!$AB$2:$AB$8, RANDBETWEEN(1, 7))</f>
        <v>MENARO</v>
      </c>
      <c r="AB1060" t="str" cm="1">
        <f t="array" aca="1" ref="AB1060" ca="1">INDEX(Sheet1!$AC$2:$AC$22, RANDBETWEEN(1, 21))</f>
        <v>Denmark</v>
      </c>
      <c r="AE1060" t="str" cm="1">
        <f t="array" aca="1" ref="AE1060" ca="1">INDEX(Sheet1!$AF$2:$AF$22, RANDBETWEEN(1, 5))</f>
        <v>MENARO</v>
      </c>
      <c r="AF1060" s="3">
        <v>45517</v>
      </c>
      <c r="AG1060" t="str" cm="1">
        <f t="array" aca="1" ref="AG1060" ca="1">INDEX(Sheet1!$AH$2:$AH$24, RANDBETWEEN(1, 23))</f>
        <v>SOMALIA CO</v>
      </c>
      <c r="AH1060" t="s">
        <v>651</v>
      </c>
      <c r="AI1060" t="s">
        <v>312</v>
      </c>
      <c r="AJ1060" t="s">
        <v>313</v>
      </c>
      <c r="AK1060" t="s">
        <v>165</v>
      </c>
      <c r="AL1060" t="s">
        <v>95</v>
      </c>
      <c r="AM1060" t="s">
        <v>646</v>
      </c>
      <c r="AN1060" t="s">
        <v>60</v>
      </c>
      <c r="AO1060" t="s">
        <v>92</v>
      </c>
      <c r="AP1060" t="s">
        <v>135</v>
      </c>
      <c r="AQ1060" t="s">
        <v>100</v>
      </c>
      <c r="AR1060">
        <v>2022</v>
      </c>
      <c r="AS1060" t="s">
        <v>95</v>
      </c>
    </row>
    <row r="1061" spans="1:45">
      <c r="A1061" t="s">
        <v>658</v>
      </c>
      <c r="B1061" t="s">
        <v>44</v>
      </c>
      <c r="C1061" t="s">
        <v>64</v>
      </c>
      <c r="D1061" s="3">
        <v>45578</v>
      </c>
      <c r="E1061" t="s">
        <v>644</v>
      </c>
      <c r="F1061">
        <f t="shared" ca="1" si="48"/>
        <v>3467.294955589422</v>
      </c>
      <c r="G1061">
        <f t="shared" ca="1" si="48"/>
        <v>31336.110847451557</v>
      </c>
      <c r="H1061" t="str" cm="1">
        <f t="array" aca="1" ref="H1061" ca="1">INDEX(Sheet1!$H$1:$H$3, RANDBETWEEN(1, 3))</f>
        <v>ORE-Thematic</v>
      </c>
      <c r="I1061" t="str" cm="1">
        <f t="array" aca="1" ref="I1061" ca="1">INDEX(Sheet1!$I$3:$I$88, RANDBETWEEN(1, 85))</f>
        <v>Staff and premises security</v>
      </c>
      <c r="J1061" t="str">
        <f ca="1">INDEX(Sheet1!$AZ$3:$AZ$8, RANDBETWEEN(1, COUNTA(Sheet1!$AZ$3:$AZ$8)))</f>
        <v>Emergency Response</v>
      </c>
      <c r="K1061" t="str" cm="1">
        <f t="array" aca="1" ref="K1061" ca="1">INDEX(Sheet1!$K$1:$K$8, RANDBETWEEN(1, 6))</f>
        <v>HAC-ARMENIA</v>
      </c>
      <c r="M1061" t="s">
        <v>165</v>
      </c>
      <c r="N1061">
        <f t="shared" ca="1" si="49"/>
        <v>74103.573062629439</v>
      </c>
      <c r="Q1061" t="s">
        <v>316</v>
      </c>
      <c r="U1061">
        <f t="shared" ca="1" si="50"/>
        <v>86079.230608606711</v>
      </c>
      <c r="V1061">
        <v>6206041</v>
      </c>
      <c r="W1061" t="str" cm="1">
        <f t="array" aca="1" ref="W1061" ca="1">INDEX(Sheet1!$X$1:$X$20, RANDBETWEEN(1, 20))</f>
        <v>University/Education Org.</v>
      </c>
      <c r="X1061" t="str" cm="1">
        <f t="array" aca="1" ref="X1061" ca="1">INDEX(Sheet1!$Y$2:$Y$22, RANDBETWEEN(1, 21))</f>
        <v>Private Sector</v>
      </c>
      <c r="Z1061" t="str" cm="1">
        <f t="array" aca="1" ref="Z1061" ca="1">INDEX(Sheet1!$AA$2:$AA$30, RANDBETWEEN(1, 29))</f>
        <v>CROATIA CO</v>
      </c>
      <c r="AA1061" t="str" cm="1">
        <f t="array" aca="1" ref="AA1061" ca="1">INDEX(Sheet1!$AB$2:$AB$8, RANDBETWEEN(1, 7))</f>
        <v>HQ</v>
      </c>
      <c r="AB1061" t="str" cm="1">
        <f t="array" aca="1" ref="AB1061" ca="1">INDEX(Sheet1!$AC$2:$AC$22, RANDBETWEEN(1, 21))</f>
        <v>Ukraine</v>
      </c>
      <c r="AE1061" t="str" cm="1">
        <f t="array" aca="1" ref="AE1061" ca="1">INDEX(Sheet1!$AF$2:$AF$22, RANDBETWEEN(1, 5))</f>
        <v>NatCom</v>
      </c>
      <c r="AF1061" s="3">
        <v>45578</v>
      </c>
      <c r="AG1061" t="str" cm="1">
        <f t="array" aca="1" ref="AG1061" ca="1">INDEX(Sheet1!$AH$2:$AH$24, RANDBETWEEN(1, 23))</f>
        <v>MONTENEGRO CO</v>
      </c>
      <c r="AH1061" t="s">
        <v>670</v>
      </c>
      <c r="AI1061" t="s">
        <v>315</v>
      </c>
      <c r="AJ1061" t="s">
        <v>316</v>
      </c>
      <c r="AK1061" t="s">
        <v>165</v>
      </c>
      <c r="AL1061" t="s">
        <v>90</v>
      </c>
      <c r="AM1061" t="s">
        <v>645</v>
      </c>
      <c r="AN1061" t="s">
        <v>105</v>
      </c>
      <c r="AO1061" t="s">
        <v>77</v>
      </c>
      <c r="AP1061" t="s">
        <v>93</v>
      </c>
      <c r="AQ1061" t="s">
        <v>117</v>
      </c>
      <c r="AR1061">
        <v>2023</v>
      </c>
      <c r="AS1061" t="s">
        <v>95</v>
      </c>
    </row>
    <row r="1062" spans="1:45">
      <c r="A1062" t="s">
        <v>652</v>
      </c>
      <c r="B1062" t="s">
        <v>44</v>
      </c>
      <c r="C1062" t="s">
        <v>64</v>
      </c>
      <c r="D1062" s="3">
        <v>45333</v>
      </c>
      <c r="E1062" t="s">
        <v>644</v>
      </c>
      <c r="F1062">
        <f t="shared" ca="1" si="48"/>
        <v>75401.595532428182</v>
      </c>
      <c r="G1062">
        <f t="shared" ca="1" si="48"/>
        <v>68586.453685481116</v>
      </c>
      <c r="H1062" t="str" cm="1">
        <f t="array" aca="1" ref="H1062" ca="1">INDEX(Sheet1!$H$1:$H$3, RANDBETWEEN(1, 3))</f>
        <v>ORE-Thematic</v>
      </c>
      <c r="I1062" t="str" cm="1">
        <f t="array" aca="1" ref="I1062" ca="1">INDEX(Sheet1!$I$3:$I$88, RANDBETWEEN(1, 85))</f>
        <v>WASH in Schools and ECD centres</v>
      </c>
      <c r="J1062" t="str">
        <f ca="1">INDEX(Sheet1!$AZ$3:$AZ$8, RANDBETWEEN(1, COUNTA(Sheet1!$AZ$3:$AZ$8)))</f>
        <v>Child Protection</v>
      </c>
      <c r="K1062" t="str" cm="1">
        <f t="array" aca="1" ref="K1062" ca="1">INDEX(Sheet1!$K$1:$K$8, RANDBETWEEN(1, 6))</f>
        <v>HAC-ECARO</v>
      </c>
      <c r="M1062" t="s">
        <v>127</v>
      </c>
      <c r="N1062">
        <f t="shared" ca="1" si="49"/>
        <v>37768.407894845695</v>
      </c>
      <c r="Q1062" t="s">
        <v>181</v>
      </c>
      <c r="U1062">
        <f t="shared" ca="1" si="50"/>
        <v>94358.790257656205</v>
      </c>
      <c r="V1062">
        <v>26025789</v>
      </c>
      <c r="W1062" t="str" cm="1">
        <f t="array" aca="1" ref="W1062" ca="1">INDEX(Sheet1!$X$1:$X$20, RANDBETWEEN(1, 20))</f>
        <v>Global/Regional Multilaterals</v>
      </c>
      <c r="X1062" t="str" cm="1">
        <f t="array" aca="1" ref="X1062" ca="1">INDEX(Sheet1!$Y$2:$Y$22, RANDBETWEEN(1, 21))</f>
        <v>Public Sector</v>
      </c>
      <c r="Z1062" t="str" cm="1">
        <f t="array" aca="1" ref="Z1062" ca="1">INDEX(Sheet1!$AA$2:$AA$30, RANDBETWEEN(1, 29))</f>
        <v>GEORGIA CO</v>
      </c>
      <c r="AA1062" t="str" cm="1">
        <f t="array" aca="1" ref="AA1062" ca="1">INDEX(Sheet1!$AB$2:$AB$8, RANDBETWEEN(1, 7))</f>
        <v>WCARO</v>
      </c>
      <c r="AB1062" t="str" cm="1">
        <f t="array" aca="1" ref="AB1062" ca="1">INDEX(Sheet1!$AC$2:$AC$22, RANDBETWEEN(1, 21))</f>
        <v>United States</v>
      </c>
      <c r="AE1062" t="str" cm="1">
        <f t="array" aca="1" ref="AE1062" ca="1">INDEX(Sheet1!$AF$2:$AF$22, RANDBETWEEN(1, 5))</f>
        <v>ESARO</v>
      </c>
      <c r="AF1062" s="3">
        <v>45333</v>
      </c>
      <c r="AG1062" t="str" cm="1">
        <f t="array" aca="1" ref="AG1062" ca="1">INDEX(Sheet1!$AH$2:$AH$24, RANDBETWEEN(1, 23))</f>
        <v>CROATIA CO</v>
      </c>
      <c r="AH1062" t="s">
        <v>668</v>
      </c>
      <c r="AI1062" t="s">
        <v>318</v>
      </c>
      <c r="AJ1062" t="s">
        <v>181</v>
      </c>
      <c r="AK1062" t="s">
        <v>127</v>
      </c>
      <c r="AL1062" t="s">
        <v>58</v>
      </c>
      <c r="AM1062" t="s">
        <v>646</v>
      </c>
      <c r="AN1062" t="s">
        <v>216</v>
      </c>
      <c r="AO1062" t="s">
        <v>77</v>
      </c>
      <c r="AP1062" t="s">
        <v>135</v>
      </c>
      <c r="AQ1062" t="s">
        <v>79</v>
      </c>
      <c r="AR1062">
        <v>2023</v>
      </c>
      <c r="AS1062" t="s">
        <v>95</v>
      </c>
    </row>
    <row r="1063" spans="1:45">
      <c r="A1063" t="s">
        <v>653</v>
      </c>
      <c r="B1063" t="s">
        <v>95</v>
      </c>
      <c r="C1063" t="s">
        <v>118</v>
      </c>
      <c r="D1063" s="3">
        <v>45339</v>
      </c>
      <c r="E1063" t="s">
        <v>644</v>
      </c>
      <c r="F1063">
        <f t="shared" ca="1" si="48"/>
        <v>55670.723888961234</v>
      </c>
      <c r="G1063">
        <f t="shared" ca="1" si="48"/>
        <v>40966.267595830126</v>
      </c>
      <c r="H1063" t="str" cm="1">
        <f t="array" aca="1" ref="H1063" ca="1">INDEX(Sheet1!$H$1:$H$3, RANDBETWEEN(1, 3))</f>
        <v>Revenue Type</v>
      </c>
      <c r="I1063" t="str" cm="1">
        <f t="array" aca="1" ref="I1063" ca="1">INDEX(Sheet1!$I$3:$I$88, RANDBETWEEN(1, 85))</f>
        <v>United Nations Coherence and cluster coordination</v>
      </c>
      <c r="J1063" t="str">
        <f ca="1">INDEX(Sheet1!$AZ$3:$AZ$8, RANDBETWEEN(1, COUNTA(Sheet1!$AZ$3:$AZ$8)))</f>
        <v>Health</v>
      </c>
      <c r="K1063" t="str" cm="1">
        <f t="array" aca="1" ref="K1063" ca="1">INDEX(Sheet1!$K$1:$K$8, RANDBETWEEN(1, 6))</f>
        <v>HAC-UKRAINE</v>
      </c>
      <c r="M1063" t="s">
        <v>104</v>
      </c>
      <c r="N1063">
        <f t="shared" ca="1" si="49"/>
        <v>77736.899400066235</v>
      </c>
      <c r="Q1063" t="s">
        <v>321</v>
      </c>
      <c r="U1063">
        <f t="shared" ca="1" si="50"/>
        <v>92706.866429167232</v>
      </c>
      <c r="V1063">
        <v>4376315</v>
      </c>
      <c r="W1063" t="str" cm="1">
        <f t="array" aca="1" ref="W1063" ca="1">INDEX(Sheet1!$X$1:$X$20, RANDBETWEEN(1, 20))</f>
        <v>IFI/RDB</v>
      </c>
      <c r="X1063" t="str" cm="1">
        <f t="array" aca="1" ref="X1063" ca="1">INDEX(Sheet1!$Y$2:$Y$22, RANDBETWEEN(1, 21))</f>
        <v>Private Sector</v>
      </c>
      <c r="Z1063" t="str" cm="1">
        <f t="array" aca="1" ref="Z1063" ca="1">INDEX(Sheet1!$AA$2:$AA$30, RANDBETWEEN(1, 29))</f>
        <v>UZBEKISTAN CO</v>
      </c>
      <c r="AA1063" t="str" cm="1">
        <f t="array" aca="1" ref="AA1063" ca="1">INDEX(Sheet1!$AB$2:$AB$8, RANDBETWEEN(1, 7))</f>
        <v>EAPRO</v>
      </c>
      <c r="AB1063" t="str" cm="1">
        <f t="array" aca="1" ref="AB1063" ca="1">INDEX(Sheet1!$AC$2:$AC$22, RANDBETWEEN(1, 21))</f>
        <v>United States</v>
      </c>
      <c r="AE1063" t="str" cm="1">
        <f t="array" aca="1" ref="AE1063" ca="1">INDEX(Sheet1!$AF$2:$AF$22, RANDBETWEEN(1, 5))</f>
        <v>MENARO</v>
      </c>
      <c r="AF1063" s="3">
        <v>45339</v>
      </c>
      <c r="AG1063" t="str" cm="1">
        <f t="array" aca="1" ref="AG1063" ca="1">INDEX(Sheet1!$AH$2:$AH$24, RANDBETWEEN(1, 23))</f>
        <v>MOLDOVA CO</v>
      </c>
      <c r="AH1063" t="s">
        <v>649</v>
      </c>
      <c r="AI1063" t="s">
        <v>320</v>
      </c>
      <c r="AJ1063" t="s">
        <v>321</v>
      </c>
      <c r="AK1063" t="s">
        <v>104</v>
      </c>
      <c r="AL1063" t="s">
        <v>90</v>
      </c>
      <c r="AM1063" t="s">
        <v>645</v>
      </c>
      <c r="AN1063" t="s">
        <v>91</v>
      </c>
      <c r="AO1063" t="s">
        <v>149</v>
      </c>
      <c r="AP1063" t="s">
        <v>143</v>
      </c>
      <c r="AQ1063" t="s">
        <v>117</v>
      </c>
      <c r="AR1063">
        <v>2022</v>
      </c>
      <c r="AS1063" t="s">
        <v>95</v>
      </c>
    </row>
    <row r="1064" spans="1:45">
      <c r="A1064" t="s">
        <v>652</v>
      </c>
      <c r="B1064" t="s">
        <v>44</v>
      </c>
      <c r="C1064" t="s">
        <v>64</v>
      </c>
      <c r="D1064" s="3">
        <v>45425</v>
      </c>
      <c r="E1064" t="s">
        <v>644</v>
      </c>
      <c r="F1064">
        <f t="shared" ca="1" si="48"/>
        <v>88534.484962624134</v>
      </c>
      <c r="G1064">
        <f t="shared" ca="1" si="48"/>
        <v>33916.761084774145</v>
      </c>
      <c r="H1064" t="str" cm="1">
        <f t="array" aca="1" ref="H1064" ca="1">INDEX(Sheet1!$H$1:$H$3, RANDBETWEEN(1, 3))</f>
        <v>ORR Non-Thematic</v>
      </c>
      <c r="I1064" t="str" cm="1">
        <f t="array" aca="1" ref="I1064" ca="1">INDEX(Sheet1!$I$3:$I$88, RANDBETWEEN(1, 85))</f>
        <v>Social protection and child poverty</v>
      </c>
      <c r="J1064" t="str">
        <f ca="1">INDEX(Sheet1!$AZ$3:$AZ$8, RANDBETWEEN(1, COUNTA(Sheet1!$AZ$3:$AZ$8)))</f>
        <v>Child Protection</v>
      </c>
      <c r="K1064" t="str" cm="1">
        <f t="array" aca="1" ref="K1064" ca="1">INDEX(Sheet1!$K$1:$K$8, RANDBETWEEN(1, 6))</f>
        <v>HAC-UKRAINE</v>
      </c>
      <c r="M1064" t="s">
        <v>89</v>
      </c>
      <c r="N1064">
        <f t="shared" ca="1" si="49"/>
        <v>50202.138403978723</v>
      </c>
      <c r="Q1064" t="s">
        <v>324</v>
      </c>
      <c r="U1064">
        <f t="shared" ca="1" si="50"/>
        <v>14851.990718381132</v>
      </c>
      <c r="V1064">
        <v>21973392</v>
      </c>
      <c r="W1064" t="str" cm="1">
        <f t="array" aca="1" ref="W1064" ca="1">INDEX(Sheet1!$X$1:$X$20, RANDBETWEEN(1, 20))</f>
        <v>Non-Profit/NGO Foundations</v>
      </c>
      <c r="X1064" t="str" cm="1">
        <f t="array" aca="1" ref="X1064" ca="1">INDEX(Sheet1!$Y$2:$Y$22, RANDBETWEEN(1, 21))</f>
        <v>Private Sector</v>
      </c>
      <c r="Z1064" t="str" cm="1">
        <f t="array" aca="1" ref="Z1064" ca="1">INDEX(Sheet1!$AA$2:$AA$30, RANDBETWEEN(1, 29))</f>
        <v>DENMARK NATCOM</v>
      </c>
      <c r="AA1064" t="str" cm="1">
        <f t="array" aca="1" ref="AA1064" ca="1">INDEX(Sheet1!$AB$2:$AB$8, RANDBETWEEN(1, 7))</f>
        <v>MENARO</v>
      </c>
      <c r="AB1064" t="str" cm="1">
        <f t="array" aca="1" ref="AB1064" ca="1">INDEX(Sheet1!$AC$2:$AC$22, RANDBETWEEN(1, 21))</f>
        <v>Albania</v>
      </c>
      <c r="AE1064" t="str" cm="1">
        <f t="array" aca="1" ref="AE1064" ca="1">INDEX(Sheet1!$AF$2:$AF$22, RANDBETWEEN(1, 5))</f>
        <v>NatCom</v>
      </c>
      <c r="AF1064" s="3">
        <v>45425</v>
      </c>
      <c r="AG1064" t="str" cm="1">
        <f t="array" aca="1" ref="AG1064" ca="1">INDEX(Sheet1!$AH$2:$AH$24, RANDBETWEEN(1, 23))</f>
        <v>UKRAINE CO</v>
      </c>
      <c r="AH1064" t="s">
        <v>670</v>
      </c>
      <c r="AI1064" t="s">
        <v>323</v>
      </c>
      <c r="AJ1064" t="s">
        <v>324</v>
      </c>
      <c r="AK1064" t="s">
        <v>89</v>
      </c>
      <c r="AL1064" t="s">
        <v>90</v>
      </c>
      <c r="AM1064" t="s">
        <v>646</v>
      </c>
      <c r="AN1064" t="s">
        <v>128</v>
      </c>
      <c r="AO1064" t="s">
        <v>77</v>
      </c>
      <c r="AP1064" t="s">
        <v>62</v>
      </c>
      <c r="AQ1064" t="s">
        <v>129</v>
      </c>
      <c r="AR1064">
        <v>2024</v>
      </c>
      <c r="AS1064" t="s">
        <v>95</v>
      </c>
    </row>
    <row r="1065" spans="1:45">
      <c r="A1065" t="s">
        <v>652</v>
      </c>
      <c r="B1065" t="s">
        <v>44</v>
      </c>
      <c r="C1065" t="s">
        <v>118</v>
      </c>
      <c r="D1065" s="3">
        <v>45364</v>
      </c>
      <c r="E1065" t="s">
        <v>644</v>
      </c>
      <c r="F1065">
        <f t="shared" ca="1" si="48"/>
        <v>10984.167153528881</v>
      </c>
      <c r="G1065">
        <f t="shared" ca="1" si="48"/>
        <v>99760.00684002215</v>
      </c>
      <c r="H1065" t="str" cm="1">
        <f t="array" aca="1" ref="H1065" ca="1">INDEX(Sheet1!$H$1:$H$3, RANDBETWEEN(1, 3))</f>
        <v>Revenue Type</v>
      </c>
      <c r="I1065" t="str" cm="1">
        <f t="array" aca="1" ref="I1065" ca="1">INDEX(Sheet1!$I$3:$I$88, RANDBETWEEN(1, 85))</f>
        <v>Health – General</v>
      </c>
      <c r="J1065" t="str">
        <f ca="1">INDEX(Sheet1!$AZ$3:$AZ$8, RANDBETWEEN(1, COUNTA(Sheet1!$AZ$3:$AZ$8)))</f>
        <v>Education</v>
      </c>
      <c r="K1065" t="str" cm="1">
        <f t="array" aca="1" ref="K1065" ca="1">INDEX(Sheet1!$K$1:$K$8, RANDBETWEEN(1, 6))</f>
        <v>HAC-STATE OF PALESTINE</v>
      </c>
      <c r="M1065" t="s">
        <v>165</v>
      </c>
      <c r="N1065">
        <f t="shared" ca="1" si="49"/>
        <v>3368.3175904711275</v>
      </c>
      <c r="Q1065" t="s">
        <v>327</v>
      </c>
      <c r="U1065">
        <f t="shared" ca="1" si="50"/>
        <v>44432.45594171901</v>
      </c>
      <c r="V1065">
        <v>23178433</v>
      </c>
      <c r="W1065" t="str" cm="1">
        <f t="array" aca="1" ref="W1065" ca="1">INDEX(Sheet1!$X$1:$X$20, RANDBETWEEN(1, 20))</f>
        <v>IFI/RDB</v>
      </c>
      <c r="X1065" t="str" cm="1">
        <f t="array" aca="1" ref="X1065" ca="1">INDEX(Sheet1!$Y$2:$Y$22, RANDBETWEEN(1, 21))</f>
        <v>UNICEF NatCom/CO/Division</v>
      </c>
      <c r="Z1065" t="str" cm="1">
        <f t="array" aca="1" ref="Z1065" ca="1">INDEX(Sheet1!$AA$2:$AA$30, RANDBETWEEN(1, 29))</f>
        <v>GEORGIA CO</v>
      </c>
      <c r="AA1065" t="str" cm="1">
        <f t="array" aca="1" ref="AA1065" ca="1">INDEX(Sheet1!$AB$2:$AB$8, RANDBETWEEN(1, 7))</f>
        <v>WCARO</v>
      </c>
      <c r="AB1065" t="str" cm="1">
        <f t="array" aca="1" ref="AB1065" ca="1">INDEX(Sheet1!$AC$2:$AC$22, RANDBETWEEN(1, 21))</f>
        <v>Montenegro</v>
      </c>
      <c r="AE1065" t="str" cm="1">
        <f t="array" aca="1" ref="AE1065" ca="1">INDEX(Sheet1!$AF$2:$AF$22, RANDBETWEEN(1, 5))</f>
        <v>NatCom</v>
      </c>
      <c r="AF1065" s="3">
        <v>45364</v>
      </c>
      <c r="AG1065" t="str" cm="1">
        <f t="array" aca="1" ref="AG1065" ca="1">INDEX(Sheet1!$AH$2:$AH$24, RANDBETWEEN(1, 23))</f>
        <v>SERBIA CO</v>
      </c>
      <c r="AH1065" t="s">
        <v>668</v>
      </c>
      <c r="AI1065" t="s">
        <v>326</v>
      </c>
      <c r="AJ1065" t="s">
        <v>327</v>
      </c>
      <c r="AK1065" t="s">
        <v>165</v>
      </c>
      <c r="AL1065" t="s">
        <v>58</v>
      </c>
      <c r="AM1065" t="s">
        <v>645</v>
      </c>
      <c r="AN1065" t="s">
        <v>60</v>
      </c>
      <c r="AO1065" t="s">
        <v>92</v>
      </c>
      <c r="AP1065" t="s">
        <v>143</v>
      </c>
      <c r="AQ1065" t="s">
        <v>129</v>
      </c>
      <c r="AR1065">
        <v>2024</v>
      </c>
      <c r="AS1065" t="s">
        <v>95</v>
      </c>
    </row>
    <row r="1066" spans="1:45">
      <c r="A1066" t="s">
        <v>657</v>
      </c>
      <c r="B1066" t="s">
        <v>95</v>
      </c>
      <c r="C1066" t="s">
        <v>45</v>
      </c>
      <c r="D1066" s="3">
        <v>45570</v>
      </c>
      <c r="E1066" t="s">
        <v>644</v>
      </c>
      <c r="F1066">
        <f t="shared" ca="1" si="48"/>
        <v>2680.195559676722</v>
      </c>
      <c r="G1066">
        <f t="shared" ca="1" si="48"/>
        <v>92708.324404272338</v>
      </c>
      <c r="H1066" t="str" cm="1">
        <f t="array" aca="1" ref="H1066" ca="1">INDEX(Sheet1!$H$1:$H$3, RANDBETWEEN(1, 3))</f>
        <v>ORR Non-Thematic</v>
      </c>
      <c r="I1066" t="str" cm="1">
        <f t="array" aca="1" ref="I1066" ca="1">INDEX(Sheet1!$I$3:$I$88, RANDBETWEEN(1, 85))</f>
        <v>Health systems strengthening</v>
      </c>
      <c r="J1066" t="str">
        <f ca="1">INDEX(Sheet1!$AZ$3:$AZ$8, RANDBETWEEN(1, COUNTA(Sheet1!$AZ$3:$AZ$8)))</f>
        <v>Education</v>
      </c>
      <c r="K1066" t="str" cm="1">
        <f t="array" aca="1" ref="K1066" ca="1">INDEX(Sheet1!$K$1:$K$8, RANDBETWEEN(1, 6))</f>
        <v>HAC-STATE OF PALESTINE</v>
      </c>
      <c r="M1066" t="s">
        <v>89</v>
      </c>
      <c r="N1066">
        <f t="shared" ca="1" si="49"/>
        <v>70471.163647825902</v>
      </c>
      <c r="Q1066" t="s">
        <v>330</v>
      </c>
      <c r="U1066">
        <f t="shared" ca="1" si="50"/>
        <v>80724.456585520078</v>
      </c>
      <c r="V1066">
        <v>25570619</v>
      </c>
      <c r="W1066" t="str" cm="1">
        <f t="array" aca="1" ref="W1066" ca="1">INDEX(Sheet1!$X$1:$X$20, RANDBETWEEN(1, 20))</f>
        <v>Other</v>
      </c>
      <c r="X1066" t="str" cm="1">
        <f t="array" aca="1" ref="X1066" ca="1">INDEX(Sheet1!$Y$2:$Y$22, RANDBETWEEN(1, 21))</f>
        <v>Private Sector</v>
      </c>
      <c r="Z1066" t="str" cm="1">
        <f t="array" aca="1" ref="Z1066" ca="1">INDEX(Sheet1!$AA$2:$AA$30, RANDBETWEEN(1, 29))</f>
        <v>GEORGIA CO</v>
      </c>
      <c r="AA1066" t="str" cm="1">
        <f t="array" aca="1" ref="AA1066" ca="1">INDEX(Sheet1!$AB$2:$AB$8, RANDBETWEEN(1, 7))</f>
        <v>ROSA</v>
      </c>
      <c r="AB1066" t="str" cm="1">
        <f t="array" aca="1" ref="AB1066" ca="1">INDEX(Sheet1!$AC$2:$AC$22, RANDBETWEEN(1, 21))</f>
        <v>Cyprus</v>
      </c>
      <c r="AE1066" t="str" cm="1">
        <f t="array" aca="1" ref="AE1066" ca="1">INDEX(Sheet1!$AF$2:$AF$22, RANDBETWEEN(1, 5))</f>
        <v>HQ</v>
      </c>
      <c r="AF1066" s="3">
        <v>45570</v>
      </c>
      <c r="AG1066" t="str" cm="1">
        <f t="array" aca="1" ref="AG1066" ca="1">INDEX(Sheet1!$AH$2:$AH$24, RANDBETWEEN(1, 23))</f>
        <v>LEBANON CO</v>
      </c>
      <c r="AH1066" t="s">
        <v>670</v>
      </c>
      <c r="AI1066" t="s">
        <v>329</v>
      </c>
      <c r="AJ1066" t="s">
        <v>330</v>
      </c>
      <c r="AK1066" t="s">
        <v>89</v>
      </c>
      <c r="AL1066" t="s">
        <v>90</v>
      </c>
      <c r="AM1066" t="s">
        <v>645</v>
      </c>
      <c r="AN1066" t="s">
        <v>60</v>
      </c>
      <c r="AO1066" t="s">
        <v>77</v>
      </c>
      <c r="AP1066" t="s">
        <v>78</v>
      </c>
      <c r="AQ1066" t="s">
        <v>129</v>
      </c>
      <c r="AR1066">
        <v>2022</v>
      </c>
      <c r="AS1066" t="s">
        <v>95</v>
      </c>
    </row>
    <row r="1067" spans="1:45">
      <c r="A1067" t="s">
        <v>655</v>
      </c>
      <c r="B1067" t="s">
        <v>95</v>
      </c>
      <c r="C1067" t="s">
        <v>64</v>
      </c>
      <c r="D1067" s="3">
        <v>45524</v>
      </c>
      <c r="E1067" t="s">
        <v>644</v>
      </c>
      <c r="F1067">
        <f t="shared" ca="1" si="48"/>
        <v>15149.788072598958</v>
      </c>
      <c r="G1067">
        <f t="shared" ca="1" si="48"/>
        <v>66027.928060835387</v>
      </c>
      <c r="H1067" t="str" cm="1">
        <f t="array" aca="1" ref="H1067" ca="1">INDEX(Sheet1!$H$1:$H$3, RANDBETWEEN(1, 3))</f>
        <v>ORE-Thematic</v>
      </c>
      <c r="I1067" t="str" cm="1">
        <f t="array" aca="1" ref="I1067" ca="1">INDEX(Sheet1!$I$3:$I$88, RANDBETWEEN(1, 85))</f>
        <v>PMTCT and infant male circumcision</v>
      </c>
      <c r="J1067" t="str">
        <f ca="1">INDEX(Sheet1!$AZ$3:$AZ$8, RANDBETWEEN(1, COUNTA(Sheet1!$AZ$3:$AZ$8)))</f>
        <v>Child Protection</v>
      </c>
      <c r="K1067" t="str" cm="1">
        <f t="array" aca="1" ref="K1067" ca="1">INDEX(Sheet1!$K$1:$K$8, RANDBETWEEN(1, 6))</f>
        <v>HAC-STATE OF PALESTINE</v>
      </c>
      <c r="M1067" t="s">
        <v>114</v>
      </c>
      <c r="N1067">
        <f t="shared" ca="1" si="49"/>
        <v>55677.034973913454</v>
      </c>
      <c r="Q1067" t="s">
        <v>333</v>
      </c>
      <c r="U1067">
        <f t="shared" ca="1" si="50"/>
        <v>58330.973929607972</v>
      </c>
      <c r="V1067">
        <v>2533333</v>
      </c>
      <c r="W1067" t="str" cm="1">
        <f t="array" aca="1" ref="W1067" ca="1">INDEX(Sheet1!$X$1:$X$20, RANDBETWEEN(1, 20))</f>
        <v>Corporate Foundation</v>
      </c>
      <c r="X1067" t="str" cm="1">
        <f t="array" aca="1" ref="X1067" ca="1">INDEX(Sheet1!$Y$2:$Y$22, RANDBETWEEN(1, 21))</f>
        <v>Public Sector</v>
      </c>
      <c r="Z1067" t="str" cm="1">
        <f t="array" aca="1" ref="Z1067" ca="1">INDEX(Sheet1!$AA$2:$AA$30, RANDBETWEEN(1, 29))</f>
        <v>GEORGIA CO</v>
      </c>
      <c r="AA1067" t="str" cm="1">
        <f t="array" aca="1" ref="AA1067" ca="1">INDEX(Sheet1!$AB$2:$AB$8, RANDBETWEEN(1, 7))</f>
        <v>EAPRO</v>
      </c>
      <c r="AB1067" t="str" cm="1">
        <f t="array" aca="1" ref="AB1067" ca="1">INDEX(Sheet1!$AC$2:$AC$22, RANDBETWEEN(1, 21))</f>
        <v>Switzerland</v>
      </c>
      <c r="AE1067" t="str" cm="1">
        <f t="array" aca="1" ref="AE1067" ca="1">INDEX(Sheet1!$AF$2:$AF$22, RANDBETWEEN(1, 5))</f>
        <v>ECARO</v>
      </c>
      <c r="AF1067" s="3">
        <v>45524</v>
      </c>
      <c r="AG1067" t="str" cm="1">
        <f t="array" aca="1" ref="AG1067" ca="1">INDEX(Sheet1!$AH$2:$AH$24, RANDBETWEEN(1, 23))</f>
        <v>TURKIYE CO</v>
      </c>
      <c r="AH1067" t="s">
        <v>649</v>
      </c>
      <c r="AI1067" t="s">
        <v>332</v>
      </c>
      <c r="AJ1067" t="s">
        <v>333</v>
      </c>
      <c r="AK1067" t="s">
        <v>114</v>
      </c>
      <c r="AL1067" t="s">
        <v>90</v>
      </c>
      <c r="AM1067" t="s">
        <v>646</v>
      </c>
      <c r="AN1067" t="s">
        <v>216</v>
      </c>
      <c r="AO1067" t="s">
        <v>92</v>
      </c>
      <c r="AP1067" t="s">
        <v>143</v>
      </c>
      <c r="AQ1067" t="s">
        <v>94</v>
      </c>
      <c r="AR1067">
        <v>2024</v>
      </c>
      <c r="AS1067" t="s">
        <v>95</v>
      </c>
    </row>
    <row r="1068" spans="1:45">
      <c r="A1068" t="s">
        <v>654</v>
      </c>
      <c r="B1068" t="s">
        <v>95</v>
      </c>
      <c r="C1068" t="s">
        <v>45</v>
      </c>
      <c r="D1068" s="3">
        <v>45512</v>
      </c>
      <c r="E1068" t="s">
        <v>644</v>
      </c>
      <c r="F1068">
        <f t="shared" ca="1" si="48"/>
        <v>44075.7522461224</v>
      </c>
      <c r="G1068">
        <f t="shared" ca="1" si="48"/>
        <v>36142.200117862994</v>
      </c>
      <c r="H1068" t="str" cm="1">
        <f t="array" aca="1" ref="H1068" ca="1">INDEX(Sheet1!$H$1:$H$3, RANDBETWEEN(1, 3))</f>
        <v>Revenue Type</v>
      </c>
      <c r="I1068" t="str" cm="1">
        <f t="array" aca="1" ref="I1068" ca="1">INDEX(Sheet1!$I$3:$I$88, RANDBETWEEN(1, 85))</f>
        <v>United Nations Coherence and cluster coordination</v>
      </c>
      <c r="J1068" t="str">
        <f ca="1">INDEX(Sheet1!$AZ$3:$AZ$8, RANDBETWEEN(1, COUNTA(Sheet1!$AZ$3:$AZ$8)))</f>
        <v>Emergency Response</v>
      </c>
      <c r="K1068" t="str" cm="1">
        <f t="array" aca="1" ref="K1068" ca="1">INDEX(Sheet1!$K$1:$K$8, RANDBETWEEN(1, 6))</f>
        <v>HAC-STATE OF PALESTINE</v>
      </c>
      <c r="M1068" t="s">
        <v>127</v>
      </c>
      <c r="N1068">
        <f t="shared" ca="1" si="49"/>
        <v>10277.970991689124</v>
      </c>
      <c r="Q1068" t="s">
        <v>336</v>
      </c>
      <c r="U1068">
        <f t="shared" ca="1" si="50"/>
        <v>24427.408896256071</v>
      </c>
      <c r="V1068">
        <v>27265974</v>
      </c>
      <c r="W1068" t="str" cm="1">
        <f t="array" aca="1" ref="W1068" ca="1">INDEX(Sheet1!$X$1:$X$20, RANDBETWEEN(1, 20))</f>
        <v>Sport Associations</v>
      </c>
      <c r="X1068" t="str" cm="1">
        <f t="array" aca="1" ref="X1068" ca="1">INDEX(Sheet1!$Y$2:$Y$22, RANDBETWEEN(1, 21))</f>
        <v>Public Sector</v>
      </c>
      <c r="Z1068" t="str" cm="1">
        <f t="array" aca="1" ref="Z1068" ca="1">INDEX(Sheet1!$AA$2:$AA$30, RANDBETWEEN(1, 29))</f>
        <v>TAJIKISTAN CO</v>
      </c>
      <c r="AA1068" t="str" cm="1">
        <f t="array" aca="1" ref="AA1068" ca="1">INDEX(Sheet1!$AB$2:$AB$8, RANDBETWEEN(1, 7))</f>
        <v>HQ</v>
      </c>
      <c r="AB1068" t="str" cm="1">
        <f t="array" aca="1" ref="AB1068" ca="1">INDEX(Sheet1!$AC$2:$AC$22, RANDBETWEEN(1, 21))</f>
        <v>Albania</v>
      </c>
      <c r="AE1068" t="str" cm="1">
        <f t="array" aca="1" ref="AE1068" ca="1">INDEX(Sheet1!$AF$2:$AF$22, RANDBETWEEN(1, 5))</f>
        <v>MENARO</v>
      </c>
      <c r="AF1068" s="3">
        <v>45512</v>
      </c>
      <c r="AG1068" t="str" cm="1">
        <f t="array" aca="1" ref="AG1068" ca="1">INDEX(Sheet1!$AH$2:$AH$24, RANDBETWEEN(1, 23))</f>
        <v>US FUND</v>
      </c>
      <c r="AH1068" t="s">
        <v>651</v>
      </c>
      <c r="AI1068" t="s">
        <v>335</v>
      </c>
      <c r="AJ1068" t="s">
        <v>336</v>
      </c>
      <c r="AK1068" t="s">
        <v>127</v>
      </c>
      <c r="AL1068" t="s">
        <v>95</v>
      </c>
      <c r="AM1068" t="s">
        <v>646</v>
      </c>
      <c r="AN1068" t="s">
        <v>60</v>
      </c>
      <c r="AO1068" t="s">
        <v>149</v>
      </c>
      <c r="AP1068" t="s">
        <v>93</v>
      </c>
      <c r="AQ1068" t="s">
        <v>129</v>
      </c>
      <c r="AR1068">
        <v>2023</v>
      </c>
      <c r="AS1068" t="s">
        <v>95</v>
      </c>
    </row>
    <row r="1069" spans="1:45">
      <c r="A1069" t="s">
        <v>654</v>
      </c>
      <c r="B1069" t="s">
        <v>95</v>
      </c>
      <c r="C1069" t="s">
        <v>118</v>
      </c>
      <c r="D1069" s="3">
        <v>45506</v>
      </c>
      <c r="E1069" t="s">
        <v>644</v>
      </c>
      <c r="F1069">
        <f t="shared" ca="1" si="48"/>
        <v>16840.765115009457</v>
      </c>
      <c r="G1069">
        <f t="shared" ca="1" si="48"/>
        <v>31341.703333694764</v>
      </c>
      <c r="H1069" t="str" cm="1">
        <f t="array" aca="1" ref="H1069" ca="1">INDEX(Sheet1!$H$1:$H$3, RANDBETWEEN(1, 3))</f>
        <v>ORR Non-Thematic</v>
      </c>
      <c r="I1069" t="str" cm="1">
        <f t="array" aca="1" ref="I1069" ca="1">INDEX(Sheet1!$I$3:$I$88, RANDBETWEEN(1, 85))</f>
        <v>Oversight and assurance</v>
      </c>
      <c r="J1069" t="str">
        <f ca="1">INDEX(Sheet1!$AZ$3:$AZ$8, RANDBETWEEN(1, COUNTA(Sheet1!$AZ$3:$AZ$8)))</f>
        <v>Increased Immunization Rates</v>
      </c>
      <c r="K1069" t="str" cm="1">
        <f t="array" aca="1" ref="K1069" ca="1">INDEX(Sheet1!$K$1:$K$8, RANDBETWEEN(1, 6))</f>
        <v>Ukraine Response</v>
      </c>
      <c r="M1069" t="s">
        <v>127</v>
      </c>
      <c r="N1069">
        <f t="shared" ca="1" si="49"/>
        <v>4977.8425390189104</v>
      </c>
      <c r="Q1069" t="s">
        <v>339</v>
      </c>
      <c r="U1069">
        <f t="shared" ca="1" si="50"/>
        <v>53405.524258433819</v>
      </c>
      <c r="V1069">
        <v>7831064</v>
      </c>
      <c r="W1069" t="str" cm="1">
        <f t="array" aca="1" ref="W1069" ca="1">INDEX(Sheet1!$X$1:$X$20, RANDBETWEEN(1, 20))</f>
        <v>Non-Profit/NGO Foundations</v>
      </c>
      <c r="X1069" t="str" cm="1">
        <f t="array" aca="1" ref="X1069" ca="1">INDEX(Sheet1!$Y$2:$Y$22, RANDBETWEEN(1, 21))</f>
        <v>Private Sector</v>
      </c>
      <c r="Z1069" t="str" cm="1">
        <f t="array" aca="1" ref="Z1069" ca="1">INDEX(Sheet1!$AA$2:$AA$30, RANDBETWEEN(1, 29))</f>
        <v>QATAR CO</v>
      </c>
      <c r="AA1069" t="str" cm="1">
        <f t="array" aca="1" ref="AA1069" ca="1">INDEX(Sheet1!$AB$2:$AB$8, RANDBETWEEN(1, 7))</f>
        <v>HQ</v>
      </c>
      <c r="AB1069" t="str" cm="1">
        <f t="array" aca="1" ref="AB1069" ca="1">INDEX(Sheet1!$AC$2:$AC$22, RANDBETWEEN(1, 21))</f>
        <v>Croatia</v>
      </c>
      <c r="AE1069" t="str" cm="1">
        <f t="array" aca="1" ref="AE1069" ca="1">INDEX(Sheet1!$AF$2:$AF$22, RANDBETWEEN(1, 5))</f>
        <v>NatCom</v>
      </c>
      <c r="AF1069" s="3">
        <v>45506</v>
      </c>
      <c r="AG1069" t="str" cm="1">
        <f t="array" aca="1" ref="AG1069" ca="1">INDEX(Sheet1!$AH$2:$AH$24, RANDBETWEEN(1, 23))</f>
        <v>TURKIYE NATCOM</v>
      </c>
      <c r="AH1069" t="s">
        <v>651</v>
      </c>
      <c r="AI1069" t="s">
        <v>338</v>
      </c>
      <c r="AJ1069" t="s">
        <v>339</v>
      </c>
      <c r="AK1069" t="s">
        <v>127</v>
      </c>
      <c r="AL1069" t="s">
        <v>95</v>
      </c>
      <c r="AM1069" t="s">
        <v>646</v>
      </c>
      <c r="AN1069" t="s">
        <v>60</v>
      </c>
      <c r="AO1069" t="s">
        <v>116</v>
      </c>
      <c r="AP1069" t="s">
        <v>143</v>
      </c>
      <c r="AQ1069" t="s">
        <v>117</v>
      </c>
      <c r="AR1069">
        <v>2023</v>
      </c>
      <c r="AS1069" t="s">
        <v>95</v>
      </c>
    </row>
    <row r="1070" spans="1:45">
      <c r="A1070" t="s">
        <v>659</v>
      </c>
      <c r="B1070" t="s">
        <v>44</v>
      </c>
      <c r="C1070" t="s">
        <v>118</v>
      </c>
      <c r="D1070" s="3">
        <v>45355</v>
      </c>
      <c r="E1070" t="s">
        <v>644</v>
      </c>
      <c r="F1070">
        <f t="shared" ca="1" si="48"/>
        <v>96285.540566893615</v>
      </c>
      <c r="G1070">
        <f t="shared" ca="1" si="48"/>
        <v>4614.2728205208887</v>
      </c>
      <c r="H1070" t="str" cm="1">
        <f t="array" aca="1" ref="H1070" ca="1">INDEX(Sheet1!$H$1:$H$3, RANDBETWEEN(1, 3))</f>
        <v>ORR Non-Thematic</v>
      </c>
      <c r="I1070" t="str" cm="1">
        <f t="array" aca="1" ref="I1070" ca="1">INDEX(Sheet1!$I$3:$I$88, RANDBETWEEN(1, 85))</f>
        <v>Innovation</v>
      </c>
      <c r="J1070" t="str">
        <f ca="1">INDEX(Sheet1!$AZ$3:$AZ$8, RANDBETWEEN(1, COUNTA(Sheet1!$AZ$3:$AZ$8)))</f>
        <v>Health</v>
      </c>
      <c r="K1070" t="str" cm="1">
        <f t="array" aca="1" ref="K1070" ca="1">INDEX(Sheet1!$K$1:$K$8, RANDBETWEEN(1, 6))</f>
        <v>Emergency/HAC</v>
      </c>
      <c r="M1070" t="s">
        <v>57</v>
      </c>
      <c r="N1070">
        <f t="shared" ca="1" si="49"/>
        <v>50190.66076113694</v>
      </c>
      <c r="Q1070" t="s">
        <v>342</v>
      </c>
      <c r="U1070">
        <f t="shared" ca="1" si="50"/>
        <v>86051.011608244182</v>
      </c>
      <c r="V1070">
        <v>991492</v>
      </c>
      <c r="W1070" t="str" cm="1">
        <f t="array" aca="1" ref="W1070" ca="1">INDEX(Sheet1!$X$1:$X$20, RANDBETWEEN(1, 20))</f>
        <v>Multi-Stakeholder Partnership</v>
      </c>
      <c r="X1070" t="str" cm="1">
        <f t="array" aca="1" ref="X1070" ca="1">INDEX(Sheet1!$Y$2:$Y$22, RANDBETWEEN(1, 21))</f>
        <v>Private Sector</v>
      </c>
      <c r="Z1070" t="str" cm="1">
        <f t="array" aca="1" ref="Z1070" ca="1">INDEX(Sheet1!$AA$2:$AA$30, RANDBETWEEN(1, 29))</f>
        <v>SENEGAL CO</v>
      </c>
      <c r="AA1070" t="str" cm="1">
        <f t="array" aca="1" ref="AA1070" ca="1">INDEX(Sheet1!$AB$2:$AB$8, RANDBETWEEN(1, 7))</f>
        <v>MENARO</v>
      </c>
      <c r="AB1070" t="str" cm="1">
        <f t="array" aca="1" ref="AB1070" ca="1">INDEX(Sheet1!$AC$2:$AC$22, RANDBETWEEN(1, 21))</f>
        <v>Japan</v>
      </c>
      <c r="AE1070" t="str" cm="1">
        <f t="array" aca="1" ref="AE1070" ca="1">INDEX(Sheet1!$AF$2:$AF$22, RANDBETWEEN(1, 5))</f>
        <v>MENARO</v>
      </c>
      <c r="AF1070" s="3">
        <v>45355</v>
      </c>
      <c r="AG1070" t="str" cm="1">
        <f t="array" aca="1" ref="AG1070" ca="1">INDEX(Sheet1!$AH$2:$AH$24, RANDBETWEEN(1, 23))</f>
        <v>LEBANON CO</v>
      </c>
      <c r="AH1070" t="s">
        <v>667</v>
      </c>
      <c r="AI1070" t="s">
        <v>341</v>
      </c>
      <c r="AJ1070" t="s">
        <v>342</v>
      </c>
      <c r="AK1070" t="s">
        <v>57</v>
      </c>
      <c r="AL1070" t="s">
        <v>90</v>
      </c>
      <c r="AM1070" t="s">
        <v>645</v>
      </c>
      <c r="AN1070" t="s">
        <v>128</v>
      </c>
      <c r="AO1070" t="s">
        <v>116</v>
      </c>
      <c r="AP1070" t="s">
        <v>135</v>
      </c>
      <c r="AQ1070" t="s">
        <v>117</v>
      </c>
      <c r="AR1070">
        <v>2022</v>
      </c>
      <c r="AS1070" t="s">
        <v>95</v>
      </c>
    </row>
    <row r="1071" spans="1:45">
      <c r="A1071" t="s">
        <v>657</v>
      </c>
      <c r="B1071" t="s">
        <v>95</v>
      </c>
      <c r="C1071" t="s">
        <v>118</v>
      </c>
      <c r="D1071" s="3">
        <v>45391</v>
      </c>
      <c r="E1071" t="s">
        <v>644</v>
      </c>
      <c r="F1071">
        <f t="shared" ca="1" si="48"/>
        <v>52209.748788021716</v>
      </c>
      <c r="G1071">
        <f t="shared" ca="1" si="48"/>
        <v>8101.0720085866033</v>
      </c>
      <c r="H1071" t="str" cm="1">
        <f t="array" aca="1" ref="H1071" ca="1">INDEX(Sheet1!$H$1:$H$3, RANDBETWEEN(1, 3))</f>
        <v>ORE-Thematic</v>
      </c>
      <c r="I1071" t="str" cm="1">
        <f t="array" aca="1" ref="I1071" ca="1">INDEX(Sheet1!$I$3:$I$88, RANDBETWEEN(1, 85))</f>
        <v>Care and Treatment of Children affected by HIV and AIDS</v>
      </c>
      <c r="J1071" t="str">
        <f ca="1">INDEX(Sheet1!$AZ$3:$AZ$8, RANDBETWEEN(1, COUNTA(Sheet1!$AZ$3:$AZ$8)))</f>
        <v>Child Protection</v>
      </c>
      <c r="K1071" t="str" cm="1">
        <f t="array" aca="1" ref="K1071" ca="1">INDEX(Sheet1!$K$1:$K$8, RANDBETWEEN(1, 6))</f>
        <v>HAC-UKRAINE</v>
      </c>
      <c r="M1071" t="s">
        <v>114</v>
      </c>
      <c r="N1071">
        <f t="shared" ca="1" si="49"/>
        <v>17159.598870401234</v>
      </c>
      <c r="Q1071" t="s">
        <v>345</v>
      </c>
      <c r="U1071">
        <f t="shared" ca="1" si="50"/>
        <v>90389.965948385492</v>
      </c>
      <c r="V1071">
        <v>24885468</v>
      </c>
      <c r="W1071" t="str" cm="1">
        <f t="array" aca="1" ref="W1071" ca="1">INDEX(Sheet1!$X$1:$X$20, RANDBETWEEN(1, 20))</f>
        <v>UN Agency/International Agency</v>
      </c>
      <c r="X1071" t="str" cm="1">
        <f t="array" aca="1" ref="X1071" ca="1">INDEX(Sheet1!$Y$2:$Y$22, RANDBETWEEN(1, 21))</f>
        <v>Public Sector</v>
      </c>
      <c r="Z1071" t="str" cm="1">
        <f t="array" aca="1" ref="Z1071" ca="1">INDEX(Sheet1!$AA$2:$AA$30, RANDBETWEEN(1, 29))</f>
        <v>KOSOVO CO</v>
      </c>
      <c r="AA1071" t="str" cm="1">
        <f t="array" aca="1" ref="AA1071" ca="1">INDEX(Sheet1!$AB$2:$AB$8, RANDBETWEEN(1, 7))</f>
        <v>WCARO</v>
      </c>
      <c r="AB1071" t="str" cm="1">
        <f t="array" aca="1" ref="AB1071" ca="1">INDEX(Sheet1!$AC$2:$AC$22, RANDBETWEEN(1, 21))</f>
        <v>Bulgaria</v>
      </c>
      <c r="AE1071" t="str" cm="1">
        <f t="array" aca="1" ref="AE1071" ca="1">INDEX(Sheet1!$AF$2:$AF$22, RANDBETWEEN(1, 5))</f>
        <v>MENARO</v>
      </c>
      <c r="AF1071" s="3">
        <v>45391</v>
      </c>
      <c r="AG1071" t="str" cm="1">
        <f t="array" aca="1" ref="AG1071" ca="1">INDEX(Sheet1!$AH$2:$AH$24, RANDBETWEEN(1, 23))</f>
        <v>UKRAINE CO</v>
      </c>
      <c r="AH1071" t="s">
        <v>649</v>
      </c>
      <c r="AI1071" t="s">
        <v>344</v>
      </c>
      <c r="AJ1071" t="s">
        <v>345</v>
      </c>
      <c r="AK1071" t="s">
        <v>114</v>
      </c>
      <c r="AL1071" t="s">
        <v>90</v>
      </c>
      <c r="AM1071" t="s">
        <v>645</v>
      </c>
      <c r="AN1071" t="s">
        <v>115</v>
      </c>
      <c r="AO1071" t="s">
        <v>77</v>
      </c>
      <c r="AP1071" t="s">
        <v>135</v>
      </c>
      <c r="AQ1071" t="s">
        <v>79</v>
      </c>
      <c r="AR1071">
        <v>2023</v>
      </c>
      <c r="AS1071" t="s">
        <v>95</v>
      </c>
    </row>
    <row r="1072" spans="1:45">
      <c r="A1072" t="s">
        <v>657</v>
      </c>
      <c r="B1072" t="s">
        <v>95</v>
      </c>
      <c r="C1072" t="s">
        <v>45</v>
      </c>
      <c r="D1072" s="3">
        <v>45606</v>
      </c>
      <c r="E1072" t="s">
        <v>644</v>
      </c>
      <c r="F1072">
        <f t="shared" ca="1" si="48"/>
        <v>67639.424352033719</v>
      </c>
      <c r="G1072">
        <f t="shared" ca="1" si="48"/>
        <v>98855.194462461033</v>
      </c>
      <c r="H1072" t="str" cm="1">
        <f t="array" aca="1" ref="H1072" ca="1">INDEX(Sheet1!$H$1:$H$3, RANDBETWEEN(1, 3))</f>
        <v>ORR Non-Thematic</v>
      </c>
      <c r="I1072" t="str" cm="1">
        <f t="array" aca="1" ref="I1072" ca="1">INDEX(Sheet1!$I$3:$I$88, RANDBETWEEN(1, 85))</f>
        <v>Financial, information and communication technology and administrative managemen</v>
      </c>
      <c r="J1072" t="str">
        <f ca="1">INDEX(Sheet1!$AZ$3:$AZ$8, RANDBETWEEN(1, COUNTA(Sheet1!$AZ$3:$AZ$8)))</f>
        <v>Advocacy</v>
      </c>
      <c r="K1072" t="str" cm="1">
        <f t="array" aca="1" ref="K1072" ca="1">INDEX(Sheet1!$K$1:$K$8, RANDBETWEEN(1, 6))</f>
        <v>HAC-STATE OF PALESTINE</v>
      </c>
      <c r="M1072" t="s">
        <v>114</v>
      </c>
      <c r="N1072">
        <f t="shared" ca="1" si="49"/>
        <v>16557.281827966843</v>
      </c>
      <c r="Q1072" t="s">
        <v>348</v>
      </c>
      <c r="U1072">
        <f t="shared" ca="1" si="50"/>
        <v>12440.616819896017</v>
      </c>
      <c r="V1072">
        <v>12412200</v>
      </c>
      <c r="W1072" t="str" cm="1">
        <f t="array" aca="1" ref="W1072" ca="1">INDEX(Sheet1!$X$1:$X$20, RANDBETWEEN(1, 20))</f>
        <v>Membership based organizations</v>
      </c>
      <c r="X1072" t="str" cm="1">
        <f t="array" aca="1" ref="X1072" ca="1">INDEX(Sheet1!$Y$2:$Y$22, RANDBETWEEN(1, 21))</f>
        <v>Public Sector</v>
      </c>
      <c r="Z1072" t="str" cm="1">
        <f t="array" aca="1" ref="Z1072" ca="1">INDEX(Sheet1!$AA$2:$AA$30, RANDBETWEEN(1, 29))</f>
        <v>UKRAINE CO</v>
      </c>
      <c r="AA1072" t="str" cm="1">
        <f t="array" aca="1" ref="AA1072" ca="1">INDEX(Sheet1!$AB$2:$AB$8, RANDBETWEEN(1, 7))</f>
        <v>HQ</v>
      </c>
      <c r="AB1072" t="str" cm="1">
        <f t="array" aca="1" ref="AB1072" ca="1">INDEX(Sheet1!$AC$2:$AC$22, RANDBETWEEN(1, 21))</f>
        <v>Greece</v>
      </c>
      <c r="AE1072" t="str" cm="1">
        <f t="array" aca="1" ref="AE1072" ca="1">INDEX(Sheet1!$AF$2:$AF$22, RANDBETWEEN(1, 5))</f>
        <v>ECARO</v>
      </c>
      <c r="AF1072" s="3">
        <v>45606</v>
      </c>
      <c r="AG1072" t="str" cm="1">
        <f t="array" aca="1" ref="AG1072" ca="1">INDEX(Sheet1!$AH$2:$AH$24, RANDBETWEEN(1, 23))</f>
        <v>MOLDOVA CO</v>
      </c>
      <c r="AH1072" t="s">
        <v>649</v>
      </c>
      <c r="AI1072" t="s">
        <v>347</v>
      </c>
      <c r="AJ1072" t="s">
        <v>348</v>
      </c>
      <c r="AK1072" t="s">
        <v>114</v>
      </c>
      <c r="AL1072" t="s">
        <v>90</v>
      </c>
      <c r="AM1072" t="s">
        <v>646</v>
      </c>
      <c r="AN1072" t="s">
        <v>128</v>
      </c>
      <c r="AO1072" t="s">
        <v>61</v>
      </c>
      <c r="AP1072" t="s">
        <v>93</v>
      </c>
      <c r="AQ1072" t="s">
        <v>117</v>
      </c>
      <c r="AR1072">
        <v>2022</v>
      </c>
      <c r="AS1072" t="s">
        <v>95</v>
      </c>
    </row>
    <row r="1073" spans="1:45">
      <c r="A1073" t="s">
        <v>656</v>
      </c>
      <c r="B1073" t="s">
        <v>44</v>
      </c>
      <c r="C1073" t="s">
        <v>118</v>
      </c>
      <c r="D1073" s="3">
        <v>45593</v>
      </c>
      <c r="E1073" t="s">
        <v>644</v>
      </c>
      <c r="F1073">
        <f t="shared" ca="1" si="48"/>
        <v>34999.272066209574</v>
      </c>
      <c r="G1073">
        <f t="shared" ca="1" si="48"/>
        <v>48407.308336302405</v>
      </c>
      <c r="H1073" t="str" cm="1">
        <f t="array" aca="1" ref="H1073" ca="1">INDEX(Sheet1!$H$1:$H$3, RANDBETWEEN(1, 3))</f>
        <v>ORR Non-Thematic</v>
      </c>
      <c r="I1073" t="str" cm="1">
        <f t="array" aca="1" ref="I1073" ca="1">INDEX(Sheet1!$I$3:$I$88, RANDBETWEEN(1, 85))</f>
        <v>UNICEF capacity for programming on Gender</v>
      </c>
      <c r="J1073" t="str">
        <f ca="1">INDEX(Sheet1!$AZ$3:$AZ$8, RANDBETWEEN(1, COUNTA(Sheet1!$AZ$3:$AZ$8)))</f>
        <v>Increased Immunization Rates</v>
      </c>
      <c r="K1073" t="str" cm="1">
        <f t="array" aca="1" ref="K1073" ca="1">INDEX(Sheet1!$K$1:$K$8, RANDBETWEEN(1, 6))</f>
        <v>HAC-STATE OF PALESTINE</v>
      </c>
      <c r="M1073" t="s">
        <v>89</v>
      </c>
      <c r="N1073">
        <f t="shared" ca="1" si="49"/>
        <v>44835.739953650635</v>
      </c>
      <c r="Q1073" t="s">
        <v>351</v>
      </c>
      <c r="U1073">
        <f t="shared" ca="1" si="50"/>
        <v>99224.903690996376</v>
      </c>
      <c r="V1073">
        <v>11601680</v>
      </c>
      <c r="W1073" t="str" cm="1">
        <f t="array" aca="1" ref="W1073" ca="1">INDEX(Sheet1!$X$1:$X$20, RANDBETWEEN(1, 20))</f>
        <v>Corporate</v>
      </c>
      <c r="X1073" t="str" cm="1">
        <f t="array" aca="1" ref="X1073" ca="1">INDEX(Sheet1!$Y$2:$Y$22, RANDBETWEEN(1, 21))</f>
        <v>Private Sector</v>
      </c>
      <c r="Z1073" t="str" cm="1">
        <f t="array" aca="1" ref="Z1073" ca="1">INDEX(Sheet1!$AA$2:$AA$30, RANDBETWEEN(1, 29))</f>
        <v>ALBANIA CO</v>
      </c>
      <c r="AA1073" t="str" cm="1">
        <f t="array" aca="1" ref="AA1073" ca="1">INDEX(Sheet1!$AB$2:$AB$8, RANDBETWEEN(1, 7))</f>
        <v>ECARO</v>
      </c>
      <c r="AB1073" t="str" cm="1">
        <f t="array" aca="1" ref="AB1073" ca="1">INDEX(Sheet1!$AC$2:$AC$22, RANDBETWEEN(1, 21))</f>
        <v>Netherlands</v>
      </c>
      <c r="AE1073" t="str" cm="1">
        <f t="array" aca="1" ref="AE1073" ca="1">INDEX(Sheet1!$AF$2:$AF$22, RANDBETWEEN(1, 5))</f>
        <v>MENARO</v>
      </c>
      <c r="AF1073" s="3">
        <v>45593</v>
      </c>
      <c r="AG1073" t="str" cm="1">
        <f t="array" aca="1" ref="AG1073" ca="1">INDEX(Sheet1!$AH$2:$AH$24, RANDBETWEEN(1, 23))</f>
        <v>KYRGYZSTAN CO</v>
      </c>
      <c r="AH1073" t="s">
        <v>670</v>
      </c>
      <c r="AI1073" t="s">
        <v>350</v>
      </c>
      <c r="AJ1073" t="s">
        <v>351</v>
      </c>
      <c r="AK1073" t="s">
        <v>89</v>
      </c>
      <c r="AL1073" t="s">
        <v>90</v>
      </c>
      <c r="AM1073" t="s">
        <v>646</v>
      </c>
      <c r="AN1073" t="s">
        <v>91</v>
      </c>
      <c r="AO1073" t="s">
        <v>61</v>
      </c>
      <c r="AP1073" t="s">
        <v>78</v>
      </c>
      <c r="AQ1073" t="s">
        <v>100</v>
      </c>
      <c r="AR1073">
        <v>2024</v>
      </c>
      <c r="AS1073" t="s">
        <v>95</v>
      </c>
    </row>
    <row r="1074" spans="1:45">
      <c r="A1074" t="s">
        <v>657</v>
      </c>
      <c r="B1074" t="s">
        <v>95</v>
      </c>
      <c r="C1074" t="s">
        <v>45</v>
      </c>
      <c r="D1074" s="3">
        <v>45442</v>
      </c>
      <c r="E1074" t="s">
        <v>644</v>
      </c>
      <c r="F1074">
        <f t="shared" ca="1" si="48"/>
        <v>17751.648390485265</v>
      </c>
      <c r="G1074">
        <f t="shared" ca="1" si="48"/>
        <v>64355.261504474089</v>
      </c>
      <c r="H1074" t="str" cm="1">
        <f t="array" aca="1" ref="H1074" ca="1">INDEX(Sheet1!$H$1:$H$3, RANDBETWEEN(1, 3))</f>
        <v>Revenue Type</v>
      </c>
      <c r="I1074" t="str" cm="1">
        <f t="array" aca="1" ref="I1074" ca="1">INDEX(Sheet1!$I$3:$I$88, RANDBETWEEN(1, 85))</f>
        <v>Health – General</v>
      </c>
      <c r="J1074" t="str">
        <f ca="1">INDEX(Sheet1!$AZ$3:$AZ$8, RANDBETWEEN(1, COUNTA(Sheet1!$AZ$3:$AZ$8)))</f>
        <v>Health</v>
      </c>
      <c r="K1074" t="str" cm="1">
        <f t="array" aca="1" ref="K1074" ca="1">INDEX(Sheet1!$K$1:$K$8, RANDBETWEEN(1, 6))</f>
        <v>HAC-ECARO</v>
      </c>
      <c r="M1074" t="s">
        <v>114</v>
      </c>
      <c r="N1074">
        <f t="shared" ca="1" si="49"/>
        <v>38241.20193170663</v>
      </c>
      <c r="Q1074" t="s">
        <v>354</v>
      </c>
      <c r="U1074">
        <f t="shared" ca="1" si="50"/>
        <v>73846.286696118274</v>
      </c>
      <c r="V1074">
        <v>29863281</v>
      </c>
      <c r="W1074" t="str" cm="1">
        <f t="array" aca="1" ref="W1074" ca="1">INDEX(Sheet1!$X$1:$X$20, RANDBETWEEN(1, 20))</f>
        <v>Sport Associations</v>
      </c>
      <c r="X1074" t="str" cm="1">
        <f t="array" aca="1" ref="X1074" ca="1">INDEX(Sheet1!$Y$2:$Y$22, RANDBETWEEN(1, 21))</f>
        <v>Public Sector</v>
      </c>
      <c r="Z1074" t="str" cm="1">
        <f t="array" aca="1" ref="Z1074" ca="1">INDEX(Sheet1!$AA$2:$AA$30, RANDBETWEEN(1, 29))</f>
        <v>ROMANIA CO</v>
      </c>
      <c r="AA1074" t="str" cm="1">
        <f t="array" aca="1" ref="AA1074" ca="1">INDEX(Sheet1!$AB$2:$AB$8, RANDBETWEEN(1, 7))</f>
        <v>ECARO</v>
      </c>
      <c r="AB1074" t="str" cm="1">
        <f t="array" aca="1" ref="AB1074" ca="1">INDEX(Sheet1!$AC$2:$AC$22, RANDBETWEEN(1, 21))</f>
        <v>Albania</v>
      </c>
      <c r="AE1074" t="str" cm="1">
        <f t="array" aca="1" ref="AE1074" ca="1">INDEX(Sheet1!$AF$2:$AF$22, RANDBETWEEN(1, 5))</f>
        <v>ESARO</v>
      </c>
      <c r="AF1074" s="3">
        <v>45442</v>
      </c>
      <c r="AG1074" t="str" cm="1">
        <f t="array" aca="1" ref="AG1074" ca="1">INDEX(Sheet1!$AH$2:$AH$24, RANDBETWEEN(1, 23))</f>
        <v>MONTENEGRO CO</v>
      </c>
      <c r="AH1074" t="s">
        <v>649</v>
      </c>
      <c r="AI1074" t="s">
        <v>353</v>
      </c>
      <c r="AJ1074" t="s">
        <v>354</v>
      </c>
      <c r="AK1074" t="s">
        <v>114</v>
      </c>
      <c r="AL1074" t="s">
        <v>90</v>
      </c>
      <c r="AM1074" t="s">
        <v>645</v>
      </c>
      <c r="AN1074" t="s">
        <v>115</v>
      </c>
      <c r="AO1074" t="s">
        <v>77</v>
      </c>
      <c r="AP1074" t="s">
        <v>78</v>
      </c>
      <c r="AQ1074" t="s">
        <v>79</v>
      </c>
      <c r="AR1074">
        <v>2022</v>
      </c>
      <c r="AS1074" t="s">
        <v>95</v>
      </c>
    </row>
    <row r="1075" spans="1:45">
      <c r="A1075" t="s">
        <v>657</v>
      </c>
      <c r="B1075" t="s">
        <v>95</v>
      </c>
      <c r="C1075" t="s">
        <v>64</v>
      </c>
      <c r="D1075" s="3">
        <v>45458</v>
      </c>
      <c r="E1075" t="s">
        <v>644</v>
      </c>
      <c r="F1075">
        <f t="shared" ca="1" si="48"/>
        <v>31552.736062720585</v>
      </c>
      <c r="G1075">
        <f t="shared" ca="1" si="48"/>
        <v>56862.581200470886</v>
      </c>
      <c r="H1075" t="str" cm="1">
        <f t="array" aca="1" ref="H1075" ca="1">INDEX(Sheet1!$H$1:$H$3, RANDBETWEEN(1, 3))</f>
        <v>ORR Non-Thematic</v>
      </c>
      <c r="I1075" t="str" cm="1">
        <f t="array" aca="1" ref="I1075" ca="1">INDEX(Sheet1!$I$3:$I$88, RANDBETWEEN(1, 85))</f>
        <v>Learning and child-friendly schools</v>
      </c>
      <c r="J1075" t="str">
        <f ca="1">INDEX(Sheet1!$AZ$3:$AZ$8, RANDBETWEEN(1, COUNTA(Sheet1!$AZ$3:$AZ$8)))</f>
        <v>Health</v>
      </c>
      <c r="K1075" t="str" cm="1">
        <f t="array" aca="1" ref="K1075" ca="1">INDEX(Sheet1!$K$1:$K$8, RANDBETWEEN(1, 6))</f>
        <v>HAC-ARMENIA</v>
      </c>
      <c r="M1075" t="s">
        <v>104</v>
      </c>
      <c r="N1075">
        <f t="shared" ca="1" si="49"/>
        <v>26167.9855315653</v>
      </c>
      <c r="Q1075" t="s">
        <v>85</v>
      </c>
      <c r="U1075">
        <f t="shared" ca="1" si="50"/>
        <v>70802.430799164242</v>
      </c>
      <c r="V1075">
        <v>17563462</v>
      </c>
      <c r="W1075" t="str" cm="1">
        <f t="array" aca="1" ref="W1075" ca="1">INDEX(Sheet1!$X$1:$X$20, RANDBETWEEN(1, 20))</f>
        <v>Central Government</v>
      </c>
      <c r="X1075" t="str" cm="1">
        <f t="array" aca="1" ref="X1075" ca="1">INDEX(Sheet1!$Y$2:$Y$22, RANDBETWEEN(1, 21))</f>
        <v>Private Sector</v>
      </c>
      <c r="Z1075" t="str" cm="1">
        <f t="array" aca="1" ref="Z1075" ca="1">INDEX(Sheet1!$AA$2:$AA$30, RANDBETWEEN(1, 29))</f>
        <v>INNOVATION UNIT</v>
      </c>
      <c r="AA1075" t="str" cm="1">
        <f t="array" aca="1" ref="AA1075" ca="1">INDEX(Sheet1!$AB$2:$AB$8, RANDBETWEEN(1, 7))</f>
        <v>ECARO</v>
      </c>
      <c r="AB1075" t="str" cm="1">
        <f t="array" aca="1" ref="AB1075" ca="1">INDEX(Sheet1!$AC$2:$AC$22, RANDBETWEEN(1, 21))</f>
        <v>Denmark</v>
      </c>
      <c r="AE1075" t="str" cm="1">
        <f t="array" aca="1" ref="AE1075" ca="1">INDEX(Sheet1!$AF$2:$AF$22, RANDBETWEEN(1, 5))</f>
        <v>MENARO</v>
      </c>
      <c r="AF1075" s="3">
        <v>45458</v>
      </c>
      <c r="AG1075" t="str" cm="1">
        <f t="array" aca="1" ref="AG1075" ca="1">INDEX(Sheet1!$AH$2:$AH$24, RANDBETWEEN(1, 23))</f>
        <v>ECARO</v>
      </c>
      <c r="AH1075" t="s">
        <v>647</v>
      </c>
      <c r="AI1075" t="s">
        <v>356</v>
      </c>
      <c r="AJ1075" t="s">
        <v>85</v>
      </c>
      <c r="AK1075" t="s">
        <v>104</v>
      </c>
      <c r="AL1075" t="s">
        <v>58</v>
      </c>
      <c r="AM1075" t="s">
        <v>646</v>
      </c>
      <c r="AN1075" t="s">
        <v>216</v>
      </c>
      <c r="AO1075" t="s">
        <v>77</v>
      </c>
      <c r="AP1075" t="s">
        <v>78</v>
      </c>
      <c r="AQ1075" t="s">
        <v>79</v>
      </c>
      <c r="AR1075">
        <v>2022</v>
      </c>
      <c r="AS1075" t="s">
        <v>95</v>
      </c>
    </row>
    <row r="1076" spans="1:45">
      <c r="A1076" t="s">
        <v>659</v>
      </c>
      <c r="B1076" t="s">
        <v>44</v>
      </c>
      <c r="C1076" t="s">
        <v>118</v>
      </c>
      <c r="D1076" s="3">
        <v>45393</v>
      </c>
      <c r="E1076" t="s">
        <v>644</v>
      </c>
      <c r="F1076">
        <f t="shared" ca="1" si="48"/>
        <v>31416.750205881945</v>
      </c>
      <c r="G1076">
        <f t="shared" ca="1" si="48"/>
        <v>59920.97523517732</v>
      </c>
      <c r="H1076" t="str" cm="1">
        <f t="array" aca="1" ref="H1076" ca="1">INDEX(Sheet1!$H$1:$H$3, RANDBETWEEN(1, 3))</f>
        <v>ORE-Thematic</v>
      </c>
      <c r="I1076" t="str" cm="1">
        <f t="array" aca="1" ref="I1076" ca="1">INDEX(Sheet1!$I$3:$I$88, RANDBETWEEN(1, 85))</f>
        <v>UNICEF capacity for programming on Gender</v>
      </c>
      <c r="J1076" t="str">
        <f ca="1">INDEX(Sheet1!$AZ$3:$AZ$8, RANDBETWEEN(1, COUNTA(Sheet1!$AZ$3:$AZ$8)))</f>
        <v>Child Protection</v>
      </c>
      <c r="K1076" t="str" cm="1">
        <f t="array" aca="1" ref="K1076" ca="1">INDEX(Sheet1!$K$1:$K$8, RANDBETWEEN(1, 6))</f>
        <v>Ukraine Response</v>
      </c>
      <c r="M1076" t="s">
        <v>75</v>
      </c>
      <c r="N1076">
        <f t="shared" ca="1" si="49"/>
        <v>19086.316881544673</v>
      </c>
      <c r="Q1076" t="s">
        <v>359</v>
      </c>
      <c r="U1076">
        <f t="shared" ca="1" si="50"/>
        <v>90571.963301646581</v>
      </c>
      <c r="V1076">
        <v>8081349</v>
      </c>
      <c r="W1076" t="str" cm="1">
        <f t="array" aca="1" ref="W1076" ca="1">INDEX(Sheet1!$X$1:$X$20, RANDBETWEEN(1, 20))</f>
        <v>Multi-Stakeholder Partnership</v>
      </c>
      <c r="X1076" t="str" cm="1">
        <f t="array" aca="1" ref="X1076" ca="1">INDEX(Sheet1!$Y$2:$Y$22, RANDBETWEEN(1, 21))</f>
        <v>Public Sector</v>
      </c>
      <c r="Z1076" t="str" cm="1">
        <f t="array" aca="1" ref="Z1076" ca="1">INDEX(Sheet1!$AA$2:$AA$30, RANDBETWEEN(1, 29))</f>
        <v>ALBANIA CO</v>
      </c>
      <c r="AA1076" t="str" cm="1">
        <f t="array" aca="1" ref="AA1076" ca="1">INDEX(Sheet1!$AB$2:$AB$8, RANDBETWEEN(1, 7))</f>
        <v>EAPRO</v>
      </c>
      <c r="AB1076" t="str" cm="1">
        <f t="array" aca="1" ref="AB1076" ca="1">INDEX(Sheet1!$AC$2:$AC$22, RANDBETWEEN(1, 21))</f>
        <v>Cyprus</v>
      </c>
      <c r="AE1076" t="str" cm="1">
        <f t="array" aca="1" ref="AE1076" ca="1">INDEX(Sheet1!$AF$2:$AF$22, RANDBETWEEN(1, 5))</f>
        <v>MENARO</v>
      </c>
      <c r="AF1076" s="3">
        <v>45393</v>
      </c>
      <c r="AG1076" t="str" cm="1">
        <f t="array" aca="1" ref="AG1076" ca="1">INDEX(Sheet1!$AH$2:$AH$24, RANDBETWEEN(1, 23))</f>
        <v>MONTENEGRO CO</v>
      </c>
      <c r="AH1076" t="s">
        <v>648</v>
      </c>
      <c r="AI1076" t="s">
        <v>358</v>
      </c>
      <c r="AJ1076" t="s">
        <v>359</v>
      </c>
      <c r="AK1076" t="s">
        <v>75</v>
      </c>
      <c r="AL1076" t="s">
        <v>95</v>
      </c>
      <c r="AM1076" t="s">
        <v>645</v>
      </c>
      <c r="AN1076" t="s">
        <v>192</v>
      </c>
      <c r="AO1076" t="s">
        <v>92</v>
      </c>
      <c r="AP1076" t="s">
        <v>143</v>
      </c>
      <c r="AQ1076" t="s">
        <v>117</v>
      </c>
      <c r="AR1076">
        <v>2022</v>
      </c>
      <c r="AS1076" t="s">
        <v>95</v>
      </c>
    </row>
    <row r="1077" spans="1:45">
      <c r="A1077" t="s">
        <v>658</v>
      </c>
      <c r="B1077" t="s">
        <v>44</v>
      </c>
      <c r="C1077" t="s">
        <v>64</v>
      </c>
      <c r="D1077" s="3">
        <v>45298</v>
      </c>
      <c r="E1077" t="s">
        <v>644</v>
      </c>
      <c r="F1077">
        <f t="shared" ca="1" si="48"/>
        <v>91364.920330961249</v>
      </c>
      <c r="G1077">
        <f t="shared" ca="1" si="48"/>
        <v>38410.480786399647</v>
      </c>
      <c r="H1077" t="str" cm="1">
        <f t="array" aca="1" ref="H1077" ca="1">INDEX(Sheet1!$H$1:$H$3, RANDBETWEEN(1, 3))</f>
        <v>ORE-Thematic</v>
      </c>
      <c r="I1077" t="str" cm="1">
        <f t="array" aca="1" ref="I1077" ca="1">INDEX(Sheet1!$I$3:$I$88, RANDBETWEEN(1, 85))</f>
        <v>UNICEF capacity for programming on Gender</v>
      </c>
      <c r="J1077" t="str">
        <f ca="1">INDEX(Sheet1!$AZ$3:$AZ$8, RANDBETWEEN(1, COUNTA(Sheet1!$AZ$3:$AZ$8)))</f>
        <v>Education</v>
      </c>
      <c r="K1077" t="str" cm="1">
        <f t="array" aca="1" ref="K1077" ca="1">INDEX(Sheet1!$K$1:$K$8, RANDBETWEEN(1, 6))</f>
        <v>HAC-STATE OF PALESTINE</v>
      </c>
      <c r="M1077" t="s">
        <v>75</v>
      </c>
      <c r="N1077">
        <f t="shared" ca="1" si="49"/>
        <v>80978.171792817302</v>
      </c>
      <c r="Q1077" t="s">
        <v>362</v>
      </c>
      <c r="U1077">
        <f t="shared" ca="1" si="50"/>
        <v>34284.540479775795</v>
      </c>
      <c r="V1077">
        <v>38971344</v>
      </c>
      <c r="W1077" t="str" cm="1">
        <f t="array" aca="1" ref="W1077" ca="1">INDEX(Sheet1!$X$1:$X$20, RANDBETWEEN(1, 20))</f>
        <v>Account Category</v>
      </c>
      <c r="X1077" t="str" cm="1">
        <f t="array" aca="1" ref="X1077" ca="1">INDEX(Sheet1!$Y$2:$Y$22, RANDBETWEEN(1, 21))</f>
        <v>Private Sector</v>
      </c>
      <c r="Z1077" t="str" cm="1">
        <f t="array" aca="1" ref="Z1077" ca="1">INDEX(Sheet1!$AA$2:$AA$30, RANDBETWEEN(1, 29))</f>
        <v>TURKIYE NATCOM</v>
      </c>
      <c r="AA1077" t="str" cm="1">
        <f t="array" aca="1" ref="AA1077" ca="1">INDEX(Sheet1!$AB$2:$AB$8, RANDBETWEEN(1, 7))</f>
        <v>WCARO</v>
      </c>
      <c r="AB1077" t="str" cm="1">
        <f t="array" aca="1" ref="AB1077" ca="1">INDEX(Sheet1!$AC$2:$AC$22, RANDBETWEEN(1, 21))</f>
        <v>Albania</v>
      </c>
      <c r="AE1077" t="str" cm="1">
        <f t="array" aca="1" ref="AE1077" ca="1">INDEX(Sheet1!$AF$2:$AF$22, RANDBETWEEN(1, 5))</f>
        <v>ESARO</v>
      </c>
      <c r="AF1077" s="3">
        <v>45298</v>
      </c>
      <c r="AG1077" t="str" cm="1">
        <f t="array" aca="1" ref="AG1077" ca="1">INDEX(Sheet1!$AH$2:$AH$24, RANDBETWEEN(1, 23))</f>
        <v>TAJIKISTAN CO</v>
      </c>
      <c r="AH1077" t="s">
        <v>648</v>
      </c>
      <c r="AI1077" t="s">
        <v>361</v>
      </c>
      <c r="AJ1077" t="s">
        <v>362</v>
      </c>
      <c r="AK1077" t="s">
        <v>75</v>
      </c>
      <c r="AL1077" t="s">
        <v>95</v>
      </c>
      <c r="AM1077" t="s">
        <v>646</v>
      </c>
      <c r="AN1077" t="s">
        <v>60</v>
      </c>
      <c r="AO1077" t="s">
        <v>92</v>
      </c>
      <c r="AP1077" t="s">
        <v>62</v>
      </c>
      <c r="AQ1077" t="s">
        <v>117</v>
      </c>
      <c r="AR1077">
        <v>2024</v>
      </c>
      <c r="AS1077" t="s">
        <v>95</v>
      </c>
    </row>
    <row r="1078" spans="1:45">
      <c r="A1078" t="s">
        <v>655</v>
      </c>
      <c r="B1078" t="s">
        <v>95</v>
      </c>
      <c r="C1078" t="s">
        <v>45</v>
      </c>
      <c r="D1078" s="3">
        <v>45452</v>
      </c>
      <c r="E1078" t="s">
        <v>644</v>
      </c>
      <c r="F1078">
        <f t="shared" ca="1" si="48"/>
        <v>92556.373260095977</v>
      </c>
      <c r="G1078">
        <f t="shared" ca="1" si="48"/>
        <v>45046.698956629421</v>
      </c>
      <c r="H1078" t="str" cm="1">
        <f t="array" aca="1" ref="H1078" ca="1">INDEX(Sheet1!$H$1:$H$3, RANDBETWEEN(1, 3))</f>
        <v>Revenue Type</v>
      </c>
      <c r="I1078" t="str" cm="1">
        <f t="array" aca="1" ref="I1078" ca="1">INDEX(Sheet1!$I$3:$I$88, RANDBETWEEN(1, 85))</f>
        <v>Equity – focus on girls’ and inclusive education</v>
      </c>
      <c r="J1078" t="str">
        <f ca="1">INDEX(Sheet1!$AZ$3:$AZ$8, RANDBETWEEN(1, COUNTA(Sheet1!$AZ$3:$AZ$8)))</f>
        <v>Child Protection</v>
      </c>
      <c r="K1078" t="str" cm="1">
        <f t="array" aca="1" ref="K1078" ca="1">INDEX(Sheet1!$K$1:$K$8, RANDBETWEEN(1, 6))</f>
        <v>HAC-STATE OF PALESTINE</v>
      </c>
      <c r="M1078" t="s">
        <v>75</v>
      </c>
      <c r="N1078">
        <f t="shared" ca="1" si="49"/>
        <v>68974.634724549353</v>
      </c>
      <c r="Q1078" t="s">
        <v>365</v>
      </c>
      <c r="U1078">
        <f t="shared" ca="1" si="50"/>
        <v>25824.047906794687</v>
      </c>
      <c r="V1078">
        <v>26268499</v>
      </c>
      <c r="W1078" t="str" cm="1">
        <f t="array" aca="1" ref="W1078" ca="1">INDEX(Sheet1!$X$1:$X$20, RANDBETWEEN(1, 20))</f>
        <v>Sport Associations</v>
      </c>
      <c r="X1078" t="str" cm="1">
        <f t="array" aca="1" ref="X1078" ca="1">INDEX(Sheet1!$Y$2:$Y$22, RANDBETWEEN(1, 21))</f>
        <v>Private Sector</v>
      </c>
      <c r="Z1078" t="str" cm="1">
        <f t="array" aca="1" ref="Z1078" ca="1">INDEX(Sheet1!$AA$2:$AA$30, RANDBETWEEN(1, 29))</f>
        <v>GEORGIA CO</v>
      </c>
      <c r="AA1078" t="str" cm="1">
        <f t="array" aca="1" ref="AA1078" ca="1">INDEX(Sheet1!$AB$2:$AB$8, RANDBETWEEN(1, 7))</f>
        <v>WCARO</v>
      </c>
      <c r="AB1078" t="str" cm="1">
        <f t="array" aca="1" ref="AB1078" ca="1">INDEX(Sheet1!$AC$2:$AC$22, RANDBETWEEN(1, 21))</f>
        <v>Montenegro</v>
      </c>
      <c r="AE1078" t="str" cm="1">
        <f t="array" aca="1" ref="AE1078" ca="1">INDEX(Sheet1!$AF$2:$AF$22, RANDBETWEEN(1, 5))</f>
        <v>ESARO</v>
      </c>
      <c r="AF1078" s="3">
        <v>45452</v>
      </c>
      <c r="AG1078" t="str" cm="1">
        <f t="array" aca="1" ref="AG1078" ca="1">INDEX(Sheet1!$AH$2:$AH$24, RANDBETWEEN(1, 23))</f>
        <v>KOSOVO CO</v>
      </c>
      <c r="AH1078" t="s">
        <v>649</v>
      </c>
      <c r="AI1078" t="s">
        <v>364</v>
      </c>
      <c r="AJ1078" t="s">
        <v>365</v>
      </c>
      <c r="AK1078" t="s">
        <v>75</v>
      </c>
      <c r="AL1078" t="s">
        <v>90</v>
      </c>
      <c r="AM1078" t="s">
        <v>646</v>
      </c>
      <c r="AN1078" t="s">
        <v>216</v>
      </c>
      <c r="AO1078" t="s">
        <v>77</v>
      </c>
      <c r="AP1078" t="s">
        <v>135</v>
      </c>
      <c r="AQ1078" t="s">
        <v>79</v>
      </c>
      <c r="AR1078">
        <v>2023</v>
      </c>
      <c r="AS1078" t="s">
        <v>95</v>
      </c>
    </row>
    <row r="1079" spans="1:45">
      <c r="A1079" t="s">
        <v>652</v>
      </c>
      <c r="B1079" t="s">
        <v>44</v>
      </c>
      <c r="C1079" t="s">
        <v>118</v>
      </c>
      <c r="D1079" s="3">
        <v>45460</v>
      </c>
      <c r="E1079" t="s">
        <v>644</v>
      </c>
      <c r="F1079">
        <f t="shared" ca="1" si="48"/>
        <v>54989.851108966468</v>
      </c>
      <c r="G1079">
        <f t="shared" ca="1" si="48"/>
        <v>40146.01839845028</v>
      </c>
      <c r="H1079" t="str" cm="1">
        <f t="array" aca="1" ref="H1079" ca="1">INDEX(Sheet1!$H$1:$H$3, RANDBETWEEN(1, 3))</f>
        <v>ORE-Thematic</v>
      </c>
      <c r="I1079" t="str" cm="1">
        <f t="array" aca="1" ref="I1079" ca="1">INDEX(Sheet1!$I$3:$I$88, RANDBETWEEN(1, 85))</f>
        <v>Humanitarian Action</v>
      </c>
      <c r="J1079" t="str">
        <f ca="1">INDEX(Sheet1!$AZ$3:$AZ$8, RANDBETWEEN(1, COUNTA(Sheet1!$AZ$3:$AZ$8)))</f>
        <v>Health</v>
      </c>
      <c r="K1079" t="str" cm="1">
        <f t="array" aca="1" ref="K1079" ca="1">INDEX(Sheet1!$K$1:$K$8, RANDBETWEEN(1, 6))</f>
        <v>HAC-ECARO</v>
      </c>
      <c r="M1079" t="s">
        <v>75</v>
      </c>
      <c r="N1079">
        <f t="shared" ca="1" si="49"/>
        <v>41631.757755444938</v>
      </c>
      <c r="Q1079" t="s">
        <v>368</v>
      </c>
      <c r="U1079">
        <f t="shared" ca="1" si="50"/>
        <v>3466.7614357194129</v>
      </c>
      <c r="V1079">
        <v>30783952</v>
      </c>
      <c r="W1079" t="str" cm="1">
        <f t="array" aca="1" ref="W1079" ca="1">INDEX(Sheet1!$X$1:$X$20, RANDBETWEEN(1, 20))</f>
        <v>Non-Profit/NGO Foundations</v>
      </c>
      <c r="X1079" t="str" cm="1">
        <f t="array" aca="1" ref="X1079" ca="1">INDEX(Sheet1!$Y$2:$Y$22, RANDBETWEEN(1, 21))</f>
        <v>Private Sector</v>
      </c>
      <c r="Z1079" t="str" cm="1">
        <f t="array" aca="1" ref="Z1079" ca="1">INDEX(Sheet1!$AA$2:$AA$30, RANDBETWEEN(1, 29))</f>
        <v>US FUND</v>
      </c>
      <c r="AA1079" t="str" cm="1">
        <f t="array" aca="1" ref="AA1079" ca="1">INDEX(Sheet1!$AB$2:$AB$8, RANDBETWEEN(1, 7))</f>
        <v>EAPRO</v>
      </c>
      <c r="AB1079" t="str" cm="1">
        <f t="array" aca="1" ref="AB1079" ca="1">INDEX(Sheet1!$AC$2:$AC$22, RANDBETWEEN(1, 21))</f>
        <v>Qatar</v>
      </c>
      <c r="AE1079" t="str" cm="1">
        <f t="array" aca="1" ref="AE1079" ca="1">INDEX(Sheet1!$AF$2:$AF$22, RANDBETWEEN(1, 5))</f>
        <v>ESARO</v>
      </c>
      <c r="AF1079" s="3">
        <v>45460</v>
      </c>
      <c r="AG1079" t="str" cm="1">
        <f t="array" aca="1" ref="AG1079" ca="1">INDEX(Sheet1!$AH$2:$AH$24, RANDBETWEEN(1, 23))</f>
        <v>PPD</v>
      </c>
      <c r="AH1079" t="s">
        <v>649</v>
      </c>
      <c r="AI1079" t="s">
        <v>367</v>
      </c>
      <c r="AJ1079" t="s">
        <v>368</v>
      </c>
      <c r="AK1079" t="s">
        <v>75</v>
      </c>
      <c r="AL1079" t="s">
        <v>90</v>
      </c>
      <c r="AM1079" t="s">
        <v>646</v>
      </c>
      <c r="AN1079" t="s">
        <v>128</v>
      </c>
      <c r="AO1079" t="s">
        <v>92</v>
      </c>
      <c r="AP1079" t="s">
        <v>135</v>
      </c>
      <c r="AQ1079" t="s">
        <v>79</v>
      </c>
      <c r="AR1079">
        <v>2022</v>
      </c>
      <c r="AS1079" t="s">
        <v>95</v>
      </c>
    </row>
    <row r="1080" spans="1:45">
      <c r="A1080" t="s">
        <v>659</v>
      </c>
      <c r="B1080" t="s">
        <v>44</v>
      </c>
      <c r="C1080" t="s">
        <v>45</v>
      </c>
      <c r="D1080" s="3">
        <v>45463</v>
      </c>
      <c r="E1080" t="s">
        <v>644</v>
      </c>
      <c r="F1080">
        <f t="shared" ca="1" si="48"/>
        <v>76154.099883928007</v>
      </c>
      <c r="G1080">
        <f t="shared" ca="1" si="48"/>
        <v>25509.199191654054</v>
      </c>
      <c r="H1080" t="str" cm="1">
        <f t="array" aca="1" ref="H1080" ca="1">INDEX(Sheet1!$H$1:$H$3, RANDBETWEEN(1, 3))</f>
        <v>ORE-Thematic</v>
      </c>
      <c r="I1080" t="str" cm="1">
        <f t="array" aca="1" ref="I1080" ca="1">INDEX(Sheet1!$I$3:$I$88, RANDBETWEEN(1, 85))</f>
        <v>Other cross-sectoral programme areas</v>
      </c>
      <c r="J1080" t="str">
        <f ca="1">INDEX(Sheet1!$AZ$3:$AZ$8, RANDBETWEEN(1, COUNTA(Sheet1!$AZ$3:$AZ$8)))</f>
        <v>Advocacy</v>
      </c>
      <c r="K1080" t="str" cm="1">
        <f t="array" aca="1" ref="K1080" ca="1">INDEX(Sheet1!$K$1:$K$8, RANDBETWEEN(1, 6))</f>
        <v>HAC-STATE OF PALESTINE</v>
      </c>
      <c r="M1080" t="s">
        <v>104</v>
      </c>
      <c r="N1080">
        <f t="shared" ca="1" si="49"/>
        <v>34163.79805281134</v>
      </c>
      <c r="Q1080" t="s">
        <v>371</v>
      </c>
      <c r="U1080">
        <f t="shared" ca="1" si="50"/>
        <v>65314.759653749665</v>
      </c>
      <c r="V1080">
        <v>25836736</v>
      </c>
      <c r="W1080" t="str" cm="1">
        <f t="array" aca="1" ref="W1080" ca="1">INDEX(Sheet1!$X$1:$X$20, RANDBETWEEN(1, 20))</f>
        <v>Governmental Organization</v>
      </c>
      <c r="X1080" t="str" cm="1">
        <f t="array" aca="1" ref="X1080" ca="1">INDEX(Sheet1!$Y$2:$Y$22, RANDBETWEEN(1, 21))</f>
        <v>Private Sector</v>
      </c>
      <c r="Z1080" t="str" cm="1">
        <f t="array" aca="1" ref="Z1080" ca="1">INDEX(Sheet1!$AA$2:$AA$30, RANDBETWEEN(1, 29))</f>
        <v>GEORGIA CO</v>
      </c>
      <c r="AA1080" t="str" cm="1">
        <f t="array" aca="1" ref="AA1080" ca="1">INDEX(Sheet1!$AB$2:$AB$8, RANDBETWEEN(1, 7))</f>
        <v>EAPRO</v>
      </c>
      <c r="AB1080" t="str" cm="1">
        <f t="array" aca="1" ref="AB1080" ca="1">INDEX(Sheet1!$AC$2:$AC$22, RANDBETWEEN(1, 21))</f>
        <v>Ukraine</v>
      </c>
      <c r="AE1080" t="str" cm="1">
        <f t="array" aca="1" ref="AE1080" ca="1">INDEX(Sheet1!$AF$2:$AF$22, RANDBETWEEN(1, 5))</f>
        <v>HQ</v>
      </c>
      <c r="AF1080" s="3">
        <v>45463</v>
      </c>
      <c r="AG1080" t="str" cm="1">
        <f t="array" aca="1" ref="AG1080" ca="1">INDEX(Sheet1!$AH$2:$AH$24, RANDBETWEEN(1, 23))</f>
        <v>MOLDOVA CO</v>
      </c>
      <c r="AH1080" t="s">
        <v>647</v>
      </c>
      <c r="AI1080" t="s">
        <v>370</v>
      </c>
      <c r="AJ1080" t="s">
        <v>371</v>
      </c>
      <c r="AK1080" t="s">
        <v>104</v>
      </c>
      <c r="AL1080" t="s">
        <v>95</v>
      </c>
      <c r="AM1080" t="s">
        <v>645</v>
      </c>
      <c r="AN1080" t="s">
        <v>105</v>
      </c>
      <c r="AO1080" t="s">
        <v>77</v>
      </c>
      <c r="AP1080" t="s">
        <v>135</v>
      </c>
      <c r="AQ1080" t="s">
        <v>117</v>
      </c>
      <c r="AR1080">
        <v>2024</v>
      </c>
      <c r="AS1080" t="s">
        <v>95</v>
      </c>
    </row>
    <row r="1081" spans="1:45">
      <c r="A1081" t="s">
        <v>659</v>
      </c>
      <c r="B1081" t="s">
        <v>44</v>
      </c>
      <c r="C1081" t="s">
        <v>45</v>
      </c>
      <c r="D1081" s="3">
        <v>45344</v>
      </c>
      <c r="E1081" t="s">
        <v>644</v>
      </c>
      <c r="F1081">
        <f t="shared" ca="1" si="48"/>
        <v>24381.002390676091</v>
      </c>
      <c r="G1081">
        <f t="shared" ca="1" si="48"/>
        <v>71414.60913570784</v>
      </c>
      <c r="H1081" t="str" cm="1">
        <f t="array" aca="1" ref="H1081" ca="1">INDEX(Sheet1!$H$1:$H$3, RANDBETWEEN(1, 3))</f>
        <v>ORE-Thematic</v>
      </c>
      <c r="I1081" t="str" cm="1">
        <f t="array" aca="1" ref="I1081" ca="1">INDEX(Sheet1!$I$3:$I$88, RANDBETWEEN(1, 85))</f>
        <v>Economic and social policy general</v>
      </c>
      <c r="J1081" t="str">
        <f ca="1">INDEX(Sheet1!$AZ$3:$AZ$8, RANDBETWEEN(1, COUNTA(Sheet1!$AZ$3:$AZ$8)))</f>
        <v>Increased Immunization Rates</v>
      </c>
      <c r="K1081" t="str" cm="1">
        <f t="array" aca="1" ref="K1081" ca="1">INDEX(Sheet1!$K$1:$K$8, RANDBETWEEN(1, 6))</f>
        <v>Emergency/HAC</v>
      </c>
      <c r="M1081" t="s">
        <v>165</v>
      </c>
      <c r="N1081">
        <f t="shared" ca="1" si="49"/>
        <v>87435.700212756186</v>
      </c>
      <c r="Q1081" t="s">
        <v>169</v>
      </c>
      <c r="U1081">
        <f t="shared" ca="1" si="50"/>
        <v>10360.590029993953</v>
      </c>
      <c r="V1081">
        <v>4337483</v>
      </c>
      <c r="W1081" t="str" cm="1">
        <f t="array" aca="1" ref="W1081" ca="1">INDEX(Sheet1!$X$1:$X$20, RANDBETWEEN(1, 20))</f>
        <v>IFI/RDB</v>
      </c>
      <c r="X1081" t="str" cm="1">
        <f t="array" aca="1" ref="X1081" ca="1">INDEX(Sheet1!$Y$2:$Y$22, RANDBETWEEN(1, 21))</f>
        <v>Private Sector</v>
      </c>
      <c r="Z1081" t="str" cm="1">
        <f t="array" aca="1" ref="Z1081" ca="1">INDEX(Sheet1!$AA$2:$AA$30, RANDBETWEEN(1, 29))</f>
        <v>NETHERLANDS NATCOM</v>
      </c>
      <c r="AA1081" t="str" cm="1">
        <f t="array" aca="1" ref="AA1081" ca="1">INDEX(Sheet1!$AB$2:$AB$8, RANDBETWEEN(1, 7))</f>
        <v>ECARO</v>
      </c>
      <c r="AB1081" t="str" cm="1">
        <f t="array" aca="1" ref="AB1081" ca="1">INDEX(Sheet1!$AC$2:$AC$22, RANDBETWEEN(1, 21))</f>
        <v>Netherlands</v>
      </c>
      <c r="AE1081" t="str" cm="1">
        <f t="array" aca="1" ref="AE1081" ca="1">INDEX(Sheet1!$AF$2:$AF$22, RANDBETWEEN(1, 5))</f>
        <v>NatCom</v>
      </c>
      <c r="AF1081" s="3">
        <v>45344</v>
      </c>
      <c r="AG1081" t="str" cm="1">
        <f t="array" aca="1" ref="AG1081" ca="1">INDEX(Sheet1!$AH$2:$AH$24, RANDBETWEEN(1, 23))</f>
        <v>GREECE CO</v>
      </c>
      <c r="AH1081" t="s">
        <v>651</v>
      </c>
      <c r="AI1081" t="s">
        <v>373</v>
      </c>
      <c r="AJ1081" t="s">
        <v>169</v>
      </c>
      <c r="AK1081" t="s">
        <v>165</v>
      </c>
      <c r="AL1081" t="s">
        <v>95</v>
      </c>
      <c r="AM1081" t="s">
        <v>646</v>
      </c>
      <c r="AN1081" t="s">
        <v>128</v>
      </c>
      <c r="AO1081" t="s">
        <v>92</v>
      </c>
      <c r="AP1081" t="s">
        <v>143</v>
      </c>
      <c r="AQ1081" t="s">
        <v>79</v>
      </c>
      <c r="AR1081">
        <v>2024</v>
      </c>
      <c r="AS1081" t="s">
        <v>95</v>
      </c>
    </row>
    <row r="1082" spans="1:45">
      <c r="A1082" t="s">
        <v>654</v>
      </c>
      <c r="B1082" t="s">
        <v>95</v>
      </c>
      <c r="C1082" t="s">
        <v>64</v>
      </c>
      <c r="D1082" s="3">
        <v>45452</v>
      </c>
      <c r="E1082" t="s">
        <v>644</v>
      </c>
      <c r="F1082">
        <f t="shared" ca="1" si="48"/>
        <v>23296.051932484879</v>
      </c>
      <c r="G1082">
        <f t="shared" ca="1" si="48"/>
        <v>89721.808621375298</v>
      </c>
      <c r="H1082" t="str" cm="1">
        <f t="array" aca="1" ref="H1082" ca="1">INDEX(Sheet1!$H$1:$H$3, RANDBETWEEN(1, 3))</f>
        <v>Revenue Type</v>
      </c>
      <c r="I1082" t="str" cm="1">
        <f t="array" aca="1" ref="I1082" ca="1">INDEX(Sheet1!$I$3:$I$88, RANDBETWEEN(1, 85))</f>
        <v>Child Protection and emergencies</v>
      </c>
      <c r="J1082" t="str">
        <f ca="1">INDEX(Sheet1!$AZ$3:$AZ$8, RANDBETWEEN(1, COUNTA(Sheet1!$AZ$3:$AZ$8)))</f>
        <v>Emergency Response</v>
      </c>
      <c r="K1082" t="str" cm="1">
        <f t="array" aca="1" ref="K1082" ca="1">INDEX(Sheet1!$K$1:$K$8, RANDBETWEEN(1, 6))</f>
        <v>HAC-ARMENIA</v>
      </c>
      <c r="M1082" t="s">
        <v>75</v>
      </c>
      <c r="N1082">
        <f t="shared" ca="1" si="49"/>
        <v>14223.250066715516</v>
      </c>
      <c r="Q1082" t="s">
        <v>376</v>
      </c>
      <c r="U1082">
        <f t="shared" ca="1" si="50"/>
        <v>51514.473778015723</v>
      </c>
      <c r="V1082">
        <v>7639277</v>
      </c>
      <c r="W1082" t="str" cm="1">
        <f t="array" aca="1" ref="W1082" ca="1">INDEX(Sheet1!$X$1:$X$20, RANDBETWEEN(1, 20))</f>
        <v>Global/Regional Multilaterals</v>
      </c>
      <c r="X1082" t="str" cm="1">
        <f t="array" aca="1" ref="X1082" ca="1">INDEX(Sheet1!$Y$2:$Y$22, RANDBETWEEN(1, 21))</f>
        <v>Private Sector</v>
      </c>
      <c r="Z1082" t="str" cm="1">
        <f t="array" aca="1" ref="Z1082" ca="1">INDEX(Sheet1!$AA$2:$AA$30, RANDBETWEEN(1, 29))</f>
        <v>NETHERLANDS NATCOM</v>
      </c>
      <c r="AA1082" t="str" cm="1">
        <f t="array" aca="1" ref="AA1082" ca="1">INDEX(Sheet1!$AB$2:$AB$8, RANDBETWEEN(1, 7))</f>
        <v>ROSA</v>
      </c>
      <c r="AB1082" t="str" cm="1">
        <f t="array" aca="1" ref="AB1082" ca="1">INDEX(Sheet1!$AC$2:$AC$22, RANDBETWEEN(1, 21))</f>
        <v>Ukraine</v>
      </c>
      <c r="AE1082" t="str" cm="1">
        <f t="array" aca="1" ref="AE1082" ca="1">INDEX(Sheet1!$AF$2:$AF$22, RANDBETWEEN(1, 5))</f>
        <v>NatCom</v>
      </c>
      <c r="AF1082" s="3">
        <v>45452</v>
      </c>
      <c r="AG1082" t="str" cm="1">
        <f t="array" aca="1" ref="AG1082" ca="1">INDEX(Sheet1!$AH$2:$AH$24, RANDBETWEEN(1, 23))</f>
        <v>LEBANON CO</v>
      </c>
      <c r="AH1082" t="s">
        <v>649</v>
      </c>
      <c r="AI1082" t="s">
        <v>375</v>
      </c>
      <c r="AJ1082" t="s">
        <v>376</v>
      </c>
      <c r="AK1082" t="s">
        <v>75</v>
      </c>
      <c r="AL1082" t="s">
        <v>90</v>
      </c>
      <c r="AM1082" t="s">
        <v>646</v>
      </c>
      <c r="AN1082" t="s">
        <v>91</v>
      </c>
      <c r="AO1082" t="s">
        <v>149</v>
      </c>
      <c r="AP1082" t="s">
        <v>143</v>
      </c>
      <c r="AQ1082" t="s">
        <v>129</v>
      </c>
      <c r="AR1082">
        <v>2024</v>
      </c>
      <c r="AS1082" t="s">
        <v>95</v>
      </c>
    </row>
    <row r="1083" spans="1:45">
      <c r="A1083" t="s">
        <v>659</v>
      </c>
      <c r="B1083" t="s">
        <v>44</v>
      </c>
      <c r="C1083" t="s">
        <v>118</v>
      </c>
      <c r="D1083" s="3">
        <v>45607</v>
      </c>
      <c r="E1083" t="s">
        <v>644</v>
      </c>
      <c r="F1083">
        <f t="shared" ca="1" si="48"/>
        <v>61476.142793012143</v>
      </c>
      <c r="G1083">
        <f t="shared" ca="1" si="48"/>
        <v>65462.768529101173</v>
      </c>
      <c r="H1083" t="str" cm="1">
        <f t="array" aca="1" ref="H1083" ca="1">INDEX(Sheet1!$H$1:$H$3, RANDBETWEEN(1, 3))</f>
        <v>ORR Non-Thematic</v>
      </c>
      <c r="I1083" t="str" cm="1">
        <f t="array" aca="1" ref="I1083" ca="1">INDEX(Sheet1!$I$3:$I$88, RANDBETWEEN(1, 85))</f>
        <v>Economic and social policy general</v>
      </c>
      <c r="J1083" t="str">
        <f ca="1">INDEX(Sheet1!$AZ$3:$AZ$8, RANDBETWEEN(1, COUNTA(Sheet1!$AZ$3:$AZ$8)))</f>
        <v>Child Protection</v>
      </c>
      <c r="K1083" t="str" cm="1">
        <f t="array" aca="1" ref="K1083" ca="1">INDEX(Sheet1!$K$1:$K$8, RANDBETWEEN(1, 6))</f>
        <v>HAC-ARMENIA</v>
      </c>
      <c r="M1083" t="s">
        <v>75</v>
      </c>
      <c r="N1083">
        <f t="shared" ca="1" si="49"/>
        <v>22091.825566508487</v>
      </c>
      <c r="Q1083" t="s">
        <v>379</v>
      </c>
      <c r="U1083">
        <f t="shared" ca="1" si="50"/>
        <v>11405.854385308363</v>
      </c>
      <c r="V1083">
        <v>27788081</v>
      </c>
      <c r="W1083" t="str" cm="1">
        <f t="array" aca="1" ref="W1083" ca="1">INDEX(Sheet1!$X$1:$X$20, RANDBETWEEN(1, 20))</f>
        <v>University/Education Org.</v>
      </c>
      <c r="X1083" t="str" cm="1">
        <f t="array" aca="1" ref="X1083" ca="1">INDEX(Sheet1!$Y$2:$Y$22, RANDBETWEEN(1, 21))</f>
        <v>Corporate Account</v>
      </c>
      <c r="Z1083" t="str" cm="1">
        <f t="array" aca="1" ref="Z1083" ca="1">INDEX(Sheet1!$AA$2:$AA$30, RANDBETWEEN(1, 29))</f>
        <v>DENMARK NATCOM</v>
      </c>
      <c r="AA1083" t="str" cm="1">
        <f t="array" aca="1" ref="AA1083" ca="1">INDEX(Sheet1!$AB$2:$AB$8, RANDBETWEEN(1, 7))</f>
        <v>MENARO</v>
      </c>
      <c r="AB1083" t="str" cm="1">
        <f t="array" aca="1" ref="AB1083" ca="1">INDEX(Sheet1!$AC$2:$AC$22, RANDBETWEEN(1, 21))</f>
        <v>Greece</v>
      </c>
      <c r="AE1083" t="str" cm="1">
        <f t="array" aca="1" ref="AE1083" ca="1">INDEX(Sheet1!$AF$2:$AF$22, RANDBETWEEN(1, 5))</f>
        <v>NatCom</v>
      </c>
      <c r="AF1083" s="3">
        <v>45607</v>
      </c>
      <c r="AG1083" t="str" cm="1">
        <f t="array" aca="1" ref="AG1083" ca="1">INDEX(Sheet1!$AH$2:$AH$24, RANDBETWEEN(1, 23))</f>
        <v>ROMANIA CO</v>
      </c>
      <c r="AH1083" t="s">
        <v>649</v>
      </c>
      <c r="AI1083" t="s">
        <v>378</v>
      </c>
      <c r="AJ1083" t="s">
        <v>379</v>
      </c>
      <c r="AK1083" t="s">
        <v>75</v>
      </c>
      <c r="AL1083" t="s">
        <v>90</v>
      </c>
      <c r="AM1083" t="s">
        <v>645</v>
      </c>
      <c r="AN1083" t="s">
        <v>192</v>
      </c>
      <c r="AO1083" t="s">
        <v>92</v>
      </c>
      <c r="AP1083" t="s">
        <v>135</v>
      </c>
      <c r="AQ1083" t="s">
        <v>129</v>
      </c>
      <c r="AR1083">
        <v>2023</v>
      </c>
      <c r="AS1083" t="s">
        <v>95</v>
      </c>
    </row>
    <row r="1084" spans="1:45">
      <c r="A1084" t="s">
        <v>659</v>
      </c>
      <c r="B1084" t="s">
        <v>44</v>
      </c>
      <c r="C1084" t="s">
        <v>64</v>
      </c>
      <c r="D1084" s="3">
        <v>45518</v>
      </c>
      <c r="E1084" t="s">
        <v>644</v>
      </c>
      <c r="F1084">
        <f t="shared" ca="1" si="48"/>
        <v>10452.516245380144</v>
      </c>
      <c r="G1084">
        <f t="shared" ca="1" si="48"/>
        <v>6113.2866358693436</v>
      </c>
      <c r="H1084" t="str" cm="1">
        <f t="array" aca="1" ref="H1084" ca="1">INDEX(Sheet1!$H$1:$H$3, RANDBETWEEN(1, 3))</f>
        <v>ORR Non-Thematic</v>
      </c>
      <c r="I1084" t="str" cm="1">
        <f t="array" aca="1" ref="I1084" ca="1">INDEX(Sheet1!$I$3:$I$88, RANDBETWEEN(1, 85))</f>
        <v>Gender Equality</v>
      </c>
      <c r="J1084" t="str">
        <f ca="1">INDEX(Sheet1!$AZ$3:$AZ$8, RANDBETWEEN(1, COUNTA(Sheet1!$AZ$3:$AZ$8)))</f>
        <v>Education</v>
      </c>
      <c r="K1084" t="str" cm="1">
        <f t="array" aca="1" ref="K1084" ca="1">INDEX(Sheet1!$K$1:$K$8, RANDBETWEEN(1, 6))</f>
        <v>Ukraine Response</v>
      </c>
      <c r="M1084" t="s">
        <v>89</v>
      </c>
      <c r="N1084">
        <f t="shared" ca="1" si="49"/>
        <v>9105.0350518319883</v>
      </c>
      <c r="Q1084" t="s">
        <v>382</v>
      </c>
      <c r="U1084">
        <f t="shared" ca="1" si="50"/>
        <v>89696.972143398438</v>
      </c>
      <c r="V1084">
        <v>30893317</v>
      </c>
      <c r="W1084" t="str" cm="1">
        <f t="array" aca="1" ref="W1084" ca="1">INDEX(Sheet1!$X$1:$X$20, RANDBETWEEN(1, 20))</f>
        <v>Women's and diaspora organizations</v>
      </c>
      <c r="X1084" t="str" cm="1">
        <f t="array" aca="1" ref="X1084" ca="1">INDEX(Sheet1!$Y$2:$Y$22, RANDBETWEEN(1, 21))</f>
        <v>Private Sector</v>
      </c>
      <c r="Z1084" t="str" cm="1">
        <f t="array" aca="1" ref="Z1084" ca="1">INDEX(Sheet1!$AA$2:$AA$30, RANDBETWEEN(1, 29))</f>
        <v>KYRGYZSTAN CO</v>
      </c>
      <c r="AA1084" t="str" cm="1">
        <f t="array" aca="1" ref="AA1084" ca="1">INDEX(Sheet1!$AB$2:$AB$8, RANDBETWEEN(1, 7))</f>
        <v>ROSA</v>
      </c>
      <c r="AB1084" t="str" cm="1">
        <f t="array" aca="1" ref="AB1084" ca="1">INDEX(Sheet1!$AC$2:$AC$22, RANDBETWEEN(1, 21))</f>
        <v>Russian Federation</v>
      </c>
      <c r="AE1084" t="str" cm="1">
        <f t="array" aca="1" ref="AE1084" ca="1">INDEX(Sheet1!$AF$2:$AF$22, RANDBETWEEN(1, 5))</f>
        <v>ESARO</v>
      </c>
      <c r="AF1084" s="3">
        <v>45518</v>
      </c>
      <c r="AG1084" t="str" cm="1">
        <f t="array" aca="1" ref="AG1084" ca="1">INDEX(Sheet1!$AH$2:$AH$24, RANDBETWEEN(1, 23))</f>
        <v>LEBANON CO</v>
      </c>
      <c r="AH1084" t="s">
        <v>670</v>
      </c>
      <c r="AI1084" t="s">
        <v>381</v>
      </c>
      <c r="AJ1084" t="s">
        <v>382</v>
      </c>
      <c r="AK1084" t="s">
        <v>89</v>
      </c>
      <c r="AL1084" t="s">
        <v>90</v>
      </c>
      <c r="AM1084" t="s">
        <v>645</v>
      </c>
      <c r="AN1084" t="s">
        <v>192</v>
      </c>
      <c r="AO1084" t="s">
        <v>116</v>
      </c>
      <c r="AP1084" t="s">
        <v>93</v>
      </c>
      <c r="AQ1084" t="s">
        <v>117</v>
      </c>
      <c r="AR1084">
        <v>2023</v>
      </c>
      <c r="AS1084" t="s">
        <v>95</v>
      </c>
    </row>
    <row r="1085" spans="1:45">
      <c r="A1085" t="s">
        <v>656</v>
      </c>
      <c r="B1085" t="s">
        <v>95</v>
      </c>
      <c r="C1085" t="s">
        <v>45</v>
      </c>
      <c r="D1085" s="3">
        <v>45549</v>
      </c>
      <c r="E1085" t="s">
        <v>644</v>
      </c>
      <c r="F1085">
        <f t="shared" ca="1" si="48"/>
        <v>32905.49738795482</v>
      </c>
      <c r="G1085">
        <f t="shared" ca="1" si="48"/>
        <v>57390.03740185366</v>
      </c>
      <c r="H1085" t="str" cm="1">
        <f t="array" aca="1" ref="H1085" ca="1">INDEX(Sheet1!$H$1:$H$3, RANDBETWEEN(1, 3))</f>
        <v>ORR Non-Thematic</v>
      </c>
      <c r="I1085" t="str" cm="1">
        <f t="array" aca="1" ref="I1085" ca="1">INDEX(Sheet1!$I$3:$I$88, RANDBETWEEN(1, 85))</f>
        <v>Technical leadership for programme outcomes</v>
      </c>
      <c r="J1085" t="str">
        <f ca="1">INDEX(Sheet1!$AZ$3:$AZ$8, RANDBETWEEN(1, COUNTA(Sheet1!$AZ$3:$AZ$8)))</f>
        <v>Education</v>
      </c>
      <c r="K1085" t="str" cm="1">
        <f t="array" aca="1" ref="K1085" ca="1">INDEX(Sheet1!$K$1:$K$8, RANDBETWEEN(1, 6))</f>
        <v>HAC-STATE OF PALESTINE</v>
      </c>
      <c r="M1085" t="s">
        <v>75</v>
      </c>
      <c r="N1085">
        <f t="shared" ca="1" si="49"/>
        <v>74952.839343370797</v>
      </c>
      <c r="Q1085" t="s">
        <v>385</v>
      </c>
      <c r="U1085">
        <f t="shared" ca="1" si="50"/>
        <v>32497.137598280657</v>
      </c>
      <c r="V1085">
        <v>32106923</v>
      </c>
      <c r="W1085" t="str" cm="1">
        <f t="array" aca="1" ref="W1085" ca="1">INDEX(Sheet1!$X$1:$X$20, RANDBETWEEN(1, 20))</f>
        <v>Corporate</v>
      </c>
      <c r="X1085" t="str" cm="1">
        <f t="array" aca="1" ref="X1085" ca="1">INDEX(Sheet1!$Y$2:$Y$22, RANDBETWEEN(1, 21))</f>
        <v>Private Sector</v>
      </c>
      <c r="Z1085" t="str" cm="1">
        <f t="array" aca="1" ref="Z1085" ca="1">INDEX(Sheet1!$AA$2:$AA$30, RANDBETWEEN(1, 29))</f>
        <v>ARMENIA CO</v>
      </c>
      <c r="AA1085" t="str" cm="1">
        <f t="array" aca="1" ref="AA1085" ca="1">INDEX(Sheet1!$AB$2:$AB$8, RANDBETWEEN(1, 7))</f>
        <v>HQ</v>
      </c>
      <c r="AB1085" t="str" cm="1">
        <f t="array" aca="1" ref="AB1085" ca="1">INDEX(Sheet1!$AC$2:$AC$22, RANDBETWEEN(1, 21))</f>
        <v>Cyprus</v>
      </c>
      <c r="AE1085" t="str" cm="1">
        <f t="array" aca="1" ref="AE1085" ca="1">INDEX(Sheet1!$AF$2:$AF$22, RANDBETWEEN(1, 5))</f>
        <v>ECARO</v>
      </c>
      <c r="AF1085" s="3">
        <v>45549</v>
      </c>
      <c r="AG1085" t="str" cm="1">
        <f t="array" aca="1" ref="AG1085" ca="1">INDEX(Sheet1!$AH$2:$AH$24, RANDBETWEEN(1, 23))</f>
        <v>GREECE CO</v>
      </c>
      <c r="AH1085" t="s">
        <v>648</v>
      </c>
      <c r="AI1085" t="s">
        <v>384</v>
      </c>
      <c r="AJ1085" t="s">
        <v>385</v>
      </c>
      <c r="AK1085" t="s">
        <v>75</v>
      </c>
      <c r="AL1085" t="s">
        <v>95</v>
      </c>
      <c r="AM1085" t="s">
        <v>646</v>
      </c>
      <c r="AN1085" t="s">
        <v>105</v>
      </c>
      <c r="AO1085" t="s">
        <v>116</v>
      </c>
      <c r="AP1085" t="s">
        <v>93</v>
      </c>
      <c r="AQ1085" t="s">
        <v>117</v>
      </c>
      <c r="AR1085">
        <v>2022</v>
      </c>
      <c r="AS1085" t="s">
        <v>95</v>
      </c>
    </row>
    <row r="1086" spans="1:45">
      <c r="A1086" t="s">
        <v>652</v>
      </c>
      <c r="B1086" t="s">
        <v>44</v>
      </c>
      <c r="C1086" t="s">
        <v>118</v>
      </c>
      <c r="D1086" s="3">
        <v>45307</v>
      </c>
      <c r="E1086" t="s">
        <v>644</v>
      </c>
      <c r="F1086">
        <f t="shared" ca="1" si="48"/>
        <v>30401.19750242438</v>
      </c>
      <c r="G1086">
        <f t="shared" ca="1" si="48"/>
        <v>93642.470537197005</v>
      </c>
      <c r="H1086" t="str" cm="1">
        <f t="array" aca="1" ref="H1086" ca="1">INDEX(Sheet1!$H$1:$H$3, RANDBETWEEN(1, 3))</f>
        <v>ORR Non-Thematic</v>
      </c>
      <c r="I1086" t="str" cm="1">
        <f t="array" aca="1" ref="I1086" ca="1">INDEX(Sheet1!$I$3:$I$88, RANDBETWEEN(1, 85))</f>
        <v>Climate Change</v>
      </c>
      <c r="J1086" t="str">
        <f ca="1">INDEX(Sheet1!$AZ$3:$AZ$8, RANDBETWEEN(1, COUNTA(Sheet1!$AZ$3:$AZ$8)))</f>
        <v>Advocacy</v>
      </c>
      <c r="K1086" t="str" cm="1">
        <f t="array" aca="1" ref="K1086" ca="1">INDEX(Sheet1!$K$1:$K$8, RANDBETWEEN(1, 6))</f>
        <v>HAC-STATE OF PALESTINE</v>
      </c>
      <c r="M1086" t="s">
        <v>89</v>
      </c>
      <c r="N1086">
        <f t="shared" ca="1" si="49"/>
        <v>79743.453224969198</v>
      </c>
      <c r="Q1086" t="s">
        <v>388</v>
      </c>
      <c r="U1086">
        <f t="shared" ca="1" si="50"/>
        <v>78492.126375256776</v>
      </c>
      <c r="V1086">
        <v>12002419</v>
      </c>
      <c r="W1086" t="str" cm="1">
        <f t="array" aca="1" ref="W1086" ca="1">INDEX(Sheet1!$X$1:$X$20, RANDBETWEEN(1, 20))</f>
        <v>IFI/RDB</v>
      </c>
      <c r="X1086" t="str" cm="1">
        <f t="array" aca="1" ref="X1086" ca="1">INDEX(Sheet1!$Y$2:$Y$22, RANDBETWEEN(1, 21))</f>
        <v>Private Sector</v>
      </c>
      <c r="Z1086" t="str" cm="1">
        <f t="array" aca="1" ref="Z1086" ca="1">INDEX(Sheet1!$AA$2:$AA$30, RANDBETWEEN(1, 29))</f>
        <v>FRANCE NATCOM</v>
      </c>
      <c r="AA1086" t="str" cm="1">
        <f t="array" aca="1" ref="AA1086" ca="1">INDEX(Sheet1!$AB$2:$AB$8, RANDBETWEEN(1, 7))</f>
        <v>MENARO</v>
      </c>
      <c r="AB1086" t="str" cm="1">
        <f t="array" aca="1" ref="AB1086" ca="1">INDEX(Sheet1!$AC$2:$AC$22, RANDBETWEEN(1, 21))</f>
        <v>France</v>
      </c>
      <c r="AE1086" t="str" cm="1">
        <f t="array" aca="1" ref="AE1086" ca="1">INDEX(Sheet1!$AF$2:$AF$22, RANDBETWEEN(1, 5))</f>
        <v>ECARO</v>
      </c>
      <c r="AF1086" s="3">
        <v>45307</v>
      </c>
      <c r="AG1086" t="str" cm="1">
        <f t="array" aca="1" ref="AG1086" ca="1">INDEX(Sheet1!$AH$2:$AH$24, RANDBETWEEN(1, 23))</f>
        <v>PPD</v>
      </c>
      <c r="AH1086" t="s">
        <v>670</v>
      </c>
      <c r="AI1086" t="s">
        <v>387</v>
      </c>
      <c r="AJ1086" t="s">
        <v>388</v>
      </c>
      <c r="AK1086" t="s">
        <v>89</v>
      </c>
      <c r="AL1086" t="s">
        <v>90</v>
      </c>
      <c r="AM1086" t="s">
        <v>645</v>
      </c>
      <c r="AN1086" t="s">
        <v>60</v>
      </c>
      <c r="AO1086" t="s">
        <v>149</v>
      </c>
      <c r="AP1086" t="s">
        <v>135</v>
      </c>
      <c r="AQ1086" t="s">
        <v>129</v>
      </c>
      <c r="AR1086">
        <v>2022</v>
      </c>
      <c r="AS1086" t="s">
        <v>95</v>
      </c>
    </row>
    <row r="1087" spans="1:45">
      <c r="A1087" t="s">
        <v>654</v>
      </c>
      <c r="B1087" t="s">
        <v>95</v>
      </c>
      <c r="C1087" t="s">
        <v>45</v>
      </c>
      <c r="D1087" s="3">
        <v>45402</v>
      </c>
      <c r="E1087" t="s">
        <v>644</v>
      </c>
      <c r="F1087">
        <f t="shared" ca="1" si="48"/>
        <v>48167.712134651723</v>
      </c>
      <c r="G1087">
        <f t="shared" ca="1" si="48"/>
        <v>59025.059994270487</v>
      </c>
      <c r="H1087" t="str" cm="1">
        <f t="array" aca="1" ref="H1087" ca="1">INDEX(Sheet1!$H$1:$H$3, RANDBETWEEN(1, 3))</f>
        <v>ORR Non-Thematic</v>
      </c>
      <c r="I1087" t="str" cm="1">
        <f t="array" aca="1" ref="I1087" ca="1">INDEX(Sheet1!$I$3:$I$88, RANDBETWEEN(1, 85))</f>
        <v>Public finance and local governance</v>
      </c>
      <c r="J1087" t="str">
        <f ca="1">INDEX(Sheet1!$AZ$3:$AZ$8, RANDBETWEEN(1, COUNTA(Sheet1!$AZ$3:$AZ$8)))</f>
        <v>Health</v>
      </c>
      <c r="K1087" t="str" cm="1">
        <f t="array" aca="1" ref="K1087" ca="1">INDEX(Sheet1!$K$1:$K$8, RANDBETWEEN(1, 6))</f>
        <v>HAC-STATE OF PALESTINE</v>
      </c>
      <c r="M1087" t="s">
        <v>104</v>
      </c>
      <c r="N1087">
        <f t="shared" ca="1" si="49"/>
        <v>32433.855943891358</v>
      </c>
      <c r="Q1087" t="s">
        <v>391</v>
      </c>
      <c r="U1087">
        <f t="shared" ca="1" si="50"/>
        <v>54120.588222536848</v>
      </c>
      <c r="V1087">
        <v>11207335</v>
      </c>
      <c r="W1087" t="str" cm="1">
        <f t="array" aca="1" ref="W1087" ca="1">INDEX(Sheet1!$X$1:$X$20, RANDBETWEEN(1, 20))</f>
        <v>Country Office</v>
      </c>
      <c r="X1087" t="str" cm="1">
        <f t="array" aca="1" ref="X1087" ca="1">INDEX(Sheet1!$Y$2:$Y$22, RANDBETWEEN(1, 21))</f>
        <v>Private Sector</v>
      </c>
      <c r="Z1087" t="str" cm="1">
        <f t="array" aca="1" ref="Z1087" ca="1">INDEX(Sheet1!$AA$2:$AA$30, RANDBETWEEN(1, 29))</f>
        <v>QATAR CO</v>
      </c>
      <c r="AA1087" t="str" cm="1">
        <f t="array" aca="1" ref="AA1087" ca="1">INDEX(Sheet1!$AB$2:$AB$8, RANDBETWEEN(1, 7))</f>
        <v>MENARO</v>
      </c>
      <c r="AB1087" t="str" cm="1">
        <f t="array" aca="1" ref="AB1087" ca="1">INDEX(Sheet1!$AC$2:$AC$22, RANDBETWEEN(1, 21))</f>
        <v>Armenia</v>
      </c>
      <c r="AE1087" t="str" cm="1">
        <f t="array" aca="1" ref="AE1087" ca="1">INDEX(Sheet1!$AF$2:$AF$22, RANDBETWEEN(1, 5))</f>
        <v>HQ</v>
      </c>
      <c r="AF1087" s="3">
        <v>45402</v>
      </c>
      <c r="AG1087" t="str" cm="1">
        <f t="array" aca="1" ref="AG1087" ca="1">INDEX(Sheet1!$AH$2:$AH$24, RANDBETWEEN(1, 23))</f>
        <v>US FUND</v>
      </c>
      <c r="AH1087" t="s">
        <v>647</v>
      </c>
      <c r="AI1087" t="s">
        <v>390</v>
      </c>
      <c r="AJ1087" t="s">
        <v>391</v>
      </c>
      <c r="AK1087" t="s">
        <v>104</v>
      </c>
      <c r="AL1087" t="s">
        <v>58</v>
      </c>
      <c r="AM1087" t="s">
        <v>646</v>
      </c>
      <c r="AN1087" t="s">
        <v>192</v>
      </c>
      <c r="AO1087" t="s">
        <v>61</v>
      </c>
      <c r="AP1087" t="s">
        <v>62</v>
      </c>
      <c r="AQ1087" t="s">
        <v>129</v>
      </c>
      <c r="AR1087">
        <v>2024</v>
      </c>
      <c r="AS1087" t="s">
        <v>95</v>
      </c>
    </row>
    <row r="1088" spans="1:45">
      <c r="A1088" t="s">
        <v>657</v>
      </c>
      <c r="B1088" t="s">
        <v>95</v>
      </c>
      <c r="C1088" t="s">
        <v>45</v>
      </c>
      <c r="D1088" s="3">
        <v>45507</v>
      </c>
      <c r="E1088" t="s">
        <v>644</v>
      </c>
      <c r="F1088">
        <f t="shared" ca="1" si="48"/>
        <v>6473.3329581565094</v>
      </c>
      <c r="G1088">
        <f t="shared" ca="1" si="48"/>
        <v>45042.893326534439</v>
      </c>
      <c r="H1088" t="str" cm="1">
        <f t="array" aca="1" ref="H1088" ca="1">INDEX(Sheet1!$H$1:$H$3, RANDBETWEEN(1, 3))</f>
        <v>ORR Non-Thematic</v>
      </c>
      <c r="I1088" t="str" cm="1">
        <f t="array" aca="1" ref="I1088" ca="1">INDEX(Sheet1!$I$3:$I$88, RANDBETWEEN(1, 85))</f>
        <v>Staff and premises security</v>
      </c>
      <c r="J1088" t="str">
        <f ca="1">INDEX(Sheet1!$AZ$3:$AZ$8, RANDBETWEEN(1, COUNTA(Sheet1!$AZ$3:$AZ$8)))</f>
        <v>Education</v>
      </c>
      <c r="K1088" t="str" cm="1">
        <f t="array" aca="1" ref="K1088" ca="1">INDEX(Sheet1!$K$1:$K$8, RANDBETWEEN(1, 6))</f>
        <v>HAC-STATE OF PALESTINE</v>
      </c>
      <c r="M1088" t="s">
        <v>89</v>
      </c>
      <c r="N1088">
        <f t="shared" ca="1" si="49"/>
        <v>94039.222348447132</v>
      </c>
      <c r="Q1088" t="s">
        <v>394</v>
      </c>
      <c r="U1088">
        <f t="shared" ca="1" si="50"/>
        <v>14223.633742290764</v>
      </c>
      <c r="V1088">
        <v>29071361</v>
      </c>
      <c r="W1088" t="str" cm="1">
        <f t="array" aca="1" ref="W1088" ca="1">INDEX(Sheet1!$X$1:$X$20, RANDBETWEEN(1, 20))</f>
        <v>Foundation</v>
      </c>
      <c r="X1088" t="str" cm="1">
        <f t="array" aca="1" ref="X1088" ca="1">INDEX(Sheet1!$Y$2:$Y$22, RANDBETWEEN(1, 21))</f>
        <v>UNICEF NatCom/CO/Division</v>
      </c>
      <c r="Z1088" t="str" cm="1">
        <f t="array" aca="1" ref="Z1088" ca="1">INDEX(Sheet1!$AA$2:$AA$30, RANDBETWEEN(1, 29))</f>
        <v>GREECE CO</v>
      </c>
      <c r="AA1088" t="str" cm="1">
        <f t="array" aca="1" ref="AA1088" ca="1">INDEX(Sheet1!$AB$2:$AB$8, RANDBETWEEN(1, 7))</f>
        <v>EAPRO</v>
      </c>
      <c r="AB1088" t="str" cm="1">
        <f t="array" aca="1" ref="AB1088" ca="1">INDEX(Sheet1!$AC$2:$AC$22, RANDBETWEEN(1, 21))</f>
        <v>Bulgaria</v>
      </c>
      <c r="AE1088" t="str" cm="1">
        <f t="array" aca="1" ref="AE1088" ca="1">INDEX(Sheet1!$AF$2:$AF$22, RANDBETWEEN(1, 5))</f>
        <v>NatCom</v>
      </c>
      <c r="AF1088" s="3">
        <v>45507</v>
      </c>
      <c r="AG1088" t="str" cm="1">
        <f t="array" aca="1" ref="AG1088" ca="1">INDEX(Sheet1!$AH$2:$AH$24, RANDBETWEEN(1, 23))</f>
        <v>GEORGIA CO</v>
      </c>
      <c r="AH1088" t="s">
        <v>670</v>
      </c>
      <c r="AI1088" t="s">
        <v>393</v>
      </c>
      <c r="AJ1088" t="s">
        <v>394</v>
      </c>
      <c r="AK1088" t="s">
        <v>89</v>
      </c>
      <c r="AL1088" t="s">
        <v>90</v>
      </c>
      <c r="AM1088" t="s">
        <v>646</v>
      </c>
      <c r="AN1088" t="s">
        <v>128</v>
      </c>
      <c r="AO1088" t="s">
        <v>77</v>
      </c>
      <c r="AP1088" t="s">
        <v>135</v>
      </c>
      <c r="AQ1088" t="s">
        <v>79</v>
      </c>
      <c r="AR1088">
        <v>2024</v>
      </c>
      <c r="AS1088" t="s">
        <v>95</v>
      </c>
    </row>
    <row r="1089" spans="1:45">
      <c r="A1089" t="s">
        <v>658</v>
      </c>
      <c r="B1089" t="s">
        <v>44</v>
      </c>
      <c r="C1089" t="s">
        <v>64</v>
      </c>
      <c r="D1089" s="3">
        <v>45522</v>
      </c>
      <c r="E1089" t="s">
        <v>644</v>
      </c>
      <c r="F1089">
        <f t="shared" ca="1" si="48"/>
        <v>85519.88958861008</v>
      </c>
      <c r="G1089">
        <f t="shared" ca="1" si="48"/>
        <v>60918.459454469972</v>
      </c>
      <c r="H1089" t="str" cm="1">
        <f t="array" aca="1" ref="H1089" ca="1">INDEX(Sheet1!$H$1:$H$3, RANDBETWEEN(1, 3))</f>
        <v>Revenue Type</v>
      </c>
      <c r="I1089" t="str" cm="1">
        <f t="array" aca="1" ref="I1089" ca="1">INDEX(Sheet1!$I$3:$I$88, RANDBETWEEN(1, 85))</f>
        <v>Community-based management of acute malnutrition</v>
      </c>
      <c r="J1089" t="str">
        <f ca="1">INDEX(Sheet1!$AZ$3:$AZ$8, RANDBETWEEN(1, COUNTA(Sheet1!$AZ$3:$AZ$8)))</f>
        <v>Education</v>
      </c>
      <c r="K1089" t="str" cm="1">
        <f t="array" aca="1" ref="K1089" ca="1">INDEX(Sheet1!$K$1:$K$8, RANDBETWEEN(1, 6))</f>
        <v>HAC-ARMENIA</v>
      </c>
      <c r="M1089" t="s">
        <v>165</v>
      </c>
      <c r="N1089">
        <f t="shared" ca="1" si="49"/>
        <v>12818.620845646348</v>
      </c>
      <c r="Q1089" t="s">
        <v>397</v>
      </c>
      <c r="U1089">
        <f t="shared" ca="1" si="50"/>
        <v>59047.571875804992</v>
      </c>
      <c r="V1089">
        <v>35968199</v>
      </c>
      <c r="W1089" t="str" cm="1">
        <f t="array" aca="1" ref="W1089" ca="1">INDEX(Sheet1!$X$1:$X$20, RANDBETWEEN(1, 20))</f>
        <v>Ministry</v>
      </c>
      <c r="X1089" t="str" cm="1">
        <f t="array" aca="1" ref="X1089" ca="1">INDEX(Sheet1!$Y$2:$Y$22, RANDBETWEEN(1, 21))</f>
        <v>Private Sector</v>
      </c>
      <c r="Z1089" t="str" cm="1">
        <f t="array" aca="1" ref="Z1089" ca="1">INDEX(Sheet1!$AA$2:$AA$30, RANDBETWEEN(1, 29))</f>
        <v>UK NATCOM</v>
      </c>
      <c r="AA1089" t="str" cm="1">
        <f t="array" aca="1" ref="AA1089" ca="1">INDEX(Sheet1!$AB$2:$AB$8, RANDBETWEEN(1, 7))</f>
        <v>MENARO</v>
      </c>
      <c r="AB1089" t="str" cm="1">
        <f t="array" aca="1" ref="AB1089" ca="1">INDEX(Sheet1!$AC$2:$AC$22, RANDBETWEEN(1, 21))</f>
        <v>Albania</v>
      </c>
      <c r="AE1089" t="str" cm="1">
        <f t="array" aca="1" ref="AE1089" ca="1">INDEX(Sheet1!$AF$2:$AF$22, RANDBETWEEN(1, 5))</f>
        <v>ECARO</v>
      </c>
      <c r="AF1089" s="3">
        <v>45522</v>
      </c>
      <c r="AG1089" t="str" cm="1">
        <f t="array" aca="1" ref="AG1089" ca="1">INDEX(Sheet1!$AH$2:$AH$24, RANDBETWEEN(1, 23))</f>
        <v>UZBEKISTAN CO</v>
      </c>
      <c r="AH1089" t="s">
        <v>670</v>
      </c>
      <c r="AI1089" t="s">
        <v>396</v>
      </c>
      <c r="AJ1089" t="s">
        <v>397</v>
      </c>
      <c r="AK1089" t="s">
        <v>165</v>
      </c>
      <c r="AL1089" t="s">
        <v>90</v>
      </c>
      <c r="AM1089" t="s">
        <v>645</v>
      </c>
      <c r="AN1089" t="s">
        <v>192</v>
      </c>
      <c r="AO1089" t="s">
        <v>77</v>
      </c>
      <c r="AP1089" t="s">
        <v>62</v>
      </c>
      <c r="AQ1089" t="s">
        <v>129</v>
      </c>
      <c r="AR1089">
        <v>2023</v>
      </c>
      <c r="AS1089" t="s">
        <v>95</v>
      </c>
    </row>
    <row r="1090" spans="1:45">
      <c r="A1090" t="s">
        <v>659</v>
      </c>
      <c r="B1090" t="s">
        <v>44</v>
      </c>
      <c r="C1090" t="s">
        <v>45</v>
      </c>
      <c r="D1090" s="3">
        <v>45583</v>
      </c>
      <c r="E1090" t="s">
        <v>644</v>
      </c>
      <c r="F1090">
        <f t="shared" ca="1" si="48"/>
        <v>50172.802046601188</v>
      </c>
      <c r="G1090">
        <f t="shared" ca="1" si="48"/>
        <v>45537.657776270411</v>
      </c>
      <c r="H1090" t="str" cm="1">
        <f t="array" aca="1" ref="H1090" ca="1">INDEX(Sheet1!$H$1:$H$3, RANDBETWEEN(1, 3))</f>
        <v>Revenue Type</v>
      </c>
      <c r="I1090" t="str" cm="1">
        <f t="array" aca="1" ref="I1090" ca="1">INDEX(Sheet1!$I$3:$I$88, RANDBETWEEN(1, 85))</f>
        <v>Emergencies</v>
      </c>
      <c r="J1090" t="str">
        <f ca="1">INDEX(Sheet1!$AZ$3:$AZ$8, RANDBETWEEN(1, COUNTA(Sheet1!$AZ$3:$AZ$8)))</f>
        <v>Advocacy</v>
      </c>
      <c r="K1090" t="str" cm="1">
        <f t="array" aca="1" ref="K1090" ca="1">INDEX(Sheet1!$K$1:$K$8, RANDBETWEEN(1, 6))</f>
        <v>HAC-ECARO</v>
      </c>
      <c r="M1090" t="s">
        <v>114</v>
      </c>
      <c r="N1090">
        <f t="shared" ca="1" si="49"/>
        <v>50181.131476251925</v>
      </c>
      <c r="Q1090" t="s">
        <v>400</v>
      </c>
      <c r="U1090">
        <f t="shared" ca="1" si="50"/>
        <v>2317.0716142661204</v>
      </c>
      <c r="V1090">
        <v>27604896</v>
      </c>
      <c r="W1090" t="str" cm="1">
        <f t="array" aca="1" ref="W1090" ca="1">INDEX(Sheet1!$X$1:$X$20, RANDBETWEEN(1, 20))</f>
        <v>Sport Associations</v>
      </c>
      <c r="X1090" t="str" cm="1">
        <f t="array" aca="1" ref="X1090" ca="1">INDEX(Sheet1!$Y$2:$Y$22, RANDBETWEEN(1, 21))</f>
        <v>Public Sector</v>
      </c>
      <c r="Z1090" t="str" cm="1">
        <f t="array" aca="1" ref="Z1090" ca="1">INDEX(Sheet1!$AA$2:$AA$30, RANDBETWEEN(1, 29))</f>
        <v>MONTENEGRO CO</v>
      </c>
      <c r="AA1090" t="str" cm="1">
        <f t="array" aca="1" ref="AA1090" ca="1">INDEX(Sheet1!$AB$2:$AB$8, RANDBETWEEN(1, 7))</f>
        <v>NatCom</v>
      </c>
      <c r="AB1090" t="str" cm="1">
        <f t="array" aca="1" ref="AB1090" ca="1">INDEX(Sheet1!$AC$2:$AC$22, RANDBETWEEN(1, 21))</f>
        <v>Switzerland</v>
      </c>
      <c r="AE1090" t="str" cm="1">
        <f t="array" aca="1" ref="AE1090" ca="1">INDEX(Sheet1!$AF$2:$AF$22, RANDBETWEEN(1, 5))</f>
        <v>ECARO</v>
      </c>
      <c r="AF1090" s="3">
        <v>45583</v>
      </c>
      <c r="AG1090" t="str" cm="1">
        <f t="array" aca="1" ref="AG1090" ca="1">INDEX(Sheet1!$AH$2:$AH$24, RANDBETWEEN(1, 23))</f>
        <v>KYRGYZSTAN CO</v>
      </c>
      <c r="AH1090" t="s">
        <v>649</v>
      </c>
      <c r="AI1090" t="s">
        <v>399</v>
      </c>
      <c r="AJ1090" t="s">
        <v>400</v>
      </c>
      <c r="AK1090" t="s">
        <v>114</v>
      </c>
      <c r="AL1090" t="s">
        <v>90</v>
      </c>
      <c r="AM1090" t="s">
        <v>645</v>
      </c>
      <c r="AN1090" t="s">
        <v>216</v>
      </c>
      <c r="AO1090" t="s">
        <v>149</v>
      </c>
      <c r="AP1090" t="s">
        <v>93</v>
      </c>
      <c r="AQ1090" t="s">
        <v>79</v>
      </c>
      <c r="AR1090">
        <v>2023</v>
      </c>
      <c r="AS1090" t="s">
        <v>95</v>
      </c>
    </row>
    <row r="1091" spans="1:45">
      <c r="A1091" t="s">
        <v>652</v>
      </c>
      <c r="B1091" t="s">
        <v>44</v>
      </c>
      <c r="C1091" t="s">
        <v>45</v>
      </c>
      <c r="D1091" s="3">
        <v>45511</v>
      </c>
      <c r="E1091" t="s">
        <v>644</v>
      </c>
      <c r="F1091">
        <f t="shared" ref="F1091:G1154" ca="1" si="51">RAND() * (100000 - 50) + 50</f>
        <v>78408.859438705971</v>
      </c>
      <c r="G1091">
        <f t="shared" ca="1" si="51"/>
        <v>11505.107284117745</v>
      </c>
      <c r="H1091" t="str" cm="1">
        <f t="array" aca="1" ref="H1091" ca="1">INDEX(Sheet1!$H$1:$H$3, RANDBETWEEN(1, 3))</f>
        <v>Revenue Type</v>
      </c>
      <c r="I1091" t="str" cm="1">
        <f t="array" aca="1" ref="I1091" ca="1">INDEX(Sheet1!$I$3:$I$88, RANDBETWEEN(1, 85))</f>
        <v>Climate Change</v>
      </c>
      <c r="J1091" t="str">
        <f ca="1">INDEX(Sheet1!$AZ$3:$AZ$8, RANDBETWEEN(1, COUNTA(Sheet1!$AZ$3:$AZ$8)))</f>
        <v>Increased Immunization Rates</v>
      </c>
      <c r="K1091" t="str" cm="1">
        <f t="array" aca="1" ref="K1091" ca="1">INDEX(Sheet1!$K$1:$K$8, RANDBETWEEN(1, 6))</f>
        <v>Emergency/HAC</v>
      </c>
      <c r="M1091" t="s">
        <v>89</v>
      </c>
      <c r="N1091">
        <f t="shared" ref="N1091:N1154" ca="1" si="52">RAND() * (100000 - 50) + 50</f>
        <v>57852.748113292655</v>
      </c>
      <c r="Q1091" t="s">
        <v>403</v>
      </c>
      <c r="U1091">
        <f t="shared" ref="U1091:U1154" ca="1" si="53">RAND() * (100000 - 50) + 50</f>
        <v>93981.280570162358</v>
      </c>
      <c r="V1091">
        <v>2017798</v>
      </c>
      <c r="W1091" t="str" cm="1">
        <f t="array" aca="1" ref="W1091" ca="1">INDEX(Sheet1!$X$1:$X$20, RANDBETWEEN(1, 20))</f>
        <v>UN Agency/International Agency</v>
      </c>
      <c r="X1091" t="str" cm="1">
        <f t="array" aca="1" ref="X1091" ca="1">INDEX(Sheet1!$Y$2:$Y$22, RANDBETWEEN(1, 21))</f>
        <v>Private Sector</v>
      </c>
      <c r="Z1091" t="str" cm="1">
        <f t="array" aca="1" ref="Z1091" ca="1">INDEX(Sheet1!$AA$2:$AA$30, RANDBETWEEN(1, 29))</f>
        <v>BULGARIA CO</v>
      </c>
      <c r="AA1091" t="str" cm="1">
        <f t="array" aca="1" ref="AA1091" ca="1">INDEX(Sheet1!$AB$2:$AB$8, RANDBETWEEN(1, 7))</f>
        <v>HQ</v>
      </c>
      <c r="AB1091" t="str" cm="1">
        <f t="array" aca="1" ref="AB1091" ca="1">INDEX(Sheet1!$AC$2:$AC$22, RANDBETWEEN(1, 21))</f>
        <v>Ukraine</v>
      </c>
      <c r="AE1091" t="str" cm="1">
        <f t="array" aca="1" ref="AE1091" ca="1">INDEX(Sheet1!$AF$2:$AF$22, RANDBETWEEN(1, 5))</f>
        <v>ECARO</v>
      </c>
      <c r="AF1091" s="3">
        <v>45511</v>
      </c>
      <c r="AG1091" t="str" cm="1">
        <f t="array" aca="1" ref="AG1091" ca="1">INDEX(Sheet1!$AH$2:$AH$24, RANDBETWEEN(1, 23))</f>
        <v>TURKIYE CO</v>
      </c>
      <c r="AH1091" t="s">
        <v>647</v>
      </c>
      <c r="AI1091" t="s">
        <v>402</v>
      </c>
      <c r="AJ1091" t="s">
        <v>403</v>
      </c>
      <c r="AK1091" t="s">
        <v>89</v>
      </c>
      <c r="AL1091" t="s">
        <v>95</v>
      </c>
      <c r="AM1091" t="s">
        <v>646</v>
      </c>
      <c r="AN1091" t="s">
        <v>105</v>
      </c>
      <c r="AO1091" t="s">
        <v>149</v>
      </c>
      <c r="AP1091" t="s">
        <v>78</v>
      </c>
      <c r="AQ1091" t="s">
        <v>79</v>
      </c>
      <c r="AR1091">
        <v>2022</v>
      </c>
      <c r="AS1091" t="s">
        <v>95</v>
      </c>
    </row>
    <row r="1092" spans="1:45">
      <c r="A1092" t="s">
        <v>655</v>
      </c>
      <c r="B1092" t="s">
        <v>95</v>
      </c>
      <c r="C1092" t="s">
        <v>118</v>
      </c>
      <c r="D1092" s="3">
        <v>45459</v>
      </c>
      <c r="E1092" t="s">
        <v>644</v>
      </c>
      <c r="F1092">
        <f t="shared" ca="1" si="51"/>
        <v>37458.281257896895</v>
      </c>
      <c r="G1092">
        <f t="shared" ca="1" si="51"/>
        <v>47242.201469601387</v>
      </c>
      <c r="H1092" t="str" cm="1">
        <f t="array" aca="1" ref="H1092" ca="1">INDEX(Sheet1!$H$1:$H$3, RANDBETWEEN(1, 3))</f>
        <v>Revenue Type</v>
      </c>
      <c r="I1092" t="str" cm="1">
        <f t="array" aca="1" ref="I1092" ca="1">INDEX(Sheet1!$I$3:$I$88, RANDBETWEEN(1, 85))</f>
        <v>Field office oversight, management and operations support</v>
      </c>
      <c r="J1092" t="str">
        <f ca="1">INDEX(Sheet1!$AZ$3:$AZ$8, RANDBETWEEN(1, COUNTA(Sheet1!$AZ$3:$AZ$8)))</f>
        <v>Emergency Response</v>
      </c>
      <c r="K1092" t="str" cm="1">
        <f t="array" aca="1" ref="K1092" ca="1">INDEX(Sheet1!$K$1:$K$8, RANDBETWEEN(1, 6))</f>
        <v>HAC-ARMENIA</v>
      </c>
      <c r="M1092" t="s">
        <v>114</v>
      </c>
      <c r="N1092">
        <f t="shared" ca="1" si="52"/>
        <v>96654.973591411224</v>
      </c>
      <c r="Q1092" t="s">
        <v>406</v>
      </c>
      <c r="U1092">
        <f t="shared" ca="1" si="53"/>
        <v>67187.855364368836</v>
      </c>
      <c r="V1092">
        <v>31398584</v>
      </c>
      <c r="W1092" t="str" cm="1">
        <f t="array" aca="1" ref="W1092" ca="1">INDEX(Sheet1!$X$1:$X$20, RANDBETWEEN(1, 20))</f>
        <v>Central Government</v>
      </c>
      <c r="X1092" t="str" cm="1">
        <f t="array" aca="1" ref="X1092" ca="1">INDEX(Sheet1!$Y$2:$Y$22, RANDBETWEEN(1, 21))</f>
        <v>Private Sector</v>
      </c>
      <c r="Z1092" t="str" cm="1">
        <f t="array" aca="1" ref="Z1092" ca="1">INDEX(Sheet1!$AA$2:$AA$30, RANDBETWEEN(1, 29))</f>
        <v>UKRAINE CO</v>
      </c>
      <c r="AA1092" t="str" cm="1">
        <f t="array" aca="1" ref="AA1092" ca="1">INDEX(Sheet1!$AB$2:$AB$8, RANDBETWEEN(1, 7))</f>
        <v>MENARO</v>
      </c>
      <c r="AB1092" t="str" cm="1">
        <f t="array" aca="1" ref="AB1092" ca="1">INDEX(Sheet1!$AC$2:$AC$22, RANDBETWEEN(1, 21))</f>
        <v>Greece</v>
      </c>
      <c r="AE1092" t="str" cm="1">
        <f t="array" aca="1" ref="AE1092" ca="1">INDEX(Sheet1!$AF$2:$AF$22, RANDBETWEEN(1, 5))</f>
        <v>MENARO</v>
      </c>
      <c r="AF1092" s="3">
        <v>45459</v>
      </c>
      <c r="AG1092" t="str" cm="1">
        <f t="array" aca="1" ref="AG1092" ca="1">INDEX(Sheet1!$AH$2:$AH$24, RANDBETWEEN(1, 23))</f>
        <v>KYRGYZSTAN CO</v>
      </c>
      <c r="AH1092" t="s">
        <v>649</v>
      </c>
      <c r="AI1092" t="s">
        <v>405</v>
      </c>
      <c r="AJ1092" t="s">
        <v>406</v>
      </c>
      <c r="AK1092" t="s">
        <v>114</v>
      </c>
      <c r="AL1092" t="s">
        <v>90</v>
      </c>
      <c r="AM1092" t="s">
        <v>646</v>
      </c>
      <c r="AN1092" t="s">
        <v>60</v>
      </c>
      <c r="AO1092" t="s">
        <v>77</v>
      </c>
      <c r="AP1092" t="s">
        <v>62</v>
      </c>
      <c r="AQ1092" t="s">
        <v>63</v>
      </c>
      <c r="AR1092">
        <v>2023</v>
      </c>
      <c r="AS1092" t="s">
        <v>95</v>
      </c>
    </row>
    <row r="1093" spans="1:45">
      <c r="A1093" t="s">
        <v>657</v>
      </c>
      <c r="B1093" t="s">
        <v>95</v>
      </c>
      <c r="C1093" t="s">
        <v>45</v>
      </c>
      <c r="D1093" s="3">
        <v>45455</v>
      </c>
      <c r="E1093" t="s">
        <v>644</v>
      </c>
      <c r="F1093">
        <f t="shared" ca="1" si="51"/>
        <v>98410.965637468747</v>
      </c>
      <c r="G1093">
        <f t="shared" ca="1" si="51"/>
        <v>4753.7062896742436</v>
      </c>
      <c r="H1093" t="str" cm="1">
        <f t="array" aca="1" ref="H1093" ca="1">INDEX(Sheet1!$H$1:$H$3, RANDBETWEEN(1, 3))</f>
        <v>ORR Non-Thematic</v>
      </c>
      <c r="I1093" t="str" cm="1">
        <f t="array" aca="1" ref="I1093" ca="1">INDEX(Sheet1!$I$3:$I$88, RANDBETWEEN(1, 85))</f>
        <v>PMTCT and infant male circumcision</v>
      </c>
      <c r="J1093" t="str">
        <f ca="1">INDEX(Sheet1!$AZ$3:$AZ$8, RANDBETWEEN(1, COUNTA(Sheet1!$AZ$3:$AZ$8)))</f>
        <v>Child Protection</v>
      </c>
      <c r="K1093" t="str" cm="1">
        <f t="array" aca="1" ref="K1093" ca="1">INDEX(Sheet1!$K$1:$K$8, RANDBETWEEN(1, 6))</f>
        <v>HAC-UKRAINE</v>
      </c>
      <c r="M1093" t="s">
        <v>104</v>
      </c>
      <c r="N1093">
        <f t="shared" ca="1" si="52"/>
        <v>91953.255567368309</v>
      </c>
      <c r="Q1093" t="s">
        <v>409</v>
      </c>
      <c r="U1093">
        <f t="shared" ca="1" si="53"/>
        <v>47486.037036708614</v>
      </c>
      <c r="V1093">
        <v>319610</v>
      </c>
      <c r="W1093" t="str" cm="1">
        <f t="array" aca="1" ref="W1093" ca="1">INDEX(Sheet1!$X$1:$X$20, RANDBETWEEN(1, 20))</f>
        <v>Ministry</v>
      </c>
      <c r="X1093" t="str" cm="1">
        <f t="array" aca="1" ref="X1093" ca="1">INDEX(Sheet1!$Y$2:$Y$22, RANDBETWEEN(1, 21))</f>
        <v>UNICEF NatCom/CO/Division</v>
      </c>
      <c r="Z1093" t="str" cm="1">
        <f t="array" aca="1" ref="Z1093" ca="1">INDEX(Sheet1!$AA$2:$AA$30, RANDBETWEEN(1, 29))</f>
        <v>TURKIYE CO</v>
      </c>
      <c r="AA1093" t="str" cm="1">
        <f t="array" aca="1" ref="AA1093" ca="1">INDEX(Sheet1!$AB$2:$AB$8, RANDBETWEEN(1, 7))</f>
        <v>ROSA</v>
      </c>
      <c r="AB1093" t="str" cm="1">
        <f t="array" aca="1" ref="AB1093" ca="1">INDEX(Sheet1!$AC$2:$AC$22, RANDBETWEEN(1, 21))</f>
        <v>Belarus</v>
      </c>
      <c r="AE1093" t="str" cm="1">
        <f t="array" aca="1" ref="AE1093" ca="1">INDEX(Sheet1!$AF$2:$AF$22, RANDBETWEEN(1, 5))</f>
        <v>MENARO</v>
      </c>
      <c r="AF1093" s="3">
        <v>45455</v>
      </c>
      <c r="AG1093" t="str" cm="1">
        <f t="array" aca="1" ref="AG1093" ca="1">INDEX(Sheet1!$AH$2:$AH$24, RANDBETWEEN(1, 23))</f>
        <v>GEORGIA CO</v>
      </c>
      <c r="AH1093" t="s">
        <v>647</v>
      </c>
      <c r="AI1093" t="s">
        <v>408</v>
      </c>
      <c r="AJ1093" t="s">
        <v>409</v>
      </c>
      <c r="AK1093" t="s">
        <v>104</v>
      </c>
      <c r="AL1093" t="s">
        <v>58</v>
      </c>
      <c r="AM1093" t="s">
        <v>646</v>
      </c>
      <c r="AN1093" t="s">
        <v>60</v>
      </c>
      <c r="AO1093" t="s">
        <v>61</v>
      </c>
      <c r="AP1093" t="s">
        <v>135</v>
      </c>
      <c r="AQ1093" t="s">
        <v>100</v>
      </c>
      <c r="AR1093">
        <v>2022</v>
      </c>
      <c r="AS1093" t="s">
        <v>95</v>
      </c>
    </row>
    <row r="1094" spans="1:45">
      <c r="A1094" t="s">
        <v>652</v>
      </c>
      <c r="B1094" t="s">
        <v>44</v>
      </c>
      <c r="C1094" t="s">
        <v>118</v>
      </c>
      <c r="D1094" s="3">
        <v>45339</v>
      </c>
      <c r="E1094" t="s">
        <v>644</v>
      </c>
      <c r="F1094">
        <f t="shared" ca="1" si="51"/>
        <v>58283.281327404613</v>
      </c>
      <c r="G1094">
        <f t="shared" ca="1" si="51"/>
        <v>60417.547883954328</v>
      </c>
      <c r="H1094" t="str" cm="1">
        <f t="array" aca="1" ref="H1094" ca="1">INDEX(Sheet1!$H$1:$H$3, RANDBETWEEN(1, 3))</f>
        <v>Revenue Type</v>
      </c>
      <c r="I1094" t="str" cm="1">
        <f t="array" aca="1" ref="I1094" ca="1">INDEX(Sheet1!$I$3:$I$88, RANDBETWEEN(1, 85))</f>
        <v>PMTCT and infant male circumcision</v>
      </c>
      <c r="J1094" t="str">
        <f ca="1">INDEX(Sheet1!$AZ$3:$AZ$8, RANDBETWEEN(1, COUNTA(Sheet1!$AZ$3:$AZ$8)))</f>
        <v>Emergency Response</v>
      </c>
      <c r="K1094" t="str" cm="1">
        <f t="array" aca="1" ref="K1094" ca="1">INDEX(Sheet1!$K$1:$K$8, RANDBETWEEN(1, 6))</f>
        <v>Ukraine Response</v>
      </c>
      <c r="M1094" t="s">
        <v>127</v>
      </c>
      <c r="N1094">
        <f t="shared" ca="1" si="52"/>
        <v>53792.977361798585</v>
      </c>
      <c r="Q1094" t="s">
        <v>412</v>
      </c>
      <c r="U1094">
        <f t="shared" ca="1" si="53"/>
        <v>61905.68467452153</v>
      </c>
      <c r="V1094">
        <v>29423705</v>
      </c>
      <c r="W1094" t="str" cm="1">
        <f t="array" aca="1" ref="W1094" ca="1">INDEX(Sheet1!$X$1:$X$20, RANDBETWEEN(1, 20))</f>
        <v>Non-Profit/NGO Foundations</v>
      </c>
      <c r="X1094" t="str" cm="1">
        <f t="array" aca="1" ref="X1094" ca="1">INDEX(Sheet1!$Y$2:$Y$22, RANDBETWEEN(1, 21))</f>
        <v>UNICEF NatCom/CO/Division</v>
      </c>
      <c r="Z1094" t="str" cm="1">
        <f t="array" aca="1" ref="Z1094" ca="1">INDEX(Sheet1!$AA$2:$AA$30, RANDBETWEEN(1, 29))</f>
        <v>BULGARIA CO</v>
      </c>
      <c r="AA1094" t="str" cm="1">
        <f t="array" aca="1" ref="AA1094" ca="1">INDEX(Sheet1!$AB$2:$AB$8, RANDBETWEEN(1, 7))</f>
        <v>HQ</v>
      </c>
      <c r="AB1094" t="str" cm="1">
        <f t="array" aca="1" ref="AB1094" ca="1">INDEX(Sheet1!$AC$2:$AC$22, RANDBETWEEN(1, 21))</f>
        <v>Serbia</v>
      </c>
      <c r="AE1094" t="str" cm="1">
        <f t="array" aca="1" ref="AE1094" ca="1">INDEX(Sheet1!$AF$2:$AF$22, RANDBETWEEN(1, 5))</f>
        <v>NatCom</v>
      </c>
      <c r="AF1094" s="3">
        <v>45339</v>
      </c>
      <c r="AG1094" t="str" cm="1">
        <f t="array" aca="1" ref="AG1094" ca="1">INDEX(Sheet1!$AH$2:$AH$24, RANDBETWEEN(1, 23))</f>
        <v>BELARUS CO</v>
      </c>
      <c r="AH1094" t="s">
        <v>651</v>
      </c>
      <c r="AI1094" t="s">
        <v>411</v>
      </c>
      <c r="AJ1094" t="s">
        <v>412</v>
      </c>
      <c r="AK1094" t="s">
        <v>127</v>
      </c>
      <c r="AL1094" t="s">
        <v>95</v>
      </c>
      <c r="AM1094" t="s">
        <v>646</v>
      </c>
      <c r="AN1094" t="s">
        <v>91</v>
      </c>
      <c r="AO1094" t="s">
        <v>61</v>
      </c>
      <c r="AP1094" t="s">
        <v>78</v>
      </c>
      <c r="AQ1094" t="s">
        <v>94</v>
      </c>
      <c r="AR1094">
        <v>2022</v>
      </c>
      <c r="AS1094" t="s">
        <v>95</v>
      </c>
    </row>
    <row r="1095" spans="1:45">
      <c r="A1095" t="s">
        <v>654</v>
      </c>
      <c r="B1095" t="s">
        <v>95</v>
      </c>
      <c r="C1095" t="s">
        <v>64</v>
      </c>
      <c r="D1095" s="3">
        <v>45448</v>
      </c>
      <c r="E1095" t="s">
        <v>644</v>
      </c>
      <c r="F1095">
        <f t="shared" ca="1" si="51"/>
        <v>40377.519726055827</v>
      </c>
      <c r="G1095">
        <f t="shared" ca="1" si="51"/>
        <v>66652.701839194779</v>
      </c>
      <c r="H1095" t="str" cm="1">
        <f t="array" aca="1" ref="H1095" ca="1">INDEX(Sheet1!$H$1:$H$3, RANDBETWEEN(1, 3))</f>
        <v>ORR Non-Thematic</v>
      </c>
      <c r="I1095" t="str" cm="1">
        <f t="array" aca="1" ref="I1095" ca="1">INDEX(Sheet1!$I$3:$I$88, RANDBETWEEN(1, 85))</f>
        <v>Child Protection and emergencies</v>
      </c>
      <c r="J1095" t="str">
        <f ca="1">INDEX(Sheet1!$AZ$3:$AZ$8, RANDBETWEEN(1, COUNTA(Sheet1!$AZ$3:$AZ$8)))</f>
        <v>Advocacy</v>
      </c>
      <c r="K1095" t="str" cm="1">
        <f t="array" aca="1" ref="K1095" ca="1">INDEX(Sheet1!$K$1:$K$8, RANDBETWEEN(1, 6))</f>
        <v>HAC-ARMENIA</v>
      </c>
      <c r="M1095" t="s">
        <v>89</v>
      </c>
      <c r="N1095">
        <f t="shared" ca="1" si="52"/>
        <v>35985.698351708452</v>
      </c>
      <c r="Q1095" t="s">
        <v>415</v>
      </c>
      <c r="U1095">
        <f t="shared" ca="1" si="53"/>
        <v>23863.060621327644</v>
      </c>
      <c r="V1095">
        <v>8456164</v>
      </c>
      <c r="W1095" t="str" cm="1">
        <f t="array" aca="1" ref="W1095" ca="1">INDEX(Sheet1!$X$1:$X$20, RANDBETWEEN(1, 20))</f>
        <v>Non-Profit/NGO Foundations</v>
      </c>
      <c r="X1095" t="str" cm="1">
        <f t="array" aca="1" ref="X1095" ca="1">INDEX(Sheet1!$Y$2:$Y$22, RANDBETWEEN(1, 21))</f>
        <v>Private Sector</v>
      </c>
      <c r="Z1095" t="str" cm="1">
        <f t="array" aca="1" ref="Z1095" ca="1">INDEX(Sheet1!$AA$2:$AA$30, RANDBETWEEN(1, 29))</f>
        <v>QATAR CO</v>
      </c>
      <c r="AA1095" t="str" cm="1">
        <f t="array" aca="1" ref="AA1095" ca="1">INDEX(Sheet1!$AB$2:$AB$8, RANDBETWEEN(1, 7))</f>
        <v>NatCom</v>
      </c>
      <c r="AB1095" t="str" cm="1">
        <f t="array" aca="1" ref="AB1095" ca="1">INDEX(Sheet1!$AC$2:$AC$22, RANDBETWEEN(1, 21))</f>
        <v>Montenegro</v>
      </c>
      <c r="AE1095" t="str" cm="1">
        <f t="array" aca="1" ref="AE1095" ca="1">INDEX(Sheet1!$AF$2:$AF$22, RANDBETWEEN(1, 5))</f>
        <v>ECARO</v>
      </c>
      <c r="AF1095" s="3">
        <v>45448</v>
      </c>
      <c r="AG1095" t="str" cm="1">
        <f t="array" aca="1" ref="AG1095" ca="1">INDEX(Sheet1!$AH$2:$AH$24, RANDBETWEEN(1, 23))</f>
        <v>SOMALIA CO</v>
      </c>
      <c r="AH1095" t="s">
        <v>670</v>
      </c>
      <c r="AI1095" t="s">
        <v>414</v>
      </c>
      <c r="AJ1095" t="s">
        <v>415</v>
      </c>
      <c r="AK1095" t="s">
        <v>89</v>
      </c>
      <c r="AL1095" t="s">
        <v>90</v>
      </c>
      <c r="AM1095" t="s">
        <v>645</v>
      </c>
      <c r="AN1095" t="s">
        <v>216</v>
      </c>
      <c r="AO1095" t="s">
        <v>116</v>
      </c>
      <c r="AP1095" t="s">
        <v>135</v>
      </c>
      <c r="AQ1095" t="s">
        <v>94</v>
      </c>
      <c r="AR1095">
        <v>2023</v>
      </c>
      <c r="AS1095" t="s">
        <v>95</v>
      </c>
    </row>
    <row r="1096" spans="1:45">
      <c r="A1096" t="s">
        <v>652</v>
      </c>
      <c r="B1096" t="s">
        <v>44</v>
      </c>
      <c r="C1096" t="s">
        <v>45</v>
      </c>
      <c r="D1096" s="3">
        <v>45335</v>
      </c>
      <c r="E1096" t="s">
        <v>644</v>
      </c>
      <c r="F1096">
        <f t="shared" ca="1" si="51"/>
        <v>26696.817875855701</v>
      </c>
      <c r="G1096">
        <f t="shared" ca="1" si="51"/>
        <v>39326.502027026392</v>
      </c>
      <c r="H1096" t="str" cm="1">
        <f t="array" aca="1" ref="H1096" ca="1">INDEX(Sheet1!$H$1:$H$3, RANDBETWEEN(1, 3))</f>
        <v>ORR Non-Thematic</v>
      </c>
      <c r="I1096" t="str" cm="1">
        <f t="array" aca="1" ref="I1096" ca="1">INDEX(Sheet1!$I$3:$I$88, RANDBETWEEN(1, 85))</f>
        <v>Social exclusion – data and evidence</v>
      </c>
      <c r="J1096" t="str">
        <f ca="1">INDEX(Sheet1!$AZ$3:$AZ$8, RANDBETWEEN(1, COUNTA(Sheet1!$AZ$3:$AZ$8)))</f>
        <v>Child Protection</v>
      </c>
      <c r="K1096" t="str" cm="1">
        <f t="array" aca="1" ref="K1096" ca="1">INDEX(Sheet1!$K$1:$K$8, RANDBETWEEN(1, 6))</f>
        <v>HAC-STATE OF PALESTINE</v>
      </c>
      <c r="M1096" t="s">
        <v>89</v>
      </c>
      <c r="N1096">
        <f t="shared" ca="1" si="52"/>
        <v>21641.607445591035</v>
      </c>
      <c r="Q1096" t="s">
        <v>418</v>
      </c>
      <c r="U1096">
        <f t="shared" ca="1" si="53"/>
        <v>67994.210288681992</v>
      </c>
      <c r="V1096">
        <v>6904067</v>
      </c>
      <c r="W1096" t="str" cm="1">
        <f t="array" aca="1" ref="W1096" ca="1">INDEX(Sheet1!$X$1:$X$20, RANDBETWEEN(1, 20))</f>
        <v>Foundation</v>
      </c>
      <c r="X1096" t="str" cm="1">
        <f t="array" aca="1" ref="X1096" ca="1">INDEX(Sheet1!$Y$2:$Y$22, RANDBETWEEN(1, 21))</f>
        <v>Public Sector</v>
      </c>
      <c r="Z1096" t="str" cm="1">
        <f t="array" aca="1" ref="Z1096" ca="1">INDEX(Sheet1!$AA$2:$AA$30, RANDBETWEEN(1, 29))</f>
        <v>US FUND</v>
      </c>
      <c r="AA1096" t="str" cm="1">
        <f t="array" aca="1" ref="AA1096" ca="1">INDEX(Sheet1!$AB$2:$AB$8, RANDBETWEEN(1, 7))</f>
        <v>ECARO</v>
      </c>
      <c r="AB1096" t="str" cm="1">
        <f t="array" aca="1" ref="AB1096" ca="1">INDEX(Sheet1!$AC$2:$AC$22, RANDBETWEEN(1, 21))</f>
        <v>France</v>
      </c>
      <c r="AE1096" t="str" cm="1">
        <f t="array" aca="1" ref="AE1096" ca="1">INDEX(Sheet1!$AF$2:$AF$22, RANDBETWEEN(1, 5))</f>
        <v>HQ</v>
      </c>
      <c r="AF1096" s="3">
        <v>45335</v>
      </c>
      <c r="AG1096" t="str" cm="1">
        <f t="array" aca="1" ref="AG1096" ca="1">INDEX(Sheet1!$AH$2:$AH$24, RANDBETWEEN(1, 23))</f>
        <v>ALBANIA CO</v>
      </c>
      <c r="AH1096" t="s">
        <v>670</v>
      </c>
      <c r="AI1096" t="s">
        <v>417</v>
      </c>
      <c r="AJ1096" t="s">
        <v>418</v>
      </c>
      <c r="AK1096" t="s">
        <v>89</v>
      </c>
      <c r="AL1096" t="s">
        <v>90</v>
      </c>
      <c r="AM1096" t="s">
        <v>645</v>
      </c>
      <c r="AN1096" t="s">
        <v>192</v>
      </c>
      <c r="AO1096" t="s">
        <v>61</v>
      </c>
      <c r="AP1096" t="s">
        <v>135</v>
      </c>
      <c r="AQ1096" t="s">
        <v>79</v>
      </c>
      <c r="AR1096">
        <v>2024</v>
      </c>
      <c r="AS1096" t="s">
        <v>95</v>
      </c>
    </row>
    <row r="1097" spans="1:45">
      <c r="A1097" t="s">
        <v>658</v>
      </c>
      <c r="B1097" t="s">
        <v>44</v>
      </c>
      <c r="C1097" t="s">
        <v>118</v>
      </c>
      <c r="D1097" s="3">
        <v>45461</v>
      </c>
      <c r="E1097" t="s">
        <v>644</v>
      </c>
      <c r="F1097">
        <f t="shared" ca="1" si="51"/>
        <v>4164.2986778930854</v>
      </c>
      <c r="G1097">
        <f t="shared" ca="1" si="51"/>
        <v>66002.660351967861</v>
      </c>
      <c r="H1097" t="str" cm="1">
        <f t="array" aca="1" ref="H1097" ca="1">INDEX(Sheet1!$H$1:$H$3, RANDBETWEEN(1, 3))</f>
        <v>ORE-Thematic</v>
      </c>
      <c r="I1097" t="str" cm="1">
        <f t="array" aca="1" ref="I1097" ca="1">INDEX(Sheet1!$I$3:$I$88, RANDBETWEEN(1, 85))</f>
        <v>Public finance and local governance</v>
      </c>
      <c r="J1097" t="str">
        <f ca="1">INDEX(Sheet1!$AZ$3:$AZ$8, RANDBETWEEN(1, COUNTA(Sheet1!$AZ$3:$AZ$8)))</f>
        <v>Child Protection</v>
      </c>
      <c r="K1097" t="str" cm="1">
        <f t="array" aca="1" ref="K1097" ca="1">INDEX(Sheet1!$K$1:$K$8, RANDBETWEEN(1, 6))</f>
        <v>Emergency/HAC</v>
      </c>
      <c r="M1097" t="s">
        <v>104</v>
      </c>
      <c r="N1097">
        <f t="shared" ca="1" si="52"/>
        <v>76600.129463028221</v>
      </c>
      <c r="Q1097" t="s">
        <v>421</v>
      </c>
      <c r="U1097">
        <f t="shared" ca="1" si="53"/>
        <v>94768.592895304289</v>
      </c>
      <c r="V1097">
        <v>10764042</v>
      </c>
      <c r="W1097" t="str" cm="1">
        <f t="array" aca="1" ref="W1097" ca="1">INDEX(Sheet1!$X$1:$X$20, RANDBETWEEN(1, 20))</f>
        <v>Multi-Stakeholder Partnership</v>
      </c>
      <c r="X1097" t="str" cm="1">
        <f t="array" aca="1" ref="X1097" ca="1">INDEX(Sheet1!$Y$2:$Y$22, RANDBETWEEN(1, 21))</f>
        <v>Private Sector</v>
      </c>
      <c r="Z1097" t="str" cm="1">
        <f t="array" aca="1" ref="Z1097" ca="1">INDEX(Sheet1!$AA$2:$AA$30, RANDBETWEEN(1, 29))</f>
        <v>UK NATCOM</v>
      </c>
      <c r="AA1097" t="str" cm="1">
        <f t="array" aca="1" ref="AA1097" ca="1">INDEX(Sheet1!$AB$2:$AB$8, RANDBETWEEN(1, 7))</f>
        <v>EAPRO</v>
      </c>
      <c r="AB1097" t="str" cm="1">
        <f t="array" aca="1" ref="AB1097" ca="1">INDEX(Sheet1!$AC$2:$AC$22, RANDBETWEEN(1, 21))</f>
        <v>France</v>
      </c>
      <c r="AE1097" t="str" cm="1">
        <f t="array" aca="1" ref="AE1097" ca="1">INDEX(Sheet1!$AF$2:$AF$22, RANDBETWEEN(1, 5))</f>
        <v>NatCom</v>
      </c>
      <c r="AF1097" s="3">
        <v>45461</v>
      </c>
      <c r="AG1097" t="str" cm="1">
        <f t="array" aca="1" ref="AG1097" ca="1">INDEX(Sheet1!$AH$2:$AH$24, RANDBETWEEN(1, 23))</f>
        <v>UZBEKISTAN CO</v>
      </c>
      <c r="AH1097" t="s">
        <v>647</v>
      </c>
      <c r="AI1097" t="s">
        <v>420</v>
      </c>
      <c r="AJ1097" t="s">
        <v>421</v>
      </c>
      <c r="AK1097" t="s">
        <v>104</v>
      </c>
      <c r="AL1097" t="s">
        <v>58</v>
      </c>
      <c r="AM1097" t="s">
        <v>645</v>
      </c>
      <c r="AN1097" t="s">
        <v>128</v>
      </c>
      <c r="AO1097" t="s">
        <v>92</v>
      </c>
      <c r="AP1097" t="s">
        <v>135</v>
      </c>
      <c r="AQ1097" t="s">
        <v>94</v>
      </c>
      <c r="AR1097">
        <v>2024</v>
      </c>
      <c r="AS1097" t="s">
        <v>95</v>
      </c>
    </row>
    <row r="1098" spans="1:45">
      <c r="A1098" t="s">
        <v>655</v>
      </c>
      <c r="B1098" t="s">
        <v>95</v>
      </c>
      <c r="C1098" t="s">
        <v>64</v>
      </c>
      <c r="D1098" s="3">
        <v>45374</v>
      </c>
      <c r="E1098" t="s">
        <v>644</v>
      </c>
      <c r="F1098">
        <f t="shared" ca="1" si="51"/>
        <v>75939.168492459779</v>
      </c>
      <c r="G1098">
        <f t="shared" ca="1" si="51"/>
        <v>38787.044360367647</v>
      </c>
      <c r="H1098" t="str" cm="1">
        <f t="array" aca="1" ref="H1098" ca="1">INDEX(Sheet1!$H$1:$H$3, RANDBETWEEN(1, 3))</f>
        <v>ORR Non-Thematic</v>
      </c>
      <c r="I1098" t="str" cm="1">
        <f t="array" aca="1" ref="I1098" ca="1">INDEX(Sheet1!$I$3:$I$88, RANDBETWEEN(1, 85))</f>
        <v>Innovation</v>
      </c>
      <c r="J1098" t="str">
        <f ca="1">INDEX(Sheet1!$AZ$3:$AZ$8, RANDBETWEEN(1, COUNTA(Sheet1!$AZ$3:$AZ$8)))</f>
        <v>Education</v>
      </c>
      <c r="K1098" t="str" cm="1">
        <f t="array" aca="1" ref="K1098" ca="1">INDEX(Sheet1!$K$1:$K$8, RANDBETWEEN(1, 6))</f>
        <v>HAC-UKRAINE</v>
      </c>
      <c r="M1098" t="s">
        <v>114</v>
      </c>
      <c r="N1098">
        <f t="shared" ca="1" si="52"/>
        <v>83509.496269335024</v>
      </c>
      <c r="Q1098" t="s">
        <v>424</v>
      </c>
      <c r="U1098">
        <f t="shared" ca="1" si="53"/>
        <v>16230.596915683667</v>
      </c>
      <c r="V1098">
        <v>35110267</v>
      </c>
      <c r="W1098" t="str" cm="1">
        <f t="array" aca="1" ref="W1098" ca="1">INDEX(Sheet1!$X$1:$X$20, RANDBETWEEN(1, 20))</f>
        <v>Sport Associations</v>
      </c>
      <c r="X1098" t="str" cm="1">
        <f t="array" aca="1" ref="X1098" ca="1">INDEX(Sheet1!$Y$2:$Y$22, RANDBETWEEN(1, 21))</f>
        <v>UNICEF NatCom/CO/Division</v>
      </c>
      <c r="Z1098" t="str" cm="1">
        <f t="array" aca="1" ref="Z1098" ca="1">INDEX(Sheet1!$AA$2:$AA$30, RANDBETWEEN(1, 29))</f>
        <v>TURKIYE NATCOM</v>
      </c>
      <c r="AA1098" t="str" cm="1">
        <f t="array" aca="1" ref="AA1098" ca="1">INDEX(Sheet1!$AB$2:$AB$8, RANDBETWEEN(1, 7))</f>
        <v>WCARO</v>
      </c>
      <c r="AB1098" t="str" cm="1">
        <f t="array" aca="1" ref="AB1098" ca="1">INDEX(Sheet1!$AC$2:$AC$22, RANDBETWEEN(1, 21))</f>
        <v>Albania</v>
      </c>
      <c r="AE1098" t="str" cm="1">
        <f t="array" aca="1" ref="AE1098" ca="1">INDEX(Sheet1!$AF$2:$AF$22, RANDBETWEEN(1, 5))</f>
        <v>ECARO</v>
      </c>
      <c r="AF1098" s="3">
        <v>45374</v>
      </c>
      <c r="AG1098" t="str" cm="1">
        <f t="array" aca="1" ref="AG1098" ca="1">INDEX(Sheet1!$AH$2:$AH$24, RANDBETWEEN(1, 23))</f>
        <v>US FUND</v>
      </c>
      <c r="AH1098" t="s">
        <v>648</v>
      </c>
      <c r="AI1098" t="s">
        <v>423</v>
      </c>
      <c r="AJ1098" t="s">
        <v>424</v>
      </c>
      <c r="AK1098" t="s">
        <v>114</v>
      </c>
      <c r="AL1098" t="s">
        <v>95</v>
      </c>
      <c r="AM1098" t="s">
        <v>645</v>
      </c>
      <c r="AN1098" t="s">
        <v>192</v>
      </c>
      <c r="AO1098" t="s">
        <v>77</v>
      </c>
      <c r="AP1098" t="s">
        <v>78</v>
      </c>
      <c r="AQ1098" t="s">
        <v>79</v>
      </c>
      <c r="AR1098">
        <v>2023</v>
      </c>
      <c r="AS1098" t="s">
        <v>95</v>
      </c>
    </row>
    <row r="1099" spans="1:45">
      <c r="A1099" t="s">
        <v>654</v>
      </c>
      <c r="B1099" t="s">
        <v>95</v>
      </c>
      <c r="C1099" t="s">
        <v>45</v>
      </c>
      <c r="D1099" s="3">
        <v>45298</v>
      </c>
      <c r="E1099" t="s">
        <v>644</v>
      </c>
      <c r="F1099">
        <f t="shared" ca="1" si="51"/>
        <v>11278.605980544711</v>
      </c>
      <c r="G1099">
        <f t="shared" ca="1" si="51"/>
        <v>33491.142153621622</v>
      </c>
      <c r="H1099" t="str" cm="1">
        <f t="array" aca="1" ref="H1099" ca="1">INDEX(Sheet1!$H$1:$H$3, RANDBETWEEN(1, 3))</f>
        <v>Revenue Type</v>
      </c>
      <c r="I1099" t="str" cm="1">
        <f t="array" aca="1" ref="I1099" ca="1">INDEX(Sheet1!$I$3:$I$88, RANDBETWEEN(1, 85))</f>
        <v>PMTCT and infant male circumcision</v>
      </c>
      <c r="J1099" t="str">
        <f ca="1">INDEX(Sheet1!$AZ$3:$AZ$8, RANDBETWEEN(1, COUNTA(Sheet1!$AZ$3:$AZ$8)))</f>
        <v>Advocacy</v>
      </c>
      <c r="K1099" t="str" cm="1">
        <f t="array" aca="1" ref="K1099" ca="1">INDEX(Sheet1!$K$1:$K$8, RANDBETWEEN(1, 6))</f>
        <v>HAC-STATE OF PALESTINE</v>
      </c>
      <c r="M1099" t="s">
        <v>104</v>
      </c>
      <c r="N1099">
        <f t="shared" ca="1" si="52"/>
        <v>39324.189080738215</v>
      </c>
      <c r="Q1099" t="s">
        <v>426</v>
      </c>
      <c r="U1099">
        <f t="shared" ca="1" si="53"/>
        <v>10724.557595527738</v>
      </c>
      <c r="V1099">
        <v>28325149</v>
      </c>
      <c r="W1099" t="str" cm="1">
        <f t="array" aca="1" ref="W1099" ca="1">INDEX(Sheet1!$X$1:$X$20, RANDBETWEEN(1, 20))</f>
        <v>Country Office</v>
      </c>
      <c r="X1099" t="str" cm="1">
        <f t="array" aca="1" ref="X1099" ca="1">INDEX(Sheet1!$Y$2:$Y$22, RANDBETWEEN(1, 21))</f>
        <v>Private Sector</v>
      </c>
      <c r="Z1099" t="str" cm="1">
        <f t="array" aca="1" ref="Z1099" ca="1">INDEX(Sheet1!$AA$2:$AA$30, RANDBETWEEN(1, 29))</f>
        <v>ARMENIA CO</v>
      </c>
      <c r="AA1099" t="str" cm="1">
        <f t="array" aca="1" ref="AA1099" ca="1">INDEX(Sheet1!$AB$2:$AB$8, RANDBETWEEN(1, 7))</f>
        <v>WCARO</v>
      </c>
      <c r="AB1099" t="str" cm="1">
        <f t="array" aca="1" ref="AB1099" ca="1">INDEX(Sheet1!$AC$2:$AC$22, RANDBETWEEN(1, 21))</f>
        <v>United States</v>
      </c>
      <c r="AE1099" t="str" cm="1">
        <f t="array" aca="1" ref="AE1099" ca="1">INDEX(Sheet1!$AF$2:$AF$22, RANDBETWEEN(1, 5))</f>
        <v>ECARO</v>
      </c>
      <c r="AF1099" s="3">
        <v>45298</v>
      </c>
      <c r="AG1099" t="str" cm="1">
        <f t="array" aca="1" ref="AG1099" ca="1">INDEX(Sheet1!$AH$2:$AH$24, RANDBETWEEN(1, 23))</f>
        <v>UZBEKISTAN CO</v>
      </c>
      <c r="AH1099" t="s">
        <v>647</v>
      </c>
      <c r="AI1099" t="s">
        <v>425</v>
      </c>
      <c r="AJ1099" t="s">
        <v>426</v>
      </c>
      <c r="AK1099" t="s">
        <v>104</v>
      </c>
      <c r="AL1099" t="s">
        <v>95</v>
      </c>
      <c r="AM1099" t="s">
        <v>646</v>
      </c>
      <c r="AN1099" t="s">
        <v>128</v>
      </c>
      <c r="AO1099" t="s">
        <v>116</v>
      </c>
      <c r="AP1099" t="s">
        <v>78</v>
      </c>
      <c r="AQ1099" t="s">
        <v>129</v>
      </c>
      <c r="AR1099">
        <v>2022</v>
      </c>
      <c r="AS1099" t="s">
        <v>95</v>
      </c>
    </row>
    <row r="1100" spans="1:45">
      <c r="A1100" t="s">
        <v>659</v>
      </c>
      <c r="B1100" t="s">
        <v>44</v>
      </c>
      <c r="C1100" t="s">
        <v>64</v>
      </c>
      <c r="D1100" s="3">
        <v>45490</v>
      </c>
      <c r="E1100" t="s">
        <v>644</v>
      </c>
      <c r="F1100">
        <f t="shared" ca="1" si="51"/>
        <v>39280.368916851483</v>
      </c>
      <c r="G1100">
        <f t="shared" ca="1" si="51"/>
        <v>7486.9812781801311</v>
      </c>
      <c r="H1100" t="str" cm="1">
        <f t="array" aca="1" ref="H1100" ca="1">INDEX(Sheet1!$H$1:$H$3, RANDBETWEEN(1, 3))</f>
        <v>Revenue Type</v>
      </c>
      <c r="I1100" t="str" cm="1">
        <f t="array" aca="1" ref="I1100" ca="1">INDEX(Sheet1!$I$3:$I$88, RANDBETWEEN(1, 85))</f>
        <v>Public finance and local governance</v>
      </c>
      <c r="J1100" t="str">
        <f ca="1">INDEX(Sheet1!$AZ$3:$AZ$8, RANDBETWEEN(1, COUNTA(Sheet1!$AZ$3:$AZ$8)))</f>
        <v>Emergency Response</v>
      </c>
      <c r="K1100" t="str" cm="1">
        <f t="array" aca="1" ref="K1100" ca="1">INDEX(Sheet1!$K$1:$K$8, RANDBETWEEN(1, 6))</f>
        <v>Emergency/HAC</v>
      </c>
      <c r="M1100" t="s">
        <v>104</v>
      </c>
      <c r="N1100">
        <f t="shared" ca="1" si="52"/>
        <v>54816.436677472826</v>
      </c>
      <c r="Q1100" t="s">
        <v>225</v>
      </c>
      <c r="U1100">
        <f t="shared" ca="1" si="53"/>
        <v>67235.082531907727</v>
      </c>
      <c r="V1100">
        <v>93918</v>
      </c>
      <c r="W1100" t="str" cm="1">
        <f t="array" aca="1" ref="W1100" ca="1">INDEX(Sheet1!$X$1:$X$20, RANDBETWEEN(1, 20))</f>
        <v>Governmental Organization</v>
      </c>
      <c r="X1100" t="str" cm="1">
        <f t="array" aca="1" ref="X1100" ca="1">INDEX(Sheet1!$Y$2:$Y$22, RANDBETWEEN(1, 21))</f>
        <v>Private Sector</v>
      </c>
      <c r="Z1100" t="str" cm="1">
        <f t="array" aca="1" ref="Z1100" ca="1">INDEX(Sheet1!$AA$2:$AA$30, RANDBETWEEN(1, 29))</f>
        <v>KYRGYZSTAN CO</v>
      </c>
      <c r="AA1100" t="str" cm="1">
        <f t="array" aca="1" ref="AA1100" ca="1">INDEX(Sheet1!$AB$2:$AB$8, RANDBETWEEN(1, 7))</f>
        <v>MENARO</v>
      </c>
      <c r="AB1100" t="str" cm="1">
        <f t="array" aca="1" ref="AB1100" ca="1">INDEX(Sheet1!$AC$2:$AC$22, RANDBETWEEN(1, 21))</f>
        <v>Netherlands</v>
      </c>
      <c r="AE1100" t="str" cm="1">
        <f t="array" aca="1" ref="AE1100" ca="1">INDEX(Sheet1!$AF$2:$AF$22, RANDBETWEEN(1, 5))</f>
        <v>ECARO</v>
      </c>
      <c r="AF1100" s="3">
        <v>45490</v>
      </c>
      <c r="AG1100" t="str" cm="1">
        <f t="array" aca="1" ref="AG1100" ca="1">INDEX(Sheet1!$AH$2:$AH$24, RANDBETWEEN(1, 23))</f>
        <v>MONTENEGRO CO</v>
      </c>
      <c r="AH1100" t="s">
        <v>649</v>
      </c>
      <c r="AI1100" t="s">
        <v>427</v>
      </c>
      <c r="AJ1100" t="s">
        <v>225</v>
      </c>
      <c r="AK1100" t="s">
        <v>104</v>
      </c>
      <c r="AL1100" t="s">
        <v>90</v>
      </c>
      <c r="AM1100" t="s">
        <v>645</v>
      </c>
      <c r="AN1100" t="s">
        <v>115</v>
      </c>
      <c r="AO1100" t="s">
        <v>92</v>
      </c>
      <c r="AP1100" t="s">
        <v>143</v>
      </c>
      <c r="AQ1100" t="s">
        <v>100</v>
      </c>
      <c r="AR1100">
        <v>2022</v>
      </c>
      <c r="AS1100" t="s">
        <v>95</v>
      </c>
    </row>
    <row r="1101" spans="1:45">
      <c r="A1101" t="s">
        <v>653</v>
      </c>
      <c r="B1101" t="s">
        <v>95</v>
      </c>
      <c r="C1101" t="s">
        <v>118</v>
      </c>
      <c r="D1101" s="3">
        <v>45479</v>
      </c>
      <c r="E1101" t="s">
        <v>644</v>
      </c>
      <c r="F1101">
        <f t="shared" ca="1" si="51"/>
        <v>15660.359324199242</v>
      </c>
      <c r="G1101">
        <f t="shared" ca="1" si="51"/>
        <v>82158.477487333803</v>
      </c>
      <c r="H1101" t="str" cm="1">
        <f t="array" aca="1" ref="H1101" ca="1">INDEX(Sheet1!$H$1:$H$3, RANDBETWEEN(1, 3))</f>
        <v>Revenue Type</v>
      </c>
      <c r="I1101" t="str" cm="1">
        <f t="array" aca="1" ref="I1101" ca="1">INDEX(Sheet1!$I$3:$I$88, RANDBETWEEN(1, 85))</f>
        <v>Private sector fundraising</v>
      </c>
      <c r="J1101" t="str">
        <f ca="1">INDEX(Sheet1!$AZ$3:$AZ$8, RANDBETWEEN(1, COUNTA(Sheet1!$AZ$3:$AZ$8)))</f>
        <v>Advocacy</v>
      </c>
      <c r="K1101" t="str" cm="1">
        <f t="array" aca="1" ref="K1101" ca="1">INDEX(Sheet1!$K$1:$K$8, RANDBETWEEN(1, 6))</f>
        <v>HAC-STATE OF PALESTINE</v>
      </c>
      <c r="M1101" t="s">
        <v>89</v>
      </c>
      <c r="N1101">
        <f t="shared" ca="1" si="52"/>
        <v>17313.932244105075</v>
      </c>
      <c r="Q1101" t="s">
        <v>429</v>
      </c>
      <c r="U1101">
        <f t="shared" ca="1" si="53"/>
        <v>73590.112685251574</v>
      </c>
      <c r="V1101">
        <v>24110300</v>
      </c>
      <c r="W1101" t="str" cm="1">
        <f t="array" aca="1" ref="W1101" ca="1">INDEX(Sheet1!$X$1:$X$20, RANDBETWEEN(1, 20))</f>
        <v>Multi-Stakeholder Partnership</v>
      </c>
      <c r="X1101" t="str" cm="1">
        <f t="array" aca="1" ref="X1101" ca="1">INDEX(Sheet1!$Y$2:$Y$22, RANDBETWEEN(1, 21))</f>
        <v>Public Sector</v>
      </c>
      <c r="Z1101" t="str" cm="1">
        <f t="array" aca="1" ref="Z1101" ca="1">INDEX(Sheet1!$AA$2:$AA$30, RANDBETWEEN(1, 29))</f>
        <v>KYRGYZSTAN CO</v>
      </c>
      <c r="AA1101" t="str" cm="1">
        <f t="array" aca="1" ref="AA1101" ca="1">INDEX(Sheet1!$AB$2:$AB$8, RANDBETWEEN(1, 7))</f>
        <v>ECARO</v>
      </c>
      <c r="AB1101" t="str" cm="1">
        <f t="array" aca="1" ref="AB1101" ca="1">INDEX(Sheet1!$AC$2:$AC$22, RANDBETWEEN(1, 21))</f>
        <v>Armenia</v>
      </c>
      <c r="AE1101" t="str" cm="1">
        <f t="array" aca="1" ref="AE1101" ca="1">INDEX(Sheet1!$AF$2:$AF$22, RANDBETWEEN(1, 5))</f>
        <v>ECARO</v>
      </c>
      <c r="AF1101" s="3">
        <v>45479</v>
      </c>
      <c r="AG1101" t="str" cm="1">
        <f t="array" aca="1" ref="AG1101" ca="1">INDEX(Sheet1!$AH$2:$AH$24, RANDBETWEEN(1, 23))</f>
        <v>GEORGIA CO</v>
      </c>
      <c r="AH1101" t="s">
        <v>647</v>
      </c>
      <c r="AI1101" t="s">
        <v>428</v>
      </c>
      <c r="AJ1101" t="s">
        <v>429</v>
      </c>
      <c r="AK1101" t="s">
        <v>89</v>
      </c>
      <c r="AL1101" t="s">
        <v>95</v>
      </c>
      <c r="AM1101" t="s">
        <v>645</v>
      </c>
      <c r="AN1101" t="s">
        <v>91</v>
      </c>
      <c r="AO1101" t="s">
        <v>149</v>
      </c>
      <c r="AP1101" t="s">
        <v>143</v>
      </c>
      <c r="AQ1101" t="s">
        <v>94</v>
      </c>
      <c r="AR1101">
        <v>2024</v>
      </c>
      <c r="AS1101" t="s">
        <v>95</v>
      </c>
    </row>
    <row r="1102" spans="1:45">
      <c r="A1102" t="s">
        <v>656</v>
      </c>
      <c r="B1102" t="s">
        <v>44</v>
      </c>
      <c r="C1102" t="s">
        <v>118</v>
      </c>
      <c r="D1102" s="3">
        <v>45504</v>
      </c>
      <c r="E1102" t="s">
        <v>644</v>
      </c>
      <c r="F1102">
        <f t="shared" ca="1" si="51"/>
        <v>1294.1741098245657</v>
      </c>
      <c r="G1102">
        <f t="shared" ca="1" si="51"/>
        <v>97569.517705042832</v>
      </c>
      <c r="H1102" t="str" cm="1">
        <f t="array" aca="1" ref="H1102" ca="1">INDEX(Sheet1!$H$1:$H$3, RANDBETWEEN(1, 3))</f>
        <v>ORE-Thematic</v>
      </c>
      <c r="I1102" t="str" cm="1">
        <f t="array" aca="1" ref="I1102" ca="1">INDEX(Sheet1!$I$3:$I$88, RANDBETWEEN(1, 85))</f>
        <v>Learning and child-friendly schools</v>
      </c>
      <c r="J1102" t="str">
        <f ca="1">INDEX(Sheet1!$AZ$3:$AZ$8, RANDBETWEEN(1, COUNTA(Sheet1!$AZ$3:$AZ$8)))</f>
        <v>Emergency Response</v>
      </c>
      <c r="K1102" t="str" cm="1">
        <f t="array" aca="1" ref="K1102" ca="1">INDEX(Sheet1!$K$1:$K$8, RANDBETWEEN(1, 6))</f>
        <v>Ukraine Response</v>
      </c>
      <c r="M1102" t="s">
        <v>165</v>
      </c>
      <c r="N1102">
        <f t="shared" ca="1" si="52"/>
        <v>48039.925320175091</v>
      </c>
      <c r="Q1102" t="s">
        <v>431</v>
      </c>
      <c r="U1102">
        <f t="shared" ca="1" si="53"/>
        <v>79942.833374049747</v>
      </c>
      <c r="V1102">
        <v>19051817</v>
      </c>
      <c r="W1102" t="str" cm="1">
        <f t="array" aca="1" ref="W1102" ca="1">INDEX(Sheet1!$X$1:$X$20, RANDBETWEEN(1, 20))</f>
        <v>Corporate Foundation</v>
      </c>
      <c r="X1102" t="str" cm="1">
        <f t="array" aca="1" ref="X1102" ca="1">INDEX(Sheet1!$Y$2:$Y$22, RANDBETWEEN(1, 21))</f>
        <v>Public Sector</v>
      </c>
      <c r="Z1102" t="str" cm="1">
        <f t="array" aca="1" ref="Z1102" ca="1">INDEX(Sheet1!$AA$2:$AA$30, RANDBETWEEN(1, 29))</f>
        <v>SERBIA CO</v>
      </c>
      <c r="AA1102" t="str" cm="1">
        <f t="array" aca="1" ref="AA1102" ca="1">INDEX(Sheet1!$AB$2:$AB$8, RANDBETWEEN(1, 7))</f>
        <v>ECARO</v>
      </c>
      <c r="AB1102" t="str" cm="1">
        <f t="array" aca="1" ref="AB1102" ca="1">INDEX(Sheet1!$AC$2:$AC$22, RANDBETWEEN(1, 21))</f>
        <v>Ukraine</v>
      </c>
      <c r="AE1102" t="str" cm="1">
        <f t="array" aca="1" ref="AE1102" ca="1">INDEX(Sheet1!$AF$2:$AF$22, RANDBETWEEN(1, 5))</f>
        <v>MENARO</v>
      </c>
      <c r="AF1102" s="3">
        <v>45504</v>
      </c>
      <c r="AG1102" t="str" cm="1">
        <f t="array" aca="1" ref="AG1102" ca="1">INDEX(Sheet1!$AH$2:$AH$24, RANDBETWEEN(1, 23))</f>
        <v>TAJIKISTAN CO</v>
      </c>
      <c r="AH1102" t="s">
        <v>668</v>
      </c>
      <c r="AI1102" t="s">
        <v>430</v>
      </c>
      <c r="AJ1102" t="s">
        <v>431</v>
      </c>
      <c r="AK1102" t="s">
        <v>165</v>
      </c>
      <c r="AL1102" t="s">
        <v>58</v>
      </c>
      <c r="AM1102" t="s">
        <v>645</v>
      </c>
      <c r="AN1102" t="s">
        <v>115</v>
      </c>
      <c r="AO1102" t="s">
        <v>77</v>
      </c>
      <c r="AP1102" t="s">
        <v>93</v>
      </c>
      <c r="AQ1102" t="s">
        <v>79</v>
      </c>
      <c r="AR1102">
        <v>2022</v>
      </c>
      <c r="AS1102" t="s">
        <v>95</v>
      </c>
    </row>
    <row r="1103" spans="1:45">
      <c r="A1103" t="s">
        <v>653</v>
      </c>
      <c r="B1103" t="s">
        <v>95</v>
      </c>
      <c r="C1103" t="s">
        <v>45</v>
      </c>
      <c r="D1103" s="3">
        <v>45395</v>
      </c>
      <c r="E1103" t="s">
        <v>644</v>
      </c>
      <c r="F1103">
        <f t="shared" ca="1" si="51"/>
        <v>47802.845900265245</v>
      </c>
      <c r="G1103">
        <f t="shared" ca="1" si="51"/>
        <v>93685.083941774632</v>
      </c>
      <c r="H1103" t="str" cm="1">
        <f t="array" aca="1" ref="H1103" ca="1">INDEX(Sheet1!$H$1:$H$3, RANDBETWEEN(1, 3))</f>
        <v>ORE-Thematic</v>
      </c>
      <c r="I1103" t="str" cm="1">
        <f t="array" aca="1" ref="I1103" ca="1">INDEX(Sheet1!$I$3:$I$88, RANDBETWEEN(1, 85))</f>
        <v>PFP</v>
      </c>
      <c r="J1103" t="str">
        <f ca="1">INDEX(Sheet1!$AZ$3:$AZ$8, RANDBETWEEN(1, COUNTA(Sheet1!$AZ$3:$AZ$8)))</f>
        <v>Health</v>
      </c>
      <c r="K1103" t="str" cm="1">
        <f t="array" aca="1" ref="K1103" ca="1">INDEX(Sheet1!$K$1:$K$8, RANDBETWEEN(1, 6))</f>
        <v>HAC-STATE OF PALESTINE</v>
      </c>
      <c r="M1103" t="s">
        <v>114</v>
      </c>
      <c r="N1103">
        <f t="shared" ca="1" si="52"/>
        <v>94609.374272173663</v>
      </c>
      <c r="Q1103" t="s">
        <v>433</v>
      </c>
      <c r="U1103">
        <f t="shared" ca="1" si="53"/>
        <v>1126.7642571610331</v>
      </c>
      <c r="V1103">
        <v>26165805</v>
      </c>
      <c r="W1103" t="str" cm="1">
        <f t="array" aca="1" ref="W1103" ca="1">INDEX(Sheet1!$X$1:$X$20, RANDBETWEEN(1, 20))</f>
        <v>Other</v>
      </c>
      <c r="X1103" t="str" cm="1">
        <f t="array" aca="1" ref="X1103" ca="1">INDEX(Sheet1!$Y$2:$Y$22, RANDBETWEEN(1, 21))</f>
        <v>Public Sector</v>
      </c>
      <c r="Z1103" t="str" cm="1">
        <f t="array" aca="1" ref="Z1103" ca="1">INDEX(Sheet1!$AA$2:$AA$30, RANDBETWEEN(1, 29))</f>
        <v>UKRAINE CO</v>
      </c>
      <c r="AA1103" t="str" cm="1">
        <f t="array" aca="1" ref="AA1103" ca="1">INDEX(Sheet1!$AB$2:$AB$8, RANDBETWEEN(1, 7))</f>
        <v>NatCom</v>
      </c>
      <c r="AB1103" t="str" cm="1">
        <f t="array" aca="1" ref="AB1103" ca="1">INDEX(Sheet1!$AC$2:$AC$22, RANDBETWEEN(1, 21))</f>
        <v>Denmark</v>
      </c>
      <c r="AE1103" t="str" cm="1">
        <f t="array" aca="1" ref="AE1103" ca="1">INDEX(Sheet1!$AF$2:$AF$22, RANDBETWEEN(1, 5))</f>
        <v>ESARO</v>
      </c>
      <c r="AF1103" s="3">
        <v>45395</v>
      </c>
      <c r="AG1103" t="str" cm="1">
        <f t="array" aca="1" ref="AG1103" ca="1">INDEX(Sheet1!$AH$2:$AH$24, RANDBETWEEN(1, 23))</f>
        <v>UZBEKISTAN CO</v>
      </c>
      <c r="AH1103" t="s">
        <v>648</v>
      </c>
      <c r="AI1103" t="s">
        <v>432</v>
      </c>
      <c r="AJ1103" t="s">
        <v>433</v>
      </c>
      <c r="AK1103" t="s">
        <v>114</v>
      </c>
      <c r="AL1103" t="s">
        <v>95</v>
      </c>
      <c r="AM1103" t="s">
        <v>645</v>
      </c>
      <c r="AN1103" t="s">
        <v>216</v>
      </c>
      <c r="AO1103" t="s">
        <v>116</v>
      </c>
      <c r="AP1103" t="s">
        <v>93</v>
      </c>
      <c r="AQ1103" t="s">
        <v>117</v>
      </c>
      <c r="AR1103">
        <v>2024</v>
      </c>
      <c r="AS1103" t="s">
        <v>95</v>
      </c>
    </row>
    <row r="1104" spans="1:45">
      <c r="A1104" t="s">
        <v>657</v>
      </c>
      <c r="B1104" t="s">
        <v>95</v>
      </c>
      <c r="C1104" t="s">
        <v>118</v>
      </c>
      <c r="D1104" s="3">
        <v>45539</v>
      </c>
      <c r="E1104" t="s">
        <v>644</v>
      </c>
      <c r="F1104">
        <f t="shared" ca="1" si="51"/>
        <v>23189.881211255637</v>
      </c>
      <c r="G1104">
        <f t="shared" ca="1" si="51"/>
        <v>30392.499078437155</v>
      </c>
      <c r="H1104" t="str" cm="1">
        <f t="array" aca="1" ref="H1104" ca="1">INDEX(Sheet1!$H$1:$H$3, RANDBETWEEN(1, 3))</f>
        <v>ORR Non-Thematic</v>
      </c>
      <c r="I1104" t="str" cm="1">
        <f t="array" aca="1" ref="I1104" ca="1">INDEX(Sheet1!$I$3:$I$88, RANDBETWEEN(1, 85))</f>
        <v>WASH – General</v>
      </c>
      <c r="J1104" t="str">
        <f ca="1">INDEX(Sheet1!$AZ$3:$AZ$8, RANDBETWEEN(1, COUNTA(Sheet1!$AZ$3:$AZ$8)))</f>
        <v>Increased Immunization Rates</v>
      </c>
      <c r="K1104" t="str" cm="1">
        <f t="array" aca="1" ref="K1104" ca="1">INDEX(Sheet1!$K$1:$K$8, RANDBETWEEN(1, 6))</f>
        <v>Emergency/HAC</v>
      </c>
      <c r="M1104" t="s">
        <v>75</v>
      </c>
      <c r="N1104">
        <f t="shared" ca="1" si="52"/>
        <v>31448.431070984789</v>
      </c>
      <c r="Q1104" t="s">
        <v>435</v>
      </c>
      <c r="U1104">
        <f t="shared" ca="1" si="53"/>
        <v>64211.24202534114</v>
      </c>
      <c r="V1104">
        <v>17622359</v>
      </c>
      <c r="W1104" t="str" cm="1">
        <f t="array" aca="1" ref="W1104" ca="1">INDEX(Sheet1!$X$1:$X$20, RANDBETWEEN(1, 20))</f>
        <v>Foundation</v>
      </c>
      <c r="X1104" t="str" cm="1">
        <f t="array" aca="1" ref="X1104" ca="1">INDEX(Sheet1!$Y$2:$Y$22, RANDBETWEEN(1, 21))</f>
        <v>Public Sector</v>
      </c>
      <c r="Z1104" t="str" cm="1">
        <f t="array" aca="1" ref="Z1104" ca="1">INDEX(Sheet1!$AA$2:$AA$30, RANDBETWEEN(1, 29))</f>
        <v>GEORGIA CO</v>
      </c>
      <c r="AA1104" t="str" cm="1">
        <f t="array" aca="1" ref="AA1104" ca="1">INDEX(Sheet1!$AB$2:$AB$8, RANDBETWEEN(1, 7))</f>
        <v>ECARO</v>
      </c>
      <c r="AB1104" t="str" cm="1">
        <f t="array" aca="1" ref="AB1104" ca="1">INDEX(Sheet1!$AC$2:$AC$22, RANDBETWEEN(1, 21))</f>
        <v>United States</v>
      </c>
      <c r="AE1104" t="str" cm="1">
        <f t="array" aca="1" ref="AE1104" ca="1">INDEX(Sheet1!$AF$2:$AF$22, RANDBETWEEN(1, 5))</f>
        <v>ECARO</v>
      </c>
      <c r="AF1104" s="3">
        <v>45539</v>
      </c>
      <c r="AG1104" t="str" cm="1">
        <f t="array" aca="1" ref="AG1104" ca="1">INDEX(Sheet1!$AH$2:$AH$24, RANDBETWEEN(1, 23))</f>
        <v>GREECE CO</v>
      </c>
      <c r="AH1104" t="s">
        <v>649</v>
      </c>
      <c r="AI1104" t="s">
        <v>434</v>
      </c>
      <c r="AJ1104" t="s">
        <v>435</v>
      </c>
      <c r="AK1104" t="s">
        <v>75</v>
      </c>
      <c r="AL1104" t="s">
        <v>90</v>
      </c>
      <c r="AM1104" t="s">
        <v>646</v>
      </c>
      <c r="AN1104" t="s">
        <v>60</v>
      </c>
      <c r="AO1104" t="s">
        <v>149</v>
      </c>
      <c r="AP1104" t="s">
        <v>62</v>
      </c>
      <c r="AQ1104" t="s">
        <v>100</v>
      </c>
      <c r="AR1104">
        <v>2024</v>
      </c>
      <c r="AS1104" t="s">
        <v>95</v>
      </c>
    </row>
    <row r="1105" spans="1:45">
      <c r="A1105" t="s">
        <v>657</v>
      </c>
      <c r="B1105" t="s">
        <v>95</v>
      </c>
      <c r="C1105" t="s">
        <v>45</v>
      </c>
      <c r="D1105" s="3">
        <v>45536</v>
      </c>
      <c r="E1105" t="s">
        <v>644</v>
      </c>
      <c r="F1105">
        <f t="shared" ca="1" si="51"/>
        <v>91894.836537586511</v>
      </c>
      <c r="G1105">
        <f t="shared" ca="1" si="51"/>
        <v>70696.953207685059</v>
      </c>
      <c r="H1105" t="str" cm="1">
        <f t="array" aca="1" ref="H1105" ca="1">INDEX(Sheet1!$H$1:$H$3, RANDBETWEEN(1, 3))</f>
        <v>ORR Non-Thematic</v>
      </c>
      <c r="I1105" t="str" cm="1">
        <f t="array" aca="1" ref="I1105" ca="1">INDEX(Sheet1!$I$3:$I$88, RANDBETWEEN(1, 85))</f>
        <v>External relations and partnerships, communication and resource mobilization</v>
      </c>
      <c r="J1105" t="str">
        <f ca="1">INDEX(Sheet1!$AZ$3:$AZ$8, RANDBETWEEN(1, COUNTA(Sheet1!$AZ$3:$AZ$8)))</f>
        <v>Emergency Response</v>
      </c>
      <c r="K1105" t="str" cm="1">
        <f t="array" aca="1" ref="K1105" ca="1">INDEX(Sheet1!$K$1:$K$8, RANDBETWEEN(1, 6))</f>
        <v>HAC-UKRAINE</v>
      </c>
      <c r="M1105" t="s">
        <v>75</v>
      </c>
      <c r="N1105">
        <f t="shared" ca="1" si="52"/>
        <v>87737.892503655181</v>
      </c>
      <c r="Q1105" t="s">
        <v>437</v>
      </c>
      <c r="U1105">
        <f t="shared" ca="1" si="53"/>
        <v>61396.878303386562</v>
      </c>
      <c r="V1105">
        <v>12840538</v>
      </c>
      <c r="W1105" t="str" cm="1">
        <f t="array" aca="1" ref="W1105" ca="1">INDEX(Sheet1!$X$1:$X$20, RANDBETWEEN(1, 20))</f>
        <v>Non-Profit/NGO Foundations</v>
      </c>
      <c r="X1105" t="str" cm="1">
        <f t="array" aca="1" ref="X1105" ca="1">INDEX(Sheet1!$Y$2:$Y$22, RANDBETWEEN(1, 21))</f>
        <v>Corporate Account</v>
      </c>
      <c r="Z1105" t="str" cm="1">
        <f t="array" aca="1" ref="Z1105" ca="1">INDEX(Sheet1!$AA$2:$AA$30, RANDBETWEEN(1, 29))</f>
        <v>ROMANIA CO</v>
      </c>
      <c r="AA1105" t="str" cm="1">
        <f t="array" aca="1" ref="AA1105" ca="1">INDEX(Sheet1!$AB$2:$AB$8, RANDBETWEEN(1, 7))</f>
        <v>MENARO</v>
      </c>
      <c r="AB1105" t="str" cm="1">
        <f t="array" aca="1" ref="AB1105" ca="1">INDEX(Sheet1!$AC$2:$AC$22, RANDBETWEEN(1, 21))</f>
        <v>United States</v>
      </c>
      <c r="AE1105" t="str" cm="1">
        <f t="array" aca="1" ref="AE1105" ca="1">INDEX(Sheet1!$AF$2:$AF$22, RANDBETWEEN(1, 5))</f>
        <v>ECARO</v>
      </c>
      <c r="AF1105" s="3">
        <v>45536</v>
      </c>
      <c r="AG1105" t="str" cm="1">
        <f t="array" aca="1" ref="AG1105" ca="1">INDEX(Sheet1!$AH$2:$AH$24, RANDBETWEEN(1, 23))</f>
        <v>BELARUS CO</v>
      </c>
      <c r="AH1105" t="s">
        <v>648</v>
      </c>
      <c r="AI1105" t="s">
        <v>436</v>
      </c>
      <c r="AJ1105" t="s">
        <v>437</v>
      </c>
      <c r="AK1105" t="s">
        <v>75</v>
      </c>
      <c r="AL1105" t="s">
        <v>95</v>
      </c>
      <c r="AM1105" t="s">
        <v>646</v>
      </c>
      <c r="AN1105" t="s">
        <v>91</v>
      </c>
      <c r="AO1105" t="s">
        <v>61</v>
      </c>
      <c r="AP1105" t="s">
        <v>62</v>
      </c>
      <c r="AQ1105" t="s">
        <v>94</v>
      </c>
      <c r="AR1105">
        <v>2024</v>
      </c>
      <c r="AS1105" t="s">
        <v>95</v>
      </c>
    </row>
    <row r="1106" spans="1:45">
      <c r="A1106" t="s">
        <v>655</v>
      </c>
      <c r="B1106" t="s">
        <v>95</v>
      </c>
      <c r="C1106" t="s">
        <v>45</v>
      </c>
      <c r="D1106" s="3">
        <v>45297</v>
      </c>
      <c r="E1106" t="s">
        <v>644</v>
      </c>
      <c r="F1106">
        <f t="shared" ca="1" si="51"/>
        <v>25258.632321056637</v>
      </c>
      <c r="G1106">
        <f t="shared" ca="1" si="51"/>
        <v>53504.387668121773</v>
      </c>
      <c r="H1106" t="str" cm="1">
        <f t="array" aca="1" ref="H1106" ca="1">INDEX(Sheet1!$H$1:$H$3, RANDBETWEEN(1, 3))</f>
        <v>ORE-Thematic</v>
      </c>
      <c r="I1106" t="str" cm="1">
        <f t="array" aca="1" ref="I1106" ca="1">INDEX(Sheet1!$I$3:$I$88, RANDBETWEEN(1, 85))</f>
        <v>Child Protection – strengthen families and communities</v>
      </c>
      <c r="J1106" t="str">
        <f ca="1">INDEX(Sheet1!$AZ$3:$AZ$8, RANDBETWEEN(1, COUNTA(Sheet1!$AZ$3:$AZ$8)))</f>
        <v>Child Protection</v>
      </c>
      <c r="K1106" t="str" cm="1">
        <f t="array" aca="1" ref="K1106" ca="1">INDEX(Sheet1!$K$1:$K$8, RANDBETWEEN(1, 6))</f>
        <v>HAC-UKRAINE</v>
      </c>
      <c r="M1106" t="s">
        <v>127</v>
      </c>
      <c r="N1106">
        <f t="shared" ca="1" si="52"/>
        <v>64677.851478056262</v>
      </c>
      <c r="Q1106" t="s">
        <v>439</v>
      </c>
      <c r="U1106">
        <f t="shared" ca="1" si="53"/>
        <v>57057.586599440023</v>
      </c>
      <c r="V1106">
        <v>23058128</v>
      </c>
      <c r="W1106" t="str" cm="1">
        <f t="array" aca="1" ref="W1106" ca="1">INDEX(Sheet1!$X$1:$X$20, RANDBETWEEN(1, 20))</f>
        <v>Ministry</v>
      </c>
      <c r="X1106" t="str" cm="1">
        <f t="array" aca="1" ref="X1106" ca="1">INDEX(Sheet1!$Y$2:$Y$22, RANDBETWEEN(1, 21))</f>
        <v>Private Sector</v>
      </c>
      <c r="Z1106" t="str" cm="1">
        <f t="array" aca="1" ref="Z1106" ca="1">INDEX(Sheet1!$AA$2:$AA$30, RANDBETWEEN(1, 29))</f>
        <v>INDIA CO</v>
      </c>
      <c r="AA1106" t="str" cm="1">
        <f t="array" aca="1" ref="AA1106" ca="1">INDEX(Sheet1!$AB$2:$AB$8, RANDBETWEEN(1, 7))</f>
        <v>MENARO</v>
      </c>
      <c r="AB1106" t="str" cm="1">
        <f t="array" aca="1" ref="AB1106" ca="1">INDEX(Sheet1!$AC$2:$AC$22, RANDBETWEEN(1, 21))</f>
        <v>Moldova</v>
      </c>
      <c r="AE1106" t="str" cm="1">
        <f t="array" aca="1" ref="AE1106" ca="1">INDEX(Sheet1!$AF$2:$AF$22, RANDBETWEEN(1, 5))</f>
        <v>ESARO</v>
      </c>
      <c r="AF1106" s="3">
        <v>45297</v>
      </c>
      <c r="AG1106" t="str" cm="1">
        <f t="array" aca="1" ref="AG1106" ca="1">INDEX(Sheet1!$AH$2:$AH$24, RANDBETWEEN(1, 23))</f>
        <v>UKRAINE CO</v>
      </c>
      <c r="AH1106" t="s">
        <v>668</v>
      </c>
      <c r="AI1106" t="s">
        <v>438</v>
      </c>
      <c r="AJ1106" t="s">
        <v>439</v>
      </c>
      <c r="AK1106" t="s">
        <v>127</v>
      </c>
      <c r="AL1106" t="s">
        <v>58</v>
      </c>
      <c r="AM1106" t="s">
        <v>645</v>
      </c>
      <c r="AN1106" t="s">
        <v>105</v>
      </c>
      <c r="AO1106" t="s">
        <v>61</v>
      </c>
      <c r="AP1106" t="s">
        <v>62</v>
      </c>
      <c r="AQ1106" t="s">
        <v>79</v>
      </c>
      <c r="AR1106">
        <v>2024</v>
      </c>
      <c r="AS1106" t="s">
        <v>95</v>
      </c>
    </row>
    <row r="1107" spans="1:45">
      <c r="A1107" t="s">
        <v>656</v>
      </c>
      <c r="B1107" t="s">
        <v>44</v>
      </c>
      <c r="C1107" t="s">
        <v>64</v>
      </c>
      <c r="D1107" s="3">
        <v>45601</v>
      </c>
      <c r="E1107" t="s">
        <v>644</v>
      </c>
      <c r="F1107">
        <f t="shared" ca="1" si="51"/>
        <v>9076.1771486056714</v>
      </c>
      <c r="G1107">
        <f t="shared" ca="1" si="51"/>
        <v>43006.882011913709</v>
      </c>
      <c r="H1107" t="str" cm="1">
        <f t="array" aca="1" ref="H1107" ca="1">INDEX(Sheet1!$H$1:$H$3, RANDBETWEEN(1, 3))</f>
        <v>ORR Non-Thematic</v>
      </c>
      <c r="I1107" t="str" cm="1">
        <f t="array" aca="1" ref="I1107" ca="1">INDEX(Sheet1!$I$3:$I$88, RANDBETWEEN(1, 85))</f>
        <v>WASH in Schools and ECD centres</v>
      </c>
      <c r="J1107" t="str">
        <f ca="1">INDEX(Sheet1!$AZ$3:$AZ$8, RANDBETWEEN(1, COUNTA(Sheet1!$AZ$3:$AZ$8)))</f>
        <v>Emergency Response</v>
      </c>
      <c r="K1107" t="str" cm="1">
        <f t="array" aca="1" ref="K1107" ca="1">INDEX(Sheet1!$K$1:$K$8, RANDBETWEEN(1, 6))</f>
        <v>HAC-STATE OF PALESTINE</v>
      </c>
      <c r="M1107" t="s">
        <v>104</v>
      </c>
      <c r="N1107">
        <f t="shared" ca="1" si="52"/>
        <v>27415.750977440199</v>
      </c>
      <c r="Q1107" t="s">
        <v>441</v>
      </c>
      <c r="U1107">
        <f t="shared" ca="1" si="53"/>
        <v>37646.533747171139</v>
      </c>
      <c r="V1107">
        <v>35727025</v>
      </c>
      <c r="W1107" t="str" cm="1">
        <f t="array" aca="1" ref="W1107" ca="1">INDEX(Sheet1!$X$1:$X$20, RANDBETWEEN(1, 20))</f>
        <v>IFI/RDB</v>
      </c>
      <c r="X1107" t="str" cm="1">
        <f t="array" aca="1" ref="X1107" ca="1">INDEX(Sheet1!$Y$2:$Y$22, RANDBETWEEN(1, 21))</f>
        <v>Public Sector</v>
      </c>
      <c r="Z1107" t="str" cm="1">
        <f t="array" aca="1" ref="Z1107" ca="1">INDEX(Sheet1!$AA$2:$AA$30, RANDBETWEEN(1, 29))</f>
        <v>QATAR CO</v>
      </c>
      <c r="AA1107" t="str" cm="1">
        <f t="array" aca="1" ref="AA1107" ca="1">INDEX(Sheet1!$AB$2:$AB$8, RANDBETWEEN(1, 7))</f>
        <v>EAPRO</v>
      </c>
      <c r="AB1107" t="str" cm="1">
        <f t="array" aca="1" ref="AB1107" ca="1">INDEX(Sheet1!$AC$2:$AC$22, RANDBETWEEN(1, 21))</f>
        <v>Croatia</v>
      </c>
      <c r="AE1107" t="str" cm="1">
        <f t="array" aca="1" ref="AE1107" ca="1">INDEX(Sheet1!$AF$2:$AF$22, RANDBETWEEN(1, 5))</f>
        <v>NatCom</v>
      </c>
      <c r="AF1107" s="3">
        <v>45601</v>
      </c>
      <c r="AG1107" t="str" cm="1">
        <f t="array" aca="1" ref="AG1107" ca="1">INDEX(Sheet1!$AH$2:$AH$24, RANDBETWEEN(1, 23))</f>
        <v>PPD</v>
      </c>
      <c r="AH1107" t="s">
        <v>647</v>
      </c>
      <c r="AI1107" t="s">
        <v>440</v>
      </c>
      <c r="AJ1107" t="s">
        <v>441</v>
      </c>
      <c r="AK1107" t="s">
        <v>104</v>
      </c>
      <c r="AL1107" t="s">
        <v>58</v>
      </c>
      <c r="AM1107" t="s">
        <v>646</v>
      </c>
      <c r="AN1107" t="s">
        <v>192</v>
      </c>
      <c r="AO1107" t="s">
        <v>61</v>
      </c>
      <c r="AP1107" t="s">
        <v>143</v>
      </c>
      <c r="AQ1107" t="s">
        <v>100</v>
      </c>
      <c r="AR1107">
        <v>2022</v>
      </c>
      <c r="AS1107" t="s">
        <v>95</v>
      </c>
    </row>
    <row r="1108" spans="1:45">
      <c r="A1108" t="s">
        <v>653</v>
      </c>
      <c r="B1108" t="s">
        <v>95</v>
      </c>
      <c r="C1108" t="s">
        <v>64</v>
      </c>
      <c r="D1108" s="3">
        <v>45300</v>
      </c>
      <c r="E1108" t="s">
        <v>644</v>
      </c>
      <c r="F1108">
        <f t="shared" ca="1" si="51"/>
        <v>91795.209166835863</v>
      </c>
      <c r="G1108">
        <f t="shared" ca="1" si="51"/>
        <v>72678.044758529213</v>
      </c>
      <c r="H1108" t="str" cm="1">
        <f t="array" aca="1" ref="H1108" ca="1">INDEX(Sheet1!$H$1:$H$3, RANDBETWEEN(1, 3))</f>
        <v>ORE-Thematic</v>
      </c>
      <c r="I1108" t="str" cm="1">
        <f t="array" aca="1" ref="I1108" ca="1">INDEX(Sheet1!$I$3:$I$88, RANDBETWEEN(1, 85))</f>
        <v>Data and Child Protection</v>
      </c>
      <c r="J1108" t="str">
        <f ca="1">INDEX(Sheet1!$AZ$3:$AZ$8, RANDBETWEEN(1, COUNTA(Sheet1!$AZ$3:$AZ$8)))</f>
        <v>Emergency Response</v>
      </c>
      <c r="K1108" t="str" cm="1">
        <f t="array" aca="1" ref="K1108" ca="1">INDEX(Sheet1!$K$1:$K$8, RANDBETWEEN(1, 6))</f>
        <v>HAC-STATE OF PALESTINE</v>
      </c>
      <c r="M1108" t="s">
        <v>114</v>
      </c>
      <c r="N1108">
        <f t="shared" ca="1" si="52"/>
        <v>71393.98911061525</v>
      </c>
      <c r="Q1108" t="s">
        <v>443</v>
      </c>
      <c r="U1108">
        <f t="shared" ca="1" si="53"/>
        <v>74482.730339722344</v>
      </c>
      <c r="V1108">
        <v>24151420</v>
      </c>
      <c r="W1108" t="str" cm="1">
        <f t="array" aca="1" ref="W1108" ca="1">INDEX(Sheet1!$X$1:$X$20, RANDBETWEEN(1, 20))</f>
        <v>Non-Profit/NGO Foundations</v>
      </c>
      <c r="X1108" t="str" cm="1">
        <f t="array" aca="1" ref="X1108" ca="1">INDEX(Sheet1!$Y$2:$Y$22, RANDBETWEEN(1, 21))</f>
        <v>Private Sector</v>
      </c>
      <c r="Z1108" t="str" cm="1">
        <f t="array" aca="1" ref="Z1108" ca="1">INDEX(Sheet1!$AA$2:$AA$30, RANDBETWEEN(1, 29))</f>
        <v>US FUND</v>
      </c>
      <c r="AA1108" t="str" cm="1">
        <f t="array" aca="1" ref="AA1108" ca="1">INDEX(Sheet1!$AB$2:$AB$8, RANDBETWEEN(1, 7))</f>
        <v>EAPRO</v>
      </c>
      <c r="AB1108" t="str" cm="1">
        <f t="array" aca="1" ref="AB1108" ca="1">INDEX(Sheet1!$AC$2:$AC$22, RANDBETWEEN(1, 21))</f>
        <v>Montenegro</v>
      </c>
      <c r="AE1108" t="str" cm="1">
        <f t="array" aca="1" ref="AE1108" ca="1">INDEX(Sheet1!$AF$2:$AF$22, RANDBETWEEN(1, 5))</f>
        <v>ESARO</v>
      </c>
      <c r="AF1108" s="3">
        <v>45300</v>
      </c>
      <c r="AG1108" t="str" cm="1">
        <f t="array" aca="1" ref="AG1108" ca="1">INDEX(Sheet1!$AH$2:$AH$24, RANDBETWEEN(1, 23))</f>
        <v>GEORGIA CO</v>
      </c>
      <c r="AH1108" t="s">
        <v>648</v>
      </c>
      <c r="AI1108" t="s">
        <v>442</v>
      </c>
      <c r="AJ1108" t="s">
        <v>443</v>
      </c>
      <c r="AK1108" t="s">
        <v>114</v>
      </c>
      <c r="AL1108" t="s">
        <v>95</v>
      </c>
      <c r="AM1108" t="s">
        <v>645</v>
      </c>
      <c r="AN1108" t="s">
        <v>192</v>
      </c>
      <c r="AO1108" t="s">
        <v>116</v>
      </c>
      <c r="AP1108" t="s">
        <v>135</v>
      </c>
      <c r="AQ1108" t="s">
        <v>79</v>
      </c>
      <c r="AR1108">
        <v>2022</v>
      </c>
      <c r="AS1108" t="s">
        <v>95</v>
      </c>
    </row>
    <row r="1109" spans="1:45">
      <c r="A1109" t="s">
        <v>659</v>
      </c>
      <c r="B1109" t="s">
        <v>44</v>
      </c>
      <c r="C1109" t="s">
        <v>45</v>
      </c>
      <c r="D1109" s="3">
        <v>45625</v>
      </c>
      <c r="E1109" t="s">
        <v>644</v>
      </c>
      <c r="F1109">
        <f t="shared" ca="1" si="51"/>
        <v>38492.423473043898</v>
      </c>
      <c r="G1109">
        <f t="shared" ca="1" si="51"/>
        <v>57088.706335881601</v>
      </c>
      <c r="H1109" t="str" cm="1">
        <f t="array" aca="1" ref="H1109" ca="1">INDEX(Sheet1!$H$1:$H$3, RANDBETWEEN(1, 3))</f>
        <v>Revenue Type</v>
      </c>
      <c r="I1109" t="str" cm="1">
        <f t="array" aca="1" ref="I1109" ca="1">INDEX(Sheet1!$I$3:$I$88, RANDBETWEEN(1, 85))</f>
        <v>Micronutrients</v>
      </c>
      <c r="J1109" t="str">
        <f ca="1">INDEX(Sheet1!$AZ$3:$AZ$8, RANDBETWEEN(1, COUNTA(Sheet1!$AZ$3:$AZ$8)))</f>
        <v>Child Protection</v>
      </c>
      <c r="K1109" t="str" cm="1">
        <f t="array" aca="1" ref="K1109" ca="1">INDEX(Sheet1!$K$1:$K$8, RANDBETWEEN(1, 6))</f>
        <v>HAC-UKRAINE</v>
      </c>
      <c r="M1109" t="s">
        <v>75</v>
      </c>
      <c r="N1109">
        <f t="shared" ca="1" si="52"/>
        <v>90958.730031981147</v>
      </c>
      <c r="Q1109" t="s">
        <v>445</v>
      </c>
      <c r="U1109">
        <f t="shared" ca="1" si="53"/>
        <v>81092.483177658083</v>
      </c>
      <c r="V1109">
        <v>35757781</v>
      </c>
      <c r="W1109" t="str" cm="1">
        <f t="array" aca="1" ref="W1109" ca="1">INDEX(Sheet1!$X$1:$X$20, RANDBETWEEN(1, 20))</f>
        <v>Membership based organizations</v>
      </c>
      <c r="X1109" t="str" cm="1">
        <f t="array" aca="1" ref="X1109" ca="1">INDEX(Sheet1!$Y$2:$Y$22, RANDBETWEEN(1, 21))</f>
        <v>Private Sector</v>
      </c>
      <c r="Z1109" t="str" cm="1">
        <f t="array" aca="1" ref="Z1109" ca="1">INDEX(Sheet1!$AA$2:$AA$30, RANDBETWEEN(1, 29))</f>
        <v>KYRGYZSTAN CO</v>
      </c>
      <c r="AA1109" t="str" cm="1">
        <f t="array" aca="1" ref="AA1109" ca="1">INDEX(Sheet1!$AB$2:$AB$8, RANDBETWEEN(1, 7))</f>
        <v>ROSA</v>
      </c>
      <c r="AB1109" t="str" cm="1">
        <f t="array" aca="1" ref="AB1109" ca="1">INDEX(Sheet1!$AC$2:$AC$22, RANDBETWEEN(1, 21))</f>
        <v>Japan</v>
      </c>
      <c r="AE1109" t="str" cm="1">
        <f t="array" aca="1" ref="AE1109" ca="1">INDEX(Sheet1!$AF$2:$AF$22, RANDBETWEEN(1, 5))</f>
        <v>MENARO</v>
      </c>
      <c r="AF1109" s="3">
        <v>45625</v>
      </c>
      <c r="AG1109" t="str" cm="1">
        <f t="array" aca="1" ref="AG1109" ca="1">INDEX(Sheet1!$AH$2:$AH$24, RANDBETWEEN(1, 23))</f>
        <v>TAJIKISTAN CO</v>
      </c>
      <c r="AH1109" t="s">
        <v>649</v>
      </c>
      <c r="AI1109" t="s">
        <v>444</v>
      </c>
      <c r="AJ1109" t="s">
        <v>445</v>
      </c>
      <c r="AK1109" t="s">
        <v>75</v>
      </c>
      <c r="AL1109" t="s">
        <v>90</v>
      </c>
      <c r="AM1109" t="s">
        <v>646</v>
      </c>
      <c r="AN1109" t="s">
        <v>105</v>
      </c>
      <c r="AO1109" t="s">
        <v>149</v>
      </c>
      <c r="AP1109" t="s">
        <v>78</v>
      </c>
      <c r="AQ1109" t="s">
        <v>94</v>
      </c>
      <c r="AR1109">
        <v>2024</v>
      </c>
      <c r="AS1109" t="s">
        <v>95</v>
      </c>
    </row>
    <row r="1110" spans="1:45">
      <c r="A1110" t="s">
        <v>656</v>
      </c>
      <c r="B1110" t="s">
        <v>95</v>
      </c>
      <c r="C1110" t="s">
        <v>118</v>
      </c>
      <c r="D1110" s="3">
        <v>45439</v>
      </c>
      <c r="E1110" t="s">
        <v>644</v>
      </c>
      <c r="F1110">
        <f t="shared" ca="1" si="51"/>
        <v>26141.415580867193</v>
      </c>
      <c r="G1110">
        <f t="shared" ca="1" si="51"/>
        <v>97489.611259577607</v>
      </c>
      <c r="H1110" t="str" cm="1">
        <f t="array" aca="1" ref="H1110" ca="1">INDEX(Sheet1!$H$1:$H$3, RANDBETWEEN(1, 3))</f>
        <v>Revenue Type</v>
      </c>
      <c r="I1110" t="str" cm="1">
        <f t="array" aca="1" ref="I1110" ca="1">INDEX(Sheet1!$I$3:$I$88, RANDBETWEEN(1, 85))</f>
        <v>Cross-sectoral monitoring, data and situation analyses</v>
      </c>
      <c r="J1110" t="str">
        <f ca="1">INDEX(Sheet1!$AZ$3:$AZ$8, RANDBETWEEN(1, COUNTA(Sheet1!$AZ$3:$AZ$8)))</f>
        <v>Child Protection</v>
      </c>
      <c r="K1110" t="str" cm="1">
        <f t="array" aca="1" ref="K1110" ca="1">INDEX(Sheet1!$K$1:$K$8, RANDBETWEEN(1, 6))</f>
        <v>HAC-ARMENIA</v>
      </c>
      <c r="M1110" t="s">
        <v>127</v>
      </c>
      <c r="N1110">
        <f t="shared" ca="1" si="52"/>
        <v>80604.140907819034</v>
      </c>
      <c r="Q1110" t="s">
        <v>447</v>
      </c>
      <c r="U1110">
        <f t="shared" ca="1" si="53"/>
        <v>31052.050453754386</v>
      </c>
      <c r="V1110">
        <v>2356277</v>
      </c>
      <c r="W1110" t="str" cm="1">
        <f t="array" aca="1" ref="W1110" ca="1">INDEX(Sheet1!$X$1:$X$20, RANDBETWEEN(1, 20))</f>
        <v>Governmental Organization</v>
      </c>
      <c r="X1110" t="str" cm="1">
        <f t="array" aca="1" ref="X1110" ca="1">INDEX(Sheet1!$Y$2:$Y$22, RANDBETWEEN(1, 21))</f>
        <v>Corporate Account</v>
      </c>
      <c r="Z1110" t="str" cm="1">
        <f t="array" aca="1" ref="Z1110" ca="1">INDEX(Sheet1!$AA$2:$AA$30, RANDBETWEEN(1, 29))</f>
        <v>TURKIYE NATCOM</v>
      </c>
      <c r="AA1110" t="str" cm="1">
        <f t="array" aca="1" ref="AA1110" ca="1">INDEX(Sheet1!$AB$2:$AB$8, RANDBETWEEN(1, 7))</f>
        <v>WCARO</v>
      </c>
      <c r="AB1110" t="str" cm="1">
        <f t="array" aca="1" ref="AB1110" ca="1">INDEX(Sheet1!$AC$2:$AC$22, RANDBETWEEN(1, 21))</f>
        <v>Montenegro</v>
      </c>
      <c r="AE1110" t="str" cm="1">
        <f t="array" aca="1" ref="AE1110" ca="1">INDEX(Sheet1!$AF$2:$AF$22, RANDBETWEEN(1, 5))</f>
        <v>ECARO</v>
      </c>
      <c r="AF1110" s="3">
        <v>45439</v>
      </c>
      <c r="AG1110" t="str" cm="1">
        <f t="array" aca="1" ref="AG1110" ca="1">INDEX(Sheet1!$AH$2:$AH$24, RANDBETWEEN(1, 23))</f>
        <v>US FUND</v>
      </c>
      <c r="AH1110" t="s">
        <v>668</v>
      </c>
      <c r="AI1110" t="s">
        <v>446</v>
      </c>
      <c r="AJ1110" t="s">
        <v>447</v>
      </c>
      <c r="AK1110" t="s">
        <v>127</v>
      </c>
      <c r="AL1110" t="s">
        <v>58</v>
      </c>
      <c r="AM1110" t="s">
        <v>645</v>
      </c>
      <c r="AN1110" t="s">
        <v>60</v>
      </c>
      <c r="AO1110" t="s">
        <v>92</v>
      </c>
      <c r="AP1110" t="s">
        <v>143</v>
      </c>
      <c r="AQ1110" t="s">
        <v>117</v>
      </c>
      <c r="AR1110">
        <v>2024</v>
      </c>
      <c r="AS1110" t="s">
        <v>95</v>
      </c>
    </row>
    <row r="1111" spans="1:45">
      <c r="A1111" t="s">
        <v>656</v>
      </c>
      <c r="B1111" t="s">
        <v>95</v>
      </c>
      <c r="C1111" t="s">
        <v>118</v>
      </c>
      <c r="D1111" s="3">
        <v>45510</v>
      </c>
      <c r="E1111" t="s">
        <v>644</v>
      </c>
      <c r="F1111">
        <f t="shared" ca="1" si="51"/>
        <v>47482.708985163343</v>
      </c>
      <c r="G1111">
        <f t="shared" ca="1" si="51"/>
        <v>79591.737006201554</v>
      </c>
      <c r="H1111" t="str" cm="1">
        <f t="array" aca="1" ref="H1111" ca="1">INDEX(Sheet1!$H$1:$H$3, RANDBETWEEN(1, 3))</f>
        <v>ORE-Thematic</v>
      </c>
      <c r="I1111" t="str" cm="1">
        <f t="array" aca="1" ref="I1111" ca="1">INDEX(Sheet1!$I$3:$I$88, RANDBETWEEN(1, 85))</f>
        <v>Capital investments</v>
      </c>
      <c r="J1111" t="str">
        <f ca="1">INDEX(Sheet1!$AZ$3:$AZ$8, RANDBETWEEN(1, COUNTA(Sheet1!$AZ$3:$AZ$8)))</f>
        <v>Education</v>
      </c>
      <c r="K1111" t="str" cm="1">
        <f t="array" aca="1" ref="K1111" ca="1">INDEX(Sheet1!$K$1:$K$8, RANDBETWEEN(1, 6))</f>
        <v>Emergency/HAC</v>
      </c>
      <c r="M1111" t="s">
        <v>165</v>
      </c>
      <c r="N1111">
        <f t="shared" ca="1" si="52"/>
        <v>52131.861921988217</v>
      </c>
      <c r="Q1111" t="s">
        <v>449</v>
      </c>
      <c r="U1111">
        <f t="shared" ca="1" si="53"/>
        <v>39036.632876462434</v>
      </c>
      <c r="V1111">
        <v>17125634</v>
      </c>
      <c r="W1111" t="str" cm="1">
        <f t="array" aca="1" ref="W1111" ca="1">INDEX(Sheet1!$X$1:$X$20, RANDBETWEEN(1, 20))</f>
        <v>Ministry</v>
      </c>
      <c r="X1111" t="str" cm="1">
        <f t="array" aca="1" ref="X1111" ca="1">INDEX(Sheet1!$Y$2:$Y$22, RANDBETWEEN(1, 21))</f>
        <v>Private Sector</v>
      </c>
      <c r="Z1111" t="str" cm="1">
        <f t="array" aca="1" ref="Z1111" ca="1">INDEX(Sheet1!$AA$2:$AA$30, RANDBETWEEN(1, 29))</f>
        <v>CHINA CO</v>
      </c>
      <c r="AA1111" t="str" cm="1">
        <f t="array" aca="1" ref="AA1111" ca="1">INDEX(Sheet1!$AB$2:$AB$8, RANDBETWEEN(1, 7))</f>
        <v>HQ</v>
      </c>
      <c r="AB1111" t="str" cm="1">
        <f t="array" aca="1" ref="AB1111" ca="1">INDEX(Sheet1!$AC$2:$AC$22, RANDBETWEEN(1, 21))</f>
        <v>United States</v>
      </c>
      <c r="AE1111" t="str" cm="1">
        <f t="array" aca="1" ref="AE1111" ca="1">INDEX(Sheet1!$AF$2:$AF$22, RANDBETWEEN(1, 5))</f>
        <v>MENARO</v>
      </c>
      <c r="AF1111" s="3">
        <v>45510</v>
      </c>
      <c r="AG1111" t="str" cm="1">
        <f t="array" aca="1" ref="AG1111" ca="1">INDEX(Sheet1!$AH$2:$AH$24, RANDBETWEEN(1, 23))</f>
        <v>TURKIYE NATCOM</v>
      </c>
      <c r="AH1111" t="s">
        <v>670</v>
      </c>
      <c r="AI1111" t="s">
        <v>448</v>
      </c>
      <c r="AJ1111" t="s">
        <v>449</v>
      </c>
      <c r="AK1111" t="s">
        <v>165</v>
      </c>
      <c r="AL1111" t="s">
        <v>90</v>
      </c>
      <c r="AM1111" t="s">
        <v>646</v>
      </c>
      <c r="AN1111" t="s">
        <v>91</v>
      </c>
      <c r="AO1111" t="s">
        <v>116</v>
      </c>
      <c r="AP1111" t="s">
        <v>135</v>
      </c>
      <c r="AQ1111" t="s">
        <v>117</v>
      </c>
      <c r="AR1111">
        <v>2022</v>
      </c>
      <c r="AS1111" t="s">
        <v>95</v>
      </c>
    </row>
    <row r="1112" spans="1:45">
      <c r="A1112" t="s">
        <v>654</v>
      </c>
      <c r="B1112" t="s">
        <v>95</v>
      </c>
      <c r="C1112" t="s">
        <v>118</v>
      </c>
      <c r="D1112" s="3">
        <v>45465</v>
      </c>
      <c r="E1112" t="s">
        <v>644</v>
      </c>
      <c r="F1112">
        <f t="shared" ca="1" si="51"/>
        <v>24469.393865658902</v>
      </c>
      <c r="G1112">
        <f t="shared" ca="1" si="51"/>
        <v>26527.410802898881</v>
      </c>
      <c r="H1112" t="str" cm="1">
        <f t="array" aca="1" ref="H1112" ca="1">INDEX(Sheet1!$H$1:$H$3, RANDBETWEEN(1, 3))</f>
        <v>ORE-Thematic</v>
      </c>
      <c r="I1112" t="str" cm="1">
        <f t="array" aca="1" ref="I1112" ca="1">INDEX(Sheet1!$I$3:$I$88, RANDBETWEEN(1, 85))</f>
        <v>Capital investments</v>
      </c>
      <c r="J1112" t="str">
        <f ca="1">INDEX(Sheet1!$AZ$3:$AZ$8, RANDBETWEEN(1, COUNTA(Sheet1!$AZ$3:$AZ$8)))</f>
        <v>Education</v>
      </c>
      <c r="K1112" t="str" cm="1">
        <f t="array" aca="1" ref="K1112" ca="1">INDEX(Sheet1!$K$1:$K$8, RANDBETWEEN(1, 6))</f>
        <v>Emergency/HAC</v>
      </c>
      <c r="M1112" t="s">
        <v>75</v>
      </c>
      <c r="N1112">
        <f t="shared" ca="1" si="52"/>
        <v>37782.038398265053</v>
      </c>
      <c r="Q1112" t="s">
        <v>451</v>
      </c>
      <c r="U1112">
        <f t="shared" ca="1" si="53"/>
        <v>32198.853446806577</v>
      </c>
      <c r="V1112">
        <v>21171167</v>
      </c>
      <c r="W1112" t="str" cm="1">
        <f t="array" aca="1" ref="W1112" ca="1">INDEX(Sheet1!$X$1:$X$20, RANDBETWEEN(1, 20))</f>
        <v>Other</v>
      </c>
      <c r="X1112" t="str" cm="1">
        <f t="array" aca="1" ref="X1112" ca="1">INDEX(Sheet1!$Y$2:$Y$22, RANDBETWEEN(1, 21))</f>
        <v>Private Sector</v>
      </c>
      <c r="Z1112" t="str" cm="1">
        <f t="array" aca="1" ref="Z1112" ca="1">INDEX(Sheet1!$AA$2:$AA$30, RANDBETWEEN(1, 29))</f>
        <v>QATAR CO</v>
      </c>
      <c r="AA1112" t="str" cm="1">
        <f t="array" aca="1" ref="AA1112" ca="1">INDEX(Sheet1!$AB$2:$AB$8, RANDBETWEEN(1, 7))</f>
        <v>EAPRO</v>
      </c>
      <c r="AB1112" t="str" cm="1">
        <f t="array" aca="1" ref="AB1112" ca="1">INDEX(Sheet1!$AC$2:$AC$22, RANDBETWEEN(1, 21))</f>
        <v>Denmark</v>
      </c>
      <c r="AE1112" t="str" cm="1">
        <f t="array" aca="1" ref="AE1112" ca="1">INDEX(Sheet1!$AF$2:$AF$22, RANDBETWEEN(1, 5))</f>
        <v>MENARO</v>
      </c>
      <c r="AF1112" s="3">
        <v>45465</v>
      </c>
      <c r="AG1112" t="str" cm="1">
        <f t="array" aca="1" ref="AG1112" ca="1">INDEX(Sheet1!$AH$2:$AH$24, RANDBETWEEN(1, 23))</f>
        <v>ALBANIA CO</v>
      </c>
      <c r="AH1112" t="s">
        <v>648</v>
      </c>
      <c r="AI1112" t="s">
        <v>450</v>
      </c>
      <c r="AJ1112" t="s">
        <v>451</v>
      </c>
      <c r="AK1112" t="s">
        <v>75</v>
      </c>
      <c r="AL1112" t="s">
        <v>95</v>
      </c>
      <c r="AM1112" t="s">
        <v>646</v>
      </c>
      <c r="AN1112" t="s">
        <v>128</v>
      </c>
      <c r="AO1112" t="s">
        <v>61</v>
      </c>
      <c r="AP1112" t="s">
        <v>62</v>
      </c>
      <c r="AQ1112" t="s">
        <v>94</v>
      </c>
      <c r="AR1112">
        <v>2023</v>
      </c>
      <c r="AS1112" t="s">
        <v>95</v>
      </c>
    </row>
    <row r="1113" spans="1:45">
      <c r="A1113" t="s">
        <v>654</v>
      </c>
      <c r="B1113" t="s">
        <v>95</v>
      </c>
      <c r="C1113" t="s">
        <v>64</v>
      </c>
      <c r="D1113" s="3">
        <v>45376</v>
      </c>
      <c r="E1113" t="s">
        <v>644</v>
      </c>
      <c r="F1113">
        <f t="shared" ca="1" si="51"/>
        <v>38591.85292414594</v>
      </c>
      <c r="G1113">
        <f t="shared" ca="1" si="51"/>
        <v>69632.345251385123</v>
      </c>
      <c r="H1113" t="str" cm="1">
        <f t="array" aca="1" ref="H1113" ca="1">INDEX(Sheet1!$H$1:$H$3, RANDBETWEEN(1, 3))</f>
        <v>ORR Non-Thematic</v>
      </c>
      <c r="I1113" t="str" cm="1">
        <f t="array" aca="1" ref="I1113" ca="1">INDEX(Sheet1!$I$3:$I$88, RANDBETWEEN(1, 85))</f>
        <v>Innovation</v>
      </c>
      <c r="J1113" t="str">
        <f ca="1">INDEX(Sheet1!$AZ$3:$AZ$8, RANDBETWEEN(1, COUNTA(Sheet1!$AZ$3:$AZ$8)))</f>
        <v>Emergency Response</v>
      </c>
      <c r="K1113" t="str" cm="1">
        <f t="array" aca="1" ref="K1113" ca="1">INDEX(Sheet1!$K$1:$K$8, RANDBETWEEN(1, 6))</f>
        <v>Ukraine Response</v>
      </c>
      <c r="M1113" t="s">
        <v>89</v>
      </c>
      <c r="N1113">
        <f t="shared" ca="1" si="52"/>
        <v>33504.387549123632</v>
      </c>
      <c r="Q1113" t="s">
        <v>453</v>
      </c>
      <c r="U1113">
        <f t="shared" ca="1" si="53"/>
        <v>53160.687774645579</v>
      </c>
      <c r="V1113">
        <v>16182758</v>
      </c>
      <c r="W1113" t="str" cm="1">
        <f t="array" aca="1" ref="W1113" ca="1">INDEX(Sheet1!$X$1:$X$20, RANDBETWEEN(1, 20))</f>
        <v>Multi-Stakeholder Partnership</v>
      </c>
      <c r="X1113" t="str" cm="1">
        <f t="array" aca="1" ref="X1113" ca="1">INDEX(Sheet1!$Y$2:$Y$22, RANDBETWEEN(1, 21))</f>
        <v>Private Sector</v>
      </c>
      <c r="Z1113" t="str" cm="1">
        <f t="array" aca="1" ref="Z1113" ca="1">INDEX(Sheet1!$AA$2:$AA$30, RANDBETWEEN(1, 29))</f>
        <v>US FUND</v>
      </c>
      <c r="AA1113" t="str" cm="1">
        <f t="array" aca="1" ref="AA1113" ca="1">INDEX(Sheet1!$AB$2:$AB$8, RANDBETWEEN(1, 7))</f>
        <v>EAPRO</v>
      </c>
      <c r="AB1113" t="str" cm="1">
        <f t="array" aca="1" ref="AB1113" ca="1">INDEX(Sheet1!$AC$2:$AC$22, RANDBETWEEN(1, 21))</f>
        <v>Greece</v>
      </c>
      <c r="AE1113" t="str" cm="1">
        <f t="array" aca="1" ref="AE1113" ca="1">INDEX(Sheet1!$AF$2:$AF$22, RANDBETWEEN(1, 5))</f>
        <v>ESARO</v>
      </c>
      <c r="AF1113" s="3">
        <v>45376</v>
      </c>
      <c r="AG1113" t="str" cm="1">
        <f t="array" aca="1" ref="AG1113" ca="1">INDEX(Sheet1!$AH$2:$AH$24, RANDBETWEEN(1, 23))</f>
        <v>ECARO</v>
      </c>
      <c r="AH1113" t="s">
        <v>647</v>
      </c>
      <c r="AI1113" t="s">
        <v>452</v>
      </c>
      <c r="AJ1113" t="s">
        <v>453</v>
      </c>
      <c r="AK1113" t="s">
        <v>89</v>
      </c>
      <c r="AL1113" t="s">
        <v>95</v>
      </c>
      <c r="AM1113" t="s">
        <v>646</v>
      </c>
      <c r="AN1113" t="s">
        <v>192</v>
      </c>
      <c r="AO1113" t="s">
        <v>61</v>
      </c>
      <c r="AP1113" t="s">
        <v>143</v>
      </c>
      <c r="AQ1113" t="s">
        <v>79</v>
      </c>
      <c r="AR1113">
        <v>2023</v>
      </c>
      <c r="AS1113" t="s">
        <v>95</v>
      </c>
    </row>
    <row r="1114" spans="1:45">
      <c r="A1114" t="s">
        <v>653</v>
      </c>
      <c r="B1114" t="s">
        <v>95</v>
      </c>
      <c r="C1114" t="s">
        <v>45</v>
      </c>
      <c r="D1114" s="3">
        <v>45510</v>
      </c>
      <c r="E1114" t="s">
        <v>644</v>
      </c>
      <c r="F1114">
        <f t="shared" ca="1" si="51"/>
        <v>61620.260130995593</v>
      </c>
      <c r="G1114">
        <f t="shared" ca="1" si="51"/>
        <v>24677.241054097562</v>
      </c>
      <c r="H1114" t="str" cm="1">
        <f t="array" aca="1" ref="H1114" ca="1">INDEX(Sheet1!$H$1:$H$3, RANDBETWEEN(1, 3))</f>
        <v>ORE-Thematic</v>
      </c>
      <c r="I1114" t="str" cm="1">
        <f t="array" aca="1" ref="I1114" ca="1">INDEX(Sheet1!$I$3:$I$88, RANDBETWEEN(1, 85))</f>
        <v>Cross-sectoral planning and programme reviews</v>
      </c>
      <c r="J1114" t="str">
        <f ca="1">INDEX(Sheet1!$AZ$3:$AZ$8, RANDBETWEEN(1, COUNTA(Sheet1!$AZ$3:$AZ$8)))</f>
        <v>Child Protection</v>
      </c>
      <c r="K1114" t="str" cm="1">
        <f t="array" aca="1" ref="K1114" ca="1">INDEX(Sheet1!$K$1:$K$8, RANDBETWEEN(1, 6))</f>
        <v>HAC-ECARO</v>
      </c>
      <c r="M1114" t="s">
        <v>127</v>
      </c>
      <c r="N1114">
        <f t="shared" ca="1" si="52"/>
        <v>50671.765435346897</v>
      </c>
      <c r="Q1114" t="s">
        <v>455</v>
      </c>
      <c r="U1114">
        <f t="shared" ca="1" si="53"/>
        <v>99859.828758592383</v>
      </c>
      <c r="V1114">
        <v>26985122</v>
      </c>
      <c r="W1114" t="str" cm="1">
        <f t="array" aca="1" ref="W1114" ca="1">INDEX(Sheet1!$X$1:$X$20, RANDBETWEEN(1, 20))</f>
        <v>Other</v>
      </c>
      <c r="X1114" t="str" cm="1">
        <f t="array" aca="1" ref="X1114" ca="1">INDEX(Sheet1!$Y$2:$Y$22, RANDBETWEEN(1, 21))</f>
        <v>UNICEF NatCom/CO/Division</v>
      </c>
      <c r="Z1114" t="str" cm="1">
        <f t="array" aca="1" ref="Z1114" ca="1">INDEX(Sheet1!$AA$2:$AA$30, RANDBETWEEN(1, 29))</f>
        <v>UK NATCOM</v>
      </c>
      <c r="AA1114" t="str" cm="1">
        <f t="array" aca="1" ref="AA1114" ca="1">INDEX(Sheet1!$AB$2:$AB$8, RANDBETWEEN(1, 7))</f>
        <v>NatCom</v>
      </c>
      <c r="AB1114" t="str" cm="1">
        <f t="array" aca="1" ref="AB1114" ca="1">INDEX(Sheet1!$AC$2:$AC$22, RANDBETWEEN(1, 21))</f>
        <v>Tajikistan</v>
      </c>
      <c r="AE1114" t="str" cm="1">
        <f t="array" aca="1" ref="AE1114" ca="1">INDEX(Sheet1!$AF$2:$AF$22, RANDBETWEEN(1, 5))</f>
        <v>ESARO</v>
      </c>
      <c r="AF1114" s="3">
        <v>45510</v>
      </c>
      <c r="AG1114" t="str" cm="1">
        <f t="array" aca="1" ref="AG1114" ca="1">INDEX(Sheet1!$AH$2:$AH$24, RANDBETWEEN(1, 23))</f>
        <v>SOMALIA CO</v>
      </c>
      <c r="AH1114" t="s">
        <v>670</v>
      </c>
      <c r="AI1114" t="s">
        <v>454</v>
      </c>
      <c r="AJ1114" t="s">
        <v>455</v>
      </c>
      <c r="AK1114" t="s">
        <v>127</v>
      </c>
      <c r="AL1114" t="s">
        <v>90</v>
      </c>
      <c r="AM1114" t="s">
        <v>646</v>
      </c>
      <c r="AN1114" t="s">
        <v>216</v>
      </c>
      <c r="AO1114" t="s">
        <v>92</v>
      </c>
      <c r="AP1114" t="s">
        <v>143</v>
      </c>
      <c r="AQ1114" t="s">
        <v>79</v>
      </c>
      <c r="AR1114">
        <v>2022</v>
      </c>
      <c r="AS1114" t="s">
        <v>95</v>
      </c>
    </row>
    <row r="1115" spans="1:45">
      <c r="A1115" t="s">
        <v>652</v>
      </c>
      <c r="B1115" t="s">
        <v>44</v>
      </c>
      <c r="C1115" t="s">
        <v>118</v>
      </c>
      <c r="D1115" s="3">
        <v>45369</v>
      </c>
      <c r="E1115" t="s">
        <v>644</v>
      </c>
      <c r="F1115">
        <f t="shared" ca="1" si="51"/>
        <v>28585.019164178953</v>
      </c>
      <c r="G1115">
        <f t="shared" ca="1" si="51"/>
        <v>1115.7459548321513</v>
      </c>
      <c r="H1115" t="str" cm="1">
        <f t="array" aca="1" ref="H1115" ca="1">INDEX(Sheet1!$H$1:$H$3, RANDBETWEEN(1, 3))</f>
        <v>ORE-Thematic</v>
      </c>
      <c r="I1115" t="str" cm="1">
        <f t="array" aca="1" ref="I1115" ca="1">INDEX(Sheet1!$I$3:$I$88, RANDBETWEEN(1, 85))</f>
        <v>Other – including procurement services</v>
      </c>
      <c r="J1115" t="str">
        <f ca="1">INDEX(Sheet1!$AZ$3:$AZ$8, RANDBETWEEN(1, COUNTA(Sheet1!$AZ$3:$AZ$8)))</f>
        <v>Emergency Response</v>
      </c>
      <c r="K1115" t="str" cm="1">
        <f t="array" aca="1" ref="K1115" ca="1">INDEX(Sheet1!$K$1:$K$8, RANDBETWEEN(1, 6))</f>
        <v>HAC-UKRAINE</v>
      </c>
      <c r="M1115" t="s">
        <v>104</v>
      </c>
      <c r="N1115">
        <f t="shared" ca="1" si="52"/>
        <v>92153.742213909296</v>
      </c>
      <c r="Q1115" t="s">
        <v>457</v>
      </c>
      <c r="U1115">
        <f t="shared" ca="1" si="53"/>
        <v>17409.650119708858</v>
      </c>
      <c r="V1115">
        <v>4193179</v>
      </c>
      <c r="W1115" t="str" cm="1">
        <f t="array" aca="1" ref="W1115" ca="1">INDEX(Sheet1!$X$1:$X$20, RANDBETWEEN(1, 20))</f>
        <v>Ministry</v>
      </c>
      <c r="X1115" t="str" cm="1">
        <f t="array" aca="1" ref="X1115" ca="1">INDEX(Sheet1!$Y$2:$Y$22, RANDBETWEEN(1, 21))</f>
        <v>UNICEF NatCom/CO/Division</v>
      </c>
      <c r="Z1115" t="str" cm="1">
        <f t="array" aca="1" ref="Z1115" ca="1">INDEX(Sheet1!$AA$2:$AA$30, RANDBETWEEN(1, 29))</f>
        <v>UK NATCOM</v>
      </c>
      <c r="AA1115" t="str" cm="1">
        <f t="array" aca="1" ref="AA1115" ca="1">INDEX(Sheet1!$AB$2:$AB$8, RANDBETWEEN(1, 7))</f>
        <v>MENARO</v>
      </c>
      <c r="AB1115" t="str" cm="1">
        <f t="array" aca="1" ref="AB1115" ca="1">INDEX(Sheet1!$AC$2:$AC$22, RANDBETWEEN(1, 21))</f>
        <v>Russian Federation</v>
      </c>
      <c r="AE1115" t="str" cm="1">
        <f t="array" aca="1" ref="AE1115" ca="1">INDEX(Sheet1!$AF$2:$AF$22, RANDBETWEEN(1, 5))</f>
        <v>HQ</v>
      </c>
      <c r="AF1115" s="3">
        <v>45369</v>
      </c>
      <c r="AG1115" t="str" cm="1">
        <f t="array" aca="1" ref="AG1115" ca="1">INDEX(Sheet1!$AH$2:$AH$24, RANDBETWEEN(1, 23))</f>
        <v>SOMALIA CO</v>
      </c>
      <c r="AH1115" t="s">
        <v>649</v>
      </c>
      <c r="AI1115" t="s">
        <v>456</v>
      </c>
      <c r="AJ1115" t="s">
        <v>457</v>
      </c>
      <c r="AK1115" t="s">
        <v>104</v>
      </c>
      <c r="AL1115" t="s">
        <v>90</v>
      </c>
      <c r="AM1115" t="s">
        <v>646</v>
      </c>
      <c r="AN1115" t="s">
        <v>105</v>
      </c>
      <c r="AO1115" t="s">
        <v>61</v>
      </c>
      <c r="AP1115" t="s">
        <v>93</v>
      </c>
      <c r="AQ1115" t="s">
        <v>79</v>
      </c>
      <c r="AR1115">
        <v>2024</v>
      </c>
      <c r="AS1115" t="s">
        <v>95</v>
      </c>
    </row>
    <row r="1116" spans="1:45">
      <c r="A1116" t="s">
        <v>652</v>
      </c>
      <c r="B1116" t="s">
        <v>44</v>
      </c>
      <c r="C1116" t="s">
        <v>118</v>
      </c>
      <c r="D1116" s="3">
        <v>45409</v>
      </c>
      <c r="E1116" t="s">
        <v>644</v>
      </c>
      <c r="F1116">
        <f t="shared" ca="1" si="51"/>
        <v>70121.88205551682</v>
      </c>
      <c r="G1116">
        <f t="shared" ca="1" si="51"/>
        <v>62371.362799867398</v>
      </c>
      <c r="H1116" t="str" cm="1">
        <f t="array" aca="1" ref="H1116" ca="1">INDEX(Sheet1!$H$1:$H$3, RANDBETWEEN(1, 3))</f>
        <v>Revenue Type</v>
      </c>
      <c r="I1116" t="str" cm="1">
        <f t="array" aca="1" ref="I1116" ca="1">INDEX(Sheet1!$I$3:$I$88, RANDBETWEEN(1, 85))</f>
        <v>Special Purpose</v>
      </c>
      <c r="J1116" t="str">
        <f ca="1">INDEX(Sheet1!$AZ$3:$AZ$8, RANDBETWEEN(1, COUNTA(Sheet1!$AZ$3:$AZ$8)))</f>
        <v>Health</v>
      </c>
      <c r="K1116" t="str" cm="1">
        <f t="array" aca="1" ref="K1116" ca="1">INDEX(Sheet1!$K$1:$K$8, RANDBETWEEN(1, 6))</f>
        <v>Emergency/HAC</v>
      </c>
      <c r="M1116" t="s">
        <v>57</v>
      </c>
      <c r="N1116">
        <f t="shared" ca="1" si="52"/>
        <v>69430.297378226795</v>
      </c>
      <c r="Q1116" t="s">
        <v>459</v>
      </c>
      <c r="U1116">
        <f t="shared" ca="1" si="53"/>
        <v>57583.770009127133</v>
      </c>
      <c r="V1116">
        <v>31572600</v>
      </c>
      <c r="W1116" t="str" cm="1">
        <f t="array" aca="1" ref="W1116" ca="1">INDEX(Sheet1!$X$1:$X$20, RANDBETWEEN(1, 20))</f>
        <v>Country Office</v>
      </c>
      <c r="X1116" t="str" cm="1">
        <f t="array" aca="1" ref="X1116" ca="1">INDEX(Sheet1!$Y$2:$Y$22, RANDBETWEEN(1, 21))</f>
        <v>Private Sector</v>
      </c>
      <c r="Z1116" t="str" cm="1">
        <f t="array" aca="1" ref="Z1116" ca="1">INDEX(Sheet1!$AA$2:$AA$30, RANDBETWEEN(1, 29))</f>
        <v>SERBIA CO</v>
      </c>
      <c r="AA1116" t="str" cm="1">
        <f t="array" aca="1" ref="AA1116" ca="1">INDEX(Sheet1!$AB$2:$AB$8, RANDBETWEEN(1, 7))</f>
        <v>ROSA</v>
      </c>
      <c r="AB1116" t="str" cm="1">
        <f t="array" aca="1" ref="AB1116" ca="1">INDEX(Sheet1!$AC$2:$AC$22, RANDBETWEEN(1, 21))</f>
        <v>Bulgaria</v>
      </c>
      <c r="AE1116" t="str" cm="1">
        <f t="array" aca="1" ref="AE1116" ca="1">INDEX(Sheet1!$AF$2:$AF$22, RANDBETWEEN(1, 5))</f>
        <v>HQ</v>
      </c>
      <c r="AF1116" s="3">
        <v>45409</v>
      </c>
      <c r="AG1116" t="str" cm="1">
        <f t="array" aca="1" ref="AG1116" ca="1">INDEX(Sheet1!$AH$2:$AH$24, RANDBETWEEN(1, 23))</f>
        <v>BULGARIA CO</v>
      </c>
      <c r="AH1116" t="s">
        <v>650</v>
      </c>
      <c r="AI1116" t="s">
        <v>458</v>
      </c>
      <c r="AJ1116" t="s">
        <v>459</v>
      </c>
      <c r="AK1116" t="s">
        <v>57</v>
      </c>
      <c r="AL1116" t="s">
        <v>90</v>
      </c>
      <c r="AM1116" t="s">
        <v>646</v>
      </c>
      <c r="AN1116" t="s">
        <v>115</v>
      </c>
      <c r="AO1116" t="s">
        <v>92</v>
      </c>
      <c r="AP1116" t="s">
        <v>93</v>
      </c>
      <c r="AQ1116" t="s">
        <v>117</v>
      </c>
      <c r="AR1116">
        <v>2023</v>
      </c>
      <c r="AS1116" t="s">
        <v>95</v>
      </c>
    </row>
    <row r="1117" spans="1:45">
      <c r="A1117" t="s">
        <v>655</v>
      </c>
      <c r="B1117" t="s">
        <v>95</v>
      </c>
      <c r="C1117" t="s">
        <v>118</v>
      </c>
      <c r="D1117" s="3">
        <v>45553</v>
      </c>
      <c r="E1117" t="s">
        <v>644</v>
      </c>
      <c r="F1117">
        <f t="shared" ca="1" si="51"/>
        <v>24582.79761433071</v>
      </c>
      <c r="G1117">
        <f t="shared" ca="1" si="51"/>
        <v>1757.136141624359</v>
      </c>
      <c r="H1117" t="str" cm="1">
        <f t="array" aca="1" ref="H1117" ca="1">INDEX(Sheet1!$H$1:$H$3, RANDBETWEEN(1, 3))</f>
        <v>ORE-Thematic</v>
      </c>
      <c r="I1117" t="str" cm="1">
        <f t="array" aca="1" ref="I1117" ca="1">INDEX(Sheet1!$I$3:$I$88, RANDBETWEEN(1, 85))</f>
        <v>Health and emergencies</v>
      </c>
      <c r="J1117" t="str">
        <f ca="1">INDEX(Sheet1!$AZ$3:$AZ$8, RANDBETWEEN(1, COUNTA(Sheet1!$AZ$3:$AZ$8)))</f>
        <v>Child Protection</v>
      </c>
      <c r="K1117" t="str" cm="1">
        <f t="array" aca="1" ref="K1117" ca="1">INDEX(Sheet1!$K$1:$K$8, RANDBETWEEN(1, 6))</f>
        <v>Emergency/HAC</v>
      </c>
      <c r="M1117" t="s">
        <v>57</v>
      </c>
      <c r="N1117">
        <f t="shared" ca="1" si="52"/>
        <v>53025.186500812895</v>
      </c>
      <c r="Q1117" t="s">
        <v>461</v>
      </c>
      <c r="U1117">
        <f t="shared" ca="1" si="53"/>
        <v>74565.882585990534</v>
      </c>
      <c r="V1117">
        <v>3789357</v>
      </c>
      <c r="W1117" t="str" cm="1">
        <f t="array" aca="1" ref="W1117" ca="1">INDEX(Sheet1!$X$1:$X$20, RANDBETWEEN(1, 20))</f>
        <v>Central Government</v>
      </c>
      <c r="X1117" t="str" cm="1">
        <f t="array" aca="1" ref="X1117" ca="1">INDEX(Sheet1!$Y$2:$Y$22, RANDBETWEEN(1, 21))</f>
        <v>Public Sector</v>
      </c>
      <c r="Z1117" t="str" cm="1">
        <f t="array" aca="1" ref="Z1117" ca="1">INDEX(Sheet1!$AA$2:$AA$30, RANDBETWEEN(1, 29))</f>
        <v>PPD</v>
      </c>
      <c r="AA1117" t="str" cm="1">
        <f t="array" aca="1" ref="AA1117" ca="1">INDEX(Sheet1!$AB$2:$AB$8, RANDBETWEEN(1, 7))</f>
        <v>EAPRO</v>
      </c>
      <c r="AB1117" t="str" cm="1">
        <f t="array" aca="1" ref="AB1117" ca="1">INDEX(Sheet1!$AC$2:$AC$22, RANDBETWEEN(1, 21))</f>
        <v>Russian Federation</v>
      </c>
      <c r="AE1117" t="str" cm="1">
        <f t="array" aca="1" ref="AE1117" ca="1">INDEX(Sheet1!$AF$2:$AF$22, RANDBETWEEN(1, 5))</f>
        <v>NatCom</v>
      </c>
      <c r="AF1117" s="3">
        <v>45553</v>
      </c>
      <c r="AG1117" t="str" cm="1">
        <f t="array" aca="1" ref="AG1117" ca="1">INDEX(Sheet1!$AH$2:$AH$24, RANDBETWEEN(1, 23))</f>
        <v>BELARUS CO</v>
      </c>
      <c r="AH1117" t="s">
        <v>648</v>
      </c>
      <c r="AI1117" t="s">
        <v>460</v>
      </c>
      <c r="AJ1117" t="s">
        <v>461</v>
      </c>
      <c r="AK1117" t="s">
        <v>57</v>
      </c>
      <c r="AL1117" t="s">
        <v>95</v>
      </c>
      <c r="AM1117" t="s">
        <v>645</v>
      </c>
      <c r="AN1117" t="s">
        <v>105</v>
      </c>
      <c r="AO1117" t="s">
        <v>149</v>
      </c>
      <c r="AP1117" t="s">
        <v>62</v>
      </c>
      <c r="AQ1117" t="s">
        <v>117</v>
      </c>
      <c r="AR1117">
        <v>2024</v>
      </c>
      <c r="AS1117" t="s">
        <v>95</v>
      </c>
    </row>
    <row r="1118" spans="1:45">
      <c r="A1118" t="s">
        <v>659</v>
      </c>
      <c r="B1118" t="s">
        <v>44</v>
      </c>
      <c r="C1118" t="s">
        <v>45</v>
      </c>
      <c r="D1118" s="3">
        <v>45614</v>
      </c>
      <c r="E1118" t="s">
        <v>644</v>
      </c>
      <c r="F1118">
        <f t="shared" ca="1" si="51"/>
        <v>58403.375027371098</v>
      </c>
      <c r="G1118">
        <f t="shared" ca="1" si="51"/>
        <v>39719.265468941521</v>
      </c>
      <c r="H1118" t="str" cm="1">
        <f t="array" aca="1" ref="H1118" ca="1">INDEX(Sheet1!$H$1:$H$3, RANDBETWEEN(1, 3))</f>
        <v>Revenue Type</v>
      </c>
      <c r="I1118" t="str" cm="1">
        <f t="array" aca="1" ref="I1118" ca="1">INDEX(Sheet1!$I$3:$I$88, RANDBETWEEN(1, 85))</f>
        <v>WASH in Schools and ECD centres</v>
      </c>
      <c r="J1118" t="str">
        <f ca="1">INDEX(Sheet1!$AZ$3:$AZ$8, RANDBETWEEN(1, COUNTA(Sheet1!$AZ$3:$AZ$8)))</f>
        <v>Child Protection</v>
      </c>
      <c r="K1118" t="str" cm="1">
        <f t="array" aca="1" ref="K1118" ca="1">INDEX(Sheet1!$K$1:$K$8, RANDBETWEEN(1, 6))</f>
        <v>HAC-UKRAINE</v>
      </c>
      <c r="M1118" t="s">
        <v>127</v>
      </c>
      <c r="N1118">
        <f t="shared" ca="1" si="52"/>
        <v>25578.410117739266</v>
      </c>
      <c r="Q1118" t="s">
        <v>463</v>
      </c>
      <c r="U1118">
        <f t="shared" ca="1" si="53"/>
        <v>57897.571280643519</v>
      </c>
      <c r="V1118">
        <v>19536105</v>
      </c>
      <c r="W1118" t="str" cm="1">
        <f t="array" aca="1" ref="W1118" ca="1">INDEX(Sheet1!$X$1:$X$20, RANDBETWEEN(1, 20))</f>
        <v>University/Education Org.</v>
      </c>
      <c r="X1118" t="str" cm="1">
        <f t="array" aca="1" ref="X1118" ca="1">INDEX(Sheet1!$Y$2:$Y$22, RANDBETWEEN(1, 21))</f>
        <v>Private Sector</v>
      </c>
      <c r="Z1118" t="str" cm="1">
        <f t="array" aca="1" ref="Z1118" ca="1">INDEX(Sheet1!$AA$2:$AA$30, RANDBETWEEN(1, 29))</f>
        <v>KOSOVO CO</v>
      </c>
      <c r="AA1118" t="str" cm="1">
        <f t="array" aca="1" ref="AA1118" ca="1">INDEX(Sheet1!$AB$2:$AB$8, RANDBETWEEN(1, 7))</f>
        <v>MENARO</v>
      </c>
      <c r="AB1118" t="str" cm="1">
        <f t="array" aca="1" ref="AB1118" ca="1">INDEX(Sheet1!$AC$2:$AC$22, RANDBETWEEN(1, 21))</f>
        <v>Cyprus</v>
      </c>
      <c r="AE1118" t="str" cm="1">
        <f t="array" aca="1" ref="AE1118" ca="1">INDEX(Sheet1!$AF$2:$AF$22, RANDBETWEEN(1, 5))</f>
        <v>NatCom</v>
      </c>
      <c r="AF1118" s="3">
        <v>45614</v>
      </c>
      <c r="AG1118" t="str" cm="1">
        <f t="array" aca="1" ref="AG1118" ca="1">INDEX(Sheet1!$AH$2:$AH$24, RANDBETWEEN(1, 23))</f>
        <v>ALBANIA CO</v>
      </c>
      <c r="AH1118" t="s">
        <v>651</v>
      </c>
      <c r="AI1118" t="s">
        <v>462</v>
      </c>
      <c r="AJ1118" t="s">
        <v>463</v>
      </c>
      <c r="AK1118" t="s">
        <v>127</v>
      </c>
      <c r="AL1118" t="s">
        <v>95</v>
      </c>
      <c r="AM1118" t="s">
        <v>646</v>
      </c>
      <c r="AN1118" t="s">
        <v>105</v>
      </c>
      <c r="AO1118" t="s">
        <v>77</v>
      </c>
      <c r="AP1118" t="s">
        <v>62</v>
      </c>
      <c r="AQ1118" t="s">
        <v>100</v>
      </c>
      <c r="AR1118">
        <v>2023</v>
      </c>
      <c r="AS1118" t="s">
        <v>95</v>
      </c>
    </row>
    <row r="1119" spans="1:45">
      <c r="A1119" t="s">
        <v>652</v>
      </c>
      <c r="B1119" t="s">
        <v>44</v>
      </c>
      <c r="C1119" t="s">
        <v>64</v>
      </c>
      <c r="D1119" s="3">
        <v>45416</v>
      </c>
      <c r="E1119" t="s">
        <v>644</v>
      </c>
      <c r="F1119">
        <f t="shared" ca="1" si="51"/>
        <v>60057.648129921065</v>
      </c>
      <c r="G1119">
        <f t="shared" ca="1" si="51"/>
        <v>49043.934601322107</v>
      </c>
      <c r="H1119" t="str" cm="1">
        <f t="array" aca="1" ref="H1119" ca="1">INDEX(Sheet1!$H$1:$H$3, RANDBETWEEN(1, 3))</f>
        <v>ORE-Thematic</v>
      </c>
      <c r="I1119" t="str" cm="1">
        <f t="array" aca="1" ref="I1119" ca="1">INDEX(Sheet1!$I$3:$I$88, RANDBETWEEN(1, 85))</f>
        <v>ACT-A/COVAX Pillar 4: RCCE</v>
      </c>
      <c r="J1119" t="str">
        <f ca="1">INDEX(Sheet1!$AZ$3:$AZ$8, RANDBETWEEN(1, COUNTA(Sheet1!$AZ$3:$AZ$8)))</f>
        <v>Health</v>
      </c>
      <c r="K1119" t="str" cm="1">
        <f t="array" aca="1" ref="K1119" ca="1">INDEX(Sheet1!$K$1:$K$8, RANDBETWEEN(1, 6))</f>
        <v>Ukraine Response</v>
      </c>
      <c r="M1119" t="s">
        <v>75</v>
      </c>
      <c r="N1119">
        <f t="shared" ca="1" si="52"/>
        <v>87289.04802522414</v>
      </c>
      <c r="Q1119" t="s">
        <v>465</v>
      </c>
      <c r="U1119">
        <f t="shared" ca="1" si="53"/>
        <v>72123.027837942966</v>
      </c>
      <c r="V1119">
        <v>32255792</v>
      </c>
      <c r="W1119" t="str" cm="1">
        <f t="array" aca="1" ref="W1119" ca="1">INDEX(Sheet1!$X$1:$X$20, RANDBETWEEN(1, 20))</f>
        <v>Non-Profit/NGO Foundations</v>
      </c>
      <c r="X1119" t="str" cm="1">
        <f t="array" aca="1" ref="X1119" ca="1">INDEX(Sheet1!$Y$2:$Y$22, RANDBETWEEN(1, 21))</f>
        <v>Private Sector</v>
      </c>
      <c r="Z1119" t="str" cm="1">
        <f t="array" aca="1" ref="Z1119" ca="1">INDEX(Sheet1!$AA$2:$AA$30, RANDBETWEEN(1, 29))</f>
        <v>UZBEKISTAN CO</v>
      </c>
      <c r="AA1119" t="str" cm="1">
        <f t="array" aca="1" ref="AA1119" ca="1">INDEX(Sheet1!$AB$2:$AB$8, RANDBETWEEN(1, 7))</f>
        <v>EAPRO</v>
      </c>
      <c r="AB1119" t="str" cm="1">
        <f t="array" aca="1" ref="AB1119" ca="1">INDEX(Sheet1!$AC$2:$AC$22, RANDBETWEEN(1, 21))</f>
        <v>Tajikistan</v>
      </c>
      <c r="AE1119" t="str" cm="1">
        <f t="array" aca="1" ref="AE1119" ca="1">INDEX(Sheet1!$AF$2:$AF$22, RANDBETWEEN(1, 5))</f>
        <v>ESARO</v>
      </c>
      <c r="AF1119" s="3">
        <v>45416</v>
      </c>
      <c r="AG1119" t="str" cm="1">
        <f t="array" aca="1" ref="AG1119" ca="1">INDEX(Sheet1!$AH$2:$AH$24, RANDBETWEEN(1, 23))</f>
        <v>SOMALIA CO</v>
      </c>
      <c r="AH1119" t="s">
        <v>649</v>
      </c>
      <c r="AI1119" t="s">
        <v>464</v>
      </c>
      <c r="AJ1119" t="s">
        <v>465</v>
      </c>
      <c r="AK1119" t="s">
        <v>75</v>
      </c>
      <c r="AL1119" t="s">
        <v>90</v>
      </c>
      <c r="AM1119" t="s">
        <v>646</v>
      </c>
      <c r="AN1119" t="s">
        <v>115</v>
      </c>
      <c r="AO1119" t="s">
        <v>116</v>
      </c>
      <c r="AP1119" t="s">
        <v>135</v>
      </c>
      <c r="AQ1119" t="s">
        <v>63</v>
      </c>
      <c r="AR1119">
        <v>2024</v>
      </c>
      <c r="AS1119" t="s">
        <v>95</v>
      </c>
    </row>
    <row r="1120" spans="1:45">
      <c r="A1120" t="s">
        <v>653</v>
      </c>
      <c r="B1120" t="s">
        <v>95</v>
      </c>
      <c r="C1120" t="s">
        <v>64</v>
      </c>
      <c r="D1120" s="3">
        <v>45505</v>
      </c>
      <c r="E1120" t="s">
        <v>644</v>
      </c>
      <c r="F1120">
        <f t="shared" ca="1" si="51"/>
        <v>98763.843401266888</v>
      </c>
      <c r="G1120">
        <f t="shared" ca="1" si="51"/>
        <v>72520.653577715275</v>
      </c>
      <c r="H1120" t="str" cm="1">
        <f t="array" aca="1" ref="H1120" ca="1">INDEX(Sheet1!$H$1:$H$3, RANDBETWEEN(1, 3))</f>
        <v>ORR Non-Thematic</v>
      </c>
      <c r="I1120" t="str" cm="1">
        <f t="array" aca="1" ref="I1120" ca="1">INDEX(Sheet1!$I$3:$I$88, RANDBETWEEN(1, 85))</f>
        <v>Infant and Young child feeding</v>
      </c>
      <c r="J1120" t="str">
        <f ca="1">INDEX(Sheet1!$AZ$3:$AZ$8, RANDBETWEEN(1, COUNTA(Sheet1!$AZ$3:$AZ$8)))</f>
        <v>Child Protection</v>
      </c>
      <c r="K1120" t="str" cm="1">
        <f t="array" aca="1" ref="K1120" ca="1">INDEX(Sheet1!$K$1:$K$8, RANDBETWEEN(1, 6))</f>
        <v>HAC-ECARO</v>
      </c>
      <c r="M1120" t="s">
        <v>165</v>
      </c>
      <c r="N1120">
        <f t="shared" ca="1" si="52"/>
        <v>85647.334204721905</v>
      </c>
      <c r="Q1120" t="s">
        <v>467</v>
      </c>
      <c r="U1120">
        <f t="shared" ca="1" si="53"/>
        <v>79567.702253403811</v>
      </c>
      <c r="V1120">
        <v>12803492</v>
      </c>
      <c r="W1120" t="str" cm="1">
        <f t="array" aca="1" ref="W1120" ca="1">INDEX(Sheet1!$X$1:$X$20, RANDBETWEEN(1, 20))</f>
        <v>Global/Regional Multilaterals</v>
      </c>
      <c r="X1120" t="str" cm="1">
        <f t="array" aca="1" ref="X1120" ca="1">INDEX(Sheet1!$Y$2:$Y$22, RANDBETWEEN(1, 21))</f>
        <v>UNICEF NatCom/CO/Division</v>
      </c>
      <c r="Z1120" t="str" cm="1">
        <f t="array" aca="1" ref="Z1120" ca="1">INDEX(Sheet1!$AA$2:$AA$30, RANDBETWEEN(1, 29))</f>
        <v>DENMARK NATCOM</v>
      </c>
      <c r="AA1120" t="str" cm="1">
        <f t="array" aca="1" ref="AA1120" ca="1">INDEX(Sheet1!$AB$2:$AB$8, RANDBETWEEN(1, 7))</f>
        <v>HQ</v>
      </c>
      <c r="AB1120" t="str" cm="1">
        <f t="array" aca="1" ref="AB1120" ca="1">INDEX(Sheet1!$AC$2:$AC$22, RANDBETWEEN(1, 21))</f>
        <v>United States</v>
      </c>
      <c r="AE1120" t="str" cm="1">
        <f t="array" aca="1" ref="AE1120" ca="1">INDEX(Sheet1!$AF$2:$AF$22, RANDBETWEEN(1, 5))</f>
        <v>ESARO</v>
      </c>
      <c r="AF1120" s="3">
        <v>45505</v>
      </c>
      <c r="AG1120" t="str" cm="1">
        <f t="array" aca="1" ref="AG1120" ca="1">INDEX(Sheet1!$AH$2:$AH$24, RANDBETWEEN(1, 23))</f>
        <v>LEBANON CO</v>
      </c>
      <c r="AH1120" t="s">
        <v>670</v>
      </c>
      <c r="AI1120" t="s">
        <v>466</v>
      </c>
      <c r="AJ1120" t="s">
        <v>467</v>
      </c>
      <c r="AK1120" t="s">
        <v>165</v>
      </c>
      <c r="AL1120" t="s">
        <v>90</v>
      </c>
      <c r="AM1120" t="s">
        <v>645</v>
      </c>
      <c r="AN1120" t="s">
        <v>128</v>
      </c>
      <c r="AO1120" t="s">
        <v>116</v>
      </c>
      <c r="AP1120" t="s">
        <v>62</v>
      </c>
      <c r="AQ1120" t="s">
        <v>117</v>
      </c>
      <c r="AR1120">
        <v>2022</v>
      </c>
      <c r="AS1120" t="s">
        <v>95</v>
      </c>
    </row>
    <row r="1121" spans="1:45">
      <c r="A1121" t="s">
        <v>653</v>
      </c>
      <c r="B1121" t="s">
        <v>95</v>
      </c>
      <c r="C1121" t="s">
        <v>64</v>
      </c>
      <c r="D1121" s="3">
        <v>45296</v>
      </c>
      <c r="E1121" t="s">
        <v>644</v>
      </c>
      <c r="F1121">
        <f t="shared" ca="1" si="51"/>
        <v>78474.716729797365</v>
      </c>
      <c r="G1121">
        <f t="shared" ca="1" si="51"/>
        <v>3656.3103958231463</v>
      </c>
      <c r="H1121" t="str" cm="1">
        <f t="array" aca="1" ref="H1121" ca="1">INDEX(Sheet1!$H$1:$H$3, RANDBETWEEN(1, 3))</f>
        <v>ORR Non-Thematic</v>
      </c>
      <c r="I1121" t="str" cm="1">
        <f t="array" aca="1" ref="I1121" ca="1">INDEX(Sheet1!$I$3:$I$88, RANDBETWEEN(1, 85))</f>
        <v>Oversight and assurance</v>
      </c>
      <c r="J1121" t="str">
        <f ca="1">INDEX(Sheet1!$AZ$3:$AZ$8, RANDBETWEEN(1, COUNTA(Sheet1!$AZ$3:$AZ$8)))</f>
        <v>Advocacy</v>
      </c>
      <c r="K1121" t="str" cm="1">
        <f t="array" aca="1" ref="K1121" ca="1">INDEX(Sheet1!$K$1:$K$8, RANDBETWEEN(1, 6))</f>
        <v>Emergency/HAC</v>
      </c>
      <c r="M1121" t="s">
        <v>114</v>
      </c>
      <c r="N1121">
        <f t="shared" ca="1" si="52"/>
        <v>10382.530052680409</v>
      </c>
      <c r="Q1121" t="s">
        <v>469</v>
      </c>
      <c r="U1121">
        <f t="shared" ca="1" si="53"/>
        <v>82822.580247581762</v>
      </c>
      <c r="V1121">
        <v>2306387</v>
      </c>
      <c r="W1121" t="str" cm="1">
        <f t="array" aca="1" ref="W1121" ca="1">INDEX(Sheet1!$X$1:$X$20, RANDBETWEEN(1, 20))</f>
        <v>Non-Profit/NGO Foundations</v>
      </c>
      <c r="X1121" t="str" cm="1">
        <f t="array" aca="1" ref="X1121" ca="1">INDEX(Sheet1!$Y$2:$Y$22, RANDBETWEEN(1, 21))</f>
        <v>UNICEF NatCom/CO/Division</v>
      </c>
      <c r="Z1121" t="str" cm="1">
        <f t="array" aca="1" ref="Z1121" ca="1">INDEX(Sheet1!$AA$2:$AA$30, RANDBETWEEN(1, 29))</f>
        <v>MOLDOVA CO</v>
      </c>
      <c r="AA1121" t="str" cm="1">
        <f t="array" aca="1" ref="AA1121" ca="1">INDEX(Sheet1!$AB$2:$AB$8, RANDBETWEEN(1, 7))</f>
        <v>WCARO</v>
      </c>
      <c r="AB1121" t="str" cm="1">
        <f t="array" aca="1" ref="AB1121" ca="1">INDEX(Sheet1!$AC$2:$AC$22, RANDBETWEEN(1, 21))</f>
        <v>Armenia</v>
      </c>
      <c r="AE1121" t="str" cm="1">
        <f t="array" aca="1" ref="AE1121" ca="1">INDEX(Sheet1!$AF$2:$AF$22, RANDBETWEEN(1, 5))</f>
        <v>ECARO</v>
      </c>
      <c r="AF1121" s="3">
        <v>45296</v>
      </c>
      <c r="AG1121" t="str" cm="1">
        <f t="array" aca="1" ref="AG1121" ca="1">INDEX(Sheet1!$AH$2:$AH$24, RANDBETWEEN(1, 23))</f>
        <v>ARMENIA CO</v>
      </c>
      <c r="AH1121" t="s">
        <v>649</v>
      </c>
      <c r="AI1121" t="s">
        <v>468</v>
      </c>
      <c r="AJ1121" t="s">
        <v>469</v>
      </c>
      <c r="AK1121" t="s">
        <v>114</v>
      </c>
      <c r="AL1121" t="s">
        <v>90</v>
      </c>
      <c r="AM1121" t="s">
        <v>645</v>
      </c>
      <c r="AN1121" t="s">
        <v>216</v>
      </c>
      <c r="AO1121" t="s">
        <v>116</v>
      </c>
      <c r="AP1121" t="s">
        <v>93</v>
      </c>
      <c r="AQ1121" t="s">
        <v>79</v>
      </c>
      <c r="AR1121">
        <v>2022</v>
      </c>
      <c r="AS1121" t="s">
        <v>95</v>
      </c>
    </row>
    <row r="1122" spans="1:45">
      <c r="A1122" t="s">
        <v>654</v>
      </c>
      <c r="B1122" t="s">
        <v>95</v>
      </c>
      <c r="C1122" t="s">
        <v>64</v>
      </c>
      <c r="D1122" s="3">
        <v>45304</v>
      </c>
      <c r="E1122" t="s">
        <v>644</v>
      </c>
      <c r="F1122">
        <f t="shared" ca="1" si="51"/>
        <v>50246.252085868851</v>
      </c>
      <c r="G1122">
        <f t="shared" ca="1" si="51"/>
        <v>60576.000929741138</v>
      </c>
      <c r="H1122" t="str" cm="1">
        <f t="array" aca="1" ref="H1122" ca="1">INDEX(Sheet1!$H$1:$H$3, RANDBETWEEN(1, 3))</f>
        <v>ORR Non-Thematic</v>
      </c>
      <c r="I1122" t="str" cm="1">
        <f t="array" aca="1" ref="I1122" ca="1">INDEX(Sheet1!$I$3:$I$88, RANDBETWEEN(1, 85))</f>
        <v>Capital investments</v>
      </c>
      <c r="J1122" t="str">
        <f ca="1">INDEX(Sheet1!$AZ$3:$AZ$8, RANDBETWEEN(1, COUNTA(Sheet1!$AZ$3:$AZ$8)))</f>
        <v>Child Protection</v>
      </c>
      <c r="K1122" t="str" cm="1">
        <f t="array" aca="1" ref="K1122" ca="1">INDEX(Sheet1!$K$1:$K$8, RANDBETWEEN(1, 6))</f>
        <v>HAC-STATE OF PALESTINE</v>
      </c>
      <c r="M1122" t="s">
        <v>75</v>
      </c>
      <c r="N1122">
        <f t="shared" ca="1" si="52"/>
        <v>17135.25237452257</v>
      </c>
      <c r="Q1122" t="s">
        <v>471</v>
      </c>
      <c r="U1122">
        <f t="shared" ca="1" si="53"/>
        <v>37520.280265650261</v>
      </c>
      <c r="V1122">
        <v>9610536</v>
      </c>
      <c r="W1122" t="str" cm="1">
        <f t="array" aca="1" ref="W1122" ca="1">INDEX(Sheet1!$X$1:$X$20, RANDBETWEEN(1, 20))</f>
        <v>Multi-Stakeholder Partnership</v>
      </c>
      <c r="X1122" t="str" cm="1">
        <f t="array" aca="1" ref="X1122" ca="1">INDEX(Sheet1!$Y$2:$Y$22, RANDBETWEEN(1, 21))</f>
        <v>Private Sector</v>
      </c>
      <c r="Z1122" t="str" cm="1">
        <f t="array" aca="1" ref="Z1122" ca="1">INDEX(Sheet1!$AA$2:$AA$30, RANDBETWEEN(1, 29))</f>
        <v>ARMENIA CO</v>
      </c>
      <c r="AA1122" t="str" cm="1">
        <f t="array" aca="1" ref="AA1122" ca="1">INDEX(Sheet1!$AB$2:$AB$8, RANDBETWEEN(1, 7))</f>
        <v>NatCom</v>
      </c>
      <c r="AB1122" t="str" cm="1">
        <f t="array" aca="1" ref="AB1122" ca="1">INDEX(Sheet1!$AC$2:$AC$22, RANDBETWEEN(1, 21))</f>
        <v>United States</v>
      </c>
      <c r="AE1122" t="str" cm="1">
        <f t="array" aca="1" ref="AE1122" ca="1">INDEX(Sheet1!$AF$2:$AF$22, RANDBETWEEN(1, 5))</f>
        <v>ECARO</v>
      </c>
      <c r="AF1122" s="3">
        <v>45304</v>
      </c>
      <c r="AG1122" t="str" cm="1">
        <f t="array" aca="1" ref="AG1122" ca="1">INDEX(Sheet1!$AH$2:$AH$24, RANDBETWEEN(1, 23))</f>
        <v>SERBIA CO</v>
      </c>
      <c r="AH1122" t="s">
        <v>648</v>
      </c>
      <c r="AI1122" t="s">
        <v>470</v>
      </c>
      <c r="AJ1122" t="s">
        <v>471</v>
      </c>
      <c r="AK1122" t="s">
        <v>75</v>
      </c>
      <c r="AL1122" t="s">
        <v>95</v>
      </c>
      <c r="AM1122" t="s">
        <v>645</v>
      </c>
      <c r="AN1122" t="s">
        <v>60</v>
      </c>
      <c r="AO1122" t="s">
        <v>61</v>
      </c>
      <c r="AP1122" t="s">
        <v>78</v>
      </c>
      <c r="AQ1122" t="s">
        <v>100</v>
      </c>
      <c r="AR1122">
        <v>2024</v>
      </c>
      <c r="AS1122" t="s">
        <v>95</v>
      </c>
    </row>
    <row r="1123" spans="1:45">
      <c r="A1123" t="s">
        <v>656</v>
      </c>
      <c r="B1123" t="s">
        <v>95</v>
      </c>
      <c r="C1123" t="s">
        <v>118</v>
      </c>
      <c r="D1123" s="3">
        <v>45502</v>
      </c>
      <c r="E1123" t="s">
        <v>644</v>
      </c>
      <c r="F1123">
        <f t="shared" ca="1" si="51"/>
        <v>58214.688448006847</v>
      </c>
      <c r="G1123">
        <f t="shared" ca="1" si="51"/>
        <v>21567.445908639809</v>
      </c>
      <c r="H1123" t="str" cm="1">
        <f t="array" aca="1" ref="H1123" ca="1">INDEX(Sheet1!$H$1:$H$3, RANDBETWEEN(1, 3))</f>
        <v>Revenue Type</v>
      </c>
      <c r="I1123" t="str" cm="1">
        <f t="array" aca="1" ref="I1123" ca="1">INDEX(Sheet1!$I$3:$I$88, RANDBETWEEN(1, 85))</f>
        <v>Equity – focus on girls’ and inclusive education</v>
      </c>
      <c r="J1123" t="str">
        <f ca="1">INDEX(Sheet1!$AZ$3:$AZ$8, RANDBETWEEN(1, COUNTA(Sheet1!$AZ$3:$AZ$8)))</f>
        <v>Health</v>
      </c>
      <c r="K1123" t="str" cm="1">
        <f t="array" aca="1" ref="K1123" ca="1">INDEX(Sheet1!$K$1:$K$8, RANDBETWEEN(1, 6))</f>
        <v>HAC-ECARO</v>
      </c>
      <c r="M1123" t="s">
        <v>127</v>
      </c>
      <c r="N1123">
        <f t="shared" ca="1" si="52"/>
        <v>2249.6338297833076</v>
      </c>
      <c r="Q1123" t="s">
        <v>473</v>
      </c>
      <c r="U1123">
        <f t="shared" ca="1" si="53"/>
        <v>8221.2422812069854</v>
      </c>
      <c r="V1123">
        <v>6299580</v>
      </c>
      <c r="W1123" t="str" cm="1">
        <f t="array" aca="1" ref="W1123" ca="1">INDEX(Sheet1!$X$1:$X$20, RANDBETWEEN(1, 20))</f>
        <v>Other</v>
      </c>
      <c r="X1123" t="str" cm="1">
        <f t="array" aca="1" ref="X1123" ca="1">INDEX(Sheet1!$Y$2:$Y$22, RANDBETWEEN(1, 21))</f>
        <v>Public Sector</v>
      </c>
      <c r="Z1123" t="str" cm="1">
        <f t="array" aca="1" ref="Z1123" ca="1">INDEX(Sheet1!$AA$2:$AA$30, RANDBETWEEN(1, 29))</f>
        <v>TAJIKISTAN CO</v>
      </c>
      <c r="AA1123" t="str" cm="1">
        <f t="array" aca="1" ref="AA1123" ca="1">INDEX(Sheet1!$AB$2:$AB$8, RANDBETWEEN(1, 7))</f>
        <v>ROSA</v>
      </c>
      <c r="AB1123" t="str" cm="1">
        <f t="array" aca="1" ref="AB1123" ca="1">INDEX(Sheet1!$AC$2:$AC$22, RANDBETWEEN(1, 21))</f>
        <v>Croatia</v>
      </c>
      <c r="AE1123" t="str" cm="1">
        <f t="array" aca="1" ref="AE1123" ca="1">INDEX(Sheet1!$AF$2:$AF$22, RANDBETWEEN(1, 5))</f>
        <v>ECARO</v>
      </c>
      <c r="AF1123" s="3">
        <v>45502</v>
      </c>
      <c r="AG1123" t="str" cm="1">
        <f t="array" aca="1" ref="AG1123" ca="1">INDEX(Sheet1!$AH$2:$AH$24, RANDBETWEEN(1, 23))</f>
        <v>GEORGIA CO</v>
      </c>
      <c r="AH1123" t="s">
        <v>670</v>
      </c>
      <c r="AI1123" t="s">
        <v>472</v>
      </c>
      <c r="AJ1123" t="s">
        <v>473</v>
      </c>
      <c r="AK1123" t="s">
        <v>127</v>
      </c>
      <c r="AL1123" t="s">
        <v>90</v>
      </c>
      <c r="AM1123" t="s">
        <v>645</v>
      </c>
      <c r="AN1123" t="s">
        <v>192</v>
      </c>
      <c r="AO1123" t="s">
        <v>92</v>
      </c>
      <c r="AP1123" t="s">
        <v>143</v>
      </c>
      <c r="AQ1123" t="s">
        <v>117</v>
      </c>
      <c r="AR1123">
        <v>2022</v>
      </c>
      <c r="AS1123" t="s">
        <v>95</v>
      </c>
    </row>
    <row r="1124" spans="1:45">
      <c r="A1124" t="s">
        <v>658</v>
      </c>
      <c r="B1124" t="s">
        <v>44</v>
      </c>
      <c r="C1124" t="s">
        <v>45</v>
      </c>
      <c r="D1124" s="3">
        <v>45483</v>
      </c>
      <c r="E1124" t="s">
        <v>644</v>
      </c>
      <c r="F1124">
        <f t="shared" ca="1" si="51"/>
        <v>68076.728759523117</v>
      </c>
      <c r="G1124">
        <f t="shared" ca="1" si="51"/>
        <v>28113.836107013325</v>
      </c>
      <c r="H1124" t="str" cm="1">
        <f t="array" aca="1" ref="H1124" ca="1">INDEX(Sheet1!$H$1:$H$3, RANDBETWEEN(1, 3))</f>
        <v>Revenue Type</v>
      </c>
      <c r="I1124" t="str" cm="1">
        <f t="array" aca="1" ref="I1124" ca="1">INDEX(Sheet1!$I$3:$I$88, RANDBETWEEN(1, 85))</f>
        <v>Justice for children</v>
      </c>
      <c r="J1124" t="str">
        <f ca="1">INDEX(Sheet1!$AZ$3:$AZ$8, RANDBETWEEN(1, COUNTA(Sheet1!$AZ$3:$AZ$8)))</f>
        <v>Education</v>
      </c>
      <c r="K1124" t="str" cm="1">
        <f t="array" aca="1" ref="K1124" ca="1">INDEX(Sheet1!$K$1:$K$8, RANDBETWEEN(1, 6))</f>
        <v>HAC-STATE OF PALESTINE</v>
      </c>
      <c r="M1124" t="s">
        <v>104</v>
      </c>
      <c r="N1124">
        <f t="shared" ca="1" si="52"/>
        <v>49433.460676591843</v>
      </c>
      <c r="Q1124" t="s">
        <v>475</v>
      </c>
      <c r="U1124">
        <f t="shared" ca="1" si="53"/>
        <v>96642.72612052648</v>
      </c>
      <c r="V1124">
        <v>9262303</v>
      </c>
      <c r="W1124" t="str" cm="1">
        <f t="array" aca="1" ref="W1124" ca="1">INDEX(Sheet1!$X$1:$X$20, RANDBETWEEN(1, 20))</f>
        <v>Non-Profit/NGO Foundations</v>
      </c>
      <c r="X1124" t="str" cm="1">
        <f t="array" aca="1" ref="X1124" ca="1">INDEX(Sheet1!$Y$2:$Y$22, RANDBETWEEN(1, 21))</f>
        <v>Private Sector</v>
      </c>
      <c r="Z1124" t="str" cm="1">
        <f t="array" aca="1" ref="Z1124" ca="1">INDEX(Sheet1!$AA$2:$AA$30, RANDBETWEEN(1, 29))</f>
        <v>MONTENEGRO CO</v>
      </c>
      <c r="AA1124" t="str" cm="1">
        <f t="array" aca="1" ref="AA1124" ca="1">INDEX(Sheet1!$AB$2:$AB$8, RANDBETWEEN(1, 7))</f>
        <v>MENARO</v>
      </c>
      <c r="AB1124" t="str" cm="1">
        <f t="array" aca="1" ref="AB1124" ca="1">INDEX(Sheet1!$AC$2:$AC$22, RANDBETWEEN(1, 21))</f>
        <v>Moldova</v>
      </c>
      <c r="AE1124" t="str" cm="1">
        <f t="array" aca="1" ref="AE1124" ca="1">INDEX(Sheet1!$AF$2:$AF$22, RANDBETWEEN(1, 5))</f>
        <v>ECARO</v>
      </c>
      <c r="AF1124" s="3">
        <v>45483</v>
      </c>
      <c r="AG1124" t="str" cm="1">
        <f t="array" aca="1" ref="AG1124" ca="1">INDEX(Sheet1!$AH$2:$AH$24, RANDBETWEEN(1, 23))</f>
        <v>UKRAINE CO</v>
      </c>
      <c r="AH1124" t="s">
        <v>647</v>
      </c>
      <c r="AI1124" t="s">
        <v>474</v>
      </c>
      <c r="AJ1124" t="s">
        <v>475</v>
      </c>
      <c r="AK1124" t="s">
        <v>104</v>
      </c>
      <c r="AL1124" t="s">
        <v>58</v>
      </c>
      <c r="AM1124" t="s">
        <v>646</v>
      </c>
      <c r="AN1124" t="s">
        <v>91</v>
      </c>
      <c r="AO1124" t="s">
        <v>61</v>
      </c>
      <c r="AP1124" t="s">
        <v>135</v>
      </c>
      <c r="AQ1124" t="s">
        <v>117</v>
      </c>
      <c r="AR1124">
        <v>2023</v>
      </c>
      <c r="AS1124" t="s">
        <v>95</v>
      </c>
    </row>
    <row r="1125" spans="1:45">
      <c r="A1125" t="s">
        <v>657</v>
      </c>
      <c r="B1125" t="s">
        <v>95</v>
      </c>
      <c r="C1125" t="s">
        <v>64</v>
      </c>
      <c r="D1125" s="3">
        <v>45602</v>
      </c>
      <c r="E1125" t="s">
        <v>644</v>
      </c>
      <c r="F1125">
        <f t="shared" ca="1" si="51"/>
        <v>74897.306511114482</v>
      </c>
      <c r="G1125">
        <f t="shared" ca="1" si="51"/>
        <v>46246.254394455369</v>
      </c>
      <c r="H1125" t="str" cm="1">
        <f t="array" aca="1" ref="H1125" ca="1">INDEX(Sheet1!$H$1:$H$3, RANDBETWEEN(1, 3))</f>
        <v>ORE-Thematic</v>
      </c>
      <c r="I1125" t="str" cm="1">
        <f t="array" aca="1" ref="I1125" ca="1">INDEX(Sheet1!$I$3:$I$88, RANDBETWEEN(1, 85))</f>
        <v>UNICEF capacity for programming on Gender</v>
      </c>
      <c r="J1125" t="str">
        <f ca="1">INDEX(Sheet1!$AZ$3:$AZ$8, RANDBETWEEN(1, COUNTA(Sheet1!$AZ$3:$AZ$8)))</f>
        <v>Child Protection</v>
      </c>
      <c r="K1125" t="str" cm="1">
        <f t="array" aca="1" ref="K1125" ca="1">INDEX(Sheet1!$K$1:$K$8, RANDBETWEEN(1, 6))</f>
        <v>HAC-UKRAINE</v>
      </c>
      <c r="M1125" t="s">
        <v>104</v>
      </c>
      <c r="N1125">
        <f t="shared" ca="1" si="52"/>
        <v>24798.867224009322</v>
      </c>
      <c r="Q1125" t="s">
        <v>477</v>
      </c>
      <c r="U1125">
        <f t="shared" ca="1" si="53"/>
        <v>56208.787901951182</v>
      </c>
      <c r="V1125">
        <v>8278947</v>
      </c>
      <c r="W1125" t="str" cm="1">
        <f t="array" aca="1" ref="W1125" ca="1">INDEX(Sheet1!$X$1:$X$20, RANDBETWEEN(1, 20))</f>
        <v>Non-Profit/NGO Foundations</v>
      </c>
      <c r="X1125" t="str" cm="1">
        <f t="array" aca="1" ref="X1125" ca="1">INDEX(Sheet1!$Y$2:$Y$22, RANDBETWEEN(1, 21))</f>
        <v>Public Sector</v>
      </c>
      <c r="Z1125" t="str" cm="1">
        <f t="array" aca="1" ref="Z1125" ca="1">INDEX(Sheet1!$AA$2:$AA$30, RANDBETWEEN(1, 29))</f>
        <v>INDIA CO</v>
      </c>
      <c r="AA1125" t="str" cm="1">
        <f t="array" aca="1" ref="AA1125" ca="1">INDEX(Sheet1!$AB$2:$AB$8, RANDBETWEEN(1, 7))</f>
        <v>EAPRO</v>
      </c>
      <c r="AB1125" t="str" cm="1">
        <f t="array" aca="1" ref="AB1125" ca="1">INDEX(Sheet1!$AC$2:$AC$22, RANDBETWEEN(1, 21))</f>
        <v>Cyprus</v>
      </c>
      <c r="AE1125" t="str" cm="1">
        <f t="array" aca="1" ref="AE1125" ca="1">INDEX(Sheet1!$AF$2:$AF$22, RANDBETWEEN(1, 5))</f>
        <v>ESARO</v>
      </c>
      <c r="AF1125" s="3">
        <v>45602</v>
      </c>
      <c r="AG1125" t="str" cm="1">
        <f t="array" aca="1" ref="AG1125" ca="1">INDEX(Sheet1!$AH$2:$AH$24, RANDBETWEEN(1, 23))</f>
        <v>MOLDOVA CO</v>
      </c>
      <c r="AH1125" t="s">
        <v>649</v>
      </c>
      <c r="AI1125" t="s">
        <v>476</v>
      </c>
      <c r="AJ1125" t="s">
        <v>477</v>
      </c>
      <c r="AK1125" t="s">
        <v>104</v>
      </c>
      <c r="AL1125" t="s">
        <v>90</v>
      </c>
      <c r="AM1125" t="s">
        <v>646</v>
      </c>
      <c r="AN1125" t="s">
        <v>60</v>
      </c>
      <c r="AO1125" t="s">
        <v>92</v>
      </c>
      <c r="AP1125" t="s">
        <v>143</v>
      </c>
      <c r="AQ1125" t="s">
        <v>129</v>
      </c>
      <c r="AR1125">
        <v>2022</v>
      </c>
      <c r="AS1125" t="s">
        <v>95</v>
      </c>
    </row>
    <row r="1126" spans="1:45">
      <c r="A1126" t="s">
        <v>658</v>
      </c>
      <c r="B1126" t="s">
        <v>44</v>
      </c>
      <c r="C1126" t="s">
        <v>118</v>
      </c>
      <c r="D1126" s="3">
        <v>45516</v>
      </c>
      <c r="E1126" t="s">
        <v>644</v>
      </c>
      <c r="F1126">
        <f t="shared" ca="1" si="51"/>
        <v>63540.188228724015</v>
      </c>
      <c r="G1126">
        <f t="shared" ca="1" si="51"/>
        <v>78493.89009710298</v>
      </c>
      <c r="H1126" t="str" cm="1">
        <f t="array" aca="1" ref="H1126" ca="1">INDEX(Sheet1!$H$1:$H$3, RANDBETWEEN(1, 3))</f>
        <v>Revenue Type</v>
      </c>
      <c r="I1126" t="str" cm="1">
        <f t="array" aca="1" ref="I1126" ca="1">INDEX(Sheet1!$I$3:$I$88, RANDBETWEEN(1, 85))</f>
        <v>Protect, care and support children and families affected by HIV</v>
      </c>
      <c r="J1126" t="str">
        <f ca="1">INDEX(Sheet1!$AZ$3:$AZ$8, RANDBETWEEN(1, COUNTA(Sheet1!$AZ$3:$AZ$8)))</f>
        <v>Advocacy</v>
      </c>
      <c r="K1126" t="str" cm="1">
        <f t="array" aca="1" ref="K1126" ca="1">INDEX(Sheet1!$K$1:$K$8, RANDBETWEEN(1, 6))</f>
        <v>HAC-STATE OF PALESTINE</v>
      </c>
      <c r="M1126" t="s">
        <v>75</v>
      </c>
      <c r="N1126">
        <f t="shared" ca="1" si="52"/>
        <v>2054.8262863667624</v>
      </c>
      <c r="Q1126" t="s">
        <v>479</v>
      </c>
      <c r="U1126">
        <f t="shared" ca="1" si="53"/>
        <v>56548.687055512986</v>
      </c>
      <c r="V1126">
        <v>7864427</v>
      </c>
      <c r="W1126" t="str" cm="1">
        <f t="array" aca="1" ref="W1126" ca="1">INDEX(Sheet1!$X$1:$X$20, RANDBETWEEN(1, 20))</f>
        <v>University/Education Org.</v>
      </c>
      <c r="X1126" t="str" cm="1">
        <f t="array" aca="1" ref="X1126" ca="1">INDEX(Sheet1!$Y$2:$Y$22, RANDBETWEEN(1, 21))</f>
        <v>Private Sector</v>
      </c>
      <c r="Z1126" t="str" cm="1">
        <f t="array" aca="1" ref="Z1126" ca="1">INDEX(Sheet1!$AA$2:$AA$30, RANDBETWEEN(1, 29))</f>
        <v>CHINA CO</v>
      </c>
      <c r="AA1126" t="str" cm="1">
        <f t="array" aca="1" ref="AA1126" ca="1">INDEX(Sheet1!$AB$2:$AB$8, RANDBETWEEN(1, 7))</f>
        <v>MENARO</v>
      </c>
      <c r="AB1126" t="str" cm="1">
        <f t="array" aca="1" ref="AB1126" ca="1">INDEX(Sheet1!$AC$2:$AC$22, RANDBETWEEN(1, 21))</f>
        <v>Albania</v>
      </c>
      <c r="AE1126" t="str" cm="1">
        <f t="array" aca="1" ref="AE1126" ca="1">INDEX(Sheet1!$AF$2:$AF$22, RANDBETWEEN(1, 5))</f>
        <v>ECARO</v>
      </c>
      <c r="AF1126" s="3">
        <v>45516</v>
      </c>
      <c r="AG1126" t="str" cm="1">
        <f t="array" aca="1" ref="AG1126" ca="1">INDEX(Sheet1!$AH$2:$AH$24, RANDBETWEEN(1, 23))</f>
        <v>CROATIA CO</v>
      </c>
      <c r="AH1126" t="s">
        <v>668</v>
      </c>
      <c r="AI1126" t="s">
        <v>478</v>
      </c>
      <c r="AJ1126" t="s">
        <v>479</v>
      </c>
      <c r="AK1126" t="s">
        <v>75</v>
      </c>
      <c r="AL1126" t="s">
        <v>58</v>
      </c>
      <c r="AM1126" t="s">
        <v>646</v>
      </c>
      <c r="AN1126" t="s">
        <v>91</v>
      </c>
      <c r="AO1126" t="s">
        <v>77</v>
      </c>
      <c r="AP1126" t="s">
        <v>143</v>
      </c>
      <c r="AQ1126" t="s">
        <v>100</v>
      </c>
      <c r="AR1126">
        <v>2024</v>
      </c>
      <c r="AS1126" t="s">
        <v>95</v>
      </c>
    </row>
    <row r="1127" spans="1:45">
      <c r="A1127" t="s">
        <v>655</v>
      </c>
      <c r="B1127" t="s">
        <v>95</v>
      </c>
      <c r="C1127" t="s">
        <v>64</v>
      </c>
      <c r="D1127" s="3">
        <v>45427</v>
      </c>
      <c r="E1127" t="s">
        <v>644</v>
      </c>
      <c r="F1127">
        <f t="shared" ca="1" si="51"/>
        <v>87151.995960985776</v>
      </c>
      <c r="G1127">
        <f t="shared" ca="1" si="51"/>
        <v>68795.123567091709</v>
      </c>
      <c r="H1127" t="str" cm="1">
        <f t="array" aca="1" ref="H1127" ca="1">INDEX(Sheet1!$H$1:$H$3, RANDBETWEEN(1, 3))</f>
        <v>ORR Non-Thematic</v>
      </c>
      <c r="I1127" t="str" cm="1">
        <f t="array" aca="1" ref="I1127" ca="1">INDEX(Sheet1!$I$3:$I$88, RANDBETWEEN(1, 85))</f>
        <v>Birth registration</v>
      </c>
      <c r="J1127" t="str">
        <f ca="1">INDEX(Sheet1!$AZ$3:$AZ$8, RANDBETWEEN(1, COUNTA(Sheet1!$AZ$3:$AZ$8)))</f>
        <v>Advocacy</v>
      </c>
      <c r="K1127" t="str" cm="1">
        <f t="array" aca="1" ref="K1127" ca="1">INDEX(Sheet1!$K$1:$K$8, RANDBETWEEN(1, 6))</f>
        <v>Ukraine Response</v>
      </c>
      <c r="M1127" t="s">
        <v>114</v>
      </c>
      <c r="N1127">
        <f t="shared" ca="1" si="52"/>
        <v>11303.152116941279</v>
      </c>
      <c r="Q1127" t="s">
        <v>481</v>
      </c>
      <c r="U1127">
        <f t="shared" ca="1" si="53"/>
        <v>79131.932002589936</v>
      </c>
      <c r="V1127">
        <v>17009833</v>
      </c>
      <c r="W1127" t="str" cm="1">
        <f t="array" aca="1" ref="W1127" ca="1">INDEX(Sheet1!$X$1:$X$20, RANDBETWEEN(1, 20))</f>
        <v>Sport Associations</v>
      </c>
      <c r="X1127" t="str" cm="1">
        <f t="array" aca="1" ref="X1127" ca="1">INDEX(Sheet1!$Y$2:$Y$22, RANDBETWEEN(1, 21))</f>
        <v>Private Sector</v>
      </c>
      <c r="Z1127" t="str" cm="1">
        <f t="array" aca="1" ref="Z1127" ca="1">INDEX(Sheet1!$AA$2:$AA$30, RANDBETWEEN(1, 29))</f>
        <v>SERBIA CO</v>
      </c>
      <c r="AA1127" t="str" cm="1">
        <f t="array" aca="1" ref="AA1127" ca="1">INDEX(Sheet1!$AB$2:$AB$8, RANDBETWEEN(1, 7))</f>
        <v>HQ</v>
      </c>
      <c r="AB1127" t="str" cm="1">
        <f t="array" aca="1" ref="AB1127" ca="1">INDEX(Sheet1!$AC$2:$AC$22, RANDBETWEEN(1, 21))</f>
        <v>France</v>
      </c>
      <c r="AE1127" t="str" cm="1">
        <f t="array" aca="1" ref="AE1127" ca="1">INDEX(Sheet1!$AF$2:$AF$22, RANDBETWEEN(1, 5))</f>
        <v>MENARO</v>
      </c>
      <c r="AF1127" s="3">
        <v>45427</v>
      </c>
      <c r="AG1127" t="str" cm="1">
        <f t="array" aca="1" ref="AG1127" ca="1">INDEX(Sheet1!$AH$2:$AH$24, RANDBETWEEN(1, 23))</f>
        <v>US FUND</v>
      </c>
      <c r="AH1127" t="s">
        <v>648</v>
      </c>
      <c r="AI1127" t="s">
        <v>480</v>
      </c>
      <c r="AJ1127" t="s">
        <v>481</v>
      </c>
      <c r="AK1127" t="s">
        <v>114</v>
      </c>
      <c r="AL1127" t="s">
        <v>95</v>
      </c>
      <c r="AM1127" t="s">
        <v>645</v>
      </c>
      <c r="AN1127" t="s">
        <v>91</v>
      </c>
      <c r="AO1127" t="s">
        <v>149</v>
      </c>
      <c r="AP1127" t="s">
        <v>143</v>
      </c>
      <c r="AQ1127" t="s">
        <v>79</v>
      </c>
      <c r="AR1127">
        <v>2024</v>
      </c>
      <c r="AS1127" t="s">
        <v>95</v>
      </c>
    </row>
    <row r="1128" spans="1:45">
      <c r="A1128" t="s">
        <v>656</v>
      </c>
      <c r="B1128" t="s">
        <v>95</v>
      </c>
      <c r="C1128" t="s">
        <v>118</v>
      </c>
      <c r="D1128" s="3">
        <v>45540</v>
      </c>
      <c r="E1128" t="s">
        <v>644</v>
      </c>
      <c r="F1128">
        <f t="shared" ca="1" si="51"/>
        <v>17140.648329883021</v>
      </c>
      <c r="G1128">
        <f t="shared" ca="1" si="51"/>
        <v>50753.532891514129</v>
      </c>
      <c r="H1128" t="str" cm="1">
        <f t="array" aca="1" ref="H1128" ca="1">INDEX(Sheet1!$H$1:$H$3, RANDBETWEEN(1, 3))</f>
        <v>ORR Non-Thematic</v>
      </c>
      <c r="I1128" t="str" cm="1">
        <f t="array" aca="1" ref="I1128" ca="1">INDEX(Sheet1!$I$3:$I$88, RANDBETWEEN(1, 85))</f>
        <v>Care and Treatment of Children affected by HIV and AIDS</v>
      </c>
      <c r="J1128" t="str">
        <f ca="1">INDEX(Sheet1!$AZ$3:$AZ$8, RANDBETWEEN(1, COUNTA(Sheet1!$AZ$3:$AZ$8)))</f>
        <v>Increased Immunization Rates</v>
      </c>
      <c r="K1128" t="str" cm="1">
        <f t="array" aca="1" ref="K1128" ca="1">INDEX(Sheet1!$K$1:$K$8, RANDBETWEEN(1, 6))</f>
        <v>Emergency/HAC</v>
      </c>
      <c r="M1128" t="s">
        <v>57</v>
      </c>
      <c r="N1128">
        <f t="shared" ca="1" si="52"/>
        <v>75043.691794574377</v>
      </c>
      <c r="Q1128" t="s">
        <v>483</v>
      </c>
      <c r="U1128">
        <f t="shared" ca="1" si="53"/>
        <v>28802.486379091897</v>
      </c>
      <c r="V1128">
        <v>26369314</v>
      </c>
      <c r="W1128" t="str" cm="1">
        <f t="array" aca="1" ref="W1128" ca="1">INDEX(Sheet1!$X$1:$X$20, RANDBETWEEN(1, 20))</f>
        <v>University/Education Org.</v>
      </c>
      <c r="X1128" t="str" cm="1">
        <f t="array" aca="1" ref="X1128" ca="1">INDEX(Sheet1!$Y$2:$Y$22, RANDBETWEEN(1, 21))</f>
        <v>Private Sector</v>
      </c>
      <c r="Z1128" t="str" cm="1">
        <f t="array" aca="1" ref="Z1128" ca="1">INDEX(Sheet1!$AA$2:$AA$30, RANDBETWEEN(1, 29))</f>
        <v>KOSOVO CO</v>
      </c>
      <c r="AA1128" t="str" cm="1">
        <f t="array" aca="1" ref="AA1128" ca="1">INDEX(Sheet1!$AB$2:$AB$8, RANDBETWEEN(1, 7))</f>
        <v>MENARO</v>
      </c>
      <c r="AB1128" t="str" cm="1">
        <f t="array" aca="1" ref="AB1128" ca="1">INDEX(Sheet1!$AC$2:$AC$22, RANDBETWEEN(1, 21))</f>
        <v>United States</v>
      </c>
      <c r="AE1128" t="str" cm="1">
        <f t="array" aca="1" ref="AE1128" ca="1">INDEX(Sheet1!$AF$2:$AF$22, RANDBETWEEN(1, 5))</f>
        <v>NatCom</v>
      </c>
      <c r="AF1128" s="3">
        <v>45540</v>
      </c>
      <c r="AG1128" t="str" cm="1">
        <f t="array" aca="1" ref="AG1128" ca="1">INDEX(Sheet1!$AH$2:$AH$24, RANDBETWEEN(1, 23))</f>
        <v>US FUND</v>
      </c>
      <c r="AH1128" t="s">
        <v>667</v>
      </c>
      <c r="AI1128" t="s">
        <v>482</v>
      </c>
      <c r="AJ1128" t="s">
        <v>483</v>
      </c>
      <c r="AK1128" t="s">
        <v>57</v>
      </c>
      <c r="AL1128" t="s">
        <v>90</v>
      </c>
      <c r="AM1128" t="s">
        <v>645</v>
      </c>
      <c r="AN1128" t="s">
        <v>105</v>
      </c>
      <c r="AO1128" t="s">
        <v>92</v>
      </c>
      <c r="AP1128" t="s">
        <v>93</v>
      </c>
      <c r="AQ1128" t="s">
        <v>100</v>
      </c>
      <c r="AR1128">
        <v>2023</v>
      </c>
      <c r="AS1128" t="s">
        <v>95</v>
      </c>
    </row>
    <row r="1129" spans="1:45">
      <c r="A1129" t="s">
        <v>659</v>
      </c>
      <c r="B1129" t="s">
        <v>44</v>
      </c>
      <c r="C1129" t="s">
        <v>118</v>
      </c>
      <c r="D1129" s="3">
        <v>45391</v>
      </c>
      <c r="E1129" t="s">
        <v>644</v>
      </c>
      <c r="F1129">
        <f t="shared" ca="1" si="51"/>
        <v>90675.455963518805</v>
      </c>
      <c r="G1129">
        <f t="shared" ca="1" si="51"/>
        <v>90157.755721560825</v>
      </c>
      <c r="H1129" t="str" cm="1">
        <f t="array" aca="1" ref="H1129" ca="1">INDEX(Sheet1!$H$1:$H$3, RANDBETWEEN(1, 3))</f>
        <v>Revenue Type</v>
      </c>
      <c r="I1129" t="str" cm="1">
        <f t="array" aca="1" ref="I1129" ca="1">INDEX(Sheet1!$I$3:$I$88, RANDBETWEEN(1, 85))</f>
        <v>Financial, information and communication technology and administrative managemen</v>
      </c>
      <c r="J1129" t="str">
        <f ca="1">INDEX(Sheet1!$AZ$3:$AZ$8, RANDBETWEEN(1, COUNTA(Sheet1!$AZ$3:$AZ$8)))</f>
        <v>Advocacy</v>
      </c>
      <c r="K1129" t="str" cm="1">
        <f t="array" aca="1" ref="K1129" ca="1">INDEX(Sheet1!$K$1:$K$8, RANDBETWEEN(1, 6))</f>
        <v>HAC-STATE OF PALESTINE</v>
      </c>
      <c r="M1129" t="s">
        <v>104</v>
      </c>
      <c r="N1129">
        <f t="shared" ca="1" si="52"/>
        <v>82908.694596323578</v>
      </c>
      <c r="Q1129" t="s">
        <v>147</v>
      </c>
      <c r="U1129">
        <f t="shared" ca="1" si="53"/>
        <v>90955.070568890893</v>
      </c>
      <c r="V1129">
        <v>37455701</v>
      </c>
      <c r="W1129" t="str" cm="1">
        <f t="array" aca="1" ref="W1129" ca="1">INDEX(Sheet1!$X$1:$X$20, RANDBETWEEN(1, 20))</f>
        <v>Corporate</v>
      </c>
      <c r="X1129" t="str" cm="1">
        <f t="array" aca="1" ref="X1129" ca="1">INDEX(Sheet1!$Y$2:$Y$22, RANDBETWEEN(1, 21))</f>
        <v>Public Sector</v>
      </c>
      <c r="Z1129" t="str" cm="1">
        <f t="array" aca="1" ref="Z1129" ca="1">INDEX(Sheet1!$AA$2:$AA$30, RANDBETWEEN(1, 29))</f>
        <v>FRANCE NATCOM</v>
      </c>
      <c r="AA1129" t="str" cm="1">
        <f t="array" aca="1" ref="AA1129" ca="1">INDEX(Sheet1!$AB$2:$AB$8, RANDBETWEEN(1, 7))</f>
        <v>WCARO</v>
      </c>
      <c r="AB1129" t="str" cm="1">
        <f t="array" aca="1" ref="AB1129" ca="1">INDEX(Sheet1!$AC$2:$AC$22, RANDBETWEEN(1, 21))</f>
        <v>Moldova</v>
      </c>
      <c r="AE1129" t="str" cm="1">
        <f t="array" aca="1" ref="AE1129" ca="1">INDEX(Sheet1!$AF$2:$AF$22, RANDBETWEEN(1, 5))</f>
        <v>ESARO</v>
      </c>
      <c r="AF1129" s="3">
        <v>45391</v>
      </c>
      <c r="AG1129" t="str" cm="1">
        <f t="array" aca="1" ref="AG1129" ca="1">INDEX(Sheet1!$AH$2:$AH$24, RANDBETWEEN(1, 23))</f>
        <v>GREECE CO</v>
      </c>
      <c r="AH1129" t="s">
        <v>647</v>
      </c>
      <c r="AI1129" t="s">
        <v>484</v>
      </c>
      <c r="AJ1129" t="s">
        <v>147</v>
      </c>
      <c r="AK1129" t="s">
        <v>104</v>
      </c>
      <c r="AL1129" t="s">
        <v>95</v>
      </c>
      <c r="AM1129" t="s">
        <v>645</v>
      </c>
      <c r="AN1129" t="s">
        <v>216</v>
      </c>
      <c r="AO1129" t="s">
        <v>149</v>
      </c>
      <c r="AP1129" t="s">
        <v>143</v>
      </c>
      <c r="AQ1129" t="s">
        <v>79</v>
      </c>
      <c r="AR1129">
        <v>2024</v>
      </c>
      <c r="AS1129" t="s">
        <v>95</v>
      </c>
    </row>
    <row r="1130" spans="1:45">
      <c r="A1130" t="s">
        <v>655</v>
      </c>
      <c r="B1130" t="s">
        <v>95</v>
      </c>
      <c r="C1130" t="s">
        <v>64</v>
      </c>
      <c r="D1130" s="3">
        <v>45602</v>
      </c>
      <c r="E1130" t="s">
        <v>644</v>
      </c>
      <c r="F1130">
        <f t="shared" ca="1" si="51"/>
        <v>23710.1276661298</v>
      </c>
      <c r="G1130">
        <f t="shared" ca="1" si="51"/>
        <v>34202.246115116192</v>
      </c>
      <c r="H1130" t="str" cm="1">
        <f t="array" aca="1" ref="H1130" ca="1">INDEX(Sheet1!$H$1:$H$3, RANDBETWEEN(1, 3))</f>
        <v>ORE-Thematic</v>
      </c>
      <c r="I1130" t="str" cm="1">
        <f t="array" aca="1" ref="I1130" ca="1">INDEX(Sheet1!$I$3:$I$88, RANDBETWEEN(1, 85))</f>
        <v>UNICEF capacity for programming on Gender</v>
      </c>
      <c r="J1130" t="str">
        <f ca="1">INDEX(Sheet1!$AZ$3:$AZ$8, RANDBETWEEN(1, COUNTA(Sheet1!$AZ$3:$AZ$8)))</f>
        <v>Health</v>
      </c>
      <c r="K1130" t="str" cm="1">
        <f t="array" aca="1" ref="K1130" ca="1">INDEX(Sheet1!$K$1:$K$8, RANDBETWEEN(1, 6))</f>
        <v>Ukraine Response</v>
      </c>
      <c r="M1130" t="s">
        <v>127</v>
      </c>
      <c r="N1130">
        <f t="shared" ca="1" si="52"/>
        <v>9316.8230742271808</v>
      </c>
      <c r="Q1130" t="s">
        <v>486</v>
      </c>
      <c r="U1130">
        <f t="shared" ca="1" si="53"/>
        <v>86378.612917989012</v>
      </c>
      <c r="V1130">
        <v>26002533</v>
      </c>
      <c r="W1130" t="str" cm="1">
        <f t="array" aca="1" ref="W1130" ca="1">INDEX(Sheet1!$X$1:$X$20, RANDBETWEEN(1, 20))</f>
        <v>IFI/RDB</v>
      </c>
      <c r="X1130" t="str" cm="1">
        <f t="array" aca="1" ref="X1130" ca="1">INDEX(Sheet1!$Y$2:$Y$22, RANDBETWEEN(1, 21))</f>
        <v>Private Sector</v>
      </c>
      <c r="Z1130" t="str" cm="1">
        <f t="array" aca="1" ref="Z1130" ca="1">INDEX(Sheet1!$AA$2:$AA$30, RANDBETWEEN(1, 29))</f>
        <v>INNOVATION UNIT</v>
      </c>
      <c r="AA1130" t="str" cm="1">
        <f t="array" aca="1" ref="AA1130" ca="1">INDEX(Sheet1!$AB$2:$AB$8, RANDBETWEEN(1, 7))</f>
        <v>ECARO</v>
      </c>
      <c r="AB1130" t="str" cm="1">
        <f t="array" aca="1" ref="AB1130" ca="1">INDEX(Sheet1!$AC$2:$AC$22, RANDBETWEEN(1, 21))</f>
        <v>Ukraine</v>
      </c>
      <c r="AE1130" t="str" cm="1">
        <f t="array" aca="1" ref="AE1130" ca="1">INDEX(Sheet1!$AF$2:$AF$22, RANDBETWEEN(1, 5))</f>
        <v>MENARO</v>
      </c>
      <c r="AF1130" s="3">
        <v>45602</v>
      </c>
      <c r="AG1130" t="str" cm="1">
        <f t="array" aca="1" ref="AG1130" ca="1">INDEX(Sheet1!$AH$2:$AH$24, RANDBETWEEN(1, 23))</f>
        <v>KYRGYZSTAN CO</v>
      </c>
      <c r="AH1130" t="s">
        <v>670</v>
      </c>
      <c r="AI1130" t="s">
        <v>485</v>
      </c>
      <c r="AJ1130" t="s">
        <v>486</v>
      </c>
      <c r="AK1130" t="s">
        <v>127</v>
      </c>
      <c r="AL1130" t="s">
        <v>90</v>
      </c>
      <c r="AM1130" t="s">
        <v>646</v>
      </c>
      <c r="AN1130" t="s">
        <v>115</v>
      </c>
      <c r="AO1130" t="s">
        <v>61</v>
      </c>
      <c r="AP1130" t="s">
        <v>62</v>
      </c>
      <c r="AQ1130" t="s">
        <v>129</v>
      </c>
      <c r="AR1130">
        <v>2023</v>
      </c>
      <c r="AS1130" t="s">
        <v>95</v>
      </c>
    </row>
    <row r="1131" spans="1:45">
      <c r="A1131" t="s">
        <v>657</v>
      </c>
      <c r="B1131" t="s">
        <v>95</v>
      </c>
      <c r="C1131" t="s">
        <v>64</v>
      </c>
      <c r="D1131" s="3">
        <v>45302</v>
      </c>
      <c r="E1131" t="s">
        <v>644</v>
      </c>
      <c r="F1131">
        <f t="shared" ca="1" si="51"/>
        <v>2497.6343012353223</v>
      </c>
      <c r="G1131">
        <f t="shared" ca="1" si="51"/>
        <v>40462.702147236596</v>
      </c>
      <c r="H1131" t="str" cm="1">
        <f t="array" aca="1" ref="H1131" ca="1">INDEX(Sheet1!$H$1:$H$3, RANDBETWEEN(1, 3))</f>
        <v>ORR Non-Thematic</v>
      </c>
      <c r="I1131" t="str" cm="1">
        <f t="array" aca="1" ref="I1131" ca="1">INDEX(Sheet1!$I$3:$I$88, RANDBETWEEN(1, 85))</f>
        <v>Leadership and Executive Direction</v>
      </c>
      <c r="J1131" t="str">
        <f ca="1">INDEX(Sheet1!$AZ$3:$AZ$8, RANDBETWEEN(1, COUNTA(Sheet1!$AZ$3:$AZ$8)))</f>
        <v>Child Protection</v>
      </c>
      <c r="K1131" t="str" cm="1">
        <f t="array" aca="1" ref="K1131" ca="1">INDEX(Sheet1!$K$1:$K$8, RANDBETWEEN(1, 6))</f>
        <v>HAC-UKRAINE</v>
      </c>
      <c r="M1131" t="s">
        <v>89</v>
      </c>
      <c r="N1131">
        <f t="shared" ca="1" si="52"/>
        <v>9351.8417430738409</v>
      </c>
      <c r="Q1131" t="s">
        <v>488</v>
      </c>
      <c r="U1131">
        <f t="shared" ca="1" si="53"/>
        <v>81493.263938212491</v>
      </c>
      <c r="V1131">
        <v>5479017</v>
      </c>
      <c r="W1131" t="str" cm="1">
        <f t="array" aca="1" ref="W1131" ca="1">INDEX(Sheet1!$X$1:$X$20, RANDBETWEEN(1, 20))</f>
        <v>Ministry</v>
      </c>
      <c r="X1131" t="str" cm="1">
        <f t="array" aca="1" ref="X1131" ca="1">INDEX(Sheet1!$Y$2:$Y$22, RANDBETWEEN(1, 21))</f>
        <v>Private Sector</v>
      </c>
      <c r="Z1131" t="str" cm="1">
        <f t="array" aca="1" ref="Z1131" ca="1">INDEX(Sheet1!$AA$2:$AA$30, RANDBETWEEN(1, 29))</f>
        <v>DENMARK NATCOM</v>
      </c>
      <c r="AA1131" t="str" cm="1">
        <f t="array" aca="1" ref="AA1131" ca="1">INDEX(Sheet1!$AB$2:$AB$8, RANDBETWEEN(1, 7))</f>
        <v>NatCom</v>
      </c>
      <c r="AB1131" t="str" cm="1">
        <f t="array" aca="1" ref="AB1131" ca="1">INDEX(Sheet1!$AC$2:$AC$22, RANDBETWEEN(1, 21))</f>
        <v>Uzbekistan</v>
      </c>
      <c r="AE1131" t="str" cm="1">
        <f t="array" aca="1" ref="AE1131" ca="1">INDEX(Sheet1!$AF$2:$AF$22, RANDBETWEEN(1, 5))</f>
        <v>NatCom</v>
      </c>
      <c r="AF1131" s="3">
        <v>45302</v>
      </c>
      <c r="AG1131" t="str" cm="1">
        <f t="array" aca="1" ref="AG1131" ca="1">INDEX(Sheet1!$AH$2:$AH$24, RANDBETWEEN(1, 23))</f>
        <v>ARMENIA CO</v>
      </c>
      <c r="AH1131" t="s">
        <v>647</v>
      </c>
      <c r="AI1131" t="s">
        <v>487</v>
      </c>
      <c r="AJ1131" t="s">
        <v>488</v>
      </c>
      <c r="AK1131" t="s">
        <v>89</v>
      </c>
      <c r="AL1131" t="s">
        <v>58</v>
      </c>
      <c r="AM1131" t="s">
        <v>646</v>
      </c>
      <c r="AN1131" t="s">
        <v>192</v>
      </c>
      <c r="AO1131" t="s">
        <v>61</v>
      </c>
      <c r="AP1131" t="s">
        <v>135</v>
      </c>
      <c r="AQ1131" t="s">
        <v>94</v>
      </c>
      <c r="AR1131">
        <v>2022</v>
      </c>
      <c r="AS1131" t="s">
        <v>95</v>
      </c>
    </row>
    <row r="1132" spans="1:45">
      <c r="A1132" t="s">
        <v>655</v>
      </c>
      <c r="B1132" t="s">
        <v>95</v>
      </c>
      <c r="C1132" t="s">
        <v>64</v>
      </c>
      <c r="D1132" s="3">
        <v>45430</v>
      </c>
      <c r="E1132" t="s">
        <v>644</v>
      </c>
      <c r="F1132">
        <f t="shared" ca="1" si="51"/>
        <v>45645.624976792664</v>
      </c>
      <c r="G1132">
        <f t="shared" ca="1" si="51"/>
        <v>33969.948553407026</v>
      </c>
      <c r="H1132" t="str" cm="1">
        <f t="array" aca="1" ref="H1132" ca="1">INDEX(Sheet1!$H$1:$H$3, RANDBETWEEN(1, 3))</f>
        <v>ORE-Thematic</v>
      </c>
      <c r="I1132" t="str" cm="1">
        <f t="array" aca="1" ref="I1132" ca="1">INDEX(Sheet1!$I$3:$I$88, RANDBETWEEN(1, 85))</f>
        <v>Infant and Young child feeding</v>
      </c>
      <c r="J1132" t="str">
        <f ca="1">INDEX(Sheet1!$AZ$3:$AZ$8, RANDBETWEEN(1, COUNTA(Sheet1!$AZ$3:$AZ$8)))</f>
        <v>Child Protection</v>
      </c>
      <c r="K1132" t="str" cm="1">
        <f t="array" aca="1" ref="K1132" ca="1">INDEX(Sheet1!$K$1:$K$8, RANDBETWEEN(1, 6))</f>
        <v>HAC-ECARO</v>
      </c>
      <c r="M1132" t="s">
        <v>165</v>
      </c>
      <c r="N1132">
        <f t="shared" ca="1" si="52"/>
        <v>20804.441681841367</v>
      </c>
      <c r="Q1132" t="s">
        <v>490</v>
      </c>
      <c r="U1132">
        <f t="shared" ca="1" si="53"/>
        <v>14063.533564213018</v>
      </c>
      <c r="V1132">
        <v>4852647</v>
      </c>
      <c r="W1132" t="str" cm="1">
        <f t="array" aca="1" ref="W1132" ca="1">INDEX(Sheet1!$X$1:$X$20, RANDBETWEEN(1, 20))</f>
        <v>Country Office</v>
      </c>
      <c r="X1132" t="str" cm="1">
        <f t="array" aca="1" ref="X1132" ca="1">INDEX(Sheet1!$Y$2:$Y$22, RANDBETWEEN(1, 21))</f>
        <v>Corporate Account</v>
      </c>
      <c r="Z1132" t="str" cm="1">
        <f t="array" aca="1" ref="Z1132" ca="1">INDEX(Sheet1!$AA$2:$AA$30, RANDBETWEEN(1, 29))</f>
        <v>US FUND</v>
      </c>
      <c r="AA1132" t="str" cm="1">
        <f t="array" aca="1" ref="AA1132" ca="1">INDEX(Sheet1!$AB$2:$AB$8, RANDBETWEEN(1, 7))</f>
        <v>WCARO</v>
      </c>
      <c r="AB1132" t="str" cm="1">
        <f t="array" aca="1" ref="AB1132" ca="1">INDEX(Sheet1!$AC$2:$AC$22, RANDBETWEEN(1, 21))</f>
        <v>United States</v>
      </c>
      <c r="AE1132" t="str" cm="1">
        <f t="array" aca="1" ref="AE1132" ca="1">INDEX(Sheet1!$AF$2:$AF$22, RANDBETWEEN(1, 5))</f>
        <v>ESARO</v>
      </c>
      <c r="AF1132" s="3">
        <v>45430</v>
      </c>
      <c r="AG1132" t="str" cm="1">
        <f t="array" aca="1" ref="AG1132" ca="1">INDEX(Sheet1!$AH$2:$AH$24, RANDBETWEEN(1, 23))</f>
        <v>PPD</v>
      </c>
      <c r="AH1132" t="s">
        <v>651</v>
      </c>
      <c r="AI1132" t="s">
        <v>489</v>
      </c>
      <c r="AJ1132" t="s">
        <v>490</v>
      </c>
      <c r="AK1132" t="s">
        <v>165</v>
      </c>
      <c r="AL1132" t="s">
        <v>95</v>
      </c>
      <c r="AM1132" t="s">
        <v>646</v>
      </c>
      <c r="AN1132" t="s">
        <v>216</v>
      </c>
      <c r="AO1132" t="s">
        <v>149</v>
      </c>
      <c r="AP1132" t="s">
        <v>62</v>
      </c>
      <c r="AQ1132" t="s">
        <v>117</v>
      </c>
      <c r="AR1132">
        <v>2024</v>
      </c>
      <c r="AS1132" t="s">
        <v>95</v>
      </c>
    </row>
    <row r="1133" spans="1:45">
      <c r="A1133" t="s">
        <v>654</v>
      </c>
      <c r="B1133" t="s">
        <v>95</v>
      </c>
      <c r="C1133" t="s">
        <v>64</v>
      </c>
      <c r="D1133" s="3">
        <v>45602</v>
      </c>
      <c r="E1133" t="s">
        <v>644</v>
      </c>
      <c r="F1133">
        <f t="shared" ca="1" si="51"/>
        <v>24608.330928432159</v>
      </c>
      <c r="G1133">
        <f t="shared" ca="1" si="51"/>
        <v>88489.654987549686</v>
      </c>
      <c r="H1133" t="str" cm="1">
        <f t="array" aca="1" ref="H1133" ca="1">INDEX(Sheet1!$H$1:$H$3, RANDBETWEEN(1, 3))</f>
        <v>Revenue Type</v>
      </c>
      <c r="I1133" t="str" cm="1">
        <f t="array" aca="1" ref="I1133" ca="1">INDEX(Sheet1!$I$3:$I$88, RANDBETWEEN(1, 85))</f>
        <v>Justice for children</v>
      </c>
      <c r="J1133" t="str">
        <f ca="1">INDEX(Sheet1!$AZ$3:$AZ$8, RANDBETWEEN(1, COUNTA(Sheet1!$AZ$3:$AZ$8)))</f>
        <v>Advocacy</v>
      </c>
      <c r="K1133" t="str" cm="1">
        <f t="array" aca="1" ref="K1133" ca="1">INDEX(Sheet1!$K$1:$K$8, RANDBETWEEN(1, 6))</f>
        <v>HAC-ECARO</v>
      </c>
      <c r="M1133" t="s">
        <v>165</v>
      </c>
      <c r="N1133">
        <f t="shared" ca="1" si="52"/>
        <v>99741.227699813637</v>
      </c>
      <c r="Q1133" t="s">
        <v>492</v>
      </c>
      <c r="U1133">
        <f t="shared" ca="1" si="53"/>
        <v>56621.929525499705</v>
      </c>
      <c r="V1133">
        <v>16605320</v>
      </c>
      <c r="W1133" t="str" cm="1">
        <f t="array" aca="1" ref="W1133" ca="1">INDEX(Sheet1!$X$1:$X$20, RANDBETWEEN(1, 20))</f>
        <v>UN Agency/International Agency</v>
      </c>
      <c r="X1133" t="str" cm="1">
        <f t="array" aca="1" ref="X1133" ca="1">INDEX(Sheet1!$Y$2:$Y$22, RANDBETWEEN(1, 21))</f>
        <v>Public Sector</v>
      </c>
      <c r="Z1133" t="str" cm="1">
        <f t="array" aca="1" ref="Z1133" ca="1">INDEX(Sheet1!$AA$2:$AA$30, RANDBETWEEN(1, 29))</f>
        <v>INNOVATION UNIT</v>
      </c>
      <c r="AA1133" t="str" cm="1">
        <f t="array" aca="1" ref="AA1133" ca="1">INDEX(Sheet1!$AB$2:$AB$8, RANDBETWEEN(1, 7))</f>
        <v>EAPRO</v>
      </c>
      <c r="AB1133" t="str" cm="1">
        <f t="array" aca="1" ref="AB1133" ca="1">INDEX(Sheet1!$AC$2:$AC$22, RANDBETWEEN(1, 21))</f>
        <v>Uzbekistan</v>
      </c>
      <c r="AE1133" t="str" cm="1">
        <f t="array" aca="1" ref="AE1133" ca="1">INDEX(Sheet1!$AF$2:$AF$22, RANDBETWEEN(1, 5))</f>
        <v>NatCom</v>
      </c>
      <c r="AF1133" s="3">
        <v>45602</v>
      </c>
      <c r="AG1133" t="str" cm="1">
        <f t="array" aca="1" ref="AG1133" ca="1">INDEX(Sheet1!$AH$2:$AH$24, RANDBETWEEN(1, 23))</f>
        <v>KOSOVO CO</v>
      </c>
      <c r="AH1133" t="s">
        <v>668</v>
      </c>
      <c r="AI1133" t="s">
        <v>491</v>
      </c>
      <c r="AJ1133" t="s">
        <v>492</v>
      </c>
      <c r="AK1133" t="s">
        <v>165</v>
      </c>
      <c r="AL1133" t="s">
        <v>58</v>
      </c>
      <c r="AM1133" t="s">
        <v>646</v>
      </c>
      <c r="AN1133" t="s">
        <v>216</v>
      </c>
      <c r="AO1133" t="s">
        <v>77</v>
      </c>
      <c r="AP1133" t="s">
        <v>143</v>
      </c>
      <c r="AQ1133" t="s">
        <v>100</v>
      </c>
      <c r="AR1133">
        <v>2024</v>
      </c>
      <c r="AS1133" t="s">
        <v>95</v>
      </c>
    </row>
    <row r="1134" spans="1:45">
      <c r="A1134" t="s">
        <v>655</v>
      </c>
      <c r="B1134" t="s">
        <v>95</v>
      </c>
      <c r="C1134" t="s">
        <v>64</v>
      </c>
      <c r="D1134" s="3">
        <v>45386</v>
      </c>
      <c r="E1134" t="s">
        <v>644</v>
      </c>
      <c r="F1134">
        <f t="shared" ca="1" si="51"/>
        <v>27214.282128744777</v>
      </c>
      <c r="G1134">
        <f t="shared" ca="1" si="51"/>
        <v>70574.752993826623</v>
      </c>
      <c r="H1134" t="str" cm="1">
        <f t="array" aca="1" ref="H1134" ca="1">INDEX(Sheet1!$H$1:$H$3, RANDBETWEEN(1, 3))</f>
        <v>Revenue Type</v>
      </c>
      <c r="I1134" t="str" cm="1">
        <f t="array" aca="1" ref="I1134" ca="1">INDEX(Sheet1!$I$3:$I$88, RANDBETWEEN(1, 85))</f>
        <v>Early Childhood Development</v>
      </c>
      <c r="J1134" t="str">
        <f ca="1">INDEX(Sheet1!$AZ$3:$AZ$8, RANDBETWEEN(1, COUNTA(Sheet1!$AZ$3:$AZ$8)))</f>
        <v>Health</v>
      </c>
      <c r="K1134" t="str" cm="1">
        <f t="array" aca="1" ref="K1134" ca="1">INDEX(Sheet1!$K$1:$K$8, RANDBETWEEN(1, 6))</f>
        <v>HAC-UKRAINE</v>
      </c>
      <c r="M1134" t="s">
        <v>165</v>
      </c>
      <c r="N1134">
        <f t="shared" ca="1" si="52"/>
        <v>66308.676162204662</v>
      </c>
      <c r="Q1134" t="s">
        <v>494</v>
      </c>
      <c r="U1134">
        <f t="shared" ca="1" si="53"/>
        <v>14391.665590462977</v>
      </c>
      <c r="V1134">
        <v>1652844</v>
      </c>
      <c r="W1134" t="str" cm="1">
        <f t="array" aca="1" ref="W1134" ca="1">INDEX(Sheet1!$X$1:$X$20, RANDBETWEEN(1, 20))</f>
        <v>Governmental Organization</v>
      </c>
      <c r="X1134" t="str" cm="1">
        <f t="array" aca="1" ref="X1134" ca="1">INDEX(Sheet1!$Y$2:$Y$22, RANDBETWEEN(1, 21))</f>
        <v>Public Sector</v>
      </c>
      <c r="Z1134" t="str" cm="1">
        <f t="array" aca="1" ref="Z1134" ca="1">INDEX(Sheet1!$AA$2:$AA$30, RANDBETWEEN(1, 29))</f>
        <v>TURKIYE NATCOM</v>
      </c>
      <c r="AA1134" t="str" cm="1">
        <f t="array" aca="1" ref="AA1134" ca="1">INDEX(Sheet1!$AB$2:$AB$8, RANDBETWEEN(1, 7))</f>
        <v>MENARO</v>
      </c>
      <c r="AB1134" t="str" cm="1">
        <f t="array" aca="1" ref="AB1134" ca="1">INDEX(Sheet1!$AC$2:$AC$22, RANDBETWEEN(1, 21))</f>
        <v>Serbia</v>
      </c>
      <c r="AE1134" t="str" cm="1">
        <f t="array" aca="1" ref="AE1134" ca="1">INDEX(Sheet1!$AF$2:$AF$22, RANDBETWEEN(1, 5))</f>
        <v>ECARO</v>
      </c>
      <c r="AF1134" s="3">
        <v>45386</v>
      </c>
      <c r="AG1134" t="str" cm="1">
        <f t="array" aca="1" ref="AG1134" ca="1">INDEX(Sheet1!$AH$2:$AH$24, RANDBETWEEN(1, 23))</f>
        <v>US FUND</v>
      </c>
      <c r="AH1134" t="s">
        <v>651</v>
      </c>
      <c r="AI1134" t="s">
        <v>493</v>
      </c>
      <c r="AJ1134" t="s">
        <v>494</v>
      </c>
      <c r="AK1134" t="s">
        <v>165</v>
      </c>
      <c r="AL1134" t="s">
        <v>95</v>
      </c>
      <c r="AM1134" t="s">
        <v>645</v>
      </c>
      <c r="AN1134" t="s">
        <v>216</v>
      </c>
      <c r="AO1134" t="s">
        <v>149</v>
      </c>
      <c r="AP1134" t="s">
        <v>143</v>
      </c>
      <c r="AQ1134" t="s">
        <v>117</v>
      </c>
      <c r="AR1134">
        <v>2023</v>
      </c>
      <c r="AS1134" t="s">
        <v>95</v>
      </c>
    </row>
    <row r="1135" spans="1:45">
      <c r="A1135" t="s">
        <v>659</v>
      </c>
      <c r="B1135" t="s">
        <v>44</v>
      </c>
      <c r="C1135" t="s">
        <v>118</v>
      </c>
      <c r="D1135" s="3">
        <v>45621</v>
      </c>
      <c r="E1135" t="s">
        <v>644</v>
      </c>
      <c r="F1135">
        <f t="shared" ca="1" si="51"/>
        <v>55280.915432324786</v>
      </c>
      <c r="G1135">
        <f t="shared" ca="1" si="51"/>
        <v>34456.714608640272</v>
      </c>
      <c r="H1135" t="str" cm="1">
        <f t="array" aca="1" ref="H1135" ca="1">INDEX(Sheet1!$H$1:$H$3, RANDBETWEEN(1, 3))</f>
        <v>ORR Non-Thematic</v>
      </c>
      <c r="I1135" t="str" cm="1">
        <f t="array" aca="1" ref="I1135" ca="1">INDEX(Sheet1!$I$3:$I$88, RANDBETWEEN(1, 85))</f>
        <v>Policy advocacy – urban, civil society, parliament, environment</v>
      </c>
      <c r="J1135" t="str">
        <f ca="1">INDEX(Sheet1!$AZ$3:$AZ$8, RANDBETWEEN(1, COUNTA(Sheet1!$AZ$3:$AZ$8)))</f>
        <v>Advocacy</v>
      </c>
      <c r="K1135" t="str" cm="1">
        <f t="array" aca="1" ref="K1135" ca="1">INDEX(Sheet1!$K$1:$K$8, RANDBETWEEN(1, 6))</f>
        <v>HAC-STATE OF PALESTINE</v>
      </c>
      <c r="M1135" t="s">
        <v>75</v>
      </c>
      <c r="N1135">
        <f t="shared" ca="1" si="52"/>
        <v>26206.809033136615</v>
      </c>
      <c r="Q1135" t="s">
        <v>496</v>
      </c>
      <c r="U1135">
        <f t="shared" ca="1" si="53"/>
        <v>5642.0618987744865</v>
      </c>
      <c r="V1135">
        <v>16324083</v>
      </c>
      <c r="W1135" t="str" cm="1">
        <f t="array" aca="1" ref="W1135" ca="1">INDEX(Sheet1!$X$1:$X$20, RANDBETWEEN(1, 20))</f>
        <v>Non-Profit/NGO Foundations</v>
      </c>
      <c r="X1135" t="str" cm="1">
        <f t="array" aca="1" ref="X1135" ca="1">INDEX(Sheet1!$Y$2:$Y$22, RANDBETWEEN(1, 21))</f>
        <v>Private Sector</v>
      </c>
      <c r="Z1135" t="str" cm="1">
        <f t="array" aca="1" ref="Z1135" ca="1">INDEX(Sheet1!$AA$2:$AA$30, RANDBETWEEN(1, 29))</f>
        <v>KYRGYZSTAN CO</v>
      </c>
      <c r="AA1135" t="str" cm="1">
        <f t="array" aca="1" ref="AA1135" ca="1">INDEX(Sheet1!$AB$2:$AB$8, RANDBETWEEN(1, 7))</f>
        <v>EAPRO</v>
      </c>
      <c r="AB1135" t="str" cm="1">
        <f t="array" aca="1" ref="AB1135" ca="1">INDEX(Sheet1!$AC$2:$AC$22, RANDBETWEEN(1, 21))</f>
        <v>Ukraine</v>
      </c>
      <c r="AE1135" t="str" cm="1">
        <f t="array" aca="1" ref="AE1135" ca="1">INDEX(Sheet1!$AF$2:$AF$22, RANDBETWEEN(1, 5))</f>
        <v>HQ</v>
      </c>
      <c r="AF1135" s="3">
        <v>45621</v>
      </c>
      <c r="AG1135" t="str" cm="1">
        <f t="array" aca="1" ref="AG1135" ca="1">INDEX(Sheet1!$AH$2:$AH$24, RANDBETWEEN(1, 23))</f>
        <v>TURKIYE CO</v>
      </c>
      <c r="AH1135" t="s">
        <v>648</v>
      </c>
      <c r="AI1135" t="s">
        <v>495</v>
      </c>
      <c r="AJ1135" t="s">
        <v>496</v>
      </c>
      <c r="AK1135" t="s">
        <v>75</v>
      </c>
      <c r="AL1135" t="s">
        <v>95</v>
      </c>
      <c r="AM1135" t="s">
        <v>646</v>
      </c>
      <c r="AN1135" t="s">
        <v>216</v>
      </c>
      <c r="AO1135" t="s">
        <v>77</v>
      </c>
      <c r="AP1135" t="s">
        <v>135</v>
      </c>
      <c r="AQ1135" t="s">
        <v>100</v>
      </c>
      <c r="AR1135">
        <v>2023</v>
      </c>
      <c r="AS1135" t="s">
        <v>95</v>
      </c>
    </row>
    <row r="1136" spans="1:45">
      <c r="A1136" t="s">
        <v>654</v>
      </c>
      <c r="B1136" t="s">
        <v>95</v>
      </c>
      <c r="C1136" t="s">
        <v>64</v>
      </c>
      <c r="D1136" s="3">
        <v>45305</v>
      </c>
      <c r="E1136" t="s">
        <v>644</v>
      </c>
      <c r="F1136">
        <f t="shared" ca="1" si="51"/>
        <v>88333.6133893472</v>
      </c>
      <c r="G1136">
        <f t="shared" ca="1" si="51"/>
        <v>72434.724611007492</v>
      </c>
      <c r="H1136" t="str" cm="1">
        <f t="array" aca="1" ref="H1136" ca="1">INDEX(Sheet1!$H$1:$H$3, RANDBETWEEN(1, 3))</f>
        <v>Revenue Type</v>
      </c>
      <c r="I1136" t="str" cm="1">
        <f t="array" aca="1" ref="I1136" ca="1">INDEX(Sheet1!$I$3:$I$88, RANDBETWEEN(1, 85))</f>
        <v>Cross-sectoral Communication for Development</v>
      </c>
      <c r="J1136" t="str">
        <f ca="1">INDEX(Sheet1!$AZ$3:$AZ$8, RANDBETWEEN(1, COUNTA(Sheet1!$AZ$3:$AZ$8)))</f>
        <v>Child Protection</v>
      </c>
      <c r="K1136" t="str" cm="1">
        <f t="array" aca="1" ref="K1136" ca="1">INDEX(Sheet1!$K$1:$K$8, RANDBETWEEN(1, 6))</f>
        <v>HAC-STATE OF PALESTINE</v>
      </c>
      <c r="M1136" t="s">
        <v>57</v>
      </c>
      <c r="N1136">
        <f t="shared" ca="1" si="52"/>
        <v>41817.933019794822</v>
      </c>
      <c r="Q1136" t="s">
        <v>498</v>
      </c>
      <c r="U1136">
        <f t="shared" ca="1" si="53"/>
        <v>78457.807237286863</v>
      </c>
      <c r="V1136">
        <v>18437469</v>
      </c>
      <c r="W1136" t="str" cm="1">
        <f t="array" aca="1" ref="W1136" ca="1">INDEX(Sheet1!$X$1:$X$20, RANDBETWEEN(1, 20))</f>
        <v>Corporate</v>
      </c>
      <c r="X1136" t="str" cm="1">
        <f t="array" aca="1" ref="X1136" ca="1">INDEX(Sheet1!$Y$2:$Y$22, RANDBETWEEN(1, 21))</f>
        <v>Private Sector</v>
      </c>
      <c r="Z1136" t="str" cm="1">
        <f t="array" aca="1" ref="Z1136" ca="1">INDEX(Sheet1!$AA$2:$AA$30, RANDBETWEEN(1, 29))</f>
        <v>NETHERLANDS NATCOM</v>
      </c>
      <c r="AA1136" t="str" cm="1">
        <f t="array" aca="1" ref="AA1136" ca="1">INDEX(Sheet1!$AB$2:$AB$8, RANDBETWEEN(1, 7))</f>
        <v>HQ</v>
      </c>
      <c r="AB1136" t="str" cm="1">
        <f t="array" aca="1" ref="AB1136" ca="1">INDEX(Sheet1!$AC$2:$AC$22, RANDBETWEEN(1, 21))</f>
        <v>Serbia</v>
      </c>
      <c r="AE1136" t="str" cm="1">
        <f t="array" aca="1" ref="AE1136" ca="1">INDEX(Sheet1!$AF$2:$AF$22, RANDBETWEEN(1, 5))</f>
        <v>NatCom</v>
      </c>
      <c r="AF1136" s="3">
        <v>45305</v>
      </c>
      <c r="AG1136" t="str" cm="1">
        <f t="array" aca="1" ref="AG1136" ca="1">INDEX(Sheet1!$AH$2:$AH$24, RANDBETWEEN(1, 23))</f>
        <v>SOMALIA CO</v>
      </c>
      <c r="AH1136" t="s">
        <v>667</v>
      </c>
      <c r="AI1136" t="s">
        <v>497</v>
      </c>
      <c r="AJ1136" t="s">
        <v>498</v>
      </c>
      <c r="AK1136" t="s">
        <v>57</v>
      </c>
      <c r="AL1136" t="s">
        <v>90</v>
      </c>
      <c r="AM1136" t="s">
        <v>645</v>
      </c>
      <c r="AN1136" t="s">
        <v>91</v>
      </c>
      <c r="AO1136" t="s">
        <v>77</v>
      </c>
      <c r="AP1136" t="s">
        <v>93</v>
      </c>
      <c r="AQ1136" t="s">
        <v>63</v>
      </c>
      <c r="AR1136">
        <v>2022</v>
      </c>
      <c r="AS1136" t="s">
        <v>95</v>
      </c>
    </row>
    <row r="1137" spans="1:45">
      <c r="A1137" t="s">
        <v>652</v>
      </c>
      <c r="B1137" t="s">
        <v>44</v>
      </c>
      <c r="C1137" t="s">
        <v>64</v>
      </c>
      <c r="D1137" s="3">
        <v>45396</v>
      </c>
      <c r="E1137" t="s">
        <v>644</v>
      </c>
      <c r="F1137">
        <f t="shared" ca="1" si="51"/>
        <v>61030.821650938575</v>
      </c>
      <c r="G1137">
        <f t="shared" ca="1" si="51"/>
        <v>95989.082898236768</v>
      </c>
      <c r="H1137" t="str" cm="1">
        <f t="array" aca="1" ref="H1137" ca="1">INDEX(Sheet1!$H$1:$H$3, RANDBETWEEN(1, 3))</f>
        <v>ORR Non-Thematic</v>
      </c>
      <c r="I1137" t="str" cm="1">
        <f t="array" aca="1" ref="I1137" ca="1">INDEX(Sheet1!$I$3:$I$88, RANDBETWEEN(1, 85))</f>
        <v>HIV – General</v>
      </c>
      <c r="J1137" t="str">
        <f ca="1">INDEX(Sheet1!$AZ$3:$AZ$8, RANDBETWEEN(1, COUNTA(Sheet1!$AZ$3:$AZ$8)))</f>
        <v>Health</v>
      </c>
      <c r="K1137" t="str" cm="1">
        <f t="array" aca="1" ref="K1137" ca="1">INDEX(Sheet1!$K$1:$K$8, RANDBETWEEN(1, 6))</f>
        <v>HAC-UKRAINE</v>
      </c>
      <c r="M1137" t="s">
        <v>75</v>
      </c>
      <c r="N1137">
        <f t="shared" ca="1" si="52"/>
        <v>63077.734827209839</v>
      </c>
      <c r="Q1137" t="s">
        <v>140</v>
      </c>
      <c r="U1137">
        <f t="shared" ca="1" si="53"/>
        <v>22166.538986602129</v>
      </c>
      <c r="V1137">
        <v>8764416</v>
      </c>
      <c r="W1137" t="str" cm="1">
        <f t="array" aca="1" ref="W1137" ca="1">INDEX(Sheet1!$X$1:$X$20, RANDBETWEEN(1, 20))</f>
        <v>Foundation</v>
      </c>
      <c r="X1137" t="str" cm="1">
        <f t="array" aca="1" ref="X1137" ca="1">INDEX(Sheet1!$Y$2:$Y$22, RANDBETWEEN(1, 21))</f>
        <v>Corporate Account</v>
      </c>
      <c r="Z1137" t="str" cm="1">
        <f t="array" aca="1" ref="Z1137" ca="1">INDEX(Sheet1!$AA$2:$AA$30, RANDBETWEEN(1, 29))</f>
        <v>TAJIKISTAN CO</v>
      </c>
      <c r="AA1137" t="str" cm="1">
        <f t="array" aca="1" ref="AA1137" ca="1">INDEX(Sheet1!$AB$2:$AB$8, RANDBETWEEN(1, 7))</f>
        <v>WCARO</v>
      </c>
      <c r="AB1137" t="str" cm="1">
        <f t="array" aca="1" ref="AB1137" ca="1">INDEX(Sheet1!$AC$2:$AC$22, RANDBETWEEN(1, 21))</f>
        <v>Cyprus</v>
      </c>
      <c r="AE1137" t="str" cm="1">
        <f t="array" aca="1" ref="AE1137" ca="1">INDEX(Sheet1!$AF$2:$AF$22, RANDBETWEEN(1, 5))</f>
        <v>ESARO</v>
      </c>
      <c r="AF1137" s="3">
        <v>45396</v>
      </c>
      <c r="AG1137" t="str" cm="1">
        <f t="array" aca="1" ref="AG1137" ca="1">INDEX(Sheet1!$AH$2:$AH$24, RANDBETWEEN(1, 23))</f>
        <v>TURKIYE NATCOM</v>
      </c>
      <c r="AH1137" t="s">
        <v>649</v>
      </c>
      <c r="AI1137" t="s">
        <v>499</v>
      </c>
      <c r="AJ1137" t="s">
        <v>140</v>
      </c>
      <c r="AK1137" t="s">
        <v>75</v>
      </c>
      <c r="AL1137" t="s">
        <v>90</v>
      </c>
      <c r="AM1137" t="s">
        <v>646</v>
      </c>
      <c r="AN1137" t="s">
        <v>105</v>
      </c>
      <c r="AO1137" t="s">
        <v>61</v>
      </c>
      <c r="AP1137" t="s">
        <v>93</v>
      </c>
      <c r="AQ1137" t="s">
        <v>79</v>
      </c>
      <c r="AR1137">
        <v>2024</v>
      </c>
      <c r="AS1137" t="s">
        <v>95</v>
      </c>
    </row>
    <row r="1138" spans="1:45">
      <c r="A1138" t="s">
        <v>652</v>
      </c>
      <c r="B1138" t="s">
        <v>44</v>
      </c>
      <c r="C1138" t="s">
        <v>64</v>
      </c>
      <c r="D1138" s="3">
        <v>45526</v>
      </c>
      <c r="E1138" t="s">
        <v>644</v>
      </c>
      <c r="F1138">
        <f t="shared" ca="1" si="51"/>
        <v>26677.561025513478</v>
      </c>
      <c r="G1138">
        <f t="shared" ca="1" si="51"/>
        <v>77215.669841760537</v>
      </c>
      <c r="H1138" t="str" cm="1">
        <f t="array" aca="1" ref="H1138" ca="1">INDEX(Sheet1!$H$1:$H$3, RANDBETWEEN(1, 3))</f>
        <v>ORR Non-Thematic</v>
      </c>
      <c r="I1138" t="str" cm="1">
        <f t="array" aca="1" ref="I1138" ca="1">INDEX(Sheet1!$I$3:$I$88, RANDBETWEEN(1, 85))</f>
        <v>Learning and child-friendly schools</v>
      </c>
      <c r="J1138" t="str">
        <f ca="1">INDEX(Sheet1!$AZ$3:$AZ$8, RANDBETWEEN(1, COUNTA(Sheet1!$AZ$3:$AZ$8)))</f>
        <v>Advocacy</v>
      </c>
      <c r="K1138" t="str" cm="1">
        <f t="array" aca="1" ref="K1138" ca="1">INDEX(Sheet1!$K$1:$K$8, RANDBETWEEN(1, 6))</f>
        <v>HAC-STATE OF PALESTINE</v>
      </c>
      <c r="M1138" t="s">
        <v>104</v>
      </c>
      <c r="N1138">
        <f t="shared" ca="1" si="52"/>
        <v>13822.186549206195</v>
      </c>
      <c r="Q1138" t="s">
        <v>501</v>
      </c>
      <c r="U1138">
        <f t="shared" ca="1" si="53"/>
        <v>37489.106614338292</v>
      </c>
      <c r="V1138">
        <v>9210722</v>
      </c>
      <c r="W1138" t="str" cm="1">
        <f t="array" aca="1" ref="W1138" ca="1">INDEX(Sheet1!$X$1:$X$20, RANDBETWEEN(1, 20))</f>
        <v>Ministry</v>
      </c>
      <c r="X1138" t="str" cm="1">
        <f t="array" aca="1" ref="X1138" ca="1">INDEX(Sheet1!$Y$2:$Y$22, RANDBETWEEN(1, 21))</f>
        <v>Private Sector</v>
      </c>
      <c r="Z1138" t="str" cm="1">
        <f t="array" aca="1" ref="Z1138" ca="1">INDEX(Sheet1!$AA$2:$AA$30, RANDBETWEEN(1, 29))</f>
        <v>QATAR CO</v>
      </c>
      <c r="AA1138" t="str" cm="1">
        <f t="array" aca="1" ref="AA1138" ca="1">INDEX(Sheet1!$AB$2:$AB$8, RANDBETWEEN(1, 7))</f>
        <v>WCARO</v>
      </c>
      <c r="AB1138" t="str" cm="1">
        <f t="array" aca="1" ref="AB1138" ca="1">INDEX(Sheet1!$AC$2:$AC$22, RANDBETWEEN(1, 21))</f>
        <v>Japan</v>
      </c>
      <c r="AE1138" t="str" cm="1">
        <f t="array" aca="1" ref="AE1138" ca="1">INDEX(Sheet1!$AF$2:$AF$22, RANDBETWEEN(1, 5))</f>
        <v>ESARO</v>
      </c>
      <c r="AF1138" s="3">
        <v>45526</v>
      </c>
      <c r="AG1138" t="str" cm="1">
        <f t="array" aca="1" ref="AG1138" ca="1">INDEX(Sheet1!$AH$2:$AH$24, RANDBETWEEN(1, 23))</f>
        <v>ARMENIA CO</v>
      </c>
      <c r="AH1138" t="s">
        <v>649</v>
      </c>
      <c r="AI1138" t="s">
        <v>500</v>
      </c>
      <c r="AJ1138" t="s">
        <v>501</v>
      </c>
      <c r="AK1138" t="s">
        <v>104</v>
      </c>
      <c r="AL1138" t="s">
        <v>90</v>
      </c>
      <c r="AM1138" t="s">
        <v>645</v>
      </c>
      <c r="AN1138" t="s">
        <v>192</v>
      </c>
      <c r="AO1138" t="s">
        <v>116</v>
      </c>
      <c r="AP1138" t="s">
        <v>143</v>
      </c>
      <c r="AQ1138" t="s">
        <v>100</v>
      </c>
      <c r="AR1138">
        <v>2023</v>
      </c>
      <c r="AS1138" t="s">
        <v>95</v>
      </c>
    </row>
    <row r="1139" spans="1:45">
      <c r="A1139" t="s">
        <v>658</v>
      </c>
      <c r="B1139" t="s">
        <v>44</v>
      </c>
      <c r="C1139" t="s">
        <v>64</v>
      </c>
      <c r="D1139" s="3">
        <v>45577</v>
      </c>
      <c r="E1139" t="s">
        <v>644</v>
      </c>
      <c r="F1139">
        <f t="shared" ca="1" si="51"/>
        <v>67019.902910142671</v>
      </c>
      <c r="G1139">
        <f t="shared" ca="1" si="51"/>
        <v>27758.732001355515</v>
      </c>
      <c r="H1139" t="str" cm="1">
        <f t="array" aca="1" ref="H1139" ca="1">INDEX(Sheet1!$H$1:$H$3, RANDBETWEEN(1, 3))</f>
        <v>ORR Non-Thematic</v>
      </c>
      <c r="I1139" t="str" cm="1">
        <f t="array" aca="1" ref="I1139" ca="1">INDEX(Sheet1!$I$3:$I$88, RANDBETWEEN(1, 85))</f>
        <v>Adolescents and HIV/AIDS</v>
      </c>
      <c r="J1139" t="str">
        <f ca="1">INDEX(Sheet1!$AZ$3:$AZ$8, RANDBETWEEN(1, COUNTA(Sheet1!$AZ$3:$AZ$8)))</f>
        <v>Health</v>
      </c>
      <c r="K1139" t="str" cm="1">
        <f t="array" aca="1" ref="K1139" ca="1">INDEX(Sheet1!$K$1:$K$8, RANDBETWEEN(1, 6))</f>
        <v>HAC-ECARO</v>
      </c>
      <c r="M1139" t="s">
        <v>75</v>
      </c>
      <c r="N1139">
        <f t="shared" ca="1" si="52"/>
        <v>23690.014273264838</v>
      </c>
      <c r="Q1139" t="s">
        <v>503</v>
      </c>
      <c r="U1139">
        <f t="shared" ca="1" si="53"/>
        <v>3965.0335520693907</v>
      </c>
      <c r="V1139">
        <v>10108386</v>
      </c>
      <c r="W1139" t="str" cm="1">
        <f t="array" aca="1" ref="W1139" ca="1">INDEX(Sheet1!$X$1:$X$20, RANDBETWEEN(1, 20))</f>
        <v>Women's and diaspora organizations</v>
      </c>
      <c r="X1139" t="str" cm="1">
        <f t="array" aca="1" ref="X1139" ca="1">INDEX(Sheet1!$Y$2:$Y$22, RANDBETWEEN(1, 21))</f>
        <v>Private Sector</v>
      </c>
      <c r="Z1139" t="str" cm="1">
        <f t="array" aca="1" ref="Z1139" ca="1">INDEX(Sheet1!$AA$2:$AA$30, RANDBETWEEN(1, 29))</f>
        <v>NETHERLANDS NATCOM</v>
      </c>
      <c r="AA1139" t="str" cm="1">
        <f t="array" aca="1" ref="AA1139" ca="1">INDEX(Sheet1!$AB$2:$AB$8, RANDBETWEEN(1, 7))</f>
        <v>EAPRO</v>
      </c>
      <c r="AB1139" t="str" cm="1">
        <f t="array" aca="1" ref="AB1139" ca="1">INDEX(Sheet1!$AC$2:$AC$22, RANDBETWEEN(1, 21))</f>
        <v>Russian Federation</v>
      </c>
      <c r="AE1139" t="str" cm="1">
        <f t="array" aca="1" ref="AE1139" ca="1">INDEX(Sheet1!$AF$2:$AF$22, RANDBETWEEN(1, 5))</f>
        <v>ECARO</v>
      </c>
      <c r="AF1139" s="3">
        <v>45577</v>
      </c>
      <c r="AG1139" t="str" cm="1">
        <f t="array" aca="1" ref="AG1139" ca="1">INDEX(Sheet1!$AH$2:$AH$24, RANDBETWEEN(1, 23))</f>
        <v>SERBIA CO</v>
      </c>
      <c r="AH1139" t="s">
        <v>648</v>
      </c>
      <c r="AI1139" t="s">
        <v>502</v>
      </c>
      <c r="AJ1139" t="s">
        <v>503</v>
      </c>
      <c r="AK1139" t="s">
        <v>75</v>
      </c>
      <c r="AL1139" t="s">
        <v>95</v>
      </c>
      <c r="AM1139" t="s">
        <v>646</v>
      </c>
      <c r="AN1139" t="s">
        <v>192</v>
      </c>
      <c r="AO1139" t="s">
        <v>61</v>
      </c>
      <c r="AP1139" t="s">
        <v>135</v>
      </c>
      <c r="AQ1139" t="s">
        <v>129</v>
      </c>
      <c r="AR1139">
        <v>2023</v>
      </c>
      <c r="AS1139" t="s">
        <v>95</v>
      </c>
    </row>
    <row r="1140" spans="1:45">
      <c r="A1140" t="s">
        <v>657</v>
      </c>
      <c r="B1140" t="s">
        <v>95</v>
      </c>
      <c r="C1140" t="s">
        <v>45</v>
      </c>
      <c r="D1140" s="3">
        <v>45492</v>
      </c>
      <c r="E1140" t="s">
        <v>644</v>
      </c>
      <c r="F1140">
        <f t="shared" ca="1" si="51"/>
        <v>15743.222690082946</v>
      </c>
      <c r="G1140">
        <f t="shared" ca="1" si="51"/>
        <v>51436.59384936186</v>
      </c>
      <c r="H1140" t="str" cm="1">
        <f t="array" aca="1" ref="H1140" ca="1">INDEX(Sheet1!$H$1:$H$3, RANDBETWEEN(1, 3))</f>
        <v>ORR Non-Thematic</v>
      </c>
      <c r="I1140" t="str" cm="1">
        <f t="array" aca="1" ref="I1140" ca="1">INDEX(Sheet1!$I$3:$I$88, RANDBETWEEN(1, 85))</f>
        <v>Gender Equality General</v>
      </c>
      <c r="J1140" t="str">
        <f ca="1">INDEX(Sheet1!$AZ$3:$AZ$8, RANDBETWEEN(1, COUNTA(Sheet1!$AZ$3:$AZ$8)))</f>
        <v>Advocacy</v>
      </c>
      <c r="K1140" t="str" cm="1">
        <f t="array" aca="1" ref="K1140" ca="1">INDEX(Sheet1!$K$1:$K$8, RANDBETWEEN(1, 6))</f>
        <v>HAC-STATE OF PALESTINE</v>
      </c>
      <c r="M1140" t="s">
        <v>127</v>
      </c>
      <c r="N1140">
        <f t="shared" ca="1" si="52"/>
        <v>42378.930130284629</v>
      </c>
      <c r="Q1140" t="s">
        <v>505</v>
      </c>
      <c r="U1140">
        <f t="shared" ca="1" si="53"/>
        <v>60202.882274966621</v>
      </c>
      <c r="V1140">
        <v>4009889</v>
      </c>
      <c r="W1140" t="str" cm="1">
        <f t="array" aca="1" ref="W1140" ca="1">INDEX(Sheet1!$X$1:$X$20, RANDBETWEEN(1, 20))</f>
        <v>Country Office</v>
      </c>
      <c r="X1140" t="str" cm="1">
        <f t="array" aca="1" ref="X1140" ca="1">INDEX(Sheet1!$Y$2:$Y$22, RANDBETWEEN(1, 21))</f>
        <v>Corporate Account</v>
      </c>
      <c r="Z1140" t="str" cm="1">
        <f t="array" aca="1" ref="Z1140" ca="1">INDEX(Sheet1!$AA$2:$AA$30, RANDBETWEEN(1, 29))</f>
        <v>BULGARIA CO</v>
      </c>
      <c r="AA1140" t="str" cm="1">
        <f t="array" aca="1" ref="AA1140" ca="1">INDEX(Sheet1!$AB$2:$AB$8, RANDBETWEEN(1, 7))</f>
        <v>WCARO</v>
      </c>
      <c r="AB1140" t="str" cm="1">
        <f t="array" aca="1" ref="AB1140" ca="1">INDEX(Sheet1!$AC$2:$AC$22, RANDBETWEEN(1, 21))</f>
        <v>Albania</v>
      </c>
      <c r="AE1140" t="str" cm="1">
        <f t="array" aca="1" ref="AE1140" ca="1">INDEX(Sheet1!$AF$2:$AF$22, RANDBETWEEN(1, 5))</f>
        <v>NatCom</v>
      </c>
      <c r="AF1140" s="3">
        <v>45492</v>
      </c>
      <c r="AG1140" t="str" cm="1">
        <f t="array" aca="1" ref="AG1140" ca="1">INDEX(Sheet1!$AH$2:$AH$24, RANDBETWEEN(1, 23))</f>
        <v>GEORGIA CO</v>
      </c>
      <c r="AH1140" t="s">
        <v>651</v>
      </c>
      <c r="AI1140" t="s">
        <v>504</v>
      </c>
      <c r="AJ1140" t="s">
        <v>505</v>
      </c>
      <c r="AK1140" t="s">
        <v>127</v>
      </c>
      <c r="AL1140" t="s">
        <v>95</v>
      </c>
      <c r="AM1140" t="s">
        <v>645</v>
      </c>
      <c r="AN1140" t="s">
        <v>216</v>
      </c>
      <c r="AO1140" t="s">
        <v>92</v>
      </c>
      <c r="AP1140" t="s">
        <v>62</v>
      </c>
      <c r="AQ1140" t="s">
        <v>117</v>
      </c>
      <c r="AR1140">
        <v>2024</v>
      </c>
      <c r="AS1140" t="s">
        <v>95</v>
      </c>
    </row>
    <row r="1141" spans="1:45">
      <c r="A1141" t="s">
        <v>653</v>
      </c>
      <c r="B1141" t="s">
        <v>95</v>
      </c>
      <c r="C1141" t="s">
        <v>64</v>
      </c>
      <c r="D1141" s="3">
        <v>45494</v>
      </c>
      <c r="E1141" t="s">
        <v>644</v>
      </c>
      <c r="F1141">
        <f t="shared" ca="1" si="51"/>
        <v>86756.578348033465</v>
      </c>
      <c r="G1141">
        <f t="shared" ca="1" si="51"/>
        <v>51471.185823916232</v>
      </c>
      <c r="H1141" t="str" cm="1">
        <f t="array" aca="1" ref="H1141" ca="1">INDEX(Sheet1!$H$1:$H$3, RANDBETWEEN(1, 3))</f>
        <v>ORR Non-Thematic</v>
      </c>
      <c r="I1141" t="str" cm="1">
        <f t="array" aca="1" ref="I1141" ca="1">INDEX(Sheet1!$I$3:$I$88, RANDBETWEEN(1, 85))</f>
        <v>Cross-sectoral planning and programme reviews</v>
      </c>
      <c r="J1141" t="str">
        <f ca="1">INDEX(Sheet1!$AZ$3:$AZ$8, RANDBETWEEN(1, COUNTA(Sheet1!$AZ$3:$AZ$8)))</f>
        <v>Increased Immunization Rates</v>
      </c>
      <c r="K1141" t="str" cm="1">
        <f t="array" aca="1" ref="K1141" ca="1">INDEX(Sheet1!$K$1:$K$8, RANDBETWEEN(1, 6))</f>
        <v>Ukraine Response</v>
      </c>
      <c r="M1141" t="s">
        <v>165</v>
      </c>
      <c r="N1141">
        <f t="shared" ca="1" si="52"/>
        <v>6651.3780553107126</v>
      </c>
      <c r="Q1141" t="s">
        <v>507</v>
      </c>
      <c r="U1141">
        <f t="shared" ca="1" si="53"/>
        <v>87935.346711325488</v>
      </c>
      <c r="V1141">
        <v>16293291</v>
      </c>
      <c r="W1141" t="str" cm="1">
        <f t="array" aca="1" ref="W1141" ca="1">INDEX(Sheet1!$X$1:$X$20, RANDBETWEEN(1, 20))</f>
        <v>Foundation</v>
      </c>
      <c r="X1141" t="str" cm="1">
        <f t="array" aca="1" ref="X1141" ca="1">INDEX(Sheet1!$Y$2:$Y$22, RANDBETWEEN(1, 21))</f>
        <v>UNICEF NatCom/CO/Division</v>
      </c>
      <c r="Z1141" t="str" cm="1">
        <f t="array" aca="1" ref="Z1141" ca="1">INDEX(Sheet1!$AA$2:$AA$30, RANDBETWEEN(1, 29))</f>
        <v>UK NATCOM</v>
      </c>
      <c r="AA1141" t="str" cm="1">
        <f t="array" aca="1" ref="AA1141" ca="1">INDEX(Sheet1!$AB$2:$AB$8, RANDBETWEEN(1, 7))</f>
        <v>ECARO</v>
      </c>
      <c r="AB1141" t="str" cm="1">
        <f t="array" aca="1" ref="AB1141" ca="1">INDEX(Sheet1!$AC$2:$AC$22, RANDBETWEEN(1, 21))</f>
        <v>Russian Federation</v>
      </c>
      <c r="AE1141" t="str" cm="1">
        <f t="array" aca="1" ref="AE1141" ca="1">INDEX(Sheet1!$AF$2:$AF$22, RANDBETWEEN(1, 5))</f>
        <v>NatCom</v>
      </c>
      <c r="AF1141" s="3">
        <v>45494</v>
      </c>
      <c r="AG1141" t="str" cm="1">
        <f t="array" aca="1" ref="AG1141" ca="1">INDEX(Sheet1!$AH$2:$AH$24, RANDBETWEEN(1, 23))</f>
        <v>ALBANIA CO</v>
      </c>
      <c r="AH1141" t="s">
        <v>668</v>
      </c>
      <c r="AI1141" t="s">
        <v>506</v>
      </c>
      <c r="AJ1141" t="s">
        <v>507</v>
      </c>
      <c r="AK1141" t="s">
        <v>165</v>
      </c>
      <c r="AL1141" t="s">
        <v>58</v>
      </c>
      <c r="AM1141" t="s">
        <v>645</v>
      </c>
      <c r="AN1141" t="s">
        <v>91</v>
      </c>
      <c r="AO1141" t="s">
        <v>116</v>
      </c>
      <c r="AP1141" t="s">
        <v>78</v>
      </c>
      <c r="AQ1141" t="s">
        <v>117</v>
      </c>
      <c r="AR1141">
        <v>2023</v>
      </c>
      <c r="AS1141" t="s">
        <v>95</v>
      </c>
    </row>
    <row r="1142" spans="1:45">
      <c r="A1142" t="s">
        <v>654</v>
      </c>
      <c r="B1142" t="s">
        <v>95</v>
      </c>
      <c r="C1142" t="s">
        <v>45</v>
      </c>
      <c r="D1142" s="3">
        <v>45562</v>
      </c>
      <c r="E1142" t="s">
        <v>644</v>
      </c>
      <c r="F1142">
        <f t="shared" ca="1" si="51"/>
        <v>45078.337801468362</v>
      </c>
      <c r="G1142">
        <f t="shared" ca="1" si="51"/>
        <v>7756.2666537474424</v>
      </c>
      <c r="H1142" t="str" cm="1">
        <f t="array" aca="1" ref="H1142" ca="1">INDEX(Sheet1!$H$1:$H$3, RANDBETWEEN(1, 3))</f>
        <v>Revenue Type</v>
      </c>
      <c r="I1142" t="str" cm="1">
        <f t="array" aca="1" ref="I1142" ca="1">INDEX(Sheet1!$I$3:$I$88, RANDBETWEEN(1, 85))</f>
        <v>PFP</v>
      </c>
      <c r="J1142" t="str">
        <f ca="1">INDEX(Sheet1!$AZ$3:$AZ$8, RANDBETWEEN(1, COUNTA(Sheet1!$AZ$3:$AZ$8)))</f>
        <v>Education</v>
      </c>
      <c r="K1142" t="str" cm="1">
        <f t="array" aca="1" ref="K1142" ca="1">INDEX(Sheet1!$K$1:$K$8, RANDBETWEEN(1, 6))</f>
        <v>HAC-ECARO</v>
      </c>
      <c r="M1142" t="s">
        <v>89</v>
      </c>
      <c r="N1142">
        <f t="shared" ca="1" si="52"/>
        <v>99761.152429293827</v>
      </c>
      <c r="Q1142" t="s">
        <v>509</v>
      </c>
      <c r="U1142">
        <f t="shared" ca="1" si="53"/>
        <v>36036.545535451623</v>
      </c>
      <c r="V1142">
        <v>27061070</v>
      </c>
      <c r="W1142" t="str" cm="1">
        <f t="array" aca="1" ref="W1142" ca="1">INDEX(Sheet1!$X$1:$X$20, RANDBETWEEN(1, 20))</f>
        <v>Sport Associations</v>
      </c>
      <c r="X1142" t="str" cm="1">
        <f t="array" aca="1" ref="X1142" ca="1">INDEX(Sheet1!$Y$2:$Y$22, RANDBETWEEN(1, 21))</f>
        <v>Public Sector</v>
      </c>
      <c r="Z1142" t="str" cm="1">
        <f t="array" aca="1" ref="Z1142" ca="1">INDEX(Sheet1!$AA$2:$AA$30, RANDBETWEEN(1, 29))</f>
        <v>BELARUS CO</v>
      </c>
      <c r="AA1142" t="str" cm="1">
        <f t="array" aca="1" ref="AA1142" ca="1">INDEX(Sheet1!$AB$2:$AB$8, RANDBETWEEN(1, 7))</f>
        <v>EAPRO</v>
      </c>
      <c r="AB1142" t="str" cm="1">
        <f t="array" aca="1" ref="AB1142" ca="1">INDEX(Sheet1!$AC$2:$AC$22, RANDBETWEEN(1, 21))</f>
        <v>United States</v>
      </c>
      <c r="AE1142" t="str" cm="1">
        <f t="array" aca="1" ref="AE1142" ca="1">INDEX(Sheet1!$AF$2:$AF$22, RANDBETWEEN(1, 5))</f>
        <v>ESARO</v>
      </c>
      <c r="AF1142" s="3">
        <v>45562</v>
      </c>
      <c r="AG1142" t="str" cm="1">
        <f t="array" aca="1" ref="AG1142" ca="1">INDEX(Sheet1!$AH$2:$AH$24, RANDBETWEEN(1, 23))</f>
        <v>SERBIA CO</v>
      </c>
      <c r="AH1142" t="s">
        <v>670</v>
      </c>
      <c r="AI1142" t="s">
        <v>508</v>
      </c>
      <c r="AJ1142" t="s">
        <v>509</v>
      </c>
      <c r="AK1142" t="s">
        <v>89</v>
      </c>
      <c r="AL1142" t="s">
        <v>90</v>
      </c>
      <c r="AM1142" t="s">
        <v>646</v>
      </c>
      <c r="AN1142" t="s">
        <v>192</v>
      </c>
      <c r="AO1142" t="s">
        <v>61</v>
      </c>
      <c r="AP1142" t="s">
        <v>143</v>
      </c>
      <c r="AQ1142" t="s">
        <v>100</v>
      </c>
      <c r="AR1142">
        <v>2023</v>
      </c>
      <c r="AS1142" t="s">
        <v>95</v>
      </c>
    </row>
    <row r="1143" spans="1:45">
      <c r="A1143" t="s">
        <v>654</v>
      </c>
      <c r="B1143" t="s">
        <v>95</v>
      </c>
      <c r="C1143" t="s">
        <v>64</v>
      </c>
      <c r="D1143" s="3">
        <v>45483</v>
      </c>
      <c r="E1143" t="s">
        <v>644</v>
      </c>
      <c r="F1143">
        <f t="shared" ca="1" si="51"/>
        <v>87650.760358275336</v>
      </c>
      <c r="G1143">
        <f t="shared" ca="1" si="51"/>
        <v>65714.921604435556</v>
      </c>
      <c r="H1143" t="str" cm="1">
        <f t="array" aca="1" ref="H1143" ca="1">INDEX(Sheet1!$H$1:$H$3, RANDBETWEEN(1, 3))</f>
        <v>ORE-Thematic</v>
      </c>
      <c r="I1143" t="str" cm="1">
        <f t="array" aca="1" ref="I1143" ca="1">INDEX(Sheet1!$I$3:$I$88, RANDBETWEEN(1, 85))</f>
        <v>United Nations Coherence and cluster coordination</v>
      </c>
      <c r="J1143" t="str">
        <f ca="1">INDEX(Sheet1!$AZ$3:$AZ$8, RANDBETWEEN(1, COUNTA(Sheet1!$AZ$3:$AZ$8)))</f>
        <v>Advocacy</v>
      </c>
      <c r="K1143" t="str" cm="1">
        <f t="array" aca="1" ref="K1143" ca="1">INDEX(Sheet1!$K$1:$K$8, RANDBETWEEN(1, 6))</f>
        <v>Ukraine Response</v>
      </c>
      <c r="M1143" t="s">
        <v>89</v>
      </c>
      <c r="N1143">
        <f t="shared" ca="1" si="52"/>
        <v>8977.5288671886083</v>
      </c>
      <c r="Q1143" t="s">
        <v>511</v>
      </c>
      <c r="U1143">
        <f t="shared" ca="1" si="53"/>
        <v>43964.164972946142</v>
      </c>
      <c r="V1143">
        <v>17822338</v>
      </c>
      <c r="W1143" t="str" cm="1">
        <f t="array" aca="1" ref="W1143" ca="1">INDEX(Sheet1!$X$1:$X$20, RANDBETWEEN(1, 20))</f>
        <v>Governmental Organization</v>
      </c>
      <c r="X1143" t="str" cm="1">
        <f t="array" aca="1" ref="X1143" ca="1">INDEX(Sheet1!$Y$2:$Y$22, RANDBETWEEN(1, 21))</f>
        <v>Private Sector</v>
      </c>
      <c r="Z1143" t="str" cm="1">
        <f t="array" aca="1" ref="Z1143" ca="1">INDEX(Sheet1!$AA$2:$AA$30, RANDBETWEEN(1, 29))</f>
        <v>PPD</v>
      </c>
      <c r="AA1143" t="str" cm="1">
        <f t="array" aca="1" ref="AA1143" ca="1">INDEX(Sheet1!$AB$2:$AB$8, RANDBETWEEN(1, 7))</f>
        <v>ECARO</v>
      </c>
      <c r="AB1143" t="str" cm="1">
        <f t="array" aca="1" ref="AB1143" ca="1">INDEX(Sheet1!$AC$2:$AC$22, RANDBETWEEN(1, 21))</f>
        <v>Japan</v>
      </c>
      <c r="AE1143" t="str" cm="1">
        <f t="array" aca="1" ref="AE1143" ca="1">INDEX(Sheet1!$AF$2:$AF$22, RANDBETWEEN(1, 5))</f>
        <v>HQ</v>
      </c>
      <c r="AF1143" s="3">
        <v>45483</v>
      </c>
      <c r="AG1143" t="str" cm="1">
        <f t="array" aca="1" ref="AG1143" ca="1">INDEX(Sheet1!$AH$2:$AH$24, RANDBETWEEN(1, 23))</f>
        <v>SERBIA CO</v>
      </c>
      <c r="AH1143" t="s">
        <v>670</v>
      </c>
      <c r="AI1143" t="s">
        <v>510</v>
      </c>
      <c r="AJ1143" t="s">
        <v>511</v>
      </c>
      <c r="AK1143" t="s">
        <v>89</v>
      </c>
      <c r="AL1143" t="s">
        <v>90</v>
      </c>
      <c r="AM1143" t="s">
        <v>646</v>
      </c>
      <c r="AN1143" t="s">
        <v>192</v>
      </c>
      <c r="AO1143" t="s">
        <v>61</v>
      </c>
      <c r="AP1143" t="s">
        <v>78</v>
      </c>
      <c r="AQ1143" t="s">
        <v>79</v>
      </c>
      <c r="AR1143">
        <v>2023</v>
      </c>
      <c r="AS1143" t="s">
        <v>95</v>
      </c>
    </row>
    <row r="1144" spans="1:45">
      <c r="A1144" t="s">
        <v>655</v>
      </c>
      <c r="B1144" t="s">
        <v>95</v>
      </c>
      <c r="C1144" t="s">
        <v>64</v>
      </c>
      <c r="D1144" s="3">
        <v>45340</v>
      </c>
      <c r="E1144" t="s">
        <v>644</v>
      </c>
      <c r="F1144">
        <f t="shared" ca="1" si="51"/>
        <v>7707.1011787013549</v>
      </c>
      <c r="G1144">
        <f t="shared" ca="1" si="51"/>
        <v>82790.541658381801</v>
      </c>
      <c r="H1144" t="str" cm="1">
        <f t="array" aca="1" ref="H1144" ca="1">INDEX(Sheet1!$H$1:$H$3, RANDBETWEEN(1, 3))</f>
        <v>ORR Non-Thematic</v>
      </c>
      <c r="I1144" t="str" cm="1">
        <f t="array" aca="1" ref="I1144" ca="1">INDEX(Sheet1!$I$3:$I$88, RANDBETWEEN(1, 85))</f>
        <v>PFP</v>
      </c>
      <c r="J1144" t="str">
        <f ca="1">INDEX(Sheet1!$AZ$3:$AZ$8, RANDBETWEEN(1, COUNTA(Sheet1!$AZ$3:$AZ$8)))</f>
        <v>Advocacy</v>
      </c>
      <c r="K1144" t="str" cm="1">
        <f t="array" aca="1" ref="K1144" ca="1">INDEX(Sheet1!$K$1:$K$8, RANDBETWEEN(1, 6))</f>
        <v>HAC-UKRAINE</v>
      </c>
      <c r="M1144" t="s">
        <v>114</v>
      </c>
      <c r="N1144">
        <f t="shared" ca="1" si="52"/>
        <v>54472.590905003475</v>
      </c>
      <c r="Q1144" t="s">
        <v>513</v>
      </c>
      <c r="U1144">
        <f t="shared" ca="1" si="53"/>
        <v>35681.698917635957</v>
      </c>
      <c r="V1144">
        <v>12658815</v>
      </c>
      <c r="W1144" t="str" cm="1">
        <f t="array" aca="1" ref="W1144" ca="1">INDEX(Sheet1!$X$1:$X$20, RANDBETWEEN(1, 20))</f>
        <v>Membership based organizations</v>
      </c>
      <c r="X1144" t="str" cm="1">
        <f t="array" aca="1" ref="X1144" ca="1">INDEX(Sheet1!$Y$2:$Y$22, RANDBETWEEN(1, 21))</f>
        <v>Public Sector</v>
      </c>
      <c r="Z1144" t="str" cm="1">
        <f t="array" aca="1" ref="Z1144" ca="1">INDEX(Sheet1!$AA$2:$AA$30, RANDBETWEEN(1, 29))</f>
        <v>UKRAINE CO</v>
      </c>
      <c r="AA1144" t="str" cm="1">
        <f t="array" aca="1" ref="AA1144" ca="1">INDEX(Sheet1!$AB$2:$AB$8, RANDBETWEEN(1, 7))</f>
        <v>NatCom</v>
      </c>
      <c r="AB1144" t="str" cm="1">
        <f t="array" aca="1" ref="AB1144" ca="1">INDEX(Sheet1!$AC$2:$AC$22, RANDBETWEEN(1, 21))</f>
        <v>Denmark</v>
      </c>
      <c r="AE1144" t="str" cm="1">
        <f t="array" aca="1" ref="AE1144" ca="1">INDEX(Sheet1!$AF$2:$AF$22, RANDBETWEEN(1, 5))</f>
        <v>HQ</v>
      </c>
      <c r="AF1144" s="3">
        <v>45340</v>
      </c>
      <c r="AG1144" t="str" cm="1">
        <f t="array" aca="1" ref="AG1144" ca="1">INDEX(Sheet1!$AH$2:$AH$24, RANDBETWEEN(1, 23))</f>
        <v>BELARUS CO</v>
      </c>
      <c r="AH1144" t="s">
        <v>648</v>
      </c>
      <c r="AI1144" t="s">
        <v>512</v>
      </c>
      <c r="AJ1144" t="s">
        <v>513</v>
      </c>
      <c r="AK1144" t="s">
        <v>114</v>
      </c>
      <c r="AL1144" t="s">
        <v>95</v>
      </c>
      <c r="AM1144" t="s">
        <v>645</v>
      </c>
      <c r="AN1144" t="s">
        <v>128</v>
      </c>
      <c r="AO1144" t="s">
        <v>116</v>
      </c>
      <c r="AP1144" t="s">
        <v>135</v>
      </c>
      <c r="AQ1144" t="s">
        <v>94</v>
      </c>
      <c r="AR1144">
        <v>2024</v>
      </c>
      <c r="AS1144" t="s">
        <v>95</v>
      </c>
    </row>
    <row r="1145" spans="1:45">
      <c r="A1145" t="s">
        <v>658</v>
      </c>
      <c r="B1145" t="s">
        <v>44</v>
      </c>
      <c r="C1145" t="s">
        <v>118</v>
      </c>
      <c r="D1145" s="3">
        <v>45517</v>
      </c>
      <c r="E1145" t="s">
        <v>644</v>
      </c>
      <c r="F1145">
        <f t="shared" ca="1" si="51"/>
        <v>30551.406716301528</v>
      </c>
      <c r="G1145">
        <f t="shared" ca="1" si="51"/>
        <v>98256.213706561408</v>
      </c>
      <c r="H1145" t="str" cm="1">
        <f t="array" aca="1" ref="H1145" ca="1">INDEX(Sheet1!$H$1:$H$3, RANDBETWEEN(1, 3))</f>
        <v>Revenue Type</v>
      </c>
      <c r="I1145" t="str" cm="1">
        <f t="array" aca="1" ref="I1145" ca="1">INDEX(Sheet1!$I$3:$I$88, RANDBETWEEN(1, 85))</f>
        <v>Public finance and local governance</v>
      </c>
      <c r="J1145" t="str">
        <f ca="1">INDEX(Sheet1!$AZ$3:$AZ$8, RANDBETWEEN(1, COUNTA(Sheet1!$AZ$3:$AZ$8)))</f>
        <v>Emergency Response</v>
      </c>
      <c r="K1145" t="str" cm="1">
        <f t="array" aca="1" ref="K1145" ca="1">INDEX(Sheet1!$K$1:$K$8, RANDBETWEEN(1, 6))</f>
        <v>HAC-STATE OF PALESTINE</v>
      </c>
      <c r="M1145" t="s">
        <v>165</v>
      </c>
      <c r="N1145">
        <f t="shared" ca="1" si="52"/>
        <v>87359.188552113599</v>
      </c>
      <c r="Q1145" t="s">
        <v>515</v>
      </c>
      <c r="U1145">
        <f t="shared" ca="1" si="53"/>
        <v>28226.03149169574</v>
      </c>
      <c r="V1145">
        <v>26533362</v>
      </c>
      <c r="W1145" t="str" cm="1">
        <f t="array" aca="1" ref="W1145" ca="1">INDEX(Sheet1!$X$1:$X$20, RANDBETWEEN(1, 20))</f>
        <v>Women's and diaspora organizations</v>
      </c>
      <c r="X1145" t="str" cm="1">
        <f t="array" aca="1" ref="X1145" ca="1">INDEX(Sheet1!$Y$2:$Y$22, RANDBETWEEN(1, 21))</f>
        <v>Public Sector</v>
      </c>
      <c r="Z1145" t="str" cm="1">
        <f t="array" aca="1" ref="Z1145" ca="1">INDEX(Sheet1!$AA$2:$AA$30, RANDBETWEEN(1, 29))</f>
        <v>GEORGIA CO</v>
      </c>
      <c r="AA1145" t="str" cm="1">
        <f t="array" aca="1" ref="AA1145" ca="1">INDEX(Sheet1!$AB$2:$AB$8, RANDBETWEEN(1, 7))</f>
        <v>HQ</v>
      </c>
      <c r="AB1145" t="str" cm="1">
        <f t="array" aca="1" ref="AB1145" ca="1">INDEX(Sheet1!$AC$2:$AC$22, RANDBETWEEN(1, 21))</f>
        <v>Serbia</v>
      </c>
      <c r="AE1145" t="str" cm="1">
        <f t="array" aca="1" ref="AE1145" ca="1">INDEX(Sheet1!$AF$2:$AF$22, RANDBETWEEN(1, 5))</f>
        <v>MENARO</v>
      </c>
      <c r="AF1145" s="3">
        <v>45517</v>
      </c>
      <c r="AG1145" t="str" cm="1">
        <f t="array" aca="1" ref="AG1145" ca="1">INDEX(Sheet1!$AH$2:$AH$24, RANDBETWEEN(1, 23))</f>
        <v>SOMALIA CO</v>
      </c>
      <c r="AH1145" t="s">
        <v>670</v>
      </c>
      <c r="AI1145" t="s">
        <v>514</v>
      </c>
      <c r="AJ1145" t="s">
        <v>515</v>
      </c>
      <c r="AK1145" t="s">
        <v>165</v>
      </c>
      <c r="AL1145" t="s">
        <v>90</v>
      </c>
      <c r="AM1145" t="s">
        <v>645</v>
      </c>
      <c r="AN1145" t="s">
        <v>91</v>
      </c>
      <c r="AO1145" t="s">
        <v>149</v>
      </c>
      <c r="AP1145" t="s">
        <v>143</v>
      </c>
      <c r="AQ1145" t="s">
        <v>63</v>
      </c>
      <c r="AR1145">
        <v>2022</v>
      </c>
      <c r="AS1145" t="s">
        <v>95</v>
      </c>
    </row>
    <row r="1146" spans="1:45">
      <c r="A1146" t="s">
        <v>652</v>
      </c>
      <c r="B1146" t="s">
        <v>44</v>
      </c>
      <c r="C1146" t="s">
        <v>64</v>
      </c>
      <c r="D1146" s="3">
        <v>45438</v>
      </c>
      <c r="E1146" t="s">
        <v>644</v>
      </c>
      <c r="F1146">
        <f t="shared" ca="1" si="51"/>
        <v>63055.589960735735</v>
      </c>
      <c r="G1146">
        <f t="shared" ca="1" si="51"/>
        <v>70614.703299427347</v>
      </c>
      <c r="H1146" t="str" cm="1">
        <f t="array" aca="1" ref="H1146" ca="1">INDEX(Sheet1!$H$1:$H$3, RANDBETWEEN(1, 3))</f>
        <v>ORE-Thematic</v>
      </c>
      <c r="I1146" t="str" cm="1">
        <f t="array" aca="1" ref="I1146" ca="1">INDEX(Sheet1!$I$3:$I$88, RANDBETWEEN(1, 85))</f>
        <v>Climate Change</v>
      </c>
      <c r="J1146" t="str">
        <f ca="1">INDEX(Sheet1!$AZ$3:$AZ$8, RANDBETWEEN(1, COUNTA(Sheet1!$AZ$3:$AZ$8)))</f>
        <v>Health</v>
      </c>
      <c r="K1146" t="str" cm="1">
        <f t="array" aca="1" ref="K1146" ca="1">INDEX(Sheet1!$K$1:$K$8, RANDBETWEEN(1, 6))</f>
        <v>HAC-ARMENIA</v>
      </c>
      <c r="M1146" t="s">
        <v>165</v>
      </c>
      <c r="N1146">
        <f t="shared" ca="1" si="52"/>
        <v>59818.49968459674</v>
      </c>
      <c r="Q1146" t="s">
        <v>517</v>
      </c>
      <c r="U1146">
        <f t="shared" ca="1" si="53"/>
        <v>85555.735179558484</v>
      </c>
      <c r="V1146">
        <v>2660965</v>
      </c>
      <c r="W1146" t="str" cm="1">
        <f t="array" aca="1" ref="W1146" ca="1">INDEX(Sheet1!$X$1:$X$20, RANDBETWEEN(1, 20))</f>
        <v>Governmental Organization</v>
      </c>
      <c r="X1146" t="str" cm="1">
        <f t="array" aca="1" ref="X1146" ca="1">INDEX(Sheet1!$Y$2:$Y$22, RANDBETWEEN(1, 21))</f>
        <v>Private Sector</v>
      </c>
      <c r="Z1146" t="str" cm="1">
        <f t="array" aca="1" ref="Z1146" ca="1">INDEX(Sheet1!$AA$2:$AA$30, RANDBETWEEN(1, 29))</f>
        <v>MONTENEGRO CO</v>
      </c>
      <c r="AA1146" t="str" cm="1">
        <f t="array" aca="1" ref="AA1146" ca="1">INDEX(Sheet1!$AB$2:$AB$8, RANDBETWEEN(1, 7))</f>
        <v>HQ</v>
      </c>
      <c r="AB1146" t="str" cm="1">
        <f t="array" aca="1" ref="AB1146" ca="1">INDEX(Sheet1!$AC$2:$AC$22, RANDBETWEEN(1, 21))</f>
        <v>Serbia</v>
      </c>
      <c r="AE1146" t="str" cm="1">
        <f t="array" aca="1" ref="AE1146" ca="1">INDEX(Sheet1!$AF$2:$AF$22, RANDBETWEEN(1, 5))</f>
        <v>ECARO</v>
      </c>
      <c r="AF1146" s="3">
        <v>45438</v>
      </c>
      <c r="AG1146" t="str" cm="1">
        <f t="array" aca="1" ref="AG1146" ca="1">INDEX(Sheet1!$AH$2:$AH$24, RANDBETWEEN(1, 23))</f>
        <v>KOSOVO CO</v>
      </c>
      <c r="AH1146" t="s">
        <v>651</v>
      </c>
      <c r="AI1146" t="s">
        <v>516</v>
      </c>
      <c r="AJ1146" t="s">
        <v>517</v>
      </c>
      <c r="AK1146" t="s">
        <v>165</v>
      </c>
      <c r="AL1146" t="s">
        <v>95</v>
      </c>
      <c r="AM1146" t="s">
        <v>646</v>
      </c>
      <c r="AN1146" t="s">
        <v>115</v>
      </c>
      <c r="AO1146" t="s">
        <v>92</v>
      </c>
      <c r="AP1146" t="s">
        <v>78</v>
      </c>
      <c r="AQ1146" t="s">
        <v>100</v>
      </c>
      <c r="AR1146">
        <v>2022</v>
      </c>
      <c r="AS1146" t="s">
        <v>95</v>
      </c>
    </row>
    <row r="1147" spans="1:45">
      <c r="A1147" t="s">
        <v>658</v>
      </c>
      <c r="B1147" t="s">
        <v>44</v>
      </c>
      <c r="C1147" t="s">
        <v>118</v>
      </c>
      <c r="D1147" s="3">
        <v>45299</v>
      </c>
      <c r="E1147" t="s">
        <v>644</v>
      </c>
      <c r="F1147">
        <f t="shared" ca="1" si="51"/>
        <v>34516.848258558821</v>
      </c>
      <c r="G1147">
        <f t="shared" ca="1" si="51"/>
        <v>78783.008556764908</v>
      </c>
      <c r="H1147" t="str" cm="1">
        <f t="array" aca="1" ref="H1147" ca="1">INDEX(Sheet1!$H$1:$H$3, RANDBETWEEN(1, 3))</f>
        <v>ORR Non-Thematic</v>
      </c>
      <c r="I1147" t="str" cm="1">
        <f t="array" aca="1" ref="I1147" ca="1">INDEX(Sheet1!$I$3:$I$88, RANDBETWEEN(1, 85))</f>
        <v>Supplies in support of programme results</v>
      </c>
      <c r="J1147" t="str">
        <f ca="1">INDEX(Sheet1!$AZ$3:$AZ$8, RANDBETWEEN(1, COUNTA(Sheet1!$AZ$3:$AZ$8)))</f>
        <v>Health</v>
      </c>
      <c r="K1147" t="str" cm="1">
        <f t="array" aca="1" ref="K1147" ca="1">INDEX(Sheet1!$K$1:$K$8, RANDBETWEEN(1, 6))</f>
        <v>HAC-STATE OF PALESTINE</v>
      </c>
      <c r="M1147" t="s">
        <v>127</v>
      </c>
      <c r="N1147">
        <f t="shared" ca="1" si="52"/>
        <v>64061.939041786012</v>
      </c>
      <c r="Q1147" t="s">
        <v>519</v>
      </c>
      <c r="U1147">
        <f t="shared" ca="1" si="53"/>
        <v>23887.288809041263</v>
      </c>
      <c r="V1147">
        <v>36552268</v>
      </c>
      <c r="W1147" t="str" cm="1">
        <f t="array" aca="1" ref="W1147" ca="1">INDEX(Sheet1!$X$1:$X$20, RANDBETWEEN(1, 20))</f>
        <v>Sport Associations</v>
      </c>
      <c r="X1147" t="str" cm="1">
        <f t="array" aca="1" ref="X1147" ca="1">INDEX(Sheet1!$Y$2:$Y$22, RANDBETWEEN(1, 21))</f>
        <v>Public Sector</v>
      </c>
      <c r="Z1147" t="str" cm="1">
        <f t="array" aca="1" ref="Z1147" ca="1">INDEX(Sheet1!$AA$2:$AA$30, RANDBETWEEN(1, 29))</f>
        <v>MOLDOVA CO</v>
      </c>
      <c r="AA1147" t="str" cm="1">
        <f t="array" aca="1" ref="AA1147" ca="1">INDEX(Sheet1!$AB$2:$AB$8, RANDBETWEEN(1, 7))</f>
        <v>WCARO</v>
      </c>
      <c r="AB1147" t="str" cm="1">
        <f t="array" aca="1" ref="AB1147" ca="1">INDEX(Sheet1!$AC$2:$AC$22, RANDBETWEEN(1, 21))</f>
        <v>Bulgaria</v>
      </c>
      <c r="AE1147" t="str" cm="1">
        <f t="array" aca="1" ref="AE1147" ca="1">INDEX(Sheet1!$AF$2:$AF$22, RANDBETWEEN(1, 5))</f>
        <v>MENARO</v>
      </c>
      <c r="AF1147" s="3">
        <v>45299</v>
      </c>
      <c r="AG1147" t="str" cm="1">
        <f t="array" aca="1" ref="AG1147" ca="1">INDEX(Sheet1!$AH$2:$AH$24, RANDBETWEEN(1, 23))</f>
        <v>GREECE CO</v>
      </c>
      <c r="AH1147" t="s">
        <v>670</v>
      </c>
      <c r="AI1147" t="s">
        <v>518</v>
      </c>
      <c r="AJ1147" t="s">
        <v>519</v>
      </c>
      <c r="AK1147" t="s">
        <v>127</v>
      </c>
      <c r="AL1147" t="s">
        <v>90</v>
      </c>
      <c r="AM1147" t="s">
        <v>645</v>
      </c>
      <c r="AN1147" t="s">
        <v>60</v>
      </c>
      <c r="AO1147" t="s">
        <v>77</v>
      </c>
      <c r="AP1147" t="s">
        <v>93</v>
      </c>
      <c r="AQ1147" t="s">
        <v>129</v>
      </c>
      <c r="AR1147">
        <v>2023</v>
      </c>
      <c r="AS1147" t="s">
        <v>95</v>
      </c>
    </row>
    <row r="1148" spans="1:45">
      <c r="A1148" t="s">
        <v>652</v>
      </c>
      <c r="B1148" t="s">
        <v>44</v>
      </c>
      <c r="C1148" t="s">
        <v>45</v>
      </c>
      <c r="D1148" s="3">
        <v>45348</v>
      </c>
      <c r="E1148" t="s">
        <v>644</v>
      </c>
      <c r="F1148">
        <f t="shared" ca="1" si="51"/>
        <v>52141.553365347878</v>
      </c>
      <c r="G1148">
        <f t="shared" ca="1" si="51"/>
        <v>27094.534027567712</v>
      </c>
      <c r="H1148" t="str" cm="1">
        <f t="array" aca="1" ref="H1148" ca="1">INDEX(Sheet1!$H$1:$H$3, RANDBETWEEN(1, 3))</f>
        <v>Revenue Type</v>
      </c>
      <c r="I1148" t="str" cm="1">
        <f t="array" aca="1" ref="I1148" ca="1">INDEX(Sheet1!$I$3:$I$88, RANDBETWEEN(1, 85))</f>
        <v>ACT-A/COVAX Pillar 3: Vaccine introduction and roll out</v>
      </c>
      <c r="J1148" t="str">
        <f ca="1">INDEX(Sheet1!$AZ$3:$AZ$8, RANDBETWEEN(1, COUNTA(Sheet1!$AZ$3:$AZ$8)))</f>
        <v>Increased Immunization Rates</v>
      </c>
      <c r="K1148" t="str" cm="1">
        <f t="array" aca="1" ref="K1148" ca="1">INDEX(Sheet1!$K$1:$K$8, RANDBETWEEN(1, 6))</f>
        <v>HAC-ECARO</v>
      </c>
      <c r="M1148" t="s">
        <v>114</v>
      </c>
      <c r="N1148">
        <f t="shared" ca="1" si="52"/>
        <v>3783.1924465227794</v>
      </c>
      <c r="Q1148" t="s">
        <v>521</v>
      </c>
      <c r="U1148">
        <f t="shared" ca="1" si="53"/>
        <v>98434.156321795759</v>
      </c>
      <c r="V1148">
        <v>22401391</v>
      </c>
      <c r="W1148" t="str" cm="1">
        <f t="array" aca="1" ref="W1148" ca="1">INDEX(Sheet1!$X$1:$X$20, RANDBETWEEN(1, 20))</f>
        <v>Corporate Foundation</v>
      </c>
      <c r="X1148" t="str" cm="1">
        <f t="array" aca="1" ref="X1148" ca="1">INDEX(Sheet1!$Y$2:$Y$22, RANDBETWEEN(1, 21))</f>
        <v>Private Sector</v>
      </c>
      <c r="Z1148" t="str" cm="1">
        <f t="array" aca="1" ref="Z1148" ca="1">INDEX(Sheet1!$AA$2:$AA$30, RANDBETWEEN(1, 29))</f>
        <v>ALBANIA CO</v>
      </c>
      <c r="AA1148" t="str" cm="1">
        <f t="array" aca="1" ref="AA1148" ca="1">INDEX(Sheet1!$AB$2:$AB$8, RANDBETWEEN(1, 7))</f>
        <v>WCARO</v>
      </c>
      <c r="AB1148" t="str" cm="1">
        <f t="array" aca="1" ref="AB1148" ca="1">INDEX(Sheet1!$AC$2:$AC$22, RANDBETWEEN(1, 21))</f>
        <v>Uzbekistan</v>
      </c>
      <c r="AE1148" t="str" cm="1">
        <f t="array" aca="1" ref="AE1148" ca="1">INDEX(Sheet1!$AF$2:$AF$22, RANDBETWEEN(1, 5))</f>
        <v>HQ</v>
      </c>
      <c r="AF1148" s="3">
        <v>45348</v>
      </c>
      <c r="AG1148" t="str" cm="1">
        <f t="array" aca="1" ref="AG1148" ca="1">INDEX(Sheet1!$AH$2:$AH$24, RANDBETWEEN(1, 23))</f>
        <v>GREECE CO</v>
      </c>
      <c r="AH1148" t="s">
        <v>668</v>
      </c>
      <c r="AI1148" t="s">
        <v>520</v>
      </c>
      <c r="AJ1148" t="s">
        <v>521</v>
      </c>
      <c r="AK1148" t="s">
        <v>114</v>
      </c>
      <c r="AL1148" t="s">
        <v>58</v>
      </c>
      <c r="AM1148" t="s">
        <v>645</v>
      </c>
      <c r="AN1148" t="s">
        <v>115</v>
      </c>
      <c r="AO1148" t="s">
        <v>149</v>
      </c>
      <c r="AP1148" t="s">
        <v>78</v>
      </c>
      <c r="AQ1148" t="s">
        <v>100</v>
      </c>
      <c r="AR1148">
        <v>2022</v>
      </c>
      <c r="AS1148" t="s">
        <v>95</v>
      </c>
    </row>
    <row r="1149" spans="1:45">
      <c r="A1149" t="s">
        <v>653</v>
      </c>
      <c r="B1149" t="s">
        <v>95</v>
      </c>
      <c r="C1149" t="s">
        <v>64</v>
      </c>
      <c r="D1149" s="3">
        <v>45550</v>
      </c>
      <c r="E1149" t="s">
        <v>644</v>
      </c>
      <c r="F1149">
        <f t="shared" ca="1" si="51"/>
        <v>54043.914711712663</v>
      </c>
      <c r="G1149">
        <f t="shared" ca="1" si="51"/>
        <v>61147.083491677753</v>
      </c>
      <c r="H1149" t="str" cm="1">
        <f t="array" aca="1" ref="H1149" ca="1">INDEX(Sheet1!$H$1:$H$3, RANDBETWEEN(1, 3))</f>
        <v>ORE-Thematic</v>
      </c>
      <c r="I1149" t="str" cm="1">
        <f t="array" aca="1" ref="I1149" ca="1">INDEX(Sheet1!$I$3:$I$88, RANDBETWEEN(1, 85))</f>
        <v>Capital investments</v>
      </c>
      <c r="J1149" t="str">
        <f ca="1">INDEX(Sheet1!$AZ$3:$AZ$8, RANDBETWEEN(1, COUNTA(Sheet1!$AZ$3:$AZ$8)))</f>
        <v>Increased Immunization Rates</v>
      </c>
      <c r="K1149" t="str" cm="1">
        <f t="array" aca="1" ref="K1149" ca="1">INDEX(Sheet1!$K$1:$K$8, RANDBETWEEN(1, 6))</f>
        <v>HAC-UKRAINE</v>
      </c>
      <c r="M1149" t="s">
        <v>89</v>
      </c>
      <c r="N1149">
        <f t="shared" ca="1" si="52"/>
        <v>80359.449421953046</v>
      </c>
      <c r="Q1149" t="s">
        <v>523</v>
      </c>
      <c r="U1149">
        <f t="shared" ca="1" si="53"/>
        <v>79547.722621171139</v>
      </c>
      <c r="V1149">
        <v>7171663</v>
      </c>
      <c r="W1149" t="str" cm="1">
        <f t="array" aca="1" ref="W1149" ca="1">INDEX(Sheet1!$X$1:$X$20, RANDBETWEEN(1, 20))</f>
        <v>Foundation</v>
      </c>
      <c r="X1149" t="str" cm="1">
        <f t="array" aca="1" ref="X1149" ca="1">INDEX(Sheet1!$Y$2:$Y$22, RANDBETWEEN(1, 21))</f>
        <v>Public Sector</v>
      </c>
      <c r="Z1149" t="str" cm="1">
        <f t="array" aca="1" ref="Z1149" ca="1">INDEX(Sheet1!$AA$2:$AA$30, RANDBETWEEN(1, 29))</f>
        <v>UK NATCOM</v>
      </c>
      <c r="AA1149" t="str" cm="1">
        <f t="array" aca="1" ref="AA1149" ca="1">INDEX(Sheet1!$AB$2:$AB$8, RANDBETWEEN(1, 7))</f>
        <v>NatCom</v>
      </c>
      <c r="AB1149" t="str" cm="1">
        <f t="array" aca="1" ref="AB1149" ca="1">INDEX(Sheet1!$AC$2:$AC$22, RANDBETWEEN(1, 21))</f>
        <v>Bulgaria</v>
      </c>
      <c r="AE1149" t="str" cm="1">
        <f t="array" aca="1" ref="AE1149" ca="1">INDEX(Sheet1!$AF$2:$AF$22, RANDBETWEEN(1, 5))</f>
        <v>NatCom</v>
      </c>
      <c r="AF1149" s="3">
        <v>45550</v>
      </c>
      <c r="AG1149" t="str" cm="1">
        <f t="array" aca="1" ref="AG1149" ca="1">INDEX(Sheet1!$AH$2:$AH$24, RANDBETWEEN(1, 23))</f>
        <v>KYRGYZSTAN CO</v>
      </c>
      <c r="AH1149" t="s">
        <v>670</v>
      </c>
      <c r="AI1149" t="s">
        <v>522</v>
      </c>
      <c r="AJ1149" t="s">
        <v>523</v>
      </c>
      <c r="AK1149" t="s">
        <v>89</v>
      </c>
      <c r="AL1149" t="s">
        <v>90</v>
      </c>
      <c r="AM1149" t="s">
        <v>646</v>
      </c>
      <c r="AN1149" t="s">
        <v>216</v>
      </c>
      <c r="AO1149" t="s">
        <v>116</v>
      </c>
      <c r="AP1149" t="s">
        <v>135</v>
      </c>
      <c r="AQ1149" t="s">
        <v>129</v>
      </c>
      <c r="AR1149">
        <v>2023</v>
      </c>
      <c r="AS1149" t="s">
        <v>95</v>
      </c>
    </row>
    <row r="1150" spans="1:45">
      <c r="A1150" t="s">
        <v>655</v>
      </c>
      <c r="B1150" t="s">
        <v>95</v>
      </c>
      <c r="C1150" t="s">
        <v>64</v>
      </c>
      <c r="D1150" s="3">
        <v>45357</v>
      </c>
      <c r="E1150" t="s">
        <v>644</v>
      </c>
      <c r="F1150">
        <f t="shared" ca="1" si="51"/>
        <v>92954.219784630492</v>
      </c>
      <c r="G1150">
        <f t="shared" ca="1" si="51"/>
        <v>45457.081402656251</v>
      </c>
      <c r="H1150" t="str" cm="1">
        <f t="array" aca="1" ref="H1150" ca="1">INDEX(Sheet1!$H$1:$H$3, RANDBETWEEN(1, 3))</f>
        <v>Revenue Type</v>
      </c>
      <c r="I1150" t="str" cm="1">
        <f t="array" aca="1" ref="I1150" ca="1">INDEX(Sheet1!$I$3:$I$88, RANDBETWEEN(1, 85))</f>
        <v>Child Protection and emergencies</v>
      </c>
      <c r="J1150" t="str">
        <f ca="1">INDEX(Sheet1!$AZ$3:$AZ$8, RANDBETWEEN(1, COUNTA(Sheet1!$AZ$3:$AZ$8)))</f>
        <v>Advocacy</v>
      </c>
      <c r="K1150" t="str" cm="1">
        <f t="array" aca="1" ref="K1150" ca="1">INDEX(Sheet1!$K$1:$K$8, RANDBETWEEN(1, 6))</f>
        <v>HAC-STATE OF PALESTINE</v>
      </c>
      <c r="M1150" t="s">
        <v>114</v>
      </c>
      <c r="N1150">
        <f t="shared" ca="1" si="52"/>
        <v>11435.218050397159</v>
      </c>
      <c r="Q1150" t="s">
        <v>525</v>
      </c>
      <c r="U1150">
        <f t="shared" ca="1" si="53"/>
        <v>44808.5410590139</v>
      </c>
      <c r="V1150">
        <v>19696307</v>
      </c>
      <c r="W1150" t="str" cm="1">
        <f t="array" aca="1" ref="W1150" ca="1">INDEX(Sheet1!$X$1:$X$20, RANDBETWEEN(1, 20))</f>
        <v>Other</v>
      </c>
      <c r="X1150" t="str" cm="1">
        <f t="array" aca="1" ref="X1150" ca="1">INDEX(Sheet1!$Y$2:$Y$22, RANDBETWEEN(1, 21))</f>
        <v>Private Sector</v>
      </c>
      <c r="Z1150" t="str" cm="1">
        <f t="array" aca="1" ref="Z1150" ca="1">INDEX(Sheet1!$AA$2:$AA$30, RANDBETWEEN(1, 29))</f>
        <v>UKRAINE CO</v>
      </c>
      <c r="AA1150" t="str" cm="1">
        <f t="array" aca="1" ref="AA1150" ca="1">INDEX(Sheet1!$AB$2:$AB$8, RANDBETWEEN(1, 7))</f>
        <v>WCARO</v>
      </c>
      <c r="AB1150" t="str" cm="1">
        <f t="array" aca="1" ref="AB1150" ca="1">INDEX(Sheet1!$AC$2:$AC$22, RANDBETWEEN(1, 21))</f>
        <v>Albania</v>
      </c>
      <c r="AE1150" t="str" cm="1">
        <f t="array" aca="1" ref="AE1150" ca="1">INDEX(Sheet1!$AF$2:$AF$22, RANDBETWEEN(1, 5))</f>
        <v>MENARO</v>
      </c>
      <c r="AF1150" s="3">
        <v>45357</v>
      </c>
      <c r="AG1150" t="str" cm="1">
        <f t="array" aca="1" ref="AG1150" ca="1">INDEX(Sheet1!$AH$2:$AH$24, RANDBETWEEN(1, 23))</f>
        <v>ALBANIA CO</v>
      </c>
      <c r="AH1150" t="s">
        <v>649</v>
      </c>
      <c r="AI1150" t="s">
        <v>524</v>
      </c>
      <c r="AJ1150" t="s">
        <v>525</v>
      </c>
      <c r="AK1150" t="s">
        <v>114</v>
      </c>
      <c r="AL1150" t="s">
        <v>90</v>
      </c>
      <c r="AM1150" t="s">
        <v>646</v>
      </c>
      <c r="AN1150" t="s">
        <v>60</v>
      </c>
      <c r="AO1150" t="s">
        <v>61</v>
      </c>
      <c r="AP1150" t="s">
        <v>143</v>
      </c>
      <c r="AQ1150" t="s">
        <v>129</v>
      </c>
      <c r="AR1150">
        <v>2022</v>
      </c>
      <c r="AS1150" t="s">
        <v>95</v>
      </c>
    </row>
    <row r="1151" spans="1:45">
      <c r="A1151" t="s">
        <v>654</v>
      </c>
      <c r="B1151" t="s">
        <v>95</v>
      </c>
      <c r="C1151" t="s">
        <v>64</v>
      </c>
      <c r="D1151" s="3">
        <v>45428</v>
      </c>
      <c r="E1151" t="s">
        <v>644</v>
      </c>
      <c r="F1151">
        <f t="shared" ca="1" si="51"/>
        <v>11852.82074323192</v>
      </c>
      <c r="G1151">
        <f t="shared" ca="1" si="51"/>
        <v>44469.574906847301</v>
      </c>
      <c r="H1151" t="str" cm="1">
        <f t="array" aca="1" ref="H1151" ca="1">INDEX(Sheet1!$H$1:$H$3, RANDBETWEEN(1, 3))</f>
        <v>ORR Non-Thematic</v>
      </c>
      <c r="I1151" t="str" cm="1">
        <f t="array" aca="1" ref="I1151" ca="1">INDEX(Sheet1!$I$3:$I$88, RANDBETWEEN(1, 85))</f>
        <v>Emergencies</v>
      </c>
      <c r="J1151" t="str">
        <f ca="1">INDEX(Sheet1!$AZ$3:$AZ$8, RANDBETWEEN(1, COUNTA(Sheet1!$AZ$3:$AZ$8)))</f>
        <v>Education</v>
      </c>
      <c r="K1151" t="str" cm="1">
        <f t="array" aca="1" ref="K1151" ca="1">INDEX(Sheet1!$K$1:$K$8, RANDBETWEEN(1, 6))</f>
        <v>HAC-ARMENIA</v>
      </c>
      <c r="M1151" t="s">
        <v>127</v>
      </c>
      <c r="N1151">
        <f t="shared" ca="1" si="52"/>
        <v>19389.762978725492</v>
      </c>
      <c r="Q1151" t="s">
        <v>527</v>
      </c>
      <c r="U1151">
        <f t="shared" ca="1" si="53"/>
        <v>91097.031107739022</v>
      </c>
      <c r="V1151">
        <v>9954721</v>
      </c>
      <c r="W1151" t="str" cm="1">
        <f t="array" aca="1" ref="W1151" ca="1">INDEX(Sheet1!$X$1:$X$20, RANDBETWEEN(1, 20))</f>
        <v>Country Office</v>
      </c>
      <c r="X1151" t="str" cm="1">
        <f t="array" aca="1" ref="X1151" ca="1">INDEX(Sheet1!$Y$2:$Y$22, RANDBETWEEN(1, 21))</f>
        <v>Private Sector</v>
      </c>
      <c r="Z1151" t="str" cm="1">
        <f t="array" aca="1" ref="Z1151" ca="1">INDEX(Sheet1!$AA$2:$AA$30, RANDBETWEEN(1, 29))</f>
        <v>KYRGYZSTAN CO</v>
      </c>
      <c r="AA1151" t="str" cm="1">
        <f t="array" aca="1" ref="AA1151" ca="1">INDEX(Sheet1!$AB$2:$AB$8, RANDBETWEEN(1, 7))</f>
        <v>WCARO</v>
      </c>
      <c r="AB1151" t="str" cm="1">
        <f t="array" aca="1" ref="AB1151" ca="1">INDEX(Sheet1!$AC$2:$AC$22, RANDBETWEEN(1, 21))</f>
        <v>Albania</v>
      </c>
      <c r="AE1151" t="str" cm="1">
        <f t="array" aca="1" ref="AE1151" ca="1">INDEX(Sheet1!$AF$2:$AF$22, RANDBETWEEN(1, 5))</f>
        <v>MENARO</v>
      </c>
      <c r="AF1151" s="3">
        <v>45428</v>
      </c>
      <c r="AG1151" t="str" cm="1">
        <f t="array" aca="1" ref="AG1151" ca="1">INDEX(Sheet1!$AH$2:$AH$24, RANDBETWEEN(1, 23))</f>
        <v>ARMENIA CO</v>
      </c>
      <c r="AH1151" t="s">
        <v>668</v>
      </c>
      <c r="AI1151" t="s">
        <v>526</v>
      </c>
      <c r="AJ1151" t="s">
        <v>527</v>
      </c>
      <c r="AK1151" t="s">
        <v>127</v>
      </c>
      <c r="AL1151" t="s">
        <v>58</v>
      </c>
      <c r="AM1151" t="s">
        <v>645</v>
      </c>
      <c r="AN1151" t="s">
        <v>105</v>
      </c>
      <c r="AO1151" t="s">
        <v>61</v>
      </c>
      <c r="AP1151" t="s">
        <v>135</v>
      </c>
      <c r="AQ1151" t="s">
        <v>100</v>
      </c>
      <c r="AR1151">
        <v>2024</v>
      </c>
      <c r="AS1151" t="s">
        <v>95</v>
      </c>
    </row>
    <row r="1152" spans="1:45">
      <c r="A1152" t="s">
        <v>655</v>
      </c>
      <c r="B1152" t="s">
        <v>95</v>
      </c>
      <c r="C1152" t="s">
        <v>118</v>
      </c>
      <c r="D1152" s="3">
        <v>45565</v>
      </c>
      <c r="E1152" t="s">
        <v>644</v>
      </c>
      <c r="F1152">
        <f t="shared" ca="1" si="51"/>
        <v>67157.31609614745</v>
      </c>
      <c r="G1152">
        <f t="shared" ca="1" si="51"/>
        <v>72358.632689325765</v>
      </c>
      <c r="H1152" t="str" cm="1">
        <f t="array" aca="1" ref="H1152" ca="1">INDEX(Sheet1!$H$1:$H$3, RANDBETWEEN(1, 3))</f>
        <v>Revenue Type</v>
      </c>
      <c r="I1152" t="str" cm="1">
        <f t="array" aca="1" ref="I1152" ca="1">INDEX(Sheet1!$I$3:$I$88, RANDBETWEEN(1, 85))</f>
        <v>Malaria</v>
      </c>
      <c r="J1152" t="str">
        <f ca="1">INDEX(Sheet1!$AZ$3:$AZ$8, RANDBETWEEN(1, COUNTA(Sheet1!$AZ$3:$AZ$8)))</f>
        <v>Emergency Response</v>
      </c>
      <c r="K1152" t="str" cm="1">
        <f t="array" aca="1" ref="K1152" ca="1">INDEX(Sheet1!$K$1:$K$8, RANDBETWEEN(1, 6))</f>
        <v>HAC-STATE OF PALESTINE</v>
      </c>
      <c r="M1152" t="s">
        <v>75</v>
      </c>
      <c r="N1152">
        <f t="shared" ca="1" si="52"/>
        <v>49765.559220740637</v>
      </c>
      <c r="Q1152" t="s">
        <v>529</v>
      </c>
      <c r="U1152">
        <f t="shared" ca="1" si="53"/>
        <v>31386.930128208343</v>
      </c>
      <c r="V1152">
        <v>1527384</v>
      </c>
      <c r="W1152" t="str" cm="1">
        <f t="array" aca="1" ref="W1152" ca="1">INDEX(Sheet1!$X$1:$X$20, RANDBETWEEN(1, 20))</f>
        <v>Corporate</v>
      </c>
      <c r="X1152" t="str" cm="1">
        <f t="array" aca="1" ref="X1152" ca="1">INDEX(Sheet1!$Y$2:$Y$22, RANDBETWEEN(1, 21))</f>
        <v>Public Sector</v>
      </c>
      <c r="Z1152" t="str" cm="1">
        <f t="array" aca="1" ref="Z1152" ca="1">INDEX(Sheet1!$AA$2:$AA$30, RANDBETWEEN(1, 29))</f>
        <v>INDIA CO</v>
      </c>
      <c r="AA1152" t="str" cm="1">
        <f t="array" aca="1" ref="AA1152" ca="1">INDEX(Sheet1!$AB$2:$AB$8, RANDBETWEEN(1, 7))</f>
        <v>ROSA</v>
      </c>
      <c r="AB1152" t="str" cm="1">
        <f t="array" aca="1" ref="AB1152" ca="1">INDEX(Sheet1!$AC$2:$AC$22, RANDBETWEEN(1, 21))</f>
        <v>Switzerland</v>
      </c>
      <c r="AE1152" t="str" cm="1">
        <f t="array" aca="1" ref="AE1152" ca="1">INDEX(Sheet1!$AF$2:$AF$22, RANDBETWEEN(1, 5))</f>
        <v>HQ</v>
      </c>
      <c r="AF1152" s="3">
        <v>45565</v>
      </c>
      <c r="AG1152" t="str" cm="1">
        <f t="array" aca="1" ref="AG1152" ca="1">INDEX(Sheet1!$AH$2:$AH$24, RANDBETWEEN(1, 23))</f>
        <v>KYRGYZSTAN CO</v>
      </c>
      <c r="AH1152" t="s">
        <v>668</v>
      </c>
      <c r="AI1152" t="s">
        <v>528</v>
      </c>
      <c r="AJ1152" t="s">
        <v>529</v>
      </c>
      <c r="AK1152" t="s">
        <v>75</v>
      </c>
      <c r="AL1152" t="s">
        <v>58</v>
      </c>
      <c r="AM1152" t="s">
        <v>646</v>
      </c>
      <c r="AN1152" t="s">
        <v>115</v>
      </c>
      <c r="AO1152" t="s">
        <v>77</v>
      </c>
      <c r="AP1152" t="s">
        <v>135</v>
      </c>
      <c r="AQ1152" t="s">
        <v>79</v>
      </c>
      <c r="AR1152">
        <v>2024</v>
      </c>
      <c r="AS1152" t="s">
        <v>95</v>
      </c>
    </row>
    <row r="1153" spans="1:45">
      <c r="A1153" t="s">
        <v>654</v>
      </c>
      <c r="B1153" t="s">
        <v>95</v>
      </c>
      <c r="C1153" t="s">
        <v>45</v>
      </c>
      <c r="D1153" s="3">
        <v>45441</v>
      </c>
      <c r="E1153" t="s">
        <v>644</v>
      </c>
      <c r="F1153">
        <f t="shared" ca="1" si="51"/>
        <v>47984.729777332999</v>
      </c>
      <c r="G1153">
        <f t="shared" ca="1" si="51"/>
        <v>66161.568217369131</v>
      </c>
      <c r="H1153" t="str" cm="1">
        <f t="array" aca="1" ref="H1153" ca="1">INDEX(Sheet1!$H$1:$H$3, RANDBETWEEN(1, 3))</f>
        <v>Revenue Type</v>
      </c>
      <c r="I1153" t="str" cm="1">
        <f t="array" aca="1" ref="I1153" ca="1">INDEX(Sheet1!$I$3:$I$88, RANDBETWEEN(1, 85))</f>
        <v>ACT-A/COVAX Pillar 1 - Diagnostics</v>
      </c>
      <c r="J1153" t="str">
        <f ca="1">INDEX(Sheet1!$AZ$3:$AZ$8, RANDBETWEEN(1, COUNTA(Sheet1!$AZ$3:$AZ$8)))</f>
        <v>Advocacy</v>
      </c>
      <c r="K1153" t="str" cm="1">
        <f t="array" aca="1" ref="K1153" ca="1">INDEX(Sheet1!$K$1:$K$8, RANDBETWEEN(1, 6))</f>
        <v>Ukraine Response</v>
      </c>
      <c r="M1153" t="s">
        <v>57</v>
      </c>
      <c r="N1153">
        <f t="shared" ca="1" si="52"/>
        <v>79648.443011826676</v>
      </c>
      <c r="Q1153" t="s">
        <v>531</v>
      </c>
      <c r="U1153">
        <f t="shared" ca="1" si="53"/>
        <v>14076.536915758237</v>
      </c>
      <c r="V1153">
        <v>17856697</v>
      </c>
      <c r="W1153" t="str" cm="1">
        <f t="array" aca="1" ref="W1153" ca="1">INDEX(Sheet1!$X$1:$X$20, RANDBETWEEN(1, 20))</f>
        <v>Central Government</v>
      </c>
      <c r="X1153" t="str" cm="1">
        <f t="array" aca="1" ref="X1153" ca="1">INDEX(Sheet1!$Y$2:$Y$22, RANDBETWEEN(1, 21))</f>
        <v>Private Sector</v>
      </c>
      <c r="Z1153" t="str" cm="1">
        <f t="array" aca="1" ref="Z1153" ca="1">INDEX(Sheet1!$AA$2:$AA$30, RANDBETWEEN(1, 29))</f>
        <v>TAJIKISTAN CO</v>
      </c>
      <c r="AA1153" t="str" cm="1">
        <f t="array" aca="1" ref="AA1153" ca="1">INDEX(Sheet1!$AB$2:$AB$8, RANDBETWEEN(1, 7))</f>
        <v>EAPRO</v>
      </c>
      <c r="AB1153" t="str" cm="1">
        <f t="array" aca="1" ref="AB1153" ca="1">INDEX(Sheet1!$AC$2:$AC$22, RANDBETWEEN(1, 21))</f>
        <v>Croatia</v>
      </c>
      <c r="AE1153" t="str" cm="1">
        <f t="array" aca="1" ref="AE1153" ca="1">INDEX(Sheet1!$AF$2:$AF$22, RANDBETWEEN(1, 5))</f>
        <v>NatCom</v>
      </c>
      <c r="AF1153" s="3">
        <v>45441</v>
      </c>
      <c r="AG1153" t="str" cm="1">
        <f t="array" aca="1" ref="AG1153" ca="1">INDEX(Sheet1!$AH$2:$AH$24, RANDBETWEEN(1, 23))</f>
        <v>SOMALIA CO</v>
      </c>
      <c r="AH1153" t="s">
        <v>648</v>
      </c>
      <c r="AI1153" t="s">
        <v>530</v>
      </c>
      <c r="AJ1153" t="s">
        <v>531</v>
      </c>
      <c r="AK1153" t="s">
        <v>57</v>
      </c>
      <c r="AL1153" t="s">
        <v>95</v>
      </c>
      <c r="AM1153" t="s">
        <v>646</v>
      </c>
      <c r="AN1153" t="s">
        <v>216</v>
      </c>
      <c r="AO1153" t="s">
        <v>61</v>
      </c>
      <c r="AP1153" t="s">
        <v>135</v>
      </c>
      <c r="AQ1153" t="s">
        <v>79</v>
      </c>
      <c r="AR1153">
        <v>2024</v>
      </c>
      <c r="AS1153" t="s">
        <v>95</v>
      </c>
    </row>
    <row r="1154" spans="1:45">
      <c r="A1154" t="s">
        <v>658</v>
      </c>
      <c r="B1154" t="s">
        <v>44</v>
      </c>
      <c r="C1154" t="s">
        <v>118</v>
      </c>
      <c r="D1154" s="3">
        <v>45604</v>
      </c>
      <c r="E1154" t="s">
        <v>644</v>
      </c>
      <c r="F1154">
        <f t="shared" ca="1" si="51"/>
        <v>3641.6982577972349</v>
      </c>
      <c r="G1154">
        <f t="shared" ca="1" si="51"/>
        <v>2083.4346645100632</v>
      </c>
      <c r="H1154" t="str" cm="1">
        <f t="array" aca="1" ref="H1154" ca="1">INDEX(Sheet1!$H$1:$H$3, RANDBETWEEN(1, 3))</f>
        <v>ORE-Thematic</v>
      </c>
      <c r="I1154" t="str" cm="1">
        <f t="array" aca="1" ref="I1154" ca="1">INDEX(Sheet1!$I$3:$I$88, RANDBETWEEN(1, 85))</f>
        <v>Maternal and Newborn health</v>
      </c>
      <c r="J1154" t="str">
        <f ca="1">INDEX(Sheet1!$AZ$3:$AZ$8, RANDBETWEEN(1, COUNTA(Sheet1!$AZ$3:$AZ$8)))</f>
        <v>Education</v>
      </c>
      <c r="K1154" t="str" cm="1">
        <f t="array" aca="1" ref="K1154" ca="1">INDEX(Sheet1!$K$1:$K$8, RANDBETWEEN(1, 6))</f>
        <v>HAC-UKRAINE</v>
      </c>
      <c r="M1154" t="s">
        <v>104</v>
      </c>
      <c r="N1154">
        <f t="shared" ca="1" si="52"/>
        <v>87790.782432468171</v>
      </c>
      <c r="Q1154" t="s">
        <v>161</v>
      </c>
      <c r="U1154">
        <f t="shared" ca="1" si="53"/>
        <v>58719.742299199104</v>
      </c>
      <c r="V1154">
        <v>9538436</v>
      </c>
      <c r="W1154" t="str" cm="1">
        <f t="array" aca="1" ref="W1154" ca="1">INDEX(Sheet1!$X$1:$X$20, RANDBETWEEN(1, 20))</f>
        <v>Country Office</v>
      </c>
      <c r="X1154" t="str" cm="1">
        <f t="array" aca="1" ref="X1154" ca="1">INDEX(Sheet1!$Y$2:$Y$22, RANDBETWEEN(1, 21))</f>
        <v>Private Sector</v>
      </c>
      <c r="Z1154" t="str" cm="1">
        <f t="array" aca="1" ref="Z1154" ca="1">INDEX(Sheet1!$AA$2:$AA$30, RANDBETWEEN(1, 29))</f>
        <v>FRANCE NATCOM</v>
      </c>
      <c r="AA1154" t="str" cm="1">
        <f t="array" aca="1" ref="AA1154" ca="1">INDEX(Sheet1!$AB$2:$AB$8, RANDBETWEEN(1, 7))</f>
        <v>EAPRO</v>
      </c>
      <c r="AB1154" t="str" cm="1">
        <f t="array" aca="1" ref="AB1154" ca="1">INDEX(Sheet1!$AC$2:$AC$22, RANDBETWEEN(1, 21))</f>
        <v>Armenia</v>
      </c>
      <c r="AE1154" t="str" cm="1">
        <f t="array" aca="1" ref="AE1154" ca="1">INDEX(Sheet1!$AF$2:$AF$22, RANDBETWEEN(1, 5))</f>
        <v>MENARO</v>
      </c>
      <c r="AF1154" s="3">
        <v>45604</v>
      </c>
      <c r="AG1154" t="str" cm="1">
        <f t="array" aca="1" ref="AG1154" ca="1">INDEX(Sheet1!$AH$2:$AH$24, RANDBETWEEN(1, 23))</f>
        <v>SOMALIA CO</v>
      </c>
      <c r="AH1154" t="s">
        <v>649</v>
      </c>
      <c r="AI1154" t="s">
        <v>532</v>
      </c>
      <c r="AJ1154" t="s">
        <v>161</v>
      </c>
      <c r="AK1154" t="s">
        <v>104</v>
      </c>
      <c r="AL1154" t="s">
        <v>90</v>
      </c>
      <c r="AM1154" t="s">
        <v>646</v>
      </c>
      <c r="AN1154" t="s">
        <v>115</v>
      </c>
      <c r="AO1154" t="s">
        <v>61</v>
      </c>
      <c r="AP1154" t="s">
        <v>62</v>
      </c>
      <c r="AQ1154" t="s">
        <v>94</v>
      </c>
      <c r="AR1154">
        <v>2024</v>
      </c>
      <c r="AS1154" t="s">
        <v>95</v>
      </c>
    </row>
    <row r="1155" spans="1:45">
      <c r="A1155" t="s">
        <v>652</v>
      </c>
      <c r="B1155" t="s">
        <v>44</v>
      </c>
      <c r="C1155" t="s">
        <v>64</v>
      </c>
      <c r="D1155" s="3">
        <v>45462</v>
      </c>
      <c r="E1155" t="s">
        <v>644</v>
      </c>
      <c r="F1155">
        <f t="shared" ref="F1155:G1218" ca="1" si="54">RAND() * (100000 - 50) + 50</f>
        <v>57038.967001156168</v>
      </c>
      <c r="G1155">
        <f t="shared" ca="1" si="54"/>
        <v>4754.2478571562124</v>
      </c>
      <c r="H1155" t="str" cm="1">
        <f t="array" aca="1" ref="H1155" ca="1">INDEX(Sheet1!$H$1:$H$3, RANDBETWEEN(1, 3))</f>
        <v>ORE-Thematic</v>
      </c>
      <c r="I1155" t="str" cm="1">
        <f t="array" aca="1" ref="I1155" ca="1">INDEX(Sheet1!$I$3:$I$88, RANDBETWEEN(1, 85))</f>
        <v>Cross-sectoral Adolescent Development</v>
      </c>
      <c r="J1155" t="str">
        <f ca="1">INDEX(Sheet1!$AZ$3:$AZ$8, RANDBETWEEN(1, COUNTA(Sheet1!$AZ$3:$AZ$8)))</f>
        <v>Child Protection</v>
      </c>
      <c r="K1155" t="str" cm="1">
        <f t="array" aca="1" ref="K1155" ca="1">INDEX(Sheet1!$K$1:$K$8, RANDBETWEEN(1, 6))</f>
        <v>HAC-UKRAINE</v>
      </c>
      <c r="M1155" t="s">
        <v>104</v>
      </c>
      <c r="N1155">
        <f t="shared" ref="N1155:N1218" ca="1" si="55">RAND() * (100000 - 50) + 50</f>
        <v>85361.954732514583</v>
      </c>
      <c r="Q1155" t="s">
        <v>534</v>
      </c>
      <c r="U1155">
        <f t="shared" ref="U1155:U1218" ca="1" si="56">RAND() * (100000 - 50) + 50</f>
        <v>76190.388170854494</v>
      </c>
      <c r="V1155">
        <v>27404895</v>
      </c>
      <c r="W1155" t="str" cm="1">
        <f t="array" aca="1" ref="W1155" ca="1">INDEX(Sheet1!$X$1:$X$20, RANDBETWEEN(1, 20))</f>
        <v>University/Education Org.</v>
      </c>
      <c r="X1155" t="str" cm="1">
        <f t="array" aca="1" ref="X1155" ca="1">INDEX(Sheet1!$Y$2:$Y$22, RANDBETWEEN(1, 21))</f>
        <v>Public Sector</v>
      </c>
      <c r="Z1155" t="str" cm="1">
        <f t="array" aca="1" ref="Z1155" ca="1">INDEX(Sheet1!$AA$2:$AA$30, RANDBETWEEN(1, 29))</f>
        <v>GREECE CO</v>
      </c>
      <c r="AA1155" t="str" cm="1">
        <f t="array" aca="1" ref="AA1155" ca="1">INDEX(Sheet1!$AB$2:$AB$8, RANDBETWEEN(1, 7))</f>
        <v>ECARO</v>
      </c>
      <c r="AB1155" t="str" cm="1">
        <f t="array" aca="1" ref="AB1155" ca="1">INDEX(Sheet1!$AC$2:$AC$22, RANDBETWEEN(1, 21))</f>
        <v>France</v>
      </c>
      <c r="AE1155" t="str" cm="1">
        <f t="array" aca="1" ref="AE1155" ca="1">INDEX(Sheet1!$AF$2:$AF$22, RANDBETWEEN(1, 5))</f>
        <v>HQ</v>
      </c>
      <c r="AF1155" s="3">
        <v>45462</v>
      </c>
      <c r="AG1155" t="str" cm="1">
        <f t="array" aca="1" ref="AG1155" ca="1">INDEX(Sheet1!$AH$2:$AH$24, RANDBETWEEN(1, 23))</f>
        <v>CROATIA CO</v>
      </c>
      <c r="AH1155" t="s">
        <v>647</v>
      </c>
      <c r="AI1155" t="s">
        <v>533</v>
      </c>
      <c r="AJ1155" t="s">
        <v>534</v>
      </c>
      <c r="AK1155" t="s">
        <v>104</v>
      </c>
      <c r="AL1155" t="s">
        <v>95</v>
      </c>
      <c r="AM1155" t="s">
        <v>646</v>
      </c>
      <c r="AN1155" t="s">
        <v>105</v>
      </c>
      <c r="AO1155" t="s">
        <v>92</v>
      </c>
      <c r="AP1155" t="s">
        <v>93</v>
      </c>
      <c r="AQ1155" t="s">
        <v>100</v>
      </c>
      <c r="AR1155">
        <v>2023</v>
      </c>
      <c r="AS1155" t="s">
        <v>95</v>
      </c>
    </row>
    <row r="1156" spans="1:45">
      <c r="A1156" t="s">
        <v>653</v>
      </c>
      <c r="B1156" t="s">
        <v>95</v>
      </c>
      <c r="C1156" t="s">
        <v>45</v>
      </c>
      <c r="D1156" s="3">
        <v>45520</v>
      </c>
      <c r="E1156" t="s">
        <v>644</v>
      </c>
      <c r="F1156">
        <f t="shared" ca="1" si="54"/>
        <v>17409.467960575435</v>
      </c>
      <c r="G1156">
        <f t="shared" ca="1" si="54"/>
        <v>5113.0509945506838</v>
      </c>
      <c r="H1156" t="str" cm="1">
        <f t="array" aca="1" ref="H1156" ca="1">INDEX(Sheet1!$H$1:$H$3, RANDBETWEEN(1, 3))</f>
        <v>ORR Non-Thematic</v>
      </c>
      <c r="I1156" t="str" cm="1">
        <f t="array" aca="1" ref="I1156" ca="1">INDEX(Sheet1!$I$3:$I$88, RANDBETWEEN(1, 85))</f>
        <v>ACT-A/COVAX Pillar 3: Vaccine introduction and roll out</v>
      </c>
      <c r="J1156" t="str">
        <f ca="1">INDEX(Sheet1!$AZ$3:$AZ$8, RANDBETWEEN(1, COUNTA(Sheet1!$AZ$3:$AZ$8)))</f>
        <v>Emergency Response</v>
      </c>
      <c r="K1156" t="str" cm="1">
        <f t="array" aca="1" ref="K1156" ca="1">INDEX(Sheet1!$K$1:$K$8, RANDBETWEEN(1, 6))</f>
        <v>HAC-ECARO</v>
      </c>
      <c r="M1156" t="s">
        <v>89</v>
      </c>
      <c r="N1156">
        <f t="shared" ca="1" si="55"/>
        <v>80686.163309443975</v>
      </c>
      <c r="Q1156" t="s">
        <v>536</v>
      </c>
      <c r="U1156">
        <f t="shared" ca="1" si="56"/>
        <v>80272.7929949432</v>
      </c>
      <c r="V1156">
        <v>35862363</v>
      </c>
      <c r="W1156" t="str" cm="1">
        <f t="array" aca="1" ref="W1156" ca="1">INDEX(Sheet1!$X$1:$X$20, RANDBETWEEN(1, 20))</f>
        <v>UN Agency/International Agency</v>
      </c>
      <c r="X1156" t="str" cm="1">
        <f t="array" aca="1" ref="X1156" ca="1">INDEX(Sheet1!$Y$2:$Y$22, RANDBETWEEN(1, 21))</f>
        <v>Public Sector</v>
      </c>
      <c r="Z1156" t="str" cm="1">
        <f t="array" aca="1" ref="Z1156" ca="1">INDEX(Sheet1!$AA$2:$AA$30, RANDBETWEEN(1, 29))</f>
        <v>BULGARIA CO</v>
      </c>
      <c r="AA1156" t="str" cm="1">
        <f t="array" aca="1" ref="AA1156" ca="1">INDEX(Sheet1!$AB$2:$AB$8, RANDBETWEEN(1, 7))</f>
        <v>NatCom</v>
      </c>
      <c r="AB1156" t="str" cm="1">
        <f t="array" aca="1" ref="AB1156" ca="1">INDEX(Sheet1!$AC$2:$AC$22, RANDBETWEEN(1, 21))</f>
        <v>Denmark</v>
      </c>
      <c r="AE1156" t="str" cm="1">
        <f t="array" aca="1" ref="AE1156" ca="1">INDEX(Sheet1!$AF$2:$AF$22, RANDBETWEEN(1, 5))</f>
        <v>NatCom</v>
      </c>
      <c r="AF1156" s="3">
        <v>45520</v>
      </c>
      <c r="AG1156" t="str" cm="1">
        <f t="array" aca="1" ref="AG1156" ca="1">INDEX(Sheet1!$AH$2:$AH$24, RANDBETWEEN(1, 23))</f>
        <v>ECARO</v>
      </c>
      <c r="AH1156" t="s">
        <v>647</v>
      </c>
      <c r="AI1156" t="s">
        <v>535</v>
      </c>
      <c r="AJ1156" t="s">
        <v>536</v>
      </c>
      <c r="AK1156" t="s">
        <v>89</v>
      </c>
      <c r="AL1156" t="s">
        <v>58</v>
      </c>
      <c r="AM1156" t="s">
        <v>646</v>
      </c>
      <c r="AN1156" t="s">
        <v>216</v>
      </c>
      <c r="AO1156" t="s">
        <v>149</v>
      </c>
      <c r="AP1156" t="s">
        <v>143</v>
      </c>
      <c r="AQ1156" t="s">
        <v>79</v>
      </c>
      <c r="AR1156">
        <v>2024</v>
      </c>
      <c r="AS1156" t="s">
        <v>95</v>
      </c>
    </row>
    <row r="1157" spans="1:45">
      <c r="A1157" t="s">
        <v>659</v>
      </c>
      <c r="B1157" t="s">
        <v>44</v>
      </c>
      <c r="C1157" t="s">
        <v>118</v>
      </c>
      <c r="D1157" s="3">
        <v>45566</v>
      </c>
      <c r="E1157" t="s">
        <v>644</v>
      </c>
      <c r="F1157">
        <f t="shared" ca="1" si="54"/>
        <v>58867.826094515432</v>
      </c>
      <c r="G1157">
        <f t="shared" ca="1" si="54"/>
        <v>88806.899309827379</v>
      </c>
      <c r="H1157" t="str" cm="1">
        <f t="array" aca="1" ref="H1157" ca="1">INDEX(Sheet1!$H$1:$H$3, RANDBETWEEN(1, 3))</f>
        <v>ORR Non-Thematic</v>
      </c>
      <c r="I1157" t="str" cm="1">
        <f t="array" aca="1" ref="I1157" ca="1">INDEX(Sheet1!$I$3:$I$88, RANDBETWEEN(1, 85))</f>
        <v>Cross-sectoral Communication for Development</v>
      </c>
      <c r="J1157" t="str">
        <f ca="1">INDEX(Sheet1!$AZ$3:$AZ$8, RANDBETWEEN(1, COUNTA(Sheet1!$AZ$3:$AZ$8)))</f>
        <v>Emergency Response</v>
      </c>
      <c r="K1157" t="str" cm="1">
        <f t="array" aca="1" ref="K1157" ca="1">INDEX(Sheet1!$K$1:$K$8, RANDBETWEEN(1, 6))</f>
        <v>HAC-ECARO</v>
      </c>
      <c r="M1157" t="s">
        <v>89</v>
      </c>
      <c r="N1157">
        <f t="shared" ca="1" si="55"/>
        <v>25375.092133364516</v>
      </c>
      <c r="Q1157" t="s">
        <v>538</v>
      </c>
      <c r="U1157">
        <f t="shared" ca="1" si="56"/>
        <v>76213.098039666424</v>
      </c>
      <c r="V1157">
        <v>32010237</v>
      </c>
      <c r="W1157" t="str" cm="1">
        <f t="array" aca="1" ref="W1157" ca="1">INDEX(Sheet1!$X$1:$X$20, RANDBETWEEN(1, 20))</f>
        <v>Country Office</v>
      </c>
      <c r="X1157" t="str" cm="1">
        <f t="array" aca="1" ref="X1157" ca="1">INDEX(Sheet1!$Y$2:$Y$22, RANDBETWEEN(1, 21))</f>
        <v>Public Sector</v>
      </c>
      <c r="Z1157" t="str" cm="1">
        <f t="array" aca="1" ref="Z1157" ca="1">INDEX(Sheet1!$AA$2:$AA$30, RANDBETWEEN(1, 29))</f>
        <v>KOSOVO CO</v>
      </c>
      <c r="AA1157" t="str" cm="1">
        <f t="array" aca="1" ref="AA1157" ca="1">INDEX(Sheet1!$AB$2:$AB$8, RANDBETWEEN(1, 7))</f>
        <v>ECARO</v>
      </c>
      <c r="AB1157" t="str" cm="1">
        <f t="array" aca="1" ref="AB1157" ca="1">INDEX(Sheet1!$AC$2:$AC$22, RANDBETWEEN(1, 21))</f>
        <v>France</v>
      </c>
      <c r="AE1157" t="str" cm="1">
        <f t="array" aca="1" ref="AE1157" ca="1">INDEX(Sheet1!$AF$2:$AF$22, RANDBETWEEN(1, 5))</f>
        <v>ECARO</v>
      </c>
      <c r="AF1157" s="3">
        <v>45566</v>
      </c>
      <c r="AG1157" t="str" cm="1">
        <f t="array" aca="1" ref="AG1157" ca="1">INDEX(Sheet1!$AH$2:$AH$24, RANDBETWEEN(1, 23))</f>
        <v>SERBIA CO</v>
      </c>
      <c r="AH1157" t="s">
        <v>670</v>
      </c>
      <c r="AI1157" t="s">
        <v>537</v>
      </c>
      <c r="AJ1157" t="s">
        <v>538</v>
      </c>
      <c r="AK1157" t="s">
        <v>89</v>
      </c>
      <c r="AL1157" t="s">
        <v>90</v>
      </c>
      <c r="AM1157" t="s">
        <v>646</v>
      </c>
      <c r="AN1157" t="s">
        <v>105</v>
      </c>
      <c r="AO1157" t="s">
        <v>149</v>
      </c>
      <c r="AP1157" t="s">
        <v>143</v>
      </c>
      <c r="AQ1157" t="s">
        <v>79</v>
      </c>
      <c r="AR1157">
        <v>2022</v>
      </c>
      <c r="AS1157" t="s">
        <v>95</v>
      </c>
    </row>
    <row r="1158" spans="1:45">
      <c r="A1158" t="s">
        <v>659</v>
      </c>
      <c r="B1158" t="s">
        <v>44</v>
      </c>
      <c r="C1158" t="s">
        <v>118</v>
      </c>
      <c r="D1158" s="3">
        <v>45409</v>
      </c>
      <c r="E1158" t="s">
        <v>644</v>
      </c>
      <c r="F1158">
        <f t="shared" ca="1" si="54"/>
        <v>30496.914023037276</v>
      </c>
      <c r="G1158">
        <f t="shared" ca="1" si="54"/>
        <v>57374.778611039612</v>
      </c>
      <c r="H1158" t="str" cm="1">
        <f t="array" aca="1" ref="H1158" ca="1">INDEX(Sheet1!$H$1:$H$3, RANDBETWEEN(1, 3))</f>
        <v>ORR Non-Thematic</v>
      </c>
      <c r="I1158" t="str" cm="1">
        <f t="array" aca="1" ref="I1158" ca="1">INDEX(Sheet1!$I$3:$I$88, RANDBETWEEN(1, 85))</f>
        <v>Social exclusion – data and evidence</v>
      </c>
      <c r="J1158" t="str">
        <f ca="1">INDEX(Sheet1!$AZ$3:$AZ$8, RANDBETWEEN(1, COUNTA(Sheet1!$AZ$3:$AZ$8)))</f>
        <v>Child Protection</v>
      </c>
      <c r="K1158" t="str" cm="1">
        <f t="array" aca="1" ref="K1158" ca="1">INDEX(Sheet1!$K$1:$K$8, RANDBETWEEN(1, 6))</f>
        <v>HAC-ECARO</v>
      </c>
      <c r="M1158" t="s">
        <v>75</v>
      </c>
      <c r="N1158">
        <f t="shared" ca="1" si="55"/>
        <v>35484.544886942924</v>
      </c>
      <c r="Q1158" t="s">
        <v>207</v>
      </c>
      <c r="U1158">
        <f t="shared" ca="1" si="56"/>
        <v>3020.9463182085174</v>
      </c>
      <c r="V1158">
        <v>35269242</v>
      </c>
      <c r="W1158" t="str" cm="1">
        <f t="array" aca="1" ref="W1158" ca="1">INDEX(Sheet1!$X$1:$X$20, RANDBETWEEN(1, 20))</f>
        <v>Non-Profit/NGO Foundations</v>
      </c>
      <c r="X1158" t="str" cm="1">
        <f t="array" aca="1" ref="X1158" ca="1">INDEX(Sheet1!$Y$2:$Y$22, RANDBETWEEN(1, 21))</f>
        <v>UNICEF NatCom/CO/Division</v>
      </c>
      <c r="Z1158" t="str" cm="1">
        <f t="array" aca="1" ref="Z1158" ca="1">INDEX(Sheet1!$AA$2:$AA$30, RANDBETWEEN(1, 29))</f>
        <v>KOSOVO CO</v>
      </c>
      <c r="AA1158" t="str" cm="1">
        <f t="array" aca="1" ref="AA1158" ca="1">INDEX(Sheet1!$AB$2:$AB$8, RANDBETWEEN(1, 7))</f>
        <v>HQ</v>
      </c>
      <c r="AB1158" t="str" cm="1">
        <f t="array" aca="1" ref="AB1158" ca="1">INDEX(Sheet1!$AC$2:$AC$22, RANDBETWEEN(1, 21))</f>
        <v>Armenia</v>
      </c>
      <c r="AE1158" t="str" cm="1">
        <f t="array" aca="1" ref="AE1158" ca="1">INDEX(Sheet1!$AF$2:$AF$22, RANDBETWEEN(1, 5))</f>
        <v>NatCom</v>
      </c>
      <c r="AF1158" s="3">
        <v>45409</v>
      </c>
      <c r="AG1158" t="str" cm="1">
        <f t="array" aca="1" ref="AG1158" ca="1">INDEX(Sheet1!$AH$2:$AH$24, RANDBETWEEN(1, 23))</f>
        <v>ECARO</v>
      </c>
      <c r="AH1158" t="s">
        <v>649</v>
      </c>
      <c r="AI1158" t="s">
        <v>539</v>
      </c>
      <c r="AJ1158" t="s">
        <v>207</v>
      </c>
      <c r="AK1158" t="s">
        <v>75</v>
      </c>
      <c r="AL1158" t="s">
        <v>90</v>
      </c>
      <c r="AM1158" t="s">
        <v>646</v>
      </c>
      <c r="AN1158" t="s">
        <v>115</v>
      </c>
      <c r="AO1158" t="s">
        <v>61</v>
      </c>
      <c r="AP1158" t="s">
        <v>62</v>
      </c>
      <c r="AQ1158" t="s">
        <v>79</v>
      </c>
      <c r="AR1158">
        <v>2022</v>
      </c>
      <c r="AS1158" t="s">
        <v>95</v>
      </c>
    </row>
    <row r="1159" spans="1:45">
      <c r="A1159" t="s">
        <v>653</v>
      </c>
      <c r="B1159" t="s">
        <v>95</v>
      </c>
      <c r="C1159" t="s">
        <v>64</v>
      </c>
      <c r="D1159" s="3">
        <v>45538</v>
      </c>
      <c r="E1159" t="s">
        <v>644</v>
      </c>
      <c r="F1159">
        <f t="shared" ca="1" si="54"/>
        <v>78218.783992478988</v>
      </c>
      <c r="G1159">
        <f t="shared" ca="1" si="54"/>
        <v>5789.0418343510555</v>
      </c>
      <c r="H1159" t="str" cm="1">
        <f t="array" aca="1" ref="H1159" ca="1">INDEX(Sheet1!$H$1:$H$3, RANDBETWEEN(1, 3))</f>
        <v>Revenue Type</v>
      </c>
      <c r="I1159" t="str" cm="1">
        <f t="array" aca="1" ref="I1159" ca="1">INDEX(Sheet1!$I$3:$I$88, RANDBETWEEN(1, 85))</f>
        <v>Financial, information and communication technology and administrative managemen</v>
      </c>
      <c r="J1159" t="str">
        <f ca="1">INDEX(Sheet1!$AZ$3:$AZ$8, RANDBETWEEN(1, COUNTA(Sheet1!$AZ$3:$AZ$8)))</f>
        <v>Child Protection</v>
      </c>
      <c r="K1159" t="str" cm="1">
        <f t="array" aca="1" ref="K1159" ca="1">INDEX(Sheet1!$K$1:$K$8, RANDBETWEEN(1, 6))</f>
        <v>HAC-ECARO</v>
      </c>
      <c r="M1159" t="s">
        <v>89</v>
      </c>
      <c r="N1159">
        <f t="shared" ca="1" si="55"/>
        <v>33384.42220743384</v>
      </c>
      <c r="Q1159" t="s">
        <v>541</v>
      </c>
      <c r="U1159">
        <f t="shared" ca="1" si="56"/>
        <v>21166.344943983251</v>
      </c>
      <c r="V1159">
        <v>21830753</v>
      </c>
      <c r="W1159" t="str" cm="1">
        <f t="array" aca="1" ref="W1159" ca="1">INDEX(Sheet1!$X$1:$X$20, RANDBETWEEN(1, 20))</f>
        <v>Central Government</v>
      </c>
      <c r="X1159" t="str" cm="1">
        <f t="array" aca="1" ref="X1159" ca="1">INDEX(Sheet1!$Y$2:$Y$22, RANDBETWEEN(1, 21))</f>
        <v>Public Sector</v>
      </c>
      <c r="Z1159" t="str" cm="1">
        <f t="array" aca="1" ref="Z1159" ca="1">INDEX(Sheet1!$AA$2:$AA$30, RANDBETWEEN(1, 29))</f>
        <v>ALBANIA CO</v>
      </c>
      <c r="AA1159" t="str" cm="1">
        <f t="array" aca="1" ref="AA1159" ca="1">INDEX(Sheet1!$AB$2:$AB$8, RANDBETWEEN(1, 7))</f>
        <v>HQ</v>
      </c>
      <c r="AB1159" t="str" cm="1">
        <f t="array" aca="1" ref="AB1159" ca="1">INDEX(Sheet1!$AC$2:$AC$22, RANDBETWEEN(1, 21))</f>
        <v>Moldova</v>
      </c>
      <c r="AE1159" t="str" cm="1">
        <f t="array" aca="1" ref="AE1159" ca="1">INDEX(Sheet1!$AF$2:$AF$22, RANDBETWEEN(1, 5))</f>
        <v>NatCom</v>
      </c>
      <c r="AF1159" s="3">
        <v>45538</v>
      </c>
      <c r="AG1159" t="str" cm="1">
        <f t="array" aca="1" ref="AG1159" ca="1">INDEX(Sheet1!$AH$2:$AH$24, RANDBETWEEN(1, 23))</f>
        <v>US FUND</v>
      </c>
      <c r="AH1159" t="s">
        <v>670</v>
      </c>
      <c r="AI1159" t="s">
        <v>540</v>
      </c>
      <c r="AJ1159" t="s">
        <v>541</v>
      </c>
      <c r="AK1159" t="s">
        <v>89</v>
      </c>
      <c r="AL1159" t="s">
        <v>90</v>
      </c>
      <c r="AM1159" t="s">
        <v>645</v>
      </c>
      <c r="AN1159" t="s">
        <v>128</v>
      </c>
      <c r="AO1159" t="s">
        <v>61</v>
      </c>
      <c r="AP1159" t="s">
        <v>143</v>
      </c>
      <c r="AQ1159" t="s">
        <v>117</v>
      </c>
      <c r="AR1159">
        <v>2023</v>
      </c>
      <c r="AS1159" t="s">
        <v>95</v>
      </c>
    </row>
    <row r="1160" spans="1:45">
      <c r="A1160" t="s">
        <v>659</v>
      </c>
      <c r="B1160" t="s">
        <v>44</v>
      </c>
      <c r="C1160" t="s">
        <v>118</v>
      </c>
      <c r="D1160" s="3">
        <v>45373</v>
      </c>
      <c r="E1160" t="s">
        <v>644</v>
      </c>
      <c r="F1160">
        <f t="shared" ca="1" si="54"/>
        <v>61462.117195377083</v>
      </c>
      <c r="G1160">
        <f t="shared" ca="1" si="54"/>
        <v>97364.703123103376</v>
      </c>
      <c r="H1160" t="str" cm="1">
        <f t="array" aca="1" ref="H1160" ca="1">INDEX(Sheet1!$H$1:$H$3, RANDBETWEEN(1, 3))</f>
        <v>Revenue Type</v>
      </c>
      <c r="I1160" t="str" cm="1">
        <f t="array" aca="1" ref="I1160" ca="1">INDEX(Sheet1!$I$3:$I$88, RANDBETWEEN(1, 85))</f>
        <v>ACT-A/COVAX Pillar 1 - Diagnostics</v>
      </c>
      <c r="J1160" t="str">
        <f ca="1">INDEX(Sheet1!$AZ$3:$AZ$8, RANDBETWEEN(1, COUNTA(Sheet1!$AZ$3:$AZ$8)))</f>
        <v>Emergency Response</v>
      </c>
      <c r="K1160" t="str" cm="1">
        <f t="array" aca="1" ref="K1160" ca="1">INDEX(Sheet1!$K$1:$K$8, RANDBETWEEN(1, 6))</f>
        <v>Emergency/HAC</v>
      </c>
      <c r="M1160" t="s">
        <v>114</v>
      </c>
      <c r="N1160">
        <f t="shared" ca="1" si="55"/>
        <v>26318.375646161974</v>
      </c>
      <c r="Q1160" t="s">
        <v>543</v>
      </c>
      <c r="U1160">
        <f t="shared" ca="1" si="56"/>
        <v>95229.078052716024</v>
      </c>
      <c r="V1160">
        <v>12554165</v>
      </c>
      <c r="W1160" t="str" cm="1">
        <f t="array" aca="1" ref="W1160" ca="1">INDEX(Sheet1!$X$1:$X$20, RANDBETWEEN(1, 20))</f>
        <v>Corporate Foundation</v>
      </c>
      <c r="X1160" t="str" cm="1">
        <f t="array" aca="1" ref="X1160" ca="1">INDEX(Sheet1!$Y$2:$Y$22, RANDBETWEEN(1, 21))</f>
        <v>Private Sector</v>
      </c>
      <c r="Z1160" t="str" cm="1">
        <f t="array" aca="1" ref="Z1160" ca="1">INDEX(Sheet1!$AA$2:$AA$30, RANDBETWEEN(1, 29))</f>
        <v>ALBANIA CO</v>
      </c>
      <c r="AA1160" t="str" cm="1">
        <f t="array" aca="1" ref="AA1160" ca="1">INDEX(Sheet1!$AB$2:$AB$8, RANDBETWEEN(1, 7))</f>
        <v>MENARO</v>
      </c>
      <c r="AB1160" t="str" cm="1">
        <f t="array" aca="1" ref="AB1160" ca="1">INDEX(Sheet1!$AC$2:$AC$22, RANDBETWEEN(1, 21))</f>
        <v>France</v>
      </c>
      <c r="AE1160" t="str" cm="1">
        <f t="array" aca="1" ref="AE1160" ca="1">INDEX(Sheet1!$AF$2:$AF$22, RANDBETWEEN(1, 5))</f>
        <v>HQ</v>
      </c>
      <c r="AF1160" s="3">
        <v>45373</v>
      </c>
      <c r="AG1160" t="str" cm="1">
        <f t="array" aca="1" ref="AG1160" ca="1">INDEX(Sheet1!$AH$2:$AH$24, RANDBETWEEN(1, 23))</f>
        <v>CROATIA CO</v>
      </c>
      <c r="AH1160" t="s">
        <v>648</v>
      </c>
      <c r="AI1160" t="s">
        <v>542</v>
      </c>
      <c r="AJ1160" t="s">
        <v>543</v>
      </c>
      <c r="AK1160" t="s">
        <v>114</v>
      </c>
      <c r="AL1160" t="s">
        <v>95</v>
      </c>
      <c r="AM1160" t="s">
        <v>646</v>
      </c>
      <c r="AN1160" t="s">
        <v>128</v>
      </c>
      <c r="AO1160" t="s">
        <v>116</v>
      </c>
      <c r="AP1160" t="s">
        <v>143</v>
      </c>
      <c r="AQ1160" t="s">
        <v>129</v>
      </c>
      <c r="AR1160">
        <v>2024</v>
      </c>
      <c r="AS1160" t="s">
        <v>95</v>
      </c>
    </row>
    <row r="1161" spans="1:45">
      <c r="A1161" t="s">
        <v>654</v>
      </c>
      <c r="B1161" t="s">
        <v>95</v>
      </c>
      <c r="C1161" t="s">
        <v>118</v>
      </c>
      <c r="D1161" s="3">
        <v>45383</v>
      </c>
      <c r="E1161" t="s">
        <v>644</v>
      </c>
      <c r="F1161">
        <f t="shared" ca="1" si="54"/>
        <v>29150.746993369139</v>
      </c>
      <c r="G1161">
        <f t="shared" ca="1" si="54"/>
        <v>90034.984410338962</v>
      </c>
      <c r="H1161" t="str" cm="1">
        <f t="array" aca="1" ref="H1161" ca="1">INDEX(Sheet1!$H$1:$H$3, RANDBETWEEN(1, 3))</f>
        <v>ORE-Thematic</v>
      </c>
      <c r="I1161" t="str" cm="1">
        <f t="array" aca="1" ref="I1161" ca="1">INDEX(Sheet1!$I$3:$I$88, RANDBETWEEN(1, 85))</f>
        <v>WASH – General</v>
      </c>
      <c r="J1161" t="str">
        <f ca="1">INDEX(Sheet1!$AZ$3:$AZ$8, RANDBETWEEN(1, COUNTA(Sheet1!$AZ$3:$AZ$8)))</f>
        <v>Child Protection</v>
      </c>
      <c r="K1161" t="str" cm="1">
        <f t="array" aca="1" ref="K1161" ca="1">INDEX(Sheet1!$K$1:$K$8, RANDBETWEEN(1, 6))</f>
        <v>HAC-ECARO</v>
      </c>
      <c r="M1161" t="s">
        <v>114</v>
      </c>
      <c r="N1161">
        <f t="shared" ca="1" si="55"/>
        <v>7127.8796517499359</v>
      </c>
      <c r="Q1161" t="s">
        <v>545</v>
      </c>
      <c r="U1161">
        <f t="shared" ca="1" si="56"/>
        <v>81811.556638993134</v>
      </c>
      <c r="V1161">
        <v>38311462</v>
      </c>
      <c r="W1161" t="str" cm="1">
        <f t="array" aca="1" ref="W1161" ca="1">INDEX(Sheet1!$X$1:$X$20, RANDBETWEEN(1, 20))</f>
        <v>Corporate Foundation</v>
      </c>
      <c r="X1161" t="str" cm="1">
        <f t="array" aca="1" ref="X1161" ca="1">INDEX(Sheet1!$Y$2:$Y$22, RANDBETWEEN(1, 21))</f>
        <v>Private Sector</v>
      </c>
      <c r="Z1161" t="str" cm="1">
        <f t="array" aca="1" ref="Z1161" ca="1">INDEX(Sheet1!$AA$2:$AA$30, RANDBETWEEN(1, 29))</f>
        <v>ROMANIA CO</v>
      </c>
      <c r="AA1161" t="str" cm="1">
        <f t="array" aca="1" ref="AA1161" ca="1">INDEX(Sheet1!$AB$2:$AB$8, RANDBETWEEN(1, 7))</f>
        <v>HQ</v>
      </c>
      <c r="AB1161" t="str" cm="1">
        <f t="array" aca="1" ref="AB1161" ca="1">INDEX(Sheet1!$AC$2:$AC$22, RANDBETWEEN(1, 21))</f>
        <v>Croatia</v>
      </c>
      <c r="AE1161" t="str" cm="1">
        <f t="array" aca="1" ref="AE1161" ca="1">INDEX(Sheet1!$AF$2:$AF$22, RANDBETWEEN(1, 5))</f>
        <v>HQ</v>
      </c>
      <c r="AF1161" s="3">
        <v>45383</v>
      </c>
      <c r="AG1161" t="str" cm="1">
        <f t="array" aca="1" ref="AG1161" ca="1">INDEX(Sheet1!$AH$2:$AH$24, RANDBETWEEN(1, 23))</f>
        <v>MOLDOVA CO</v>
      </c>
      <c r="AH1161" t="s">
        <v>668</v>
      </c>
      <c r="AI1161" t="s">
        <v>544</v>
      </c>
      <c r="AJ1161" t="s">
        <v>545</v>
      </c>
      <c r="AK1161" t="s">
        <v>114</v>
      </c>
      <c r="AL1161" t="s">
        <v>58</v>
      </c>
      <c r="AM1161" t="s">
        <v>645</v>
      </c>
      <c r="AN1161" t="s">
        <v>128</v>
      </c>
      <c r="AO1161" t="s">
        <v>92</v>
      </c>
      <c r="AP1161" t="s">
        <v>62</v>
      </c>
      <c r="AQ1161" t="s">
        <v>129</v>
      </c>
      <c r="AR1161">
        <v>2022</v>
      </c>
      <c r="AS1161" t="s">
        <v>95</v>
      </c>
    </row>
    <row r="1162" spans="1:45">
      <c r="A1162" t="s">
        <v>654</v>
      </c>
      <c r="B1162" t="s">
        <v>95</v>
      </c>
      <c r="C1162" t="s">
        <v>64</v>
      </c>
      <c r="D1162" s="3">
        <v>45321</v>
      </c>
      <c r="E1162" t="s">
        <v>644</v>
      </c>
      <c r="F1162">
        <f t="shared" ca="1" si="54"/>
        <v>47906.923283489879</v>
      </c>
      <c r="G1162">
        <f t="shared" ca="1" si="54"/>
        <v>37225.188596620399</v>
      </c>
      <c r="H1162" t="str" cm="1">
        <f t="array" aca="1" ref="H1162" ca="1">INDEX(Sheet1!$H$1:$H$3, RANDBETWEEN(1, 3))</f>
        <v>ORR Non-Thematic</v>
      </c>
      <c r="I1162" t="str" cm="1">
        <f t="array" aca="1" ref="I1162" ca="1">INDEX(Sheet1!$I$3:$I$88, RANDBETWEEN(1, 85))</f>
        <v>Oversight and assurance</v>
      </c>
      <c r="J1162" t="str">
        <f ca="1">INDEX(Sheet1!$AZ$3:$AZ$8, RANDBETWEEN(1, COUNTA(Sheet1!$AZ$3:$AZ$8)))</f>
        <v>Health</v>
      </c>
      <c r="K1162" t="str" cm="1">
        <f t="array" aca="1" ref="K1162" ca="1">INDEX(Sheet1!$K$1:$K$8, RANDBETWEEN(1, 6))</f>
        <v>Emergency/HAC</v>
      </c>
      <c r="M1162" t="s">
        <v>89</v>
      </c>
      <c r="N1162">
        <f t="shared" ca="1" si="55"/>
        <v>957.12322010345895</v>
      </c>
      <c r="Q1162" t="s">
        <v>547</v>
      </c>
      <c r="U1162">
        <f t="shared" ca="1" si="56"/>
        <v>46602.474032012811</v>
      </c>
      <c r="V1162">
        <v>30434992</v>
      </c>
      <c r="W1162" t="str" cm="1">
        <f t="array" aca="1" ref="W1162" ca="1">INDEX(Sheet1!$X$1:$X$20, RANDBETWEEN(1, 20))</f>
        <v>Women's and diaspora organizations</v>
      </c>
      <c r="X1162" t="str" cm="1">
        <f t="array" aca="1" ref="X1162" ca="1">INDEX(Sheet1!$Y$2:$Y$22, RANDBETWEEN(1, 21))</f>
        <v>Public Sector</v>
      </c>
      <c r="Z1162" t="str" cm="1">
        <f t="array" aca="1" ref="Z1162" ca="1">INDEX(Sheet1!$AA$2:$AA$30, RANDBETWEEN(1, 29))</f>
        <v>TAJIKISTAN CO</v>
      </c>
      <c r="AA1162" t="str" cm="1">
        <f t="array" aca="1" ref="AA1162" ca="1">INDEX(Sheet1!$AB$2:$AB$8, RANDBETWEEN(1, 7))</f>
        <v>ROSA</v>
      </c>
      <c r="AB1162" t="str" cm="1">
        <f t="array" aca="1" ref="AB1162" ca="1">INDEX(Sheet1!$AC$2:$AC$22, RANDBETWEEN(1, 21))</f>
        <v>Bulgaria</v>
      </c>
      <c r="AE1162" t="str" cm="1">
        <f t="array" aca="1" ref="AE1162" ca="1">INDEX(Sheet1!$AF$2:$AF$22, RANDBETWEEN(1, 5))</f>
        <v>MENARO</v>
      </c>
      <c r="AF1162" s="3">
        <v>45321</v>
      </c>
      <c r="AG1162" t="str" cm="1">
        <f t="array" aca="1" ref="AG1162" ca="1">INDEX(Sheet1!$AH$2:$AH$24, RANDBETWEEN(1, 23))</f>
        <v>KOSOVO CO</v>
      </c>
      <c r="AH1162" t="s">
        <v>647</v>
      </c>
      <c r="AI1162" t="s">
        <v>546</v>
      </c>
      <c r="AJ1162" t="s">
        <v>547</v>
      </c>
      <c r="AK1162" t="s">
        <v>89</v>
      </c>
      <c r="AL1162" t="s">
        <v>95</v>
      </c>
      <c r="AM1162" t="s">
        <v>646</v>
      </c>
      <c r="AN1162" t="s">
        <v>192</v>
      </c>
      <c r="AO1162" t="s">
        <v>77</v>
      </c>
      <c r="AP1162" t="s">
        <v>62</v>
      </c>
      <c r="AQ1162" t="s">
        <v>129</v>
      </c>
      <c r="AR1162">
        <v>2023</v>
      </c>
      <c r="AS1162" t="s">
        <v>95</v>
      </c>
    </row>
    <row r="1163" spans="1:45">
      <c r="A1163" t="s">
        <v>653</v>
      </c>
      <c r="B1163" t="s">
        <v>95</v>
      </c>
      <c r="C1163" t="s">
        <v>118</v>
      </c>
      <c r="D1163" s="3">
        <v>45380</v>
      </c>
      <c r="E1163" t="s">
        <v>644</v>
      </c>
      <c r="F1163">
        <f t="shared" ca="1" si="54"/>
        <v>62089.659253974904</v>
      </c>
      <c r="G1163">
        <f t="shared" ca="1" si="54"/>
        <v>17904.700722683425</v>
      </c>
      <c r="H1163" t="str" cm="1">
        <f t="array" aca="1" ref="H1163" ca="1">INDEX(Sheet1!$H$1:$H$3, RANDBETWEEN(1, 3))</f>
        <v>Revenue Type</v>
      </c>
      <c r="I1163" t="str" cm="1">
        <f t="array" aca="1" ref="I1163" ca="1">INDEX(Sheet1!$I$3:$I$88, RANDBETWEEN(1, 85))</f>
        <v>Cross-sectoral Communication for Development</v>
      </c>
      <c r="J1163" t="str">
        <f ca="1">INDEX(Sheet1!$AZ$3:$AZ$8, RANDBETWEEN(1, COUNTA(Sheet1!$AZ$3:$AZ$8)))</f>
        <v>Increased Immunization Rates</v>
      </c>
      <c r="K1163" t="str" cm="1">
        <f t="array" aca="1" ref="K1163" ca="1">INDEX(Sheet1!$K$1:$K$8, RANDBETWEEN(1, 6))</f>
        <v>Ukraine Response</v>
      </c>
      <c r="M1163" t="s">
        <v>114</v>
      </c>
      <c r="N1163">
        <f t="shared" ca="1" si="55"/>
        <v>4829.9507799145003</v>
      </c>
      <c r="Q1163" t="s">
        <v>549</v>
      </c>
      <c r="U1163">
        <f t="shared" ca="1" si="56"/>
        <v>15561.741081033493</v>
      </c>
      <c r="V1163">
        <v>21845789</v>
      </c>
      <c r="W1163" t="str" cm="1">
        <f t="array" aca="1" ref="W1163" ca="1">INDEX(Sheet1!$X$1:$X$20, RANDBETWEEN(1, 20))</f>
        <v>Non-Profit/NGO Foundations</v>
      </c>
      <c r="X1163" t="str" cm="1">
        <f t="array" aca="1" ref="X1163" ca="1">INDEX(Sheet1!$Y$2:$Y$22, RANDBETWEEN(1, 21))</f>
        <v>Private Sector</v>
      </c>
      <c r="Z1163" t="str" cm="1">
        <f t="array" aca="1" ref="Z1163" ca="1">INDEX(Sheet1!$AA$2:$AA$30, RANDBETWEEN(1, 29))</f>
        <v>ARMENIA CO</v>
      </c>
      <c r="AA1163" t="str" cm="1">
        <f t="array" aca="1" ref="AA1163" ca="1">INDEX(Sheet1!$AB$2:$AB$8, RANDBETWEEN(1, 7))</f>
        <v>HQ</v>
      </c>
      <c r="AB1163" t="str" cm="1">
        <f t="array" aca="1" ref="AB1163" ca="1">INDEX(Sheet1!$AC$2:$AC$22, RANDBETWEEN(1, 21))</f>
        <v>Albania</v>
      </c>
      <c r="AE1163" t="str" cm="1">
        <f t="array" aca="1" ref="AE1163" ca="1">INDEX(Sheet1!$AF$2:$AF$22, RANDBETWEEN(1, 5))</f>
        <v>MENARO</v>
      </c>
      <c r="AF1163" s="3">
        <v>45380</v>
      </c>
      <c r="AG1163" t="str" cm="1">
        <f t="array" aca="1" ref="AG1163" ca="1">INDEX(Sheet1!$AH$2:$AH$24, RANDBETWEEN(1, 23))</f>
        <v>ARMENIA CO</v>
      </c>
      <c r="AH1163" t="s">
        <v>648</v>
      </c>
      <c r="AI1163" t="s">
        <v>548</v>
      </c>
      <c r="AJ1163" t="s">
        <v>549</v>
      </c>
      <c r="AK1163" t="s">
        <v>114</v>
      </c>
      <c r="AL1163" t="s">
        <v>95</v>
      </c>
      <c r="AM1163" t="s">
        <v>646</v>
      </c>
      <c r="AN1163" t="s">
        <v>105</v>
      </c>
      <c r="AO1163" t="s">
        <v>116</v>
      </c>
      <c r="AP1163" t="s">
        <v>135</v>
      </c>
      <c r="AQ1163" t="s">
        <v>100</v>
      </c>
      <c r="AR1163">
        <v>2024</v>
      </c>
      <c r="AS1163" t="s">
        <v>95</v>
      </c>
    </row>
    <row r="1164" spans="1:45">
      <c r="A1164" t="s">
        <v>657</v>
      </c>
      <c r="B1164" t="s">
        <v>95</v>
      </c>
      <c r="C1164" t="s">
        <v>118</v>
      </c>
      <c r="D1164" s="3">
        <v>45553</v>
      </c>
      <c r="E1164" t="s">
        <v>644</v>
      </c>
      <c r="F1164">
        <f t="shared" ca="1" si="54"/>
        <v>57911.090256581221</v>
      </c>
      <c r="G1164">
        <f t="shared" ca="1" si="54"/>
        <v>32112.701039603089</v>
      </c>
      <c r="H1164" t="str" cm="1">
        <f t="array" aca="1" ref="H1164" ca="1">INDEX(Sheet1!$H$1:$H$3, RANDBETWEEN(1, 3))</f>
        <v>ORR Non-Thematic</v>
      </c>
      <c r="I1164" t="str" cm="1">
        <f t="array" aca="1" ref="I1164" ca="1">INDEX(Sheet1!$I$3:$I$88, RANDBETWEEN(1, 85))</f>
        <v>Nutrition – General</v>
      </c>
      <c r="J1164" t="str">
        <f ca="1">INDEX(Sheet1!$AZ$3:$AZ$8, RANDBETWEEN(1, COUNTA(Sheet1!$AZ$3:$AZ$8)))</f>
        <v>Emergency Response</v>
      </c>
      <c r="K1164" t="str" cm="1">
        <f t="array" aca="1" ref="K1164" ca="1">INDEX(Sheet1!$K$1:$K$8, RANDBETWEEN(1, 6))</f>
        <v>HAC-STATE OF PALESTINE</v>
      </c>
      <c r="M1164" t="s">
        <v>104</v>
      </c>
      <c r="N1164">
        <f t="shared" ca="1" si="55"/>
        <v>79901.968904347028</v>
      </c>
      <c r="Q1164" t="s">
        <v>551</v>
      </c>
      <c r="U1164">
        <f t="shared" ca="1" si="56"/>
        <v>86844.901477031672</v>
      </c>
      <c r="V1164">
        <v>33300932</v>
      </c>
      <c r="W1164" t="str" cm="1">
        <f t="array" aca="1" ref="W1164" ca="1">INDEX(Sheet1!$X$1:$X$20, RANDBETWEEN(1, 20))</f>
        <v>Global/Regional Multilaterals</v>
      </c>
      <c r="X1164" t="str" cm="1">
        <f t="array" aca="1" ref="X1164" ca="1">INDEX(Sheet1!$Y$2:$Y$22, RANDBETWEEN(1, 21))</f>
        <v>Public Sector</v>
      </c>
      <c r="Z1164" t="str" cm="1">
        <f t="array" aca="1" ref="Z1164" ca="1">INDEX(Sheet1!$AA$2:$AA$30, RANDBETWEEN(1, 29))</f>
        <v>GEORGIA CO</v>
      </c>
      <c r="AA1164" t="str" cm="1">
        <f t="array" aca="1" ref="AA1164" ca="1">INDEX(Sheet1!$AB$2:$AB$8, RANDBETWEEN(1, 7))</f>
        <v>HQ</v>
      </c>
      <c r="AB1164" t="str" cm="1">
        <f t="array" aca="1" ref="AB1164" ca="1">INDEX(Sheet1!$AC$2:$AC$22, RANDBETWEEN(1, 21))</f>
        <v>Denmark</v>
      </c>
      <c r="AE1164" t="str" cm="1">
        <f t="array" aca="1" ref="AE1164" ca="1">INDEX(Sheet1!$AF$2:$AF$22, RANDBETWEEN(1, 5))</f>
        <v>ESARO</v>
      </c>
      <c r="AF1164" s="3">
        <v>45553</v>
      </c>
      <c r="AG1164" t="str" cm="1">
        <f t="array" aca="1" ref="AG1164" ca="1">INDEX(Sheet1!$AH$2:$AH$24, RANDBETWEEN(1, 23))</f>
        <v>BULGARIA CO</v>
      </c>
      <c r="AH1164" t="s">
        <v>647</v>
      </c>
      <c r="AI1164" t="s">
        <v>550</v>
      </c>
      <c r="AJ1164" t="s">
        <v>551</v>
      </c>
      <c r="AK1164" t="s">
        <v>104</v>
      </c>
      <c r="AL1164" t="s">
        <v>58</v>
      </c>
      <c r="AM1164" t="s">
        <v>646</v>
      </c>
      <c r="AN1164" t="s">
        <v>105</v>
      </c>
      <c r="AO1164" t="s">
        <v>92</v>
      </c>
      <c r="AP1164" t="s">
        <v>93</v>
      </c>
      <c r="AQ1164" t="s">
        <v>79</v>
      </c>
      <c r="AR1164">
        <v>2022</v>
      </c>
      <c r="AS1164" t="s">
        <v>95</v>
      </c>
    </row>
    <row r="1165" spans="1:45">
      <c r="A1165" t="s">
        <v>656</v>
      </c>
      <c r="B1165" t="s">
        <v>44</v>
      </c>
      <c r="C1165" t="s">
        <v>45</v>
      </c>
      <c r="D1165" s="3">
        <v>45616</v>
      </c>
      <c r="E1165" t="s">
        <v>644</v>
      </c>
      <c r="F1165">
        <f t="shared" ca="1" si="54"/>
        <v>73819.428193044165</v>
      </c>
      <c r="G1165">
        <f t="shared" ca="1" si="54"/>
        <v>26937.788163400728</v>
      </c>
      <c r="H1165" t="str" cm="1">
        <f t="array" aca="1" ref="H1165" ca="1">INDEX(Sheet1!$H$1:$H$3, RANDBETWEEN(1, 3))</f>
        <v>ORR Non-Thematic</v>
      </c>
      <c r="I1165" t="str" cm="1">
        <f t="array" aca="1" ref="I1165" ca="1">INDEX(Sheet1!$I$3:$I$88, RANDBETWEEN(1, 85))</f>
        <v>PFP</v>
      </c>
      <c r="J1165" t="str">
        <f ca="1">INDEX(Sheet1!$AZ$3:$AZ$8, RANDBETWEEN(1, COUNTA(Sheet1!$AZ$3:$AZ$8)))</f>
        <v>Education</v>
      </c>
      <c r="K1165" t="str" cm="1">
        <f t="array" aca="1" ref="K1165" ca="1">INDEX(Sheet1!$K$1:$K$8, RANDBETWEEN(1, 6))</f>
        <v>Emergency/HAC</v>
      </c>
      <c r="M1165" t="s">
        <v>114</v>
      </c>
      <c r="N1165">
        <f t="shared" ca="1" si="55"/>
        <v>40575.67490898152</v>
      </c>
      <c r="Q1165" t="s">
        <v>553</v>
      </c>
      <c r="U1165">
        <f t="shared" ca="1" si="56"/>
        <v>29606.923346515599</v>
      </c>
      <c r="V1165">
        <v>3003756</v>
      </c>
      <c r="W1165" t="str" cm="1">
        <f t="array" aca="1" ref="W1165" ca="1">INDEX(Sheet1!$X$1:$X$20, RANDBETWEEN(1, 20))</f>
        <v>Corporate</v>
      </c>
      <c r="X1165" t="str" cm="1">
        <f t="array" aca="1" ref="X1165" ca="1">INDEX(Sheet1!$Y$2:$Y$22, RANDBETWEEN(1, 21))</f>
        <v>Private Sector</v>
      </c>
      <c r="Z1165" t="str" cm="1">
        <f t="array" aca="1" ref="Z1165" ca="1">INDEX(Sheet1!$AA$2:$AA$30, RANDBETWEEN(1, 29))</f>
        <v>US FUND</v>
      </c>
      <c r="AA1165" t="str" cm="1">
        <f t="array" aca="1" ref="AA1165" ca="1">INDEX(Sheet1!$AB$2:$AB$8, RANDBETWEEN(1, 7))</f>
        <v>ROSA</v>
      </c>
      <c r="AB1165" t="str" cm="1">
        <f t="array" aca="1" ref="AB1165" ca="1">INDEX(Sheet1!$AC$2:$AC$22, RANDBETWEEN(1, 21))</f>
        <v>Cyprus</v>
      </c>
      <c r="AE1165" t="str" cm="1">
        <f t="array" aca="1" ref="AE1165" ca="1">INDEX(Sheet1!$AF$2:$AF$22, RANDBETWEEN(1, 5))</f>
        <v>MENARO</v>
      </c>
      <c r="AF1165" s="3">
        <v>45616</v>
      </c>
      <c r="AG1165" t="str" cm="1">
        <f t="array" aca="1" ref="AG1165" ca="1">INDEX(Sheet1!$AH$2:$AH$24, RANDBETWEEN(1, 23))</f>
        <v>CROATIA CO</v>
      </c>
      <c r="AH1165" t="s">
        <v>648</v>
      </c>
      <c r="AI1165" t="s">
        <v>552</v>
      </c>
      <c r="AJ1165" t="s">
        <v>553</v>
      </c>
      <c r="AK1165" t="s">
        <v>114</v>
      </c>
      <c r="AL1165" t="s">
        <v>95</v>
      </c>
      <c r="AM1165" t="s">
        <v>646</v>
      </c>
      <c r="AN1165" t="s">
        <v>60</v>
      </c>
      <c r="AO1165" t="s">
        <v>61</v>
      </c>
      <c r="AP1165" t="s">
        <v>93</v>
      </c>
      <c r="AQ1165" t="s">
        <v>117</v>
      </c>
      <c r="AR1165">
        <v>2024</v>
      </c>
      <c r="AS1165" t="s">
        <v>95</v>
      </c>
    </row>
    <row r="1166" spans="1:45">
      <c r="A1166" t="s">
        <v>652</v>
      </c>
      <c r="B1166" t="s">
        <v>44</v>
      </c>
      <c r="C1166" t="s">
        <v>118</v>
      </c>
      <c r="D1166" s="3">
        <v>45427</v>
      </c>
      <c r="E1166" t="s">
        <v>644</v>
      </c>
      <c r="F1166">
        <f t="shared" ca="1" si="54"/>
        <v>65541.918480393186</v>
      </c>
      <c r="G1166">
        <f t="shared" ca="1" si="54"/>
        <v>43607.923799049298</v>
      </c>
      <c r="H1166" t="str" cm="1">
        <f t="array" aca="1" ref="H1166" ca="1">INDEX(Sheet1!$H$1:$H$3, RANDBETWEEN(1, 3))</f>
        <v>Revenue Type</v>
      </c>
      <c r="I1166" t="str" cm="1">
        <f t="array" aca="1" ref="I1166" ca="1">INDEX(Sheet1!$I$3:$I$88, RANDBETWEEN(1, 85))</f>
        <v>Early Childhood Development</v>
      </c>
      <c r="J1166" t="str">
        <f ca="1">INDEX(Sheet1!$AZ$3:$AZ$8, RANDBETWEEN(1, COUNTA(Sheet1!$AZ$3:$AZ$8)))</f>
        <v>Child Protection</v>
      </c>
      <c r="K1166" t="str" cm="1">
        <f t="array" aca="1" ref="K1166" ca="1">INDEX(Sheet1!$K$1:$K$8, RANDBETWEEN(1, 6))</f>
        <v>HAC-STATE OF PALESTINE</v>
      </c>
      <c r="M1166" t="s">
        <v>104</v>
      </c>
      <c r="N1166">
        <f t="shared" ca="1" si="55"/>
        <v>30466.5681268929</v>
      </c>
      <c r="Q1166" t="s">
        <v>555</v>
      </c>
      <c r="U1166">
        <f t="shared" ca="1" si="56"/>
        <v>88668.875293078032</v>
      </c>
      <c r="V1166">
        <v>32337529</v>
      </c>
      <c r="W1166" t="str" cm="1">
        <f t="array" aca="1" ref="W1166" ca="1">INDEX(Sheet1!$X$1:$X$20, RANDBETWEEN(1, 20))</f>
        <v>Country Office</v>
      </c>
      <c r="X1166" t="str" cm="1">
        <f t="array" aca="1" ref="X1166" ca="1">INDEX(Sheet1!$Y$2:$Y$22, RANDBETWEEN(1, 21))</f>
        <v>Corporate Account</v>
      </c>
      <c r="Z1166" t="str" cm="1">
        <f t="array" aca="1" ref="Z1166" ca="1">INDEX(Sheet1!$AA$2:$AA$30, RANDBETWEEN(1, 29))</f>
        <v>KOSOVO CO</v>
      </c>
      <c r="AA1166" t="str" cm="1">
        <f t="array" aca="1" ref="AA1166" ca="1">INDEX(Sheet1!$AB$2:$AB$8, RANDBETWEEN(1, 7))</f>
        <v>HQ</v>
      </c>
      <c r="AB1166" t="str" cm="1">
        <f t="array" aca="1" ref="AB1166" ca="1">INDEX(Sheet1!$AC$2:$AC$22, RANDBETWEEN(1, 21))</f>
        <v>Denmark</v>
      </c>
      <c r="AE1166" t="str" cm="1">
        <f t="array" aca="1" ref="AE1166" ca="1">INDEX(Sheet1!$AF$2:$AF$22, RANDBETWEEN(1, 5))</f>
        <v>ESARO</v>
      </c>
      <c r="AF1166" s="3">
        <v>45427</v>
      </c>
      <c r="AG1166" t="str" cm="1">
        <f t="array" aca="1" ref="AG1166" ca="1">INDEX(Sheet1!$AH$2:$AH$24, RANDBETWEEN(1, 23))</f>
        <v>SERBIA CO</v>
      </c>
      <c r="AH1166" t="s">
        <v>649</v>
      </c>
      <c r="AI1166" t="s">
        <v>554</v>
      </c>
      <c r="AJ1166" t="s">
        <v>555</v>
      </c>
      <c r="AK1166" t="s">
        <v>104</v>
      </c>
      <c r="AL1166" t="s">
        <v>90</v>
      </c>
      <c r="AM1166" t="s">
        <v>646</v>
      </c>
      <c r="AN1166" t="s">
        <v>60</v>
      </c>
      <c r="AO1166" t="s">
        <v>92</v>
      </c>
      <c r="AP1166" t="s">
        <v>143</v>
      </c>
      <c r="AQ1166" t="s">
        <v>94</v>
      </c>
      <c r="AR1166">
        <v>2024</v>
      </c>
      <c r="AS1166" t="s">
        <v>95</v>
      </c>
    </row>
    <row r="1167" spans="1:45">
      <c r="A1167" t="s">
        <v>653</v>
      </c>
      <c r="B1167" t="s">
        <v>95</v>
      </c>
      <c r="C1167" t="s">
        <v>64</v>
      </c>
      <c r="D1167" s="3">
        <v>45294</v>
      </c>
      <c r="E1167" t="s">
        <v>644</v>
      </c>
      <c r="F1167">
        <f t="shared" ca="1" si="54"/>
        <v>69974.386584927604</v>
      </c>
      <c r="G1167">
        <f t="shared" ca="1" si="54"/>
        <v>3901.48403042461</v>
      </c>
      <c r="H1167" t="str" cm="1">
        <f t="array" aca="1" ref="H1167" ca="1">INDEX(Sheet1!$H$1:$H$3, RANDBETWEEN(1, 3))</f>
        <v>ORR Non-Thematic</v>
      </c>
      <c r="I1167" t="str" cm="1">
        <f t="array" aca="1" ref="I1167" ca="1">INDEX(Sheet1!$I$3:$I$88, RANDBETWEEN(1, 85))</f>
        <v>Child Protection – General</v>
      </c>
      <c r="J1167" t="str">
        <f ca="1">INDEX(Sheet1!$AZ$3:$AZ$8, RANDBETWEEN(1, COUNTA(Sheet1!$AZ$3:$AZ$8)))</f>
        <v>Increased Immunization Rates</v>
      </c>
      <c r="K1167" t="str" cm="1">
        <f t="array" aca="1" ref="K1167" ca="1">INDEX(Sheet1!$K$1:$K$8, RANDBETWEEN(1, 6))</f>
        <v>HAC-ECARO</v>
      </c>
      <c r="M1167" t="s">
        <v>89</v>
      </c>
      <c r="N1167">
        <f t="shared" ca="1" si="55"/>
        <v>4613.5756089189226</v>
      </c>
      <c r="Q1167" t="s">
        <v>557</v>
      </c>
      <c r="U1167">
        <f t="shared" ca="1" si="56"/>
        <v>64188.108754490597</v>
      </c>
      <c r="V1167">
        <v>37872113</v>
      </c>
      <c r="W1167" t="str" cm="1">
        <f t="array" aca="1" ref="W1167" ca="1">INDEX(Sheet1!$X$1:$X$20, RANDBETWEEN(1, 20))</f>
        <v>Ministry</v>
      </c>
      <c r="X1167" t="str" cm="1">
        <f t="array" aca="1" ref="X1167" ca="1">INDEX(Sheet1!$Y$2:$Y$22, RANDBETWEEN(1, 21))</f>
        <v>Private Sector</v>
      </c>
      <c r="Z1167" t="str" cm="1">
        <f t="array" aca="1" ref="Z1167" ca="1">INDEX(Sheet1!$AA$2:$AA$30, RANDBETWEEN(1, 29))</f>
        <v>MONTENEGRO CO</v>
      </c>
      <c r="AA1167" t="str" cm="1">
        <f t="array" aca="1" ref="AA1167" ca="1">INDEX(Sheet1!$AB$2:$AB$8, RANDBETWEEN(1, 7))</f>
        <v>WCARO</v>
      </c>
      <c r="AB1167" t="str" cm="1">
        <f t="array" aca="1" ref="AB1167" ca="1">INDEX(Sheet1!$AC$2:$AC$22, RANDBETWEEN(1, 21))</f>
        <v>Moldova</v>
      </c>
      <c r="AE1167" t="str" cm="1">
        <f t="array" aca="1" ref="AE1167" ca="1">INDEX(Sheet1!$AF$2:$AF$22, RANDBETWEEN(1, 5))</f>
        <v>MENARO</v>
      </c>
      <c r="AF1167" s="3">
        <v>45294</v>
      </c>
      <c r="AG1167" t="str" cm="1">
        <f t="array" aca="1" ref="AG1167" ca="1">INDEX(Sheet1!$AH$2:$AH$24, RANDBETWEEN(1, 23))</f>
        <v>TURKIYE NATCOM</v>
      </c>
      <c r="AH1167" t="s">
        <v>647</v>
      </c>
      <c r="AI1167" t="s">
        <v>556</v>
      </c>
      <c r="AJ1167" t="s">
        <v>557</v>
      </c>
      <c r="AK1167" t="s">
        <v>89</v>
      </c>
      <c r="AL1167" t="s">
        <v>95</v>
      </c>
      <c r="AM1167" t="s">
        <v>645</v>
      </c>
      <c r="AN1167" t="s">
        <v>91</v>
      </c>
      <c r="AO1167" t="s">
        <v>61</v>
      </c>
      <c r="AP1167" t="s">
        <v>93</v>
      </c>
      <c r="AQ1167" t="s">
        <v>117</v>
      </c>
      <c r="AR1167">
        <v>2022</v>
      </c>
      <c r="AS1167" t="s">
        <v>95</v>
      </c>
    </row>
    <row r="1168" spans="1:45">
      <c r="A1168" t="s">
        <v>659</v>
      </c>
      <c r="B1168" t="s">
        <v>44</v>
      </c>
      <c r="C1168" t="s">
        <v>45</v>
      </c>
      <c r="D1168" s="3">
        <v>45435</v>
      </c>
      <c r="E1168" t="s">
        <v>644</v>
      </c>
      <c r="F1168">
        <f t="shared" ca="1" si="54"/>
        <v>23948.245859200622</v>
      </c>
      <c r="G1168">
        <f t="shared" ca="1" si="54"/>
        <v>47392.815124985631</v>
      </c>
      <c r="H1168" t="str" cm="1">
        <f t="array" aca="1" ref="H1168" ca="1">INDEX(Sheet1!$H$1:$H$3, RANDBETWEEN(1, 3))</f>
        <v>ORR Non-Thematic</v>
      </c>
      <c r="I1168" t="str" cm="1">
        <f t="array" aca="1" ref="I1168" ca="1">INDEX(Sheet1!$I$3:$I$88, RANDBETWEEN(1, 85))</f>
        <v>Health – General</v>
      </c>
      <c r="J1168" t="str">
        <f ca="1">INDEX(Sheet1!$AZ$3:$AZ$8, RANDBETWEEN(1, COUNTA(Sheet1!$AZ$3:$AZ$8)))</f>
        <v>Emergency Response</v>
      </c>
      <c r="K1168" t="str" cm="1">
        <f t="array" aca="1" ref="K1168" ca="1">INDEX(Sheet1!$K$1:$K$8, RANDBETWEEN(1, 6))</f>
        <v>HAC-UKRAINE</v>
      </c>
      <c r="M1168" t="s">
        <v>165</v>
      </c>
      <c r="N1168">
        <f t="shared" ca="1" si="55"/>
        <v>92747.096869048997</v>
      </c>
      <c r="Q1168" t="s">
        <v>132</v>
      </c>
      <c r="U1168">
        <f t="shared" ca="1" si="56"/>
        <v>60016.203633374775</v>
      </c>
      <c r="V1168">
        <v>22066300</v>
      </c>
      <c r="W1168" t="str" cm="1">
        <f t="array" aca="1" ref="W1168" ca="1">INDEX(Sheet1!$X$1:$X$20, RANDBETWEEN(1, 20))</f>
        <v>Ministry</v>
      </c>
      <c r="X1168" t="str" cm="1">
        <f t="array" aca="1" ref="X1168" ca="1">INDEX(Sheet1!$Y$2:$Y$22, RANDBETWEEN(1, 21))</f>
        <v>Private Sector</v>
      </c>
      <c r="Z1168" t="str" cm="1">
        <f t="array" aca="1" ref="Z1168" ca="1">INDEX(Sheet1!$AA$2:$AA$30, RANDBETWEEN(1, 29))</f>
        <v>CHINA CO</v>
      </c>
      <c r="AA1168" t="str" cm="1">
        <f t="array" aca="1" ref="AA1168" ca="1">INDEX(Sheet1!$AB$2:$AB$8, RANDBETWEEN(1, 7))</f>
        <v>WCARO</v>
      </c>
      <c r="AB1168" t="str" cm="1">
        <f t="array" aca="1" ref="AB1168" ca="1">INDEX(Sheet1!$AC$2:$AC$22, RANDBETWEEN(1, 21))</f>
        <v>Japan</v>
      </c>
      <c r="AE1168" t="str" cm="1">
        <f t="array" aca="1" ref="AE1168" ca="1">INDEX(Sheet1!$AF$2:$AF$22, RANDBETWEEN(1, 5))</f>
        <v>NatCom</v>
      </c>
      <c r="AF1168" s="3">
        <v>45435</v>
      </c>
      <c r="AG1168" t="str" cm="1">
        <f t="array" aca="1" ref="AG1168" ca="1">INDEX(Sheet1!$AH$2:$AH$24, RANDBETWEEN(1, 23))</f>
        <v>BULGARIA CO</v>
      </c>
      <c r="AH1168" t="s">
        <v>670</v>
      </c>
      <c r="AI1168" t="s">
        <v>558</v>
      </c>
      <c r="AJ1168" t="s">
        <v>132</v>
      </c>
      <c r="AK1168" t="s">
        <v>165</v>
      </c>
      <c r="AL1168" t="s">
        <v>90</v>
      </c>
      <c r="AM1168" t="s">
        <v>646</v>
      </c>
      <c r="AN1168" t="s">
        <v>216</v>
      </c>
      <c r="AO1168" t="s">
        <v>92</v>
      </c>
      <c r="AP1168" t="s">
        <v>78</v>
      </c>
      <c r="AQ1168" t="s">
        <v>79</v>
      </c>
      <c r="AR1168">
        <v>2023</v>
      </c>
      <c r="AS1168" t="s">
        <v>95</v>
      </c>
    </row>
    <row r="1169" spans="1:45">
      <c r="A1169" t="s">
        <v>658</v>
      </c>
      <c r="B1169" t="s">
        <v>44</v>
      </c>
      <c r="C1169" t="s">
        <v>118</v>
      </c>
      <c r="D1169" s="3">
        <v>45292</v>
      </c>
      <c r="E1169" t="s">
        <v>644</v>
      </c>
      <c r="F1169">
        <f t="shared" ca="1" si="54"/>
        <v>49238.361766021873</v>
      </c>
      <c r="G1169">
        <f t="shared" ca="1" si="54"/>
        <v>73848.51739580596</v>
      </c>
      <c r="H1169" t="str" cm="1">
        <f t="array" aca="1" ref="H1169" ca="1">INDEX(Sheet1!$H$1:$H$3, RANDBETWEEN(1, 3))</f>
        <v>ORE-Thematic</v>
      </c>
      <c r="I1169" t="str" cm="1">
        <f t="array" aca="1" ref="I1169" ca="1">INDEX(Sheet1!$I$3:$I$88, RANDBETWEEN(1, 85))</f>
        <v>PMTCT and infant male circumcision</v>
      </c>
      <c r="J1169" t="str">
        <f ca="1">INDEX(Sheet1!$AZ$3:$AZ$8, RANDBETWEEN(1, COUNTA(Sheet1!$AZ$3:$AZ$8)))</f>
        <v>Child Protection</v>
      </c>
      <c r="K1169" t="str" cm="1">
        <f t="array" aca="1" ref="K1169" ca="1">INDEX(Sheet1!$K$1:$K$8, RANDBETWEEN(1, 6))</f>
        <v>HAC-UKRAINE</v>
      </c>
      <c r="M1169" t="s">
        <v>89</v>
      </c>
      <c r="N1169">
        <f t="shared" ca="1" si="55"/>
        <v>95623.657251438854</v>
      </c>
      <c r="Q1169" t="s">
        <v>560</v>
      </c>
      <c r="U1169">
        <f t="shared" ca="1" si="56"/>
        <v>95119.871930570138</v>
      </c>
      <c r="V1169">
        <v>6714036</v>
      </c>
      <c r="W1169" t="str" cm="1">
        <f t="array" aca="1" ref="W1169" ca="1">INDEX(Sheet1!$X$1:$X$20, RANDBETWEEN(1, 20))</f>
        <v>Corporate</v>
      </c>
      <c r="X1169" t="str" cm="1">
        <f t="array" aca="1" ref="X1169" ca="1">INDEX(Sheet1!$Y$2:$Y$22, RANDBETWEEN(1, 21))</f>
        <v>Public Sector</v>
      </c>
      <c r="Z1169" t="str" cm="1">
        <f t="array" aca="1" ref="Z1169" ca="1">INDEX(Sheet1!$AA$2:$AA$30, RANDBETWEEN(1, 29))</f>
        <v>TURKIYE CO</v>
      </c>
      <c r="AA1169" t="str" cm="1">
        <f t="array" aca="1" ref="AA1169" ca="1">INDEX(Sheet1!$AB$2:$AB$8, RANDBETWEEN(1, 7))</f>
        <v>NatCom</v>
      </c>
      <c r="AB1169" t="str" cm="1">
        <f t="array" aca="1" ref="AB1169" ca="1">INDEX(Sheet1!$AC$2:$AC$22, RANDBETWEEN(1, 21))</f>
        <v>Switzerland</v>
      </c>
      <c r="AE1169" t="str" cm="1">
        <f t="array" aca="1" ref="AE1169" ca="1">INDEX(Sheet1!$AF$2:$AF$22, RANDBETWEEN(1, 5))</f>
        <v>HQ</v>
      </c>
      <c r="AF1169" s="3">
        <v>45292</v>
      </c>
      <c r="AG1169" t="str" cm="1">
        <f t="array" aca="1" ref="AG1169" ca="1">INDEX(Sheet1!$AH$2:$AH$24, RANDBETWEEN(1, 23))</f>
        <v>CROATIA CO</v>
      </c>
      <c r="AH1169" t="s">
        <v>647</v>
      </c>
      <c r="AI1169" t="s">
        <v>559</v>
      </c>
      <c r="AJ1169" t="s">
        <v>560</v>
      </c>
      <c r="AK1169" t="s">
        <v>89</v>
      </c>
      <c r="AL1169" t="s">
        <v>58</v>
      </c>
      <c r="AM1169" t="s">
        <v>646</v>
      </c>
      <c r="AN1169" t="s">
        <v>91</v>
      </c>
      <c r="AO1169" t="s">
        <v>116</v>
      </c>
      <c r="AP1169" t="s">
        <v>78</v>
      </c>
      <c r="AQ1169" t="s">
        <v>117</v>
      </c>
      <c r="AR1169">
        <v>2023</v>
      </c>
      <c r="AS1169" t="s">
        <v>95</v>
      </c>
    </row>
    <row r="1170" spans="1:45">
      <c r="A1170" t="s">
        <v>656</v>
      </c>
      <c r="B1170" t="s">
        <v>44</v>
      </c>
      <c r="C1170" t="s">
        <v>118</v>
      </c>
      <c r="D1170" s="3">
        <v>45308</v>
      </c>
      <c r="E1170" t="s">
        <v>644</v>
      </c>
      <c r="F1170">
        <f t="shared" ca="1" si="54"/>
        <v>50057.749673896098</v>
      </c>
      <c r="G1170">
        <f t="shared" ca="1" si="54"/>
        <v>20869.345541765586</v>
      </c>
      <c r="H1170" t="str" cm="1">
        <f t="array" aca="1" ref="H1170" ca="1">INDEX(Sheet1!$H$1:$H$3, RANDBETWEEN(1, 3))</f>
        <v>ORE-Thematic</v>
      </c>
      <c r="I1170" t="str" cm="1">
        <f t="array" aca="1" ref="I1170" ca="1">INDEX(Sheet1!$I$3:$I$88, RANDBETWEEN(1, 85))</f>
        <v>Nutrition – General</v>
      </c>
      <c r="J1170" t="str">
        <f ca="1">INDEX(Sheet1!$AZ$3:$AZ$8, RANDBETWEEN(1, COUNTA(Sheet1!$AZ$3:$AZ$8)))</f>
        <v>Health</v>
      </c>
      <c r="K1170" t="str" cm="1">
        <f t="array" aca="1" ref="K1170" ca="1">INDEX(Sheet1!$K$1:$K$8, RANDBETWEEN(1, 6))</f>
        <v>HAC-ARMENIA</v>
      </c>
      <c r="M1170" t="s">
        <v>114</v>
      </c>
      <c r="N1170">
        <f t="shared" ca="1" si="55"/>
        <v>36125.197951721639</v>
      </c>
      <c r="Q1170" t="s">
        <v>562</v>
      </c>
      <c r="U1170">
        <f t="shared" ca="1" si="56"/>
        <v>20764.272608597741</v>
      </c>
      <c r="V1170">
        <v>24616185</v>
      </c>
      <c r="W1170" t="str" cm="1">
        <f t="array" aca="1" ref="W1170" ca="1">INDEX(Sheet1!$X$1:$X$20, RANDBETWEEN(1, 20))</f>
        <v>Foundation</v>
      </c>
      <c r="X1170" t="str" cm="1">
        <f t="array" aca="1" ref="X1170" ca="1">INDEX(Sheet1!$Y$2:$Y$22, RANDBETWEEN(1, 21))</f>
        <v>Private Sector</v>
      </c>
      <c r="Z1170" t="str" cm="1">
        <f t="array" aca="1" ref="Z1170" ca="1">INDEX(Sheet1!$AA$2:$AA$30, RANDBETWEEN(1, 29))</f>
        <v>DENMARK NATCOM</v>
      </c>
      <c r="AA1170" t="str" cm="1">
        <f t="array" aca="1" ref="AA1170" ca="1">INDEX(Sheet1!$AB$2:$AB$8, RANDBETWEEN(1, 7))</f>
        <v>NatCom</v>
      </c>
      <c r="AB1170" t="str" cm="1">
        <f t="array" aca="1" ref="AB1170" ca="1">INDEX(Sheet1!$AC$2:$AC$22, RANDBETWEEN(1, 21))</f>
        <v>Montenegro</v>
      </c>
      <c r="AE1170" t="str" cm="1">
        <f t="array" aca="1" ref="AE1170" ca="1">INDEX(Sheet1!$AF$2:$AF$22, RANDBETWEEN(1, 5))</f>
        <v>MENARO</v>
      </c>
      <c r="AF1170" s="3">
        <v>45308</v>
      </c>
      <c r="AG1170" t="str" cm="1">
        <f t="array" aca="1" ref="AG1170" ca="1">INDEX(Sheet1!$AH$2:$AH$24, RANDBETWEEN(1, 23))</f>
        <v>MONTENEGRO CO</v>
      </c>
      <c r="AH1170" t="s">
        <v>668</v>
      </c>
      <c r="AI1170" t="s">
        <v>561</v>
      </c>
      <c r="AJ1170" t="s">
        <v>562</v>
      </c>
      <c r="AK1170" t="s">
        <v>114</v>
      </c>
      <c r="AL1170" t="s">
        <v>58</v>
      </c>
      <c r="AM1170" t="s">
        <v>646</v>
      </c>
      <c r="AN1170" t="s">
        <v>128</v>
      </c>
      <c r="AO1170" t="s">
        <v>92</v>
      </c>
      <c r="AP1170" t="s">
        <v>78</v>
      </c>
      <c r="AQ1170" t="s">
        <v>117</v>
      </c>
      <c r="AR1170">
        <v>2022</v>
      </c>
      <c r="AS1170" t="s">
        <v>95</v>
      </c>
    </row>
    <row r="1171" spans="1:45">
      <c r="A1171" t="s">
        <v>656</v>
      </c>
      <c r="B1171" t="s">
        <v>95</v>
      </c>
      <c r="C1171" t="s">
        <v>118</v>
      </c>
      <c r="D1171" s="3">
        <v>45491</v>
      </c>
      <c r="E1171" t="s">
        <v>644</v>
      </c>
      <c r="F1171">
        <f t="shared" ca="1" si="54"/>
        <v>23701.528741028269</v>
      </c>
      <c r="G1171">
        <f t="shared" ca="1" si="54"/>
        <v>78598.88124266926</v>
      </c>
      <c r="H1171" t="str" cm="1">
        <f t="array" aca="1" ref="H1171" ca="1">INDEX(Sheet1!$H$1:$H$3, RANDBETWEEN(1, 3))</f>
        <v>ORE-Thematic</v>
      </c>
      <c r="I1171" t="str" cm="1">
        <f t="array" aca="1" ref="I1171" ca="1">INDEX(Sheet1!$I$3:$I$88, RANDBETWEEN(1, 85))</f>
        <v>Private sector fundraising</v>
      </c>
      <c r="J1171" t="str">
        <f ca="1">INDEX(Sheet1!$AZ$3:$AZ$8, RANDBETWEEN(1, COUNTA(Sheet1!$AZ$3:$AZ$8)))</f>
        <v>Education</v>
      </c>
      <c r="K1171" t="str" cm="1">
        <f t="array" aca="1" ref="K1171" ca="1">INDEX(Sheet1!$K$1:$K$8, RANDBETWEEN(1, 6))</f>
        <v>HAC-UKRAINE</v>
      </c>
      <c r="M1171" t="s">
        <v>127</v>
      </c>
      <c r="N1171">
        <f t="shared" ca="1" si="55"/>
        <v>3045.4287157594435</v>
      </c>
      <c r="Q1171" t="s">
        <v>564</v>
      </c>
      <c r="U1171">
        <f t="shared" ca="1" si="56"/>
        <v>18658.978931262034</v>
      </c>
      <c r="V1171">
        <v>12954959</v>
      </c>
      <c r="W1171" t="str" cm="1">
        <f t="array" aca="1" ref="W1171" ca="1">INDEX(Sheet1!$X$1:$X$20, RANDBETWEEN(1, 20))</f>
        <v>Central Government</v>
      </c>
      <c r="X1171" t="str" cm="1">
        <f t="array" aca="1" ref="X1171" ca="1">INDEX(Sheet1!$Y$2:$Y$22, RANDBETWEEN(1, 21))</f>
        <v>Public Sector</v>
      </c>
      <c r="Z1171" t="str" cm="1">
        <f t="array" aca="1" ref="Z1171" ca="1">INDEX(Sheet1!$AA$2:$AA$30, RANDBETWEEN(1, 29))</f>
        <v>INDIA CO</v>
      </c>
      <c r="AA1171" t="str" cm="1">
        <f t="array" aca="1" ref="AA1171" ca="1">INDEX(Sheet1!$AB$2:$AB$8, RANDBETWEEN(1, 7))</f>
        <v>WCARO</v>
      </c>
      <c r="AB1171" t="str" cm="1">
        <f t="array" aca="1" ref="AB1171" ca="1">INDEX(Sheet1!$AC$2:$AC$22, RANDBETWEEN(1, 21))</f>
        <v>Russian Federation</v>
      </c>
      <c r="AE1171" t="str" cm="1">
        <f t="array" aca="1" ref="AE1171" ca="1">INDEX(Sheet1!$AF$2:$AF$22, RANDBETWEEN(1, 5))</f>
        <v>HQ</v>
      </c>
      <c r="AF1171" s="3">
        <v>45491</v>
      </c>
      <c r="AG1171" t="str" cm="1">
        <f t="array" aca="1" ref="AG1171" ca="1">INDEX(Sheet1!$AH$2:$AH$24, RANDBETWEEN(1, 23))</f>
        <v>SERBIA CO</v>
      </c>
      <c r="AH1171" t="s">
        <v>668</v>
      </c>
      <c r="AI1171" t="s">
        <v>563</v>
      </c>
      <c r="AJ1171" t="s">
        <v>564</v>
      </c>
      <c r="AK1171" t="s">
        <v>127</v>
      </c>
      <c r="AL1171" t="s">
        <v>58</v>
      </c>
      <c r="AM1171" t="s">
        <v>646</v>
      </c>
      <c r="AN1171" t="s">
        <v>105</v>
      </c>
      <c r="AO1171" t="s">
        <v>77</v>
      </c>
      <c r="AP1171" t="s">
        <v>62</v>
      </c>
      <c r="AQ1171" t="s">
        <v>100</v>
      </c>
      <c r="AR1171">
        <v>2023</v>
      </c>
      <c r="AS1171" t="s">
        <v>95</v>
      </c>
    </row>
    <row r="1172" spans="1:45">
      <c r="A1172" t="s">
        <v>652</v>
      </c>
      <c r="B1172" t="s">
        <v>44</v>
      </c>
      <c r="C1172" t="s">
        <v>118</v>
      </c>
      <c r="D1172" s="3">
        <v>45527</v>
      </c>
      <c r="E1172" t="s">
        <v>644</v>
      </c>
      <c r="F1172">
        <f t="shared" ca="1" si="54"/>
        <v>67695.355359846144</v>
      </c>
      <c r="G1172">
        <f t="shared" ca="1" si="54"/>
        <v>6799.4501975920621</v>
      </c>
      <c r="H1172" t="str" cm="1">
        <f t="array" aca="1" ref="H1172" ca="1">INDEX(Sheet1!$H$1:$H$3, RANDBETWEEN(1, 3))</f>
        <v>ORE-Thematic</v>
      </c>
      <c r="I1172" t="str" cm="1">
        <f t="array" aca="1" ref="I1172" ca="1">INDEX(Sheet1!$I$3:$I$88, RANDBETWEEN(1, 85))</f>
        <v>UNICEF capacity for programming on Gender</v>
      </c>
      <c r="J1172" t="str">
        <f ca="1">INDEX(Sheet1!$AZ$3:$AZ$8, RANDBETWEEN(1, COUNTA(Sheet1!$AZ$3:$AZ$8)))</f>
        <v>Emergency Response</v>
      </c>
      <c r="K1172" t="str" cm="1">
        <f t="array" aca="1" ref="K1172" ca="1">INDEX(Sheet1!$K$1:$K$8, RANDBETWEEN(1, 6))</f>
        <v>HAC-ECARO</v>
      </c>
      <c r="M1172" t="s">
        <v>75</v>
      </c>
      <c r="N1172">
        <f t="shared" ca="1" si="55"/>
        <v>28573.657540456945</v>
      </c>
      <c r="Q1172" t="s">
        <v>566</v>
      </c>
      <c r="U1172">
        <f t="shared" ca="1" si="56"/>
        <v>87549.944959104367</v>
      </c>
      <c r="V1172">
        <v>34798634</v>
      </c>
      <c r="W1172" t="str" cm="1">
        <f t="array" aca="1" ref="W1172" ca="1">INDEX(Sheet1!$X$1:$X$20, RANDBETWEEN(1, 20))</f>
        <v>Corporate</v>
      </c>
      <c r="X1172" t="str" cm="1">
        <f t="array" aca="1" ref="X1172" ca="1">INDEX(Sheet1!$Y$2:$Y$22, RANDBETWEEN(1, 21))</f>
        <v>Public Sector</v>
      </c>
      <c r="Z1172" t="str" cm="1">
        <f t="array" aca="1" ref="Z1172" ca="1">INDEX(Sheet1!$AA$2:$AA$30, RANDBETWEEN(1, 29))</f>
        <v>UK NATCOM</v>
      </c>
      <c r="AA1172" t="str" cm="1">
        <f t="array" aca="1" ref="AA1172" ca="1">INDEX(Sheet1!$AB$2:$AB$8, RANDBETWEEN(1, 7))</f>
        <v>ROSA</v>
      </c>
      <c r="AB1172" t="str" cm="1">
        <f t="array" aca="1" ref="AB1172" ca="1">INDEX(Sheet1!$AC$2:$AC$22, RANDBETWEEN(1, 21))</f>
        <v>Moldova</v>
      </c>
      <c r="AE1172" t="str" cm="1">
        <f t="array" aca="1" ref="AE1172" ca="1">INDEX(Sheet1!$AF$2:$AF$22, RANDBETWEEN(1, 5))</f>
        <v>HQ</v>
      </c>
      <c r="AF1172" s="3">
        <v>45527</v>
      </c>
      <c r="AG1172" t="str" cm="1">
        <f t="array" aca="1" ref="AG1172" ca="1">INDEX(Sheet1!$AH$2:$AH$24, RANDBETWEEN(1, 23))</f>
        <v>SERBIA CO</v>
      </c>
      <c r="AH1172" t="s">
        <v>648</v>
      </c>
      <c r="AI1172" t="s">
        <v>565</v>
      </c>
      <c r="AJ1172" t="s">
        <v>566</v>
      </c>
      <c r="AK1172" t="s">
        <v>75</v>
      </c>
      <c r="AL1172" t="s">
        <v>95</v>
      </c>
      <c r="AM1172" t="s">
        <v>646</v>
      </c>
      <c r="AN1172" t="s">
        <v>128</v>
      </c>
      <c r="AO1172" t="s">
        <v>149</v>
      </c>
      <c r="AP1172" t="s">
        <v>143</v>
      </c>
      <c r="AQ1172" t="s">
        <v>79</v>
      </c>
      <c r="AR1172">
        <v>2024</v>
      </c>
      <c r="AS1172" t="s">
        <v>95</v>
      </c>
    </row>
    <row r="1173" spans="1:45">
      <c r="A1173" t="s">
        <v>654</v>
      </c>
      <c r="B1173" t="s">
        <v>95</v>
      </c>
      <c r="C1173" t="s">
        <v>64</v>
      </c>
      <c r="D1173" s="3">
        <v>45372</v>
      </c>
      <c r="E1173" t="s">
        <v>644</v>
      </c>
      <c r="F1173">
        <f t="shared" ca="1" si="54"/>
        <v>41374.012117615268</v>
      </c>
      <c r="G1173">
        <f t="shared" ca="1" si="54"/>
        <v>87653.389213901872</v>
      </c>
      <c r="H1173" t="str" cm="1">
        <f t="array" aca="1" ref="H1173" ca="1">INDEX(Sheet1!$H$1:$H$3, RANDBETWEEN(1, 3))</f>
        <v>Revenue Type</v>
      </c>
      <c r="I1173" t="str" cm="1">
        <f t="array" aca="1" ref="I1173" ca="1">INDEX(Sheet1!$I$3:$I$88, RANDBETWEEN(1, 85))</f>
        <v>UNICEF capacity for programming on Gender</v>
      </c>
      <c r="J1173" t="str">
        <f ca="1">INDEX(Sheet1!$AZ$3:$AZ$8, RANDBETWEEN(1, COUNTA(Sheet1!$AZ$3:$AZ$8)))</f>
        <v>Child Protection</v>
      </c>
      <c r="K1173" t="str" cm="1">
        <f t="array" aca="1" ref="K1173" ca="1">INDEX(Sheet1!$K$1:$K$8, RANDBETWEEN(1, 6))</f>
        <v>HAC-ARMENIA</v>
      </c>
      <c r="M1173" t="s">
        <v>57</v>
      </c>
      <c r="N1173">
        <f t="shared" ca="1" si="55"/>
        <v>47497.371991692649</v>
      </c>
      <c r="Q1173" t="s">
        <v>568</v>
      </c>
      <c r="U1173">
        <f t="shared" ca="1" si="56"/>
        <v>64873.129567017786</v>
      </c>
      <c r="V1173">
        <v>38444082</v>
      </c>
      <c r="W1173" t="str" cm="1">
        <f t="array" aca="1" ref="W1173" ca="1">INDEX(Sheet1!$X$1:$X$20, RANDBETWEEN(1, 20))</f>
        <v>Foundation</v>
      </c>
      <c r="X1173" t="str" cm="1">
        <f t="array" aca="1" ref="X1173" ca="1">INDEX(Sheet1!$Y$2:$Y$22, RANDBETWEEN(1, 21))</f>
        <v>Private Sector</v>
      </c>
      <c r="Z1173" t="str" cm="1">
        <f t="array" aca="1" ref="Z1173" ca="1">INDEX(Sheet1!$AA$2:$AA$30, RANDBETWEEN(1, 29))</f>
        <v>TAJIKISTAN CO</v>
      </c>
      <c r="AA1173" t="str" cm="1">
        <f t="array" aca="1" ref="AA1173" ca="1">INDEX(Sheet1!$AB$2:$AB$8, RANDBETWEEN(1, 7))</f>
        <v>NatCom</v>
      </c>
      <c r="AB1173" t="str" cm="1">
        <f t="array" aca="1" ref="AB1173" ca="1">INDEX(Sheet1!$AC$2:$AC$22, RANDBETWEEN(1, 21))</f>
        <v>Armenia</v>
      </c>
      <c r="AE1173" t="str" cm="1">
        <f t="array" aca="1" ref="AE1173" ca="1">INDEX(Sheet1!$AF$2:$AF$22, RANDBETWEEN(1, 5))</f>
        <v>MENARO</v>
      </c>
      <c r="AF1173" s="3">
        <v>45372</v>
      </c>
      <c r="AG1173" t="str" cm="1">
        <f t="array" aca="1" ref="AG1173" ca="1">INDEX(Sheet1!$AH$2:$AH$24, RANDBETWEEN(1, 23))</f>
        <v>GEORGIA CO</v>
      </c>
      <c r="AH1173" t="s">
        <v>650</v>
      </c>
      <c r="AI1173" t="s">
        <v>567</v>
      </c>
      <c r="AJ1173" t="s">
        <v>568</v>
      </c>
      <c r="AK1173" t="s">
        <v>57</v>
      </c>
      <c r="AL1173" t="s">
        <v>90</v>
      </c>
      <c r="AM1173" t="s">
        <v>646</v>
      </c>
      <c r="AN1173" t="s">
        <v>216</v>
      </c>
      <c r="AO1173" t="s">
        <v>61</v>
      </c>
      <c r="AP1173" t="s">
        <v>135</v>
      </c>
      <c r="AQ1173" t="s">
        <v>79</v>
      </c>
      <c r="AR1173">
        <v>2023</v>
      </c>
      <c r="AS1173" t="s">
        <v>95</v>
      </c>
    </row>
    <row r="1174" spans="1:45">
      <c r="A1174" t="s">
        <v>655</v>
      </c>
      <c r="B1174" t="s">
        <v>95</v>
      </c>
      <c r="C1174" t="s">
        <v>45</v>
      </c>
      <c r="D1174" s="3">
        <v>45427</v>
      </c>
      <c r="E1174" t="s">
        <v>644</v>
      </c>
      <c r="F1174">
        <f t="shared" ca="1" si="54"/>
        <v>68136.663238596884</v>
      </c>
      <c r="G1174">
        <f t="shared" ca="1" si="54"/>
        <v>84057.916034862254</v>
      </c>
      <c r="H1174" t="str" cm="1">
        <f t="array" aca="1" ref="H1174" ca="1">INDEX(Sheet1!$H$1:$H$3, RANDBETWEEN(1, 3))</f>
        <v>ORR Non-Thematic</v>
      </c>
      <c r="I1174" t="str" cm="1">
        <f t="array" aca="1" ref="I1174" ca="1">INDEX(Sheet1!$I$3:$I$88, RANDBETWEEN(1, 85))</f>
        <v>Gender Equality</v>
      </c>
      <c r="J1174" t="str">
        <f ca="1">INDEX(Sheet1!$AZ$3:$AZ$8, RANDBETWEEN(1, COUNTA(Sheet1!$AZ$3:$AZ$8)))</f>
        <v>Health</v>
      </c>
      <c r="K1174" t="str" cm="1">
        <f t="array" aca="1" ref="K1174" ca="1">INDEX(Sheet1!$K$1:$K$8, RANDBETWEEN(1, 6))</f>
        <v>HAC-ARMENIA</v>
      </c>
      <c r="M1174" t="s">
        <v>104</v>
      </c>
      <c r="N1174">
        <f t="shared" ca="1" si="55"/>
        <v>22930.393416827697</v>
      </c>
      <c r="Q1174" t="s">
        <v>570</v>
      </c>
      <c r="U1174">
        <f t="shared" ca="1" si="56"/>
        <v>52078.080968249371</v>
      </c>
      <c r="V1174">
        <v>29201384</v>
      </c>
      <c r="W1174" t="str" cm="1">
        <f t="array" aca="1" ref="W1174" ca="1">INDEX(Sheet1!$X$1:$X$20, RANDBETWEEN(1, 20))</f>
        <v>Non-Profit/NGO Foundations</v>
      </c>
      <c r="X1174" t="str" cm="1">
        <f t="array" aca="1" ref="X1174" ca="1">INDEX(Sheet1!$Y$2:$Y$22, RANDBETWEEN(1, 21))</f>
        <v>Public Sector</v>
      </c>
      <c r="Z1174" t="str" cm="1">
        <f t="array" aca="1" ref="Z1174" ca="1">INDEX(Sheet1!$AA$2:$AA$30, RANDBETWEEN(1, 29))</f>
        <v>FRANCE NATCOM</v>
      </c>
      <c r="AA1174" t="str" cm="1">
        <f t="array" aca="1" ref="AA1174" ca="1">INDEX(Sheet1!$AB$2:$AB$8, RANDBETWEEN(1, 7))</f>
        <v>ROSA</v>
      </c>
      <c r="AB1174" t="str" cm="1">
        <f t="array" aca="1" ref="AB1174" ca="1">INDEX(Sheet1!$AC$2:$AC$22, RANDBETWEEN(1, 21))</f>
        <v>Armenia</v>
      </c>
      <c r="AE1174" t="str" cm="1">
        <f t="array" aca="1" ref="AE1174" ca="1">INDEX(Sheet1!$AF$2:$AF$22, RANDBETWEEN(1, 5))</f>
        <v>ECARO</v>
      </c>
      <c r="AF1174" s="3">
        <v>45427</v>
      </c>
      <c r="AG1174" t="str" cm="1">
        <f t="array" aca="1" ref="AG1174" ca="1">INDEX(Sheet1!$AH$2:$AH$24, RANDBETWEEN(1, 23))</f>
        <v>CROATIA CO</v>
      </c>
      <c r="AH1174" t="s">
        <v>649</v>
      </c>
      <c r="AI1174" t="s">
        <v>569</v>
      </c>
      <c r="AJ1174" t="s">
        <v>570</v>
      </c>
      <c r="AK1174" t="s">
        <v>104</v>
      </c>
      <c r="AL1174" t="s">
        <v>90</v>
      </c>
      <c r="AM1174" t="s">
        <v>645</v>
      </c>
      <c r="AN1174" t="s">
        <v>115</v>
      </c>
      <c r="AO1174" t="s">
        <v>116</v>
      </c>
      <c r="AP1174" t="s">
        <v>135</v>
      </c>
      <c r="AQ1174" t="s">
        <v>100</v>
      </c>
      <c r="AR1174">
        <v>2024</v>
      </c>
      <c r="AS1174" t="s">
        <v>95</v>
      </c>
    </row>
    <row r="1175" spans="1:45">
      <c r="A1175" t="s">
        <v>659</v>
      </c>
      <c r="B1175" t="s">
        <v>44</v>
      </c>
      <c r="C1175" t="s">
        <v>118</v>
      </c>
      <c r="D1175" s="3">
        <v>45502</v>
      </c>
      <c r="E1175" t="s">
        <v>644</v>
      </c>
      <c r="F1175">
        <f t="shared" ca="1" si="54"/>
        <v>48616.787060702176</v>
      </c>
      <c r="G1175">
        <f t="shared" ca="1" si="54"/>
        <v>88390.066654502327</v>
      </c>
      <c r="H1175" t="str" cm="1">
        <f t="array" aca="1" ref="H1175" ca="1">INDEX(Sheet1!$H$1:$H$3, RANDBETWEEN(1, 3))</f>
        <v>ORR Non-Thematic</v>
      </c>
      <c r="I1175" t="str" cm="1">
        <f t="array" aca="1" ref="I1175" ca="1">INDEX(Sheet1!$I$3:$I$88, RANDBETWEEN(1, 85))</f>
        <v>PMTCT and infant male circumcision</v>
      </c>
      <c r="J1175" t="str">
        <f ca="1">INDEX(Sheet1!$AZ$3:$AZ$8, RANDBETWEEN(1, COUNTA(Sheet1!$AZ$3:$AZ$8)))</f>
        <v>Increased Immunization Rates</v>
      </c>
      <c r="K1175" t="str" cm="1">
        <f t="array" aca="1" ref="K1175" ca="1">INDEX(Sheet1!$K$1:$K$8, RANDBETWEEN(1, 6))</f>
        <v>HAC-ECARO</v>
      </c>
      <c r="M1175" t="s">
        <v>57</v>
      </c>
      <c r="N1175">
        <f t="shared" ca="1" si="55"/>
        <v>66611.042801667209</v>
      </c>
      <c r="Q1175" t="s">
        <v>572</v>
      </c>
      <c r="U1175">
        <f t="shared" ca="1" si="56"/>
        <v>59645.615650360494</v>
      </c>
      <c r="V1175">
        <v>6767851</v>
      </c>
      <c r="W1175" t="str" cm="1">
        <f t="array" aca="1" ref="W1175" ca="1">INDEX(Sheet1!$X$1:$X$20, RANDBETWEEN(1, 20))</f>
        <v>Ministry</v>
      </c>
      <c r="X1175" t="str" cm="1">
        <f t="array" aca="1" ref="X1175" ca="1">INDEX(Sheet1!$Y$2:$Y$22, RANDBETWEEN(1, 21))</f>
        <v>Private Sector</v>
      </c>
      <c r="Z1175" t="str" cm="1">
        <f t="array" aca="1" ref="Z1175" ca="1">INDEX(Sheet1!$AA$2:$AA$30, RANDBETWEEN(1, 29))</f>
        <v>KOSOVO CO</v>
      </c>
      <c r="AA1175" t="str" cm="1">
        <f t="array" aca="1" ref="AA1175" ca="1">INDEX(Sheet1!$AB$2:$AB$8, RANDBETWEEN(1, 7))</f>
        <v>EAPRO</v>
      </c>
      <c r="AB1175" t="str" cm="1">
        <f t="array" aca="1" ref="AB1175" ca="1">INDEX(Sheet1!$AC$2:$AC$22, RANDBETWEEN(1, 21))</f>
        <v>Croatia</v>
      </c>
      <c r="AE1175" t="str" cm="1">
        <f t="array" aca="1" ref="AE1175" ca="1">INDEX(Sheet1!$AF$2:$AF$22, RANDBETWEEN(1, 5))</f>
        <v>HQ</v>
      </c>
      <c r="AF1175" s="3">
        <v>45502</v>
      </c>
      <c r="AG1175" t="str" cm="1">
        <f t="array" aca="1" ref="AG1175" ca="1">INDEX(Sheet1!$AH$2:$AH$24, RANDBETWEEN(1, 23))</f>
        <v>GREECE CO</v>
      </c>
      <c r="AH1175" t="s">
        <v>648</v>
      </c>
      <c r="AI1175" t="s">
        <v>571</v>
      </c>
      <c r="AJ1175" t="s">
        <v>572</v>
      </c>
      <c r="AK1175" t="s">
        <v>57</v>
      </c>
      <c r="AL1175" t="s">
        <v>95</v>
      </c>
      <c r="AM1175" t="s">
        <v>646</v>
      </c>
      <c r="AN1175" t="s">
        <v>192</v>
      </c>
      <c r="AO1175" t="s">
        <v>116</v>
      </c>
      <c r="AP1175" t="s">
        <v>93</v>
      </c>
      <c r="AQ1175" t="s">
        <v>117</v>
      </c>
      <c r="AR1175">
        <v>2022</v>
      </c>
      <c r="AS1175" t="s">
        <v>95</v>
      </c>
    </row>
    <row r="1176" spans="1:45">
      <c r="A1176" t="s">
        <v>659</v>
      </c>
      <c r="B1176" t="s">
        <v>44</v>
      </c>
      <c r="C1176" t="s">
        <v>64</v>
      </c>
      <c r="D1176" s="3">
        <v>45400</v>
      </c>
      <c r="E1176" t="s">
        <v>644</v>
      </c>
      <c r="F1176">
        <f t="shared" ca="1" si="54"/>
        <v>32809.698087117125</v>
      </c>
      <c r="G1176">
        <f t="shared" ca="1" si="54"/>
        <v>35306.59598694415</v>
      </c>
      <c r="H1176" t="str" cm="1">
        <f t="array" aca="1" ref="H1176" ca="1">INDEX(Sheet1!$H$1:$H$3, RANDBETWEEN(1, 3))</f>
        <v>ORE-Thematic</v>
      </c>
      <c r="I1176" t="str" cm="1">
        <f t="array" aca="1" ref="I1176" ca="1">INDEX(Sheet1!$I$3:$I$88, RANDBETWEEN(1, 85))</f>
        <v>Data and Child Protection</v>
      </c>
      <c r="J1176" t="str">
        <f ca="1">INDEX(Sheet1!$AZ$3:$AZ$8, RANDBETWEEN(1, COUNTA(Sheet1!$AZ$3:$AZ$8)))</f>
        <v>Advocacy</v>
      </c>
      <c r="K1176" t="str" cm="1">
        <f t="array" aca="1" ref="K1176" ca="1">INDEX(Sheet1!$K$1:$K$8, RANDBETWEEN(1, 6))</f>
        <v>HAC-UKRAINE</v>
      </c>
      <c r="M1176" t="s">
        <v>127</v>
      </c>
      <c r="N1176">
        <f t="shared" ca="1" si="55"/>
        <v>63128.362989463581</v>
      </c>
      <c r="Q1176" t="s">
        <v>574</v>
      </c>
      <c r="U1176">
        <f t="shared" ca="1" si="56"/>
        <v>22774.258462751408</v>
      </c>
      <c r="V1176">
        <v>18327972</v>
      </c>
      <c r="W1176" t="str" cm="1">
        <f t="array" aca="1" ref="W1176" ca="1">INDEX(Sheet1!$X$1:$X$20, RANDBETWEEN(1, 20))</f>
        <v>Central Government</v>
      </c>
      <c r="X1176" t="str" cm="1">
        <f t="array" aca="1" ref="X1176" ca="1">INDEX(Sheet1!$Y$2:$Y$22, RANDBETWEEN(1, 21))</f>
        <v>Public Sector</v>
      </c>
      <c r="Z1176" t="str" cm="1">
        <f t="array" aca="1" ref="Z1176" ca="1">INDEX(Sheet1!$AA$2:$AA$30, RANDBETWEEN(1, 29))</f>
        <v>ROMANIA CO</v>
      </c>
      <c r="AA1176" t="str" cm="1">
        <f t="array" aca="1" ref="AA1176" ca="1">INDEX(Sheet1!$AB$2:$AB$8, RANDBETWEEN(1, 7))</f>
        <v>MENARO</v>
      </c>
      <c r="AB1176" t="str" cm="1">
        <f t="array" aca="1" ref="AB1176" ca="1">INDEX(Sheet1!$AC$2:$AC$22, RANDBETWEEN(1, 21))</f>
        <v>Uzbekistan</v>
      </c>
      <c r="AE1176" t="str" cm="1">
        <f t="array" aca="1" ref="AE1176" ca="1">INDEX(Sheet1!$AF$2:$AF$22, RANDBETWEEN(1, 5))</f>
        <v>MENARO</v>
      </c>
      <c r="AF1176" s="3">
        <v>45400</v>
      </c>
      <c r="AG1176" t="str" cm="1">
        <f t="array" aca="1" ref="AG1176" ca="1">INDEX(Sheet1!$AH$2:$AH$24, RANDBETWEEN(1, 23))</f>
        <v>US FUND</v>
      </c>
      <c r="AH1176" t="s">
        <v>670</v>
      </c>
      <c r="AI1176" t="s">
        <v>573</v>
      </c>
      <c r="AJ1176" t="s">
        <v>574</v>
      </c>
      <c r="AK1176" t="s">
        <v>127</v>
      </c>
      <c r="AL1176" t="s">
        <v>90</v>
      </c>
      <c r="AM1176" t="s">
        <v>645</v>
      </c>
      <c r="AN1176" t="s">
        <v>105</v>
      </c>
      <c r="AO1176" t="s">
        <v>77</v>
      </c>
      <c r="AP1176" t="s">
        <v>143</v>
      </c>
      <c r="AQ1176" t="s">
        <v>117</v>
      </c>
      <c r="AR1176">
        <v>2023</v>
      </c>
      <c r="AS1176" t="s">
        <v>95</v>
      </c>
    </row>
    <row r="1177" spans="1:45">
      <c r="A1177" t="s">
        <v>656</v>
      </c>
      <c r="B1177" t="s">
        <v>44</v>
      </c>
      <c r="C1177" t="s">
        <v>64</v>
      </c>
      <c r="D1177" s="3">
        <v>45627</v>
      </c>
      <c r="E1177" t="s">
        <v>644</v>
      </c>
      <c r="F1177">
        <f t="shared" ca="1" si="54"/>
        <v>35302.899263862739</v>
      </c>
      <c r="G1177">
        <f t="shared" ca="1" si="54"/>
        <v>1720.0382444679724</v>
      </c>
      <c r="H1177" t="str" cm="1">
        <f t="array" aca="1" ref="H1177" ca="1">INDEX(Sheet1!$H$1:$H$3, RANDBETWEEN(1, 3))</f>
        <v>ORR Non-Thematic</v>
      </c>
      <c r="I1177" t="str" cm="1">
        <f t="array" aca="1" ref="I1177" ca="1">INDEX(Sheet1!$I$3:$I$88, RANDBETWEEN(1, 85))</f>
        <v>Hygiene</v>
      </c>
      <c r="J1177" t="str">
        <f ca="1">INDEX(Sheet1!$AZ$3:$AZ$8, RANDBETWEEN(1, COUNTA(Sheet1!$AZ$3:$AZ$8)))</f>
        <v>Child Protection</v>
      </c>
      <c r="K1177" t="str" cm="1">
        <f t="array" aca="1" ref="K1177" ca="1">INDEX(Sheet1!$K$1:$K$8, RANDBETWEEN(1, 6))</f>
        <v>HAC-STATE OF PALESTINE</v>
      </c>
      <c r="M1177" t="s">
        <v>114</v>
      </c>
      <c r="N1177">
        <f t="shared" ca="1" si="55"/>
        <v>32728.073302435369</v>
      </c>
      <c r="Q1177" t="s">
        <v>576</v>
      </c>
      <c r="U1177">
        <f t="shared" ca="1" si="56"/>
        <v>87086.281992407618</v>
      </c>
      <c r="V1177">
        <v>27250533</v>
      </c>
      <c r="W1177" t="str" cm="1">
        <f t="array" aca="1" ref="W1177" ca="1">INDEX(Sheet1!$X$1:$X$20, RANDBETWEEN(1, 20))</f>
        <v>Global/Regional Multilaterals</v>
      </c>
      <c r="X1177" t="str" cm="1">
        <f t="array" aca="1" ref="X1177" ca="1">INDEX(Sheet1!$Y$2:$Y$22, RANDBETWEEN(1, 21))</f>
        <v>Private Sector</v>
      </c>
      <c r="Z1177" t="str" cm="1">
        <f t="array" aca="1" ref="Z1177" ca="1">INDEX(Sheet1!$AA$2:$AA$30, RANDBETWEEN(1, 29))</f>
        <v>ARMENIA CO</v>
      </c>
      <c r="AA1177" t="str" cm="1">
        <f t="array" aca="1" ref="AA1177" ca="1">INDEX(Sheet1!$AB$2:$AB$8, RANDBETWEEN(1, 7))</f>
        <v>WCARO</v>
      </c>
      <c r="AB1177" t="str" cm="1">
        <f t="array" aca="1" ref="AB1177" ca="1">INDEX(Sheet1!$AC$2:$AC$22, RANDBETWEEN(1, 21))</f>
        <v>Cyprus</v>
      </c>
      <c r="AE1177" t="str" cm="1">
        <f t="array" aca="1" ref="AE1177" ca="1">INDEX(Sheet1!$AF$2:$AF$22, RANDBETWEEN(1, 5))</f>
        <v>ESARO</v>
      </c>
      <c r="AF1177" s="3">
        <v>45627</v>
      </c>
      <c r="AG1177" t="str" cm="1">
        <f t="array" aca="1" ref="AG1177" ca="1">INDEX(Sheet1!$AH$2:$AH$24, RANDBETWEEN(1, 23))</f>
        <v>US FUND</v>
      </c>
      <c r="AH1177" t="s">
        <v>668</v>
      </c>
      <c r="AI1177" t="s">
        <v>575</v>
      </c>
      <c r="AJ1177" t="s">
        <v>576</v>
      </c>
      <c r="AK1177" t="s">
        <v>114</v>
      </c>
      <c r="AL1177" t="s">
        <v>58</v>
      </c>
      <c r="AM1177" t="s">
        <v>646</v>
      </c>
      <c r="AN1177" t="s">
        <v>192</v>
      </c>
      <c r="AO1177" t="s">
        <v>61</v>
      </c>
      <c r="AP1177" t="s">
        <v>135</v>
      </c>
      <c r="AQ1177" t="s">
        <v>117</v>
      </c>
      <c r="AR1177">
        <v>2024</v>
      </c>
      <c r="AS1177" t="s">
        <v>95</v>
      </c>
    </row>
    <row r="1178" spans="1:45">
      <c r="A1178" t="s">
        <v>654</v>
      </c>
      <c r="B1178" t="s">
        <v>95</v>
      </c>
      <c r="C1178" t="s">
        <v>118</v>
      </c>
      <c r="D1178" s="3">
        <v>45346</v>
      </c>
      <c r="E1178" t="s">
        <v>644</v>
      </c>
      <c r="F1178">
        <f t="shared" ca="1" si="54"/>
        <v>65168.25152497091</v>
      </c>
      <c r="G1178">
        <f t="shared" ca="1" si="54"/>
        <v>71028.042279447487</v>
      </c>
      <c r="H1178" t="str" cm="1">
        <f t="array" aca="1" ref="H1178" ca="1">INDEX(Sheet1!$H$1:$H$3, RANDBETWEEN(1, 3))</f>
        <v>ORE-Thematic</v>
      </c>
      <c r="I1178" t="str" cm="1">
        <f t="array" aca="1" ref="I1178" ca="1">INDEX(Sheet1!$I$3:$I$88, RANDBETWEEN(1, 85))</f>
        <v>Supplies in support of programme results</v>
      </c>
      <c r="J1178" t="str">
        <f ca="1">INDEX(Sheet1!$AZ$3:$AZ$8, RANDBETWEEN(1, COUNTA(Sheet1!$AZ$3:$AZ$8)))</f>
        <v>Health</v>
      </c>
      <c r="K1178" t="str" cm="1">
        <f t="array" aca="1" ref="K1178" ca="1">INDEX(Sheet1!$K$1:$K$8, RANDBETWEEN(1, 6))</f>
        <v>Ukraine Response</v>
      </c>
      <c r="M1178" t="s">
        <v>89</v>
      </c>
      <c r="N1178">
        <f t="shared" ca="1" si="55"/>
        <v>26251.731498913021</v>
      </c>
      <c r="Q1178" t="s">
        <v>578</v>
      </c>
      <c r="U1178">
        <f t="shared" ca="1" si="56"/>
        <v>91929.850678114497</v>
      </c>
      <c r="V1178">
        <v>35019739</v>
      </c>
      <c r="W1178" t="str" cm="1">
        <f t="array" aca="1" ref="W1178" ca="1">INDEX(Sheet1!$X$1:$X$20, RANDBETWEEN(1, 20))</f>
        <v>University/Education Org.</v>
      </c>
      <c r="X1178" t="str" cm="1">
        <f t="array" aca="1" ref="X1178" ca="1">INDEX(Sheet1!$Y$2:$Y$22, RANDBETWEEN(1, 21))</f>
        <v>Private Sector</v>
      </c>
      <c r="Z1178" t="str" cm="1">
        <f t="array" aca="1" ref="Z1178" ca="1">INDEX(Sheet1!$AA$2:$AA$30, RANDBETWEEN(1, 29))</f>
        <v>DENMARK NATCOM</v>
      </c>
      <c r="AA1178" t="str" cm="1">
        <f t="array" aca="1" ref="AA1178" ca="1">INDEX(Sheet1!$AB$2:$AB$8, RANDBETWEEN(1, 7))</f>
        <v>NatCom</v>
      </c>
      <c r="AB1178" t="str" cm="1">
        <f t="array" aca="1" ref="AB1178" ca="1">INDEX(Sheet1!$AC$2:$AC$22, RANDBETWEEN(1, 21))</f>
        <v>Bulgaria</v>
      </c>
      <c r="AE1178" t="str" cm="1">
        <f t="array" aca="1" ref="AE1178" ca="1">INDEX(Sheet1!$AF$2:$AF$22, RANDBETWEEN(1, 5))</f>
        <v>MENARO</v>
      </c>
      <c r="AF1178" s="3">
        <v>45346</v>
      </c>
      <c r="AG1178" t="str" cm="1">
        <f t="array" aca="1" ref="AG1178" ca="1">INDEX(Sheet1!$AH$2:$AH$24, RANDBETWEEN(1, 23))</f>
        <v>LEBANON CO</v>
      </c>
      <c r="AH1178" t="s">
        <v>647</v>
      </c>
      <c r="AI1178" t="s">
        <v>577</v>
      </c>
      <c r="AJ1178" t="s">
        <v>578</v>
      </c>
      <c r="AK1178" t="s">
        <v>89</v>
      </c>
      <c r="AL1178" t="s">
        <v>58</v>
      </c>
      <c r="AM1178" t="s">
        <v>645</v>
      </c>
      <c r="AN1178" t="s">
        <v>105</v>
      </c>
      <c r="AO1178" t="s">
        <v>61</v>
      </c>
      <c r="AP1178" t="s">
        <v>135</v>
      </c>
      <c r="AQ1178" t="s">
        <v>79</v>
      </c>
      <c r="AR1178">
        <v>2023</v>
      </c>
      <c r="AS1178" t="s">
        <v>95</v>
      </c>
    </row>
    <row r="1179" spans="1:45">
      <c r="A1179" t="s">
        <v>655</v>
      </c>
      <c r="B1179" t="s">
        <v>95</v>
      </c>
      <c r="C1179" t="s">
        <v>64</v>
      </c>
      <c r="D1179" s="3">
        <v>45416</v>
      </c>
      <c r="E1179" t="s">
        <v>644</v>
      </c>
      <c r="F1179">
        <f t="shared" ca="1" si="54"/>
        <v>28456.776773283505</v>
      </c>
      <c r="G1179">
        <f t="shared" ca="1" si="54"/>
        <v>54760.876182285072</v>
      </c>
      <c r="H1179" t="str" cm="1">
        <f t="array" aca="1" ref="H1179" ca="1">INDEX(Sheet1!$H$1:$H$3, RANDBETWEEN(1, 3))</f>
        <v>Revenue Type</v>
      </c>
      <c r="I1179" t="str" cm="1">
        <f t="array" aca="1" ref="I1179" ca="1">INDEX(Sheet1!$I$3:$I$88, RANDBETWEEN(1, 85))</f>
        <v>Child Protection – General</v>
      </c>
      <c r="J1179" t="str">
        <f ca="1">INDEX(Sheet1!$AZ$3:$AZ$8, RANDBETWEEN(1, COUNTA(Sheet1!$AZ$3:$AZ$8)))</f>
        <v>Increased Immunization Rates</v>
      </c>
      <c r="K1179" t="str" cm="1">
        <f t="array" aca="1" ref="K1179" ca="1">INDEX(Sheet1!$K$1:$K$8, RANDBETWEEN(1, 6))</f>
        <v>Emergency/HAC</v>
      </c>
      <c r="M1179" t="s">
        <v>89</v>
      </c>
      <c r="N1179">
        <f t="shared" ca="1" si="55"/>
        <v>98221.249520170808</v>
      </c>
      <c r="Q1179" t="s">
        <v>580</v>
      </c>
      <c r="U1179">
        <f t="shared" ca="1" si="56"/>
        <v>96238.44331851168</v>
      </c>
      <c r="V1179">
        <v>25498308</v>
      </c>
      <c r="W1179" t="str" cm="1">
        <f t="array" aca="1" ref="W1179" ca="1">INDEX(Sheet1!$X$1:$X$20, RANDBETWEEN(1, 20))</f>
        <v>Country Office</v>
      </c>
      <c r="X1179" t="str" cm="1">
        <f t="array" aca="1" ref="X1179" ca="1">INDEX(Sheet1!$Y$2:$Y$22, RANDBETWEEN(1, 21))</f>
        <v>Public Sector</v>
      </c>
      <c r="Z1179" t="str" cm="1">
        <f t="array" aca="1" ref="Z1179" ca="1">INDEX(Sheet1!$AA$2:$AA$30, RANDBETWEEN(1, 29))</f>
        <v>INDIA CO</v>
      </c>
      <c r="AA1179" t="str" cm="1">
        <f t="array" aca="1" ref="AA1179" ca="1">INDEX(Sheet1!$AB$2:$AB$8, RANDBETWEEN(1, 7))</f>
        <v>HQ</v>
      </c>
      <c r="AB1179" t="str" cm="1">
        <f t="array" aca="1" ref="AB1179" ca="1">INDEX(Sheet1!$AC$2:$AC$22, RANDBETWEEN(1, 21))</f>
        <v>Montenegro</v>
      </c>
      <c r="AE1179" t="str" cm="1">
        <f t="array" aca="1" ref="AE1179" ca="1">INDEX(Sheet1!$AF$2:$AF$22, RANDBETWEEN(1, 5))</f>
        <v>MENARO</v>
      </c>
      <c r="AF1179" s="3">
        <v>45416</v>
      </c>
      <c r="AG1179" t="str" cm="1">
        <f t="array" aca="1" ref="AG1179" ca="1">INDEX(Sheet1!$AH$2:$AH$24, RANDBETWEEN(1, 23))</f>
        <v>BULGARIA CO</v>
      </c>
      <c r="AH1179" t="s">
        <v>670</v>
      </c>
      <c r="AI1179" t="s">
        <v>579</v>
      </c>
      <c r="AJ1179" t="s">
        <v>580</v>
      </c>
      <c r="AK1179" t="s">
        <v>89</v>
      </c>
      <c r="AL1179" t="s">
        <v>90</v>
      </c>
      <c r="AM1179" t="s">
        <v>646</v>
      </c>
      <c r="AN1179" t="s">
        <v>216</v>
      </c>
      <c r="AO1179" t="s">
        <v>77</v>
      </c>
      <c r="AP1179" t="s">
        <v>143</v>
      </c>
      <c r="AQ1179" t="s">
        <v>63</v>
      </c>
      <c r="AR1179">
        <v>2024</v>
      </c>
      <c r="AS1179" t="s">
        <v>95</v>
      </c>
    </row>
    <row r="1180" spans="1:45">
      <c r="A1180" t="s">
        <v>659</v>
      </c>
      <c r="B1180" t="s">
        <v>44</v>
      </c>
      <c r="C1180" t="s">
        <v>45</v>
      </c>
      <c r="D1180" s="3">
        <v>45352</v>
      </c>
      <c r="E1180" t="s">
        <v>644</v>
      </c>
      <c r="F1180">
        <f t="shared" ca="1" si="54"/>
        <v>9701.9381736559808</v>
      </c>
      <c r="G1180">
        <f t="shared" ca="1" si="54"/>
        <v>39974.465591874367</v>
      </c>
      <c r="H1180" t="str" cm="1">
        <f t="array" aca="1" ref="H1180" ca="1">INDEX(Sheet1!$H$1:$H$3, RANDBETWEEN(1, 3))</f>
        <v>ORE-Thematic</v>
      </c>
      <c r="I1180" t="str" cm="1">
        <f t="array" aca="1" ref="I1180" ca="1">INDEX(Sheet1!$I$3:$I$88, RANDBETWEEN(1, 85))</f>
        <v>Early learning</v>
      </c>
      <c r="J1180" t="str">
        <f ca="1">INDEX(Sheet1!$AZ$3:$AZ$8, RANDBETWEEN(1, COUNTA(Sheet1!$AZ$3:$AZ$8)))</f>
        <v>Child Protection</v>
      </c>
      <c r="K1180" t="str" cm="1">
        <f t="array" aca="1" ref="K1180" ca="1">INDEX(Sheet1!$K$1:$K$8, RANDBETWEEN(1, 6))</f>
        <v>HAC-UKRAINE</v>
      </c>
      <c r="M1180" t="s">
        <v>127</v>
      </c>
      <c r="N1180">
        <f t="shared" ca="1" si="55"/>
        <v>44967.824936014949</v>
      </c>
      <c r="Q1180" t="s">
        <v>582</v>
      </c>
      <c r="U1180">
        <f t="shared" ca="1" si="56"/>
        <v>10708.531687055933</v>
      </c>
      <c r="V1180">
        <v>19633523</v>
      </c>
      <c r="W1180" t="str" cm="1">
        <f t="array" aca="1" ref="W1180" ca="1">INDEX(Sheet1!$X$1:$X$20, RANDBETWEEN(1, 20))</f>
        <v>Central Government</v>
      </c>
      <c r="X1180" t="str" cm="1">
        <f t="array" aca="1" ref="X1180" ca="1">INDEX(Sheet1!$Y$2:$Y$22, RANDBETWEEN(1, 21))</f>
        <v>Private Sector</v>
      </c>
      <c r="Z1180" t="str" cm="1">
        <f t="array" aca="1" ref="Z1180" ca="1">INDEX(Sheet1!$AA$2:$AA$30, RANDBETWEEN(1, 29))</f>
        <v>SERBIA CO</v>
      </c>
      <c r="AA1180" t="str" cm="1">
        <f t="array" aca="1" ref="AA1180" ca="1">INDEX(Sheet1!$AB$2:$AB$8, RANDBETWEEN(1, 7))</f>
        <v>HQ</v>
      </c>
      <c r="AB1180" t="str" cm="1">
        <f t="array" aca="1" ref="AB1180" ca="1">INDEX(Sheet1!$AC$2:$AC$22, RANDBETWEEN(1, 21))</f>
        <v>Qatar</v>
      </c>
      <c r="AE1180" t="str" cm="1">
        <f t="array" aca="1" ref="AE1180" ca="1">INDEX(Sheet1!$AF$2:$AF$22, RANDBETWEEN(1, 5))</f>
        <v>ECARO</v>
      </c>
      <c r="AF1180" s="3">
        <v>45352</v>
      </c>
      <c r="AG1180" t="str" cm="1">
        <f t="array" aca="1" ref="AG1180" ca="1">INDEX(Sheet1!$AH$2:$AH$24, RANDBETWEEN(1, 23))</f>
        <v>KYRGYZSTAN CO</v>
      </c>
      <c r="AH1180" t="s">
        <v>668</v>
      </c>
      <c r="AI1180" t="s">
        <v>581</v>
      </c>
      <c r="AJ1180" t="s">
        <v>582</v>
      </c>
      <c r="AK1180" t="s">
        <v>127</v>
      </c>
      <c r="AL1180" t="s">
        <v>58</v>
      </c>
      <c r="AM1180" t="s">
        <v>646</v>
      </c>
      <c r="AN1180" t="s">
        <v>91</v>
      </c>
      <c r="AO1180" t="s">
        <v>92</v>
      </c>
      <c r="AP1180" t="s">
        <v>78</v>
      </c>
      <c r="AQ1180" t="s">
        <v>94</v>
      </c>
      <c r="AR1180">
        <v>2024</v>
      </c>
      <c r="AS1180" t="s">
        <v>95</v>
      </c>
    </row>
    <row r="1181" spans="1:45">
      <c r="A1181" t="s">
        <v>659</v>
      </c>
      <c r="B1181" t="s">
        <v>44</v>
      </c>
      <c r="C1181" t="s">
        <v>64</v>
      </c>
      <c r="D1181" s="3">
        <v>45455</v>
      </c>
      <c r="E1181" t="s">
        <v>644</v>
      </c>
      <c r="F1181">
        <f t="shared" ca="1" si="54"/>
        <v>26538.399676453726</v>
      </c>
      <c r="G1181">
        <f t="shared" ca="1" si="54"/>
        <v>3729.0848479988103</v>
      </c>
      <c r="H1181" t="str" cm="1">
        <f t="array" aca="1" ref="H1181" ca="1">INDEX(Sheet1!$H$1:$H$3, RANDBETWEEN(1, 3))</f>
        <v>ORR Non-Thematic</v>
      </c>
      <c r="I1181" t="str" cm="1">
        <f t="array" aca="1" ref="I1181" ca="1">INDEX(Sheet1!$I$3:$I$88, RANDBETWEEN(1, 85))</f>
        <v>Malaria</v>
      </c>
      <c r="J1181" t="str">
        <f ca="1">INDEX(Sheet1!$AZ$3:$AZ$8, RANDBETWEEN(1, COUNTA(Sheet1!$AZ$3:$AZ$8)))</f>
        <v>Health</v>
      </c>
      <c r="K1181" t="str" cm="1">
        <f t="array" aca="1" ref="K1181" ca="1">INDEX(Sheet1!$K$1:$K$8, RANDBETWEEN(1, 6))</f>
        <v>HAC-UKRAINE</v>
      </c>
      <c r="M1181" t="s">
        <v>165</v>
      </c>
      <c r="N1181">
        <f t="shared" ca="1" si="55"/>
        <v>42389.451855954903</v>
      </c>
      <c r="Q1181" t="s">
        <v>584</v>
      </c>
      <c r="U1181">
        <f t="shared" ca="1" si="56"/>
        <v>84851.046966768437</v>
      </c>
      <c r="V1181">
        <v>4282686</v>
      </c>
      <c r="W1181" t="str" cm="1">
        <f t="array" aca="1" ref="W1181" ca="1">INDEX(Sheet1!$X$1:$X$20, RANDBETWEEN(1, 20))</f>
        <v>Corporate</v>
      </c>
      <c r="X1181" t="str" cm="1">
        <f t="array" aca="1" ref="X1181" ca="1">INDEX(Sheet1!$Y$2:$Y$22, RANDBETWEEN(1, 21))</f>
        <v>Corporate Account</v>
      </c>
      <c r="Z1181" t="str" cm="1">
        <f t="array" aca="1" ref="Z1181" ca="1">INDEX(Sheet1!$AA$2:$AA$30, RANDBETWEEN(1, 29))</f>
        <v>KYRGYZSTAN CO</v>
      </c>
      <c r="AA1181" t="str" cm="1">
        <f t="array" aca="1" ref="AA1181" ca="1">INDEX(Sheet1!$AB$2:$AB$8, RANDBETWEEN(1, 7))</f>
        <v>HQ</v>
      </c>
      <c r="AB1181" t="str" cm="1">
        <f t="array" aca="1" ref="AB1181" ca="1">INDEX(Sheet1!$AC$2:$AC$22, RANDBETWEEN(1, 21))</f>
        <v>France</v>
      </c>
      <c r="AE1181" t="str" cm="1">
        <f t="array" aca="1" ref="AE1181" ca="1">INDEX(Sheet1!$AF$2:$AF$22, RANDBETWEEN(1, 5))</f>
        <v>HQ</v>
      </c>
      <c r="AF1181" s="3">
        <v>45455</v>
      </c>
      <c r="AG1181" t="str" cm="1">
        <f t="array" aca="1" ref="AG1181" ca="1">INDEX(Sheet1!$AH$2:$AH$24, RANDBETWEEN(1, 23))</f>
        <v>ARMENIA CO</v>
      </c>
      <c r="AH1181" t="s">
        <v>668</v>
      </c>
      <c r="AI1181" t="s">
        <v>583</v>
      </c>
      <c r="AJ1181" t="s">
        <v>584</v>
      </c>
      <c r="AK1181" t="s">
        <v>165</v>
      </c>
      <c r="AL1181" t="s">
        <v>58</v>
      </c>
      <c r="AM1181" t="s">
        <v>645</v>
      </c>
      <c r="AN1181" t="s">
        <v>128</v>
      </c>
      <c r="AO1181" t="s">
        <v>61</v>
      </c>
      <c r="AP1181" t="s">
        <v>135</v>
      </c>
      <c r="AQ1181" t="s">
        <v>117</v>
      </c>
      <c r="AR1181">
        <v>2022</v>
      </c>
      <c r="AS1181" t="s">
        <v>95</v>
      </c>
    </row>
    <row r="1182" spans="1:45">
      <c r="A1182" t="s">
        <v>659</v>
      </c>
      <c r="B1182" t="s">
        <v>44</v>
      </c>
      <c r="C1182" t="s">
        <v>45</v>
      </c>
      <c r="D1182" s="3">
        <v>45368</v>
      </c>
      <c r="E1182" t="s">
        <v>644</v>
      </c>
      <c r="F1182">
        <f t="shared" ca="1" si="54"/>
        <v>34513.475919575736</v>
      </c>
      <c r="G1182">
        <f t="shared" ca="1" si="54"/>
        <v>88453.212295287492</v>
      </c>
      <c r="H1182" t="str" cm="1">
        <f t="array" aca="1" ref="H1182" ca="1">INDEX(Sheet1!$H$1:$H$3, RANDBETWEEN(1, 3))</f>
        <v>Revenue Type</v>
      </c>
      <c r="I1182" t="str" cm="1">
        <f t="array" aca="1" ref="I1182" ca="1">INDEX(Sheet1!$I$3:$I$88, RANDBETWEEN(1, 85))</f>
        <v>Human rights institutions</v>
      </c>
      <c r="J1182" t="str">
        <f ca="1">INDEX(Sheet1!$AZ$3:$AZ$8, RANDBETWEEN(1, COUNTA(Sheet1!$AZ$3:$AZ$8)))</f>
        <v>Health</v>
      </c>
      <c r="K1182" t="str" cm="1">
        <f t="array" aca="1" ref="K1182" ca="1">INDEX(Sheet1!$K$1:$K$8, RANDBETWEEN(1, 6))</f>
        <v>Emergency/HAC</v>
      </c>
      <c r="M1182" t="s">
        <v>165</v>
      </c>
      <c r="N1182">
        <f t="shared" ca="1" si="55"/>
        <v>51709.725254673438</v>
      </c>
      <c r="Q1182" t="s">
        <v>586</v>
      </c>
      <c r="U1182">
        <f t="shared" ca="1" si="56"/>
        <v>85365.472184629805</v>
      </c>
      <c r="V1182">
        <v>13476706</v>
      </c>
      <c r="W1182" t="str" cm="1">
        <f t="array" aca="1" ref="W1182" ca="1">INDEX(Sheet1!$X$1:$X$20, RANDBETWEEN(1, 20))</f>
        <v>Country Office</v>
      </c>
      <c r="X1182" t="str" cm="1">
        <f t="array" aca="1" ref="X1182" ca="1">INDEX(Sheet1!$Y$2:$Y$22, RANDBETWEEN(1, 21))</f>
        <v>Private Sector</v>
      </c>
      <c r="Z1182" t="str" cm="1">
        <f t="array" aca="1" ref="Z1182" ca="1">INDEX(Sheet1!$AA$2:$AA$30, RANDBETWEEN(1, 29))</f>
        <v>KOSOVO CO</v>
      </c>
      <c r="AA1182" t="str" cm="1">
        <f t="array" aca="1" ref="AA1182" ca="1">INDEX(Sheet1!$AB$2:$AB$8, RANDBETWEEN(1, 7))</f>
        <v>ROSA</v>
      </c>
      <c r="AB1182" t="str" cm="1">
        <f t="array" aca="1" ref="AB1182" ca="1">INDEX(Sheet1!$AC$2:$AC$22, RANDBETWEEN(1, 21))</f>
        <v>Denmark</v>
      </c>
      <c r="AE1182" t="str" cm="1">
        <f t="array" aca="1" ref="AE1182" ca="1">INDEX(Sheet1!$AF$2:$AF$22, RANDBETWEEN(1, 5))</f>
        <v>NatCom</v>
      </c>
      <c r="AF1182" s="3">
        <v>45368</v>
      </c>
      <c r="AG1182" t="str" cm="1">
        <f t="array" aca="1" ref="AG1182" ca="1">INDEX(Sheet1!$AH$2:$AH$24, RANDBETWEEN(1, 23))</f>
        <v>SERBIA CO</v>
      </c>
      <c r="AH1182" t="s">
        <v>668</v>
      </c>
      <c r="AI1182" t="s">
        <v>585</v>
      </c>
      <c r="AJ1182" t="s">
        <v>586</v>
      </c>
      <c r="AK1182" t="s">
        <v>165</v>
      </c>
      <c r="AL1182" t="s">
        <v>58</v>
      </c>
      <c r="AM1182" t="s">
        <v>645</v>
      </c>
      <c r="AN1182" t="s">
        <v>192</v>
      </c>
      <c r="AO1182" t="s">
        <v>149</v>
      </c>
      <c r="AP1182" t="s">
        <v>62</v>
      </c>
      <c r="AQ1182" t="s">
        <v>129</v>
      </c>
      <c r="AR1182">
        <v>2024</v>
      </c>
      <c r="AS1182" t="s">
        <v>95</v>
      </c>
    </row>
    <row r="1183" spans="1:45">
      <c r="A1183" t="s">
        <v>654</v>
      </c>
      <c r="B1183" t="s">
        <v>95</v>
      </c>
      <c r="C1183" t="s">
        <v>64</v>
      </c>
      <c r="D1183" s="3">
        <v>45603</v>
      </c>
      <c r="E1183" t="s">
        <v>644</v>
      </c>
      <c r="F1183">
        <f t="shared" ca="1" si="54"/>
        <v>72521.040798718677</v>
      </c>
      <c r="G1183">
        <f t="shared" ca="1" si="54"/>
        <v>72182.380700864975</v>
      </c>
      <c r="H1183" t="str" cm="1">
        <f t="array" aca="1" ref="H1183" ca="1">INDEX(Sheet1!$H$1:$H$3, RANDBETWEEN(1, 3))</f>
        <v>ORE-Thematic</v>
      </c>
      <c r="I1183" t="str" cm="1">
        <f t="array" aca="1" ref="I1183" ca="1">INDEX(Sheet1!$I$3:$I$88, RANDBETWEEN(1, 85))</f>
        <v>Transparency in information and official documents</v>
      </c>
      <c r="J1183" t="str">
        <f ca="1">INDEX(Sheet1!$AZ$3:$AZ$8, RANDBETWEEN(1, COUNTA(Sheet1!$AZ$3:$AZ$8)))</f>
        <v>Health</v>
      </c>
      <c r="K1183" t="str" cm="1">
        <f t="array" aca="1" ref="K1183" ca="1">INDEX(Sheet1!$K$1:$K$8, RANDBETWEEN(1, 6))</f>
        <v>HAC-ECARO</v>
      </c>
      <c r="M1183" t="s">
        <v>165</v>
      </c>
      <c r="N1183">
        <f t="shared" ca="1" si="55"/>
        <v>47240.669640148131</v>
      </c>
      <c r="Q1183" t="s">
        <v>588</v>
      </c>
      <c r="U1183">
        <f t="shared" ca="1" si="56"/>
        <v>84994.972997141784</v>
      </c>
      <c r="V1183">
        <v>14659648</v>
      </c>
      <c r="W1183" t="str" cm="1">
        <f t="array" aca="1" ref="W1183" ca="1">INDEX(Sheet1!$X$1:$X$20, RANDBETWEEN(1, 20))</f>
        <v>Country Office</v>
      </c>
      <c r="X1183" t="str" cm="1">
        <f t="array" aca="1" ref="X1183" ca="1">INDEX(Sheet1!$Y$2:$Y$22, RANDBETWEEN(1, 21))</f>
        <v>Private Sector</v>
      </c>
      <c r="Z1183" t="str" cm="1">
        <f t="array" aca="1" ref="Z1183" ca="1">INDEX(Sheet1!$AA$2:$AA$30, RANDBETWEEN(1, 29))</f>
        <v>GEORGIA CO</v>
      </c>
      <c r="AA1183" t="str" cm="1">
        <f t="array" aca="1" ref="AA1183" ca="1">INDEX(Sheet1!$AB$2:$AB$8, RANDBETWEEN(1, 7))</f>
        <v>HQ</v>
      </c>
      <c r="AB1183" t="str" cm="1">
        <f t="array" aca="1" ref="AB1183" ca="1">INDEX(Sheet1!$AC$2:$AC$22, RANDBETWEEN(1, 21))</f>
        <v>Armenia</v>
      </c>
      <c r="AE1183" t="str" cm="1">
        <f t="array" aca="1" ref="AE1183" ca="1">INDEX(Sheet1!$AF$2:$AF$22, RANDBETWEEN(1, 5))</f>
        <v>HQ</v>
      </c>
      <c r="AF1183" s="3">
        <v>45603</v>
      </c>
      <c r="AG1183" t="str" cm="1">
        <f t="array" aca="1" ref="AG1183" ca="1">INDEX(Sheet1!$AH$2:$AH$24, RANDBETWEEN(1, 23))</f>
        <v>UZBEKISTAN CO</v>
      </c>
      <c r="AH1183" t="s">
        <v>670</v>
      </c>
      <c r="AI1183" t="s">
        <v>587</v>
      </c>
      <c r="AJ1183" t="s">
        <v>588</v>
      </c>
      <c r="AK1183" t="s">
        <v>165</v>
      </c>
      <c r="AL1183" t="s">
        <v>90</v>
      </c>
      <c r="AM1183" t="s">
        <v>645</v>
      </c>
      <c r="AN1183" t="s">
        <v>105</v>
      </c>
      <c r="AO1183" t="s">
        <v>149</v>
      </c>
      <c r="AP1183" t="s">
        <v>78</v>
      </c>
      <c r="AQ1183" t="s">
        <v>117</v>
      </c>
      <c r="AR1183">
        <v>2022</v>
      </c>
      <c r="AS1183" t="s">
        <v>95</v>
      </c>
    </row>
    <row r="1184" spans="1:45">
      <c r="A1184" t="s">
        <v>656</v>
      </c>
      <c r="B1184" t="s">
        <v>95</v>
      </c>
      <c r="C1184" t="s">
        <v>64</v>
      </c>
      <c r="D1184" s="3">
        <v>45523</v>
      </c>
      <c r="E1184" t="s">
        <v>644</v>
      </c>
      <c r="F1184">
        <f t="shared" ca="1" si="54"/>
        <v>22174.654975492642</v>
      </c>
      <c r="G1184">
        <f t="shared" ca="1" si="54"/>
        <v>41132.794179631361</v>
      </c>
      <c r="H1184" t="str" cm="1">
        <f t="array" aca="1" ref="H1184" ca="1">INDEX(Sheet1!$H$1:$H$3, RANDBETWEEN(1, 3))</f>
        <v>Revenue Type</v>
      </c>
      <c r="I1184" t="str" cm="1">
        <f t="array" aca="1" ref="I1184" ca="1">INDEX(Sheet1!$I$3:$I$88, RANDBETWEEN(1, 85))</f>
        <v>Gender Equality</v>
      </c>
      <c r="J1184" t="str">
        <f ca="1">INDEX(Sheet1!$AZ$3:$AZ$8, RANDBETWEEN(1, COUNTA(Sheet1!$AZ$3:$AZ$8)))</f>
        <v>Child Protection</v>
      </c>
      <c r="K1184" t="str" cm="1">
        <f t="array" aca="1" ref="K1184" ca="1">INDEX(Sheet1!$K$1:$K$8, RANDBETWEEN(1, 6))</f>
        <v>HAC-ARMENIA</v>
      </c>
      <c r="M1184" t="s">
        <v>165</v>
      </c>
      <c r="N1184">
        <f t="shared" ca="1" si="55"/>
        <v>8934.2244042477032</v>
      </c>
      <c r="Q1184" t="s">
        <v>590</v>
      </c>
      <c r="U1184">
        <f t="shared" ca="1" si="56"/>
        <v>36042.380299084951</v>
      </c>
      <c r="V1184">
        <v>26129632</v>
      </c>
      <c r="W1184" t="str" cm="1">
        <f t="array" aca="1" ref="W1184" ca="1">INDEX(Sheet1!$X$1:$X$20, RANDBETWEEN(1, 20))</f>
        <v>Central Government</v>
      </c>
      <c r="X1184" t="str" cm="1">
        <f t="array" aca="1" ref="X1184" ca="1">INDEX(Sheet1!$Y$2:$Y$22, RANDBETWEEN(1, 21))</f>
        <v>Private Sector</v>
      </c>
      <c r="Z1184" t="str" cm="1">
        <f t="array" aca="1" ref="Z1184" ca="1">INDEX(Sheet1!$AA$2:$AA$30, RANDBETWEEN(1, 29))</f>
        <v>TURKIYE CO</v>
      </c>
      <c r="AA1184" t="str" cm="1">
        <f t="array" aca="1" ref="AA1184" ca="1">INDEX(Sheet1!$AB$2:$AB$8, RANDBETWEEN(1, 7))</f>
        <v>HQ</v>
      </c>
      <c r="AB1184" t="str" cm="1">
        <f t="array" aca="1" ref="AB1184" ca="1">INDEX(Sheet1!$AC$2:$AC$22, RANDBETWEEN(1, 21))</f>
        <v>Denmark</v>
      </c>
      <c r="AE1184" t="str" cm="1">
        <f t="array" aca="1" ref="AE1184" ca="1">INDEX(Sheet1!$AF$2:$AF$22, RANDBETWEEN(1, 5))</f>
        <v>MENARO</v>
      </c>
      <c r="AF1184" s="3">
        <v>45523</v>
      </c>
      <c r="AG1184" t="str" cm="1">
        <f t="array" aca="1" ref="AG1184" ca="1">INDEX(Sheet1!$AH$2:$AH$24, RANDBETWEEN(1, 23))</f>
        <v>GEORGIA CO</v>
      </c>
      <c r="AH1184" t="s">
        <v>651</v>
      </c>
      <c r="AI1184" t="s">
        <v>589</v>
      </c>
      <c r="AJ1184" t="s">
        <v>590</v>
      </c>
      <c r="AK1184" t="s">
        <v>165</v>
      </c>
      <c r="AL1184" t="s">
        <v>95</v>
      </c>
      <c r="AM1184" t="s">
        <v>646</v>
      </c>
      <c r="AN1184" t="s">
        <v>216</v>
      </c>
      <c r="AO1184" t="s">
        <v>116</v>
      </c>
      <c r="AP1184" t="s">
        <v>93</v>
      </c>
      <c r="AQ1184" t="s">
        <v>79</v>
      </c>
      <c r="AR1184">
        <v>2022</v>
      </c>
      <c r="AS1184" t="s">
        <v>95</v>
      </c>
    </row>
    <row r="1185" spans="1:45">
      <c r="A1185" t="s">
        <v>658</v>
      </c>
      <c r="B1185" t="s">
        <v>44</v>
      </c>
      <c r="C1185" t="s">
        <v>45</v>
      </c>
      <c r="D1185" s="3">
        <v>45505</v>
      </c>
      <c r="E1185" t="s">
        <v>644</v>
      </c>
      <c r="F1185">
        <f t="shared" ca="1" si="54"/>
        <v>66766.476057690204</v>
      </c>
      <c r="G1185">
        <f t="shared" ca="1" si="54"/>
        <v>24199.842884679005</v>
      </c>
      <c r="H1185" t="str" cm="1">
        <f t="array" aca="1" ref="H1185" ca="1">INDEX(Sheet1!$H$1:$H$3, RANDBETWEEN(1, 3))</f>
        <v>ORR Non-Thematic</v>
      </c>
      <c r="I1185" t="str" cm="1">
        <f t="array" aca="1" ref="I1185" ca="1">INDEX(Sheet1!$I$3:$I$88, RANDBETWEEN(1, 85))</f>
        <v>Justice for children</v>
      </c>
      <c r="J1185" t="str">
        <f ca="1">INDEX(Sheet1!$AZ$3:$AZ$8, RANDBETWEEN(1, COUNTA(Sheet1!$AZ$3:$AZ$8)))</f>
        <v>Education</v>
      </c>
      <c r="K1185" t="str" cm="1">
        <f t="array" aca="1" ref="K1185" ca="1">INDEX(Sheet1!$K$1:$K$8, RANDBETWEEN(1, 6))</f>
        <v>HAC-STATE OF PALESTINE</v>
      </c>
      <c r="M1185" t="s">
        <v>75</v>
      </c>
      <c r="N1185">
        <f t="shared" ca="1" si="55"/>
        <v>17497.775625407958</v>
      </c>
      <c r="Q1185" t="s">
        <v>213</v>
      </c>
      <c r="U1185">
        <f t="shared" ca="1" si="56"/>
        <v>3386.6969079946371</v>
      </c>
      <c r="V1185">
        <v>6874703</v>
      </c>
      <c r="W1185" t="str" cm="1">
        <f t="array" aca="1" ref="W1185" ca="1">INDEX(Sheet1!$X$1:$X$20, RANDBETWEEN(1, 20))</f>
        <v>Foundation</v>
      </c>
      <c r="X1185" t="str" cm="1">
        <f t="array" aca="1" ref="X1185" ca="1">INDEX(Sheet1!$Y$2:$Y$22, RANDBETWEEN(1, 21))</f>
        <v>Private Sector</v>
      </c>
      <c r="Z1185" t="str" cm="1">
        <f t="array" aca="1" ref="Z1185" ca="1">INDEX(Sheet1!$AA$2:$AA$30, RANDBETWEEN(1, 29))</f>
        <v>INDIA CO</v>
      </c>
      <c r="AA1185" t="str" cm="1">
        <f t="array" aca="1" ref="AA1185" ca="1">INDEX(Sheet1!$AB$2:$AB$8, RANDBETWEEN(1, 7))</f>
        <v>NatCom</v>
      </c>
      <c r="AB1185" t="str" cm="1">
        <f t="array" aca="1" ref="AB1185" ca="1">INDEX(Sheet1!$AC$2:$AC$22, RANDBETWEEN(1, 21))</f>
        <v>Uzbekistan</v>
      </c>
      <c r="AE1185" t="str" cm="1">
        <f t="array" aca="1" ref="AE1185" ca="1">INDEX(Sheet1!$AF$2:$AF$22, RANDBETWEEN(1, 5))</f>
        <v>ESARO</v>
      </c>
      <c r="AF1185" s="3">
        <v>45505</v>
      </c>
      <c r="AG1185" t="str" cm="1">
        <f t="array" aca="1" ref="AG1185" ca="1">INDEX(Sheet1!$AH$2:$AH$24, RANDBETWEEN(1, 23))</f>
        <v>US FUND</v>
      </c>
      <c r="AH1185" t="s">
        <v>668</v>
      </c>
      <c r="AI1185" t="s">
        <v>591</v>
      </c>
      <c r="AJ1185" t="s">
        <v>213</v>
      </c>
      <c r="AK1185" t="s">
        <v>75</v>
      </c>
      <c r="AL1185" t="s">
        <v>58</v>
      </c>
      <c r="AM1185" t="s">
        <v>645</v>
      </c>
      <c r="AN1185" t="s">
        <v>128</v>
      </c>
      <c r="AO1185" t="s">
        <v>149</v>
      </c>
      <c r="AP1185" t="s">
        <v>62</v>
      </c>
      <c r="AQ1185" t="s">
        <v>79</v>
      </c>
      <c r="AR1185">
        <v>2023</v>
      </c>
      <c r="AS1185" t="s">
        <v>95</v>
      </c>
    </row>
    <row r="1186" spans="1:45">
      <c r="A1186" t="s">
        <v>655</v>
      </c>
      <c r="B1186" t="s">
        <v>95</v>
      </c>
      <c r="C1186" t="s">
        <v>45</v>
      </c>
      <c r="D1186" s="3">
        <v>45345</v>
      </c>
      <c r="E1186" t="s">
        <v>644</v>
      </c>
      <c r="F1186">
        <f t="shared" ca="1" si="54"/>
        <v>68121.000263602429</v>
      </c>
      <c r="G1186">
        <f t="shared" ca="1" si="54"/>
        <v>79560.423251308486</v>
      </c>
      <c r="H1186" t="str" cm="1">
        <f t="array" aca="1" ref="H1186" ca="1">INDEX(Sheet1!$H$1:$H$3, RANDBETWEEN(1, 3))</f>
        <v>Revenue Type</v>
      </c>
      <c r="I1186" t="str" cm="1">
        <f t="array" aca="1" ref="I1186" ca="1">INDEX(Sheet1!$I$3:$I$88, RANDBETWEEN(1, 85))</f>
        <v>Oversight and assurance</v>
      </c>
      <c r="J1186" t="str">
        <f ca="1">INDEX(Sheet1!$AZ$3:$AZ$8, RANDBETWEEN(1, COUNTA(Sheet1!$AZ$3:$AZ$8)))</f>
        <v>Health</v>
      </c>
      <c r="K1186" t="str" cm="1">
        <f t="array" aca="1" ref="K1186" ca="1">INDEX(Sheet1!$K$1:$K$8, RANDBETWEEN(1, 6))</f>
        <v>Emergency/HAC</v>
      </c>
      <c r="M1186" t="s">
        <v>89</v>
      </c>
      <c r="N1186">
        <f t="shared" ca="1" si="55"/>
        <v>47021.329563925901</v>
      </c>
      <c r="Q1186" t="s">
        <v>593</v>
      </c>
      <c r="U1186">
        <f t="shared" ca="1" si="56"/>
        <v>33718.37011947162</v>
      </c>
      <c r="V1186">
        <v>13500482</v>
      </c>
      <c r="W1186" t="str" cm="1">
        <f t="array" aca="1" ref="W1186" ca="1">INDEX(Sheet1!$X$1:$X$20, RANDBETWEEN(1, 20))</f>
        <v>Sport Associations</v>
      </c>
      <c r="X1186" t="str" cm="1">
        <f t="array" aca="1" ref="X1186" ca="1">INDEX(Sheet1!$Y$2:$Y$22, RANDBETWEEN(1, 21))</f>
        <v>Corporate Account</v>
      </c>
      <c r="Z1186" t="str" cm="1">
        <f t="array" aca="1" ref="Z1186" ca="1">INDEX(Sheet1!$AA$2:$AA$30, RANDBETWEEN(1, 29))</f>
        <v>QATAR CO</v>
      </c>
      <c r="AA1186" t="str" cm="1">
        <f t="array" aca="1" ref="AA1186" ca="1">INDEX(Sheet1!$AB$2:$AB$8, RANDBETWEEN(1, 7))</f>
        <v>MENARO</v>
      </c>
      <c r="AB1186" t="str" cm="1">
        <f t="array" aca="1" ref="AB1186" ca="1">INDEX(Sheet1!$AC$2:$AC$22, RANDBETWEEN(1, 21))</f>
        <v>Montenegro</v>
      </c>
      <c r="AE1186" t="str" cm="1">
        <f t="array" aca="1" ref="AE1186" ca="1">INDEX(Sheet1!$AF$2:$AF$22, RANDBETWEEN(1, 5))</f>
        <v>ESARO</v>
      </c>
      <c r="AF1186" s="3">
        <v>45345</v>
      </c>
      <c r="AG1186" t="str" cm="1">
        <f t="array" aca="1" ref="AG1186" ca="1">INDEX(Sheet1!$AH$2:$AH$24, RANDBETWEEN(1, 23))</f>
        <v>MONTENEGRO CO</v>
      </c>
      <c r="AH1186" t="s">
        <v>647</v>
      </c>
      <c r="AI1186" t="s">
        <v>592</v>
      </c>
      <c r="AJ1186" t="s">
        <v>593</v>
      </c>
      <c r="AK1186" t="s">
        <v>89</v>
      </c>
      <c r="AL1186" t="s">
        <v>95</v>
      </c>
      <c r="AM1186" t="s">
        <v>646</v>
      </c>
      <c r="AN1186" t="s">
        <v>115</v>
      </c>
      <c r="AO1186" t="s">
        <v>77</v>
      </c>
      <c r="AP1186" t="s">
        <v>143</v>
      </c>
      <c r="AQ1186" t="s">
        <v>94</v>
      </c>
      <c r="AR1186">
        <v>2023</v>
      </c>
      <c r="AS1186" t="s">
        <v>95</v>
      </c>
    </row>
    <row r="1187" spans="1:45">
      <c r="A1187" t="s">
        <v>653</v>
      </c>
      <c r="B1187" t="s">
        <v>95</v>
      </c>
      <c r="C1187" t="s">
        <v>64</v>
      </c>
      <c r="D1187" s="3">
        <v>45358</v>
      </c>
      <c r="E1187" t="s">
        <v>644</v>
      </c>
      <c r="F1187">
        <f t="shared" ca="1" si="54"/>
        <v>76980.089326483998</v>
      </c>
      <c r="G1187">
        <f t="shared" ca="1" si="54"/>
        <v>8363.532521407451</v>
      </c>
      <c r="H1187" t="str" cm="1">
        <f t="array" aca="1" ref="H1187" ca="1">INDEX(Sheet1!$H$1:$H$3, RANDBETWEEN(1, 3))</f>
        <v>ORR Non-Thematic</v>
      </c>
      <c r="I1187" t="str" cm="1">
        <f t="array" aca="1" ref="I1187" ca="1">INDEX(Sheet1!$I$3:$I$88, RANDBETWEEN(1, 85))</f>
        <v>Technical leadership for programme outcomes</v>
      </c>
      <c r="J1187" t="str">
        <f ca="1">INDEX(Sheet1!$AZ$3:$AZ$8, RANDBETWEEN(1, COUNTA(Sheet1!$AZ$3:$AZ$8)))</f>
        <v>Emergency Response</v>
      </c>
      <c r="K1187" t="str" cm="1">
        <f t="array" aca="1" ref="K1187" ca="1">INDEX(Sheet1!$K$1:$K$8, RANDBETWEEN(1, 6))</f>
        <v>HAC-UKRAINE</v>
      </c>
      <c r="M1187" t="s">
        <v>104</v>
      </c>
      <c r="N1187">
        <f t="shared" ca="1" si="55"/>
        <v>53531.504266763128</v>
      </c>
      <c r="Q1187" t="s">
        <v>124</v>
      </c>
      <c r="U1187">
        <f t="shared" ca="1" si="56"/>
        <v>1502.9439368550907</v>
      </c>
      <c r="V1187">
        <v>35646190</v>
      </c>
      <c r="W1187" t="str" cm="1">
        <f t="array" aca="1" ref="W1187" ca="1">INDEX(Sheet1!$X$1:$X$20, RANDBETWEEN(1, 20))</f>
        <v>Governmental Organization</v>
      </c>
      <c r="X1187" t="str" cm="1">
        <f t="array" aca="1" ref="X1187" ca="1">INDEX(Sheet1!$Y$2:$Y$22, RANDBETWEEN(1, 21))</f>
        <v>UNICEF NatCom/CO/Division</v>
      </c>
      <c r="Z1187" t="str" cm="1">
        <f t="array" aca="1" ref="Z1187" ca="1">INDEX(Sheet1!$AA$2:$AA$30, RANDBETWEEN(1, 29))</f>
        <v>KYRGYZSTAN CO</v>
      </c>
      <c r="AA1187" t="str" cm="1">
        <f t="array" aca="1" ref="AA1187" ca="1">INDEX(Sheet1!$AB$2:$AB$8, RANDBETWEEN(1, 7))</f>
        <v>NatCom</v>
      </c>
      <c r="AB1187" t="str" cm="1">
        <f t="array" aca="1" ref="AB1187" ca="1">INDEX(Sheet1!$AC$2:$AC$22, RANDBETWEEN(1, 21))</f>
        <v>United States</v>
      </c>
      <c r="AE1187" t="str" cm="1">
        <f t="array" aca="1" ref="AE1187" ca="1">INDEX(Sheet1!$AF$2:$AF$22, RANDBETWEEN(1, 5))</f>
        <v>MENARO</v>
      </c>
      <c r="AF1187" s="3">
        <v>45358</v>
      </c>
      <c r="AG1187" t="str" cm="1">
        <f t="array" aca="1" ref="AG1187" ca="1">INDEX(Sheet1!$AH$2:$AH$24, RANDBETWEEN(1, 23))</f>
        <v>UKRAINE CO</v>
      </c>
      <c r="AH1187" t="s">
        <v>647</v>
      </c>
      <c r="AI1187" t="s">
        <v>594</v>
      </c>
      <c r="AJ1187" t="s">
        <v>124</v>
      </c>
      <c r="AK1187" t="s">
        <v>104</v>
      </c>
      <c r="AL1187" t="s">
        <v>58</v>
      </c>
      <c r="AM1187" t="s">
        <v>645</v>
      </c>
      <c r="AN1187" t="s">
        <v>115</v>
      </c>
      <c r="AO1187" t="s">
        <v>116</v>
      </c>
      <c r="AP1187" t="s">
        <v>78</v>
      </c>
      <c r="AQ1187" t="s">
        <v>79</v>
      </c>
      <c r="AR1187">
        <v>2022</v>
      </c>
      <c r="AS1187" t="s">
        <v>95</v>
      </c>
    </row>
    <row r="1188" spans="1:45">
      <c r="A1188" t="s">
        <v>654</v>
      </c>
      <c r="B1188" t="s">
        <v>95</v>
      </c>
      <c r="C1188" t="s">
        <v>118</v>
      </c>
      <c r="D1188" s="3">
        <v>45396</v>
      </c>
      <c r="E1188" t="s">
        <v>644</v>
      </c>
      <c r="F1188">
        <f t="shared" ca="1" si="54"/>
        <v>85279.273359069935</v>
      </c>
      <c r="G1188">
        <f t="shared" ca="1" si="54"/>
        <v>21744.638902213948</v>
      </c>
      <c r="H1188" t="str" cm="1">
        <f t="array" aca="1" ref="H1188" ca="1">INDEX(Sheet1!$H$1:$H$3, RANDBETWEEN(1, 3))</f>
        <v>ORR Non-Thematic</v>
      </c>
      <c r="I1188" t="str" cm="1">
        <f t="array" aca="1" ref="I1188" ca="1">INDEX(Sheet1!$I$3:$I$88, RANDBETWEEN(1, 85))</f>
        <v>UNICEF capacity for programming on Gender</v>
      </c>
      <c r="J1188" t="str">
        <f ca="1">INDEX(Sheet1!$AZ$3:$AZ$8, RANDBETWEEN(1, COUNTA(Sheet1!$AZ$3:$AZ$8)))</f>
        <v>Increased Immunization Rates</v>
      </c>
      <c r="K1188" t="str" cm="1">
        <f t="array" aca="1" ref="K1188" ca="1">INDEX(Sheet1!$K$1:$K$8, RANDBETWEEN(1, 6))</f>
        <v>HAC-ARMENIA</v>
      </c>
      <c r="M1188" t="s">
        <v>127</v>
      </c>
      <c r="N1188">
        <f t="shared" ca="1" si="55"/>
        <v>34665.755889242711</v>
      </c>
      <c r="Q1188" t="s">
        <v>596</v>
      </c>
      <c r="U1188">
        <f t="shared" ca="1" si="56"/>
        <v>72706.241850338338</v>
      </c>
      <c r="V1188">
        <v>2533110</v>
      </c>
      <c r="W1188" t="str" cm="1">
        <f t="array" aca="1" ref="W1188" ca="1">INDEX(Sheet1!$X$1:$X$20, RANDBETWEEN(1, 20))</f>
        <v>Membership based organizations</v>
      </c>
      <c r="X1188" t="str" cm="1">
        <f t="array" aca="1" ref="X1188" ca="1">INDEX(Sheet1!$Y$2:$Y$22, RANDBETWEEN(1, 21))</f>
        <v>Private Sector</v>
      </c>
      <c r="Z1188" t="str" cm="1">
        <f t="array" aca="1" ref="Z1188" ca="1">INDEX(Sheet1!$AA$2:$AA$30, RANDBETWEEN(1, 29))</f>
        <v>US FUND</v>
      </c>
      <c r="AA1188" t="str" cm="1">
        <f t="array" aca="1" ref="AA1188" ca="1">INDEX(Sheet1!$AB$2:$AB$8, RANDBETWEEN(1, 7))</f>
        <v>ECARO</v>
      </c>
      <c r="AB1188" t="str" cm="1">
        <f t="array" aca="1" ref="AB1188" ca="1">INDEX(Sheet1!$AC$2:$AC$22, RANDBETWEEN(1, 21))</f>
        <v>Qatar</v>
      </c>
      <c r="AE1188" t="str" cm="1">
        <f t="array" aca="1" ref="AE1188" ca="1">INDEX(Sheet1!$AF$2:$AF$22, RANDBETWEEN(1, 5))</f>
        <v>ECARO</v>
      </c>
      <c r="AF1188" s="3">
        <v>45396</v>
      </c>
      <c r="AG1188" t="str" cm="1">
        <f t="array" aca="1" ref="AG1188" ca="1">INDEX(Sheet1!$AH$2:$AH$24, RANDBETWEEN(1, 23))</f>
        <v>ARMENIA CO</v>
      </c>
      <c r="AH1188" t="s">
        <v>668</v>
      </c>
      <c r="AI1188" t="s">
        <v>595</v>
      </c>
      <c r="AJ1188" t="s">
        <v>596</v>
      </c>
      <c r="AK1188" t="s">
        <v>127</v>
      </c>
      <c r="AL1188" t="s">
        <v>58</v>
      </c>
      <c r="AM1188" t="s">
        <v>646</v>
      </c>
      <c r="AN1188" t="s">
        <v>91</v>
      </c>
      <c r="AO1188" t="s">
        <v>92</v>
      </c>
      <c r="AP1188" t="s">
        <v>93</v>
      </c>
      <c r="AQ1188" t="s">
        <v>100</v>
      </c>
      <c r="AR1188">
        <v>2024</v>
      </c>
      <c r="AS1188" t="s">
        <v>95</v>
      </c>
    </row>
    <row r="1189" spans="1:45">
      <c r="A1189" t="s">
        <v>657</v>
      </c>
      <c r="B1189" t="s">
        <v>95</v>
      </c>
      <c r="C1189" t="s">
        <v>45</v>
      </c>
      <c r="D1189" s="3">
        <v>45517</v>
      </c>
      <c r="E1189" t="s">
        <v>644</v>
      </c>
      <c r="F1189">
        <f t="shared" ca="1" si="54"/>
        <v>68075.060683617558</v>
      </c>
      <c r="G1189">
        <f t="shared" ca="1" si="54"/>
        <v>68459.338925175616</v>
      </c>
      <c r="H1189" t="str" cm="1">
        <f t="array" aca="1" ref="H1189" ca="1">INDEX(Sheet1!$H$1:$H$3, RANDBETWEEN(1, 3))</f>
        <v>ORE-Thematic</v>
      </c>
      <c r="I1189" t="str" cm="1">
        <f t="array" aca="1" ref="I1189" ca="1">INDEX(Sheet1!$I$3:$I$88, RANDBETWEEN(1, 85))</f>
        <v>Early learning</v>
      </c>
      <c r="J1189" t="str">
        <f ca="1">INDEX(Sheet1!$AZ$3:$AZ$8, RANDBETWEEN(1, COUNTA(Sheet1!$AZ$3:$AZ$8)))</f>
        <v>Advocacy</v>
      </c>
      <c r="K1189" t="str" cm="1">
        <f t="array" aca="1" ref="K1189" ca="1">INDEX(Sheet1!$K$1:$K$8, RANDBETWEEN(1, 6))</f>
        <v>HAC-ARMENIA</v>
      </c>
      <c r="M1189" t="s">
        <v>104</v>
      </c>
      <c r="N1189">
        <f t="shared" ca="1" si="55"/>
        <v>12138.559900566688</v>
      </c>
      <c r="Q1189" t="s">
        <v>598</v>
      </c>
      <c r="U1189">
        <f t="shared" ca="1" si="56"/>
        <v>86371.911311978736</v>
      </c>
      <c r="V1189">
        <v>31429756</v>
      </c>
      <c r="W1189" t="str" cm="1">
        <f t="array" aca="1" ref="W1189" ca="1">INDEX(Sheet1!$X$1:$X$20, RANDBETWEEN(1, 20))</f>
        <v>Central Government</v>
      </c>
      <c r="X1189" t="str" cm="1">
        <f t="array" aca="1" ref="X1189" ca="1">INDEX(Sheet1!$Y$2:$Y$22, RANDBETWEEN(1, 21))</f>
        <v>Private Sector</v>
      </c>
      <c r="Z1189" t="str" cm="1">
        <f t="array" aca="1" ref="Z1189" ca="1">INDEX(Sheet1!$AA$2:$AA$30, RANDBETWEEN(1, 29))</f>
        <v>INNOVATION UNIT</v>
      </c>
      <c r="AA1189" t="str" cm="1">
        <f t="array" aca="1" ref="AA1189" ca="1">INDEX(Sheet1!$AB$2:$AB$8, RANDBETWEEN(1, 7))</f>
        <v>ROSA</v>
      </c>
      <c r="AB1189" t="str" cm="1">
        <f t="array" aca="1" ref="AB1189" ca="1">INDEX(Sheet1!$AC$2:$AC$22, RANDBETWEEN(1, 21))</f>
        <v>Belarus</v>
      </c>
      <c r="AE1189" t="str" cm="1">
        <f t="array" aca="1" ref="AE1189" ca="1">INDEX(Sheet1!$AF$2:$AF$22, RANDBETWEEN(1, 5))</f>
        <v>HQ</v>
      </c>
      <c r="AF1189" s="3">
        <v>45517</v>
      </c>
      <c r="AG1189" t="str" cm="1">
        <f t="array" aca="1" ref="AG1189" ca="1">INDEX(Sheet1!$AH$2:$AH$24, RANDBETWEEN(1, 23))</f>
        <v>GEORGIA CO</v>
      </c>
      <c r="AH1189" t="s">
        <v>649</v>
      </c>
      <c r="AI1189" t="s">
        <v>597</v>
      </c>
      <c r="AJ1189" t="s">
        <v>598</v>
      </c>
      <c r="AK1189" t="s">
        <v>104</v>
      </c>
      <c r="AL1189" t="s">
        <v>90</v>
      </c>
      <c r="AM1189" t="s">
        <v>645</v>
      </c>
      <c r="AN1189" t="s">
        <v>91</v>
      </c>
      <c r="AO1189" t="s">
        <v>61</v>
      </c>
      <c r="AP1189" t="s">
        <v>93</v>
      </c>
      <c r="AQ1189" t="s">
        <v>79</v>
      </c>
      <c r="AR1189">
        <v>2023</v>
      </c>
      <c r="AS1189" t="s">
        <v>95</v>
      </c>
    </row>
    <row r="1190" spans="1:45">
      <c r="A1190" t="s">
        <v>652</v>
      </c>
      <c r="B1190" t="s">
        <v>44</v>
      </c>
      <c r="C1190" t="s">
        <v>118</v>
      </c>
      <c r="D1190" s="3">
        <v>45303</v>
      </c>
      <c r="E1190" t="s">
        <v>644</v>
      </c>
      <c r="F1190">
        <f t="shared" ca="1" si="54"/>
        <v>67984.796549643957</v>
      </c>
      <c r="G1190">
        <f t="shared" ca="1" si="54"/>
        <v>3908.7825525649382</v>
      </c>
      <c r="H1190" t="str" cm="1">
        <f t="array" aca="1" ref="H1190" ca="1">INDEX(Sheet1!$H$1:$H$3, RANDBETWEEN(1, 3))</f>
        <v>ORR Non-Thematic</v>
      </c>
      <c r="I1190" t="str" cm="1">
        <f t="array" aca="1" ref="I1190" ca="1">INDEX(Sheet1!$I$3:$I$88, RANDBETWEEN(1, 85))</f>
        <v>Infant and Young child feeding</v>
      </c>
      <c r="J1190" t="str">
        <f ca="1">INDEX(Sheet1!$AZ$3:$AZ$8, RANDBETWEEN(1, COUNTA(Sheet1!$AZ$3:$AZ$8)))</f>
        <v>Child Protection</v>
      </c>
      <c r="K1190" t="str" cm="1">
        <f t="array" aca="1" ref="K1190" ca="1">INDEX(Sheet1!$K$1:$K$8, RANDBETWEEN(1, 6))</f>
        <v>Emergency/HAC</v>
      </c>
      <c r="M1190" t="s">
        <v>165</v>
      </c>
      <c r="N1190">
        <f t="shared" ca="1" si="55"/>
        <v>17971.356658269062</v>
      </c>
      <c r="Q1190" t="s">
        <v>600</v>
      </c>
      <c r="U1190">
        <f t="shared" ca="1" si="56"/>
        <v>42111.065589728263</v>
      </c>
      <c r="V1190">
        <v>18397980</v>
      </c>
      <c r="W1190" t="str" cm="1">
        <f t="array" aca="1" ref="W1190" ca="1">INDEX(Sheet1!$X$1:$X$20, RANDBETWEEN(1, 20))</f>
        <v>Account Category</v>
      </c>
      <c r="X1190" t="str" cm="1">
        <f t="array" aca="1" ref="X1190" ca="1">INDEX(Sheet1!$Y$2:$Y$22, RANDBETWEEN(1, 21))</f>
        <v>Public Sector</v>
      </c>
      <c r="Z1190" t="str" cm="1">
        <f t="array" aca="1" ref="Z1190" ca="1">INDEX(Sheet1!$AA$2:$AA$30, RANDBETWEEN(1, 29))</f>
        <v>BULGARIA CO</v>
      </c>
      <c r="AA1190" t="str" cm="1">
        <f t="array" aca="1" ref="AA1190" ca="1">INDEX(Sheet1!$AB$2:$AB$8, RANDBETWEEN(1, 7))</f>
        <v>MENARO</v>
      </c>
      <c r="AB1190" t="str" cm="1">
        <f t="array" aca="1" ref="AB1190" ca="1">INDEX(Sheet1!$AC$2:$AC$22, RANDBETWEEN(1, 21))</f>
        <v>Tajikistan</v>
      </c>
      <c r="AE1190" t="str" cm="1">
        <f t="array" aca="1" ref="AE1190" ca="1">INDEX(Sheet1!$AF$2:$AF$22, RANDBETWEEN(1, 5))</f>
        <v>NatCom</v>
      </c>
      <c r="AF1190" s="3">
        <v>45303</v>
      </c>
      <c r="AG1190" t="str" cm="1">
        <f t="array" aca="1" ref="AG1190" ca="1">INDEX(Sheet1!$AH$2:$AH$24, RANDBETWEEN(1, 23))</f>
        <v>MONTENEGRO CO</v>
      </c>
      <c r="AH1190" t="s">
        <v>670</v>
      </c>
      <c r="AI1190" t="s">
        <v>599</v>
      </c>
      <c r="AJ1190" t="s">
        <v>600</v>
      </c>
      <c r="AK1190" t="s">
        <v>165</v>
      </c>
      <c r="AL1190" t="s">
        <v>90</v>
      </c>
      <c r="AM1190" t="s">
        <v>646</v>
      </c>
      <c r="AN1190" t="s">
        <v>216</v>
      </c>
      <c r="AO1190" t="s">
        <v>149</v>
      </c>
      <c r="AP1190" t="s">
        <v>78</v>
      </c>
      <c r="AQ1190" t="s">
        <v>100</v>
      </c>
      <c r="AR1190">
        <v>2022</v>
      </c>
      <c r="AS1190" t="s">
        <v>95</v>
      </c>
    </row>
    <row r="1191" spans="1:45">
      <c r="A1191" t="s">
        <v>654</v>
      </c>
      <c r="B1191" t="s">
        <v>95</v>
      </c>
      <c r="C1191" t="s">
        <v>64</v>
      </c>
      <c r="D1191" s="3">
        <v>45458</v>
      </c>
      <c r="E1191" t="s">
        <v>644</v>
      </c>
      <c r="F1191">
        <f t="shared" ca="1" si="54"/>
        <v>97266.335835204853</v>
      </c>
      <c r="G1191">
        <f t="shared" ca="1" si="54"/>
        <v>34244.691549493</v>
      </c>
      <c r="H1191" t="str" cm="1">
        <f t="array" aca="1" ref="H1191" ca="1">INDEX(Sheet1!$H$1:$H$3, RANDBETWEEN(1, 3))</f>
        <v>Revenue Type</v>
      </c>
      <c r="I1191" t="str" cm="1">
        <f t="array" aca="1" ref="I1191" ca="1">INDEX(Sheet1!$I$3:$I$88, RANDBETWEEN(1, 85))</f>
        <v>Nutrition and emergencies</v>
      </c>
      <c r="J1191" t="str">
        <f ca="1">INDEX(Sheet1!$AZ$3:$AZ$8, RANDBETWEEN(1, COUNTA(Sheet1!$AZ$3:$AZ$8)))</f>
        <v>Increased Immunization Rates</v>
      </c>
      <c r="K1191" t="str" cm="1">
        <f t="array" aca="1" ref="K1191" ca="1">INDEX(Sheet1!$K$1:$K$8, RANDBETWEEN(1, 6))</f>
        <v>HAC-ECARO</v>
      </c>
      <c r="M1191" t="s">
        <v>75</v>
      </c>
      <c r="N1191">
        <f t="shared" ca="1" si="55"/>
        <v>25194.126937448491</v>
      </c>
      <c r="Q1191" t="s">
        <v>602</v>
      </c>
      <c r="U1191">
        <f t="shared" ca="1" si="56"/>
        <v>52014.507561995306</v>
      </c>
      <c r="V1191">
        <v>5935997</v>
      </c>
      <c r="W1191" t="str" cm="1">
        <f t="array" aca="1" ref="W1191" ca="1">INDEX(Sheet1!$X$1:$X$20, RANDBETWEEN(1, 20))</f>
        <v>Country Office</v>
      </c>
      <c r="X1191" t="str" cm="1">
        <f t="array" aca="1" ref="X1191" ca="1">INDEX(Sheet1!$Y$2:$Y$22, RANDBETWEEN(1, 21))</f>
        <v>Private Sector</v>
      </c>
      <c r="Z1191" t="str" cm="1">
        <f t="array" aca="1" ref="Z1191" ca="1">INDEX(Sheet1!$AA$2:$AA$30, RANDBETWEEN(1, 29))</f>
        <v>NETHERLANDS NATCOM</v>
      </c>
      <c r="AA1191" t="str" cm="1">
        <f t="array" aca="1" ref="AA1191" ca="1">INDEX(Sheet1!$AB$2:$AB$8, RANDBETWEEN(1, 7))</f>
        <v>WCARO</v>
      </c>
      <c r="AB1191" t="str" cm="1">
        <f t="array" aca="1" ref="AB1191" ca="1">INDEX(Sheet1!$AC$2:$AC$22, RANDBETWEEN(1, 21))</f>
        <v>Netherlands</v>
      </c>
      <c r="AE1191" t="str" cm="1">
        <f t="array" aca="1" ref="AE1191" ca="1">INDEX(Sheet1!$AF$2:$AF$22, RANDBETWEEN(1, 5))</f>
        <v>ESARO</v>
      </c>
      <c r="AF1191" s="3">
        <v>45458</v>
      </c>
      <c r="AG1191" t="str" cm="1">
        <f t="array" aca="1" ref="AG1191" ca="1">INDEX(Sheet1!$AH$2:$AH$24, RANDBETWEEN(1, 23))</f>
        <v>LEBANON CO</v>
      </c>
      <c r="AH1191" t="s">
        <v>648</v>
      </c>
      <c r="AI1191" t="s">
        <v>601</v>
      </c>
      <c r="AJ1191" t="s">
        <v>602</v>
      </c>
      <c r="AK1191" t="s">
        <v>75</v>
      </c>
      <c r="AL1191" t="s">
        <v>95</v>
      </c>
      <c r="AM1191" t="s">
        <v>645</v>
      </c>
      <c r="AN1191" t="s">
        <v>60</v>
      </c>
      <c r="AO1191" t="s">
        <v>149</v>
      </c>
      <c r="AP1191" t="s">
        <v>62</v>
      </c>
      <c r="AQ1191" t="s">
        <v>117</v>
      </c>
      <c r="AR1191">
        <v>2023</v>
      </c>
      <c r="AS1191" t="s">
        <v>95</v>
      </c>
    </row>
    <row r="1192" spans="1:45">
      <c r="A1192" t="s">
        <v>658</v>
      </c>
      <c r="B1192" t="s">
        <v>44</v>
      </c>
      <c r="C1192" t="s">
        <v>118</v>
      </c>
      <c r="D1192" s="3">
        <v>45528</v>
      </c>
      <c r="E1192" t="s">
        <v>644</v>
      </c>
      <c r="F1192">
        <f t="shared" ca="1" si="54"/>
        <v>79747.895153842139</v>
      </c>
      <c r="G1192">
        <f t="shared" ca="1" si="54"/>
        <v>28833.677118709926</v>
      </c>
      <c r="H1192" t="str" cm="1">
        <f t="array" aca="1" ref="H1192" ca="1">INDEX(Sheet1!$H$1:$H$3, RANDBETWEEN(1, 3))</f>
        <v>Revenue Type</v>
      </c>
      <c r="I1192" t="str" cm="1">
        <f t="array" aca="1" ref="I1192" ca="1">INDEX(Sheet1!$I$3:$I$88, RANDBETWEEN(1, 85))</f>
        <v>ACT-A/COVAX Pillar 2 - Therapeutics</v>
      </c>
      <c r="J1192" t="str">
        <f ca="1">INDEX(Sheet1!$AZ$3:$AZ$8, RANDBETWEEN(1, COUNTA(Sheet1!$AZ$3:$AZ$8)))</f>
        <v>Health</v>
      </c>
      <c r="K1192" t="str" cm="1">
        <f t="array" aca="1" ref="K1192" ca="1">INDEX(Sheet1!$K$1:$K$8, RANDBETWEEN(1, 6))</f>
        <v>HAC-ECARO</v>
      </c>
      <c r="M1192" t="s">
        <v>75</v>
      </c>
      <c r="N1192">
        <f t="shared" ca="1" si="55"/>
        <v>13261.855086159641</v>
      </c>
      <c r="Q1192" t="s">
        <v>604</v>
      </c>
      <c r="U1192">
        <f t="shared" ca="1" si="56"/>
        <v>29496.326784904319</v>
      </c>
      <c r="V1192">
        <v>8785256</v>
      </c>
      <c r="W1192" t="str" cm="1">
        <f t="array" aca="1" ref="W1192" ca="1">INDEX(Sheet1!$X$1:$X$20, RANDBETWEEN(1, 20))</f>
        <v>Multi-Stakeholder Partnership</v>
      </c>
      <c r="X1192" t="str" cm="1">
        <f t="array" aca="1" ref="X1192" ca="1">INDEX(Sheet1!$Y$2:$Y$22, RANDBETWEEN(1, 21))</f>
        <v>Private Sector</v>
      </c>
      <c r="Z1192" t="str" cm="1">
        <f t="array" aca="1" ref="Z1192" ca="1">INDEX(Sheet1!$AA$2:$AA$30, RANDBETWEEN(1, 29))</f>
        <v>PPD</v>
      </c>
      <c r="AA1192" t="str" cm="1">
        <f t="array" aca="1" ref="AA1192" ca="1">INDEX(Sheet1!$AB$2:$AB$8, RANDBETWEEN(1, 7))</f>
        <v>EAPRO</v>
      </c>
      <c r="AB1192" t="str" cm="1">
        <f t="array" aca="1" ref="AB1192" ca="1">INDEX(Sheet1!$AC$2:$AC$22, RANDBETWEEN(1, 21))</f>
        <v>Qatar</v>
      </c>
      <c r="AE1192" t="str" cm="1">
        <f t="array" aca="1" ref="AE1192" ca="1">INDEX(Sheet1!$AF$2:$AF$22, RANDBETWEEN(1, 5))</f>
        <v>ECARO</v>
      </c>
      <c r="AF1192" s="3">
        <v>45528</v>
      </c>
      <c r="AG1192" t="str" cm="1">
        <f t="array" aca="1" ref="AG1192" ca="1">INDEX(Sheet1!$AH$2:$AH$24, RANDBETWEEN(1, 23))</f>
        <v>ARMENIA CO</v>
      </c>
      <c r="AH1192" t="s">
        <v>668</v>
      </c>
      <c r="AI1192" t="s">
        <v>603</v>
      </c>
      <c r="AJ1192" t="s">
        <v>604</v>
      </c>
      <c r="AK1192" t="s">
        <v>75</v>
      </c>
      <c r="AL1192" t="s">
        <v>58</v>
      </c>
      <c r="AM1192" t="s">
        <v>645</v>
      </c>
      <c r="AN1192" t="s">
        <v>128</v>
      </c>
      <c r="AO1192" t="s">
        <v>149</v>
      </c>
      <c r="AP1192" t="s">
        <v>78</v>
      </c>
      <c r="AQ1192" t="s">
        <v>100</v>
      </c>
      <c r="AR1192">
        <v>2024</v>
      </c>
      <c r="AS1192" t="s">
        <v>95</v>
      </c>
    </row>
    <row r="1193" spans="1:45">
      <c r="A1193" t="s">
        <v>653</v>
      </c>
      <c r="B1193" t="s">
        <v>95</v>
      </c>
      <c r="C1193" t="s">
        <v>45</v>
      </c>
      <c r="D1193" s="3">
        <v>45395</v>
      </c>
      <c r="E1193" t="s">
        <v>644</v>
      </c>
      <c r="F1193">
        <f t="shared" ca="1" si="54"/>
        <v>12989.235004178727</v>
      </c>
      <c r="G1193">
        <f t="shared" ca="1" si="54"/>
        <v>18191.200338045881</v>
      </c>
      <c r="H1193" t="str" cm="1">
        <f t="array" aca="1" ref="H1193" ca="1">INDEX(Sheet1!$H$1:$H$3, RANDBETWEEN(1, 3))</f>
        <v>ORR Non-Thematic</v>
      </c>
      <c r="I1193" t="str" cm="1">
        <f t="array" aca="1" ref="I1193" ca="1">INDEX(Sheet1!$I$3:$I$88, RANDBETWEEN(1, 85))</f>
        <v>Social exclusion – data and evidence</v>
      </c>
      <c r="J1193" t="str">
        <f ca="1">INDEX(Sheet1!$AZ$3:$AZ$8, RANDBETWEEN(1, COUNTA(Sheet1!$AZ$3:$AZ$8)))</f>
        <v>Increased Immunization Rates</v>
      </c>
      <c r="K1193" t="str" cm="1">
        <f t="array" aca="1" ref="K1193" ca="1">INDEX(Sheet1!$K$1:$K$8, RANDBETWEEN(1, 6))</f>
        <v>Emergency/HAC</v>
      </c>
      <c r="M1193" t="s">
        <v>104</v>
      </c>
      <c r="N1193">
        <f t="shared" ca="1" si="55"/>
        <v>85537.407684900827</v>
      </c>
      <c r="Q1193" t="s">
        <v>606</v>
      </c>
      <c r="U1193">
        <f t="shared" ca="1" si="56"/>
        <v>15270.491967719161</v>
      </c>
      <c r="V1193">
        <v>32651963</v>
      </c>
      <c r="W1193" t="str" cm="1">
        <f t="array" aca="1" ref="W1193" ca="1">INDEX(Sheet1!$X$1:$X$20, RANDBETWEEN(1, 20))</f>
        <v>Account Category</v>
      </c>
      <c r="X1193" t="str" cm="1">
        <f t="array" aca="1" ref="X1193" ca="1">INDEX(Sheet1!$Y$2:$Y$22, RANDBETWEEN(1, 21))</f>
        <v>Public Sector</v>
      </c>
      <c r="Z1193" t="str" cm="1">
        <f t="array" aca="1" ref="Z1193" ca="1">INDEX(Sheet1!$AA$2:$AA$30, RANDBETWEEN(1, 29))</f>
        <v>MOLDOVA CO</v>
      </c>
      <c r="AA1193" t="str" cm="1">
        <f t="array" aca="1" ref="AA1193" ca="1">INDEX(Sheet1!$AB$2:$AB$8, RANDBETWEEN(1, 7))</f>
        <v>WCARO</v>
      </c>
      <c r="AB1193" t="str" cm="1">
        <f t="array" aca="1" ref="AB1193" ca="1">INDEX(Sheet1!$AC$2:$AC$22, RANDBETWEEN(1, 21))</f>
        <v>Armenia</v>
      </c>
      <c r="AE1193" t="str" cm="1">
        <f t="array" aca="1" ref="AE1193" ca="1">INDEX(Sheet1!$AF$2:$AF$22, RANDBETWEEN(1, 5))</f>
        <v>ESARO</v>
      </c>
      <c r="AF1193" s="3">
        <v>45395</v>
      </c>
      <c r="AG1193" t="str" cm="1">
        <f t="array" aca="1" ref="AG1193" ca="1">INDEX(Sheet1!$AH$2:$AH$24, RANDBETWEEN(1, 23))</f>
        <v>US FUND</v>
      </c>
      <c r="AH1193" t="s">
        <v>649</v>
      </c>
      <c r="AI1193" t="s">
        <v>605</v>
      </c>
      <c r="AJ1193" t="s">
        <v>606</v>
      </c>
      <c r="AK1193" t="s">
        <v>104</v>
      </c>
      <c r="AL1193" t="s">
        <v>90</v>
      </c>
      <c r="AM1193" t="s">
        <v>646</v>
      </c>
      <c r="AN1193" t="s">
        <v>60</v>
      </c>
      <c r="AO1193" t="s">
        <v>77</v>
      </c>
      <c r="AP1193" t="s">
        <v>143</v>
      </c>
      <c r="AQ1193" t="s">
        <v>100</v>
      </c>
      <c r="AR1193">
        <v>2022</v>
      </c>
      <c r="AS1193" t="s">
        <v>95</v>
      </c>
    </row>
    <row r="1194" spans="1:45">
      <c r="A1194" t="s">
        <v>659</v>
      </c>
      <c r="B1194" t="s">
        <v>44</v>
      </c>
      <c r="C1194" t="s">
        <v>45</v>
      </c>
      <c r="D1194" s="3">
        <v>45521</v>
      </c>
      <c r="E1194" t="s">
        <v>644</v>
      </c>
      <c r="F1194">
        <f t="shared" ca="1" si="54"/>
        <v>9327.6519140985947</v>
      </c>
      <c r="G1194">
        <f t="shared" ca="1" si="54"/>
        <v>17160.696393040285</v>
      </c>
      <c r="H1194" t="str" cm="1">
        <f t="array" aca="1" ref="H1194" ca="1">INDEX(Sheet1!$H$1:$H$3, RANDBETWEEN(1, 3))</f>
        <v>ORE-Thematic</v>
      </c>
      <c r="I1194" t="str" cm="1">
        <f t="array" aca="1" ref="I1194" ca="1">INDEX(Sheet1!$I$3:$I$88, RANDBETWEEN(1, 85))</f>
        <v>Private sector fundraising - Special Purpose</v>
      </c>
      <c r="J1194" t="str">
        <f ca="1">INDEX(Sheet1!$AZ$3:$AZ$8, RANDBETWEEN(1, COUNTA(Sheet1!$AZ$3:$AZ$8)))</f>
        <v>Health</v>
      </c>
      <c r="K1194" t="str" cm="1">
        <f t="array" aca="1" ref="K1194" ca="1">INDEX(Sheet1!$K$1:$K$8, RANDBETWEEN(1, 6))</f>
        <v>Ukraine Response</v>
      </c>
      <c r="M1194" t="s">
        <v>165</v>
      </c>
      <c r="N1194">
        <f t="shared" ca="1" si="55"/>
        <v>31914.284049250196</v>
      </c>
      <c r="Q1194" t="s">
        <v>608</v>
      </c>
      <c r="U1194">
        <f t="shared" ca="1" si="56"/>
        <v>44823.301787744</v>
      </c>
      <c r="V1194">
        <v>15340285</v>
      </c>
      <c r="W1194" t="str" cm="1">
        <f t="array" aca="1" ref="W1194" ca="1">INDEX(Sheet1!$X$1:$X$20, RANDBETWEEN(1, 20))</f>
        <v>IFI/RDB</v>
      </c>
      <c r="X1194" t="str" cm="1">
        <f t="array" aca="1" ref="X1194" ca="1">INDEX(Sheet1!$Y$2:$Y$22, RANDBETWEEN(1, 21))</f>
        <v>Private Sector</v>
      </c>
      <c r="Z1194" t="str" cm="1">
        <f t="array" aca="1" ref="Z1194" ca="1">INDEX(Sheet1!$AA$2:$AA$30, RANDBETWEEN(1, 29))</f>
        <v>QATAR CO</v>
      </c>
      <c r="AA1194" t="str" cm="1">
        <f t="array" aca="1" ref="AA1194" ca="1">INDEX(Sheet1!$AB$2:$AB$8, RANDBETWEEN(1, 7))</f>
        <v>ROSA</v>
      </c>
      <c r="AB1194" t="str" cm="1">
        <f t="array" aca="1" ref="AB1194" ca="1">INDEX(Sheet1!$AC$2:$AC$22, RANDBETWEEN(1, 21))</f>
        <v>Uzbekistan</v>
      </c>
      <c r="AE1194" t="str" cm="1">
        <f t="array" aca="1" ref="AE1194" ca="1">INDEX(Sheet1!$AF$2:$AF$22, RANDBETWEEN(1, 5))</f>
        <v>NatCom</v>
      </c>
      <c r="AF1194" s="3">
        <v>45521</v>
      </c>
      <c r="AG1194" t="str" cm="1">
        <f t="array" aca="1" ref="AG1194" ca="1">INDEX(Sheet1!$AH$2:$AH$24, RANDBETWEEN(1, 23))</f>
        <v>BELARUS CO</v>
      </c>
      <c r="AH1194" t="s">
        <v>668</v>
      </c>
      <c r="AI1194" t="s">
        <v>607</v>
      </c>
      <c r="AJ1194" t="s">
        <v>608</v>
      </c>
      <c r="AK1194" t="s">
        <v>165</v>
      </c>
      <c r="AL1194" t="s">
        <v>58</v>
      </c>
      <c r="AM1194" t="s">
        <v>645</v>
      </c>
      <c r="AN1194" t="s">
        <v>192</v>
      </c>
      <c r="AO1194" t="s">
        <v>92</v>
      </c>
      <c r="AP1194" t="s">
        <v>93</v>
      </c>
      <c r="AQ1194" t="s">
        <v>129</v>
      </c>
      <c r="AR1194">
        <v>2023</v>
      </c>
      <c r="AS1194" t="s">
        <v>95</v>
      </c>
    </row>
    <row r="1195" spans="1:45">
      <c r="A1195" t="s">
        <v>655</v>
      </c>
      <c r="B1195" t="s">
        <v>95</v>
      </c>
      <c r="C1195" t="s">
        <v>45</v>
      </c>
      <c r="D1195" s="3">
        <v>45421</v>
      </c>
      <c r="E1195" t="s">
        <v>644</v>
      </c>
      <c r="F1195">
        <f t="shared" ca="1" si="54"/>
        <v>8952.9448939637332</v>
      </c>
      <c r="G1195">
        <f t="shared" ca="1" si="54"/>
        <v>98316.830255471548</v>
      </c>
      <c r="H1195" t="str" cm="1">
        <f t="array" aca="1" ref="H1195" ca="1">INDEX(Sheet1!$H$1:$H$3, RANDBETWEEN(1, 3))</f>
        <v>ORR Non-Thematic</v>
      </c>
      <c r="I1195" t="str" cm="1">
        <f t="array" aca="1" ref="I1195" ca="1">INDEX(Sheet1!$I$3:$I$88, RANDBETWEEN(1, 85))</f>
        <v>Leadership and Executive Direction</v>
      </c>
      <c r="J1195" t="str">
        <f ca="1">INDEX(Sheet1!$AZ$3:$AZ$8, RANDBETWEEN(1, COUNTA(Sheet1!$AZ$3:$AZ$8)))</f>
        <v>Increased Immunization Rates</v>
      </c>
      <c r="K1195" t="str" cm="1">
        <f t="array" aca="1" ref="K1195" ca="1">INDEX(Sheet1!$K$1:$K$8, RANDBETWEEN(1, 6))</f>
        <v>Emergency/HAC</v>
      </c>
      <c r="M1195" t="s">
        <v>104</v>
      </c>
      <c r="N1195">
        <f t="shared" ca="1" si="55"/>
        <v>53555.329877222968</v>
      </c>
      <c r="Q1195" t="s">
        <v>610</v>
      </c>
      <c r="U1195">
        <f t="shared" ca="1" si="56"/>
        <v>28190.505130449972</v>
      </c>
      <c r="V1195">
        <v>21027062</v>
      </c>
      <c r="W1195" t="str" cm="1">
        <f t="array" aca="1" ref="W1195" ca="1">INDEX(Sheet1!$X$1:$X$20, RANDBETWEEN(1, 20))</f>
        <v>Other</v>
      </c>
      <c r="X1195" t="str" cm="1">
        <f t="array" aca="1" ref="X1195" ca="1">INDEX(Sheet1!$Y$2:$Y$22, RANDBETWEEN(1, 21))</f>
        <v>Public Sector</v>
      </c>
      <c r="Z1195" t="str" cm="1">
        <f t="array" aca="1" ref="Z1195" ca="1">INDEX(Sheet1!$AA$2:$AA$30, RANDBETWEEN(1, 29))</f>
        <v>DENMARK NATCOM</v>
      </c>
      <c r="AA1195" t="str" cm="1">
        <f t="array" aca="1" ref="AA1195" ca="1">INDEX(Sheet1!$AB$2:$AB$8, RANDBETWEEN(1, 7))</f>
        <v>HQ</v>
      </c>
      <c r="AB1195" t="str" cm="1">
        <f t="array" aca="1" ref="AB1195" ca="1">INDEX(Sheet1!$AC$2:$AC$22, RANDBETWEEN(1, 21))</f>
        <v>Serbia</v>
      </c>
      <c r="AE1195" t="str" cm="1">
        <f t="array" aca="1" ref="AE1195" ca="1">INDEX(Sheet1!$AF$2:$AF$22, RANDBETWEEN(1, 5))</f>
        <v>NatCom</v>
      </c>
      <c r="AF1195" s="3">
        <v>45421</v>
      </c>
      <c r="AG1195" t="str" cm="1">
        <f t="array" aca="1" ref="AG1195" ca="1">INDEX(Sheet1!$AH$2:$AH$24, RANDBETWEEN(1, 23))</f>
        <v>MOLDOVA CO</v>
      </c>
      <c r="AH1195" t="s">
        <v>649</v>
      </c>
      <c r="AI1195" t="s">
        <v>609</v>
      </c>
      <c r="AJ1195" t="s">
        <v>610</v>
      </c>
      <c r="AK1195" t="s">
        <v>104</v>
      </c>
      <c r="AL1195" t="s">
        <v>90</v>
      </c>
      <c r="AM1195" t="s">
        <v>646</v>
      </c>
      <c r="AN1195" t="s">
        <v>91</v>
      </c>
      <c r="AO1195" t="s">
        <v>92</v>
      </c>
      <c r="AP1195" t="s">
        <v>62</v>
      </c>
      <c r="AQ1195" t="s">
        <v>94</v>
      </c>
      <c r="AR1195">
        <v>2022</v>
      </c>
      <c r="AS1195" t="s">
        <v>95</v>
      </c>
    </row>
    <row r="1196" spans="1:45">
      <c r="A1196" t="s">
        <v>657</v>
      </c>
      <c r="B1196" t="s">
        <v>95</v>
      </c>
      <c r="C1196" t="s">
        <v>45</v>
      </c>
      <c r="D1196" s="3">
        <v>45495</v>
      </c>
      <c r="E1196" t="s">
        <v>644</v>
      </c>
      <c r="F1196">
        <f t="shared" ca="1" si="54"/>
        <v>56760.847727483648</v>
      </c>
      <c r="G1196">
        <f t="shared" ca="1" si="54"/>
        <v>16927.306014776907</v>
      </c>
      <c r="H1196" t="str" cm="1">
        <f t="array" aca="1" ref="H1196" ca="1">INDEX(Sheet1!$H$1:$H$3, RANDBETWEEN(1, 3))</f>
        <v>ORR Non-Thematic</v>
      </c>
      <c r="I1196" t="str" cm="1">
        <f t="array" aca="1" ref="I1196" ca="1">INDEX(Sheet1!$I$3:$I$88, RANDBETWEEN(1, 85))</f>
        <v>External relations and partnerships, communication and resource mobilization</v>
      </c>
      <c r="J1196" t="str">
        <f ca="1">INDEX(Sheet1!$AZ$3:$AZ$8, RANDBETWEEN(1, COUNTA(Sheet1!$AZ$3:$AZ$8)))</f>
        <v>Advocacy</v>
      </c>
      <c r="K1196" t="str" cm="1">
        <f t="array" aca="1" ref="K1196" ca="1">INDEX(Sheet1!$K$1:$K$8, RANDBETWEEN(1, 6))</f>
        <v>Ukraine Response</v>
      </c>
      <c r="M1196" t="s">
        <v>104</v>
      </c>
      <c r="N1196">
        <f t="shared" ca="1" si="55"/>
        <v>19120.219699119363</v>
      </c>
      <c r="Q1196" t="s">
        <v>612</v>
      </c>
      <c r="U1196">
        <f t="shared" ca="1" si="56"/>
        <v>25505.276814564386</v>
      </c>
      <c r="V1196">
        <v>34153132</v>
      </c>
      <c r="W1196" t="str" cm="1">
        <f t="array" aca="1" ref="W1196" ca="1">INDEX(Sheet1!$X$1:$X$20, RANDBETWEEN(1, 20))</f>
        <v>IFI/RDB</v>
      </c>
      <c r="X1196" t="str" cm="1">
        <f t="array" aca="1" ref="X1196" ca="1">INDEX(Sheet1!$Y$2:$Y$22, RANDBETWEEN(1, 21))</f>
        <v>Corporate Account</v>
      </c>
      <c r="Z1196" t="str" cm="1">
        <f t="array" aca="1" ref="Z1196" ca="1">INDEX(Sheet1!$AA$2:$AA$30, RANDBETWEEN(1, 29))</f>
        <v>TURKIYE CO</v>
      </c>
      <c r="AA1196" t="str" cm="1">
        <f t="array" aca="1" ref="AA1196" ca="1">INDEX(Sheet1!$AB$2:$AB$8, RANDBETWEEN(1, 7))</f>
        <v>ECARO</v>
      </c>
      <c r="AB1196" t="str" cm="1">
        <f t="array" aca="1" ref="AB1196" ca="1">INDEX(Sheet1!$AC$2:$AC$22, RANDBETWEEN(1, 21))</f>
        <v>Armenia</v>
      </c>
      <c r="AE1196" t="str" cm="1">
        <f t="array" aca="1" ref="AE1196" ca="1">INDEX(Sheet1!$AF$2:$AF$22, RANDBETWEEN(1, 5))</f>
        <v>HQ</v>
      </c>
      <c r="AF1196" s="3">
        <v>45495</v>
      </c>
      <c r="AG1196" t="str" cm="1">
        <f t="array" aca="1" ref="AG1196" ca="1">INDEX(Sheet1!$AH$2:$AH$24, RANDBETWEEN(1, 23))</f>
        <v>BULGARIA CO</v>
      </c>
      <c r="AH1196" t="s">
        <v>647</v>
      </c>
      <c r="AI1196" t="s">
        <v>611</v>
      </c>
      <c r="AJ1196" t="s">
        <v>612</v>
      </c>
      <c r="AK1196" t="s">
        <v>104</v>
      </c>
      <c r="AL1196" t="s">
        <v>95</v>
      </c>
      <c r="AM1196" t="s">
        <v>646</v>
      </c>
      <c r="AN1196" t="s">
        <v>216</v>
      </c>
      <c r="AO1196" t="s">
        <v>149</v>
      </c>
      <c r="AP1196" t="s">
        <v>93</v>
      </c>
      <c r="AQ1196" t="s">
        <v>79</v>
      </c>
      <c r="AR1196">
        <v>2024</v>
      </c>
      <c r="AS1196" t="s">
        <v>95</v>
      </c>
    </row>
    <row r="1197" spans="1:45">
      <c r="A1197" t="s">
        <v>657</v>
      </c>
      <c r="B1197" t="s">
        <v>95</v>
      </c>
      <c r="C1197" t="s">
        <v>64</v>
      </c>
      <c r="D1197" s="3">
        <v>45527</v>
      </c>
      <c r="E1197" t="s">
        <v>644</v>
      </c>
      <c r="F1197">
        <f t="shared" ca="1" si="54"/>
        <v>55440.075346735524</v>
      </c>
      <c r="G1197">
        <f t="shared" ca="1" si="54"/>
        <v>30070.837684163202</v>
      </c>
      <c r="H1197" t="str" cm="1">
        <f t="array" aca="1" ref="H1197" ca="1">INDEX(Sheet1!$H$1:$H$3, RANDBETWEEN(1, 3))</f>
        <v>ORE-Thematic</v>
      </c>
      <c r="I1197" t="str" cm="1">
        <f t="array" aca="1" ref="I1197" ca="1">INDEX(Sheet1!$I$3:$I$88, RANDBETWEEN(1, 85))</f>
        <v>Nutrition – General</v>
      </c>
      <c r="J1197" t="str">
        <f ca="1">INDEX(Sheet1!$AZ$3:$AZ$8, RANDBETWEEN(1, COUNTA(Sheet1!$AZ$3:$AZ$8)))</f>
        <v>Health</v>
      </c>
      <c r="K1197" t="str" cm="1">
        <f t="array" aca="1" ref="K1197" ca="1">INDEX(Sheet1!$K$1:$K$8, RANDBETWEEN(1, 6))</f>
        <v>HAC-ECARO</v>
      </c>
      <c r="M1197" t="s">
        <v>104</v>
      </c>
      <c r="N1197">
        <f t="shared" ca="1" si="55"/>
        <v>78455.491695720935</v>
      </c>
      <c r="Q1197" t="s">
        <v>614</v>
      </c>
      <c r="U1197">
        <f t="shared" ca="1" si="56"/>
        <v>38021.055329174604</v>
      </c>
      <c r="V1197">
        <v>6722083</v>
      </c>
      <c r="W1197" t="str" cm="1">
        <f t="array" aca="1" ref="W1197" ca="1">INDEX(Sheet1!$X$1:$X$20, RANDBETWEEN(1, 20))</f>
        <v>Governmental Organization</v>
      </c>
      <c r="X1197" t="str" cm="1">
        <f t="array" aca="1" ref="X1197" ca="1">INDEX(Sheet1!$Y$2:$Y$22, RANDBETWEEN(1, 21))</f>
        <v>Private Sector</v>
      </c>
      <c r="Z1197" t="str" cm="1">
        <f t="array" aca="1" ref="Z1197" ca="1">INDEX(Sheet1!$AA$2:$AA$30, RANDBETWEEN(1, 29))</f>
        <v>UZBEKISTAN CO</v>
      </c>
      <c r="AA1197" t="str" cm="1">
        <f t="array" aca="1" ref="AA1197" ca="1">INDEX(Sheet1!$AB$2:$AB$8, RANDBETWEEN(1, 7))</f>
        <v>ROSA</v>
      </c>
      <c r="AB1197" t="str" cm="1">
        <f t="array" aca="1" ref="AB1197" ca="1">INDEX(Sheet1!$AC$2:$AC$22, RANDBETWEEN(1, 21))</f>
        <v>Montenegro</v>
      </c>
      <c r="AE1197" t="str" cm="1">
        <f t="array" aca="1" ref="AE1197" ca="1">INDEX(Sheet1!$AF$2:$AF$22, RANDBETWEEN(1, 5))</f>
        <v>ESARO</v>
      </c>
      <c r="AF1197" s="3">
        <v>45527</v>
      </c>
      <c r="AG1197" t="str" cm="1">
        <f t="array" aca="1" ref="AG1197" ca="1">INDEX(Sheet1!$AH$2:$AH$24, RANDBETWEEN(1, 23))</f>
        <v>SERBIA CO</v>
      </c>
      <c r="AH1197" t="s">
        <v>649</v>
      </c>
      <c r="AI1197" t="s">
        <v>613</v>
      </c>
      <c r="AJ1197" t="s">
        <v>614</v>
      </c>
      <c r="AK1197" t="s">
        <v>104</v>
      </c>
      <c r="AL1197" t="s">
        <v>90</v>
      </c>
      <c r="AM1197" t="s">
        <v>646</v>
      </c>
      <c r="AN1197" t="s">
        <v>128</v>
      </c>
      <c r="AO1197" t="s">
        <v>149</v>
      </c>
      <c r="AP1197" t="s">
        <v>78</v>
      </c>
      <c r="AQ1197" t="s">
        <v>79</v>
      </c>
      <c r="AR1197">
        <v>2022</v>
      </c>
      <c r="AS1197" t="s">
        <v>95</v>
      </c>
    </row>
    <row r="1198" spans="1:45">
      <c r="A1198" t="s">
        <v>653</v>
      </c>
      <c r="B1198" t="s">
        <v>95</v>
      </c>
      <c r="C1198" t="s">
        <v>64</v>
      </c>
      <c r="D1198" s="3">
        <v>45470</v>
      </c>
      <c r="E1198" t="s">
        <v>644</v>
      </c>
      <c r="F1198">
        <f t="shared" ca="1" si="54"/>
        <v>54636.502622636071</v>
      </c>
      <c r="G1198">
        <f t="shared" ca="1" si="54"/>
        <v>24677.841356970799</v>
      </c>
      <c r="H1198" t="str" cm="1">
        <f t="array" aca="1" ref="H1198" ca="1">INDEX(Sheet1!$H$1:$H$3, RANDBETWEEN(1, 3))</f>
        <v>ORE-Thematic</v>
      </c>
      <c r="I1198" t="str" cm="1">
        <f t="array" aca="1" ref="I1198" ca="1">INDEX(Sheet1!$I$3:$I$88, RANDBETWEEN(1, 85))</f>
        <v>Polio eradication</v>
      </c>
      <c r="J1198" t="str">
        <f ca="1">INDEX(Sheet1!$AZ$3:$AZ$8, RANDBETWEEN(1, COUNTA(Sheet1!$AZ$3:$AZ$8)))</f>
        <v>Emergency Response</v>
      </c>
      <c r="K1198" t="str" cm="1">
        <f t="array" aca="1" ref="K1198" ca="1">INDEX(Sheet1!$K$1:$K$8, RANDBETWEEN(1, 6))</f>
        <v>HAC-ARMENIA</v>
      </c>
      <c r="M1198" t="s">
        <v>104</v>
      </c>
      <c r="N1198">
        <f t="shared" ca="1" si="55"/>
        <v>1193.1205014688562</v>
      </c>
      <c r="Q1198" t="s">
        <v>616</v>
      </c>
      <c r="U1198">
        <f t="shared" ca="1" si="56"/>
        <v>20017.391728627059</v>
      </c>
      <c r="V1198">
        <v>24665915</v>
      </c>
      <c r="W1198" t="str" cm="1">
        <f t="array" aca="1" ref="W1198" ca="1">INDEX(Sheet1!$X$1:$X$20, RANDBETWEEN(1, 20))</f>
        <v>University/Education Org.</v>
      </c>
      <c r="X1198" t="str" cm="1">
        <f t="array" aca="1" ref="X1198" ca="1">INDEX(Sheet1!$Y$2:$Y$22, RANDBETWEEN(1, 21))</f>
        <v>Private Sector</v>
      </c>
      <c r="Z1198" t="str" cm="1">
        <f t="array" aca="1" ref="Z1198" ca="1">INDEX(Sheet1!$AA$2:$AA$30, RANDBETWEEN(1, 29))</f>
        <v>CHINA CO</v>
      </c>
      <c r="AA1198" t="str" cm="1">
        <f t="array" aca="1" ref="AA1198" ca="1">INDEX(Sheet1!$AB$2:$AB$8, RANDBETWEEN(1, 7))</f>
        <v>ROSA</v>
      </c>
      <c r="AB1198" t="str" cm="1">
        <f t="array" aca="1" ref="AB1198" ca="1">INDEX(Sheet1!$AC$2:$AC$22, RANDBETWEEN(1, 21))</f>
        <v>France</v>
      </c>
      <c r="AE1198" t="str" cm="1">
        <f t="array" aca="1" ref="AE1198" ca="1">INDEX(Sheet1!$AF$2:$AF$22, RANDBETWEEN(1, 5))</f>
        <v>ECARO</v>
      </c>
      <c r="AF1198" s="3">
        <v>45470</v>
      </c>
      <c r="AG1198" t="str" cm="1">
        <f t="array" aca="1" ref="AG1198" ca="1">INDEX(Sheet1!$AH$2:$AH$24, RANDBETWEEN(1, 23))</f>
        <v>ECARO</v>
      </c>
      <c r="AH1198" t="s">
        <v>649</v>
      </c>
      <c r="AI1198" t="s">
        <v>615</v>
      </c>
      <c r="AJ1198" t="s">
        <v>616</v>
      </c>
      <c r="AK1198" t="s">
        <v>104</v>
      </c>
      <c r="AL1198" t="s">
        <v>90</v>
      </c>
      <c r="AM1198" t="s">
        <v>645</v>
      </c>
      <c r="AN1198" t="s">
        <v>91</v>
      </c>
      <c r="AO1198" t="s">
        <v>149</v>
      </c>
      <c r="AP1198" t="s">
        <v>143</v>
      </c>
      <c r="AQ1198" t="s">
        <v>129</v>
      </c>
      <c r="AR1198">
        <v>2024</v>
      </c>
      <c r="AS1198" t="s">
        <v>95</v>
      </c>
    </row>
    <row r="1199" spans="1:45">
      <c r="A1199" t="s">
        <v>657</v>
      </c>
      <c r="B1199" t="s">
        <v>95</v>
      </c>
      <c r="C1199" t="s">
        <v>118</v>
      </c>
      <c r="D1199" s="3">
        <v>45502</v>
      </c>
      <c r="E1199" t="s">
        <v>644</v>
      </c>
      <c r="F1199">
        <f t="shared" ca="1" si="54"/>
        <v>32383.763300363276</v>
      </c>
      <c r="G1199">
        <f t="shared" ca="1" si="54"/>
        <v>50811.896744830228</v>
      </c>
      <c r="H1199" t="str" cm="1">
        <f t="array" aca="1" ref="H1199" ca="1">INDEX(Sheet1!$H$1:$H$3, RANDBETWEEN(1, 3))</f>
        <v>ORR Non-Thematic</v>
      </c>
      <c r="I1199" t="str" cm="1">
        <f t="array" aca="1" ref="I1199" ca="1">INDEX(Sheet1!$I$3:$I$88, RANDBETWEEN(1, 85))</f>
        <v>Nutrition – General</v>
      </c>
      <c r="J1199" t="str">
        <f ca="1">INDEX(Sheet1!$AZ$3:$AZ$8, RANDBETWEEN(1, COUNTA(Sheet1!$AZ$3:$AZ$8)))</f>
        <v>Increased Immunization Rates</v>
      </c>
      <c r="K1199" t="str" cm="1">
        <f t="array" aca="1" ref="K1199" ca="1">INDEX(Sheet1!$K$1:$K$8, RANDBETWEEN(1, 6))</f>
        <v>HAC-STATE OF PALESTINE</v>
      </c>
      <c r="M1199" t="s">
        <v>114</v>
      </c>
      <c r="N1199">
        <f t="shared" ca="1" si="55"/>
        <v>5012.1319342654515</v>
      </c>
      <c r="Q1199" t="s">
        <v>618</v>
      </c>
      <c r="U1199">
        <f t="shared" ca="1" si="56"/>
        <v>80665.792925542788</v>
      </c>
      <c r="V1199">
        <v>25527293</v>
      </c>
      <c r="W1199" t="str" cm="1">
        <f t="array" aca="1" ref="W1199" ca="1">INDEX(Sheet1!$X$1:$X$20, RANDBETWEEN(1, 20))</f>
        <v>Sport Associations</v>
      </c>
      <c r="X1199" t="str" cm="1">
        <f t="array" aca="1" ref="X1199" ca="1">INDEX(Sheet1!$Y$2:$Y$22, RANDBETWEEN(1, 21))</f>
        <v>Public Sector</v>
      </c>
      <c r="Z1199" t="str" cm="1">
        <f t="array" aca="1" ref="Z1199" ca="1">INDEX(Sheet1!$AA$2:$AA$30, RANDBETWEEN(1, 29))</f>
        <v>MONTENEGRO CO</v>
      </c>
      <c r="AA1199" t="str" cm="1">
        <f t="array" aca="1" ref="AA1199" ca="1">INDEX(Sheet1!$AB$2:$AB$8, RANDBETWEEN(1, 7))</f>
        <v>MENARO</v>
      </c>
      <c r="AB1199" t="str" cm="1">
        <f t="array" aca="1" ref="AB1199" ca="1">INDEX(Sheet1!$AC$2:$AC$22, RANDBETWEEN(1, 21))</f>
        <v>Montenegro</v>
      </c>
      <c r="AE1199" t="str" cm="1">
        <f t="array" aca="1" ref="AE1199" ca="1">INDEX(Sheet1!$AF$2:$AF$22, RANDBETWEEN(1, 5))</f>
        <v>ESARO</v>
      </c>
      <c r="AF1199" s="3">
        <v>45502</v>
      </c>
      <c r="AG1199" t="str" cm="1">
        <f t="array" aca="1" ref="AG1199" ca="1">INDEX(Sheet1!$AH$2:$AH$24, RANDBETWEEN(1, 23))</f>
        <v>TAJIKISTAN CO</v>
      </c>
      <c r="AH1199" t="s">
        <v>649</v>
      </c>
      <c r="AI1199" t="s">
        <v>617</v>
      </c>
      <c r="AJ1199" t="s">
        <v>618</v>
      </c>
      <c r="AK1199" t="s">
        <v>114</v>
      </c>
      <c r="AL1199" t="s">
        <v>90</v>
      </c>
      <c r="AM1199" t="s">
        <v>646</v>
      </c>
      <c r="AN1199" t="s">
        <v>115</v>
      </c>
      <c r="AO1199" t="s">
        <v>77</v>
      </c>
      <c r="AP1199" t="s">
        <v>93</v>
      </c>
      <c r="AQ1199" t="s">
        <v>100</v>
      </c>
      <c r="AR1199">
        <v>2023</v>
      </c>
      <c r="AS1199" t="s">
        <v>95</v>
      </c>
    </row>
    <row r="1200" spans="1:45">
      <c r="A1200" t="s">
        <v>654</v>
      </c>
      <c r="B1200" t="s">
        <v>95</v>
      </c>
      <c r="C1200" t="s">
        <v>64</v>
      </c>
      <c r="D1200" s="3">
        <v>45326</v>
      </c>
      <c r="E1200" t="s">
        <v>644</v>
      </c>
      <c r="F1200">
        <f t="shared" ca="1" si="54"/>
        <v>31471.969169584361</v>
      </c>
      <c r="G1200">
        <f t="shared" ca="1" si="54"/>
        <v>84150.107673062492</v>
      </c>
      <c r="H1200" t="str" cm="1">
        <f t="array" aca="1" ref="H1200" ca="1">INDEX(Sheet1!$H$1:$H$3, RANDBETWEEN(1, 3))</f>
        <v>ORE-Thematic</v>
      </c>
      <c r="I1200" t="str" cm="1">
        <f t="array" aca="1" ref="I1200" ca="1">INDEX(Sheet1!$I$3:$I$88, RANDBETWEEN(1, 85))</f>
        <v>Field office oversight, management and operations support</v>
      </c>
      <c r="J1200" t="str">
        <f ca="1">INDEX(Sheet1!$AZ$3:$AZ$8, RANDBETWEEN(1, COUNTA(Sheet1!$AZ$3:$AZ$8)))</f>
        <v>Increased Immunization Rates</v>
      </c>
      <c r="K1200" t="str" cm="1">
        <f t="array" aca="1" ref="K1200" ca="1">INDEX(Sheet1!$K$1:$K$8, RANDBETWEEN(1, 6))</f>
        <v>HAC-STATE OF PALESTINE</v>
      </c>
      <c r="M1200" t="s">
        <v>75</v>
      </c>
      <c r="N1200">
        <f t="shared" ca="1" si="55"/>
        <v>21450.765813330836</v>
      </c>
      <c r="Q1200" t="s">
        <v>620</v>
      </c>
      <c r="U1200">
        <f t="shared" ca="1" si="56"/>
        <v>15672.637159571022</v>
      </c>
      <c r="V1200">
        <v>21510811</v>
      </c>
      <c r="W1200" t="str" cm="1">
        <f t="array" aca="1" ref="W1200" ca="1">INDEX(Sheet1!$X$1:$X$20, RANDBETWEEN(1, 20))</f>
        <v>Global/Regional Multilaterals</v>
      </c>
      <c r="X1200" t="str" cm="1">
        <f t="array" aca="1" ref="X1200" ca="1">INDEX(Sheet1!$Y$2:$Y$22, RANDBETWEEN(1, 21))</f>
        <v>Private Sector</v>
      </c>
      <c r="Z1200" t="str" cm="1">
        <f t="array" aca="1" ref="Z1200" ca="1">INDEX(Sheet1!$AA$2:$AA$30, RANDBETWEEN(1, 29))</f>
        <v>GREECE CO</v>
      </c>
      <c r="AA1200" t="str" cm="1">
        <f t="array" aca="1" ref="AA1200" ca="1">INDEX(Sheet1!$AB$2:$AB$8, RANDBETWEEN(1, 7))</f>
        <v>HQ</v>
      </c>
      <c r="AB1200" t="str" cm="1">
        <f t="array" aca="1" ref="AB1200" ca="1">INDEX(Sheet1!$AC$2:$AC$22, RANDBETWEEN(1, 21))</f>
        <v>United States</v>
      </c>
      <c r="AE1200" t="str" cm="1">
        <f t="array" aca="1" ref="AE1200" ca="1">INDEX(Sheet1!$AF$2:$AF$22, RANDBETWEEN(1, 5))</f>
        <v>MENARO</v>
      </c>
      <c r="AF1200" s="3">
        <v>45326</v>
      </c>
      <c r="AG1200" t="str" cm="1">
        <f t="array" aca="1" ref="AG1200" ca="1">INDEX(Sheet1!$AH$2:$AH$24, RANDBETWEEN(1, 23))</f>
        <v>UKRAINE CO</v>
      </c>
      <c r="AH1200" t="s">
        <v>668</v>
      </c>
      <c r="AI1200" t="s">
        <v>619</v>
      </c>
      <c r="AJ1200" t="s">
        <v>620</v>
      </c>
      <c r="AK1200" t="s">
        <v>75</v>
      </c>
      <c r="AL1200" t="s">
        <v>58</v>
      </c>
      <c r="AM1200" t="s">
        <v>645</v>
      </c>
      <c r="AN1200" t="s">
        <v>91</v>
      </c>
      <c r="AO1200" t="s">
        <v>61</v>
      </c>
      <c r="AP1200" t="s">
        <v>62</v>
      </c>
      <c r="AQ1200" t="s">
        <v>117</v>
      </c>
      <c r="AR1200">
        <v>2024</v>
      </c>
      <c r="AS1200" t="s">
        <v>95</v>
      </c>
    </row>
    <row r="1201" spans="1:45">
      <c r="A1201" t="s">
        <v>657</v>
      </c>
      <c r="B1201" t="s">
        <v>95</v>
      </c>
      <c r="C1201" t="s">
        <v>118</v>
      </c>
      <c r="D1201" s="3">
        <v>45411</v>
      </c>
      <c r="E1201" t="s">
        <v>644</v>
      </c>
      <c r="F1201">
        <f t="shared" ca="1" si="54"/>
        <v>36068.30642815715</v>
      </c>
      <c r="G1201">
        <f t="shared" ca="1" si="54"/>
        <v>72377.747557410796</v>
      </c>
      <c r="H1201" t="str" cm="1">
        <f t="array" aca="1" ref="H1201" ca="1">INDEX(Sheet1!$H$1:$H$3, RANDBETWEEN(1, 3))</f>
        <v>Revenue Type</v>
      </c>
      <c r="I1201" t="str" cm="1">
        <f t="array" aca="1" ref="I1201" ca="1">INDEX(Sheet1!$I$3:$I$88, RANDBETWEEN(1, 85))</f>
        <v>Cross-sectoral monitoring, data and situation analyses</v>
      </c>
      <c r="J1201" t="str">
        <f ca="1">INDEX(Sheet1!$AZ$3:$AZ$8, RANDBETWEEN(1, COUNTA(Sheet1!$AZ$3:$AZ$8)))</f>
        <v>Emergency Response</v>
      </c>
      <c r="K1201" t="str" cm="1">
        <f t="array" aca="1" ref="K1201" ca="1">INDEX(Sheet1!$K$1:$K$8, RANDBETWEEN(1, 6))</f>
        <v>HAC-STATE OF PALESTINE</v>
      </c>
      <c r="M1201" t="s">
        <v>57</v>
      </c>
      <c r="N1201">
        <f t="shared" ca="1" si="55"/>
        <v>28763.679999957429</v>
      </c>
      <c r="Q1201" t="s">
        <v>52</v>
      </c>
      <c r="U1201">
        <f t="shared" ca="1" si="56"/>
        <v>67285.357175902886</v>
      </c>
      <c r="V1201">
        <v>24936529</v>
      </c>
      <c r="W1201" t="str" cm="1">
        <f t="array" aca="1" ref="W1201" ca="1">INDEX(Sheet1!$X$1:$X$20, RANDBETWEEN(1, 20))</f>
        <v>Central Government</v>
      </c>
      <c r="X1201" t="str" cm="1">
        <f t="array" aca="1" ref="X1201" ca="1">INDEX(Sheet1!$Y$2:$Y$22, RANDBETWEEN(1, 21))</f>
        <v>Private Sector</v>
      </c>
      <c r="Z1201" t="str" cm="1">
        <f t="array" aca="1" ref="Z1201" ca="1">INDEX(Sheet1!$AA$2:$AA$30, RANDBETWEEN(1, 29))</f>
        <v>MOLDOVA CO</v>
      </c>
      <c r="AA1201" t="str" cm="1">
        <f t="array" aca="1" ref="AA1201" ca="1">INDEX(Sheet1!$AB$2:$AB$8, RANDBETWEEN(1, 7))</f>
        <v>HQ</v>
      </c>
      <c r="AB1201" t="str" cm="1">
        <f t="array" aca="1" ref="AB1201" ca="1">INDEX(Sheet1!$AC$2:$AC$22, RANDBETWEEN(1, 21))</f>
        <v>Tajikistan</v>
      </c>
      <c r="AE1201" t="str" cm="1">
        <f t="array" aca="1" ref="AE1201" ca="1">INDEX(Sheet1!$AF$2:$AF$22, RANDBETWEEN(1, 5))</f>
        <v>HQ</v>
      </c>
      <c r="AF1201" s="3">
        <v>45411</v>
      </c>
      <c r="AG1201" t="str" cm="1">
        <f t="array" aca="1" ref="AG1201" ca="1">INDEX(Sheet1!$AH$2:$AH$24, RANDBETWEEN(1, 23))</f>
        <v>TURKIYE CO</v>
      </c>
      <c r="AH1201" t="s">
        <v>668</v>
      </c>
      <c r="AI1201" t="s">
        <v>621</v>
      </c>
      <c r="AJ1201" t="s">
        <v>52</v>
      </c>
      <c r="AK1201" t="s">
        <v>57</v>
      </c>
      <c r="AL1201" t="s">
        <v>58</v>
      </c>
      <c r="AM1201" t="s">
        <v>646</v>
      </c>
      <c r="AN1201" t="s">
        <v>192</v>
      </c>
      <c r="AO1201" t="s">
        <v>116</v>
      </c>
      <c r="AP1201" t="s">
        <v>135</v>
      </c>
      <c r="AQ1201" t="s">
        <v>79</v>
      </c>
      <c r="AR1201">
        <v>2023</v>
      </c>
      <c r="AS1201" t="s">
        <v>95</v>
      </c>
    </row>
    <row r="1202" spans="1:45">
      <c r="A1202" t="s">
        <v>658</v>
      </c>
      <c r="B1202" t="s">
        <v>44</v>
      </c>
      <c r="C1202" t="s">
        <v>45</v>
      </c>
      <c r="D1202" s="3">
        <v>45624</v>
      </c>
      <c r="E1202" t="s">
        <v>644</v>
      </c>
      <c r="F1202">
        <f t="shared" ca="1" si="54"/>
        <v>19756.099267729645</v>
      </c>
      <c r="G1202">
        <f t="shared" ca="1" si="54"/>
        <v>13609.987498927665</v>
      </c>
      <c r="H1202" t="str" cm="1">
        <f t="array" aca="1" ref="H1202" ca="1">INDEX(Sheet1!$H$1:$H$3, RANDBETWEEN(1, 3))</f>
        <v>Revenue Type</v>
      </c>
      <c r="I1202" t="str" cm="1">
        <f t="array" aca="1" ref="I1202" ca="1">INDEX(Sheet1!$I$3:$I$88, RANDBETWEEN(1, 85))</f>
        <v>Maternal and Newborn health</v>
      </c>
      <c r="J1202" t="str">
        <f ca="1">INDEX(Sheet1!$AZ$3:$AZ$8, RANDBETWEEN(1, COUNTA(Sheet1!$AZ$3:$AZ$8)))</f>
        <v>Child Protection</v>
      </c>
      <c r="K1202" t="str" cm="1">
        <f t="array" aca="1" ref="K1202" ca="1">INDEX(Sheet1!$K$1:$K$8, RANDBETWEEN(1, 6))</f>
        <v>HAC-STATE OF PALESTINE</v>
      </c>
      <c r="M1202" t="s">
        <v>165</v>
      </c>
      <c r="N1202">
        <f t="shared" ca="1" si="55"/>
        <v>12092.542798740318</v>
      </c>
      <c r="Q1202" t="s">
        <v>623</v>
      </c>
      <c r="U1202">
        <f t="shared" ca="1" si="56"/>
        <v>90833.25110188179</v>
      </c>
      <c r="V1202">
        <v>24971699</v>
      </c>
      <c r="W1202" t="str" cm="1">
        <f t="array" aca="1" ref="W1202" ca="1">INDEX(Sheet1!$X$1:$X$20, RANDBETWEEN(1, 20))</f>
        <v>Country Office</v>
      </c>
      <c r="X1202" t="str" cm="1">
        <f t="array" aca="1" ref="X1202" ca="1">INDEX(Sheet1!$Y$2:$Y$22, RANDBETWEEN(1, 21))</f>
        <v>Private Sector</v>
      </c>
      <c r="Z1202" t="str" cm="1">
        <f t="array" aca="1" ref="Z1202" ca="1">INDEX(Sheet1!$AA$2:$AA$30, RANDBETWEEN(1, 29))</f>
        <v>INNOVATION UNIT</v>
      </c>
      <c r="AA1202" t="str" cm="1">
        <f t="array" aca="1" ref="AA1202" ca="1">INDEX(Sheet1!$AB$2:$AB$8, RANDBETWEEN(1, 7))</f>
        <v>HQ</v>
      </c>
      <c r="AB1202" t="str" cm="1">
        <f t="array" aca="1" ref="AB1202" ca="1">INDEX(Sheet1!$AC$2:$AC$22, RANDBETWEEN(1, 21))</f>
        <v>France</v>
      </c>
      <c r="AE1202" t="str" cm="1">
        <f t="array" aca="1" ref="AE1202" ca="1">INDEX(Sheet1!$AF$2:$AF$22, RANDBETWEEN(1, 5))</f>
        <v>HQ</v>
      </c>
      <c r="AF1202" s="3">
        <v>45624</v>
      </c>
      <c r="AG1202" t="str" cm="1">
        <f t="array" aca="1" ref="AG1202" ca="1">INDEX(Sheet1!$AH$2:$AH$24, RANDBETWEEN(1, 23))</f>
        <v>MONTENEGRO CO</v>
      </c>
      <c r="AH1202" t="s">
        <v>651</v>
      </c>
      <c r="AI1202" t="s">
        <v>622</v>
      </c>
      <c r="AJ1202" t="s">
        <v>623</v>
      </c>
      <c r="AK1202" t="s">
        <v>165</v>
      </c>
      <c r="AL1202" t="s">
        <v>95</v>
      </c>
      <c r="AM1202" t="s">
        <v>646</v>
      </c>
      <c r="AN1202" t="s">
        <v>128</v>
      </c>
      <c r="AO1202" t="s">
        <v>77</v>
      </c>
      <c r="AP1202" t="s">
        <v>93</v>
      </c>
      <c r="AQ1202" t="s">
        <v>94</v>
      </c>
      <c r="AR1202">
        <v>2022</v>
      </c>
      <c r="AS1202" t="s">
        <v>95</v>
      </c>
    </row>
    <row r="1203" spans="1:45">
      <c r="A1203" t="s">
        <v>655</v>
      </c>
      <c r="B1203" t="s">
        <v>95</v>
      </c>
      <c r="C1203" t="s">
        <v>118</v>
      </c>
      <c r="D1203" s="3">
        <v>45464</v>
      </c>
      <c r="E1203" t="s">
        <v>644</v>
      </c>
      <c r="F1203">
        <f t="shared" ca="1" si="54"/>
        <v>24828.003321869855</v>
      </c>
      <c r="G1203">
        <f t="shared" ca="1" si="54"/>
        <v>58020.429926316501</v>
      </c>
      <c r="H1203" t="str" cm="1">
        <f t="array" aca="1" ref="H1203" ca="1">INDEX(Sheet1!$H$1:$H$3, RANDBETWEEN(1, 3))</f>
        <v>ORR Non-Thematic</v>
      </c>
      <c r="I1203" t="str" cm="1">
        <f t="array" aca="1" ref="I1203" ca="1">INDEX(Sheet1!$I$3:$I$88, RANDBETWEEN(1, 85))</f>
        <v>Health systems strengthening</v>
      </c>
      <c r="J1203" t="str">
        <f ca="1">INDEX(Sheet1!$AZ$3:$AZ$8, RANDBETWEEN(1, COUNTA(Sheet1!$AZ$3:$AZ$8)))</f>
        <v>Education</v>
      </c>
      <c r="K1203" t="str" cm="1">
        <f t="array" aca="1" ref="K1203" ca="1">INDEX(Sheet1!$K$1:$K$8, RANDBETWEEN(1, 6))</f>
        <v>Emergency/HAC</v>
      </c>
      <c r="M1203" t="s">
        <v>165</v>
      </c>
      <c r="N1203">
        <f t="shared" ca="1" si="55"/>
        <v>46624.552419542684</v>
      </c>
      <c r="Q1203" t="s">
        <v>625</v>
      </c>
      <c r="U1203">
        <f t="shared" ca="1" si="56"/>
        <v>33382.354636389922</v>
      </c>
      <c r="V1203">
        <v>15745346</v>
      </c>
      <c r="W1203" t="str" cm="1">
        <f t="array" aca="1" ref="W1203" ca="1">INDEX(Sheet1!$X$1:$X$20, RANDBETWEEN(1, 20))</f>
        <v>Central Government</v>
      </c>
      <c r="X1203" t="str" cm="1">
        <f t="array" aca="1" ref="X1203" ca="1">INDEX(Sheet1!$Y$2:$Y$22, RANDBETWEEN(1, 21))</f>
        <v>Public Sector</v>
      </c>
      <c r="Z1203" t="str" cm="1">
        <f t="array" aca="1" ref="Z1203" ca="1">INDEX(Sheet1!$AA$2:$AA$30, RANDBETWEEN(1, 29))</f>
        <v>UKRAINE CO</v>
      </c>
      <c r="AA1203" t="str" cm="1">
        <f t="array" aca="1" ref="AA1203" ca="1">INDEX(Sheet1!$AB$2:$AB$8, RANDBETWEEN(1, 7))</f>
        <v>EAPRO</v>
      </c>
      <c r="AB1203" t="str" cm="1">
        <f t="array" aca="1" ref="AB1203" ca="1">INDEX(Sheet1!$AC$2:$AC$22, RANDBETWEEN(1, 21))</f>
        <v>Uzbekistan</v>
      </c>
      <c r="AE1203" t="str" cm="1">
        <f t="array" aca="1" ref="AE1203" ca="1">INDEX(Sheet1!$AF$2:$AF$22, RANDBETWEEN(1, 5))</f>
        <v>HQ</v>
      </c>
      <c r="AF1203" s="3">
        <v>45464</v>
      </c>
      <c r="AG1203" t="str" cm="1">
        <f t="array" aca="1" ref="AG1203" ca="1">INDEX(Sheet1!$AH$2:$AH$24, RANDBETWEEN(1, 23))</f>
        <v>UKRAINE CO</v>
      </c>
      <c r="AH1203" t="s">
        <v>651</v>
      </c>
      <c r="AI1203" t="s">
        <v>624</v>
      </c>
      <c r="AJ1203" t="s">
        <v>625</v>
      </c>
      <c r="AK1203" t="s">
        <v>165</v>
      </c>
      <c r="AL1203" t="s">
        <v>95</v>
      </c>
      <c r="AM1203" t="s">
        <v>646</v>
      </c>
      <c r="AN1203" t="s">
        <v>128</v>
      </c>
      <c r="AO1203" t="s">
        <v>61</v>
      </c>
      <c r="AP1203" t="s">
        <v>143</v>
      </c>
      <c r="AQ1203" t="s">
        <v>79</v>
      </c>
      <c r="AR1203">
        <v>2022</v>
      </c>
      <c r="AS1203" t="s">
        <v>95</v>
      </c>
    </row>
    <row r="1204" spans="1:45">
      <c r="A1204" t="s">
        <v>659</v>
      </c>
      <c r="B1204" t="s">
        <v>44</v>
      </c>
      <c r="C1204" t="s">
        <v>118</v>
      </c>
      <c r="D1204" s="3">
        <v>45453</v>
      </c>
      <c r="E1204" t="s">
        <v>644</v>
      </c>
      <c r="F1204">
        <f t="shared" ca="1" si="54"/>
        <v>22532.267030091149</v>
      </c>
      <c r="G1204">
        <f t="shared" ca="1" si="54"/>
        <v>20411.741706331552</v>
      </c>
      <c r="H1204" t="str" cm="1">
        <f t="array" aca="1" ref="H1204" ca="1">INDEX(Sheet1!$H$1:$H$3, RANDBETWEEN(1, 3))</f>
        <v>ORE-Thematic</v>
      </c>
      <c r="I1204" t="str" cm="1">
        <f t="array" aca="1" ref="I1204" ca="1">INDEX(Sheet1!$I$3:$I$88, RANDBETWEEN(1, 85))</f>
        <v>Health and emergencies</v>
      </c>
      <c r="J1204" t="str">
        <f ca="1">INDEX(Sheet1!$AZ$3:$AZ$8, RANDBETWEEN(1, COUNTA(Sheet1!$AZ$3:$AZ$8)))</f>
        <v>Increased Immunization Rates</v>
      </c>
      <c r="K1204" t="str" cm="1">
        <f t="array" aca="1" ref="K1204" ca="1">INDEX(Sheet1!$K$1:$K$8, RANDBETWEEN(1, 6))</f>
        <v>HAC-ARMENIA</v>
      </c>
      <c r="M1204" t="s">
        <v>127</v>
      </c>
      <c r="N1204">
        <f t="shared" ca="1" si="55"/>
        <v>58035.501442022731</v>
      </c>
      <c r="Q1204" t="s">
        <v>627</v>
      </c>
      <c r="U1204">
        <f t="shared" ca="1" si="56"/>
        <v>56856.656098200823</v>
      </c>
      <c r="V1204">
        <v>20465524</v>
      </c>
      <c r="W1204" t="str" cm="1">
        <f t="array" aca="1" ref="W1204" ca="1">INDEX(Sheet1!$X$1:$X$20, RANDBETWEEN(1, 20))</f>
        <v>Foundation</v>
      </c>
      <c r="X1204" t="str" cm="1">
        <f t="array" aca="1" ref="X1204" ca="1">INDEX(Sheet1!$Y$2:$Y$22, RANDBETWEEN(1, 21))</f>
        <v>Public Sector</v>
      </c>
      <c r="Z1204" t="str" cm="1">
        <f t="array" aca="1" ref="Z1204" ca="1">INDEX(Sheet1!$AA$2:$AA$30, RANDBETWEEN(1, 29))</f>
        <v>ROMANIA CO</v>
      </c>
      <c r="AA1204" t="str" cm="1">
        <f t="array" aca="1" ref="AA1204" ca="1">INDEX(Sheet1!$AB$2:$AB$8, RANDBETWEEN(1, 7))</f>
        <v>ECARO</v>
      </c>
      <c r="AB1204" t="str" cm="1">
        <f t="array" aca="1" ref="AB1204" ca="1">INDEX(Sheet1!$AC$2:$AC$22, RANDBETWEEN(1, 21))</f>
        <v>Switzerland</v>
      </c>
      <c r="AE1204" t="str" cm="1">
        <f t="array" aca="1" ref="AE1204" ca="1">INDEX(Sheet1!$AF$2:$AF$22, RANDBETWEEN(1, 5))</f>
        <v>NatCom</v>
      </c>
      <c r="AF1204" s="3">
        <v>45453</v>
      </c>
      <c r="AG1204" t="str" cm="1">
        <f t="array" aca="1" ref="AG1204" ca="1">INDEX(Sheet1!$AH$2:$AH$24, RANDBETWEEN(1, 23))</f>
        <v>TURKIYE NATCOM</v>
      </c>
      <c r="AH1204" t="s">
        <v>670</v>
      </c>
      <c r="AI1204" t="s">
        <v>626</v>
      </c>
      <c r="AJ1204" t="s">
        <v>627</v>
      </c>
      <c r="AK1204" t="s">
        <v>127</v>
      </c>
      <c r="AL1204" t="s">
        <v>90</v>
      </c>
      <c r="AM1204" t="s">
        <v>646</v>
      </c>
      <c r="AN1204" t="s">
        <v>105</v>
      </c>
      <c r="AO1204" t="s">
        <v>77</v>
      </c>
      <c r="AP1204" t="s">
        <v>78</v>
      </c>
      <c r="AQ1204" t="s">
        <v>117</v>
      </c>
      <c r="AR1204">
        <v>2023</v>
      </c>
      <c r="AS1204" t="s">
        <v>95</v>
      </c>
    </row>
    <row r="1205" spans="1:45">
      <c r="A1205" t="s">
        <v>653</v>
      </c>
      <c r="B1205" t="s">
        <v>95</v>
      </c>
      <c r="C1205" t="s">
        <v>118</v>
      </c>
      <c r="D1205" s="3">
        <v>45625</v>
      </c>
      <c r="E1205" t="s">
        <v>644</v>
      </c>
      <c r="F1205">
        <f t="shared" ca="1" si="54"/>
        <v>55304.776803365487</v>
      </c>
      <c r="G1205">
        <f t="shared" ca="1" si="54"/>
        <v>4795.6081961693353</v>
      </c>
      <c r="H1205" t="str" cm="1">
        <f t="array" aca="1" ref="H1205" ca="1">INDEX(Sheet1!$H$1:$H$3, RANDBETWEEN(1, 3))</f>
        <v>ORE-Thematic</v>
      </c>
      <c r="I1205" t="str" cm="1">
        <f t="array" aca="1" ref="I1205" ca="1">INDEX(Sheet1!$I$3:$I$88, RANDBETWEEN(1, 85))</f>
        <v>digital workspace for visual collaboration</v>
      </c>
      <c r="J1205" t="str">
        <f ca="1">INDEX(Sheet1!$AZ$3:$AZ$8, RANDBETWEEN(1, COUNTA(Sheet1!$AZ$3:$AZ$8)))</f>
        <v>Education</v>
      </c>
      <c r="K1205" t="str" cm="1">
        <f t="array" aca="1" ref="K1205" ca="1">INDEX(Sheet1!$K$1:$K$8, RANDBETWEEN(1, 6))</f>
        <v>Emergency/HAC</v>
      </c>
      <c r="M1205" t="s">
        <v>165</v>
      </c>
      <c r="N1205">
        <f t="shared" ca="1" si="55"/>
        <v>83850.818243038229</v>
      </c>
      <c r="Q1205" t="s">
        <v>101</v>
      </c>
      <c r="U1205">
        <f t="shared" ca="1" si="56"/>
        <v>47496.800547419414</v>
      </c>
      <c r="V1205">
        <v>1933440</v>
      </c>
      <c r="W1205" t="str" cm="1">
        <f t="array" aca="1" ref="W1205" ca="1">INDEX(Sheet1!$X$1:$X$20, RANDBETWEEN(1, 20))</f>
        <v>Multi-Stakeholder Partnership</v>
      </c>
      <c r="X1205" t="str" cm="1">
        <f t="array" aca="1" ref="X1205" ca="1">INDEX(Sheet1!$Y$2:$Y$22, RANDBETWEEN(1, 21))</f>
        <v>Private Sector</v>
      </c>
      <c r="Z1205" t="str" cm="1">
        <f t="array" aca="1" ref="Z1205" ca="1">INDEX(Sheet1!$AA$2:$AA$30, RANDBETWEEN(1, 29))</f>
        <v>PPD</v>
      </c>
      <c r="AA1205" t="str" cm="1">
        <f t="array" aca="1" ref="AA1205" ca="1">INDEX(Sheet1!$AB$2:$AB$8, RANDBETWEEN(1, 7))</f>
        <v>WCARO</v>
      </c>
      <c r="AB1205" t="str" cm="1">
        <f t="array" aca="1" ref="AB1205" ca="1">INDEX(Sheet1!$AC$2:$AC$22, RANDBETWEEN(1, 21))</f>
        <v>Ukraine</v>
      </c>
      <c r="AE1205" t="str" cm="1">
        <f t="array" aca="1" ref="AE1205" ca="1">INDEX(Sheet1!$AF$2:$AF$22, RANDBETWEEN(1, 5))</f>
        <v>NatCom</v>
      </c>
      <c r="AF1205" s="3">
        <v>45625</v>
      </c>
      <c r="AG1205" t="str" cm="1">
        <f t="array" aca="1" ref="AG1205" ca="1">INDEX(Sheet1!$AH$2:$AH$24, RANDBETWEEN(1, 23))</f>
        <v>KYRGYZSTAN CO</v>
      </c>
      <c r="AH1205" t="s">
        <v>651</v>
      </c>
      <c r="AI1205" t="s">
        <v>628</v>
      </c>
      <c r="AJ1205" t="s">
        <v>101</v>
      </c>
      <c r="AK1205" t="s">
        <v>165</v>
      </c>
      <c r="AL1205" t="s">
        <v>95</v>
      </c>
      <c r="AM1205" t="s">
        <v>646</v>
      </c>
      <c r="AN1205" t="s">
        <v>128</v>
      </c>
      <c r="AO1205" t="s">
        <v>61</v>
      </c>
      <c r="AP1205" t="s">
        <v>62</v>
      </c>
      <c r="AQ1205" t="s">
        <v>270</v>
      </c>
      <c r="AR1205">
        <v>2024</v>
      </c>
      <c r="AS1205" t="s">
        <v>95</v>
      </c>
    </row>
    <row r="1206" spans="1:45">
      <c r="A1206" t="s">
        <v>657</v>
      </c>
      <c r="B1206" t="s">
        <v>95</v>
      </c>
      <c r="C1206" t="s">
        <v>118</v>
      </c>
      <c r="D1206" s="3">
        <v>45493</v>
      </c>
      <c r="E1206" t="s">
        <v>644</v>
      </c>
      <c r="F1206">
        <f t="shared" ca="1" si="54"/>
        <v>88826.588777947414</v>
      </c>
      <c r="G1206">
        <f t="shared" ca="1" si="54"/>
        <v>72017.903700906347</v>
      </c>
      <c r="H1206" t="str" cm="1">
        <f t="array" aca="1" ref="H1206" ca="1">INDEX(Sheet1!$H$1:$H$3, RANDBETWEEN(1, 3))</f>
        <v>ORR Non-Thematic</v>
      </c>
      <c r="I1206" t="str" cm="1">
        <f t="array" aca="1" ref="I1206" ca="1">INDEX(Sheet1!$I$3:$I$88, RANDBETWEEN(1, 85))</f>
        <v>Child Protection and emergencies</v>
      </c>
      <c r="J1206" t="str">
        <f ca="1">INDEX(Sheet1!$AZ$3:$AZ$8, RANDBETWEEN(1, COUNTA(Sheet1!$AZ$3:$AZ$8)))</f>
        <v>Emergency Response</v>
      </c>
      <c r="K1206" t="str" cm="1">
        <f t="array" aca="1" ref="K1206" ca="1">INDEX(Sheet1!$K$1:$K$8, RANDBETWEEN(1, 6))</f>
        <v>HAC-ECARO</v>
      </c>
      <c r="M1206" t="s">
        <v>57</v>
      </c>
      <c r="N1206">
        <f t="shared" ca="1" si="55"/>
        <v>5455.9243908559138</v>
      </c>
      <c r="Q1206" t="s">
        <v>630</v>
      </c>
      <c r="U1206">
        <f t="shared" ca="1" si="56"/>
        <v>13636.266877003764</v>
      </c>
      <c r="V1206">
        <v>7380106</v>
      </c>
      <c r="W1206" t="str" cm="1">
        <f t="array" aca="1" ref="W1206" ca="1">INDEX(Sheet1!$X$1:$X$20, RANDBETWEEN(1, 20))</f>
        <v>Foundation</v>
      </c>
      <c r="X1206" t="str" cm="1">
        <f t="array" aca="1" ref="X1206" ca="1">INDEX(Sheet1!$Y$2:$Y$22, RANDBETWEEN(1, 21))</f>
        <v>Public Sector</v>
      </c>
      <c r="Z1206" t="str" cm="1">
        <f t="array" aca="1" ref="Z1206" ca="1">INDEX(Sheet1!$AA$2:$AA$30, RANDBETWEEN(1, 29))</f>
        <v>MONTENEGRO CO</v>
      </c>
      <c r="AA1206" t="str" cm="1">
        <f t="array" aca="1" ref="AA1206" ca="1">INDEX(Sheet1!$AB$2:$AB$8, RANDBETWEEN(1, 7))</f>
        <v>EAPRO</v>
      </c>
      <c r="AB1206" t="str" cm="1">
        <f t="array" aca="1" ref="AB1206" ca="1">INDEX(Sheet1!$AC$2:$AC$22, RANDBETWEEN(1, 21))</f>
        <v>Cyprus</v>
      </c>
      <c r="AE1206" t="str" cm="1">
        <f t="array" aca="1" ref="AE1206" ca="1">INDEX(Sheet1!$AF$2:$AF$22, RANDBETWEEN(1, 5))</f>
        <v>MENARO</v>
      </c>
      <c r="AF1206" s="3">
        <v>45493</v>
      </c>
      <c r="AG1206" t="str" cm="1">
        <f t="array" aca="1" ref="AG1206" ca="1">INDEX(Sheet1!$AH$2:$AH$24, RANDBETWEEN(1, 23))</f>
        <v>MONTENEGRO CO</v>
      </c>
      <c r="AH1206" t="s">
        <v>667</v>
      </c>
      <c r="AI1206" t="s">
        <v>629</v>
      </c>
      <c r="AJ1206" t="s">
        <v>630</v>
      </c>
      <c r="AK1206" t="s">
        <v>57</v>
      </c>
      <c r="AL1206" t="s">
        <v>90</v>
      </c>
      <c r="AM1206" t="s">
        <v>645</v>
      </c>
      <c r="AN1206" t="s">
        <v>105</v>
      </c>
      <c r="AO1206" t="s">
        <v>116</v>
      </c>
      <c r="AP1206" t="s">
        <v>143</v>
      </c>
      <c r="AQ1206" t="s">
        <v>129</v>
      </c>
      <c r="AR1206">
        <v>2023</v>
      </c>
      <c r="AS1206" t="s">
        <v>95</v>
      </c>
    </row>
    <row r="1207" spans="1:45">
      <c r="A1207" t="s">
        <v>657</v>
      </c>
      <c r="B1207" t="s">
        <v>95</v>
      </c>
      <c r="C1207" t="s">
        <v>64</v>
      </c>
      <c r="D1207" s="3">
        <v>45612</v>
      </c>
      <c r="E1207" t="s">
        <v>644</v>
      </c>
      <c r="F1207">
        <f t="shared" ca="1" si="54"/>
        <v>93504.273638164595</v>
      </c>
      <c r="G1207">
        <f t="shared" ca="1" si="54"/>
        <v>11179.369182760947</v>
      </c>
      <c r="H1207" t="str" cm="1">
        <f t="array" aca="1" ref="H1207" ca="1">INDEX(Sheet1!$H$1:$H$3, RANDBETWEEN(1, 3))</f>
        <v>ORR Non-Thematic</v>
      </c>
      <c r="I1207" t="str" cm="1">
        <f t="array" aca="1" ref="I1207" ca="1">INDEX(Sheet1!$I$3:$I$88, RANDBETWEEN(1, 85))</f>
        <v>Health systems strengthening</v>
      </c>
      <c r="J1207" t="str">
        <f ca="1">INDEX(Sheet1!$AZ$3:$AZ$8, RANDBETWEEN(1, COUNTA(Sheet1!$AZ$3:$AZ$8)))</f>
        <v>Child Protection</v>
      </c>
      <c r="K1207" t="str" cm="1">
        <f t="array" aca="1" ref="K1207" ca="1">INDEX(Sheet1!$K$1:$K$8, RANDBETWEEN(1, 6))</f>
        <v>HAC-ECARO</v>
      </c>
      <c r="M1207" t="s">
        <v>114</v>
      </c>
      <c r="N1207">
        <f t="shared" ca="1" si="55"/>
        <v>59476.102364261809</v>
      </c>
      <c r="Q1207" t="s">
        <v>110</v>
      </c>
      <c r="U1207">
        <f t="shared" ca="1" si="56"/>
        <v>57653.63270494579</v>
      </c>
      <c r="V1207">
        <v>13853177</v>
      </c>
      <c r="W1207" t="str" cm="1">
        <f t="array" aca="1" ref="W1207" ca="1">INDEX(Sheet1!$X$1:$X$20, RANDBETWEEN(1, 20))</f>
        <v>Account Category</v>
      </c>
      <c r="X1207" t="str" cm="1">
        <f t="array" aca="1" ref="X1207" ca="1">INDEX(Sheet1!$Y$2:$Y$22, RANDBETWEEN(1, 21))</f>
        <v>Private Sector</v>
      </c>
      <c r="Z1207" t="str" cm="1">
        <f t="array" aca="1" ref="Z1207" ca="1">INDEX(Sheet1!$AA$2:$AA$30, RANDBETWEEN(1, 29))</f>
        <v>BULGARIA CO</v>
      </c>
      <c r="AA1207" t="str" cm="1">
        <f t="array" aca="1" ref="AA1207" ca="1">INDEX(Sheet1!$AB$2:$AB$8, RANDBETWEEN(1, 7))</f>
        <v>EAPRO</v>
      </c>
      <c r="AB1207" t="str" cm="1">
        <f t="array" aca="1" ref="AB1207" ca="1">INDEX(Sheet1!$AC$2:$AC$22, RANDBETWEEN(1, 21))</f>
        <v>Montenegro</v>
      </c>
      <c r="AE1207" t="str" cm="1">
        <f t="array" aca="1" ref="AE1207" ca="1">INDEX(Sheet1!$AF$2:$AF$22, RANDBETWEEN(1, 5))</f>
        <v>HQ</v>
      </c>
      <c r="AF1207" s="3">
        <v>45612</v>
      </c>
      <c r="AG1207" t="str" cm="1">
        <f t="array" aca="1" ref="AG1207" ca="1">INDEX(Sheet1!$AH$2:$AH$24, RANDBETWEEN(1, 23))</f>
        <v>LEBANON CO</v>
      </c>
      <c r="AH1207" t="s">
        <v>648</v>
      </c>
      <c r="AI1207" t="s">
        <v>631</v>
      </c>
      <c r="AJ1207" t="s">
        <v>110</v>
      </c>
      <c r="AK1207" t="s">
        <v>114</v>
      </c>
      <c r="AL1207" t="s">
        <v>95</v>
      </c>
      <c r="AM1207" t="s">
        <v>645</v>
      </c>
      <c r="AN1207" t="s">
        <v>91</v>
      </c>
      <c r="AO1207" t="s">
        <v>77</v>
      </c>
      <c r="AP1207" t="s">
        <v>78</v>
      </c>
      <c r="AQ1207" t="s">
        <v>79</v>
      </c>
      <c r="AR1207">
        <v>2024</v>
      </c>
      <c r="AS1207" t="s">
        <v>95</v>
      </c>
    </row>
    <row r="1208" spans="1:45">
      <c r="A1208" t="s">
        <v>652</v>
      </c>
      <c r="B1208" t="s">
        <v>44</v>
      </c>
      <c r="C1208" t="s">
        <v>118</v>
      </c>
      <c r="D1208" s="3">
        <v>45385</v>
      </c>
      <c r="E1208" t="s">
        <v>644</v>
      </c>
      <c r="F1208">
        <f t="shared" ca="1" si="54"/>
        <v>93807.809565236399</v>
      </c>
      <c r="G1208">
        <f t="shared" ca="1" si="54"/>
        <v>38415.219254168442</v>
      </c>
      <c r="H1208" t="str" cm="1">
        <f t="array" aca="1" ref="H1208" ca="1">INDEX(Sheet1!$H$1:$H$3, RANDBETWEEN(1, 3))</f>
        <v>Revenue Type</v>
      </c>
      <c r="I1208" t="str" cm="1">
        <f t="array" aca="1" ref="I1208" ca="1">INDEX(Sheet1!$I$3:$I$88, RANDBETWEEN(1, 85))</f>
        <v>PMTCT and infant male circumcision</v>
      </c>
      <c r="J1208" t="str">
        <f ca="1">INDEX(Sheet1!$AZ$3:$AZ$8, RANDBETWEEN(1, COUNTA(Sheet1!$AZ$3:$AZ$8)))</f>
        <v>Education</v>
      </c>
      <c r="K1208" t="str" cm="1">
        <f t="array" aca="1" ref="K1208" ca="1">INDEX(Sheet1!$K$1:$K$8, RANDBETWEEN(1, 6))</f>
        <v>HAC-ECARO</v>
      </c>
      <c r="M1208" t="s">
        <v>104</v>
      </c>
      <c r="N1208">
        <f t="shared" ca="1" si="55"/>
        <v>9810.2893263274909</v>
      </c>
      <c r="Q1208" t="s">
        <v>633</v>
      </c>
      <c r="U1208">
        <f t="shared" ca="1" si="56"/>
        <v>55332.603718708197</v>
      </c>
      <c r="V1208">
        <v>29935659</v>
      </c>
      <c r="W1208" t="str" cm="1">
        <f t="array" aca="1" ref="W1208" ca="1">INDEX(Sheet1!$X$1:$X$20, RANDBETWEEN(1, 20))</f>
        <v>Non-Profit/NGO Foundations</v>
      </c>
      <c r="X1208" t="str" cm="1">
        <f t="array" aca="1" ref="X1208" ca="1">INDEX(Sheet1!$Y$2:$Y$22, RANDBETWEEN(1, 21))</f>
        <v>Private Sector</v>
      </c>
      <c r="Z1208" t="str" cm="1">
        <f t="array" aca="1" ref="Z1208" ca="1">INDEX(Sheet1!$AA$2:$AA$30, RANDBETWEEN(1, 29))</f>
        <v>DENMARK NATCOM</v>
      </c>
      <c r="AA1208" t="str" cm="1">
        <f t="array" aca="1" ref="AA1208" ca="1">INDEX(Sheet1!$AB$2:$AB$8, RANDBETWEEN(1, 7))</f>
        <v>ROSA</v>
      </c>
      <c r="AB1208" t="str" cm="1">
        <f t="array" aca="1" ref="AB1208" ca="1">INDEX(Sheet1!$AC$2:$AC$22, RANDBETWEEN(1, 21))</f>
        <v>Tajikistan</v>
      </c>
      <c r="AE1208" t="str" cm="1">
        <f t="array" aca="1" ref="AE1208" ca="1">INDEX(Sheet1!$AF$2:$AF$22, RANDBETWEEN(1, 5))</f>
        <v>ESARO</v>
      </c>
      <c r="AF1208" s="3">
        <v>45385</v>
      </c>
      <c r="AG1208" t="str" cm="1">
        <f t="array" aca="1" ref="AG1208" ca="1">INDEX(Sheet1!$AH$2:$AH$24, RANDBETWEEN(1, 23))</f>
        <v>MONTENEGRO CO</v>
      </c>
      <c r="AH1208" t="s">
        <v>647</v>
      </c>
      <c r="AI1208" t="s">
        <v>632</v>
      </c>
      <c r="AJ1208" t="s">
        <v>633</v>
      </c>
      <c r="AK1208" t="s">
        <v>104</v>
      </c>
      <c r="AL1208" t="s">
        <v>58</v>
      </c>
      <c r="AM1208" t="s">
        <v>646</v>
      </c>
      <c r="AN1208" t="s">
        <v>216</v>
      </c>
      <c r="AO1208" t="s">
        <v>116</v>
      </c>
      <c r="AP1208" t="s">
        <v>143</v>
      </c>
      <c r="AQ1208" t="s">
        <v>100</v>
      </c>
      <c r="AR1208">
        <v>2024</v>
      </c>
      <c r="AS1208" t="s">
        <v>95</v>
      </c>
    </row>
    <row r="1209" spans="1:45">
      <c r="A1209" t="s">
        <v>654</v>
      </c>
      <c r="B1209" t="s">
        <v>95</v>
      </c>
      <c r="C1209" t="s">
        <v>118</v>
      </c>
      <c r="D1209" s="3">
        <v>45492</v>
      </c>
      <c r="E1209" t="s">
        <v>644</v>
      </c>
      <c r="F1209">
        <f t="shared" ca="1" si="54"/>
        <v>5418.2820783801972</v>
      </c>
      <c r="G1209">
        <f t="shared" ca="1" si="54"/>
        <v>28376.627505355602</v>
      </c>
      <c r="H1209" t="str" cm="1">
        <f t="array" aca="1" ref="H1209" ca="1">INDEX(Sheet1!$H$1:$H$3, RANDBETWEEN(1, 3))</f>
        <v>Revenue Type</v>
      </c>
      <c r="I1209" t="str" cm="1">
        <f t="array" aca="1" ref="I1209" ca="1">INDEX(Sheet1!$I$3:$I$88, RANDBETWEEN(1, 85))</f>
        <v>Child Protection systems</v>
      </c>
      <c r="J1209" t="str">
        <f ca="1">INDEX(Sheet1!$AZ$3:$AZ$8, RANDBETWEEN(1, COUNTA(Sheet1!$AZ$3:$AZ$8)))</f>
        <v>Education</v>
      </c>
      <c r="K1209" t="str" cm="1">
        <f t="array" aca="1" ref="K1209" ca="1">INDEX(Sheet1!$K$1:$K$8, RANDBETWEEN(1, 6))</f>
        <v>HAC-STATE OF PALESTINE</v>
      </c>
      <c r="M1209" t="s">
        <v>75</v>
      </c>
      <c r="N1209">
        <f t="shared" ca="1" si="55"/>
        <v>12025.821788518811</v>
      </c>
      <c r="Q1209" t="s">
        <v>635</v>
      </c>
      <c r="U1209">
        <f t="shared" ca="1" si="56"/>
        <v>60689.257573508359</v>
      </c>
      <c r="V1209">
        <v>150589</v>
      </c>
      <c r="W1209" t="str" cm="1">
        <f t="array" aca="1" ref="W1209" ca="1">INDEX(Sheet1!$X$1:$X$20, RANDBETWEEN(1, 20))</f>
        <v>Ministry</v>
      </c>
      <c r="X1209" t="str" cm="1">
        <f t="array" aca="1" ref="X1209" ca="1">INDEX(Sheet1!$Y$2:$Y$22, RANDBETWEEN(1, 21))</f>
        <v>Private Sector</v>
      </c>
      <c r="Z1209" t="str" cm="1">
        <f t="array" aca="1" ref="Z1209" ca="1">INDEX(Sheet1!$AA$2:$AA$30, RANDBETWEEN(1, 29))</f>
        <v>INNOVATION UNIT</v>
      </c>
      <c r="AA1209" t="str" cm="1">
        <f t="array" aca="1" ref="AA1209" ca="1">INDEX(Sheet1!$AB$2:$AB$8, RANDBETWEEN(1, 7))</f>
        <v>EAPRO</v>
      </c>
      <c r="AB1209" t="str" cm="1">
        <f t="array" aca="1" ref="AB1209" ca="1">INDEX(Sheet1!$AC$2:$AC$22, RANDBETWEEN(1, 21))</f>
        <v>Montenegro</v>
      </c>
      <c r="AE1209" t="str" cm="1">
        <f t="array" aca="1" ref="AE1209" ca="1">INDEX(Sheet1!$AF$2:$AF$22, RANDBETWEEN(1, 5))</f>
        <v>HQ</v>
      </c>
      <c r="AF1209" s="3">
        <v>45492</v>
      </c>
      <c r="AG1209" t="str" cm="1">
        <f t="array" aca="1" ref="AG1209" ca="1">INDEX(Sheet1!$AH$2:$AH$24, RANDBETWEEN(1, 23))</f>
        <v>BELARUS CO</v>
      </c>
      <c r="AH1209" t="s">
        <v>649</v>
      </c>
      <c r="AI1209" t="s">
        <v>634</v>
      </c>
      <c r="AJ1209" t="s">
        <v>635</v>
      </c>
      <c r="AK1209" t="s">
        <v>75</v>
      </c>
      <c r="AL1209" t="s">
        <v>90</v>
      </c>
      <c r="AM1209" t="s">
        <v>645</v>
      </c>
      <c r="AN1209" t="s">
        <v>91</v>
      </c>
      <c r="AO1209" t="s">
        <v>116</v>
      </c>
      <c r="AP1209" t="s">
        <v>135</v>
      </c>
      <c r="AQ1209" t="s">
        <v>129</v>
      </c>
      <c r="AR1209">
        <v>2023</v>
      </c>
      <c r="AS1209" t="s">
        <v>95</v>
      </c>
    </row>
    <row r="1210" spans="1:45">
      <c r="A1210" t="s">
        <v>653</v>
      </c>
      <c r="B1210" t="s">
        <v>95</v>
      </c>
      <c r="C1210" t="s">
        <v>64</v>
      </c>
      <c r="D1210" s="3">
        <v>45470</v>
      </c>
      <c r="E1210" t="s">
        <v>644</v>
      </c>
      <c r="F1210">
        <f t="shared" ca="1" si="54"/>
        <v>4720.8185104222248</v>
      </c>
      <c r="G1210">
        <f t="shared" ca="1" si="54"/>
        <v>16464.302510437916</v>
      </c>
      <c r="H1210" t="str" cm="1">
        <f t="array" aca="1" ref="H1210" ca="1">INDEX(Sheet1!$H$1:$H$3, RANDBETWEEN(1, 3))</f>
        <v>ORE-Thematic</v>
      </c>
      <c r="I1210" t="str" cm="1">
        <f t="array" aca="1" ref="I1210" ca="1">INDEX(Sheet1!$I$3:$I$88, RANDBETWEEN(1, 85))</f>
        <v>Cross-sectoral planning and programme reviews</v>
      </c>
      <c r="J1210" t="str">
        <f ca="1">INDEX(Sheet1!$AZ$3:$AZ$8, RANDBETWEEN(1, COUNTA(Sheet1!$AZ$3:$AZ$8)))</f>
        <v>Increased Immunization Rates</v>
      </c>
      <c r="K1210" t="str" cm="1">
        <f t="array" aca="1" ref="K1210" ca="1">INDEX(Sheet1!$K$1:$K$8, RANDBETWEEN(1, 6))</f>
        <v>HAC-ARMENIA</v>
      </c>
      <c r="M1210" t="s">
        <v>114</v>
      </c>
      <c r="N1210">
        <f t="shared" ca="1" si="55"/>
        <v>8346.0693715402394</v>
      </c>
      <c r="Q1210" t="s">
        <v>637</v>
      </c>
      <c r="U1210">
        <f t="shared" ca="1" si="56"/>
        <v>92531.859597866671</v>
      </c>
      <c r="V1210">
        <v>35013093</v>
      </c>
      <c r="W1210" t="str" cm="1">
        <f t="array" aca="1" ref="W1210" ca="1">INDEX(Sheet1!$X$1:$X$20, RANDBETWEEN(1, 20))</f>
        <v>Ministry</v>
      </c>
      <c r="X1210" t="str" cm="1">
        <f t="array" aca="1" ref="X1210" ca="1">INDEX(Sheet1!$Y$2:$Y$22, RANDBETWEEN(1, 21))</f>
        <v>Private Sector</v>
      </c>
      <c r="Z1210" t="str" cm="1">
        <f t="array" aca="1" ref="Z1210" ca="1">INDEX(Sheet1!$AA$2:$AA$30, RANDBETWEEN(1, 29))</f>
        <v>MONTENEGRO CO</v>
      </c>
      <c r="AA1210" t="str" cm="1">
        <f t="array" aca="1" ref="AA1210" ca="1">INDEX(Sheet1!$AB$2:$AB$8, RANDBETWEEN(1, 7))</f>
        <v>NatCom</v>
      </c>
      <c r="AB1210" t="str" cm="1">
        <f t="array" aca="1" ref="AB1210" ca="1">INDEX(Sheet1!$AC$2:$AC$22, RANDBETWEEN(1, 21))</f>
        <v>Bulgaria</v>
      </c>
      <c r="AE1210" t="str" cm="1">
        <f t="array" aca="1" ref="AE1210" ca="1">INDEX(Sheet1!$AF$2:$AF$22, RANDBETWEEN(1, 5))</f>
        <v>ESARO</v>
      </c>
      <c r="AF1210" s="3">
        <v>45470</v>
      </c>
      <c r="AG1210" t="str" cm="1">
        <f t="array" aca="1" ref="AG1210" ca="1">INDEX(Sheet1!$AH$2:$AH$24, RANDBETWEEN(1, 23))</f>
        <v>SOMALIA CO</v>
      </c>
      <c r="AH1210" t="s">
        <v>649</v>
      </c>
      <c r="AI1210" t="s">
        <v>636</v>
      </c>
      <c r="AJ1210" t="s">
        <v>637</v>
      </c>
      <c r="AK1210" t="s">
        <v>114</v>
      </c>
      <c r="AL1210" t="s">
        <v>90</v>
      </c>
      <c r="AM1210" t="s">
        <v>645</v>
      </c>
      <c r="AN1210" t="s">
        <v>91</v>
      </c>
      <c r="AO1210" t="s">
        <v>92</v>
      </c>
      <c r="AP1210" t="s">
        <v>93</v>
      </c>
      <c r="AQ1210" t="s">
        <v>100</v>
      </c>
      <c r="AR1210">
        <v>2023</v>
      </c>
      <c r="AS1210" t="s">
        <v>95</v>
      </c>
    </row>
    <row r="1211" spans="1:45">
      <c r="A1211" t="s">
        <v>658</v>
      </c>
      <c r="B1211" t="s">
        <v>44</v>
      </c>
      <c r="C1211" t="s">
        <v>64</v>
      </c>
      <c r="D1211" s="3">
        <v>45380</v>
      </c>
      <c r="E1211" t="s">
        <v>644</v>
      </c>
      <c r="F1211">
        <f t="shared" ca="1" si="54"/>
        <v>86822.053747991362</v>
      </c>
      <c r="G1211">
        <f t="shared" ca="1" si="54"/>
        <v>27627.830951755543</v>
      </c>
      <c r="H1211" t="str" cm="1">
        <f t="array" aca="1" ref="H1211" ca="1">INDEX(Sheet1!$H$1:$H$3, RANDBETWEEN(1, 3))</f>
        <v>Revenue Type</v>
      </c>
      <c r="I1211" t="str" cm="1">
        <f t="array" aca="1" ref="I1211" ca="1">INDEX(Sheet1!$I$3:$I$88, RANDBETWEEN(1, 85))</f>
        <v>Cross-sectoral Communication for Development</v>
      </c>
      <c r="J1211" t="str">
        <f ca="1">INDEX(Sheet1!$AZ$3:$AZ$8, RANDBETWEEN(1, COUNTA(Sheet1!$AZ$3:$AZ$8)))</f>
        <v>Increased Immunization Rates</v>
      </c>
      <c r="K1211" t="str" cm="1">
        <f t="array" aca="1" ref="K1211" ca="1">INDEX(Sheet1!$K$1:$K$8, RANDBETWEEN(1, 6))</f>
        <v>Ukraine Response</v>
      </c>
      <c r="M1211" t="s">
        <v>75</v>
      </c>
      <c r="N1211">
        <f t="shared" ca="1" si="55"/>
        <v>85230.094661218216</v>
      </c>
      <c r="Q1211" t="s">
        <v>639</v>
      </c>
      <c r="U1211">
        <f t="shared" ca="1" si="56"/>
        <v>4544.6109504446431</v>
      </c>
      <c r="V1211">
        <v>28395643</v>
      </c>
      <c r="W1211" t="str" cm="1">
        <f t="array" aca="1" ref="W1211" ca="1">INDEX(Sheet1!$X$1:$X$20, RANDBETWEEN(1, 20))</f>
        <v>Country Office</v>
      </c>
      <c r="X1211" t="str" cm="1">
        <f t="array" aca="1" ref="X1211" ca="1">INDEX(Sheet1!$Y$2:$Y$22, RANDBETWEEN(1, 21))</f>
        <v>Private Sector</v>
      </c>
      <c r="Z1211" t="str" cm="1">
        <f t="array" aca="1" ref="Z1211" ca="1">INDEX(Sheet1!$AA$2:$AA$30, RANDBETWEEN(1, 29))</f>
        <v>TURKIYE NATCOM</v>
      </c>
      <c r="AA1211" t="str" cm="1">
        <f t="array" aca="1" ref="AA1211" ca="1">INDEX(Sheet1!$AB$2:$AB$8, RANDBETWEEN(1, 7))</f>
        <v>ROSA</v>
      </c>
      <c r="AB1211" t="str" cm="1">
        <f t="array" aca="1" ref="AB1211" ca="1">INDEX(Sheet1!$AC$2:$AC$22, RANDBETWEEN(1, 21))</f>
        <v>Albania</v>
      </c>
      <c r="AE1211" t="str" cm="1">
        <f t="array" aca="1" ref="AE1211" ca="1">INDEX(Sheet1!$AF$2:$AF$22, RANDBETWEEN(1, 5))</f>
        <v>MENARO</v>
      </c>
      <c r="AF1211" s="3">
        <v>45380</v>
      </c>
      <c r="AG1211" t="str" cm="1">
        <f t="array" aca="1" ref="AG1211" ca="1">INDEX(Sheet1!$AH$2:$AH$24, RANDBETWEEN(1, 23))</f>
        <v>LEBANON CO</v>
      </c>
      <c r="AH1211" t="s">
        <v>668</v>
      </c>
      <c r="AI1211" t="s">
        <v>638</v>
      </c>
      <c r="AJ1211" t="s">
        <v>639</v>
      </c>
      <c r="AK1211" t="s">
        <v>75</v>
      </c>
      <c r="AL1211" t="s">
        <v>58</v>
      </c>
      <c r="AM1211" t="s">
        <v>646</v>
      </c>
      <c r="AN1211" t="s">
        <v>105</v>
      </c>
      <c r="AO1211" t="s">
        <v>61</v>
      </c>
      <c r="AP1211" t="s">
        <v>135</v>
      </c>
      <c r="AQ1211" t="s">
        <v>94</v>
      </c>
      <c r="AR1211">
        <v>2023</v>
      </c>
      <c r="AS1211" t="s">
        <v>95</v>
      </c>
    </row>
    <row r="1212" spans="1:45">
      <c r="A1212" t="s">
        <v>658</v>
      </c>
      <c r="B1212" t="s">
        <v>44</v>
      </c>
      <c r="C1212" t="s">
        <v>64</v>
      </c>
      <c r="D1212" s="3">
        <v>45321</v>
      </c>
      <c r="E1212" t="s">
        <v>644</v>
      </c>
      <c r="F1212">
        <f t="shared" ca="1" si="54"/>
        <v>58196.040959435559</v>
      </c>
      <c r="G1212">
        <f t="shared" ca="1" si="54"/>
        <v>72729.014771102433</v>
      </c>
      <c r="H1212" t="str" cm="1">
        <f t="array" aca="1" ref="H1212" ca="1">INDEX(Sheet1!$H$1:$H$3, RANDBETWEEN(1, 3))</f>
        <v>ORR Non-Thematic</v>
      </c>
      <c r="I1212" t="str" cm="1">
        <f t="array" aca="1" ref="I1212" ca="1">INDEX(Sheet1!$I$3:$I$88, RANDBETWEEN(1, 85))</f>
        <v>Hygiene</v>
      </c>
      <c r="J1212" t="str">
        <f ca="1">INDEX(Sheet1!$AZ$3:$AZ$8, RANDBETWEEN(1, COUNTA(Sheet1!$AZ$3:$AZ$8)))</f>
        <v>Emergency Response</v>
      </c>
      <c r="K1212" t="str" cm="1">
        <f t="array" aca="1" ref="K1212" ca="1">INDEX(Sheet1!$K$1:$K$8, RANDBETWEEN(1, 6))</f>
        <v>HAC-ECARO</v>
      </c>
      <c r="M1212" t="s">
        <v>114</v>
      </c>
      <c r="N1212">
        <f t="shared" ca="1" si="55"/>
        <v>66559.283849678948</v>
      </c>
      <c r="Q1212" t="s">
        <v>641</v>
      </c>
      <c r="U1212">
        <f t="shared" ca="1" si="56"/>
        <v>32805.594396438231</v>
      </c>
      <c r="V1212">
        <v>13335008</v>
      </c>
      <c r="W1212" t="str" cm="1">
        <f t="array" aca="1" ref="W1212" ca="1">INDEX(Sheet1!$X$1:$X$20, RANDBETWEEN(1, 20))</f>
        <v>Women's and diaspora organizations</v>
      </c>
      <c r="X1212" t="str" cm="1">
        <f t="array" aca="1" ref="X1212" ca="1">INDEX(Sheet1!$Y$2:$Y$22, RANDBETWEEN(1, 21))</f>
        <v>Private Sector</v>
      </c>
      <c r="Z1212" t="str" cm="1">
        <f t="array" aca="1" ref="Z1212" ca="1">INDEX(Sheet1!$AA$2:$AA$30, RANDBETWEEN(1, 29))</f>
        <v>FRANCE NATCOM</v>
      </c>
      <c r="AA1212" t="str" cm="1">
        <f t="array" aca="1" ref="AA1212" ca="1">INDEX(Sheet1!$AB$2:$AB$8, RANDBETWEEN(1, 7))</f>
        <v>EAPRO</v>
      </c>
      <c r="AB1212" t="str" cm="1">
        <f t="array" aca="1" ref="AB1212" ca="1">INDEX(Sheet1!$AC$2:$AC$22, RANDBETWEEN(1, 21))</f>
        <v>Montenegro</v>
      </c>
      <c r="AE1212" t="str" cm="1">
        <f t="array" aca="1" ref="AE1212" ca="1">INDEX(Sheet1!$AF$2:$AF$22, RANDBETWEEN(1, 5))</f>
        <v>MENARO</v>
      </c>
      <c r="AF1212" s="3">
        <v>45321</v>
      </c>
      <c r="AG1212" t="str" cm="1">
        <f t="array" aca="1" ref="AG1212" ca="1">INDEX(Sheet1!$AH$2:$AH$24, RANDBETWEEN(1, 23))</f>
        <v>SERBIA CO</v>
      </c>
      <c r="AH1212" t="s">
        <v>649</v>
      </c>
      <c r="AI1212" t="s">
        <v>640</v>
      </c>
      <c r="AJ1212" t="s">
        <v>641</v>
      </c>
      <c r="AK1212" t="s">
        <v>114</v>
      </c>
      <c r="AL1212" t="s">
        <v>90</v>
      </c>
      <c r="AM1212" t="s">
        <v>646</v>
      </c>
      <c r="AN1212" t="s">
        <v>91</v>
      </c>
      <c r="AO1212" t="s">
        <v>92</v>
      </c>
      <c r="AP1212" t="s">
        <v>78</v>
      </c>
      <c r="AQ1212" t="s">
        <v>117</v>
      </c>
      <c r="AR1212">
        <v>2023</v>
      </c>
      <c r="AS1212" t="s">
        <v>95</v>
      </c>
    </row>
    <row r="1213" spans="1:45">
      <c r="A1213" t="s">
        <v>656</v>
      </c>
      <c r="B1213" t="s">
        <v>95</v>
      </c>
      <c r="C1213" t="s">
        <v>45</v>
      </c>
      <c r="D1213" s="3">
        <v>45306</v>
      </c>
      <c r="E1213" t="s">
        <v>644</v>
      </c>
      <c r="F1213">
        <f t="shared" ca="1" si="54"/>
        <v>41077.900731080175</v>
      </c>
      <c r="G1213">
        <f t="shared" ca="1" si="54"/>
        <v>71325.265954793387</v>
      </c>
      <c r="H1213" t="str" cm="1">
        <f t="array" aca="1" ref="H1213" ca="1">INDEX(Sheet1!$H$1:$H$3, RANDBETWEEN(1, 3))</f>
        <v>ORE-Thematic</v>
      </c>
      <c r="I1213" t="str" cm="1">
        <f t="array" aca="1" ref="I1213" ca="1">INDEX(Sheet1!$I$3:$I$88, RANDBETWEEN(1, 85))</f>
        <v>Staff and premises security</v>
      </c>
      <c r="J1213" t="str">
        <f ca="1">INDEX(Sheet1!$AZ$3:$AZ$8, RANDBETWEEN(1, COUNTA(Sheet1!$AZ$3:$AZ$8)))</f>
        <v>Emergency Response</v>
      </c>
      <c r="K1213" t="str" cm="1">
        <f t="array" aca="1" ref="K1213" ca="1">INDEX(Sheet1!$K$1:$K$8, RANDBETWEEN(1, 6))</f>
        <v>HAC-ARMENIA</v>
      </c>
      <c r="M1213" t="s">
        <v>114</v>
      </c>
      <c r="N1213">
        <f t="shared" ca="1" si="55"/>
        <v>42264.848820648462</v>
      </c>
      <c r="Q1213" t="s">
        <v>643</v>
      </c>
      <c r="U1213">
        <f t="shared" ca="1" si="56"/>
        <v>99388.907257027371</v>
      </c>
      <c r="V1213">
        <v>5118891</v>
      </c>
      <c r="W1213" t="str" cm="1">
        <f t="array" aca="1" ref="W1213" ca="1">INDEX(Sheet1!$X$1:$X$20, RANDBETWEEN(1, 20))</f>
        <v>Country Office</v>
      </c>
      <c r="X1213" t="str" cm="1">
        <f t="array" aca="1" ref="X1213" ca="1">INDEX(Sheet1!$Y$2:$Y$22, RANDBETWEEN(1, 21))</f>
        <v>Public Sector</v>
      </c>
      <c r="Z1213" t="str" cm="1">
        <f t="array" aca="1" ref="Z1213" ca="1">INDEX(Sheet1!$AA$2:$AA$30, RANDBETWEEN(1, 29))</f>
        <v>UK NATCOM</v>
      </c>
      <c r="AA1213" t="str" cm="1">
        <f t="array" aca="1" ref="AA1213" ca="1">INDEX(Sheet1!$AB$2:$AB$8, RANDBETWEEN(1, 7))</f>
        <v>MENARO</v>
      </c>
      <c r="AB1213" t="str" cm="1">
        <f t="array" aca="1" ref="AB1213" ca="1">INDEX(Sheet1!$AC$2:$AC$22, RANDBETWEEN(1, 21))</f>
        <v>Bulgaria</v>
      </c>
      <c r="AE1213" t="str" cm="1">
        <f t="array" aca="1" ref="AE1213" ca="1">INDEX(Sheet1!$AF$2:$AF$22, RANDBETWEEN(1, 5))</f>
        <v>NatCom</v>
      </c>
      <c r="AF1213" s="3">
        <v>45306</v>
      </c>
      <c r="AG1213" t="str" cm="1">
        <f t="array" aca="1" ref="AG1213" ca="1">INDEX(Sheet1!$AH$2:$AH$24, RANDBETWEEN(1, 23))</f>
        <v>TAJIKISTAN CO</v>
      </c>
      <c r="AH1213" t="s">
        <v>649</v>
      </c>
      <c r="AI1213" t="s">
        <v>642</v>
      </c>
      <c r="AJ1213" t="s">
        <v>643</v>
      </c>
      <c r="AK1213" t="s">
        <v>114</v>
      </c>
      <c r="AL1213" t="s">
        <v>90</v>
      </c>
      <c r="AM1213" t="s">
        <v>645</v>
      </c>
      <c r="AN1213" t="s">
        <v>216</v>
      </c>
      <c r="AO1213" t="s">
        <v>77</v>
      </c>
      <c r="AP1213" t="s">
        <v>62</v>
      </c>
      <c r="AQ1213" t="s">
        <v>117</v>
      </c>
      <c r="AR1213">
        <v>2024</v>
      </c>
      <c r="AS1213" t="s">
        <v>95</v>
      </c>
    </row>
    <row r="1214" spans="1:45">
      <c r="A1214" t="s">
        <v>654</v>
      </c>
      <c r="B1214" t="s">
        <v>95</v>
      </c>
      <c r="C1214" t="s">
        <v>45</v>
      </c>
      <c r="D1214" s="3">
        <v>45502</v>
      </c>
      <c r="E1214" t="s">
        <v>644</v>
      </c>
      <c r="F1214">
        <f t="shared" ca="1" si="54"/>
        <v>19788.984206341665</v>
      </c>
      <c r="G1214">
        <f t="shared" ca="1" si="54"/>
        <v>4854.872201555163</v>
      </c>
      <c r="H1214" t="str" cm="1">
        <f t="array" aca="1" ref="H1214" ca="1">INDEX(Sheet1!$H$1:$H$3, RANDBETWEEN(1, 3))</f>
        <v>Revenue Type</v>
      </c>
      <c r="I1214" t="str" cm="1">
        <f t="array" aca="1" ref="I1214" ca="1">INDEX(Sheet1!$I$3:$I$88, RANDBETWEEN(1, 85))</f>
        <v>Hygiene</v>
      </c>
      <c r="J1214" t="str">
        <f ca="1">INDEX(Sheet1!$AZ$3:$AZ$8, RANDBETWEEN(1, COUNTA(Sheet1!$AZ$3:$AZ$8)))</f>
        <v>Increased Immunization Rates</v>
      </c>
      <c r="K1214" t="str" cm="1">
        <f t="array" aca="1" ref="K1214" ca="1">INDEX(Sheet1!$K$1:$K$8, RANDBETWEEN(1, 6))</f>
        <v>HAC-ARMENIA</v>
      </c>
      <c r="M1214" t="s">
        <v>57</v>
      </c>
      <c r="N1214">
        <f t="shared" ca="1" si="55"/>
        <v>45359.055882480163</v>
      </c>
      <c r="Q1214" t="s">
        <v>56</v>
      </c>
      <c r="U1214">
        <f t="shared" ca="1" si="56"/>
        <v>15019.301488034151</v>
      </c>
      <c r="V1214">
        <v>3023890</v>
      </c>
      <c r="W1214" t="str" cm="1">
        <f t="array" aca="1" ref="W1214" ca="1">INDEX(Sheet1!$X$1:$X$20, RANDBETWEEN(1, 20))</f>
        <v>IFI/RDB</v>
      </c>
      <c r="X1214" t="str" cm="1">
        <f t="array" aca="1" ref="X1214" ca="1">INDEX(Sheet1!$Y$2:$Y$22, RANDBETWEEN(1, 21))</f>
        <v>Private Sector</v>
      </c>
      <c r="Z1214" t="str" cm="1">
        <f t="array" aca="1" ref="Z1214" ca="1">INDEX(Sheet1!$AA$2:$AA$30, RANDBETWEEN(1, 29))</f>
        <v>PPD</v>
      </c>
      <c r="AA1214" t="str" cm="1">
        <f t="array" aca="1" ref="AA1214" ca="1">INDEX(Sheet1!$AB$2:$AB$8, RANDBETWEEN(1, 7))</f>
        <v>NatCom</v>
      </c>
      <c r="AB1214" t="str" cm="1">
        <f t="array" aca="1" ref="AB1214" ca="1">INDEX(Sheet1!$AC$2:$AC$22, RANDBETWEEN(1, 21))</f>
        <v>Ukraine</v>
      </c>
      <c r="AE1214" t="str" cm="1">
        <f t="array" aca="1" ref="AE1214" ca="1">INDEX(Sheet1!$AF$2:$AF$22, RANDBETWEEN(1, 5))</f>
        <v>MENARO</v>
      </c>
      <c r="AF1214" s="3">
        <v>45502</v>
      </c>
      <c r="AG1214" t="str" cm="1">
        <f t="array" aca="1" ref="AG1214" ca="1">INDEX(Sheet1!$AH$2:$AH$24, RANDBETWEEN(1, 23))</f>
        <v>TURKIYE NATCOM</v>
      </c>
      <c r="AH1214" t="s">
        <v>667</v>
      </c>
      <c r="AI1214" t="s">
        <v>55</v>
      </c>
      <c r="AJ1214" t="s">
        <v>56</v>
      </c>
      <c r="AK1214" t="s">
        <v>57</v>
      </c>
      <c r="AL1214" t="s">
        <v>90</v>
      </c>
      <c r="AM1214" t="s">
        <v>645</v>
      </c>
      <c r="AN1214" t="s">
        <v>60</v>
      </c>
      <c r="AO1214" t="s">
        <v>77</v>
      </c>
      <c r="AP1214" t="s">
        <v>143</v>
      </c>
      <c r="AQ1214" t="s">
        <v>63</v>
      </c>
      <c r="AR1214">
        <v>2024</v>
      </c>
      <c r="AS1214" t="s">
        <v>95</v>
      </c>
    </row>
    <row r="1215" spans="1:45">
      <c r="A1215" t="s">
        <v>655</v>
      </c>
      <c r="B1215" t="s">
        <v>95</v>
      </c>
      <c r="C1215" t="s">
        <v>118</v>
      </c>
      <c r="D1215" s="3">
        <v>45499</v>
      </c>
      <c r="E1215" t="s">
        <v>644</v>
      </c>
      <c r="F1215">
        <f t="shared" ca="1" si="54"/>
        <v>44138.48702651709</v>
      </c>
      <c r="G1215">
        <f t="shared" ca="1" si="54"/>
        <v>47726.003447798634</v>
      </c>
      <c r="H1215" t="str" cm="1">
        <f t="array" aca="1" ref="H1215" ca="1">INDEX(Sheet1!$H$1:$H$3, RANDBETWEEN(1, 3))</f>
        <v>ORE-Thematic</v>
      </c>
      <c r="I1215" t="str" cm="1">
        <f t="array" aca="1" ref="I1215" ca="1">INDEX(Sheet1!$I$3:$I$88, RANDBETWEEN(1, 85))</f>
        <v>Field office oversight, management and operations support</v>
      </c>
      <c r="J1215" t="str">
        <f ca="1">INDEX(Sheet1!$AZ$3:$AZ$8, RANDBETWEEN(1, COUNTA(Sheet1!$AZ$3:$AZ$8)))</f>
        <v>Emergency Response</v>
      </c>
      <c r="K1215" t="str" cm="1">
        <f t="array" aca="1" ref="K1215" ca="1">INDEX(Sheet1!$K$1:$K$8, RANDBETWEEN(1, 6))</f>
        <v>HAC-STATE OF PALESTINE</v>
      </c>
      <c r="M1215" t="s">
        <v>127</v>
      </c>
      <c r="N1215">
        <f t="shared" ca="1" si="55"/>
        <v>73969.320126969513</v>
      </c>
      <c r="Q1215" t="s">
        <v>74</v>
      </c>
      <c r="U1215">
        <f t="shared" ca="1" si="56"/>
        <v>25183.963709840438</v>
      </c>
      <c r="V1215">
        <v>20104842</v>
      </c>
      <c r="W1215" t="str" cm="1">
        <f t="array" aca="1" ref="W1215" ca="1">INDEX(Sheet1!$X$1:$X$20, RANDBETWEEN(1, 20))</f>
        <v>Sport Associations</v>
      </c>
      <c r="X1215" t="str" cm="1">
        <f t="array" aca="1" ref="X1215" ca="1">INDEX(Sheet1!$Y$2:$Y$22, RANDBETWEEN(1, 21))</f>
        <v>Corporate Account</v>
      </c>
      <c r="Z1215" t="str" cm="1">
        <f t="array" aca="1" ref="Z1215" ca="1">INDEX(Sheet1!$AA$2:$AA$30, RANDBETWEEN(1, 29))</f>
        <v>PPD</v>
      </c>
      <c r="AA1215" t="str" cm="1">
        <f t="array" aca="1" ref="AA1215" ca="1">INDEX(Sheet1!$AB$2:$AB$8, RANDBETWEEN(1, 7))</f>
        <v>MENARO</v>
      </c>
      <c r="AB1215" t="str" cm="1">
        <f t="array" aca="1" ref="AB1215" ca="1">INDEX(Sheet1!$AC$2:$AC$22, RANDBETWEEN(1, 21))</f>
        <v>United States</v>
      </c>
      <c r="AE1215" t="str" cm="1">
        <f t="array" aca="1" ref="AE1215" ca="1">INDEX(Sheet1!$AF$2:$AF$22, RANDBETWEEN(1, 5))</f>
        <v>HQ</v>
      </c>
      <c r="AF1215" s="3">
        <v>45499</v>
      </c>
      <c r="AG1215" t="str" cm="1">
        <f t="array" aca="1" ref="AG1215" ca="1">INDEX(Sheet1!$AH$2:$AH$24, RANDBETWEEN(1, 23))</f>
        <v>PPD</v>
      </c>
      <c r="AH1215" t="s">
        <v>668</v>
      </c>
      <c r="AI1215" t="s">
        <v>73</v>
      </c>
      <c r="AJ1215" t="s">
        <v>74</v>
      </c>
      <c r="AK1215" t="s">
        <v>127</v>
      </c>
      <c r="AL1215" t="s">
        <v>58</v>
      </c>
      <c r="AM1215" t="s">
        <v>645</v>
      </c>
      <c r="AN1215" t="s">
        <v>60</v>
      </c>
      <c r="AO1215" t="s">
        <v>92</v>
      </c>
      <c r="AP1215" t="s">
        <v>143</v>
      </c>
      <c r="AQ1215" t="s">
        <v>79</v>
      </c>
      <c r="AR1215">
        <v>2023</v>
      </c>
      <c r="AS1215" t="s">
        <v>95</v>
      </c>
    </row>
    <row r="1216" spans="1:45">
      <c r="A1216" t="s">
        <v>656</v>
      </c>
      <c r="B1216" t="s">
        <v>44</v>
      </c>
      <c r="C1216" t="s">
        <v>45</v>
      </c>
      <c r="D1216" s="3">
        <v>45626</v>
      </c>
      <c r="E1216" t="s">
        <v>644</v>
      </c>
      <c r="F1216">
        <f t="shared" ca="1" si="54"/>
        <v>75044.798755327225</v>
      </c>
      <c r="G1216">
        <f t="shared" ca="1" si="54"/>
        <v>72907.656965093556</v>
      </c>
      <c r="H1216" t="str" cm="1">
        <f t="array" aca="1" ref="H1216" ca="1">INDEX(Sheet1!$H$1:$H$3, RANDBETWEEN(1, 3))</f>
        <v>ORR Non-Thematic</v>
      </c>
      <c r="I1216" t="str" cm="1">
        <f t="array" aca="1" ref="I1216" ca="1">INDEX(Sheet1!$I$3:$I$88, RANDBETWEEN(1, 85))</f>
        <v>WASH – General</v>
      </c>
      <c r="J1216" t="str">
        <f ca="1">INDEX(Sheet1!$AZ$3:$AZ$8, RANDBETWEEN(1, COUNTA(Sheet1!$AZ$3:$AZ$8)))</f>
        <v>Education</v>
      </c>
      <c r="K1216" t="str" cm="1">
        <f t="array" aca="1" ref="K1216" ca="1">INDEX(Sheet1!$K$1:$K$8, RANDBETWEEN(1, 6))</f>
        <v>HAC-ECARO</v>
      </c>
      <c r="M1216" t="s">
        <v>127</v>
      </c>
      <c r="N1216">
        <f t="shared" ca="1" si="55"/>
        <v>62933.166933566325</v>
      </c>
      <c r="Q1216" t="s">
        <v>88</v>
      </c>
      <c r="U1216">
        <f t="shared" ca="1" si="56"/>
        <v>83155.898849177058</v>
      </c>
      <c r="V1216">
        <v>36759939</v>
      </c>
      <c r="W1216" t="str" cm="1">
        <f t="array" aca="1" ref="W1216" ca="1">INDEX(Sheet1!$X$1:$X$20, RANDBETWEEN(1, 20))</f>
        <v>Ministry</v>
      </c>
      <c r="X1216" t="str" cm="1">
        <f t="array" aca="1" ref="X1216" ca="1">INDEX(Sheet1!$Y$2:$Y$22, RANDBETWEEN(1, 21))</f>
        <v>Private Sector</v>
      </c>
      <c r="Z1216" t="str" cm="1">
        <f t="array" aca="1" ref="Z1216" ca="1">INDEX(Sheet1!$AA$2:$AA$30, RANDBETWEEN(1, 29))</f>
        <v>PPD</v>
      </c>
      <c r="AA1216" t="str" cm="1">
        <f t="array" aca="1" ref="AA1216" ca="1">INDEX(Sheet1!$AB$2:$AB$8, RANDBETWEEN(1, 7))</f>
        <v>NatCom</v>
      </c>
      <c r="AB1216" t="str" cm="1">
        <f t="array" aca="1" ref="AB1216" ca="1">INDEX(Sheet1!$AC$2:$AC$22, RANDBETWEEN(1, 21))</f>
        <v>France</v>
      </c>
      <c r="AE1216" t="str" cm="1">
        <f t="array" aca="1" ref="AE1216" ca="1">INDEX(Sheet1!$AF$2:$AF$22, RANDBETWEEN(1, 5))</f>
        <v>NatCom</v>
      </c>
      <c r="AF1216" s="3">
        <v>45626</v>
      </c>
      <c r="AG1216" t="str" cm="1">
        <f t="array" aca="1" ref="AG1216" ca="1">INDEX(Sheet1!$AH$2:$AH$24, RANDBETWEEN(1, 23))</f>
        <v>SERBIA CO</v>
      </c>
      <c r="AH1216" t="s">
        <v>651</v>
      </c>
      <c r="AI1216" t="s">
        <v>87</v>
      </c>
      <c r="AJ1216" t="s">
        <v>88</v>
      </c>
      <c r="AK1216" t="s">
        <v>127</v>
      </c>
      <c r="AL1216" t="s">
        <v>95</v>
      </c>
      <c r="AM1216" t="s">
        <v>645</v>
      </c>
      <c r="AN1216" t="s">
        <v>216</v>
      </c>
      <c r="AO1216" t="s">
        <v>61</v>
      </c>
      <c r="AP1216" t="s">
        <v>78</v>
      </c>
      <c r="AQ1216" t="s">
        <v>94</v>
      </c>
      <c r="AR1216">
        <v>2024</v>
      </c>
      <c r="AS1216" t="s">
        <v>95</v>
      </c>
    </row>
    <row r="1217" spans="1:45">
      <c r="A1217" t="s">
        <v>655</v>
      </c>
      <c r="B1217" t="s">
        <v>95</v>
      </c>
      <c r="C1217" t="s">
        <v>118</v>
      </c>
      <c r="D1217" s="3">
        <v>45369</v>
      </c>
      <c r="E1217" t="s">
        <v>644</v>
      </c>
      <c r="F1217">
        <f t="shared" ca="1" si="54"/>
        <v>98194.258899383087</v>
      </c>
      <c r="G1217">
        <f t="shared" ca="1" si="54"/>
        <v>47522.4867463552</v>
      </c>
      <c r="H1217" t="str" cm="1">
        <f t="array" aca="1" ref="H1217" ca="1">INDEX(Sheet1!$H$1:$H$3, RANDBETWEEN(1, 3))</f>
        <v>ORE-Thematic</v>
      </c>
      <c r="I1217" t="str" cm="1">
        <f t="array" aca="1" ref="I1217" ca="1">INDEX(Sheet1!$I$3:$I$88, RANDBETWEEN(1, 85))</f>
        <v>Leadership and Executive Direction</v>
      </c>
      <c r="J1217" t="str">
        <f ca="1">INDEX(Sheet1!$AZ$3:$AZ$8, RANDBETWEEN(1, COUNTA(Sheet1!$AZ$3:$AZ$8)))</f>
        <v>Child Protection</v>
      </c>
      <c r="K1217" t="str" cm="1">
        <f t="array" aca="1" ref="K1217" ca="1">INDEX(Sheet1!$K$1:$K$8, RANDBETWEEN(1, 6))</f>
        <v>HAC-STATE OF PALESTINE</v>
      </c>
      <c r="M1217" t="s">
        <v>114</v>
      </c>
      <c r="N1217">
        <f t="shared" ca="1" si="55"/>
        <v>36623.346792657168</v>
      </c>
      <c r="Q1217" t="s">
        <v>103</v>
      </c>
      <c r="U1217">
        <f t="shared" ca="1" si="56"/>
        <v>80227.210649671993</v>
      </c>
      <c r="V1217">
        <v>39506190</v>
      </c>
      <c r="W1217" t="str" cm="1">
        <f t="array" aca="1" ref="W1217" ca="1">INDEX(Sheet1!$X$1:$X$20, RANDBETWEEN(1, 20))</f>
        <v>Multi-Stakeholder Partnership</v>
      </c>
      <c r="X1217" t="str" cm="1">
        <f t="array" aca="1" ref="X1217" ca="1">INDEX(Sheet1!$Y$2:$Y$22, RANDBETWEEN(1, 21))</f>
        <v>Private Sector</v>
      </c>
      <c r="Z1217" t="str" cm="1">
        <f t="array" aca="1" ref="Z1217" ca="1">INDEX(Sheet1!$AA$2:$AA$30, RANDBETWEEN(1, 29))</f>
        <v>SENEGAL CO</v>
      </c>
      <c r="AA1217" t="str" cm="1">
        <f t="array" aca="1" ref="AA1217" ca="1">INDEX(Sheet1!$AB$2:$AB$8, RANDBETWEEN(1, 7))</f>
        <v>NatCom</v>
      </c>
      <c r="AB1217" t="str" cm="1">
        <f t="array" aca="1" ref="AB1217" ca="1">INDEX(Sheet1!$AC$2:$AC$22, RANDBETWEEN(1, 21))</f>
        <v>Armenia</v>
      </c>
      <c r="AE1217" t="str" cm="1">
        <f t="array" aca="1" ref="AE1217" ca="1">INDEX(Sheet1!$AF$2:$AF$22, RANDBETWEEN(1, 5))</f>
        <v>NatCom</v>
      </c>
      <c r="AF1217" s="3">
        <v>45369</v>
      </c>
      <c r="AG1217" t="str" cm="1">
        <f t="array" aca="1" ref="AG1217" ca="1">INDEX(Sheet1!$AH$2:$AH$24, RANDBETWEEN(1, 23))</f>
        <v>TURKIYE NATCOM</v>
      </c>
      <c r="AH1217" t="s">
        <v>649</v>
      </c>
      <c r="AI1217" t="s">
        <v>102</v>
      </c>
      <c r="AJ1217" t="s">
        <v>103</v>
      </c>
      <c r="AK1217" t="s">
        <v>114</v>
      </c>
      <c r="AL1217" t="s">
        <v>90</v>
      </c>
      <c r="AM1217" t="s">
        <v>645</v>
      </c>
      <c r="AN1217" t="s">
        <v>128</v>
      </c>
      <c r="AO1217" t="s">
        <v>92</v>
      </c>
      <c r="AP1217" t="s">
        <v>93</v>
      </c>
      <c r="AQ1217" t="s">
        <v>79</v>
      </c>
      <c r="AR1217">
        <v>2024</v>
      </c>
      <c r="AS1217" t="s">
        <v>95</v>
      </c>
    </row>
    <row r="1218" spans="1:45">
      <c r="A1218" t="s">
        <v>657</v>
      </c>
      <c r="B1218" t="s">
        <v>95</v>
      </c>
      <c r="C1218" t="s">
        <v>118</v>
      </c>
      <c r="D1218" s="3">
        <v>45359</v>
      </c>
      <c r="E1218" t="s">
        <v>644</v>
      </c>
      <c r="F1218">
        <f t="shared" ca="1" si="54"/>
        <v>12832.257328054027</v>
      </c>
      <c r="G1218">
        <f t="shared" ca="1" si="54"/>
        <v>92453.090517771227</v>
      </c>
      <c r="H1218" t="str" cm="1">
        <f t="array" aca="1" ref="H1218" ca="1">INDEX(Sheet1!$H$1:$H$3, RANDBETWEEN(1, 3))</f>
        <v>Revenue Type</v>
      </c>
      <c r="I1218" t="str" cm="1">
        <f t="array" aca="1" ref="I1218" ca="1">INDEX(Sheet1!$I$3:$I$88, RANDBETWEEN(1, 85))</f>
        <v>Hygiene</v>
      </c>
      <c r="J1218" t="str">
        <f ca="1">INDEX(Sheet1!$AZ$3:$AZ$8, RANDBETWEEN(1, COUNTA(Sheet1!$AZ$3:$AZ$8)))</f>
        <v>Health</v>
      </c>
      <c r="K1218" t="str" cm="1">
        <f t="array" aca="1" ref="K1218" ca="1">INDEX(Sheet1!$K$1:$K$8, RANDBETWEEN(1, 6))</f>
        <v>Ukraine Response</v>
      </c>
      <c r="M1218" t="s">
        <v>89</v>
      </c>
      <c r="N1218">
        <f t="shared" ca="1" si="55"/>
        <v>32329.028851909836</v>
      </c>
      <c r="Q1218" t="s">
        <v>113</v>
      </c>
      <c r="U1218">
        <f t="shared" ca="1" si="56"/>
        <v>11480.684775406797</v>
      </c>
      <c r="V1218">
        <v>1859458</v>
      </c>
      <c r="W1218" t="str" cm="1">
        <f t="array" aca="1" ref="W1218" ca="1">INDEX(Sheet1!$X$1:$X$20, RANDBETWEEN(1, 20))</f>
        <v>Central Government</v>
      </c>
      <c r="X1218" t="str" cm="1">
        <f t="array" aca="1" ref="X1218" ca="1">INDEX(Sheet1!$Y$2:$Y$22, RANDBETWEEN(1, 21))</f>
        <v>Corporate Account</v>
      </c>
      <c r="Z1218" t="str" cm="1">
        <f t="array" aca="1" ref="Z1218" ca="1">INDEX(Sheet1!$AA$2:$AA$30, RANDBETWEEN(1, 29))</f>
        <v>KYRGYZSTAN CO</v>
      </c>
      <c r="AA1218" t="str" cm="1">
        <f t="array" aca="1" ref="AA1218" ca="1">INDEX(Sheet1!$AB$2:$AB$8, RANDBETWEEN(1, 7))</f>
        <v>ROSA</v>
      </c>
      <c r="AB1218" t="str" cm="1">
        <f t="array" aca="1" ref="AB1218" ca="1">INDEX(Sheet1!$AC$2:$AC$22, RANDBETWEEN(1, 21))</f>
        <v>Japan</v>
      </c>
      <c r="AE1218" t="str" cm="1">
        <f t="array" aca="1" ref="AE1218" ca="1">INDEX(Sheet1!$AF$2:$AF$22, RANDBETWEEN(1, 5))</f>
        <v>ESARO</v>
      </c>
      <c r="AF1218" s="3">
        <v>45359</v>
      </c>
      <c r="AG1218" t="str" cm="1">
        <f t="array" aca="1" ref="AG1218" ca="1">INDEX(Sheet1!$AH$2:$AH$24, RANDBETWEEN(1, 23))</f>
        <v>UZBEKISTAN CO</v>
      </c>
      <c r="AH1218" t="s">
        <v>670</v>
      </c>
      <c r="AI1218" t="s">
        <v>112</v>
      </c>
      <c r="AJ1218" t="s">
        <v>113</v>
      </c>
      <c r="AK1218" t="s">
        <v>89</v>
      </c>
      <c r="AL1218" t="s">
        <v>90</v>
      </c>
      <c r="AM1218" t="s">
        <v>645</v>
      </c>
      <c r="AN1218" t="s">
        <v>115</v>
      </c>
      <c r="AO1218" t="s">
        <v>61</v>
      </c>
      <c r="AP1218" t="s">
        <v>78</v>
      </c>
      <c r="AQ1218" t="s">
        <v>117</v>
      </c>
      <c r="AR1218">
        <v>2022</v>
      </c>
      <c r="AS1218" t="s">
        <v>95</v>
      </c>
    </row>
    <row r="1219" spans="1:45">
      <c r="A1219" t="s">
        <v>655</v>
      </c>
      <c r="B1219" t="s">
        <v>95</v>
      </c>
      <c r="C1219" t="s">
        <v>45</v>
      </c>
      <c r="D1219" s="3">
        <v>45454</v>
      </c>
      <c r="E1219" t="s">
        <v>644</v>
      </c>
      <c r="F1219">
        <f t="shared" ref="F1219:G1282" ca="1" si="57">RAND() * (100000 - 50) + 50</f>
        <v>92389.836671308978</v>
      </c>
      <c r="G1219">
        <f t="shared" ca="1" si="57"/>
        <v>74372.959726046494</v>
      </c>
      <c r="H1219" t="str" cm="1">
        <f t="array" aca="1" ref="H1219" ca="1">INDEX(Sheet1!$H$1:$H$3, RANDBETWEEN(1, 3))</f>
        <v>Revenue Type</v>
      </c>
      <c r="I1219" t="str" cm="1">
        <f t="array" aca="1" ref="I1219" ca="1">INDEX(Sheet1!$I$3:$I$88, RANDBETWEEN(1, 85))</f>
        <v>Birth registration</v>
      </c>
      <c r="J1219" t="str">
        <f ca="1">INDEX(Sheet1!$AZ$3:$AZ$8, RANDBETWEEN(1, COUNTA(Sheet1!$AZ$3:$AZ$8)))</f>
        <v>Education</v>
      </c>
      <c r="K1219" t="str" cm="1">
        <f t="array" aca="1" ref="K1219" ca="1">INDEX(Sheet1!$K$1:$K$8, RANDBETWEEN(1, 6))</f>
        <v>HAC-ARMENIA</v>
      </c>
      <c r="M1219" t="s">
        <v>127</v>
      </c>
      <c r="N1219">
        <f t="shared" ref="N1219:N1282" ca="1" si="58">RAND() * (100000 - 50) + 50</f>
        <v>70284.159091698006</v>
      </c>
      <c r="Q1219" t="s">
        <v>126</v>
      </c>
      <c r="U1219">
        <f t="shared" ref="U1219:U1282" ca="1" si="59">RAND() * (100000 - 50) + 50</f>
        <v>76478.376280490993</v>
      </c>
      <c r="V1219">
        <v>38039524</v>
      </c>
      <c r="W1219" t="str" cm="1">
        <f t="array" aca="1" ref="W1219" ca="1">INDEX(Sheet1!$X$1:$X$20, RANDBETWEEN(1, 20))</f>
        <v>Membership based organizations</v>
      </c>
      <c r="X1219" t="str" cm="1">
        <f t="array" aca="1" ref="X1219" ca="1">INDEX(Sheet1!$Y$2:$Y$22, RANDBETWEEN(1, 21))</f>
        <v>Private Sector</v>
      </c>
      <c r="Z1219" t="str" cm="1">
        <f t="array" aca="1" ref="Z1219" ca="1">INDEX(Sheet1!$AA$2:$AA$30, RANDBETWEEN(1, 29))</f>
        <v>ARMENIA CO</v>
      </c>
      <c r="AA1219" t="str" cm="1">
        <f t="array" aca="1" ref="AA1219" ca="1">INDEX(Sheet1!$AB$2:$AB$8, RANDBETWEEN(1, 7))</f>
        <v>ECARO</v>
      </c>
      <c r="AB1219" t="str" cm="1">
        <f t="array" aca="1" ref="AB1219" ca="1">INDEX(Sheet1!$AC$2:$AC$22, RANDBETWEEN(1, 21))</f>
        <v>Armenia</v>
      </c>
      <c r="AE1219" t="str" cm="1">
        <f t="array" aca="1" ref="AE1219" ca="1">INDEX(Sheet1!$AF$2:$AF$22, RANDBETWEEN(1, 5))</f>
        <v>ESARO</v>
      </c>
      <c r="AF1219" s="3">
        <v>45454</v>
      </c>
      <c r="AG1219" t="str" cm="1">
        <f t="array" aca="1" ref="AG1219" ca="1">INDEX(Sheet1!$AH$2:$AH$24, RANDBETWEEN(1, 23))</f>
        <v>ARMENIA CO</v>
      </c>
      <c r="AH1219" t="s">
        <v>668</v>
      </c>
      <c r="AI1219" t="s">
        <v>125</v>
      </c>
      <c r="AJ1219" t="s">
        <v>126</v>
      </c>
      <c r="AK1219" t="s">
        <v>127</v>
      </c>
      <c r="AL1219" t="s">
        <v>58</v>
      </c>
      <c r="AM1219" t="s">
        <v>646</v>
      </c>
      <c r="AN1219" t="s">
        <v>91</v>
      </c>
      <c r="AO1219" t="s">
        <v>77</v>
      </c>
      <c r="AP1219" t="s">
        <v>93</v>
      </c>
      <c r="AQ1219" t="s">
        <v>129</v>
      </c>
      <c r="AR1219">
        <v>2022</v>
      </c>
      <c r="AS1219" t="s">
        <v>95</v>
      </c>
    </row>
    <row r="1220" spans="1:45">
      <c r="A1220" t="s">
        <v>658</v>
      </c>
      <c r="B1220" t="s">
        <v>44</v>
      </c>
      <c r="C1220" t="s">
        <v>64</v>
      </c>
      <c r="D1220" s="3">
        <v>45380</v>
      </c>
      <c r="E1220" t="s">
        <v>644</v>
      </c>
      <c r="F1220">
        <f t="shared" ca="1" si="57"/>
        <v>27260.877741239208</v>
      </c>
      <c r="G1220">
        <f t="shared" ca="1" si="57"/>
        <v>97037.118099126237</v>
      </c>
      <c r="H1220" t="str" cm="1">
        <f t="array" aca="1" ref="H1220" ca="1">INDEX(Sheet1!$H$1:$H$3, RANDBETWEEN(1, 3))</f>
        <v>Revenue Type</v>
      </c>
      <c r="I1220" t="str" cm="1">
        <f t="array" aca="1" ref="I1220" ca="1">INDEX(Sheet1!$I$3:$I$88, RANDBETWEEN(1, 85))</f>
        <v>UNICEF capacity for Supply and Logistics</v>
      </c>
      <c r="J1220" t="str">
        <f ca="1">INDEX(Sheet1!$AZ$3:$AZ$8, RANDBETWEEN(1, COUNTA(Sheet1!$AZ$3:$AZ$8)))</f>
        <v>Child Protection</v>
      </c>
      <c r="K1220" t="str" cm="1">
        <f t="array" aca="1" ref="K1220" ca="1">INDEX(Sheet1!$K$1:$K$8, RANDBETWEEN(1, 6))</f>
        <v>HAC-ARMENIA</v>
      </c>
      <c r="M1220" t="s">
        <v>165</v>
      </c>
      <c r="N1220">
        <f t="shared" ca="1" si="58"/>
        <v>79828.381766453414</v>
      </c>
      <c r="Q1220" t="s">
        <v>134</v>
      </c>
      <c r="U1220">
        <f t="shared" ca="1" si="59"/>
        <v>77872.092954319087</v>
      </c>
      <c r="V1220">
        <v>27904684</v>
      </c>
      <c r="W1220" t="str" cm="1">
        <f t="array" aca="1" ref="W1220" ca="1">INDEX(Sheet1!$X$1:$X$20, RANDBETWEEN(1, 20))</f>
        <v>Corporate</v>
      </c>
      <c r="X1220" t="str" cm="1">
        <f t="array" aca="1" ref="X1220" ca="1">INDEX(Sheet1!$Y$2:$Y$22, RANDBETWEEN(1, 21))</f>
        <v>Private Sector</v>
      </c>
      <c r="Z1220" t="str" cm="1">
        <f t="array" aca="1" ref="Z1220" ca="1">INDEX(Sheet1!$AA$2:$AA$30, RANDBETWEEN(1, 29))</f>
        <v>INDIA CO</v>
      </c>
      <c r="AA1220" t="str" cm="1">
        <f t="array" aca="1" ref="AA1220" ca="1">INDEX(Sheet1!$AB$2:$AB$8, RANDBETWEEN(1, 7))</f>
        <v>WCARO</v>
      </c>
      <c r="AB1220" t="str" cm="1">
        <f t="array" aca="1" ref="AB1220" ca="1">INDEX(Sheet1!$AC$2:$AC$22, RANDBETWEEN(1, 21))</f>
        <v>Cyprus</v>
      </c>
      <c r="AE1220" t="str" cm="1">
        <f t="array" aca="1" ref="AE1220" ca="1">INDEX(Sheet1!$AF$2:$AF$22, RANDBETWEEN(1, 5))</f>
        <v>ECARO</v>
      </c>
      <c r="AF1220" s="3">
        <v>45380</v>
      </c>
      <c r="AG1220" t="str" cm="1">
        <f t="array" aca="1" ref="AG1220" ca="1">INDEX(Sheet1!$AH$2:$AH$24, RANDBETWEEN(1, 23))</f>
        <v>TAJIKISTAN CO</v>
      </c>
      <c r="AH1220" t="s">
        <v>651</v>
      </c>
      <c r="AI1220" t="s">
        <v>133</v>
      </c>
      <c r="AJ1220" t="s">
        <v>134</v>
      </c>
      <c r="AK1220" t="s">
        <v>165</v>
      </c>
      <c r="AL1220" t="s">
        <v>95</v>
      </c>
      <c r="AM1220" t="s">
        <v>646</v>
      </c>
      <c r="AN1220" t="s">
        <v>91</v>
      </c>
      <c r="AO1220" t="s">
        <v>77</v>
      </c>
      <c r="AP1220" t="s">
        <v>93</v>
      </c>
      <c r="AQ1220" t="s">
        <v>129</v>
      </c>
      <c r="AR1220">
        <v>2022</v>
      </c>
      <c r="AS1220" t="s">
        <v>95</v>
      </c>
    </row>
    <row r="1221" spans="1:45">
      <c r="A1221" t="s">
        <v>652</v>
      </c>
      <c r="B1221" t="s">
        <v>44</v>
      </c>
      <c r="C1221" t="s">
        <v>64</v>
      </c>
      <c r="D1221" s="3">
        <v>45492</v>
      </c>
      <c r="E1221" t="s">
        <v>644</v>
      </c>
      <c r="F1221">
        <f t="shared" ca="1" si="57"/>
        <v>96828.997007405022</v>
      </c>
      <c r="G1221">
        <f t="shared" ca="1" si="57"/>
        <v>3670.5085037603812</v>
      </c>
      <c r="H1221" t="str" cm="1">
        <f t="array" aca="1" ref="H1221" ca="1">INDEX(Sheet1!$H$1:$H$3, RANDBETWEEN(1, 3))</f>
        <v>Revenue Type</v>
      </c>
      <c r="I1221" t="str" cm="1">
        <f t="array" aca="1" ref="I1221" ca="1">INDEX(Sheet1!$I$3:$I$88, RANDBETWEEN(1, 85))</f>
        <v>Nutrition – General</v>
      </c>
      <c r="J1221" t="str">
        <f ca="1">INDEX(Sheet1!$AZ$3:$AZ$8, RANDBETWEEN(1, COUNTA(Sheet1!$AZ$3:$AZ$8)))</f>
        <v>Advocacy</v>
      </c>
      <c r="K1221" t="str" cm="1">
        <f t="array" aca="1" ref="K1221" ca="1">INDEX(Sheet1!$K$1:$K$8, RANDBETWEEN(1, 6))</f>
        <v>Emergency/HAC</v>
      </c>
      <c r="M1221" t="s">
        <v>114</v>
      </c>
      <c r="N1221">
        <f t="shared" ca="1" si="58"/>
        <v>17949.406069695033</v>
      </c>
      <c r="Q1221" t="s">
        <v>142</v>
      </c>
      <c r="U1221">
        <f t="shared" ca="1" si="59"/>
        <v>69782.138673467882</v>
      </c>
      <c r="V1221">
        <v>4997476</v>
      </c>
      <c r="W1221" t="str" cm="1">
        <f t="array" aca="1" ref="W1221" ca="1">INDEX(Sheet1!$X$1:$X$20, RANDBETWEEN(1, 20))</f>
        <v>Governmental Organization</v>
      </c>
      <c r="X1221" t="str" cm="1">
        <f t="array" aca="1" ref="X1221" ca="1">INDEX(Sheet1!$Y$2:$Y$22, RANDBETWEEN(1, 21))</f>
        <v>Public Sector</v>
      </c>
      <c r="Z1221" t="str" cm="1">
        <f t="array" aca="1" ref="Z1221" ca="1">INDEX(Sheet1!$AA$2:$AA$30, RANDBETWEEN(1, 29))</f>
        <v>BELARUS CO</v>
      </c>
      <c r="AA1221" t="str" cm="1">
        <f t="array" aca="1" ref="AA1221" ca="1">INDEX(Sheet1!$AB$2:$AB$8, RANDBETWEEN(1, 7))</f>
        <v>WCARO</v>
      </c>
      <c r="AB1221" t="str" cm="1">
        <f t="array" aca="1" ref="AB1221" ca="1">INDEX(Sheet1!$AC$2:$AC$22, RANDBETWEEN(1, 21))</f>
        <v>Moldova</v>
      </c>
      <c r="AE1221" t="str" cm="1">
        <f t="array" aca="1" ref="AE1221" ca="1">INDEX(Sheet1!$AF$2:$AF$22, RANDBETWEEN(1, 5))</f>
        <v>HQ</v>
      </c>
      <c r="AF1221" s="3">
        <v>45492</v>
      </c>
      <c r="AG1221" t="str" cm="1">
        <f t="array" aca="1" ref="AG1221" ca="1">INDEX(Sheet1!$AH$2:$AH$24, RANDBETWEEN(1, 23))</f>
        <v>UZBEKISTAN CO</v>
      </c>
      <c r="AH1221" t="s">
        <v>649</v>
      </c>
      <c r="AI1221" t="s">
        <v>141</v>
      </c>
      <c r="AJ1221" t="s">
        <v>142</v>
      </c>
      <c r="AK1221" t="s">
        <v>114</v>
      </c>
      <c r="AL1221" t="s">
        <v>90</v>
      </c>
      <c r="AM1221" t="s">
        <v>646</v>
      </c>
      <c r="AN1221" t="s">
        <v>91</v>
      </c>
      <c r="AO1221" t="s">
        <v>77</v>
      </c>
      <c r="AP1221" t="s">
        <v>78</v>
      </c>
      <c r="AQ1221" t="s">
        <v>129</v>
      </c>
      <c r="AR1221">
        <v>2023</v>
      </c>
      <c r="AS1221" t="s">
        <v>95</v>
      </c>
    </row>
    <row r="1222" spans="1:45">
      <c r="A1222" t="s">
        <v>659</v>
      </c>
      <c r="B1222" t="s">
        <v>44</v>
      </c>
      <c r="C1222" t="s">
        <v>64</v>
      </c>
      <c r="D1222" s="3">
        <v>45478</v>
      </c>
      <c r="E1222" t="s">
        <v>644</v>
      </c>
      <c r="F1222">
        <f t="shared" ca="1" si="57"/>
        <v>95259.315146121706</v>
      </c>
      <c r="G1222">
        <f t="shared" ca="1" si="57"/>
        <v>83311.555426938256</v>
      </c>
      <c r="H1222" t="str" cm="1">
        <f t="array" aca="1" ref="H1222" ca="1">INDEX(Sheet1!$H$1:$H$3, RANDBETWEEN(1, 3))</f>
        <v>ORR Non-Thematic</v>
      </c>
      <c r="I1222" t="str" cm="1">
        <f t="array" aca="1" ref="I1222" ca="1">INDEX(Sheet1!$I$3:$I$88, RANDBETWEEN(1, 85))</f>
        <v>Child Protection – General</v>
      </c>
      <c r="J1222" t="str">
        <f ca="1">INDEX(Sheet1!$AZ$3:$AZ$8, RANDBETWEEN(1, COUNTA(Sheet1!$AZ$3:$AZ$8)))</f>
        <v>Health</v>
      </c>
      <c r="K1222" t="str" cm="1">
        <f t="array" aca="1" ref="K1222" ca="1">INDEX(Sheet1!$K$1:$K$8, RANDBETWEEN(1, 6))</f>
        <v>HAC-STATE OF PALESTINE</v>
      </c>
      <c r="M1222" t="s">
        <v>127</v>
      </c>
      <c r="N1222">
        <f t="shared" ca="1" si="58"/>
        <v>55672.054144543035</v>
      </c>
      <c r="Q1222" t="s">
        <v>71</v>
      </c>
      <c r="U1222">
        <f t="shared" ca="1" si="59"/>
        <v>62597.894651558709</v>
      </c>
      <c r="V1222">
        <v>19949249</v>
      </c>
      <c r="W1222" t="str" cm="1">
        <f t="array" aca="1" ref="W1222" ca="1">INDEX(Sheet1!$X$1:$X$20, RANDBETWEEN(1, 20))</f>
        <v>Governmental Organization</v>
      </c>
      <c r="X1222" t="str" cm="1">
        <f t="array" aca="1" ref="X1222" ca="1">INDEX(Sheet1!$Y$2:$Y$22, RANDBETWEEN(1, 21))</f>
        <v>UNICEF NatCom/CO/Division</v>
      </c>
      <c r="Z1222" t="str" cm="1">
        <f t="array" aca="1" ref="Z1222" ca="1">INDEX(Sheet1!$AA$2:$AA$30, RANDBETWEEN(1, 29))</f>
        <v>US FUND</v>
      </c>
      <c r="AA1222" t="str" cm="1">
        <f t="array" aca="1" ref="AA1222" ca="1">INDEX(Sheet1!$AB$2:$AB$8, RANDBETWEEN(1, 7))</f>
        <v>MENARO</v>
      </c>
      <c r="AB1222" t="str" cm="1">
        <f t="array" aca="1" ref="AB1222" ca="1">INDEX(Sheet1!$AC$2:$AC$22, RANDBETWEEN(1, 21))</f>
        <v>France</v>
      </c>
      <c r="AE1222" t="str" cm="1">
        <f t="array" aca="1" ref="AE1222" ca="1">INDEX(Sheet1!$AF$2:$AF$22, RANDBETWEEN(1, 5))</f>
        <v>NatCom</v>
      </c>
      <c r="AF1222" s="3">
        <v>45478</v>
      </c>
      <c r="AG1222" t="str" cm="1">
        <f t="array" aca="1" ref="AG1222" ca="1">INDEX(Sheet1!$AH$2:$AH$24, RANDBETWEEN(1, 23))</f>
        <v>UZBEKISTAN CO</v>
      </c>
      <c r="AH1222" t="s">
        <v>668</v>
      </c>
      <c r="AI1222" t="s">
        <v>148</v>
      </c>
      <c r="AJ1222" t="s">
        <v>71</v>
      </c>
      <c r="AK1222" t="s">
        <v>127</v>
      </c>
      <c r="AL1222" t="s">
        <v>58</v>
      </c>
      <c r="AM1222" t="s">
        <v>645</v>
      </c>
      <c r="AN1222" t="s">
        <v>105</v>
      </c>
      <c r="AO1222" t="s">
        <v>61</v>
      </c>
      <c r="AP1222" t="s">
        <v>135</v>
      </c>
      <c r="AQ1222" t="s">
        <v>79</v>
      </c>
      <c r="AR1222">
        <v>2022</v>
      </c>
      <c r="AS1222" t="s">
        <v>95</v>
      </c>
    </row>
    <row r="1223" spans="1:45">
      <c r="A1223" t="s">
        <v>659</v>
      </c>
      <c r="B1223" t="s">
        <v>44</v>
      </c>
      <c r="C1223" t="s">
        <v>45</v>
      </c>
      <c r="D1223" s="3">
        <v>45564</v>
      </c>
      <c r="E1223" t="s">
        <v>644</v>
      </c>
      <c r="F1223">
        <f t="shared" ca="1" si="57"/>
        <v>42556.1767590776</v>
      </c>
      <c r="G1223">
        <f t="shared" ca="1" si="57"/>
        <v>16167.943911648697</v>
      </c>
      <c r="H1223" t="str" cm="1">
        <f t="array" aca="1" ref="H1223" ca="1">INDEX(Sheet1!$H$1:$H$3, RANDBETWEEN(1, 3))</f>
        <v>ORR Non-Thematic</v>
      </c>
      <c r="I1223" t="str" cm="1">
        <f t="array" aca="1" ref="I1223" ca="1">INDEX(Sheet1!$I$3:$I$88, RANDBETWEEN(1, 85))</f>
        <v>Child health</v>
      </c>
      <c r="J1223" t="str">
        <f ca="1">INDEX(Sheet1!$AZ$3:$AZ$8, RANDBETWEEN(1, COUNTA(Sheet1!$AZ$3:$AZ$8)))</f>
        <v>Advocacy</v>
      </c>
      <c r="K1223" t="str" cm="1">
        <f t="array" aca="1" ref="K1223" ca="1">INDEX(Sheet1!$K$1:$K$8, RANDBETWEEN(1, 6))</f>
        <v>HAC-ECARO</v>
      </c>
      <c r="M1223" t="s">
        <v>114</v>
      </c>
      <c r="N1223">
        <f t="shared" ca="1" si="58"/>
        <v>79383.77353946965</v>
      </c>
      <c r="Q1223" t="s">
        <v>157</v>
      </c>
      <c r="U1223">
        <f t="shared" ca="1" si="59"/>
        <v>12899.758412177907</v>
      </c>
      <c r="V1223">
        <v>16228169</v>
      </c>
      <c r="W1223" t="str" cm="1">
        <f t="array" aca="1" ref="W1223" ca="1">INDEX(Sheet1!$X$1:$X$20, RANDBETWEEN(1, 20))</f>
        <v>Global/Regional Multilaterals</v>
      </c>
      <c r="X1223" t="str" cm="1">
        <f t="array" aca="1" ref="X1223" ca="1">INDEX(Sheet1!$Y$2:$Y$22, RANDBETWEEN(1, 21))</f>
        <v>Private Sector</v>
      </c>
      <c r="Z1223" t="str" cm="1">
        <f t="array" aca="1" ref="Z1223" ca="1">INDEX(Sheet1!$AA$2:$AA$30, RANDBETWEEN(1, 29))</f>
        <v>DENMARK NATCOM</v>
      </c>
      <c r="AA1223" t="str" cm="1">
        <f t="array" aca="1" ref="AA1223" ca="1">INDEX(Sheet1!$AB$2:$AB$8, RANDBETWEEN(1, 7))</f>
        <v>WCARO</v>
      </c>
      <c r="AB1223" t="str" cm="1">
        <f t="array" aca="1" ref="AB1223" ca="1">INDEX(Sheet1!$AC$2:$AC$22, RANDBETWEEN(1, 21))</f>
        <v>Armenia</v>
      </c>
      <c r="AE1223" t="str" cm="1">
        <f t="array" aca="1" ref="AE1223" ca="1">INDEX(Sheet1!$AF$2:$AF$22, RANDBETWEEN(1, 5))</f>
        <v>NatCom</v>
      </c>
      <c r="AF1223" s="3">
        <v>45564</v>
      </c>
      <c r="AG1223" t="str" cm="1">
        <f t="array" aca="1" ref="AG1223" ca="1">INDEX(Sheet1!$AH$2:$AH$24, RANDBETWEEN(1, 23))</f>
        <v>TAJIKISTAN CO</v>
      </c>
      <c r="AH1223" t="s">
        <v>649</v>
      </c>
      <c r="AI1223" t="s">
        <v>156</v>
      </c>
      <c r="AJ1223" t="s">
        <v>157</v>
      </c>
      <c r="AK1223" t="s">
        <v>114</v>
      </c>
      <c r="AL1223" t="s">
        <v>90</v>
      </c>
      <c r="AM1223" t="s">
        <v>645</v>
      </c>
      <c r="AN1223" t="s">
        <v>128</v>
      </c>
      <c r="AO1223" t="s">
        <v>61</v>
      </c>
      <c r="AP1223" t="s">
        <v>93</v>
      </c>
      <c r="AQ1223" t="s">
        <v>100</v>
      </c>
      <c r="AR1223">
        <v>2023</v>
      </c>
      <c r="AS1223" t="s">
        <v>95</v>
      </c>
    </row>
    <row r="1224" spans="1:45">
      <c r="A1224" t="s">
        <v>654</v>
      </c>
      <c r="B1224" t="s">
        <v>95</v>
      </c>
      <c r="C1224" t="s">
        <v>118</v>
      </c>
      <c r="D1224" s="3">
        <v>45300</v>
      </c>
      <c r="E1224" t="s">
        <v>644</v>
      </c>
      <c r="F1224">
        <f t="shared" ca="1" si="57"/>
        <v>103.29631229377696</v>
      </c>
      <c r="G1224">
        <f t="shared" ca="1" si="57"/>
        <v>83713.025381827349</v>
      </c>
      <c r="H1224" t="str" cm="1">
        <f t="array" aca="1" ref="H1224" ca="1">INDEX(Sheet1!$H$1:$H$3, RANDBETWEEN(1, 3))</f>
        <v>ORR Non-Thematic</v>
      </c>
      <c r="I1224" t="str" cm="1">
        <f t="array" aca="1" ref="I1224" ca="1">INDEX(Sheet1!$I$3:$I$88, RANDBETWEEN(1, 85))</f>
        <v>Micronutrients</v>
      </c>
      <c r="J1224" t="str">
        <f ca="1">INDEX(Sheet1!$AZ$3:$AZ$8, RANDBETWEEN(1, COUNTA(Sheet1!$AZ$3:$AZ$8)))</f>
        <v>Child Protection</v>
      </c>
      <c r="K1224" t="str" cm="1">
        <f t="array" aca="1" ref="K1224" ca="1">INDEX(Sheet1!$K$1:$K$8, RANDBETWEEN(1, 6))</f>
        <v>Emergency/HAC</v>
      </c>
      <c r="M1224" t="s">
        <v>114</v>
      </c>
      <c r="N1224">
        <f t="shared" ca="1" si="58"/>
        <v>46915.163724835904</v>
      </c>
      <c r="Q1224" t="s">
        <v>164</v>
      </c>
      <c r="U1224">
        <f t="shared" ca="1" si="59"/>
        <v>36766.407350713649</v>
      </c>
      <c r="V1224">
        <v>4478304</v>
      </c>
      <c r="W1224" t="str" cm="1">
        <f t="array" aca="1" ref="W1224" ca="1">INDEX(Sheet1!$X$1:$X$20, RANDBETWEEN(1, 20))</f>
        <v>Global/Regional Multilaterals</v>
      </c>
      <c r="X1224" t="str" cm="1">
        <f t="array" aca="1" ref="X1224" ca="1">INDEX(Sheet1!$Y$2:$Y$22, RANDBETWEEN(1, 21))</f>
        <v>Corporate Account</v>
      </c>
      <c r="Z1224" t="str" cm="1">
        <f t="array" aca="1" ref="Z1224" ca="1">INDEX(Sheet1!$AA$2:$AA$30, RANDBETWEEN(1, 29))</f>
        <v>BULGARIA CO</v>
      </c>
      <c r="AA1224" t="str" cm="1">
        <f t="array" aca="1" ref="AA1224" ca="1">INDEX(Sheet1!$AB$2:$AB$8, RANDBETWEEN(1, 7))</f>
        <v>HQ</v>
      </c>
      <c r="AB1224" t="str" cm="1">
        <f t="array" aca="1" ref="AB1224" ca="1">INDEX(Sheet1!$AC$2:$AC$22, RANDBETWEEN(1, 21))</f>
        <v>Montenegro</v>
      </c>
      <c r="AE1224" t="str" cm="1">
        <f t="array" aca="1" ref="AE1224" ca="1">INDEX(Sheet1!$AF$2:$AF$22, RANDBETWEEN(1, 5))</f>
        <v>MENARO</v>
      </c>
      <c r="AF1224" s="3">
        <v>45300</v>
      </c>
      <c r="AG1224" t="str" cm="1">
        <f t="array" aca="1" ref="AG1224" ca="1">INDEX(Sheet1!$AH$2:$AH$24, RANDBETWEEN(1, 23))</f>
        <v>GEORGIA CO</v>
      </c>
      <c r="AH1224" t="s">
        <v>649</v>
      </c>
      <c r="AI1224" t="s">
        <v>163</v>
      </c>
      <c r="AJ1224" t="s">
        <v>164</v>
      </c>
      <c r="AK1224" t="s">
        <v>114</v>
      </c>
      <c r="AL1224" t="s">
        <v>90</v>
      </c>
      <c r="AM1224" t="s">
        <v>645</v>
      </c>
      <c r="AN1224" t="s">
        <v>192</v>
      </c>
      <c r="AO1224" t="s">
        <v>149</v>
      </c>
      <c r="AP1224" t="s">
        <v>143</v>
      </c>
      <c r="AQ1224" t="s">
        <v>79</v>
      </c>
      <c r="AR1224">
        <v>2023</v>
      </c>
      <c r="AS1224" t="s">
        <v>95</v>
      </c>
    </row>
    <row r="1225" spans="1:45">
      <c r="A1225" t="s">
        <v>655</v>
      </c>
      <c r="B1225" t="s">
        <v>95</v>
      </c>
      <c r="C1225" t="s">
        <v>118</v>
      </c>
      <c r="D1225" s="3">
        <v>45542</v>
      </c>
      <c r="E1225" t="s">
        <v>644</v>
      </c>
      <c r="F1225">
        <f t="shared" ca="1" si="57"/>
        <v>33303.98025299763</v>
      </c>
      <c r="G1225">
        <f t="shared" ca="1" si="57"/>
        <v>12325.608534815432</v>
      </c>
      <c r="H1225" t="str" cm="1">
        <f t="array" aca="1" ref="H1225" ca="1">INDEX(Sheet1!$H$1:$H$3, RANDBETWEEN(1, 3))</f>
        <v>Revenue Type</v>
      </c>
      <c r="I1225" t="str" cm="1">
        <f t="array" aca="1" ref="I1225" ca="1">INDEX(Sheet1!$I$3:$I$88, RANDBETWEEN(1, 85))</f>
        <v>Economic and social policy general</v>
      </c>
      <c r="J1225" t="str">
        <f ca="1">INDEX(Sheet1!$AZ$3:$AZ$8, RANDBETWEEN(1, COUNTA(Sheet1!$AZ$3:$AZ$8)))</f>
        <v>Health</v>
      </c>
      <c r="K1225" t="str" cm="1">
        <f t="array" aca="1" ref="K1225" ca="1">INDEX(Sheet1!$K$1:$K$8, RANDBETWEEN(1, 6))</f>
        <v>Ukraine Response</v>
      </c>
      <c r="M1225" t="s">
        <v>104</v>
      </c>
      <c r="N1225">
        <f t="shared" ca="1" si="58"/>
        <v>59479.142361352162</v>
      </c>
      <c r="Q1225" t="s">
        <v>172</v>
      </c>
      <c r="U1225">
        <f t="shared" ca="1" si="59"/>
        <v>22425.20234032386</v>
      </c>
      <c r="V1225">
        <v>14601519</v>
      </c>
      <c r="W1225" t="str" cm="1">
        <f t="array" aca="1" ref="W1225" ca="1">INDEX(Sheet1!$X$1:$X$20, RANDBETWEEN(1, 20))</f>
        <v>Sport Associations</v>
      </c>
      <c r="X1225" t="str" cm="1">
        <f t="array" aca="1" ref="X1225" ca="1">INDEX(Sheet1!$Y$2:$Y$22, RANDBETWEEN(1, 21))</f>
        <v>Public Sector</v>
      </c>
      <c r="Z1225" t="str" cm="1">
        <f t="array" aca="1" ref="Z1225" ca="1">INDEX(Sheet1!$AA$2:$AA$30, RANDBETWEEN(1, 29))</f>
        <v>US FUND</v>
      </c>
      <c r="AA1225" t="str" cm="1">
        <f t="array" aca="1" ref="AA1225" ca="1">INDEX(Sheet1!$AB$2:$AB$8, RANDBETWEEN(1, 7))</f>
        <v>EAPRO</v>
      </c>
      <c r="AB1225" t="str" cm="1">
        <f t="array" aca="1" ref="AB1225" ca="1">INDEX(Sheet1!$AC$2:$AC$22, RANDBETWEEN(1, 21))</f>
        <v>Belarus</v>
      </c>
      <c r="AE1225" t="str" cm="1">
        <f t="array" aca="1" ref="AE1225" ca="1">INDEX(Sheet1!$AF$2:$AF$22, RANDBETWEEN(1, 5))</f>
        <v>ESARO</v>
      </c>
      <c r="AF1225" s="3">
        <v>45542</v>
      </c>
      <c r="AG1225" t="str" cm="1">
        <f t="array" aca="1" ref="AG1225" ca="1">INDEX(Sheet1!$AH$2:$AH$24, RANDBETWEEN(1, 23))</f>
        <v>BELARUS CO</v>
      </c>
      <c r="AH1225" t="s">
        <v>649</v>
      </c>
      <c r="AI1225" t="s">
        <v>171</v>
      </c>
      <c r="AJ1225" t="s">
        <v>172</v>
      </c>
      <c r="AK1225" t="s">
        <v>104</v>
      </c>
      <c r="AL1225" t="s">
        <v>90</v>
      </c>
      <c r="AM1225" t="s">
        <v>645</v>
      </c>
      <c r="AN1225" t="s">
        <v>192</v>
      </c>
      <c r="AO1225" t="s">
        <v>77</v>
      </c>
      <c r="AP1225" t="s">
        <v>78</v>
      </c>
      <c r="AQ1225" t="s">
        <v>79</v>
      </c>
      <c r="AR1225">
        <v>2022</v>
      </c>
      <c r="AS1225" t="s">
        <v>95</v>
      </c>
    </row>
    <row r="1226" spans="1:45">
      <c r="A1226" t="s">
        <v>654</v>
      </c>
      <c r="B1226" t="s">
        <v>95</v>
      </c>
      <c r="C1226" t="s">
        <v>64</v>
      </c>
      <c r="D1226" s="3">
        <v>45354</v>
      </c>
      <c r="E1226" t="s">
        <v>644</v>
      </c>
      <c r="F1226">
        <f t="shared" ca="1" si="57"/>
        <v>59957.027061012908</v>
      </c>
      <c r="G1226">
        <f t="shared" ca="1" si="57"/>
        <v>6075.1359677720711</v>
      </c>
      <c r="H1226" t="str" cm="1">
        <f t="array" aca="1" ref="H1226" ca="1">INDEX(Sheet1!$H$1:$H$3, RANDBETWEEN(1, 3))</f>
        <v>ORR Non-Thematic</v>
      </c>
      <c r="I1226" t="str" cm="1">
        <f t="array" aca="1" ref="I1226" ca="1">INDEX(Sheet1!$I$3:$I$88, RANDBETWEEN(1, 85))</f>
        <v>Building capacity for Evaluation</v>
      </c>
      <c r="J1226" t="str">
        <f ca="1">INDEX(Sheet1!$AZ$3:$AZ$8, RANDBETWEEN(1, COUNTA(Sheet1!$AZ$3:$AZ$8)))</f>
        <v>Advocacy</v>
      </c>
      <c r="K1226" t="str" cm="1">
        <f t="array" aca="1" ref="K1226" ca="1">INDEX(Sheet1!$K$1:$K$8, RANDBETWEEN(1, 6))</f>
        <v>HAC-STATE OF PALESTINE</v>
      </c>
      <c r="M1226" t="s">
        <v>57</v>
      </c>
      <c r="N1226">
        <f t="shared" ca="1" si="58"/>
        <v>36739.437456420463</v>
      </c>
      <c r="Q1226" t="s">
        <v>179</v>
      </c>
      <c r="U1226">
        <f t="shared" ca="1" si="59"/>
        <v>40973.429670787555</v>
      </c>
      <c r="V1226">
        <v>6804588</v>
      </c>
      <c r="W1226" t="str" cm="1">
        <f t="array" aca="1" ref="W1226" ca="1">INDEX(Sheet1!$X$1:$X$20, RANDBETWEEN(1, 20))</f>
        <v>Corporate</v>
      </c>
      <c r="X1226" t="str" cm="1">
        <f t="array" aca="1" ref="X1226" ca="1">INDEX(Sheet1!$Y$2:$Y$22, RANDBETWEEN(1, 21))</f>
        <v>Private Sector</v>
      </c>
      <c r="Z1226" t="str" cm="1">
        <f t="array" aca="1" ref="Z1226" ca="1">INDEX(Sheet1!$AA$2:$AA$30, RANDBETWEEN(1, 29))</f>
        <v>NETHERLANDS NATCOM</v>
      </c>
      <c r="AA1226" t="str" cm="1">
        <f t="array" aca="1" ref="AA1226" ca="1">INDEX(Sheet1!$AB$2:$AB$8, RANDBETWEEN(1, 7))</f>
        <v>ROSA</v>
      </c>
      <c r="AB1226" t="str" cm="1">
        <f t="array" aca="1" ref="AB1226" ca="1">INDEX(Sheet1!$AC$2:$AC$22, RANDBETWEEN(1, 21))</f>
        <v>Belarus</v>
      </c>
      <c r="AE1226" t="str" cm="1">
        <f t="array" aca="1" ref="AE1226" ca="1">INDEX(Sheet1!$AF$2:$AF$22, RANDBETWEEN(1, 5))</f>
        <v>ECARO</v>
      </c>
      <c r="AF1226" s="3">
        <v>45354</v>
      </c>
      <c r="AG1226" t="str" cm="1">
        <f t="array" aca="1" ref="AG1226" ca="1">INDEX(Sheet1!$AH$2:$AH$24, RANDBETWEEN(1, 23))</f>
        <v>PPD</v>
      </c>
      <c r="AH1226" t="s">
        <v>668</v>
      </c>
      <c r="AI1226" t="s">
        <v>178</v>
      </c>
      <c r="AJ1226" t="s">
        <v>179</v>
      </c>
      <c r="AK1226" t="s">
        <v>57</v>
      </c>
      <c r="AL1226" t="s">
        <v>58</v>
      </c>
      <c r="AM1226" t="s">
        <v>646</v>
      </c>
      <c r="AN1226" t="s">
        <v>91</v>
      </c>
      <c r="AO1226" t="s">
        <v>77</v>
      </c>
      <c r="AP1226" t="s">
        <v>135</v>
      </c>
      <c r="AQ1226" t="s">
        <v>129</v>
      </c>
      <c r="AR1226">
        <v>2023</v>
      </c>
      <c r="AS1226" t="s">
        <v>95</v>
      </c>
    </row>
    <row r="1227" spans="1:45">
      <c r="A1227" t="s">
        <v>658</v>
      </c>
      <c r="B1227" t="s">
        <v>44</v>
      </c>
      <c r="C1227" t="s">
        <v>45</v>
      </c>
      <c r="D1227" s="3">
        <v>45300</v>
      </c>
      <c r="E1227" t="s">
        <v>644</v>
      </c>
      <c r="F1227">
        <f t="shared" ca="1" si="57"/>
        <v>92201.604004010689</v>
      </c>
      <c r="G1227">
        <f t="shared" ca="1" si="57"/>
        <v>30187.014424058591</v>
      </c>
      <c r="H1227" t="str" cm="1">
        <f t="array" aca="1" ref="H1227" ca="1">INDEX(Sheet1!$H$1:$H$3, RANDBETWEEN(1, 3))</f>
        <v>ORR Non-Thematic</v>
      </c>
      <c r="I1227" t="str" cm="1">
        <f t="array" aca="1" ref="I1227" ca="1">INDEX(Sheet1!$I$3:$I$88, RANDBETWEEN(1, 85))</f>
        <v>Equity – focus on girls’ and inclusive education</v>
      </c>
      <c r="J1227" t="str">
        <f ca="1">INDEX(Sheet1!$AZ$3:$AZ$8, RANDBETWEEN(1, COUNTA(Sheet1!$AZ$3:$AZ$8)))</f>
        <v>Child Protection</v>
      </c>
      <c r="K1227" t="str" cm="1">
        <f t="array" aca="1" ref="K1227" ca="1">INDEX(Sheet1!$K$1:$K$8, RANDBETWEEN(1, 6))</f>
        <v>HAC-STATE OF PALESTINE</v>
      </c>
      <c r="M1227" t="s">
        <v>104</v>
      </c>
      <c r="N1227">
        <f t="shared" ca="1" si="58"/>
        <v>17851.189880495163</v>
      </c>
      <c r="Q1227" t="s">
        <v>184</v>
      </c>
      <c r="U1227">
        <f t="shared" ca="1" si="59"/>
        <v>90490.46335237351</v>
      </c>
      <c r="V1227">
        <v>12527385</v>
      </c>
      <c r="W1227" t="str" cm="1">
        <f t="array" aca="1" ref="W1227" ca="1">INDEX(Sheet1!$X$1:$X$20, RANDBETWEEN(1, 20))</f>
        <v>Governmental Organization</v>
      </c>
      <c r="X1227" t="str" cm="1">
        <f t="array" aca="1" ref="X1227" ca="1">INDEX(Sheet1!$Y$2:$Y$22, RANDBETWEEN(1, 21))</f>
        <v>Private Sector</v>
      </c>
      <c r="Z1227" t="str" cm="1">
        <f t="array" aca="1" ref="Z1227" ca="1">INDEX(Sheet1!$AA$2:$AA$30, RANDBETWEEN(1, 29))</f>
        <v>NETHERLANDS NATCOM</v>
      </c>
      <c r="AA1227" t="str" cm="1">
        <f t="array" aca="1" ref="AA1227" ca="1">INDEX(Sheet1!$AB$2:$AB$8, RANDBETWEEN(1, 7))</f>
        <v>ECARO</v>
      </c>
      <c r="AB1227" t="str" cm="1">
        <f t="array" aca="1" ref="AB1227" ca="1">INDEX(Sheet1!$AC$2:$AC$22, RANDBETWEEN(1, 21))</f>
        <v>Montenegro</v>
      </c>
      <c r="AE1227" t="str" cm="1">
        <f t="array" aca="1" ref="AE1227" ca="1">INDEX(Sheet1!$AF$2:$AF$22, RANDBETWEEN(1, 5))</f>
        <v>ESARO</v>
      </c>
      <c r="AF1227" s="3">
        <v>45300</v>
      </c>
      <c r="AG1227" t="str" cm="1">
        <f t="array" aca="1" ref="AG1227" ca="1">INDEX(Sheet1!$AH$2:$AH$24, RANDBETWEEN(1, 23))</f>
        <v>GEORGIA CO</v>
      </c>
      <c r="AH1227" t="s">
        <v>649</v>
      </c>
      <c r="AI1227" t="s">
        <v>183</v>
      </c>
      <c r="AJ1227" t="s">
        <v>184</v>
      </c>
      <c r="AK1227" t="s">
        <v>104</v>
      </c>
      <c r="AL1227" t="s">
        <v>90</v>
      </c>
      <c r="AM1227" t="s">
        <v>646</v>
      </c>
      <c r="AN1227" t="s">
        <v>91</v>
      </c>
      <c r="AO1227" t="s">
        <v>61</v>
      </c>
      <c r="AP1227" t="s">
        <v>143</v>
      </c>
      <c r="AQ1227" t="s">
        <v>94</v>
      </c>
      <c r="AR1227">
        <v>2024</v>
      </c>
      <c r="AS1227" t="s">
        <v>95</v>
      </c>
    </row>
    <row r="1228" spans="1:45">
      <c r="A1228" t="s">
        <v>656</v>
      </c>
      <c r="B1228" t="s">
        <v>44</v>
      </c>
      <c r="C1228" t="s">
        <v>45</v>
      </c>
      <c r="D1228" s="3">
        <v>45514</v>
      </c>
      <c r="E1228" t="s">
        <v>644</v>
      </c>
      <c r="F1228">
        <f t="shared" ca="1" si="57"/>
        <v>79120.636231385564</v>
      </c>
      <c r="G1228">
        <f t="shared" ca="1" si="57"/>
        <v>16053.694488713531</v>
      </c>
      <c r="H1228" t="str" cm="1">
        <f t="array" aca="1" ref="H1228" ca="1">INDEX(Sheet1!$H$1:$H$3, RANDBETWEEN(1, 3))</f>
        <v>Revenue Type</v>
      </c>
      <c r="I1228" t="str" cm="1">
        <f t="array" aca="1" ref="I1228" ca="1">INDEX(Sheet1!$I$3:$I$88, RANDBETWEEN(1, 85))</f>
        <v>Health systems strengthening</v>
      </c>
      <c r="J1228" t="str">
        <f ca="1">INDEX(Sheet1!$AZ$3:$AZ$8, RANDBETWEEN(1, COUNTA(Sheet1!$AZ$3:$AZ$8)))</f>
        <v>Advocacy</v>
      </c>
      <c r="K1228" t="str" cm="1">
        <f t="array" aca="1" ref="K1228" ca="1">INDEX(Sheet1!$K$1:$K$8, RANDBETWEEN(1, 6))</f>
        <v>Ukraine Response</v>
      </c>
      <c r="M1228" t="s">
        <v>127</v>
      </c>
      <c r="N1228">
        <f t="shared" ca="1" si="58"/>
        <v>80058.41427726089</v>
      </c>
      <c r="Q1228" t="s">
        <v>191</v>
      </c>
      <c r="U1228">
        <f t="shared" ca="1" si="59"/>
        <v>58393.059442367041</v>
      </c>
      <c r="V1228">
        <v>33255915</v>
      </c>
      <c r="W1228" t="str" cm="1">
        <f t="array" aca="1" ref="W1228" ca="1">INDEX(Sheet1!$X$1:$X$20, RANDBETWEEN(1, 20))</f>
        <v>Foundation</v>
      </c>
      <c r="X1228" t="str" cm="1">
        <f t="array" aca="1" ref="X1228" ca="1">INDEX(Sheet1!$Y$2:$Y$22, RANDBETWEEN(1, 21))</f>
        <v>Private Sector</v>
      </c>
      <c r="Z1228" t="str" cm="1">
        <f t="array" aca="1" ref="Z1228" ca="1">INDEX(Sheet1!$AA$2:$AA$30, RANDBETWEEN(1, 29))</f>
        <v>BELARUS CO</v>
      </c>
      <c r="AA1228" t="str" cm="1">
        <f t="array" aca="1" ref="AA1228" ca="1">INDEX(Sheet1!$AB$2:$AB$8, RANDBETWEEN(1, 7))</f>
        <v>MENARO</v>
      </c>
      <c r="AB1228" t="str" cm="1">
        <f t="array" aca="1" ref="AB1228" ca="1">INDEX(Sheet1!$AC$2:$AC$22, RANDBETWEEN(1, 21))</f>
        <v>Moldova</v>
      </c>
      <c r="AE1228" t="str" cm="1">
        <f t="array" aca="1" ref="AE1228" ca="1">INDEX(Sheet1!$AF$2:$AF$22, RANDBETWEEN(1, 5))</f>
        <v>ECARO</v>
      </c>
      <c r="AF1228" s="3">
        <v>45514</v>
      </c>
      <c r="AG1228" t="str" cm="1">
        <f t="array" aca="1" ref="AG1228" ca="1">INDEX(Sheet1!$AH$2:$AH$24, RANDBETWEEN(1, 23))</f>
        <v>ROMANIA CO</v>
      </c>
      <c r="AH1228" t="s">
        <v>668</v>
      </c>
      <c r="AI1228" t="s">
        <v>190</v>
      </c>
      <c r="AJ1228" t="s">
        <v>191</v>
      </c>
      <c r="AK1228" t="s">
        <v>127</v>
      </c>
      <c r="AL1228" t="s">
        <v>58</v>
      </c>
      <c r="AM1228" t="s">
        <v>646</v>
      </c>
      <c r="AN1228" t="s">
        <v>60</v>
      </c>
      <c r="AO1228" t="s">
        <v>149</v>
      </c>
      <c r="AP1228" t="s">
        <v>93</v>
      </c>
      <c r="AQ1228" t="s">
        <v>63</v>
      </c>
      <c r="AR1228">
        <v>2023</v>
      </c>
      <c r="AS1228" t="s">
        <v>95</v>
      </c>
    </row>
    <row r="1229" spans="1:45">
      <c r="A1229" t="s">
        <v>653</v>
      </c>
      <c r="B1229" t="s">
        <v>95</v>
      </c>
      <c r="C1229" t="s">
        <v>45</v>
      </c>
      <c r="D1229" s="3">
        <v>45484</v>
      </c>
      <c r="E1229" t="s">
        <v>644</v>
      </c>
      <c r="F1229">
        <f t="shared" ca="1" si="57"/>
        <v>27130.524674881388</v>
      </c>
      <c r="G1229">
        <f t="shared" ca="1" si="57"/>
        <v>25165.92917991276</v>
      </c>
      <c r="H1229" t="str" cm="1">
        <f t="array" aca="1" ref="H1229" ca="1">INDEX(Sheet1!$H$1:$H$3, RANDBETWEEN(1, 3))</f>
        <v>Revenue Type</v>
      </c>
      <c r="I1229" t="str" cm="1">
        <f t="array" aca="1" ref="I1229" ca="1">INDEX(Sheet1!$I$3:$I$88, RANDBETWEEN(1, 85))</f>
        <v>Community-based management of acute malnutrition</v>
      </c>
      <c r="J1229" t="str">
        <f ca="1">INDEX(Sheet1!$AZ$3:$AZ$8, RANDBETWEEN(1, COUNTA(Sheet1!$AZ$3:$AZ$8)))</f>
        <v>Emergency Response</v>
      </c>
      <c r="K1229" t="str" cm="1">
        <f t="array" aca="1" ref="K1229" ca="1">INDEX(Sheet1!$K$1:$K$8, RANDBETWEEN(1, 6))</f>
        <v>HAC-UKRAINE</v>
      </c>
      <c r="M1229" t="s">
        <v>114</v>
      </c>
      <c r="N1229">
        <f t="shared" ca="1" si="58"/>
        <v>45031.778959893367</v>
      </c>
      <c r="Q1229" t="s">
        <v>198</v>
      </c>
      <c r="U1229">
        <f t="shared" ca="1" si="59"/>
        <v>84910.299192614621</v>
      </c>
      <c r="V1229">
        <v>16371045</v>
      </c>
      <c r="W1229" t="str" cm="1">
        <f t="array" aca="1" ref="W1229" ca="1">INDEX(Sheet1!$X$1:$X$20, RANDBETWEEN(1, 20))</f>
        <v>Corporate Foundation</v>
      </c>
      <c r="X1229" t="str" cm="1">
        <f t="array" aca="1" ref="X1229" ca="1">INDEX(Sheet1!$Y$2:$Y$22, RANDBETWEEN(1, 21))</f>
        <v>Private Sector</v>
      </c>
      <c r="Z1229" t="str" cm="1">
        <f t="array" aca="1" ref="Z1229" ca="1">INDEX(Sheet1!$AA$2:$AA$30, RANDBETWEEN(1, 29))</f>
        <v>INNOVATION UNIT</v>
      </c>
      <c r="AA1229" t="str" cm="1">
        <f t="array" aca="1" ref="AA1229" ca="1">INDEX(Sheet1!$AB$2:$AB$8, RANDBETWEEN(1, 7))</f>
        <v>WCARO</v>
      </c>
      <c r="AB1229" t="str" cm="1">
        <f t="array" aca="1" ref="AB1229" ca="1">INDEX(Sheet1!$AC$2:$AC$22, RANDBETWEEN(1, 21))</f>
        <v>Cyprus</v>
      </c>
      <c r="AE1229" t="str" cm="1">
        <f t="array" aca="1" ref="AE1229" ca="1">INDEX(Sheet1!$AF$2:$AF$22, RANDBETWEEN(1, 5))</f>
        <v>ECARO</v>
      </c>
      <c r="AF1229" s="3">
        <v>45484</v>
      </c>
      <c r="AG1229" t="str" cm="1">
        <f t="array" aca="1" ref="AG1229" ca="1">INDEX(Sheet1!$AH$2:$AH$24, RANDBETWEEN(1, 23))</f>
        <v>UZBEKISTAN CO</v>
      </c>
      <c r="AH1229" t="s">
        <v>649</v>
      </c>
      <c r="AI1229" t="s">
        <v>197</v>
      </c>
      <c r="AJ1229" t="s">
        <v>198</v>
      </c>
      <c r="AK1229" t="s">
        <v>114</v>
      </c>
      <c r="AL1229" t="s">
        <v>90</v>
      </c>
      <c r="AM1229" t="s">
        <v>645</v>
      </c>
      <c r="AN1229" t="s">
        <v>192</v>
      </c>
      <c r="AO1229" t="s">
        <v>77</v>
      </c>
      <c r="AP1229" t="s">
        <v>135</v>
      </c>
      <c r="AQ1229" t="s">
        <v>129</v>
      </c>
      <c r="AR1229">
        <v>2024</v>
      </c>
      <c r="AS1229" t="s">
        <v>95</v>
      </c>
    </row>
    <row r="1230" spans="1:45">
      <c r="A1230" t="s">
        <v>656</v>
      </c>
      <c r="B1230" t="s">
        <v>95</v>
      </c>
      <c r="C1230" t="s">
        <v>45</v>
      </c>
      <c r="D1230" s="3">
        <v>45527</v>
      </c>
      <c r="E1230" t="s">
        <v>644</v>
      </c>
      <c r="F1230">
        <f t="shared" ca="1" si="57"/>
        <v>62628.771970333895</v>
      </c>
      <c r="G1230">
        <f t="shared" ca="1" si="57"/>
        <v>39210.13997171176</v>
      </c>
      <c r="H1230" t="str" cm="1">
        <f t="array" aca="1" ref="H1230" ca="1">INDEX(Sheet1!$H$1:$H$3, RANDBETWEEN(1, 3))</f>
        <v>Revenue Type</v>
      </c>
      <c r="I1230" t="str" cm="1">
        <f t="array" aca="1" ref="I1230" ca="1">INDEX(Sheet1!$I$3:$I$88, RANDBETWEEN(1, 85))</f>
        <v>HIV – General</v>
      </c>
      <c r="J1230" t="str">
        <f ca="1">INDEX(Sheet1!$AZ$3:$AZ$8, RANDBETWEEN(1, COUNTA(Sheet1!$AZ$3:$AZ$8)))</f>
        <v>Emergency Response</v>
      </c>
      <c r="K1230" t="str" cm="1">
        <f t="array" aca="1" ref="K1230" ca="1">INDEX(Sheet1!$K$1:$K$8, RANDBETWEEN(1, 6))</f>
        <v>HAC-UKRAINE</v>
      </c>
      <c r="M1230" t="s">
        <v>57</v>
      </c>
      <c r="N1230">
        <f t="shared" ca="1" si="58"/>
        <v>94396.176663559352</v>
      </c>
      <c r="Q1230" t="s">
        <v>195</v>
      </c>
      <c r="U1230">
        <f t="shared" ca="1" si="59"/>
        <v>65555.110444000296</v>
      </c>
      <c r="V1230">
        <v>14084020</v>
      </c>
      <c r="W1230" t="str" cm="1">
        <f t="array" aca="1" ref="W1230" ca="1">INDEX(Sheet1!$X$1:$X$20, RANDBETWEEN(1, 20))</f>
        <v>Other</v>
      </c>
      <c r="X1230" t="str" cm="1">
        <f t="array" aca="1" ref="X1230" ca="1">INDEX(Sheet1!$Y$2:$Y$22, RANDBETWEEN(1, 21))</f>
        <v>Private Sector</v>
      </c>
      <c r="Z1230" t="str" cm="1">
        <f t="array" aca="1" ref="Z1230" ca="1">INDEX(Sheet1!$AA$2:$AA$30, RANDBETWEEN(1, 29))</f>
        <v>TURKIYE NATCOM</v>
      </c>
      <c r="AA1230" t="str" cm="1">
        <f t="array" aca="1" ref="AA1230" ca="1">INDEX(Sheet1!$AB$2:$AB$8, RANDBETWEEN(1, 7))</f>
        <v>EAPRO</v>
      </c>
      <c r="AB1230" t="str" cm="1">
        <f t="array" aca="1" ref="AB1230" ca="1">INDEX(Sheet1!$AC$2:$AC$22, RANDBETWEEN(1, 21))</f>
        <v>Serbia</v>
      </c>
      <c r="AE1230" t="str" cm="1">
        <f t="array" aca="1" ref="AE1230" ca="1">INDEX(Sheet1!$AF$2:$AF$22, RANDBETWEEN(1, 5))</f>
        <v>NatCom</v>
      </c>
      <c r="AF1230" s="3">
        <v>45527</v>
      </c>
      <c r="AG1230" t="str" cm="1">
        <f t="array" aca="1" ref="AG1230" ca="1">INDEX(Sheet1!$AH$2:$AH$24, RANDBETWEEN(1, 23))</f>
        <v>TURKIYE CO</v>
      </c>
      <c r="AH1230" t="s">
        <v>668</v>
      </c>
      <c r="AI1230" t="s">
        <v>203</v>
      </c>
      <c r="AJ1230" t="s">
        <v>195</v>
      </c>
      <c r="AK1230" t="s">
        <v>57</v>
      </c>
      <c r="AL1230" t="s">
        <v>58</v>
      </c>
      <c r="AM1230" t="s">
        <v>645</v>
      </c>
      <c r="AN1230" t="s">
        <v>60</v>
      </c>
      <c r="AO1230" t="s">
        <v>77</v>
      </c>
      <c r="AP1230" t="s">
        <v>62</v>
      </c>
      <c r="AQ1230" t="s">
        <v>79</v>
      </c>
      <c r="AR1230">
        <v>2023</v>
      </c>
      <c r="AS1230" t="s">
        <v>95</v>
      </c>
    </row>
    <row r="1231" spans="1:45">
      <c r="A1231" t="s">
        <v>659</v>
      </c>
      <c r="B1231" t="s">
        <v>44</v>
      </c>
      <c r="C1231" t="s">
        <v>45</v>
      </c>
      <c r="D1231" s="3">
        <v>45324</v>
      </c>
      <c r="E1231" t="s">
        <v>644</v>
      </c>
      <c r="F1231">
        <f t="shared" ca="1" si="57"/>
        <v>42012.192266198108</v>
      </c>
      <c r="G1231">
        <f t="shared" ca="1" si="57"/>
        <v>80838.469958965754</v>
      </c>
      <c r="H1231" t="str" cm="1">
        <f t="array" aca="1" ref="H1231" ca="1">INDEX(Sheet1!$H$1:$H$3, RANDBETWEEN(1, 3))</f>
        <v>Revenue Type</v>
      </c>
      <c r="I1231" t="str" cm="1">
        <f t="array" aca="1" ref="I1231" ca="1">INDEX(Sheet1!$I$3:$I$88, RANDBETWEEN(1, 85))</f>
        <v>ACT-A/COVAX Pillar 2 - Therapeutics</v>
      </c>
      <c r="J1231" t="str">
        <f ca="1">INDEX(Sheet1!$AZ$3:$AZ$8, RANDBETWEEN(1, COUNTA(Sheet1!$AZ$3:$AZ$8)))</f>
        <v>Increased Immunization Rates</v>
      </c>
      <c r="K1231" t="str" cm="1">
        <f t="array" aca="1" ref="K1231" ca="1">INDEX(Sheet1!$K$1:$K$8, RANDBETWEEN(1, 6))</f>
        <v>Emergency/HAC</v>
      </c>
      <c r="M1231" t="s">
        <v>57</v>
      </c>
      <c r="N1231">
        <f t="shared" ca="1" si="58"/>
        <v>27493.37004336113</v>
      </c>
      <c r="Q1231" t="s">
        <v>210</v>
      </c>
      <c r="U1231">
        <f t="shared" ca="1" si="59"/>
        <v>20201.712570262451</v>
      </c>
      <c r="V1231">
        <v>2894647</v>
      </c>
      <c r="W1231" t="str" cm="1">
        <f t="array" aca="1" ref="W1231" ca="1">INDEX(Sheet1!$X$1:$X$20, RANDBETWEEN(1, 20))</f>
        <v>Sport Associations</v>
      </c>
      <c r="X1231" t="str" cm="1">
        <f t="array" aca="1" ref="X1231" ca="1">INDEX(Sheet1!$Y$2:$Y$22, RANDBETWEEN(1, 21))</f>
        <v>Private Sector</v>
      </c>
      <c r="Z1231" t="str" cm="1">
        <f t="array" aca="1" ref="Z1231" ca="1">INDEX(Sheet1!$AA$2:$AA$30, RANDBETWEEN(1, 29))</f>
        <v>PPD</v>
      </c>
      <c r="AA1231" t="str" cm="1">
        <f t="array" aca="1" ref="AA1231" ca="1">INDEX(Sheet1!$AB$2:$AB$8, RANDBETWEEN(1, 7))</f>
        <v>ROSA</v>
      </c>
      <c r="AB1231" t="str" cm="1">
        <f t="array" aca="1" ref="AB1231" ca="1">INDEX(Sheet1!$AC$2:$AC$22, RANDBETWEEN(1, 21))</f>
        <v>France</v>
      </c>
      <c r="AE1231" t="str" cm="1">
        <f t="array" aca="1" ref="AE1231" ca="1">INDEX(Sheet1!$AF$2:$AF$22, RANDBETWEEN(1, 5))</f>
        <v>HQ</v>
      </c>
      <c r="AF1231" s="3">
        <v>45324</v>
      </c>
      <c r="AG1231" t="str" cm="1">
        <f t="array" aca="1" ref="AG1231" ca="1">INDEX(Sheet1!$AH$2:$AH$24, RANDBETWEEN(1, 23))</f>
        <v>MONTENEGRO CO</v>
      </c>
      <c r="AH1231" t="s">
        <v>648</v>
      </c>
      <c r="AI1231" t="s">
        <v>209</v>
      </c>
      <c r="AJ1231" t="s">
        <v>210</v>
      </c>
      <c r="AK1231" t="s">
        <v>57</v>
      </c>
      <c r="AL1231" t="s">
        <v>95</v>
      </c>
      <c r="AM1231" t="s">
        <v>646</v>
      </c>
      <c r="AN1231" t="s">
        <v>60</v>
      </c>
      <c r="AO1231" t="s">
        <v>116</v>
      </c>
      <c r="AP1231" t="s">
        <v>62</v>
      </c>
      <c r="AQ1231" t="s">
        <v>79</v>
      </c>
      <c r="AR1231">
        <v>2022</v>
      </c>
      <c r="AS1231" t="s">
        <v>95</v>
      </c>
    </row>
    <row r="1232" spans="1:45">
      <c r="A1232" t="s">
        <v>655</v>
      </c>
      <c r="B1232" t="s">
        <v>95</v>
      </c>
      <c r="C1232" t="s">
        <v>45</v>
      </c>
      <c r="D1232" s="3">
        <v>45509</v>
      </c>
      <c r="E1232" t="s">
        <v>644</v>
      </c>
      <c r="F1232">
        <f t="shared" ca="1" si="57"/>
        <v>6798.7344829153271</v>
      </c>
      <c r="G1232">
        <f t="shared" ca="1" si="57"/>
        <v>88500.640931875751</v>
      </c>
      <c r="H1232" t="str" cm="1">
        <f t="array" aca="1" ref="H1232" ca="1">INDEX(Sheet1!$H$1:$H$3, RANDBETWEEN(1, 3))</f>
        <v>ORE-Thematic</v>
      </c>
      <c r="I1232" t="str" cm="1">
        <f t="array" aca="1" ref="I1232" ca="1">INDEX(Sheet1!$I$3:$I$88, RANDBETWEEN(1, 85))</f>
        <v>Human resources management</v>
      </c>
      <c r="J1232" t="str">
        <f ca="1">INDEX(Sheet1!$AZ$3:$AZ$8, RANDBETWEEN(1, COUNTA(Sheet1!$AZ$3:$AZ$8)))</f>
        <v>Child Protection</v>
      </c>
      <c r="K1232" t="str" cm="1">
        <f t="array" aca="1" ref="K1232" ca="1">INDEX(Sheet1!$K$1:$K$8, RANDBETWEEN(1, 6))</f>
        <v>HAC-ARMENIA</v>
      </c>
      <c r="M1232" t="s">
        <v>75</v>
      </c>
      <c r="N1232">
        <f t="shared" ca="1" si="58"/>
        <v>16832.808211644318</v>
      </c>
      <c r="Q1232" t="s">
        <v>215</v>
      </c>
      <c r="U1232">
        <f t="shared" ca="1" si="59"/>
        <v>11455.211224784485</v>
      </c>
      <c r="V1232">
        <v>34421085</v>
      </c>
      <c r="W1232" t="str" cm="1">
        <f t="array" aca="1" ref="W1232" ca="1">INDEX(Sheet1!$X$1:$X$20, RANDBETWEEN(1, 20))</f>
        <v>Membership based organizations</v>
      </c>
      <c r="X1232" t="str" cm="1">
        <f t="array" aca="1" ref="X1232" ca="1">INDEX(Sheet1!$Y$2:$Y$22, RANDBETWEEN(1, 21))</f>
        <v>UNICEF NatCom/CO/Division</v>
      </c>
      <c r="Z1232" t="str" cm="1">
        <f t="array" aca="1" ref="Z1232" ca="1">INDEX(Sheet1!$AA$2:$AA$30, RANDBETWEEN(1, 29))</f>
        <v>BULGARIA CO</v>
      </c>
      <c r="AA1232" t="str" cm="1">
        <f t="array" aca="1" ref="AA1232" ca="1">INDEX(Sheet1!$AB$2:$AB$8, RANDBETWEEN(1, 7))</f>
        <v>EAPRO</v>
      </c>
      <c r="AB1232" t="str" cm="1">
        <f t="array" aca="1" ref="AB1232" ca="1">INDEX(Sheet1!$AC$2:$AC$22, RANDBETWEEN(1, 21))</f>
        <v>Bulgaria</v>
      </c>
      <c r="AE1232" t="str" cm="1">
        <f t="array" aca="1" ref="AE1232" ca="1">INDEX(Sheet1!$AF$2:$AF$22, RANDBETWEEN(1, 5))</f>
        <v>NatCom</v>
      </c>
      <c r="AF1232" s="3">
        <v>45509</v>
      </c>
      <c r="AG1232" t="str" cm="1">
        <f t="array" aca="1" ref="AG1232" ca="1">INDEX(Sheet1!$AH$2:$AH$24, RANDBETWEEN(1, 23))</f>
        <v>ARMENIA CO</v>
      </c>
      <c r="AH1232" t="s">
        <v>668</v>
      </c>
      <c r="AI1232" t="s">
        <v>214</v>
      </c>
      <c r="AJ1232" t="s">
        <v>215</v>
      </c>
      <c r="AK1232" t="s">
        <v>75</v>
      </c>
      <c r="AL1232" t="s">
        <v>58</v>
      </c>
      <c r="AM1232" t="s">
        <v>646</v>
      </c>
      <c r="AN1232" t="s">
        <v>128</v>
      </c>
      <c r="AO1232" t="s">
        <v>61</v>
      </c>
      <c r="AP1232" t="s">
        <v>93</v>
      </c>
      <c r="AQ1232" t="s">
        <v>129</v>
      </c>
      <c r="AR1232">
        <v>2023</v>
      </c>
      <c r="AS1232" t="s">
        <v>95</v>
      </c>
    </row>
    <row r="1233" spans="1:45">
      <c r="A1233" t="s">
        <v>658</v>
      </c>
      <c r="B1233" t="s">
        <v>44</v>
      </c>
      <c r="C1233" t="s">
        <v>64</v>
      </c>
      <c r="D1233" s="3">
        <v>45370</v>
      </c>
      <c r="E1233" t="s">
        <v>644</v>
      </c>
      <c r="F1233">
        <f t="shared" ca="1" si="57"/>
        <v>36337.284796967084</v>
      </c>
      <c r="G1233">
        <f t="shared" ca="1" si="57"/>
        <v>19646.562302130398</v>
      </c>
      <c r="H1233" t="str" cm="1">
        <f t="array" aca="1" ref="H1233" ca="1">INDEX(Sheet1!$H$1:$H$3, RANDBETWEEN(1, 3))</f>
        <v>ORE-Thematic</v>
      </c>
      <c r="I1233" t="str" cm="1">
        <f t="array" aca="1" ref="I1233" ca="1">INDEX(Sheet1!$I$3:$I$88, RANDBETWEEN(1, 85))</f>
        <v>WASH – General</v>
      </c>
      <c r="J1233" t="str">
        <f ca="1">INDEX(Sheet1!$AZ$3:$AZ$8, RANDBETWEEN(1, COUNTA(Sheet1!$AZ$3:$AZ$8)))</f>
        <v>Child Protection</v>
      </c>
      <c r="K1233" t="str" cm="1">
        <f t="array" aca="1" ref="K1233" ca="1">INDEX(Sheet1!$K$1:$K$8, RANDBETWEEN(1, 6))</f>
        <v>HAC-ECARO</v>
      </c>
      <c r="M1233" t="s">
        <v>104</v>
      </c>
      <c r="N1233">
        <f t="shared" ca="1" si="58"/>
        <v>23413.891739292383</v>
      </c>
      <c r="Q1233" t="s">
        <v>222</v>
      </c>
      <c r="U1233">
        <f t="shared" ca="1" si="59"/>
        <v>54067.801621594699</v>
      </c>
      <c r="V1233">
        <v>35966899</v>
      </c>
      <c r="W1233" t="str" cm="1">
        <f t="array" aca="1" ref="W1233" ca="1">INDEX(Sheet1!$X$1:$X$20, RANDBETWEEN(1, 20))</f>
        <v>University/Education Org.</v>
      </c>
      <c r="X1233" t="str" cm="1">
        <f t="array" aca="1" ref="X1233" ca="1">INDEX(Sheet1!$Y$2:$Y$22, RANDBETWEEN(1, 21))</f>
        <v>Private Sector</v>
      </c>
      <c r="Z1233" t="str" cm="1">
        <f t="array" aca="1" ref="Z1233" ca="1">INDEX(Sheet1!$AA$2:$AA$30, RANDBETWEEN(1, 29))</f>
        <v>FRANCE NATCOM</v>
      </c>
      <c r="AA1233" t="str" cm="1">
        <f t="array" aca="1" ref="AA1233" ca="1">INDEX(Sheet1!$AB$2:$AB$8, RANDBETWEEN(1, 7))</f>
        <v>ROSA</v>
      </c>
      <c r="AB1233" t="str" cm="1">
        <f t="array" aca="1" ref="AB1233" ca="1">INDEX(Sheet1!$AC$2:$AC$22, RANDBETWEEN(1, 21))</f>
        <v>Qatar</v>
      </c>
      <c r="AE1233" t="str" cm="1">
        <f t="array" aca="1" ref="AE1233" ca="1">INDEX(Sheet1!$AF$2:$AF$22, RANDBETWEEN(1, 5))</f>
        <v>ECARO</v>
      </c>
      <c r="AF1233" s="3">
        <v>45370</v>
      </c>
      <c r="AG1233" t="str" cm="1">
        <f t="array" aca="1" ref="AG1233" ca="1">INDEX(Sheet1!$AH$2:$AH$24, RANDBETWEEN(1, 23))</f>
        <v>TURKIYE CO</v>
      </c>
      <c r="AH1233" t="s">
        <v>647</v>
      </c>
      <c r="AI1233" t="s">
        <v>221</v>
      </c>
      <c r="AJ1233" t="s">
        <v>222</v>
      </c>
      <c r="AK1233" t="s">
        <v>104</v>
      </c>
      <c r="AL1233" t="s">
        <v>58</v>
      </c>
      <c r="AM1233" t="s">
        <v>645</v>
      </c>
      <c r="AN1233" t="s">
        <v>216</v>
      </c>
      <c r="AO1233" t="s">
        <v>116</v>
      </c>
      <c r="AP1233" t="s">
        <v>78</v>
      </c>
      <c r="AQ1233" t="s">
        <v>117</v>
      </c>
      <c r="AR1233">
        <v>2022</v>
      </c>
      <c r="AS1233" t="s">
        <v>95</v>
      </c>
    </row>
    <row r="1234" spans="1:45">
      <c r="A1234" t="s">
        <v>653</v>
      </c>
      <c r="B1234" t="s">
        <v>95</v>
      </c>
      <c r="C1234" t="s">
        <v>64</v>
      </c>
      <c r="D1234" s="3">
        <v>45553</v>
      </c>
      <c r="E1234" t="s">
        <v>644</v>
      </c>
      <c r="F1234">
        <f t="shared" ca="1" si="57"/>
        <v>45171.887839618452</v>
      </c>
      <c r="G1234">
        <f t="shared" ca="1" si="57"/>
        <v>57025.157164417658</v>
      </c>
      <c r="H1234" t="str" cm="1">
        <f t="array" aca="1" ref="H1234" ca="1">INDEX(Sheet1!$H$1:$H$3, RANDBETWEEN(1, 3))</f>
        <v>ORE-Thematic</v>
      </c>
      <c r="I1234" t="str" cm="1">
        <f t="array" aca="1" ref="I1234" ca="1">INDEX(Sheet1!$I$3:$I$88, RANDBETWEEN(1, 85))</f>
        <v>PFP</v>
      </c>
      <c r="J1234" t="str">
        <f ca="1">INDEX(Sheet1!$AZ$3:$AZ$8, RANDBETWEEN(1, COUNTA(Sheet1!$AZ$3:$AZ$8)))</f>
        <v>Child Protection</v>
      </c>
      <c r="K1234" t="str" cm="1">
        <f t="array" aca="1" ref="K1234" ca="1">INDEX(Sheet1!$K$1:$K$8, RANDBETWEEN(1, 6))</f>
        <v>HAC-STATE OF PALESTINE</v>
      </c>
      <c r="M1234" t="s">
        <v>104</v>
      </c>
      <c r="N1234">
        <f t="shared" ca="1" si="58"/>
        <v>44388.891855110604</v>
      </c>
      <c r="Q1234" t="s">
        <v>227</v>
      </c>
      <c r="U1234">
        <f t="shared" ca="1" si="59"/>
        <v>8533.6240929244032</v>
      </c>
      <c r="V1234">
        <v>5929046</v>
      </c>
      <c r="W1234" t="str" cm="1">
        <f t="array" aca="1" ref="W1234" ca="1">INDEX(Sheet1!$X$1:$X$20, RANDBETWEEN(1, 20))</f>
        <v>Corporate Foundation</v>
      </c>
      <c r="X1234" t="str" cm="1">
        <f t="array" aca="1" ref="X1234" ca="1">INDEX(Sheet1!$Y$2:$Y$22, RANDBETWEEN(1, 21))</f>
        <v>Private Sector</v>
      </c>
      <c r="Z1234" t="str" cm="1">
        <f t="array" aca="1" ref="Z1234" ca="1">INDEX(Sheet1!$AA$2:$AA$30, RANDBETWEEN(1, 29))</f>
        <v>ARMENIA CO</v>
      </c>
      <c r="AA1234" t="str" cm="1">
        <f t="array" aca="1" ref="AA1234" ca="1">INDEX(Sheet1!$AB$2:$AB$8, RANDBETWEEN(1, 7))</f>
        <v>EAPRO</v>
      </c>
      <c r="AB1234" t="str" cm="1">
        <f t="array" aca="1" ref="AB1234" ca="1">INDEX(Sheet1!$AC$2:$AC$22, RANDBETWEEN(1, 21))</f>
        <v>Belarus</v>
      </c>
      <c r="AE1234" t="str" cm="1">
        <f t="array" aca="1" ref="AE1234" ca="1">INDEX(Sheet1!$AF$2:$AF$22, RANDBETWEEN(1, 5))</f>
        <v>ESARO</v>
      </c>
      <c r="AF1234" s="3">
        <v>45553</v>
      </c>
      <c r="AG1234" t="str" cm="1">
        <f t="array" aca="1" ref="AG1234" ca="1">INDEX(Sheet1!$AH$2:$AH$24, RANDBETWEEN(1, 23))</f>
        <v>TURKIYE NATCOM</v>
      </c>
      <c r="AH1234" t="s">
        <v>649</v>
      </c>
      <c r="AI1234" t="s">
        <v>226</v>
      </c>
      <c r="AJ1234" t="s">
        <v>227</v>
      </c>
      <c r="AK1234" t="s">
        <v>104</v>
      </c>
      <c r="AL1234" t="s">
        <v>90</v>
      </c>
      <c r="AM1234" t="s">
        <v>645</v>
      </c>
      <c r="AN1234" t="s">
        <v>60</v>
      </c>
      <c r="AO1234" t="s">
        <v>116</v>
      </c>
      <c r="AP1234" t="s">
        <v>62</v>
      </c>
      <c r="AQ1234" t="s">
        <v>63</v>
      </c>
      <c r="AR1234">
        <v>2022</v>
      </c>
      <c r="AS1234" t="s">
        <v>95</v>
      </c>
    </row>
    <row r="1235" spans="1:45">
      <c r="A1235" t="s">
        <v>655</v>
      </c>
      <c r="B1235" t="s">
        <v>95</v>
      </c>
      <c r="C1235" t="s">
        <v>45</v>
      </c>
      <c r="D1235" s="3">
        <v>45459</v>
      </c>
      <c r="E1235" t="s">
        <v>644</v>
      </c>
      <c r="F1235">
        <f t="shared" ca="1" si="57"/>
        <v>48548.160995327642</v>
      </c>
      <c r="G1235">
        <f t="shared" ca="1" si="57"/>
        <v>49249.412671010585</v>
      </c>
      <c r="H1235" t="str" cm="1">
        <f t="array" aca="1" ref="H1235" ca="1">INDEX(Sheet1!$H$1:$H$3, RANDBETWEEN(1, 3))</f>
        <v>Revenue Type</v>
      </c>
      <c r="I1235" t="str" cm="1">
        <f t="array" aca="1" ref="I1235" ca="1">INDEX(Sheet1!$I$3:$I$88, RANDBETWEEN(1, 85))</f>
        <v>Sanitation</v>
      </c>
      <c r="J1235" t="str">
        <f ca="1">INDEX(Sheet1!$AZ$3:$AZ$8, RANDBETWEEN(1, COUNTA(Sheet1!$AZ$3:$AZ$8)))</f>
        <v>Education</v>
      </c>
      <c r="K1235" t="str" cm="1">
        <f t="array" aca="1" ref="K1235" ca="1">INDEX(Sheet1!$K$1:$K$8, RANDBETWEEN(1, 6))</f>
        <v>HAC-STATE OF PALESTINE</v>
      </c>
      <c r="M1235" t="s">
        <v>75</v>
      </c>
      <c r="N1235">
        <f t="shared" ca="1" si="58"/>
        <v>34510.251746955168</v>
      </c>
      <c r="Q1235" t="s">
        <v>231</v>
      </c>
      <c r="U1235">
        <f t="shared" ca="1" si="59"/>
        <v>96614.06206924234</v>
      </c>
      <c r="V1235">
        <v>28758304</v>
      </c>
      <c r="W1235" t="str" cm="1">
        <f t="array" aca="1" ref="W1235" ca="1">INDEX(Sheet1!$X$1:$X$20, RANDBETWEEN(1, 20))</f>
        <v>Ministry</v>
      </c>
      <c r="X1235" t="str" cm="1">
        <f t="array" aca="1" ref="X1235" ca="1">INDEX(Sheet1!$Y$2:$Y$22, RANDBETWEEN(1, 21))</f>
        <v>Public Sector</v>
      </c>
      <c r="Z1235" t="str" cm="1">
        <f t="array" aca="1" ref="Z1235" ca="1">INDEX(Sheet1!$AA$2:$AA$30, RANDBETWEEN(1, 29))</f>
        <v>ALBANIA CO</v>
      </c>
      <c r="AA1235" t="str" cm="1">
        <f t="array" aca="1" ref="AA1235" ca="1">INDEX(Sheet1!$AB$2:$AB$8, RANDBETWEEN(1, 7))</f>
        <v>EAPRO</v>
      </c>
      <c r="AB1235" t="str" cm="1">
        <f t="array" aca="1" ref="AB1235" ca="1">INDEX(Sheet1!$AC$2:$AC$22, RANDBETWEEN(1, 21))</f>
        <v>Switzerland</v>
      </c>
      <c r="AE1235" t="str" cm="1">
        <f t="array" aca="1" ref="AE1235" ca="1">INDEX(Sheet1!$AF$2:$AF$22, RANDBETWEEN(1, 5))</f>
        <v>NatCom</v>
      </c>
      <c r="AF1235" s="3">
        <v>45459</v>
      </c>
      <c r="AG1235" t="str" cm="1">
        <f t="array" aca="1" ref="AG1235" ca="1">INDEX(Sheet1!$AH$2:$AH$24, RANDBETWEEN(1, 23))</f>
        <v>PPD</v>
      </c>
      <c r="AH1235" t="s">
        <v>668</v>
      </c>
      <c r="AI1235" t="s">
        <v>230</v>
      </c>
      <c r="AJ1235" t="s">
        <v>231</v>
      </c>
      <c r="AK1235" t="s">
        <v>75</v>
      </c>
      <c r="AL1235" t="s">
        <v>58</v>
      </c>
      <c r="AM1235" t="s">
        <v>646</v>
      </c>
      <c r="AN1235" t="s">
        <v>216</v>
      </c>
      <c r="AO1235" t="s">
        <v>116</v>
      </c>
      <c r="AP1235" t="s">
        <v>143</v>
      </c>
      <c r="AQ1235" t="s">
        <v>129</v>
      </c>
      <c r="AR1235">
        <v>2023</v>
      </c>
      <c r="AS1235" t="s">
        <v>95</v>
      </c>
    </row>
    <row r="1236" spans="1:45">
      <c r="A1236" t="s">
        <v>656</v>
      </c>
      <c r="B1236" t="s">
        <v>95</v>
      </c>
      <c r="C1236" t="s">
        <v>118</v>
      </c>
      <c r="D1236" s="3">
        <v>45434</v>
      </c>
      <c r="E1236" t="s">
        <v>644</v>
      </c>
      <c r="F1236">
        <f t="shared" ca="1" si="57"/>
        <v>98205.549776766173</v>
      </c>
      <c r="G1236">
        <f t="shared" ca="1" si="57"/>
        <v>26038.065368816624</v>
      </c>
      <c r="H1236" t="str" cm="1">
        <f t="array" aca="1" ref="H1236" ca="1">INDEX(Sheet1!$H$1:$H$3, RANDBETWEEN(1, 3))</f>
        <v>ORR Non-Thematic</v>
      </c>
      <c r="I1236" t="str" cm="1">
        <f t="array" aca="1" ref="I1236" ca="1">INDEX(Sheet1!$I$3:$I$88, RANDBETWEEN(1, 85))</f>
        <v>Polio eradication</v>
      </c>
      <c r="J1236" t="str">
        <f ca="1">INDEX(Sheet1!$AZ$3:$AZ$8, RANDBETWEEN(1, COUNTA(Sheet1!$AZ$3:$AZ$8)))</f>
        <v>Increased Immunization Rates</v>
      </c>
      <c r="K1236" t="str" cm="1">
        <f t="array" aca="1" ref="K1236" ca="1">INDEX(Sheet1!$K$1:$K$8, RANDBETWEEN(1, 6))</f>
        <v>HAC-UKRAINE</v>
      </c>
      <c r="M1236" t="s">
        <v>114</v>
      </c>
      <c r="N1236">
        <f t="shared" ca="1" si="58"/>
        <v>57809.801172576408</v>
      </c>
      <c r="Q1236" t="s">
        <v>235</v>
      </c>
      <c r="U1236">
        <f t="shared" ca="1" si="59"/>
        <v>45806.436510071377</v>
      </c>
      <c r="V1236">
        <v>8924940</v>
      </c>
      <c r="W1236" t="str" cm="1">
        <f t="array" aca="1" ref="W1236" ca="1">INDEX(Sheet1!$X$1:$X$20, RANDBETWEEN(1, 20))</f>
        <v>IFI/RDB</v>
      </c>
      <c r="X1236" t="str" cm="1">
        <f t="array" aca="1" ref="X1236" ca="1">INDEX(Sheet1!$Y$2:$Y$22, RANDBETWEEN(1, 21))</f>
        <v>Private Sector</v>
      </c>
      <c r="Z1236" t="str" cm="1">
        <f t="array" aca="1" ref="Z1236" ca="1">INDEX(Sheet1!$AA$2:$AA$30, RANDBETWEEN(1, 29))</f>
        <v>TURKIYE NATCOM</v>
      </c>
      <c r="AA1236" t="str" cm="1">
        <f t="array" aca="1" ref="AA1236" ca="1">INDEX(Sheet1!$AB$2:$AB$8, RANDBETWEEN(1, 7))</f>
        <v>MENARO</v>
      </c>
      <c r="AB1236" t="str" cm="1">
        <f t="array" aca="1" ref="AB1236" ca="1">INDEX(Sheet1!$AC$2:$AC$22, RANDBETWEEN(1, 21))</f>
        <v>France</v>
      </c>
      <c r="AE1236" t="str" cm="1">
        <f t="array" aca="1" ref="AE1236" ca="1">INDEX(Sheet1!$AF$2:$AF$22, RANDBETWEEN(1, 5))</f>
        <v>ECARO</v>
      </c>
      <c r="AF1236" s="3">
        <v>45434</v>
      </c>
      <c r="AG1236" t="str" cm="1">
        <f t="array" aca="1" ref="AG1236" ca="1">INDEX(Sheet1!$AH$2:$AH$24, RANDBETWEEN(1, 23))</f>
        <v>TAJIKISTAN CO</v>
      </c>
      <c r="AH1236" t="s">
        <v>649</v>
      </c>
      <c r="AI1236" t="s">
        <v>234</v>
      </c>
      <c r="AJ1236" t="s">
        <v>235</v>
      </c>
      <c r="AK1236" t="s">
        <v>114</v>
      </c>
      <c r="AL1236" t="s">
        <v>90</v>
      </c>
      <c r="AM1236" t="s">
        <v>646</v>
      </c>
      <c r="AN1236" t="s">
        <v>216</v>
      </c>
      <c r="AO1236" t="s">
        <v>92</v>
      </c>
      <c r="AP1236" t="s">
        <v>62</v>
      </c>
      <c r="AQ1236" t="s">
        <v>79</v>
      </c>
      <c r="AR1236">
        <v>2023</v>
      </c>
      <c r="AS1236" t="s">
        <v>95</v>
      </c>
    </row>
    <row r="1237" spans="1:45">
      <c r="A1237" t="s">
        <v>659</v>
      </c>
      <c r="B1237" t="s">
        <v>44</v>
      </c>
      <c r="C1237" t="s">
        <v>45</v>
      </c>
      <c r="D1237" s="3">
        <v>45446</v>
      </c>
      <c r="E1237" t="s">
        <v>644</v>
      </c>
      <c r="F1237">
        <f t="shared" ca="1" si="57"/>
        <v>85199.165632100514</v>
      </c>
      <c r="G1237">
        <f t="shared" ca="1" si="57"/>
        <v>4566.5842605686848</v>
      </c>
      <c r="H1237" t="str" cm="1">
        <f t="array" aca="1" ref="H1237" ca="1">INDEX(Sheet1!$H$1:$H$3, RANDBETWEEN(1, 3))</f>
        <v>Revenue Type</v>
      </c>
      <c r="I1237" t="str" cm="1">
        <f t="array" aca="1" ref="I1237" ca="1">INDEX(Sheet1!$I$3:$I$88, RANDBETWEEN(1, 85))</f>
        <v>Social exclusion – data and evidence</v>
      </c>
      <c r="J1237" t="str">
        <f ca="1">INDEX(Sheet1!$AZ$3:$AZ$8, RANDBETWEEN(1, COUNTA(Sheet1!$AZ$3:$AZ$8)))</f>
        <v>Child Protection</v>
      </c>
      <c r="K1237" t="str" cm="1">
        <f t="array" aca="1" ref="K1237" ca="1">INDEX(Sheet1!$K$1:$K$8, RANDBETWEEN(1, 6))</f>
        <v>HAC-ARMENIA</v>
      </c>
      <c r="M1237" t="s">
        <v>57</v>
      </c>
      <c r="N1237">
        <f t="shared" ca="1" si="58"/>
        <v>59094.788763241871</v>
      </c>
      <c r="Q1237" t="s">
        <v>238</v>
      </c>
      <c r="U1237">
        <f t="shared" ca="1" si="59"/>
        <v>74737.73018282016</v>
      </c>
      <c r="V1237">
        <v>10373768</v>
      </c>
      <c r="W1237" t="str" cm="1">
        <f t="array" aca="1" ref="W1237" ca="1">INDEX(Sheet1!$X$1:$X$20, RANDBETWEEN(1, 20))</f>
        <v>Membership based organizations</v>
      </c>
      <c r="X1237" t="str" cm="1">
        <f t="array" aca="1" ref="X1237" ca="1">INDEX(Sheet1!$Y$2:$Y$22, RANDBETWEEN(1, 21))</f>
        <v>UNICEF NatCom/CO/Division</v>
      </c>
      <c r="Z1237" t="str" cm="1">
        <f t="array" aca="1" ref="Z1237" ca="1">INDEX(Sheet1!$AA$2:$AA$30, RANDBETWEEN(1, 29))</f>
        <v>MOLDOVA CO</v>
      </c>
      <c r="AA1237" t="str" cm="1">
        <f t="array" aca="1" ref="AA1237" ca="1">INDEX(Sheet1!$AB$2:$AB$8, RANDBETWEEN(1, 7))</f>
        <v>NatCom</v>
      </c>
      <c r="AB1237" t="str" cm="1">
        <f t="array" aca="1" ref="AB1237" ca="1">INDEX(Sheet1!$AC$2:$AC$22, RANDBETWEEN(1, 21))</f>
        <v>Moldova</v>
      </c>
      <c r="AE1237" t="str" cm="1">
        <f t="array" aca="1" ref="AE1237" ca="1">INDEX(Sheet1!$AF$2:$AF$22, RANDBETWEEN(1, 5))</f>
        <v>ESARO</v>
      </c>
      <c r="AF1237" s="3">
        <v>45446</v>
      </c>
      <c r="AG1237" t="str" cm="1">
        <f t="array" aca="1" ref="AG1237" ca="1">INDEX(Sheet1!$AH$2:$AH$24, RANDBETWEEN(1, 23))</f>
        <v>TURKIYE NATCOM</v>
      </c>
      <c r="AH1237" t="s">
        <v>668</v>
      </c>
      <c r="AI1237" t="s">
        <v>237</v>
      </c>
      <c r="AJ1237" t="s">
        <v>238</v>
      </c>
      <c r="AK1237" t="s">
        <v>57</v>
      </c>
      <c r="AL1237" t="s">
        <v>58</v>
      </c>
      <c r="AM1237" t="s">
        <v>645</v>
      </c>
      <c r="AN1237" t="s">
        <v>105</v>
      </c>
      <c r="AO1237" t="s">
        <v>77</v>
      </c>
      <c r="AP1237" t="s">
        <v>62</v>
      </c>
      <c r="AQ1237" t="s">
        <v>117</v>
      </c>
      <c r="AR1237">
        <v>2024</v>
      </c>
      <c r="AS1237" t="s">
        <v>95</v>
      </c>
    </row>
    <row r="1238" spans="1:45">
      <c r="A1238" t="s">
        <v>659</v>
      </c>
      <c r="B1238" t="s">
        <v>44</v>
      </c>
      <c r="C1238" t="s">
        <v>45</v>
      </c>
      <c r="D1238" s="3">
        <v>45530</v>
      </c>
      <c r="E1238" t="s">
        <v>644</v>
      </c>
      <c r="F1238">
        <f t="shared" ca="1" si="57"/>
        <v>55034.790040671724</v>
      </c>
      <c r="G1238">
        <f t="shared" ca="1" si="57"/>
        <v>80930.467583341248</v>
      </c>
      <c r="H1238" t="str" cm="1">
        <f t="array" aca="1" ref="H1238" ca="1">INDEX(Sheet1!$H$1:$H$3, RANDBETWEEN(1, 3))</f>
        <v>ORR Non-Thematic</v>
      </c>
      <c r="I1238" t="str" cm="1">
        <f t="array" aca="1" ref="I1238" ca="1">INDEX(Sheet1!$I$3:$I$88, RANDBETWEEN(1, 85))</f>
        <v>Oversight and assurance</v>
      </c>
      <c r="J1238" t="str">
        <f ca="1">INDEX(Sheet1!$AZ$3:$AZ$8, RANDBETWEEN(1, COUNTA(Sheet1!$AZ$3:$AZ$8)))</f>
        <v>Education</v>
      </c>
      <c r="K1238" t="str" cm="1">
        <f t="array" aca="1" ref="K1238" ca="1">INDEX(Sheet1!$K$1:$K$8, RANDBETWEEN(1, 6))</f>
        <v>Ukraine Response</v>
      </c>
      <c r="M1238" t="s">
        <v>75</v>
      </c>
      <c r="N1238">
        <f t="shared" ca="1" si="58"/>
        <v>82280.753410287201</v>
      </c>
      <c r="Q1238" t="s">
        <v>241</v>
      </c>
      <c r="U1238">
        <f t="shared" ca="1" si="59"/>
        <v>42750.247036358356</v>
      </c>
      <c r="V1238">
        <v>2809599</v>
      </c>
      <c r="W1238" t="str" cm="1">
        <f t="array" aca="1" ref="W1238" ca="1">INDEX(Sheet1!$X$1:$X$20, RANDBETWEEN(1, 20))</f>
        <v>Corporate</v>
      </c>
      <c r="X1238" t="str" cm="1">
        <f t="array" aca="1" ref="X1238" ca="1">INDEX(Sheet1!$Y$2:$Y$22, RANDBETWEEN(1, 21))</f>
        <v>Private Sector</v>
      </c>
      <c r="Z1238" t="str" cm="1">
        <f t="array" aca="1" ref="Z1238" ca="1">INDEX(Sheet1!$AA$2:$AA$30, RANDBETWEEN(1, 29))</f>
        <v>GEORGIA CO</v>
      </c>
      <c r="AA1238" t="str" cm="1">
        <f t="array" aca="1" ref="AA1238" ca="1">INDEX(Sheet1!$AB$2:$AB$8, RANDBETWEEN(1, 7))</f>
        <v>HQ</v>
      </c>
      <c r="AB1238" t="str" cm="1">
        <f t="array" aca="1" ref="AB1238" ca="1">INDEX(Sheet1!$AC$2:$AC$22, RANDBETWEEN(1, 21))</f>
        <v>Albania</v>
      </c>
      <c r="AE1238" t="str" cm="1">
        <f t="array" aca="1" ref="AE1238" ca="1">INDEX(Sheet1!$AF$2:$AF$22, RANDBETWEEN(1, 5))</f>
        <v>MENARO</v>
      </c>
      <c r="AF1238" s="3">
        <v>45530</v>
      </c>
      <c r="AG1238" t="str" cm="1">
        <f t="array" aca="1" ref="AG1238" ca="1">INDEX(Sheet1!$AH$2:$AH$24, RANDBETWEEN(1, 23))</f>
        <v>MONTENEGRO CO</v>
      </c>
      <c r="AH1238" t="s">
        <v>668</v>
      </c>
      <c r="AI1238" t="s">
        <v>240</v>
      </c>
      <c r="AJ1238" t="s">
        <v>241</v>
      </c>
      <c r="AK1238" t="s">
        <v>75</v>
      </c>
      <c r="AL1238" t="s">
        <v>58</v>
      </c>
      <c r="AM1238" t="s">
        <v>646</v>
      </c>
      <c r="AN1238" t="s">
        <v>192</v>
      </c>
      <c r="AO1238" t="s">
        <v>77</v>
      </c>
      <c r="AP1238" t="s">
        <v>135</v>
      </c>
      <c r="AQ1238" t="s">
        <v>129</v>
      </c>
      <c r="AR1238">
        <v>2022</v>
      </c>
      <c r="AS1238" t="s">
        <v>95</v>
      </c>
    </row>
    <row r="1239" spans="1:45">
      <c r="A1239" t="s">
        <v>659</v>
      </c>
      <c r="B1239" t="s">
        <v>44</v>
      </c>
      <c r="C1239" t="s">
        <v>64</v>
      </c>
      <c r="D1239" s="3">
        <v>45356</v>
      </c>
      <c r="E1239" t="s">
        <v>644</v>
      </c>
      <c r="F1239">
        <f t="shared" ca="1" si="57"/>
        <v>80502.493461804363</v>
      </c>
      <c r="G1239">
        <f t="shared" ca="1" si="57"/>
        <v>93165.508690065966</v>
      </c>
      <c r="H1239" t="str" cm="1">
        <f t="array" aca="1" ref="H1239" ca="1">INDEX(Sheet1!$H$1:$H$3, RANDBETWEEN(1, 3))</f>
        <v>ORR Non-Thematic</v>
      </c>
      <c r="I1239" t="str" cm="1">
        <f t="array" aca="1" ref="I1239" ca="1">INDEX(Sheet1!$I$3:$I$88, RANDBETWEEN(1, 85))</f>
        <v>PMTCT and infant male circumcision</v>
      </c>
      <c r="J1239" t="str">
        <f ca="1">INDEX(Sheet1!$AZ$3:$AZ$8, RANDBETWEEN(1, COUNTA(Sheet1!$AZ$3:$AZ$8)))</f>
        <v>Health</v>
      </c>
      <c r="K1239" t="str" cm="1">
        <f t="array" aca="1" ref="K1239" ca="1">INDEX(Sheet1!$K$1:$K$8, RANDBETWEEN(1, 6))</f>
        <v>HAC-STATE OF PALESTINE</v>
      </c>
      <c r="M1239" t="s">
        <v>89</v>
      </c>
      <c r="N1239">
        <f t="shared" ca="1" si="58"/>
        <v>64227.933528905836</v>
      </c>
      <c r="Q1239" t="s">
        <v>245</v>
      </c>
      <c r="U1239">
        <f t="shared" ca="1" si="59"/>
        <v>61779.386220026594</v>
      </c>
      <c r="V1239">
        <v>21123388</v>
      </c>
      <c r="W1239" t="str" cm="1">
        <f t="array" aca="1" ref="W1239" ca="1">INDEX(Sheet1!$X$1:$X$20, RANDBETWEEN(1, 20))</f>
        <v>Account Category</v>
      </c>
      <c r="X1239" t="str" cm="1">
        <f t="array" aca="1" ref="X1239" ca="1">INDEX(Sheet1!$Y$2:$Y$22, RANDBETWEEN(1, 21))</f>
        <v>Private Sector</v>
      </c>
      <c r="Z1239" t="str" cm="1">
        <f t="array" aca="1" ref="Z1239" ca="1">INDEX(Sheet1!$AA$2:$AA$30, RANDBETWEEN(1, 29))</f>
        <v>TAJIKISTAN CO</v>
      </c>
      <c r="AA1239" t="str" cm="1">
        <f t="array" aca="1" ref="AA1239" ca="1">INDEX(Sheet1!$AB$2:$AB$8, RANDBETWEEN(1, 7))</f>
        <v>WCARO</v>
      </c>
      <c r="AB1239" t="str" cm="1">
        <f t="array" aca="1" ref="AB1239" ca="1">INDEX(Sheet1!$AC$2:$AC$22, RANDBETWEEN(1, 21))</f>
        <v>Switzerland</v>
      </c>
      <c r="AE1239" t="str" cm="1">
        <f t="array" aca="1" ref="AE1239" ca="1">INDEX(Sheet1!$AF$2:$AF$22, RANDBETWEEN(1, 5))</f>
        <v>NatCom</v>
      </c>
      <c r="AF1239" s="3">
        <v>45356</v>
      </c>
      <c r="AG1239" t="str" cm="1">
        <f t="array" aca="1" ref="AG1239" ca="1">INDEX(Sheet1!$AH$2:$AH$24, RANDBETWEEN(1, 23))</f>
        <v>BELARUS CO</v>
      </c>
      <c r="AH1239" t="s">
        <v>647</v>
      </c>
      <c r="AI1239" t="s">
        <v>244</v>
      </c>
      <c r="AJ1239" t="s">
        <v>245</v>
      </c>
      <c r="AK1239" t="s">
        <v>89</v>
      </c>
      <c r="AL1239" t="s">
        <v>95</v>
      </c>
      <c r="AM1239" t="s">
        <v>645</v>
      </c>
      <c r="AN1239" t="s">
        <v>128</v>
      </c>
      <c r="AO1239" t="s">
        <v>149</v>
      </c>
      <c r="AP1239" t="s">
        <v>62</v>
      </c>
      <c r="AQ1239" t="s">
        <v>129</v>
      </c>
      <c r="AR1239">
        <v>2024</v>
      </c>
      <c r="AS1239" t="s">
        <v>95</v>
      </c>
    </row>
    <row r="1240" spans="1:45">
      <c r="A1240" t="s">
        <v>657</v>
      </c>
      <c r="B1240" t="s">
        <v>95</v>
      </c>
      <c r="C1240" t="s">
        <v>45</v>
      </c>
      <c r="D1240" s="3">
        <v>45511</v>
      </c>
      <c r="E1240" t="s">
        <v>644</v>
      </c>
      <c r="F1240">
        <f t="shared" ca="1" si="57"/>
        <v>67318.852775157648</v>
      </c>
      <c r="G1240">
        <f t="shared" ca="1" si="57"/>
        <v>13356.559842695146</v>
      </c>
      <c r="H1240" t="str" cm="1">
        <f t="array" aca="1" ref="H1240" ca="1">INDEX(Sheet1!$H$1:$H$3, RANDBETWEEN(1, 3))</f>
        <v>ORR Non-Thematic</v>
      </c>
      <c r="I1240" t="str" cm="1">
        <f t="array" aca="1" ref="I1240" ca="1">INDEX(Sheet1!$I$3:$I$88, RANDBETWEEN(1, 85))</f>
        <v>Emergencies</v>
      </c>
      <c r="J1240" t="str">
        <f ca="1">INDEX(Sheet1!$AZ$3:$AZ$8, RANDBETWEEN(1, COUNTA(Sheet1!$AZ$3:$AZ$8)))</f>
        <v>Education</v>
      </c>
      <c r="K1240" t="str" cm="1">
        <f t="array" aca="1" ref="K1240" ca="1">INDEX(Sheet1!$K$1:$K$8, RANDBETWEEN(1, 6))</f>
        <v>HAC-STATE OF PALESTINE</v>
      </c>
      <c r="M1240" t="s">
        <v>89</v>
      </c>
      <c r="N1240">
        <f t="shared" ca="1" si="58"/>
        <v>52218.576778257273</v>
      </c>
      <c r="Q1240" t="s">
        <v>248</v>
      </c>
      <c r="U1240">
        <f t="shared" ca="1" si="59"/>
        <v>14020.321487789879</v>
      </c>
      <c r="V1240">
        <v>216714</v>
      </c>
      <c r="W1240" t="str" cm="1">
        <f t="array" aca="1" ref="W1240" ca="1">INDEX(Sheet1!$X$1:$X$20, RANDBETWEEN(1, 20))</f>
        <v>Multi-Stakeholder Partnership</v>
      </c>
      <c r="X1240" t="str" cm="1">
        <f t="array" aca="1" ref="X1240" ca="1">INDEX(Sheet1!$Y$2:$Y$22, RANDBETWEEN(1, 21))</f>
        <v>Private Sector</v>
      </c>
      <c r="Z1240" t="str" cm="1">
        <f t="array" aca="1" ref="Z1240" ca="1">INDEX(Sheet1!$AA$2:$AA$30, RANDBETWEEN(1, 29))</f>
        <v>ARMENIA CO</v>
      </c>
      <c r="AA1240" t="str" cm="1">
        <f t="array" aca="1" ref="AA1240" ca="1">INDEX(Sheet1!$AB$2:$AB$8, RANDBETWEEN(1, 7))</f>
        <v>EAPRO</v>
      </c>
      <c r="AB1240" t="str" cm="1">
        <f t="array" aca="1" ref="AB1240" ca="1">INDEX(Sheet1!$AC$2:$AC$22, RANDBETWEEN(1, 21))</f>
        <v>Moldova</v>
      </c>
      <c r="AE1240" t="str" cm="1">
        <f t="array" aca="1" ref="AE1240" ca="1">INDEX(Sheet1!$AF$2:$AF$22, RANDBETWEEN(1, 5))</f>
        <v>MENARO</v>
      </c>
      <c r="AF1240" s="3">
        <v>45511</v>
      </c>
      <c r="AG1240" t="str" cm="1">
        <f t="array" aca="1" ref="AG1240" ca="1">INDEX(Sheet1!$AH$2:$AH$24, RANDBETWEEN(1, 23))</f>
        <v>TURKIYE NATCOM</v>
      </c>
      <c r="AH1240" t="s">
        <v>647</v>
      </c>
      <c r="AI1240" t="s">
        <v>247</v>
      </c>
      <c r="AJ1240" t="s">
        <v>248</v>
      </c>
      <c r="AK1240" t="s">
        <v>89</v>
      </c>
      <c r="AL1240" t="s">
        <v>58</v>
      </c>
      <c r="AM1240" t="s">
        <v>645</v>
      </c>
      <c r="AN1240" t="s">
        <v>216</v>
      </c>
      <c r="AO1240" t="s">
        <v>149</v>
      </c>
      <c r="AP1240" t="s">
        <v>135</v>
      </c>
      <c r="AQ1240" t="s">
        <v>100</v>
      </c>
      <c r="AR1240">
        <v>2023</v>
      </c>
      <c r="AS1240" t="s">
        <v>95</v>
      </c>
    </row>
    <row r="1241" spans="1:45">
      <c r="A1241" t="s">
        <v>655</v>
      </c>
      <c r="B1241" t="s">
        <v>95</v>
      </c>
      <c r="C1241" t="s">
        <v>118</v>
      </c>
      <c r="D1241" s="3">
        <v>45599</v>
      </c>
      <c r="E1241" t="s">
        <v>644</v>
      </c>
      <c r="F1241">
        <f t="shared" ca="1" si="57"/>
        <v>79650.377813691055</v>
      </c>
      <c r="G1241">
        <f t="shared" ca="1" si="57"/>
        <v>76024.924673753703</v>
      </c>
      <c r="H1241" t="str" cm="1">
        <f t="array" aca="1" ref="H1241" ca="1">INDEX(Sheet1!$H$1:$H$3, RANDBETWEEN(1, 3))</f>
        <v>ORE-Thematic</v>
      </c>
      <c r="I1241" t="str" cm="1">
        <f t="array" aca="1" ref="I1241" ca="1">INDEX(Sheet1!$I$3:$I$88, RANDBETWEEN(1, 85))</f>
        <v>Oversight and assurance</v>
      </c>
      <c r="J1241" t="str">
        <f ca="1">INDEX(Sheet1!$AZ$3:$AZ$8, RANDBETWEEN(1, COUNTA(Sheet1!$AZ$3:$AZ$8)))</f>
        <v>Emergency Response</v>
      </c>
      <c r="K1241" t="str" cm="1">
        <f t="array" aca="1" ref="K1241" ca="1">INDEX(Sheet1!$K$1:$K$8, RANDBETWEEN(1, 6))</f>
        <v>HAC-STATE OF PALESTINE</v>
      </c>
      <c r="M1241" t="s">
        <v>127</v>
      </c>
      <c r="N1241">
        <f t="shared" ca="1" si="58"/>
        <v>44961.128843556435</v>
      </c>
      <c r="Q1241" t="s">
        <v>188</v>
      </c>
      <c r="U1241">
        <f t="shared" ca="1" si="59"/>
        <v>21959.864951507883</v>
      </c>
      <c r="V1241">
        <v>28967241</v>
      </c>
      <c r="W1241" t="str" cm="1">
        <f t="array" aca="1" ref="W1241" ca="1">INDEX(Sheet1!$X$1:$X$20, RANDBETWEEN(1, 20))</f>
        <v>Central Government</v>
      </c>
      <c r="X1241" t="str" cm="1">
        <f t="array" aca="1" ref="X1241" ca="1">INDEX(Sheet1!$Y$2:$Y$22, RANDBETWEEN(1, 21))</f>
        <v>Corporate Account</v>
      </c>
      <c r="Z1241" t="str" cm="1">
        <f t="array" aca="1" ref="Z1241" ca="1">INDEX(Sheet1!$AA$2:$AA$30, RANDBETWEEN(1, 29))</f>
        <v>US FUND</v>
      </c>
      <c r="AA1241" t="str" cm="1">
        <f t="array" aca="1" ref="AA1241" ca="1">INDEX(Sheet1!$AB$2:$AB$8, RANDBETWEEN(1, 7))</f>
        <v>ROSA</v>
      </c>
      <c r="AB1241" t="str" cm="1">
        <f t="array" aca="1" ref="AB1241" ca="1">INDEX(Sheet1!$AC$2:$AC$22, RANDBETWEEN(1, 21))</f>
        <v>Russian Federation</v>
      </c>
      <c r="AE1241" t="str" cm="1">
        <f t="array" aca="1" ref="AE1241" ca="1">INDEX(Sheet1!$AF$2:$AF$22, RANDBETWEEN(1, 5))</f>
        <v>ECARO</v>
      </c>
      <c r="AF1241" s="3">
        <v>45599</v>
      </c>
      <c r="AG1241" t="str" cm="1">
        <f t="array" aca="1" ref="AG1241" ca="1">INDEX(Sheet1!$AH$2:$AH$24, RANDBETWEEN(1, 23))</f>
        <v>BELARUS CO</v>
      </c>
      <c r="AH1241" t="s">
        <v>651</v>
      </c>
      <c r="AI1241" t="s">
        <v>251</v>
      </c>
      <c r="AJ1241" t="s">
        <v>188</v>
      </c>
      <c r="AK1241" t="s">
        <v>127</v>
      </c>
      <c r="AL1241" t="s">
        <v>95</v>
      </c>
      <c r="AM1241" t="s">
        <v>646</v>
      </c>
      <c r="AN1241" t="s">
        <v>60</v>
      </c>
      <c r="AO1241" t="s">
        <v>116</v>
      </c>
      <c r="AP1241" t="s">
        <v>78</v>
      </c>
      <c r="AQ1241" t="s">
        <v>79</v>
      </c>
      <c r="AR1241">
        <v>2024</v>
      </c>
      <c r="AS1241" t="s">
        <v>95</v>
      </c>
    </row>
    <row r="1242" spans="1:45">
      <c r="A1242" t="s">
        <v>654</v>
      </c>
      <c r="B1242" t="s">
        <v>95</v>
      </c>
      <c r="C1242" t="s">
        <v>64</v>
      </c>
      <c r="D1242" s="3">
        <v>45505</v>
      </c>
      <c r="E1242" t="s">
        <v>644</v>
      </c>
      <c r="F1242">
        <f t="shared" ca="1" si="57"/>
        <v>80731.195147359787</v>
      </c>
      <c r="G1242">
        <f t="shared" ca="1" si="57"/>
        <v>98738.763949552434</v>
      </c>
      <c r="H1242" t="str" cm="1">
        <f t="array" aca="1" ref="H1242" ca="1">INDEX(Sheet1!$H$1:$H$3, RANDBETWEEN(1, 3))</f>
        <v>Revenue Type</v>
      </c>
      <c r="I1242" t="str" cm="1">
        <f t="array" aca="1" ref="I1242" ca="1">INDEX(Sheet1!$I$3:$I$88, RANDBETWEEN(1, 85))</f>
        <v>Cross-Sectoral unearmarked</v>
      </c>
      <c r="J1242" t="str">
        <f ca="1">INDEX(Sheet1!$AZ$3:$AZ$8, RANDBETWEEN(1, COUNTA(Sheet1!$AZ$3:$AZ$8)))</f>
        <v>Education</v>
      </c>
      <c r="K1242" t="str" cm="1">
        <f t="array" aca="1" ref="K1242" ca="1">INDEX(Sheet1!$K$1:$K$8, RANDBETWEEN(1, 6))</f>
        <v>HAC-ECARO</v>
      </c>
      <c r="M1242" t="s">
        <v>75</v>
      </c>
      <c r="N1242">
        <f t="shared" ca="1" si="58"/>
        <v>28489.527883856474</v>
      </c>
      <c r="Q1242" t="s">
        <v>254</v>
      </c>
      <c r="U1242">
        <f t="shared" ca="1" si="59"/>
        <v>40700.545808637049</v>
      </c>
      <c r="V1242">
        <v>19301670</v>
      </c>
      <c r="W1242" t="str" cm="1">
        <f t="array" aca="1" ref="W1242" ca="1">INDEX(Sheet1!$X$1:$X$20, RANDBETWEEN(1, 20))</f>
        <v>Women's and diaspora organizations</v>
      </c>
      <c r="X1242" t="str" cm="1">
        <f t="array" aca="1" ref="X1242" ca="1">INDEX(Sheet1!$Y$2:$Y$22, RANDBETWEEN(1, 21))</f>
        <v>Public Sector</v>
      </c>
      <c r="Z1242" t="str" cm="1">
        <f t="array" aca="1" ref="Z1242" ca="1">INDEX(Sheet1!$AA$2:$AA$30, RANDBETWEEN(1, 29))</f>
        <v>ALBANIA CO</v>
      </c>
      <c r="AA1242" t="str" cm="1">
        <f t="array" aca="1" ref="AA1242" ca="1">INDEX(Sheet1!$AB$2:$AB$8, RANDBETWEEN(1, 7))</f>
        <v>HQ</v>
      </c>
      <c r="AB1242" t="str" cm="1">
        <f t="array" aca="1" ref="AB1242" ca="1">INDEX(Sheet1!$AC$2:$AC$22, RANDBETWEEN(1, 21))</f>
        <v>Croatia</v>
      </c>
      <c r="AE1242" t="str" cm="1">
        <f t="array" aca="1" ref="AE1242" ca="1">INDEX(Sheet1!$AF$2:$AF$22, RANDBETWEEN(1, 5))</f>
        <v>ESARO</v>
      </c>
      <c r="AF1242" s="3">
        <v>45505</v>
      </c>
      <c r="AG1242" t="str" cm="1">
        <f t="array" aca="1" ref="AG1242" ca="1">INDEX(Sheet1!$AH$2:$AH$24, RANDBETWEEN(1, 23))</f>
        <v>US FUND</v>
      </c>
      <c r="AH1242" t="s">
        <v>649</v>
      </c>
      <c r="AI1242" t="s">
        <v>253</v>
      </c>
      <c r="AJ1242" t="s">
        <v>254</v>
      </c>
      <c r="AK1242" t="s">
        <v>75</v>
      </c>
      <c r="AL1242" t="s">
        <v>90</v>
      </c>
      <c r="AM1242" t="s">
        <v>645</v>
      </c>
      <c r="AN1242" t="s">
        <v>128</v>
      </c>
      <c r="AO1242" t="s">
        <v>77</v>
      </c>
      <c r="AP1242" t="s">
        <v>78</v>
      </c>
      <c r="AQ1242" t="s">
        <v>117</v>
      </c>
      <c r="AR1242">
        <v>2023</v>
      </c>
      <c r="AS1242" t="s">
        <v>95</v>
      </c>
    </row>
    <row r="1243" spans="1:45">
      <c r="A1243" t="s">
        <v>657</v>
      </c>
      <c r="B1243" t="s">
        <v>95</v>
      </c>
      <c r="C1243" t="s">
        <v>45</v>
      </c>
      <c r="D1243" s="3">
        <v>45606</v>
      </c>
      <c r="E1243" t="s">
        <v>644</v>
      </c>
      <c r="F1243">
        <f t="shared" ca="1" si="57"/>
        <v>50968.343962055391</v>
      </c>
      <c r="G1243">
        <f t="shared" ca="1" si="57"/>
        <v>13460.705708352234</v>
      </c>
      <c r="H1243" t="str" cm="1">
        <f t="array" aca="1" ref="H1243" ca="1">INDEX(Sheet1!$H$1:$H$3, RANDBETWEEN(1, 3))</f>
        <v>ORE-Thematic</v>
      </c>
      <c r="I1243" t="str" cm="1">
        <f t="array" aca="1" ref="I1243" ca="1">INDEX(Sheet1!$I$3:$I$88, RANDBETWEEN(1, 85))</f>
        <v>ACT-A/COVAX Pillar 4: RCCE</v>
      </c>
      <c r="J1243" t="str">
        <f ca="1">INDEX(Sheet1!$AZ$3:$AZ$8, RANDBETWEEN(1, COUNTA(Sheet1!$AZ$3:$AZ$8)))</f>
        <v>Child Protection</v>
      </c>
      <c r="K1243" t="str" cm="1">
        <f t="array" aca="1" ref="K1243" ca="1">INDEX(Sheet1!$K$1:$K$8, RANDBETWEEN(1, 6))</f>
        <v>Emergency/HAC</v>
      </c>
      <c r="M1243" t="s">
        <v>114</v>
      </c>
      <c r="N1243">
        <f t="shared" ca="1" si="58"/>
        <v>55922.085633988456</v>
      </c>
      <c r="Q1243" t="s">
        <v>257</v>
      </c>
      <c r="U1243">
        <f t="shared" ca="1" si="59"/>
        <v>66949.02285179036</v>
      </c>
      <c r="V1243">
        <v>25626917</v>
      </c>
      <c r="W1243" t="str" cm="1">
        <f t="array" aca="1" ref="W1243" ca="1">INDEX(Sheet1!$X$1:$X$20, RANDBETWEEN(1, 20))</f>
        <v>Central Government</v>
      </c>
      <c r="X1243" t="str" cm="1">
        <f t="array" aca="1" ref="X1243" ca="1">INDEX(Sheet1!$Y$2:$Y$22, RANDBETWEEN(1, 21))</f>
        <v>Private Sector</v>
      </c>
      <c r="Z1243" t="str" cm="1">
        <f t="array" aca="1" ref="Z1243" ca="1">INDEX(Sheet1!$AA$2:$AA$30, RANDBETWEEN(1, 29))</f>
        <v>MONTENEGRO CO</v>
      </c>
      <c r="AA1243" t="str" cm="1">
        <f t="array" aca="1" ref="AA1243" ca="1">INDEX(Sheet1!$AB$2:$AB$8, RANDBETWEEN(1, 7))</f>
        <v>ROSA</v>
      </c>
      <c r="AB1243" t="str" cm="1">
        <f t="array" aca="1" ref="AB1243" ca="1">INDEX(Sheet1!$AC$2:$AC$22, RANDBETWEEN(1, 21))</f>
        <v>Albania</v>
      </c>
      <c r="AE1243" t="str" cm="1">
        <f t="array" aca="1" ref="AE1243" ca="1">INDEX(Sheet1!$AF$2:$AF$22, RANDBETWEEN(1, 5))</f>
        <v>ECARO</v>
      </c>
      <c r="AF1243" s="3">
        <v>45606</v>
      </c>
      <c r="AG1243" t="str" cm="1">
        <f t="array" aca="1" ref="AG1243" ca="1">INDEX(Sheet1!$AH$2:$AH$24, RANDBETWEEN(1, 23))</f>
        <v>ARMENIA CO</v>
      </c>
      <c r="AH1243" t="s">
        <v>668</v>
      </c>
      <c r="AI1243" t="s">
        <v>256</v>
      </c>
      <c r="AJ1243" t="s">
        <v>257</v>
      </c>
      <c r="AK1243" t="s">
        <v>114</v>
      </c>
      <c r="AL1243" t="s">
        <v>58</v>
      </c>
      <c r="AM1243" t="s">
        <v>645</v>
      </c>
      <c r="AN1243" t="s">
        <v>216</v>
      </c>
      <c r="AO1243" t="s">
        <v>61</v>
      </c>
      <c r="AP1243" t="s">
        <v>93</v>
      </c>
      <c r="AQ1243" t="s">
        <v>117</v>
      </c>
      <c r="AR1243">
        <v>2022</v>
      </c>
      <c r="AS1243" t="s">
        <v>95</v>
      </c>
    </row>
    <row r="1244" spans="1:45">
      <c r="A1244" t="s">
        <v>655</v>
      </c>
      <c r="B1244" t="s">
        <v>95</v>
      </c>
      <c r="C1244" t="s">
        <v>45</v>
      </c>
      <c r="D1244" s="3">
        <v>45496</v>
      </c>
      <c r="E1244" t="s">
        <v>644</v>
      </c>
      <c r="F1244">
        <f t="shared" ca="1" si="57"/>
        <v>16238.357682495278</v>
      </c>
      <c r="G1244">
        <f t="shared" ca="1" si="57"/>
        <v>20721.436494843492</v>
      </c>
      <c r="H1244" t="str" cm="1">
        <f t="array" aca="1" ref="H1244" ca="1">INDEX(Sheet1!$H$1:$H$3, RANDBETWEEN(1, 3))</f>
        <v>ORE-Thematic</v>
      </c>
      <c r="I1244" t="str" cm="1">
        <f t="array" aca="1" ref="I1244" ca="1">INDEX(Sheet1!$I$3:$I$88, RANDBETWEEN(1, 85))</f>
        <v>Oversight and assurance</v>
      </c>
      <c r="J1244" t="str">
        <f ca="1">INDEX(Sheet1!$AZ$3:$AZ$8, RANDBETWEEN(1, COUNTA(Sheet1!$AZ$3:$AZ$8)))</f>
        <v>Advocacy</v>
      </c>
      <c r="K1244" t="str" cm="1">
        <f t="array" aca="1" ref="K1244" ca="1">INDEX(Sheet1!$K$1:$K$8, RANDBETWEEN(1, 6))</f>
        <v>HAC-ECARO</v>
      </c>
      <c r="M1244" t="s">
        <v>114</v>
      </c>
      <c r="N1244">
        <f t="shared" ca="1" si="58"/>
        <v>81009.597963997119</v>
      </c>
      <c r="Q1244" t="s">
        <v>260</v>
      </c>
      <c r="U1244">
        <f t="shared" ca="1" si="59"/>
        <v>11684.882714823105</v>
      </c>
      <c r="V1244">
        <v>38079904</v>
      </c>
      <c r="W1244" t="str" cm="1">
        <f t="array" aca="1" ref="W1244" ca="1">INDEX(Sheet1!$X$1:$X$20, RANDBETWEEN(1, 20))</f>
        <v>Corporate</v>
      </c>
      <c r="X1244" t="str" cm="1">
        <f t="array" aca="1" ref="X1244" ca="1">INDEX(Sheet1!$Y$2:$Y$22, RANDBETWEEN(1, 21))</f>
        <v>Private Sector</v>
      </c>
      <c r="Z1244" t="str" cm="1">
        <f t="array" aca="1" ref="Z1244" ca="1">INDEX(Sheet1!$AA$2:$AA$30, RANDBETWEEN(1, 29))</f>
        <v>UK NATCOM</v>
      </c>
      <c r="AA1244" t="str" cm="1">
        <f t="array" aca="1" ref="AA1244" ca="1">INDEX(Sheet1!$AB$2:$AB$8, RANDBETWEEN(1, 7))</f>
        <v>HQ</v>
      </c>
      <c r="AB1244" t="str" cm="1">
        <f t="array" aca="1" ref="AB1244" ca="1">INDEX(Sheet1!$AC$2:$AC$22, RANDBETWEEN(1, 21))</f>
        <v>Russian Federation</v>
      </c>
      <c r="AE1244" t="str" cm="1">
        <f t="array" aca="1" ref="AE1244" ca="1">INDEX(Sheet1!$AF$2:$AF$22, RANDBETWEEN(1, 5))</f>
        <v>ESARO</v>
      </c>
      <c r="AF1244" s="3">
        <v>45496</v>
      </c>
      <c r="AG1244" t="str" cm="1">
        <f t="array" aca="1" ref="AG1244" ca="1">INDEX(Sheet1!$AH$2:$AH$24, RANDBETWEEN(1, 23))</f>
        <v>UZBEKISTAN CO</v>
      </c>
      <c r="AH1244" t="s">
        <v>668</v>
      </c>
      <c r="AI1244" t="s">
        <v>259</v>
      </c>
      <c r="AJ1244" t="s">
        <v>260</v>
      </c>
      <c r="AK1244" t="s">
        <v>114</v>
      </c>
      <c r="AL1244" t="s">
        <v>58</v>
      </c>
      <c r="AM1244" t="s">
        <v>645</v>
      </c>
      <c r="AN1244" t="s">
        <v>91</v>
      </c>
      <c r="AO1244" t="s">
        <v>149</v>
      </c>
      <c r="AP1244" t="s">
        <v>78</v>
      </c>
      <c r="AQ1244" t="s">
        <v>117</v>
      </c>
      <c r="AR1244">
        <v>2022</v>
      </c>
      <c r="AS1244" t="s">
        <v>95</v>
      </c>
    </row>
    <row r="1245" spans="1:45">
      <c r="A1245" t="s">
        <v>653</v>
      </c>
      <c r="B1245" t="s">
        <v>95</v>
      </c>
      <c r="C1245" t="s">
        <v>45</v>
      </c>
      <c r="D1245" s="3">
        <v>45615</v>
      </c>
      <c r="E1245" t="s">
        <v>644</v>
      </c>
      <c r="F1245">
        <f t="shared" ca="1" si="57"/>
        <v>29940.845330917749</v>
      </c>
      <c r="G1245">
        <f t="shared" ca="1" si="57"/>
        <v>42114.432407748631</v>
      </c>
      <c r="H1245" t="str" cm="1">
        <f t="array" aca="1" ref="H1245" ca="1">INDEX(Sheet1!$H$1:$H$3, RANDBETWEEN(1, 3))</f>
        <v>ORR Non-Thematic</v>
      </c>
      <c r="I1245" t="str" cm="1">
        <f t="array" aca="1" ref="I1245" ca="1">INDEX(Sheet1!$I$3:$I$88, RANDBETWEEN(1, 85))</f>
        <v>Nutrition and HIV</v>
      </c>
      <c r="J1245" t="str">
        <f ca="1">INDEX(Sheet1!$AZ$3:$AZ$8, RANDBETWEEN(1, COUNTA(Sheet1!$AZ$3:$AZ$8)))</f>
        <v>Emergency Response</v>
      </c>
      <c r="K1245" t="str" cm="1">
        <f t="array" aca="1" ref="K1245" ca="1">INDEX(Sheet1!$K$1:$K$8, RANDBETWEEN(1, 6))</f>
        <v>Emergency/HAC</v>
      </c>
      <c r="M1245" t="s">
        <v>114</v>
      </c>
      <c r="N1245">
        <f t="shared" ca="1" si="58"/>
        <v>73938.890195110493</v>
      </c>
      <c r="Q1245" t="s">
        <v>263</v>
      </c>
      <c r="U1245">
        <f t="shared" ca="1" si="59"/>
        <v>31071.860151380246</v>
      </c>
      <c r="V1245">
        <v>13875347</v>
      </c>
      <c r="W1245" t="str" cm="1">
        <f t="array" aca="1" ref="W1245" ca="1">INDEX(Sheet1!$X$1:$X$20, RANDBETWEEN(1, 20))</f>
        <v>Central Government</v>
      </c>
      <c r="X1245" t="str" cm="1">
        <f t="array" aca="1" ref="X1245" ca="1">INDEX(Sheet1!$Y$2:$Y$22, RANDBETWEEN(1, 21))</f>
        <v>Corporate Account</v>
      </c>
      <c r="Z1245" t="str" cm="1">
        <f t="array" aca="1" ref="Z1245" ca="1">INDEX(Sheet1!$AA$2:$AA$30, RANDBETWEEN(1, 29))</f>
        <v>ROMANIA CO</v>
      </c>
      <c r="AA1245" t="str" cm="1">
        <f t="array" aca="1" ref="AA1245" ca="1">INDEX(Sheet1!$AB$2:$AB$8, RANDBETWEEN(1, 7))</f>
        <v>NatCom</v>
      </c>
      <c r="AB1245" t="str" cm="1">
        <f t="array" aca="1" ref="AB1245" ca="1">INDEX(Sheet1!$AC$2:$AC$22, RANDBETWEEN(1, 21))</f>
        <v>Uzbekistan</v>
      </c>
      <c r="AE1245" t="str" cm="1">
        <f t="array" aca="1" ref="AE1245" ca="1">INDEX(Sheet1!$AF$2:$AF$22, RANDBETWEEN(1, 5))</f>
        <v>NatCom</v>
      </c>
      <c r="AF1245" s="3">
        <v>45615</v>
      </c>
      <c r="AG1245" t="str" cm="1">
        <f t="array" aca="1" ref="AG1245" ca="1">INDEX(Sheet1!$AH$2:$AH$24, RANDBETWEEN(1, 23))</f>
        <v>PPD</v>
      </c>
      <c r="AH1245" t="s">
        <v>648</v>
      </c>
      <c r="AI1245" t="s">
        <v>262</v>
      </c>
      <c r="AJ1245" t="s">
        <v>263</v>
      </c>
      <c r="AK1245" t="s">
        <v>114</v>
      </c>
      <c r="AL1245" t="s">
        <v>95</v>
      </c>
      <c r="AM1245" t="s">
        <v>645</v>
      </c>
      <c r="AN1245" t="s">
        <v>60</v>
      </c>
      <c r="AO1245" t="s">
        <v>61</v>
      </c>
      <c r="AP1245" t="s">
        <v>78</v>
      </c>
      <c r="AQ1245" t="s">
        <v>100</v>
      </c>
      <c r="AR1245">
        <v>2024</v>
      </c>
      <c r="AS1245" t="s">
        <v>95</v>
      </c>
    </row>
    <row r="1246" spans="1:45">
      <c r="A1246" t="s">
        <v>653</v>
      </c>
      <c r="B1246" t="s">
        <v>95</v>
      </c>
      <c r="C1246" t="s">
        <v>118</v>
      </c>
      <c r="D1246" s="3">
        <v>45482</v>
      </c>
      <c r="E1246" t="s">
        <v>644</v>
      </c>
      <c r="F1246">
        <f t="shared" ca="1" si="57"/>
        <v>55830.238053610621</v>
      </c>
      <c r="G1246">
        <f t="shared" ca="1" si="57"/>
        <v>85809.478272933644</v>
      </c>
      <c r="H1246" t="str" cm="1">
        <f t="array" aca="1" ref="H1246" ca="1">INDEX(Sheet1!$H$1:$H$3, RANDBETWEEN(1, 3))</f>
        <v>ORE-Thematic</v>
      </c>
      <c r="I1246" t="str" cm="1">
        <f t="array" aca="1" ref="I1246" ca="1">INDEX(Sheet1!$I$3:$I$88, RANDBETWEEN(1, 85))</f>
        <v>Cross-sectoral Adolescent Development</v>
      </c>
      <c r="J1246" t="str">
        <f ca="1">INDEX(Sheet1!$AZ$3:$AZ$8, RANDBETWEEN(1, COUNTA(Sheet1!$AZ$3:$AZ$8)))</f>
        <v>Emergency Response</v>
      </c>
      <c r="K1246" t="str" cm="1">
        <f t="array" aca="1" ref="K1246" ca="1">INDEX(Sheet1!$K$1:$K$8, RANDBETWEEN(1, 6))</f>
        <v>HAC-ARMENIA</v>
      </c>
      <c r="M1246" t="s">
        <v>165</v>
      </c>
      <c r="N1246">
        <f t="shared" ca="1" si="58"/>
        <v>10984.921490731404</v>
      </c>
      <c r="Q1246" t="s">
        <v>266</v>
      </c>
      <c r="U1246">
        <f t="shared" ca="1" si="59"/>
        <v>66967.598630524095</v>
      </c>
      <c r="V1246">
        <v>37841165</v>
      </c>
      <c r="W1246" t="str" cm="1">
        <f t="array" aca="1" ref="W1246" ca="1">INDEX(Sheet1!$X$1:$X$20, RANDBETWEEN(1, 20))</f>
        <v>Other</v>
      </c>
      <c r="X1246" t="str" cm="1">
        <f t="array" aca="1" ref="X1246" ca="1">INDEX(Sheet1!$Y$2:$Y$22, RANDBETWEEN(1, 21))</f>
        <v>Public Sector</v>
      </c>
      <c r="Z1246" t="str" cm="1">
        <f t="array" aca="1" ref="Z1246" ca="1">INDEX(Sheet1!$AA$2:$AA$30, RANDBETWEEN(1, 29))</f>
        <v>INDIA CO</v>
      </c>
      <c r="AA1246" t="str" cm="1">
        <f t="array" aca="1" ref="AA1246" ca="1">INDEX(Sheet1!$AB$2:$AB$8, RANDBETWEEN(1, 7))</f>
        <v>MENARO</v>
      </c>
      <c r="AB1246" t="str" cm="1">
        <f t="array" aca="1" ref="AB1246" ca="1">INDEX(Sheet1!$AC$2:$AC$22, RANDBETWEEN(1, 21))</f>
        <v>Switzerland</v>
      </c>
      <c r="AE1246" t="str" cm="1">
        <f t="array" aca="1" ref="AE1246" ca="1">INDEX(Sheet1!$AF$2:$AF$22, RANDBETWEEN(1, 5))</f>
        <v>HQ</v>
      </c>
      <c r="AF1246" s="3">
        <v>45482</v>
      </c>
      <c r="AG1246" t="str" cm="1">
        <f t="array" aca="1" ref="AG1246" ca="1">INDEX(Sheet1!$AH$2:$AH$24, RANDBETWEEN(1, 23))</f>
        <v>ARMENIA CO</v>
      </c>
      <c r="AH1246" t="s">
        <v>670</v>
      </c>
      <c r="AI1246" t="s">
        <v>265</v>
      </c>
      <c r="AJ1246" t="s">
        <v>266</v>
      </c>
      <c r="AK1246" t="s">
        <v>165</v>
      </c>
      <c r="AL1246" t="s">
        <v>90</v>
      </c>
      <c r="AM1246" t="s">
        <v>646</v>
      </c>
      <c r="AN1246" t="s">
        <v>91</v>
      </c>
      <c r="AO1246" t="s">
        <v>92</v>
      </c>
      <c r="AP1246" t="s">
        <v>78</v>
      </c>
      <c r="AQ1246" t="s">
        <v>117</v>
      </c>
      <c r="AR1246">
        <v>2023</v>
      </c>
      <c r="AS1246" t="s">
        <v>95</v>
      </c>
    </row>
    <row r="1247" spans="1:45">
      <c r="A1247" t="s">
        <v>652</v>
      </c>
      <c r="B1247" t="s">
        <v>44</v>
      </c>
      <c r="C1247" t="s">
        <v>64</v>
      </c>
      <c r="D1247" s="3">
        <v>45529</v>
      </c>
      <c r="E1247" t="s">
        <v>644</v>
      </c>
      <c r="F1247">
        <f t="shared" ca="1" si="57"/>
        <v>32301.127163640071</v>
      </c>
      <c r="G1247">
        <f t="shared" ca="1" si="57"/>
        <v>66550.444363059447</v>
      </c>
      <c r="H1247" t="str" cm="1">
        <f t="array" aca="1" ref="H1247" ca="1">INDEX(Sheet1!$H$1:$H$3, RANDBETWEEN(1, 3))</f>
        <v>Revenue Type</v>
      </c>
      <c r="I1247" t="str" cm="1">
        <f t="array" aca="1" ref="I1247" ca="1">INDEX(Sheet1!$I$3:$I$88, RANDBETWEEN(1, 85))</f>
        <v>Health systems strengthening</v>
      </c>
      <c r="J1247" t="str">
        <f ca="1">INDEX(Sheet1!$AZ$3:$AZ$8, RANDBETWEEN(1, COUNTA(Sheet1!$AZ$3:$AZ$8)))</f>
        <v>Health</v>
      </c>
      <c r="K1247" t="str" cm="1">
        <f t="array" aca="1" ref="K1247" ca="1">INDEX(Sheet1!$K$1:$K$8, RANDBETWEEN(1, 6))</f>
        <v>HAC-ECARO</v>
      </c>
      <c r="M1247" t="s">
        <v>75</v>
      </c>
      <c r="N1247">
        <f t="shared" ca="1" si="58"/>
        <v>56935.600044098108</v>
      </c>
      <c r="Q1247" t="s">
        <v>269</v>
      </c>
      <c r="U1247">
        <f t="shared" ca="1" si="59"/>
        <v>9907.5225867577628</v>
      </c>
      <c r="V1247">
        <v>13093151</v>
      </c>
      <c r="W1247" t="str" cm="1">
        <f t="array" aca="1" ref="W1247" ca="1">INDEX(Sheet1!$X$1:$X$20, RANDBETWEEN(1, 20))</f>
        <v>Corporate Foundation</v>
      </c>
      <c r="X1247" t="str" cm="1">
        <f t="array" aca="1" ref="X1247" ca="1">INDEX(Sheet1!$Y$2:$Y$22, RANDBETWEEN(1, 21))</f>
        <v>Private Sector</v>
      </c>
      <c r="Z1247" t="str" cm="1">
        <f t="array" aca="1" ref="Z1247" ca="1">INDEX(Sheet1!$AA$2:$AA$30, RANDBETWEEN(1, 29))</f>
        <v>UZBEKISTAN CO</v>
      </c>
      <c r="AA1247" t="str" cm="1">
        <f t="array" aca="1" ref="AA1247" ca="1">INDEX(Sheet1!$AB$2:$AB$8, RANDBETWEEN(1, 7))</f>
        <v>MENARO</v>
      </c>
      <c r="AB1247" t="str" cm="1">
        <f t="array" aca="1" ref="AB1247" ca="1">INDEX(Sheet1!$AC$2:$AC$22, RANDBETWEEN(1, 21))</f>
        <v>Armenia</v>
      </c>
      <c r="AE1247" t="str" cm="1">
        <f t="array" aca="1" ref="AE1247" ca="1">INDEX(Sheet1!$AF$2:$AF$22, RANDBETWEEN(1, 5))</f>
        <v>ECARO</v>
      </c>
      <c r="AF1247" s="3">
        <v>45529</v>
      </c>
      <c r="AG1247" t="str" cm="1">
        <f t="array" aca="1" ref="AG1247" ca="1">INDEX(Sheet1!$AH$2:$AH$24, RANDBETWEEN(1, 23))</f>
        <v>ECARO</v>
      </c>
      <c r="AH1247" t="s">
        <v>668</v>
      </c>
      <c r="AI1247" t="s">
        <v>268</v>
      </c>
      <c r="AJ1247" t="s">
        <v>269</v>
      </c>
      <c r="AK1247" t="s">
        <v>75</v>
      </c>
      <c r="AL1247" t="s">
        <v>58</v>
      </c>
      <c r="AM1247" t="s">
        <v>645</v>
      </c>
      <c r="AN1247" t="s">
        <v>128</v>
      </c>
      <c r="AO1247" t="s">
        <v>77</v>
      </c>
      <c r="AP1247" t="s">
        <v>135</v>
      </c>
      <c r="AQ1247" t="s">
        <v>270</v>
      </c>
      <c r="AR1247">
        <v>2023</v>
      </c>
      <c r="AS1247" t="s">
        <v>95</v>
      </c>
    </row>
    <row r="1248" spans="1:45">
      <c r="A1248" t="s">
        <v>658</v>
      </c>
      <c r="B1248" t="s">
        <v>44</v>
      </c>
      <c r="C1248" t="s">
        <v>118</v>
      </c>
      <c r="D1248" s="3">
        <v>45539</v>
      </c>
      <c r="E1248" t="s">
        <v>644</v>
      </c>
      <c r="F1248">
        <f t="shared" ca="1" si="57"/>
        <v>90249.358671579001</v>
      </c>
      <c r="G1248">
        <f t="shared" ca="1" si="57"/>
        <v>36560.708610522095</v>
      </c>
      <c r="H1248" t="str" cm="1">
        <f t="array" aca="1" ref="H1248" ca="1">INDEX(Sheet1!$H$1:$H$3, RANDBETWEEN(1, 3))</f>
        <v>ORR Non-Thematic</v>
      </c>
      <c r="I1248" t="str" cm="1">
        <f t="array" aca="1" ref="I1248" ca="1">INDEX(Sheet1!$I$3:$I$88, RANDBETWEEN(1, 85))</f>
        <v>UNICEF capacity for programming on Gender</v>
      </c>
      <c r="J1248" t="str">
        <f ca="1">INDEX(Sheet1!$AZ$3:$AZ$8, RANDBETWEEN(1, COUNTA(Sheet1!$AZ$3:$AZ$8)))</f>
        <v>Advocacy</v>
      </c>
      <c r="K1248" t="str" cm="1">
        <f t="array" aca="1" ref="K1248" ca="1">INDEX(Sheet1!$K$1:$K$8, RANDBETWEEN(1, 6))</f>
        <v>HAC-UKRAINE</v>
      </c>
      <c r="M1248" t="s">
        <v>75</v>
      </c>
      <c r="N1248">
        <f t="shared" ca="1" si="58"/>
        <v>43085.758960377541</v>
      </c>
      <c r="Q1248" t="s">
        <v>273</v>
      </c>
      <c r="U1248">
        <f t="shared" ca="1" si="59"/>
        <v>72193.567689110583</v>
      </c>
      <c r="V1248">
        <v>17365087</v>
      </c>
      <c r="W1248" t="str" cm="1">
        <f t="array" aca="1" ref="W1248" ca="1">INDEX(Sheet1!$X$1:$X$20, RANDBETWEEN(1, 20))</f>
        <v>Membership based organizations</v>
      </c>
      <c r="X1248" t="str" cm="1">
        <f t="array" aca="1" ref="X1248" ca="1">INDEX(Sheet1!$Y$2:$Y$22, RANDBETWEEN(1, 21))</f>
        <v>Private Sector</v>
      </c>
      <c r="Z1248" t="str" cm="1">
        <f t="array" aca="1" ref="Z1248" ca="1">INDEX(Sheet1!$AA$2:$AA$30, RANDBETWEEN(1, 29))</f>
        <v>ROMANIA CO</v>
      </c>
      <c r="AA1248" t="str" cm="1">
        <f t="array" aca="1" ref="AA1248" ca="1">INDEX(Sheet1!$AB$2:$AB$8, RANDBETWEEN(1, 7))</f>
        <v>WCARO</v>
      </c>
      <c r="AB1248" t="str" cm="1">
        <f t="array" aca="1" ref="AB1248" ca="1">INDEX(Sheet1!$AC$2:$AC$22, RANDBETWEEN(1, 21))</f>
        <v>Russian Federation</v>
      </c>
      <c r="AE1248" t="str" cm="1">
        <f t="array" aca="1" ref="AE1248" ca="1">INDEX(Sheet1!$AF$2:$AF$22, RANDBETWEEN(1, 5))</f>
        <v>HQ</v>
      </c>
      <c r="AF1248" s="3">
        <v>45539</v>
      </c>
      <c r="AG1248" t="str" cm="1">
        <f t="array" aca="1" ref="AG1248" ca="1">INDEX(Sheet1!$AH$2:$AH$24, RANDBETWEEN(1, 23))</f>
        <v>CROATIA CO</v>
      </c>
      <c r="AH1248" t="s">
        <v>648</v>
      </c>
      <c r="AI1248" t="s">
        <v>272</v>
      </c>
      <c r="AJ1248" t="s">
        <v>273</v>
      </c>
      <c r="AK1248" t="s">
        <v>75</v>
      </c>
      <c r="AL1248" t="s">
        <v>95</v>
      </c>
      <c r="AM1248" t="s">
        <v>645</v>
      </c>
      <c r="AN1248" t="s">
        <v>105</v>
      </c>
      <c r="AO1248" t="s">
        <v>61</v>
      </c>
      <c r="AP1248" t="s">
        <v>78</v>
      </c>
      <c r="AQ1248" t="s">
        <v>117</v>
      </c>
      <c r="AR1248">
        <v>2023</v>
      </c>
      <c r="AS1248" t="s">
        <v>95</v>
      </c>
    </row>
    <row r="1249" spans="1:45">
      <c r="A1249" t="s">
        <v>656</v>
      </c>
      <c r="B1249" t="s">
        <v>44</v>
      </c>
      <c r="C1249" t="s">
        <v>118</v>
      </c>
      <c r="D1249" s="3">
        <v>45417</v>
      </c>
      <c r="E1249" t="s">
        <v>644</v>
      </c>
      <c r="F1249">
        <f t="shared" ca="1" si="57"/>
        <v>95650.630702782</v>
      </c>
      <c r="G1249">
        <f t="shared" ca="1" si="57"/>
        <v>63790.859415791892</v>
      </c>
      <c r="H1249" t="str" cm="1">
        <f t="array" aca="1" ref="H1249" ca="1">INDEX(Sheet1!$H$1:$H$3, RANDBETWEEN(1, 3))</f>
        <v>Revenue Type</v>
      </c>
      <c r="I1249" t="str" cm="1">
        <f t="array" aca="1" ref="I1249" ca="1">INDEX(Sheet1!$I$3:$I$88, RANDBETWEEN(1, 85))</f>
        <v>Micronutrients</v>
      </c>
      <c r="J1249" t="str">
        <f ca="1">INDEX(Sheet1!$AZ$3:$AZ$8, RANDBETWEEN(1, COUNTA(Sheet1!$AZ$3:$AZ$8)))</f>
        <v>Increased Immunization Rates</v>
      </c>
      <c r="K1249" t="str" cm="1">
        <f t="array" aca="1" ref="K1249" ca="1">INDEX(Sheet1!$K$1:$K$8, RANDBETWEEN(1, 6))</f>
        <v>Emergency/HAC</v>
      </c>
      <c r="M1249" t="s">
        <v>75</v>
      </c>
      <c r="N1249">
        <f t="shared" ca="1" si="58"/>
        <v>78930.66044107909</v>
      </c>
      <c r="Q1249" t="s">
        <v>276</v>
      </c>
      <c r="U1249">
        <f t="shared" ca="1" si="59"/>
        <v>37330.698617837646</v>
      </c>
      <c r="V1249">
        <v>37135546</v>
      </c>
      <c r="W1249" t="str" cm="1">
        <f t="array" aca="1" ref="W1249" ca="1">INDEX(Sheet1!$X$1:$X$20, RANDBETWEEN(1, 20))</f>
        <v>Governmental Organization</v>
      </c>
      <c r="X1249" t="str" cm="1">
        <f t="array" aca="1" ref="X1249" ca="1">INDEX(Sheet1!$Y$2:$Y$22, RANDBETWEEN(1, 21))</f>
        <v>Private Sector</v>
      </c>
      <c r="Z1249" t="str" cm="1">
        <f t="array" aca="1" ref="Z1249" ca="1">INDEX(Sheet1!$AA$2:$AA$30, RANDBETWEEN(1, 29))</f>
        <v>NETHERLANDS NATCOM</v>
      </c>
      <c r="AA1249" t="str" cm="1">
        <f t="array" aca="1" ref="AA1249" ca="1">INDEX(Sheet1!$AB$2:$AB$8, RANDBETWEEN(1, 7))</f>
        <v>ECARO</v>
      </c>
      <c r="AB1249" t="str" cm="1">
        <f t="array" aca="1" ref="AB1249" ca="1">INDEX(Sheet1!$AC$2:$AC$22, RANDBETWEEN(1, 21))</f>
        <v>Albania</v>
      </c>
      <c r="AE1249" t="str" cm="1">
        <f t="array" aca="1" ref="AE1249" ca="1">INDEX(Sheet1!$AF$2:$AF$22, RANDBETWEEN(1, 5))</f>
        <v>ESARO</v>
      </c>
      <c r="AF1249" s="3">
        <v>45417</v>
      </c>
      <c r="AG1249" t="str" cm="1">
        <f t="array" aca="1" ref="AG1249" ca="1">INDEX(Sheet1!$AH$2:$AH$24, RANDBETWEEN(1, 23))</f>
        <v>BELARUS CO</v>
      </c>
      <c r="AH1249" t="s">
        <v>668</v>
      </c>
      <c r="AI1249" t="s">
        <v>275</v>
      </c>
      <c r="AJ1249" t="s">
        <v>276</v>
      </c>
      <c r="AK1249" t="s">
        <v>75</v>
      </c>
      <c r="AL1249" t="s">
        <v>58</v>
      </c>
      <c r="AM1249" t="s">
        <v>645</v>
      </c>
      <c r="AN1249" t="s">
        <v>192</v>
      </c>
      <c r="AO1249" t="s">
        <v>116</v>
      </c>
      <c r="AP1249" t="s">
        <v>93</v>
      </c>
      <c r="AQ1249" t="s">
        <v>117</v>
      </c>
      <c r="AR1249">
        <v>2024</v>
      </c>
      <c r="AS1249" t="s">
        <v>95</v>
      </c>
    </row>
    <row r="1250" spans="1:45">
      <c r="A1250" t="s">
        <v>653</v>
      </c>
      <c r="B1250" t="s">
        <v>95</v>
      </c>
      <c r="C1250" t="s">
        <v>45</v>
      </c>
      <c r="D1250" s="3">
        <v>45311</v>
      </c>
      <c r="E1250" t="s">
        <v>644</v>
      </c>
      <c r="F1250">
        <f t="shared" ca="1" si="57"/>
        <v>20152.414852436097</v>
      </c>
      <c r="G1250">
        <f t="shared" ca="1" si="57"/>
        <v>64195.437822552776</v>
      </c>
      <c r="H1250" t="str" cm="1">
        <f t="array" aca="1" ref="H1250" ca="1">INDEX(Sheet1!$H$1:$H$3, RANDBETWEEN(1, 3))</f>
        <v>ORE-Thematic</v>
      </c>
      <c r="I1250" t="str" cm="1">
        <f t="array" aca="1" ref="I1250" ca="1">INDEX(Sheet1!$I$3:$I$88, RANDBETWEEN(1, 85))</f>
        <v>Cross-sectoral Adolescent Development</v>
      </c>
      <c r="J1250" t="str">
        <f ca="1">INDEX(Sheet1!$AZ$3:$AZ$8, RANDBETWEEN(1, COUNTA(Sheet1!$AZ$3:$AZ$8)))</f>
        <v>Emergency Response</v>
      </c>
      <c r="K1250" t="str" cm="1">
        <f t="array" aca="1" ref="K1250" ca="1">INDEX(Sheet1!$K$1:$K$8, RANDBETWEEN(1, 6))</f>
        <v>HAC-ECARO</v>
      </c>
      <c r="M1250" t="s">
        <v>114</v>
      </c>
      <c r="N1250">
        <f t="shared" ca="1" si="58"/>
        <v>72499.962609394846</v>
      </c>
      <c r="Q1250" t="s">
        <v>279</v>
      </c>
      <c r="U1250">
        <f t="shared" ca="1" si="59"/>
        <v>45922.280734480846</v>
      </c>
      <c r="V1250">
        <v>954131</v>
      </c>
      <c r="W1250" t="str" cm="1">
        <f t="array" aca="1" ref="W1250" ca="1">INDEX(Sheet1!$X$1:$X$20, RANDBETWEEN(1, 20))</f>
        <v>Multi-Stakeholder Partnership</v>
      </c>
      <c r="X1250" t="str" cm="1">
        <f t="array" aca="1" ref="X1250" ca="1">INDEX(Sheet1!$Y$2:$Y$22, RANDBETWEEN(1, 21))</f>
        <v>Private Sector</v>
      </c>
      <c r="Z1250" t="str" cm="1">
        <f t="array" aca="1" ref="Z1250" ca="1">INDEX(Sheet1!$AA$2:$AA$30, RANDBETWEEN(1, 29))</f>
        <v>UK NATCOM</v>
      </c>
      <c r="AA1250" t="str" cm="1">
        <f t="array" aca="1" ref="AA1250" ca="1">INDEX(Sheet1!$AB$2:$AB$8, RANDBETWEEN(1, 7))</f>
        <v>HQ</v>
      </c>
      <c r="AB1250" t="str" cm="1">
        <f t="array" aca="1" ref="AB1250" ca="1">INDEX(Sheet1!$AC$2:$AC$22, RANDBETWEEN(1, 21))</f>
        <v>Qatar</v>
      </c>
      <c r="AE1250" t="str" cm="1">
        <f t="array" aca="1" ref="AE1250" ca="1">INDEX(Sheet1!$AF$2:$AF$22, RANDBETWEEN(1, 5))</f>
        <v>NatCom</v>
      </c>
      <c r="AF1250" s="3">
        <v>45311</v>
      </c>
      <c r="AG1250" t="str" cm="1">
        <f t="array" aca="1" ref="AG1250" ca="1">INDEX(Sheet1!$AH$2:$AH$24, RANDBETWEEN(1, 23))</f>
        <v>SERBIA CO</v>
      </c>
      <c r="AH1250" t="s">
        <v>649</v>
      </c>
      <c r="AI1250" t="s">
        <v>278</v>
      </c>
      <c r="AJ1250" t="s">
        <v>279</v>
      </c>
      <c r="AK1250" t="s">
        <v>114</v>
      </c>
      <c r="AL1250" t="s">
        <v>90</v>
      </c>
      <c r="AM1250" t="s">
        <v>645</v>
      </c>
      <c r="AN1250" t="s">
        <v>128</v>
      </c>
      <c r="AO1250" t="s">
        <v>92</v>
      </c>
      <c r="AP1250" t="s">
        <v>135</v>
      </c>
      <c r="AQ1250" t="s">
        <v>129</v>
      </c>
      <c r="AR1250">
        <v>2023</v>
      </c>
      <c r="AS1250" t="s">
        <v>95</v>
      </c>
    </row>
    <row r="1251" spans="1:45">
      <c r="A1251" t="s">
        <v>656</v>
      </c>
      <c r="B1251" t="s">
        <v>95</v>
      </c>
      <c r="C1251" t="s">
        <v>118</v>
      </c>
      <c r="D1251" s="3">
        <v>45461</v>
      </c>
      <c r="E1251" t="s">
        <v>644</v>
      </c>
      <c r="F1251">
        <f t="shared" ca="1" si="57"/>
        <v>97253.537968088858</v>
      </c>
      <c r="G1251">
        <f t="shared" ca="1" si="57"/>
        <v>29742.767784444939</v>
      </c>
      <c r="H1251" t="str" cm="1">
        <f t="array" aca="1" ref="H1251" ca="1">INDEX(Sheet1!$H$1:$H$3, RANDBETWEEN(1, 3))</f>
        <v>ORE-Thematic</v>
      </c>
      <c r="I1251" t="str" cm="1">
        <f t="array" aca="1" ref="I1251" ca="1">INDEX(Sheet1!$I$3:$I$88, RANDBETWEEN(1, 85))</f>
        <v>Maternal and Newborn health</v>
      </c>
      <c r="J1251" t="str">
        <f ca="1">INDEX(Sheet1!$AZ$3:$AZ$8, RANDBETWEEN(1, COUNTA(Sheet1!$AZ$3:$AZ$8)))</f>
        <v>Advocacy</v>
      </c>
      <c r="K1251" t="str" cm="1">
        <f t="array" aca="1" ref="K1251" ca="1">INDEX(Sheet1!$K$1:$K$8, RANDBETWEEN(1, 6))</f>
        <v>HAC-ECARO</v>
      </c>
      <c r="M1251" t="s">
        <v>89</v>
      </c>
      <c r="N1251">
        <f t="shared" ca="1" si="58"/>
        <v>84888.860218580463</v>
      </c>
      <c r="Q1251" t="s">
        <v>282</v>
      </c>
      <c r="U1251">
        <f t="shared" ca="1" si="59"/>
        <v>14691.721346754015</v>
      </c>
      <c r="V1251">
        <v>16907420</v>
      </c>
      <c r="W1251" t="str" cm="1">
        <f t="array" aca="1" ref="W1251" ca="1">INDEX(Sheet1!$X$1:$X$20, RANDBETWEEN(1, 20))</f>
        <v>Women's and diaspora organizations</v>
      </c>
      <c r="X1251" t="str" cm="1">
        <f t="array" aca="1" ref="X1251" ca="1">INDEX(Sheet1!$Y$2:$Y$22, RANDBETWEEN(1, 21))</f>
        <v>Private Sector</v>
      </c>
      <c r="Z1251" t="str" cm="1">
        <f t="array" aca="1" ref="Z1251" ca="1">INDEX(Sheet1!$AA$2:$AA$30, RANDBETWEEN(1, 29))</f>
        <v>GEORGIA CO</v>
      </c>
      <c r="AA1251" t="str" cm="1">
        <f t="array" aca="1" ref="AA1251" ca="1">INDEX(Sheet1!$AB$2:$AB$8, RANDBETWEEN(1, 7))</f>
        <v>WCARO</v>
      </c>
      <c r="AB1251" t="str" cm="1">
        <f t="array" aca="1" ref="AB1251" ca="1">INDEX(Sheet1!$AC$2:$AC$22, RANDBETWEEN(1, 21))</f>
        <v>Japan</v>
      </c>
      <c r="AE1251" t="str" cm="1">
        <f t="array" aca="1" ref="AE1251" ca="1">INDEX(Sheet1!$AF$2:$AF$22, RANDBETWEEN(1, 5))</f>
        <v>NatCom</v>
      </c>
      <c r="AF1251" s="3">
        <v>45461</v>
      </c>
      <c r="AG1251" t="str" cm="1">
        <f t="array" aca="1" ref="AG1251" ca="1">INDEX(Sheet1!$AH$2:$AH$24, RANDBETWEEN(1, 23))</f>
        <v>KOSOVO CO</v>
      </c>
      <c r="AH1251" t="s">
        <v>647</v>
      </c>
      <c r="AI1251" t="s">
        <v>281</v>
      </c>
      <c r="AJ1251" t="s">
        <v>282</v>
      </c>
      <c r="AK1251" t="s">
        <v>89</v>
      </c>
      <c r="AL1251" t="s">
        <v>95</v>
      </c>
      <c r="AM1251" t="s">
        <v>645</v>
      </c>
      <c r="AN1251" t="s">
        <v>216</v>
      </c>
      <c r="AO1251" t="s">
        <v>77</v>
      </c>
      <c r="AP1251" t="s">
        <v>78</v>
      </c>
      <c r="AQ1251" t="s">
        <v>100</v>
      </c>
      <c r="AR1251">
        <v>2022</v>
      </c>
      <c r="AS1251" t="s">
        <v>95</v>
      </c>
    </row>
    <row r="1252" spans="1:45">
      <c r="A1252" t="s">
        <v>658</v>
      </c>
      <c r="B1252" t="s">
        <v>44</v>
      </c>
      <c r="C1252" t="s">
        <v>45</v>
      </c>
      <c r="D1252" s="3">
        <v>45465</v>
      </c>
      <c r="E1252" t="s">
        <v>644</v>
      </c>
      <c r="F1252">
        <f t="shared" ca="1" si="57"/>
        <v>43224.881590963683</v>
      </c>
      <c r="G1252">
        <f t="shared" ca="1" si="57"/>
        <v>11404.499458555765</v>
      </c>
      <c r="H1252" t="str" cm="1">
        <f t="array" aca="1" ref="H1252" ca="1">INDEX(Sheet1!$H$1:$H$3, RANDBETWEEN(1, 3))</f>
        <v>ORR Non-Thematic</v>
      </c>
      <c r="I1252" t="str" cm="1">
        <f t="array" aca="1" ref="I1252" ca="1">INDEX(Sheet1!$I$3:$I$88, RANDBETWEEN(1, 85))</f>
        <v>Oversight and assurance</v>
      </c>
      <c r="J1252" t="str">
        <f ca="1">INDEX(Sheet1!$AZ$3:$AZ$8, RANDBETWEEN(1, COUNTA(Sheet1!$AZ$3:$AZ$8)))</f>
        <v>Advocacy</v>
      </c>
      <c r="K1252" t="str" cm="1">
        <f t="array" aca="1" ref="K1252" ca="1">INDEX(Sheet1!$K$1:$K$8, RANDBETWEEN(1, 6))</f>
        <v>HAC-STATE OF PALESTINE</v>
      </c>
      <c r="M1252" t="s">
        <v>57</v>
      </c>
      <c r="N1252">
        <f t="shared" ca="1" si="58"/>
        <v>49498.823703738351</v>
      </c>
      <c r="Q1252" t="s">
        <v>285</v>
      </c>
      <c r="U1252">
        <f t="shared" ca="1" si="59"/>
        <v>28446.398651960651</v>
      </c>
      <c r="V1252">
        <v>3334048</v>
      </c>
      <c r="W1252" t="str" cm="1">
        <f t="array" aca="1" ref="W1252" ca="1">INDEX(Sheet1!$X$1:$X$20, RANDBETWEEN(1, 20))</f>
        <v>Central Government</v>
      </c>
      <c r="X1252" t="str" cm="1">
        <f t="array" aca="1" ref="X1252" ca="1">INDEX(Sheet1!$Y$2:$Y$22, RANDBETWEEN(1, 21))</f>
        <v>Private Sector</v>
      </c>
      <c r="Z1252" t="str" cm="1">
        <f t="array" aca="1" ref="Z1252" ca="1">INDEX(Sheet1!$AA$2:$AA$30, RANDBETWEEN(1, 29))</f>
        <v>KOSOVO CO</v>
      </c>
      <c r="AA1252" t="str" cm="1">
        <f t="array" aca="1" ref="AA1252" ca="1">INDEX(Sheet1!$AB$2:$AB$8, RANDBETWEEN(1, 7))</f>
        <v>ROSA</v>
      </c>
      <c r="AB1252" t="str" cm="1">
        <f t="array" aca="1" ref="AB1252" ca="1">INDEX(Sheet1!$AC$2:$AC$22, RANDBETWEEN(1, 21))</f>
        <v>Russian Federation</v>
      </c>
      <c r="AE1252" t="str" cm="1">
        <f t="array" aca="1" ref="AE1252" ca="1">INDEX(Sheet1!$AF$2:$AF$22, RANDBETWEEN(1, 5))</f>
        <v>ECARO</v>
      </c>
      <c r="AF1252" s="3">
        <v>45465</v>
      </c>
      <c r="AG1252" t="str" cm="1">
        <f t="array" aca="1" ref="AG1252" ca="1">INDEX(Sheet1!$AH$2:$AH$24, RANDBETWEEN(1, 23))</f>
        <v>ECARO</v>
      </c>
      <c r="AH1252" t="s">
        <v>667</v>
      </c>
      <c r="AI1252" t="s">
        <v>284</v>
      </c>
      <c r="AJ1252" t="s">
        <v>285</v>
      </c>
      <c r="AK1252" t="s">
        <v>57</v>
      </c>
      <c r="AL1252" t="s">
        <v>90</v>
      </c>
      <c r="AM1252" t="s">
        <v>645</v>
      </c>
      <c r="AN1252" t="s">
        <v>60</v>
      </c>
      <c r="AO1252" t="s">
        <v>92</v>
      </c>
      <c r="AP1252" t="s">
        <v>62</v>
      </c>
      <c r="AQ1252" t="s">
        <v>129</v>
      </c>
      <c r="AR1252">
        <v>2022</v>
      </c>
      <c r="AS1252" t="s">
        <v>95</v>
      </c>
    </row>
    <row r="1253" spans="1:45">
      <c r="A1253" t="s">
        <v>655</v>
      </c>
      <c r="B1253" t="s">
        <v>95</v>
      </c>
      <c r="C1253" t="s">
        <v>64</v>
      </c>
      <c r="D1253" s="3">
        <v>45614</v>
      </c>
      <c r="E1253" t="s">
        <v>644</v>
      </c>
      <c r="F1253">
        <f t="shared" ca="1" si="57"/>
        <v>71117.939006512548</v>
      </c>
      <c r="G1253">
        <f t="shared" ca="1" si="57"/>
        <v>45388.904888781333</v>
      </c>
      <c r="H1253" t="str" cm="1">
        <f t="array" aca="1" ref="H1253" ca="1">INDEX(Sheet1!$H$1:$H$3, RANDBETWEEN(1, 3))</f>
        <v>ORE-Thematic</v>
      </c>
      <c r="I1253" t="str" cm="1">
        <f t="array" aca="1" ref="I1253" ca="1">INDEX(Sheet1!$I$3:$I$88, RANDBETWEEN(1, 85))</f>
        <v>Nutrition – Overweight &amp; Obesity</v>
      </c>
      <c r="J1253" t="str">
        <f ca="1">INDEX(Sheet1!$AZ$3:$AZ$8, RANDBETWEEN(1, COUNTA(Sheet1!$AZ$3:$AZ$8)))</f>
        <v>Health</v>
      </c>
      <c r="K1253" t="str" cm="1">
        <f t="array" aca="1" ref="K1253" ca="1">INDEX(Sheet1!$K$1:$K$8, RANDBETWEEN(1, 6))</f>
        <v>Ukraine Response</v>
      </c>
      <c r="M1253" t="s">
        <v>104</v>
      </c>
      <c r="N1253">
        <f t="shared" ca="1" si="58"/>
        <v>58635.781696635619</v>
      </c>
      <c r="Q1253" t="s">
        <v>288</v>
      </c>
      <c r="U1253">
        <f t="shared" ca="1" si="59"/>
        <v>59612.222525970195</v>
      </c>
      <c r="V1253">
        <v>25047558</v>
      </c>
      <c r="W1253" t="str" cm="1">
        <f t="array" aca="1" ref="W1253" ca="1">INDEX(Sheet1!$X$1:$X$20, RANDBETWEEN(1, 20))</f>
        <v>Foundation</v>
      </c>
      <c r="X1253" t="str" cm="1">
        <f t="array" aca="1" ref="X1253" ca="1">INDEX(Sheet1!$Y$2:$Y$22, RANDBETWEEN(1, 21))</f>
        <v>Private Sector</v>
      </c>
      <c r="Z1253" t="str" cm="1">
        <f t="array" aca="1" ref="Z1253" ca="1">INDEX(Sheet1!$AA$2:$AA$30, RANDBETWEEN(1, 29))</f>
        <v>CROATIA CO</v>
      </c>
      <c r="AA1253" t="str" cm="1">
        <f t="array" aca="1" ref="AA1253" ca="1">INDEX(Sheet1!$AB$2:$AB$8, RANDBETWEEN(1, 7))</f>
        <v>EAPRO</v>
      </c>
      <c r="AB1253" t="str" cm="1">
        <f t="array" aca="1" ref="AB1253" ca="1">INDEX(Sheet1!$AC$2:$AC$22, RANDBETWEEN(1, 21))</f>
        <v>Croatia</v>
      </c>
      <c r="AE1253" t="str" cm="1">
        <f t="array" aca="1" ref="AE1253" ca="1">INDEX(Sheet1!$AF$2:$AF$22, RANDBETWEEN(1, 5))</f>
        <v>ESARO</v>
      </c>
      <c r="AF1253" s="3">
        <v>45614</v>
      </c>
      <c r="AG1253" t="str" cm="1">
        <f t="array" aca="1" ref="AG1253" ca="1">INDEX(Sheet1!$AH$2:$AH$24, RANDBETWEEN(1, 23))</f>
        <v>MONTENEGRO CO</v>
      </c>
      <c r="AH1253" t="s">
        <v>647</v>
      </c>
      <c r="AI1253" t="s">
        <v>287</v>
      </c>
      <c r="AJ1253" t="s">
        <v>288</v>
      </c>
      <c r="AK1253" t="s">
        <v>104</v>
      </c>
      <c r="AL1253" t="s">
        <v>58</v>
      </c>
      <c r="AM1253" t="s">
        <v>645</v>
      </c>
      <c r="AN1253" t="s">
        <v>192</v>
      </c>
      <c r="AO1253" t="s">
        <v>116</v>
      </c>
      <c r="AP1253" t="s">
        <v>62</v>
      </c>
      <c r="AQ1253" t="s">
        <v>117</v>
      </c>
      <c r="AR1253">
        <v>2023</v>
      </c>
      <c r="AS1253" t="s">
        <v>95</v>
      </c>
    </row>
    <row r="1254" spans="1:45">
      <c r="A1254" t="s">
        <v>655</v>
      </c>
      <c r="B1254" t="s">
        <v>95</v>
      </c>
      <c r="C1254" t="s">
        <v>64</v>
      </c>
      <c r="D1254" s="3">
        <v>45387</v>
      </c>
      <c r="E1254" t="s">
        <v>644</v>
      </c>
      <c r="F1254">
        <f t="shared" ca="1" si="57"/>
        <v>50482.748143575947</v>
      </c>
      <c r="G1254">
        <f t="shared" ca="1" si="57"/>
        <v>96477.834732023039</v>
      </c>
      <c r="H1254" t="str" cm="1">
        <f t="array" aca="1" ref="H1254" ca="1">INDEX(Sheet1!$H$1:$H$3, RANDBETWEEN(1, 3))</f>
        <v>Revenue Type</v>
      </c>
      <c r="I1254" t="str" cm="1">
        <f t="array" aca="1" ref="I1254" ca="1">INDEX(Sheet1!$I$3:$I$88, RANDBETWEEN(1, 85))</f>
        <v>Policy advocacy – urban, civil society, parliament, environment</v>
      </c>
      <c r="J1254" t="str">
        <f ca="1">INDEX(Sheet1!$AZ$3:$AZ$8, RANDBETWEEN(1, COUNTA(Sheet1!$AZ$3:$AZ$8)))</f>
        <v>Health</v>
      </c>
      <c r="K1254" t="str" cm="1">
        <f t="array" aca="1" ref="K1254" ca="1">INDEX(Sheet1!$K$1:$K$8, RANDBETWEEN(1, 6))</f>
        <v>HAC-UKRAINE</v>
      </c>
      <c r="M1254" t="s">
        <v>57</v>
      </c>
      <c r="N1254">
        <f t="shared" ca="1" si="58"/>
        <v>80539.691452496729</v>
      </c>
      <c r="Q1254" t="s">
        <v>291</v>
      </c>
      <c r="U1254">
        <f t="shared" ca="1" si="59"/>
        <v>49903.508027734679</v>
      </c>
      <c r="V1254">
        <v>28333640</v>
      </c>
      <c r="W1254" t="str" cm="1">
        <f t="array" aca="1" ref="W1254" ca="1">INDEX(Sheet1!$X$1:$X$20, RANDBETWEEN(1, 20))</f>
        <v>Sport Associations</v>
      </c>
      <c r="X1254" t="str" cm="1">
        <f t="array" aca="1" ref="X1254" ca="1">INDEX(Sheet1!$Y$2:$Y$22, RANDBETWEEN(1, 21))</f>
        <v>Public Sector</v>
      </c>
      <c r="Z1254" t="str" cm="1">
        <f t="array" aca="1" ref="Z1254" ca="1">INDEX(Sheet1!$AA$2:$AA$30, RANDBETWEEN(1, 29))</f>
        <v>US FUND</v>
      </c>
      <c r="AA1254" t="str" cm="1">
        <f t="array" aca="1" ref="AA1254" ca="1">INDEX(Sheet1!$AB$2:$AB$8, RANDBETWEEN(1, 7))</f>
        <v>EAPRO</v>
      </c>
      <c r="AB1254" t="str" cm="1">
        <f t="array" aca="1" ref="AB1254" ca="1">INDEX(Sheet1!$AC$2:$AC$22, RANDBETWEEN(1, 21))</f>
        <v>Russian Federation</v>
      </c>
      <c r="AE1254" t="str" cm="1">
        <f t="array" aca="1" ref="AE1254" ca="1">INDEX(Sheet1!$AF$2:$AF$22, RANDBETWEEN(1, 5))</f>
        <v>ESARO</v>
      </c>
      <c r="AF1254" s="3">
        <v>45387</v>
      </c>
      <c r="AG1254" t="str" cm="1">
        <f t="array" aca="1" ref="AG1254" ca="1">INDEX(Sheet1!$AH$2:$AH$24, RANDBETWEEN(1, 23))</f>
        <v>ECARO</v>
      </c>
      <c r="AH1254" t="s">
        <v>667</v>
      </c>
      <c r="AI1254" t="s">
        <v>290</v>
      </c>
      <c r="AJ1254" t="s">
        <v>291</v>
      </c>
      <c r="AK1254" t="s">
        <v>57</v>
      </c>
      <c r="AL1254" t="s">
        <v>90</v>
      </c>
      <c r="AM1254" t="s">
        <v>645</v>
      </c>
      <c r="AN1254" t="s">
        <v>128</v>
      </c>
      <c r="AO1254" t="s">
        <v>149</v>
      </c>
      <c r="AP1254" t="s">
        <v>143</v>
      </c>
      <c r="AQ1254" t="s">
        <v>117</v>
      </c>
      <c r="AR1254">
        <v>2023</v>
      </c>
      <c r="AS1254" t="s">
        <v>95</v>
      </c>
    </row>
    <row r="1255" spans="1:45">
      <c r="A1255" t="s">
        <v>655</v>
      </c>
      <c r="B1255" t="s">
        <v>95</v>
      </c>
      <c r="C1255" t="s">
        <v>64</v>
      </c>
      <c r="D1255" s="3">
        <v>45522</v>
      </c>
      <c r="E1255" t="s">
        <v>644</v>
      </c>
      <c r="F1255">
        <f t="shared" ca="1" si="57"/>
        <v>69507.445973180336</v>
      </c>
      <c r="G1255">
        <f t="shared" ca="1" si="57"/>
        <v>92056.20769595317</v>
      </c>
      <c r="H1255" t="str" cm="1">
        <f t="array" aca="1" ref="H1255" ca="1">INDEX(Sheet1!$H$1:$H$3, RANDBETWEEN(1, 3))</f>
        <v>Revenue Type</v>
      </c>
      <c r="I1255" t="str" cm="1">
        <f t="array" aca="1" ref="I1255" ca="1">INDEX(Sheet1!$I$3:$I$88, RANDBETWEEN(1, 85))</f>
        <v>Field office oversight, management and operations support</v>
      </c>
      <c r="J1255" t="str">
        <f ca="1">INDEX(Sheet1!$AZ$3:$AZ$8, RANDBETWEEN(1, COUNTA(Sheet1!$AZ$3:$AZ$8)))</f>
        <v>Health</v>
      </c>
      <c r="K1255" t="str" cm="1">
        <f t="array" aca="1" ref="K1255" ca="1">INDEX(Sheet1!$K$1:$K$8, RANDBETWEEN(1, 6))</f>
        <v>HAC-UKRAINE</v>
      </c>
      <c r="M1255" t="s">
        <v>57</v>
      </c>
      <c r="N1255">
        <f t="shared" ca="1" si="58"/>
        <v>86463.555189661856</v>
      </c>
      <c r="Q1255" t="s">
        <v>294</v>
      </c>
      <c r="U1255">
        <f t="shared" ca="1" si="59"/>
        <v>5300.4507745014707</v>
      </c>
      <c r="V1255">
        <v>7917959</v>
      </c>
      <c r="W1255" t="str" cm="1">
        <f t="array" aca="1" ref="W1255" ca="1">INDEX(Sheet1!$X$1:$X$20, RANDBETWEEN(1, 20))</f>
        <v>Central Government</v>
      </c>
      <c r="X1255" t="str" cm="1">
        <f t="array" aca="1" ref="X1255" ca="1">INDEX(Sheet1!$Y$2:$Y$22, RANDBETWEEN(1, 21))</f>
        <v>Private Sector</v>
      </c>
      <c r="Z1255" t="str" cm="1">
        <f t="array" aca="1" ref="Z1255" ca="1">INDEX(Sheet1!$AA$2:$AA$30, RANDBETWEEN(1, 29))</f>
        <v>INDIA CO</v>
      </c>
      <c r="AA1255" t="str" cm="1">
        <f t="array" aca="1" ref="AA1255" ca="1">INDEX(Sheet1!$AB$2:$AB$8, RANDBETWEEN(1, 7))</f>
        <v>WCARO</v>
      </c>
      <c r="AB1255" t="str" cm="1">
        <f t="array" aca="1" ref="AB1255" ca="1">INDEX(Sheet1!$AC$2:$AC$22, RANDBETWEEN(1, 21))</f>
        <v>Japan</v>
      </c>
      <c r="AE1255" t="str" cm="1">
        <f t="array" aca="1" ref="AE1255" ca="1">INDEX(Sheet1!$AF$2:$AF$22, RANDBETWEEN(1, 5))</f>
        <v>NatCom</v>
      </c>
      <c r="AF1255" s="3">
        <v>45522</v>
      </c>
      <c r="AG1255" t="str" cm="1">
        <f t="array" aca="1" ref="AG1255" ca="1">INDEX(Sheet1!$AH$2:$AH$24, RANDBETWEEN(1, 23))</f>
        <v>CROATIA CO</v>
      </c>
      <c r="AH1255" t="s">
        <v>668</v>
      </c>
      <c r="AI1255" t="s">
        <v>293</v>
      </c>
      <c r="AJ1255" t="s">
        <v>294</v>
      </c>
      <c r="AK1255" t="s">
        <v>57</v>
      </c>
      <c r="AL1255" t="s">
        <v>58</v>
      </c>
      <c r="AM1255" t="s">
        <v>646</v>
      </c>
      <c r="AN1255" t="s">
        <v>105</v>
      </c>
      <c r="AO1255" t="s">
        <v>61</v>
      </c>
      <c r="AP1255" t="s">
        <v>135</v>
      </c>
      <c r="AQ1255" t="s">
        <v>100</v>
      </c>
      <c r="AR1255">
        <v>2024</v>
      </c>
      <c r="AS1255" t="s">
        <v>95</v>
      </c>
    </row>
    <row r="1256" spans="1:45">
      <c r="A1256" t="s">
        <v>657</v>
      </c>
      <c r="B1256" t="s">
        <v>95</v>
      </c>
      <c r="C1256" t="s">
        <v>45</v>
      </c>
      <c r="D1256" s="3">
        <v>45297</v>
      </c>
      <c r="E1256" t="s">
        <v>644</v>
      </c>
      <c r="F1256">
        <f t="shared" ca="1" si="57"/>
        <v>76176.743453227245</v>
      </c>
      <c r="G1256">
        <f t="shared" ca="1" si="57"/>
        <v>31020.468168233456</v>
      </c>
      <c r="H1256" t="str" cm="1">
        <f t="array" aca="1" ref="H1256" ca="1">INDEX(Sheet1!$H$1:$H$3, RANDBETWEEN(1, 3))</f>
        <v>ORR Non-Thematic</v>
      </c>
      <c r="I1256" t="str" cm="1">
        <f t="array" aca="1" ref="I1256" ca="1">INDEX(Sheet1!$I$3:$I$88, RANDBETWEEN(1, 85))</f>
        <v>Child Protection systems</v>
      </c>
      <c r="J1256" t="str">
        <f ca="1">INDEX(Sheet1!$AZ$3:$AZ$8, RANDBETWEEN(1, COUNTA(Sheet1!$AZ$3:$AZ$8)))</f>
        <v>Advocacy</v>
      </c>
      <c r="K1256" t="str" cm="1">
        <f t="array" aca="1" ref="K1256" ca="1">INDEX(Sheet1!$K$1:$K$8, RANDBETWEEN(1, 6))</f>
        <v>HAC-ECARO</v>
      </c>
      <c r="M1256" t="s">
        <v>165</v>
      </c>
      <c r="N1256">
        <f t="shared" ca="1" si="58"/>
        <v>97671.952840064914</v>
      </c>
      <c r="Q1256" t="s">
        <v>297</v>
      </c>
      <c r="U1256">
        <f t="shared" ca="1" si="59"/>
        <v>10486.870059771174</v>
      </c>
      <c r="V1256">
        <v>19695632</v>
      </c>
      <c r="W1256" t="str" cm="1">
        <f t="array" aca="1" ref="W1256" ca="1">INDEX(Sheet1!$X$1:$X$20, RANDBETWEEN(1, 20))</f>
        <v>Global/Regional Multilaterals</v>
      </c>
      <c r="X1256" t="str" cm="1">
        <f t="array" aca="1" ref="X1256" ca="1">INDEX(Sheet1!$Y$2:$Y$22, RANDBETWEEN(1, 21))</f>
        <v>Private Sector</v>
      </c>
      <c r="Z1256" t="str" cm="1">
        <f t="array" aca="1" ref="Z1256" ca="1">INDEX(Sheet1!$AA$2:$AA$30, RANDBETWEEN(1, 29))</f>
        <v>BULGARIA CO</v>
      </c>
      <c r="AA1256" t="str" cm="1">
        <f t="array" aca="1" ref="AA1256" ca="1">INDEX(Sheet1!$AB$2:$AB$8, RANDBETWEEN(1, 7))</f>
        <v>EAPRO</v>
      </c>
      <c r="AB1256" t="str" cm="1">
        <f t="array" aca="1" ref="AB1256" ca="1">INDEX(Sheet1!$AC$2:$AC$22, RANDBETWEEN(1, 21))</f>
        <v>Tajikistan</v>
      </c>
      <c r="AE1256" t="str" cm="1">
        <f t="array" aca="1" ref="AE1256" ca="1">INDEX(Sheet1!$AF$2:$AF$22, RANDBETWEEN(1, 5))</f>
        <v>ECARO</v>
      </c>
      <c r="AF1256" s="3">
        <v>45297</v>
      </c>
      <c r="AG1256" t="str" cm="1">
        <f t="array" aca="1" ref="AG1256" ca="1">INDEX(Sheet1!$AH$2:$AH$24, RANDBETWEEN(1, 23))</f>
        <v>ALBANIA CO</v>
      </c>
      <c r="AH1256" t="s">
        <v>651</v>
      </c>
      <c r="AI1256" t="s">
        <v>296</v>
      </c>
      <c r="AJ1256" t="s">
        <v>297</v>
      </c>
      <c r="AK1256" t="s">
        <v>165</v>
      </c>
      <c r="AL1256" t="s">
        <v>95</v>
      </c>
      <c r="AM1256" t="s">
        <v>646</v>
      </c>
      <c r="AN1256" t="s">
        <v>60</v>
      </c>
      <c r="AO1256" t="s">
        <v>149</v>
      </c>
      <c r="AP1256" t="s">
        <v>135</v>
      </c>
      <c r="AQ1256" t="s">
        <v>129</v>
      </c>
      <c r="AR1256">
        <v>2024</v>
      </c>
      <c r="AS1256" t="s">
        <v>95</v>
      </c>
    </row>
    <row r="1257" spans="1:45">
      <c r="A1257" t="s">
        <v>654</v>
      </c>
      <c r="B1257" t="s">
        <v>95</v>
      </c>
      <c r="C1257" t="s">
        <v>45</v>
      </c>
      <c r="D1257" s="3">
        <v>45491</v>
      </c>
      <c r="E1257" t="s">
        <v>644</v>
      </c>
      <c r="F1257">
        <f t="shared" ca="1" si="57"/>
        <v>43490.37916477157</v>
      </c>
      <c r="G1257">
        <f t="shared" ca="1" si="57"/>
        <v>59709.724876155502</v>
      </c>
      <c r="H1257" t="str" cm="1">
        <f t="array" aca="1" ref="H1257" ca="1">INDEX(Sheet1!$H$1:$H$3, RANDBETWEEN(1, 3))</f>
        <v>ORR Non-Thematic</v>
      </c>
      <c r="I1257" t="str" cm="1">
        <f t="array" aca="1" ref="I1257" ca="1">INDEX(Sheet1!$I$3:$I$88, RANDBETWEEN(1, 85))</f>
        <v>Child Protection systems</v>
      </c>
      <c r="J1257" t="str">
        <f ca="1">INDEX(Sheet1!$AZ$3:$AZ$8, RANDBETWEEN(1, COUNTA(Sheet1!$AZ$3:$AZ$8)))</f>
        <v>Education</v>
      </c>
      <c r="K1257" t="str" cm="1">
        <f t="array" aca="1" ref="K1257" ca="1">INDEX(Sheet1!$K$1:$K$8, RANDBETWEEN(1, 6))</f>
        <v>HAC-STATE OF PALESTINE</v>
      </c>
      <c r="M1257" t="s">
        <v>75</v>
      </c>
      <c r="N1257">
        <f t="shared" ca="1" si="58"/>
        <v>33911.571031757296</v>
      </c>
      <c r="Q1257" t="s">
        <v>300</v>
      </c>
      <c r="U1257">
        <f t="shared" ca="1" si="59"/>
        <v>96841.571354661995</v>
      </c>
      <c r="V1257">
        <v>6637994</v>
      </c>
      <c r="W1257" t="str" cm="1">
        <f t="array" aca="1" ref="W1257" ca="1">INDEX(Sheet1!$X$1:$X$20, RANDBETWEEN(1, 20))</f>
        <v>Multi-Stakeholder Partnership</v>
      </c>
      <c r="X1257" t="str" cm="1">
        <f t="array" aca="1" ref="X1257" ca="1">INDEX(Sheet1!$Y$2:$Y$22, RANDBETWEEN(1, 21))</f>
        <v>Public Sector</v>
      </c>
      <c r="Z1257" t="str" cm="1">
        <f t="array" aca="1" ref="Z1257" ca="1">INDEX(Sheet1!$AA$2:$AA$30, RANDBETWEEN(1, 29))</f>
        <v>BULGARIA CO</v>
      </c>
      <c r="AA1257" t="str" cm="1">
        <f t="array" aca="1" ref="AA1257" ca="1">INDEX(Sheet1!$AB$2:$AB$8, RANDBETWEEN(1, 7))</f>
        <v>NatCom</v>
      </c>
      <c r="AB1257" t="str" cm="1">
        <f t="array" aca="1" ref="AB1257" ca="1">INDEX(Sheet1!$AC$2:$AC$22, RANDBETWEEN(1, 21))</f>
        <v>Russian Federation</v>
      </c>
      <c r="AE1257" t="str" cm="1">
        <f t="array" aca="1" ref="AE1257" ca="1">INDEX(Sheet1!$AF$2:$AF$22, RANDBETWEEN(1, 5))</f>
        <v>ESARO</v>
      </c>
      <c r="AF1257" s="3">
        <v>45491</v>
      </c>
      <c r="AG1257" t="str" cm="1">
        <f t="array" aca="1" ref="AG1257" ca="1">INDEX(Sheet1!$AH$2:$AH$24, RANDBETWEEN(1, 23))</f>
        <v>TURKIYE CO</v>
      </c>
      <c r="AH1257" t="s">
        <v>668</v>
      </c>
      <c r="AI1257" t="s">
        <v>299</v>
      </c>
      <c r="AJ1257" t="s">
        <v>300</v>
      </c>
      <c r="AK1257" t="s">
        <v>75</v>
      </c>
      <c r="AL1257" t="s">
        <v>58</v>
      </c>
      <c r="AM1257" t="s">
        <v>646</v>
      </c>
      <c r="AN1257" t="s">
        <v>216</v>
      </c>
      <c r="AO1257" t="s">
        <v>92</v>
      </c>
      <c r="AP1257" t="s">
        <v>62</v>
      </c>
      <c r="AQ1257" t="s">
        <v>117</v>
      </c>
      <c r="AR1257">
        <v>2024</v>
      </c>
      <c r="AS1257" t="s">
        <v>95</v>
      </c>
    </row>
    <row r="1258" spans="1:45">
      <c r="A1258" t="s">
        <v>657</v>
      </c>
      <c r="B1258" t="s">
        <v>95</v>
      </c>
      <c r="C1258" t="s">
        <v>64</v>
      </c>
      <c r="D1258" s="3">
        <v>45595</v>
      </c>
      <c r="E1258" t="s">
        <v>644</v>
      </c>
      <c r="F1258">
        <f t="shared" ca="1" si="57"/>
        <v>49014.579678198272</v>
      </c>
      <c r="G1258">
        <f t="shared" ca="1" si="57"/>
        <v>75613.586116587088</v>
      </c>
      <c r="H1258" t="str" cm="1">
        <f t="array" aca="1" ref="H1258" ca="1">INDEX(Sheet1!$H$1:$H$3, RANDBETWEEN(1, 3))</f>
        <v>ORR Non-Thematic</v>
      </c>
      <c r="I1258" t="str" cm="1">
        <f t="array" aca="1" ref="I1258" ca="1">INDEX(Sheet1!$I$3:$I$88, RANDBETWEEN(1, 85))</f>
        <v>WASH – General</v>
      </c>
      <c r="J1258" t="str">
        <f ca="1">INDEX(Sheet1!$AZ$3:$AZ$8, RANDBETWEEN(1, COUNTA(Sheet1!$AZ$3:$AZ$8)))</f>
        <v>Emergency Response</v>
      </c>
      <c r="K1258" t="str" cm="1">
        <f t="array" aca="1" ref="K1258" ca="1">INDEX(Sheet1!$K$1:$K$8, RANDBETWEEN(1, 6))</f>
        <v>HAC-UKRAINE</v>
      </c>
      <c r="M1258" t="s">
        <v>89</v>
      </c>
      <c r="N1258">
        <f t="shared" ca="1" si="58"/>
        <v>84847.823282471916</v>
      </c>
      <c r="Q1258" t="s">
        <v>176</v>
      </c>
      <c r="U1258">
        <f t="shared" ca="1" si="59"/>
        <v>11806.766881530348</v>
      </c>
      <c r="V1258">
        <v>1431523</v>
      </c>
      <c r="W1258" t="str" cm="1">
        <f t="array" aca="1" ref="W1258" ca="1">INDEX(Sheet1!$X$1:$X$20, RANDBETWEEN(1, 20))</f>
        <v>Country Office</v>
      </c>
      <c r="X1258" t="str" cm="1">
        <f t="array" aca="1" ref="X1258" ca="1">INDEX(Sheet1!$Y$2:$Y$22, RANDBETWEEN(1, 21))</f>
        <v>UNICEF NatCom/CO/Division</v>
      </c>
      <c r="Z1258" t="str" cm="1">
        <f t="array" aca="1" ref="Z1258" ca="1">INDEX(Sheet1!$AA$2:$AA$30, RANDBETWEEN(1, 29))</f>
        <v>UK NATCOM</v>
      </c>
      <c r="AA1258" t="str" cm="1">
        <f t="array" aca="1" ref="AA1258" ca="1">INDEX(Sheet1!$AB$2:$AB$8, RANDBETWEEN(1, 7))</f>
        <v>ROSA</v>
      </c>
      <c r="AB1258" t="str" cm="1">
        <f t="array" aca="1" ref="AB1258" ca="1">INDEX(Sheet1!$AC$2:$AC$22, RANDBETWEEN(1, 21))</f>
        <v>Uzbekistan</v>
      </c>
      <c r="AE1258" t="str" cm="1">
        <f t="array" aca="1" ref="AE1258" ca="1">INDEX(Sheet1!$AF$2:$AF$22, RANDBETWEEN(1, 5))</f>
        <v>ECARO</v>
      </c>
      <c r="AF1258" s="3">
        <v>45595</v>
      </c>
      <c r="AG1258" t="str" cm="1">
        <f t="array" aca="1" ref="AG1258" ca="1">INDEX(Sheet1!$AH$2:$AH$24, RANDBETWEEN(1, 23))</f>
        <v>LEBANON CO</v>
      </c>
      <c r="AH1258" t="s">
        <v>647</v>
      </c>
      <c r="AI1258" t="s">
        <v>302</v>
      </c>
      <c r="AJ1258" t="s">
        <v>176</v>
      </c>
      <c r="AK1258" t="s">
        <v>89</v>
      </c>
      <c r="AL1258" t="s">
        <v>95</v>
      </c>
      <c r="AM1258" t="s">
        <v>645</v>
      </c>
      <c r="AN1258" t="s">
        <v>192</v>
      </c>
      <c r="AO1258" t="s">
        <v>92</v>
      </c>
      <c r="AP1258" t="s">
        <v>78</v>
      </c>
      <c r="AQ1258" t="s">
        <v>79</v>
      </c>
      <c r="AR1258">
        <v>2022</v>
      </c>
      <c r="AS1258" t="s">
        <v>95</v>
      </c>
    </row>
    <row r="1259" spans="1:45">
      <c r="A1259" t="s">
        <v>654</v>
      </c>
      <c r="B1259" t="s">
        <v>95</v>
      </c>
      <c r="C1259" t="s">
        <v>45</v>
      </c>
      <c r="D1259" s="3">
        <v>45419</v>
      </c>
      <c r="E1259" t="s">
        <v>644</v>
      </c>
      <c r="F1259">
        <f t="shared" ca="1" si="57"/>
        <v>93762.046567613943</v>
      </c>
      <c r="G1259">
        <f t="shared" ca="1" si="57"/>
        <v>46977.733783748074</v>
      </c>
      <c r="H1259" t="str" cm="1">
        <f t="array" aca="1" ref="H1259" ca="1">INDEX(Sheet1!$H$1:$H$3, RANDBETWEEN(1, 3))</f>
        <v>Revenue Type</v>
      </c>
      <c r="I1259" t="str" cm="1">
        <f t="array" aca="1" ref="I1259" ca="1">INDEX(Sheet1!$I$3:$I$88, RANDBETWEEN(1, 85))</f>
        <v>Learning and child-friendly schools</v>
      </c>
      <c r="J1259" t="str">
        <f ca="1">INDEX(Sheet1!$AZ$3:$AZ$8, RANDBETWEEN(1, COUNTA(Sheet1!$AZ$3:$AZ$8)))</f>
        <v>Increased Immunization Rates</v>
      </c>
      <c r="K1259" t="str" cm="1">
        <f t="array" aca="1" ref="K1259" ca="1">INDEX(Sheet1!$K$1:$K$8, RANDBETWEEN(1, 6))</f>
        <v>HAC-UKRAINE</v>
      </c>
      <c r="M1259" t="s">
        <v>75</v>
      </c>
      <c r="N1259">
        <f t="shared" ca="1" si="58"/>
        <v>53697.640136674971</v>
      </c>
      <c r="Q1259" t="s">
        <v>305</v>
      </c>
      <c r="U1259">
        <f t="shared" ca="1" si="59"/>
        <v>86422.225292306801</v>
      </c>
      <c r="V1259">
        <v>26968652</v>
      </c>
      <c r="W1259" t="str" cm="1">
        <f t="array" aca="1" ref="W1259" ca="1">INDEX(Sheet1!$X$1:$X$20, RANDBETWEEN(1, 20))</f>
        <v>Governmental Organization</v>
      </c>
      <c r="X1259" t="str" cm="1">
        <f t="array" aca="1" ref="X1259" ca="1">INDEX(Sheet1!$Y$2:$Y$22, RANDBETWEEN(1, 21))</f>
        <v>Private Sector</v>
      </c>
      <c r="Z1259" t="str" cm="1">
        <f t="array" aca="1" ref="Z1259" ca="1">INDEX(Sheet1!$AA$2:$AA$30, RANDBETWEEN(1, 29))</f>
        <v>KOSOVO CO</v>
      </c>
      <c r="AA1259" t="str" cm="1">
        <f t="array" aca="1" ref="AA1259" ca="1">INDEX(Sheet1!$AB$2:$AB$8, RANDBETWEEN(1, 7))</f>
        <v>ECARO</v>
      </c>
      <c r="AB1259" t="str" cm="1">
        <f t="array" aca="1" ref="AB1259" ca="1">INDEX(Sheet1!$AC$2:$AC$22, RANDBETWEEN(1, 21))</f>
        <v>Switzerland</v>
      </c>
      <c r="AE1259" t="str" cm="1">
        <f t="array" aca="1" ref="AE1259" ca="1">INDEX(Sheet1!$AF$2:$AF$22, RANDBETWEEN(1, 5))</f>
        <v>ESARO</v>
      </c>
      <c r="AF1259" s="3">
        <v>45419</v>
      </c>
      <c r="AG1259" t="str" cm="1">
        <f t="array" aca="1" ref="AG1259" ca="1">INDEX(Sheet1!$AH$2:$AH$24, RANDBETWEEN(1, 23))</f>
        <v>CROATIA CO</v>
      </c>
      <c r="AH1259" t="s">
        <v>649</v>
      </c>
      <c r="AI1259" t="s">
        <v>304</v>
      </c>
      <c r="AJ1259" t="s">
        <v>305</v>
      </c>
      <c r="AK1259" t="s">
        <v>75</v>
      </c>
      <c r="AL1259" t="s">
        <v>90</v>
      </c>
      <c r="AM1259" t="s">
        <v>646</v>
      </c>
      <c r="AN1259" t="s">
        <v>128</v>
      </c>
      <c r="AO1259" t="s">
        <v>77</v>
      </c>
      <c r="AP1259" t="s">
        <v>135</v>
      </c>
      <c r="AQ1259" t="s">
        <v>129</v>
      </c>
      <c r="AR1259">
        <v>2024</v>
      </c>
      <c r="AS1259" t="s">
        <v>95</v>
      </c>
    </row>
    <row r="1260" spans="1:45">
      <c r="A1260" t="s">
        <v>656</v>
      </c>
      <c r="B1260" t="s">
        <v>44</v>
      </c>
      <c r="C1260" t="s">
        <v>118</v>
      </c>
      <c r="D1260" s="3">
        <v>45488</v>
      </c>
      <c r="E1260" t="s">
        <v>644</v>
      </c>
      <c r="F1260">
        <f t="shared" ca="1" si="57"/>
        <v>39820.310763322894</v>
      </c>
      <c r="G1260">
        <f t="shared" ca="1" si="57"/>
        <v>7717.9399804999885</v>
      </c>
      <c r="H1260" t="str" cm="1">
        <f t="array" aca="1" ref="H1260" ca="1">INDEX(Sheet1!$H$1:$H$3, RANDBETWEEN(1, 3))</f>
        <v>ORR Non-Thematic</v>
      </c>
      <c r="I1260" t="str" cm="1">
        <f t="array" aca="1" ref="I1260" ca="1">INDEX(Sheet1!$I$3:$I$88, RANDBETWEEN(1, 85))</f>
        <v>Capital investments</v>
      </c>
      <c r="J1260" t="str">
        <f ca="1">INDEX(Sheet1!$AZ$3:$AZ$8, RANDBETWEEN(1, COUNTA(Sheet1!$AZ$3:$AZ$8)))</f>
        <v>Increased Immunization Rates</v>
      </c>
      <c r="K1260" t="str" cm="1">
        <f t="array" aca="1" ref="K1260" ca="1">INDEX(Sheet1!$K$1:$K$8, RANDBETWEEN(1, 6))</f>
        <v>Ukraine Response</v>
      </c>
      <c r="M1260" t="s">
        <v>104</v>
      </c>
      <c r="N1260">
        <f t="shared" ca="1" si="58"/>
        <v>3497.2275791140369</v>
      </c>
      <c r="Q1260" t="s">
        <v>201</v>
      </c>
      <c r="U1260">
        <f t="shared" ca="1" si="59"/>
        <v>36795.748436087466</v>
      </c>
      <c r="V1260">
        <v>14233243</v>
      </c>
      <c r="W1260" t="str" cm="1">
        <f t="array" aca="1" ref="W1260" ca="1">INDEX(Sheet1!$X$1:$X$20, RANDBETWEEN(1, 20))</f>
        <v>Membership based organizations</v>
      </c>
      <c r="X1260" t="str" cm="1">
        <f t="array" aca="1" ref="X1260" ca="1">INDEX(Sheet1!$Y$2:$Y$22, RANDBETWEEN(1, 21))</f>
        <v>Private Sector</v>
      </c>
      <c r="Z1260" t="str" cm="1">
        <f t="array" aca="1" ref="Z1260" ca="1">INDEX(Sheet1!$AA$2:$AA$30, RANDBETWEEN(1, 29))</f>
        <v>DENMARK NATCOM</v>
      </c>
      <c r="AA1260" t="str" cm="1">
        <f t="array" aca="1" ref="AA1260" ca="1">INDEX(Sheet1!$AB$2:$AB$8, RANDBETWEEN(1, 7))</f>
        <v>EAPRO</v>
      </c>
      <c r="AB1260" t="str" cm="1">
        <f t="array" aca="1" ref="AB1260" ca="1">INDEX(Sheet1!$AC$2:$AC$22, RANDBETWEEN(1, 21))</f>
        <v>Netherlands</v>
      </c>
      <c r="AE1260" t="str" cm="1">
        <f t="array" aca="1" ref="AE1260" ca="1">INDEX(Sheet1!$AF$2:$AF$22, RANDBETWEEN(1, 5))</f>
        <v>ECARO</v>
      </c>
      <c r="AF1260" s="3">
        <v>45488</v>
      </c>
      <c r="AG1260" t="str" cm="1">
        <f t="array" aca="1" ref="AG1260" ca="1">INDEX(Sheet1!$AH$2:$AH$24, RANDBETWEEN(1, 23))</f>
        <v>TURKIYE NATCOM</v>
      </c>
      <c r="AH1260" t="s">
        <v>649</v>
      </c>
      <c r="AI1260" t="s">
        <v>307</v>
      </c>
      <c r="AJ1260" t="s">
        <v>201</v>
      </c>
      <c r="AK1260" t="s">
        <v>104</v>
      </c>
      <c r="AL1260" t="s">
        <v>90</v>
      </c>
      <c r="AM1260" t="s">
        <v>646</v>
      </c>
      <c r="AN1260" t="s">
        <v>105</v>
      </c>
      <c r="AO1260" t="s">
        <v>77</v>
      </c>
      <c r="AP1260" t="s">
        <v>135</v>
      </c>
      <c r="AQ1260" t="s">
        <v>79</v>
      </c>
      <c r="AR1260">
        <v>2022</v>
      </c>
      <c r="AS1260" t="s">
        <v>95</v>
      </c>
    </row>
    <row r="1261" spans="1:45">
      <c r="A1261" t="s">
        <v>654</v>
      </c>
      <c r="B1261" t="s">
        <v>95</v>
      </c>
      <c r="C1261" t="s">
        <v>45</v>
      </c>
      <c r="D1261" s="3">
        <v>45582</v>
      </c>
      <c r="E1261" t="s">
        <v>644</v>
      </c>
      <c r="F1261">
        <f t="shared" ca="1" si="57"/>
        <v>17403.422866688663</v>
      </c>
      <c r="G1261">
        <f t="shared" ca="1" si="57"/>
        <v>68311.348394970686</v>
      </c>
      <c r="H1261" t="str" cm="1">
        <f t="array" aca="1" ref="H1261" ca="1">INDEX(Sheet1!$H$1:$H$3, RANDBETWEEN(1, 3))</f>
        <v>ORR Non-Thematic</v>
      </c>
      <c r="I1261" t="str" cm="1">
        <f t="array" aca="1" ref="I1261" ca="1">INDEX(Sheet1!$I$3:$I$88, RANDBETWEEN(1, 85))</f>
        <v>Child Protection – strengthen families and communities</v>
      </c>
      <c r="J1261" t="str">
        <f ca="1">INDEX(Sheet1!$AZ$3:$AZ$8, RANDBETWEEN(1, COUNTA(Sheet1!$AZ$3:$AZ$8)))</f>
        <v>Health</v>
      </c>
      <c r="K1261" t="str" cm="1">
        <f t="array" aca="1" ref="K1261" ca="1">INDEX(Sheet1!$K$1:$K$8, RANDBETWEEN(1, 6))</f>
        <v>HAC-ECARO</v>
      </c>
      <c r="M1261" t="s">
        <v>75</v>
      </c>
      <c r="N1261">
        <f t="shared" ca="1" si="58"/>
        <v>15843.212188813104</v>
      </c>
      <c r="Q1261" t="s">
        <v>310</v>
      </c>
      <c r="U1261">
        <f t="shared" ca="1" si="59"/>
        <v>39078.812409443446</v>
      </c>
      <c r="V1261">
        <v>13522714</v>
      </c>
      <c r="W1261" t="str" cm="1">
        <f t="array" aca="1" ref="W1261" ca="1">INDEX(Sheet1!$X$1:$X$20, RANDBETWEEN(1, 20))</f>
        <v>Central Government</v>
      </c>
      <c r="X1261" t="str" cm="1">
        <f t="array" aca="1" ref="X1261" ca="1">INDEX(Sheet1!$Y$2:$Y$22, RANDBETWEEN(1, 21))</f>
        <v>Private Sector</v>
      </c>
      <c r="Z1261" t="str" cm="1">
        <f t="array" aca="1" ref="Z1261" ca="1">INDEX(Sheet1!$AA$2:$AA$30, RANDBETWEEN(1, 29))</f>
        <v>KOSOVO CO</v>
      </c>
      <c r="AA1261" t="str" cm="1">
        <f t="array" aca="1" ref="AA1261" ca="1">INDEX(Sheet1!$AB$2:$AB$8, RANDBETWEEN(1, 7))</f>
        <v>EAPRO</v>
      </c>
      <c r="AB1261" t="str" cm="1">
        <f t="array" aca="1" ref="AB1261" ca="1">INDEX(Sheet1!$AC$2:$AC$22, RANDBETWEEN(1, 21))</f>
        <v>Belarus</v>
      </c>
      <c r="AE1261" t="str" cm="1">
        <f t="array" aca="1" ref="AE1261" ca="1">INDEX(Sheet1!$AF$2:$AF$22, RANDBETWEEN(1, 5))</f>
        <v>ESARO</v>
      </c>
      <c r="AF1261" s="3">
        <v>45582</v>
      </c>
      <c r="AG1261" t="str" cm="1">
        <f t="array" aca="1" ref="AG1261" ca="1">INDEX(Sheet1!$AH$2:$AH$24, RANDBETWEEN(1, 23))</f>
        <v>ECARO</v>
      </c>
      <c r="AH1261" t="s">
        <v>648</v>
      </c>
      <c r="AI1261" t="s">
        <v>309</v>
      </c>
      <c r="AJ1261" t="s">
        <v>310</v>
      </c>
      <c r="AK1261" t="s">
        <v>75</v>
      </c>
      <c r="AL1261" t="s">
        <v>95</v>
      </c>
      <c r="AM1261" t="s">
        <v>646</v>
      </c>
      <c r="AN1261" t="s">
        <v>105</v>
      </c>
      <c r="AO1261" t="s">
        <v>77</v>
      </c>
      <c r="AP1261" t="s">
        <v>93</v>
      </c>
      <c r="AQ1261" t="s">
        <v>79</v>
      </c>
      <c r="AR1261">
        <v>2022</v>
      </c>
      <c r="AS1261" t="s">
        <v>95</v>
      </c>
    </row>
    <row r="1262" spans="1:45">
      <c r="A1262" t="s">
        <v>652</v>
      </c>
      <c r="B1262" t="s">
        <v>44</v>
      </c>
      <c r="C1262" t="s">
        <v>118</v>
      </c>
      <c r="D1262" s="3">
        <v>45434</v>
      </c>
      <c r="E1262" t="s">
        <v>644</v>
      </c>
      <c r="F1262">
        <f t="shared" ca="1" si="57"/>
        <v>29567.645945661417</v>
      </c>
      <c r="G1262">
        <f t="shared" ca="1" si="57"/>
        <v>35725.89490085328</v>
      </c>
      <c r="H1262" t="str" cm="1">
        <f t="array" aca="1" ref="H1262" ca="1">INDEX(Sheet1!$H$1:$H$3, RANDBETWEEN(1, 3))</f>
        <v>Revenue Type</v>
      </c>
      <c r="I1262" t="str" cm="1">
        <f t="array" aca="1" ref="I1262" ca="1">INDEX(Sheet1!$I$3:$I$88, RANDBETWEEN(1, 85))</f>
        <v>Innovation</v>
      </c>
      <c r="J1262" t="str">
        <f ca="1">INDEX(Sheet1!$AZ$3:$AZ$8, RANDBETWEEN(1, COUNTA(Sheet1!$AZ$3:$AZ$8)))</f>
        <v>Health</v>
      </c>
      <c r="K1262" t="str" cm="1">
        <f t="array" aca="1" ref="K1262" ca="1">INDEX(Sheet1!$K$1:$K$8, RANDBETWEEN(1, 6))</f>
        <v>Ukraine Response</v>
      </c>
      <c r="M1262" t="s">
        <v>75</v>
      </c>
      <c r="N1262">
        <f t="shared" ca="1" si="58"/>
        <v>4687.9556496739542</v>
      </c>
      <c r="Q1262" t="s">
        <v>313</v>
      </c>
      <c r="U1262">
        <f t="shared" ca="1" si="59"/>
        <v>27839.282356595748</v>
      </c>
      <c r="V1262">
        <v>10768289</v>
      </c>
      <c r="W1262" t="str" cm="1">
        <f t="array" aca="1" ref="W1262" ca="1">INDEX(Sheet1!$X$1:$X$20, RANDBETWEEN(1, 20))</f>
        <v>Account Category</v>
      </c>
      <c r="X1262" t="str" cm="1">
        <f t="array" aca="1" ref="X1262" ca="1">INDEX(Sheet1!$Y$2:$Y$22, RANDBETWEEN(1, 21))</f>
        <v>Private Sector</v>
      </c>
      <c r="Z1262" t="str" cm="1">
        <f t="array" aca="1" ref="Z1262" ca="1">INDEX(Sheet1!$AA$2:$AA$30, RANDBETWEEN(1, 29))</f>
        <v>FRANCE NATCOM</v>
      </c>
      <c r="AA1262" t="str" cm="1">
        <f t="array" aca="1" ref="AA1262" ca="1">INDEX(Sheet1!$AB$2:$AB$8, RANDBETWEEN(1, 7))</f>
        <v>ROSA</v>
      </c>
      <c r="AB1262" t="str" cm="1">
        <f t="array" aca="1" ref="AB1262" ca="1">INDEX(Sheet1!$AC$2:$AC$22, RANDBETWEEN(1, 21))</f>
        <v>Switzerland</v>
      </c>
      <c r="AE1262" t="str" cm="1">
        <f t="array" aca="1" ref="AE1262" ca="1">INDEX(Sheet1!$AF$2:$AF$22, RANDBETWEEN(1, 5))</f>
        <v>ECARO</v>
      </c>
      <c r="AF1262" s="3">
        <v>45434</v>
      </c>
      <c r="AG1262" t="str" cm="1">
        <f t="array" aca="1" ref="AG1262" ca="1">INDEX(Sheet1!$AH$2:$AH$24, RANDBETWEEN(1, 23))</f>
        <v>MOLDOVA CO</v>
      </c>
      <c r="AH1262" t="s">
        <v>668</v>
      </c>
      <c r="AI1262" t="s">
        <v>312</v>
      </c>
      <c r="AJ1262" t="s">
        <v>313</v>
      </c>
      <c r="AK1262" t="s">
        <v>75</v>
      </c>
      <c r="AL1262" t="s">
        <v>58</v>
      </c>
      <c r="AM1262" t="s">
        <v>645</v>
      </c>
      <c r="AN1262" t="s">
        <v>216</v>
      </c>
      <c r="AO1262" t="s">
        <v>116</v>
      </c>
      <c r="AP1262" t="s">
        <v>93</v>
      </c>
      <c r="AQ1262" t="s">
        <v>100</v>
      </c>
      <c r="AR1262">
        <v>2023</v>
      </c>
      <c r="AS1262" t="s">
        <v>95</v>
      </c>
    </row>
    <row r="1263" spans="1:45">
      <c r="A1263" t="s">
        <v>659</v>
      </c>
      <c r="B1263" t="s">
        <v>44</v>
      </c>
      <c r="C1263" t="s">
        <v>45</v>
      </c>
      <c r="D1263" s="3">
        <v>45470</v>
      </c>
      <c r="E1263" t="s">
        <v>644</v>
      </c>
      <c r="F1263">
        <f t="shared" ca="1" si="57"/>
        <v>52056.620440764178</v>
      </c>
      <c r="G1263">
        <f t="shared" ca="1" si="57"/>
        <v>2617.731908807948</v>
      </c>
      <c r="H1263" t="str" cm="1">
        <f t="array" aca="1" ref="H1263" ca="1">INDEX(Sheet1!$H$1:$H$3, RANDBETWEEN(1, 3))</f>
        <v>Revenue Type</v>
      </c>
      <c r="I1263" t="str" cm="1">
        <f t="array" aca="1" ref="I1263" ca="1">INDEX(Sheet1!$I$3:$I$88, RANDBETWEEN(1, 85))</f>
        <v>Cross-sectoral Communication for Development</v>
      </c>
      <c r="J1263" t="str">
        <f ca="1">INDEX(Sheet1!$AZ$3:$AZ$8, RANDBETWEEN(1, COUNTA(Sheet1!$AZ$3:$AZ$8)))</f>
        <v>Emergency Response</v>
      </c>
      <c r="K1263" t="str" cm="1">
        <f t="array" aca="1" ref="K1263" ca="1">INDEX(Sheet1!$K$1:$K$8, RANDBETWEEN(1, 6))</f>
        <v>Ukraine Response</v>
      </c>
      <c r="M1263" t="s">
        <v>127</v>
      </c>
      <c r="N1263">
        <f t="shared" ca="1" si="58"/>
        <v>69317.598823085325</v>
      </c>
      <c r="Q1263" t="s">
        <v>316</v>
      </c>
      <c r="U1263">
        <f t="shared" ca="1" si="59"/>
        <v>72363.548022784787</v>
      </c>
      <c r="V1263">
        <v>14218805</v>
      </c>
      <c r="W1263" t="str" cm="1">
        <f t="array" aca="1" ref="W1263" ca="1">INDEX(Sheet1!$X$1:$X$20, RANDBETWEEN(1, 20))</f>
        <v>Corporate</v>
      </c>
      <c r="X1263" t="str" cm="1">
        <f t="array" aca="1" ref="X1263" ca="1">INDEX(Sheet1!$Y$2:$Y$22, RANDBETWEEN(1, 21))</f>
        <v>Private Sector</v>
      </c>
      <c r="Z1263" t="str" cm="1">
        <f t="array" aca="1" ref="Z1263" ca="1">INDEX(Sheet1!$AA$2:$AA$30, RANDBETWEEN(1, 29))</f>
        <v>FRANCE NATCOM</v>
      </c>
      <c r="AA1263" t="str" cm="1">
        <f t="array" aca="1" ref="AA1263" ca="1">INDEX(Sheet1!$AB$2:$AB$8, RANDBETWEEN(1, 7))</f>
        <v>ROSA</v>
      </c>
      <c r="AB1263" t="str" cm="1">
        <f t="array" aca="1" ref="AB1263" ca="1">INDEX(Sheet1!$AC$2:$AC$22, RANDBETWEEN(1, 21))</f>
        <v>Greece</v>
      </c>
      <c r="AE1263" t="str" cm="1">
        <f t="array" aca="1" ref="AE1263" ca="1">INDEX(Sheet1!$AF$2:$AF$22, RANDBETWEEN(1, 5))</f>
        <v>MENARO</v>
      </c>
      <c r="AF1263" s="3">
        <v>45470</v>
      </c>
      <c r="AG1263" t="str" cm="1">
        <f t="array" aca="1" ref="AG1263" ca="1">INDEX(Sheet1!$AH$2:$AH$24, RANDBETWEEN(1, 23))</f>
        <v>BELARUS CO</v>
      </c>
      <c r="AH1263" t="s">
        <v>651</v>
      </c>
      <c r="AI1263" t="s">
        <v>315</v>
      </c>
      <c r="AJ1263" t="s">
        <v>316</v>
      </c>
      <c r="AK1263" t="s">
        <v>127</v>
      </c>
      <c r="AL1263" t="s">
        <v>95</v>
      </c>
      <c r="AM1263" t="s">
        <v>645</v>
      </c>
      <c r="AN1263" t="s">
        <v>192</v>
      </c>
      <c r="AO1263" t="s">
        <v>116</v>
      </c>
      <c r="AP1263" t="s">
        <v>143</v>
      </c>
      <c r="AQ1263" t="s">
        <v>117</v>
      </c>
      <c r="AR1263">
        <v>2024</v>
      </c>
      <c r="AS1263" t="s">
        <v>95</v>
      </c>
    </row>
    <row r="1264" spans="1:45">
      <c r="A1264" t="s">
        <v>654</v>
      </c>
      <c r="B1264" t="s">
        <v>95</v>
      </c>
      <c r="C1264" t="s">
        <v>118</v>
      </c>
      <c r="D1264" s="3">
        <v>45382</v>
      </c>
      <c r="E1264" t="s">
        <v>644</v>
      </c>
      <c r="F1264">
        <f t="shared" ca="1" si="57"/>
        <v>42569.775088523413</v>
      </c>
      <c r="G1264">
        <f t="shared" ca="1" si="57"/>
        <v>94673.73804826611</v>
      </c>
      <c r="H1264" t="str" cm="1">
        <f t="array" aca="1" ref="H1264" ca="1">INDEX(Sheet1!$H$1:$H$3, RANDBETWEEN(1, 3))</f>
        <v>ORR Non-Thematic</v>
      </c>
      <c r="I1264" t="str" cm="1">
        <f t="array" aca="1" ref="I1264" ca="1">INDEX(Sheet1!$I$3:$I$88, RANDBETWEEN(1, 85))</f>
        <v>Special Purpose</v>
      </c>
      <c r="J1264" t="str">
        <f ca="1">INDEX(Sheet1!$AZ$3:$AZ$8, RANDBETWEEN(1, COUNTA(Sheet1!$AZ$3:$AZ$8)))</f>
        <v>Increased Immunization Rates</v>
      </c>
      <c r="K1264" t="str" cm="1">
        <f t="array" aca="1" ref="K1264" ca="1">INDEX(Sheet1!$K$1:$K$8, RANDBETWEEN(1, 6))</f>
        <v>HAC-ARMENIA</v>
      </c>
      <c r="M1264" t="s">
        <v>127</v>
      </c>
      <c r="N1264">
        <f t="shared" ca="1" si="58"/>
        <v>29842.356206642758</v>
      </c>
      <c r="Q1264" t="s">
        <v>181</v>
      </c>
      <c r="U1264">
        <f t="shared" ca="1" si="59"/>
        <v>57733.064166799231</v>
      </c>
      <c r="V1264">
        <v>1849952</v>
      </c>
      <c r="W1264" t="str" cm="1">
        <f t="array" aca="1" ref="W1264" ca="1">INDEX(Sheet1!$X$1:$X$20, RANDBETWEEN(1, 20))</f>
        <v>Central Government</v>
      </c>
      <c r="X1264" t="str" cm="1">
        <f t="array" aca="1" ref="X1264" ca="1">INDEX(Sheet1!$Y$2:$Y$22, RANDBETWEEN(1, 21))</f>
        <v>Public Sector</v>
      </c>
      <c r="Z1264" t="str" cm="1">
        <f t="array" aca="1" ref="Z1264" ca="1">INDEX(Sheet1!$AA$2:$AA$30, RANDBETWEEN(1, 29))</f>
        <v>UK NATCOM</v>
      </c>
      <c r="AA1264" t="str" cm="1">
        <f t="array" aca="1" ref="AA1264" ca="1">INDEX(Sheet1!$AB$2:$AB$8, RANDBETWEEN(1, 7))</f>
        <v>HQ</v>
      </c>
      <c r="AB1264" t="str" cm="1">
        <f t="array" aca="1" ref="AB1264" ca="1">INDEX(Sheet1!$AC$2:$AC$22, RANDBETWEEN(1, 21))</f>
        <v>Ukraine</v>
      </c>
      <c r="AE1264" t="str" cm="1">
        <f t="array" aca="1" ref="AE1264" ca="1">INDEX(Sheet1!$AF$2:$AF$22, RANDBETWEEN(1, 5))</f>
        <v>MENARO</v>
      </c>
      <c r="AF1264" s="3">
        <v>45382</v>
      </c>
      <c r="AG1264" t="str" cm="1">
        <f t="array" aca="1" ref="AG1264" ca="1">INDEX(Sheet1!$AH$2:$AH$24, RANDBETWEEN(1, 23))</f>
        <v>ROMANIA CO</v>
      </c>
      <c r="AH1264" t="s">
        <v>668</v>
      </c>
      <c r="AI1264" t="s">
        <v>318</v>
      </c>
      <c r="AJ1264" t="s">
        <v>181</v>
      </c>
      <c r="AK1264" t="s">
        <v>127</v>
      </c>
      <c r="AL1264" t="s">
        <v>58</v>
      </c>
      <c r="AM1264" t="s">
        <v>645</v>
      </c>
      <c r="AN1264" t="s">
        <v>115</v>
      </c>
      <c r="AO1264" t="s">
        <v>61</v>
      </c>
      <c r="AP1264" t="s">
        <v>62</v>
      </c>
      <c r="AQ1264" t="s">
        <v>79</v>
      </c>
      <c r="AR1264">
        <v>2022</v>
      </c>
      <c r="AS1264" t="s">
        <v>95</v>
      </c>
    </row>
    <row r="1265" spans="1:45">
      <c r="A1265" t="s">
        <v>659</v>
      </c>
      <c r="B1265" t="s">
        <v>44</v>
      </c>
      <c r="C1265" t="s">
        <v>45</v>
      </c>
      <c r="D1265" s="3">
        <v>45370</v>
      </c>
      <c r="E1265" t="s">
        <v>644</v>
      </c>
      <c r="F1265">
        <f t="shared" ca="1" si="57"/>
        <v>28155.586542899309</v>
      </c>
      <c r="G1265">
        <f t="shared" ca="1" si="57"/>
        <v>42656.519915427562</v>
      </c>
      <c r="H1265" t="str" cm="1">
        <f t="array" aca="1" ref="H1265" ca="1">INDEX(Sheet1!$H$1:$H$3, RANDBETWEEN(1, 3))</f>
        <v>ORE-Thematic</v>
      </c>
      <c r="I1265" t="str" cm="1">
        <f t="array" aca="1" ref="I1265" ca="1">INDEX(Sheet1!$I$3:$I$88, RANDBETWEEN(1, 85))</f>
        <v>Child Protection and emergencies</v>
      </c>
      <c r="J1265" t="str">
        <f ca="1">INDEX(Sheet1!$AZ$3:$AZ$8, RANDBETWEEN(1, COUNTA(Sheet1!$AZ$3:$AZ$8)))</f>
        <v>Increased Immunization Rates</v>
      </c>
      <c r="K1265" t="str" cm="1">
        <f t="array" aca="1" ref="K1265" ca="1">INDEX(Sheet1!$K$1:$K$8, RANDBETWEEN(1, 6))</f>
        <v>HAC-STATE OF PALESTINE</v>
      </c>
      <c r="M1265" t="s">
        <v>89</v>
      </c>
      <c r="N1265">
        <f t="shared" ca="1" si="58"/>
        <v>73538.795026808089</v>
      </c>
      <c r="Q1265" t="s">
        <v>321</v>
      </c>
      <c r="U1265">
        <f t="shared" ca="1" si="59"/>
        <v>4427.515935724783</v>
      </c>
      <c r="V1265">
        <v>18941349</v>
      </c>
      <c r="W1265" t="str" cm="1">
        <f t="array" aca="1" ref="W1265" ca="1">INDEX(Sheet1!$X$1:$X$20, RANDBETWEEN(1, 20))</f>
        <v>Country Office</v>
      </c>
      <c r="X1265" t="str" cm="1">
        <f t="array" aca="1" ref="X1265" ca="1">INDEX(Sheet1!$Y$2:$Y$22, RANDBETWEEN(1, 21))</f>
        <v>Private Sector</v>
      </c>
      <c r="Z1265" t="str" cm="1">
        <f t="array" aca="1" ref="Z1265" ca="1">INDEX(Sheet1!$AA$2:$AA$30, RANDBETWEEN(1, 29))</f>
        <v>KOSOVO CO</v>
      </c>
      <c r="AA1265" t="str" cm="1">
        <f t="array" aca="1" ref="AA1265" ca="1">INDEX(Sheet1!$AB$2:$AB$8, RANDBETWEEN(1, 7))</f>
        <v>ECARO</v>
      </c>
      <c r="AB1265" t="str" cm="1">
        <f t="array" aca="1" ref="AB1265" ca="1">INDEX(Sheet1!$AC$2:$AC$22, RANDBETWEEN(1, 21))</f>
        <v>Armenia</v>
      </c>
      <c r="AE1265" t="str" cm="1">
        <f t="array" aca="1" ref="AE1265" ca="1">INDEX(Sheet1!$AF$2:$AF$22, RANDBETWEEN(1, 5))</f>
        <v>MENARO</v>
      </c>
      <c r="AF1265" s="3">
        <v>45370</v>
      </c>
      <c r="AG1265" t="str" cm="1">
        <f t="array" aca="1" ref="AG1265" ca="1">INDEX(Sheet1!$AH$2:$AH$24, RANDBETWEEN(1, 23))</f>
        <v>LEBANON CO</v>
      </c>
      <c r="AH1265" t="s">
        <v>647</v>
      </c>
      <c r="AI1265" t="s">
        <v>320</v>
      </c>
      <c r="AJ1265" t="s">
        <v>321</v>
      </c>
      <c r="AK1265" t="s">
        <v>89</v>
      </c>
      <c r="AL1265" t="s">
        <v>58</v>
      </c>
      <c r="AM1265" t="s">
        <v>645</v>
      </c>
      <c r="AN1265" t="s">
        <v>216</v>
      </c>
      <c r="AO1265" t="s">
        <v>61</v>
      </c>
      <c r="AP1265" t="s">
        <v>93</v>
      </c>
      <c r="AQ1265" t="s">
        <v>117</v>
      </c>
      <c r="AR1265">
        <v>2024</v>
      </c>
      <c r="AS1265" t="s">
        <v>95</v>
      </c>
    </row>
    <row r="1266" spans="1:45">
      <c r="A1266" t="s">
        <v>658</v>
      </c>
      <c r="B1266" t="s">
        <v>44</v>
      </c>
      <c r="C1266" t="s">
        <v>45</v>
      </c>
      <c r="D1266" s="3">
        <v>45476</v>
      </c>
      <c r="E1266" t="s">
        <v>644</v>
      </c>
      <c r="F1266">
        <f t="shared" ca="1" si="57"/>
        <v>67646.774632183515</v>
      </c>
      <c r="G1266">
        <f t="shared" ca="1" si="57"/>
        <v>71358.004518515372</v>
      </c>
      <c r="H1266" t="str" cm="1">
        <f t="array" aca="1" ref="H1266" ca="1">INDEX(Sheet1!$H$1:$H$3, RANDBETWEEN(1, 3))</f>
        <v>Revenue Type</v>
      </c>
      <c r="I1266" t="str" cm="1">
        <f t="array" aca="1" ref="I1266" ca="1">INDEX(Sheet1!$I$3:$I$88, RANDBETWEEN(1, 85))</f>
        <v>Human resources management</v>
      </c>
      <c r="J1266" t="str">
        <f ca="1">INDEX(Sheet1!$AZ$3:$AZ$8, RANDBETWEEN(1, COUNTA(Sheet1!$AZ$3:$AZ$8)))</f>
        <v>Health</v>
      </c>
      <c r="K1266" t="str" cm="1">
        <f t="array" aca="1" ref="K1266" ca="1">INDEX(Sheet1!$K$1:$K$8, RANDBETWEEN(1, 6))</f>
        <v>HAC-ECARO</v>
      </c>
      <c r="M1266" t="s">
        <v>89</v>
      </c>
      <c r="N1266">
        <f t="shared" ca="1" si="58"/>
        <v>73612.109856898125</v>
      </c>
      <c r="Q1266" t="s">
        <v>324</v>
      </c>
      <c r="U1266">
        <f t="shared" ca="1" si="59"/>
        <v>87.280028432760815</v>
      </c>
      <c r="V1266">
        <v>29661822</v>
      </c>
      <c r="W1266" t="str" cm="1">
        <f t="array" aca="1" ref="W1266" ca="1">INDEX(Sheet1!$X$1:$X$20, RANDBETWEEN(1, 20))</f>
        <v>Account Category</v>
      </c>
      <c r="X1266" t="str" cm="1">
        <f t="array" aca="1" ref="X1266" ca="1">INDEX(Sheet1!$Y$2:$Y$22, RANDBETWEEN(1, 21))</f>
        <v>Public Sector</v>
      </c>
      <c r="Z1266" t="str" cm="1">
        <f t="array" aca="1" ref="Z1266" ca="1">INDEX(Sheet1!$AA$2:$AA$30, RANDBETWEEN(1, 29))</f>
        <v>TURKIYE CO</v>
      </c>
      <c r="AA1266" t="str" cm="1">
        <f t="array" aca="1" ref="AA1266" ca="1">INDEX(Sheet1!$AB$2:$AB$8, RANDBETWEEN(1, 7))</f>
        <v>MENARO</v>
      </c>
      <c r="AB1266" t="str" cm="1">
        <f t="array" aca="1" ref="AB1266" ca="1">INDEX(Sheet1!$AC$2:$AC$22, RANDBETWEEN(1, 21))</f>
        <v>Japan</v>
      </c>
      <c r="AE1266" t="str" cm="1">
        <f t="array" aca="1" ref="AE1266" ca="1">INDEX(Sheet1!$AF$2:$AF$22, RANDBETWEEN(1, 5))</f>
        <v>ECARO</v>
      </c>
      <c r="AF1266" s="3">
        <v>45476</v>
      </c>
      <c r="AG1266" t="str" cm="1">
        <f t="array" aca="1" ref="AG1266" ca="1">INDEX(Sheet1!$AH$2:$AH$24, RANDBETWEEN(1, 23))</f>
        <v>KOSOVO CO</v>
      </c>
      <c r="AH1266" t="s">
        <v>647</v>
      </c>
      <c r="AI1266" t="s">
        <v>323</v>
      </c>
      <c r="AJ1266" t="s">
        <v>324</v>
      </c>
      <c r="AK1266" t="s">
        <v>89</v>
      </c>
      <c r="AL1266" t="s">
        <v>58</v>
      </c>
      <c r="AM1266" t="s">
        <v>646</v>
      </c>
      <c r="AN1266" t="s">
        <v>60</v>
      </c>
      <c r="AO1266" t="s">
        <v>61</v>
      </c>
      <c r="AP1266" t="s">
        <v>78</v>
      </c>
      <c r="AQ1266" t="s">
        <v>129</v>
      </c>
      <c r="AR1266">
        <v>2023</v>
      </c>
      <c r="AS1266" t="s">
        <v>95</v>
      </c>
    </row>
    <row r="1267" spans="1:45">
      <c r="A1267" t="s">
        <v>659</v>
      </c>
      <c r="B1267" t="s">
        <v>44</v>
      </c>
      <c r="C1267" t="s">
        <v>64</v>
      </c>
      <c r="D1267" s="3">
        <v>45338</v>
      </c>
      <c r="E1267" t="s">
        <v>644</v>
      </c>
      <c r="F1267">
        <f t="shared" ca="1" si="57"/>
        <v>10824.415819091009</v>
      </c>
      <c r="G1267">
        <f t="shared" ca="1" si="57"/>
        <v>92623.222156627584</v>
      </c>
      <c r="H1267" t="str" cm="1">
        <f t="array" aca="1" ref="H1267" ca="1">INDEX(Sheet1!$H$1:$H$3, RANDBETWEEN(1, 3))</f>
        <v>Revenue Type</v>
      </c>
      <c r="I1267" t="str" cm="1">
        <f t="array" aca="1" ref="I1267" ca="1">INDEX(Sheet1!$I$3:$I$88, RANDBETWEEN(1, 85))</f>
        <v>Capital investments</v>
      </c>
      <c r="J1267" t="str">
        <f ca="1">INDEX(Sheet1!$AZ$3:$AZ$8, RANDBETWEEN(1, COUNTA(Sheet1!$AZ$3:$AZ$8)))</f>
        <v>Health</v>
      </c>
      <c r="K1267" t="str" cm="1">
        <f t="array" aca="1" ref="K1267" ca="1">INDEX(Sheet1!$K$1:$K$8, RANDBETWEEN(1, 6))</f>
        <v>HAC-STATE OF PALESTINE</v>
      </c>
      <c r="M1267" t="s">
        <v>127</v>
      </c>
      <c r="N1267">
        <f t="shared" ca="1" si="58"/>
        <v>52781.665197529335</v>
      </c>
      <c r="Q1267" t="s">
        <v>327</v>
      </c>
      <c r="U1267">
        <f t="shared" ca="1" si="59"/>
        <v>8639.1069539058881</v>
      </c>
      <c r="V1267">
        <v>17989304</v>
      </c>
      <c r="W1267" t="str" cm="1">
        <f t="array" aca="1" ref="W1267" ca="1">INDEX(Sheet1!$X$1:$X$20, RANDBETWEEN(1, 20))</f>
        <v>Other</v>
      </c>
      <c r="X1267" t="str" cm="1">
        <f t="array" aca="1" ref="X1267" ca="1">INDEX(Sheet1!$Y$2:$Y$22, RANDBETWEEN(1, 21))</f>
        <v>Public Sector</v>
      </c>
      <c r="Z1267" t="str" cm="1">
        <f t="array" aca="1" ref="Z1267" ca="1">INDEX(Sheet1!$AA$2:$AA$30, RANDBETWEEN(1, 29))</f>
        <v>FRANCE NATCOM</v>
      </c>
      <c r="AA1267" t="str" cm="1">
        <f t="array" aca="1" ref="AA1267" ca="1">INDEX(Sheet1!$AB$2:$AB$8, RANDBETWEEN(1, 7))</f>
        <v>MENARO</v>
      </c>
      <c r="AB1267" t="str" cm="1">
        <f t="array" aca="1" ref="AB1267" ca="1">INDEX(Sheet1!$AC$2:$AC$22, RANDBETWEEN(1, 21))</f>
        <v>Montenegro</v>
      </c>
      <c r="AE1267" t="str" cm="1">
        <f t="array" aca="1" ref="AE1267" ca="1">INDEX(Sheet1!$AF$2:$AF$22, RANDBETWEEN(1, 5))</f>
        <v>HQ</v>
      </c>
      <c r="AF1267" s="3">
        <v>45338</v>
      </c>
      <c r="AG1267" t="str" cm="1">
        <f t="array" aca="1" ref="AG1267" ca="1">INDEX(Sheet1!$AH$2:$AH$24, RANDBETWEEN(1, 23))</f>
        <v>ECARO</v>
      </c>
      <c r="AH1267" t="s">
        <v>651</v>
      </c>
      <c r="AI1267" t="s">
        <v>326</v>
      </c>
      <c r="AJ1267" t="s">
        <v>327</v>
      </c>
      <c r="AK1267" t="s">
        <v>127</v>
      </c>
      <c r="AL1267" t="s">
        <v>95</v>
      </c>
      <c r="AM1267" t="s">
        <v>645</v>
      </c>
      <c r="AN1267" t="s">
        <v>192</v>
      </c>
      <c r="AO1267" t="s">
        <v>149</v>
      </c>
      <c r="AP1267" t="s">
        <v>93</v>
      </c>
      <c r="AQ1267" t="s">
        <v>129</v>
      </c>
      <c r="AR1267">
        <v>2024</v>
      </c>
      <c r="AS1267" t="s">
        <v>95</v>
      </c>
    </row>
    <row r="1268" spans="1:45">
      <c r="A1268" t="s">
        <v>655</v>
      </c>
      <c r="B1268" t="s">
        <v>95</v>
      </c>
      <c r="C1268" t="s">
        <v>45</v>
      </c>
      <c r="D1268" s="3">
        <v>45499</v>
      </c>
      <c r="E1268" t="s">
        <v>644</v>
      </c>
      <c r="F1268">
        <f t="shared" ca="1" si="57"/>
        <v>82586.571455747617</v>
      </c>
      <c r="G1268">
        <f t="shared" ca="1" si="57"/>
        <v>71062.687662263328</v>
      </c>
      <c r="H1268" t="str" cm="1">
        <f t="array" aca="1" ref="H1268" ca="1">INDEX(Sheet1!$H$1:$H$3, RANDBETWEEN(1, 3))</f>
        <v>ORR Non-Thematic</v>
      </c>
      <c r="I1268" t="str" cm="1">
        <f t="array" aca="1" ref="I1268" ca="1">INDEX(Sheet1!$I$3:$I$88, RANDBETWEEN(1, 85))</f>
        <v>Immunization</v>
      </c>
      <c r="J1268" t="str">
        <f ca="1">INDEX(Sheet1!$AZ$3:$AZ$8, RANDBETWEEN(1, COUNTA(Sheet1!$AZ$3:$AZ$8)))</f>
        <v>Increased Immunization Rates</v>
      </c>
      <c r="K1268" t="str" cm="1">
        <f t="array" aca="1" ref="K1268" ca="1">INDEX(Sheet1!$K$1:$K$8, RANDBETWEEN(1, 6))</f>
        <v>HAC-ECARO</v>
      </c>
      <c r="M1268" t="s">
        <v>114</v>
      </c>
      <c r="N1268">
        <f t="shared" ca="1" si="58"/>
        <v>50169.333016018507</v>
      </c>
      <c r="Q1268" t="s">
        <v>330</v>
      </c>
      <c r="U1268">
        <f t="shared" ca="1" si="59"/>
        <v>31460.014929170415</v>
      </c>
      <c r="V1268">
        <v>28811376</v>
      </c>
      <c r="W1268" t="str" cm="1">
        <f t="array" aca="1" ref="W1268" ca="1">INDEX(Sheet1!$X$1:$X$20, RANDBETWEEN(1, 20))</f>
        <v>Corporate</v>
      </c>
      <c r="X1268" t="str" cm="1">
        <f t="array" aca="1" ref="X1268" ca="1">INDEX(Sheet1!$Y$2:$Y$22, RANDBETWEEN(1, 21))</f>
        <v>UNICEF NatCom/CO/Division</v>
      </c>
      <c r="Z1268" t="str" cm="1">
        <f t="array" aca="1" ref="Z1268" ca="1">INDEX(Sheet1!$AA$2:$AA$30, RANDBETWEEN(1, 29))</f>
        <v>INDIA CO</v>
      </c>
      <c r="AA1268" t="str" cm="1">
        <f t="array" aca="1" ref="AA1268" ca="1">INDEX(Sheet1!$AB$2:$AB$8, RANDBETWEEN(1, 7))</f>
        <v>NatCom</v>
      </c>
      <c r="AB1268" t="str" cm="1">
        <f t="array" aca="1" ref="AB1268" ca="1">INDEX(Sheet1!$AC$2:$AC$22, RANDBETWEEN(1, 21))</f>
        <v>Tajikistan</v>
      </c>
      <c r="AE1268" t="str" cm="1">
        <f t="array" aca="1" ref="AE1268" ca="1">INDEX(Sheet1!$AF$2:$AF$22, RANDBETWEEN(1, 5))</f>
        <v>ECARO</v>
      </c>
      <c r="AF1268" s="3">
        <v>45499</v>
      </c>
      <c r="AG1268" t="str" cm="1">
        <f t="array" aca="1" ref="AG1268" ca="1">INDEX(Sheet1!$AH$2:$AH$24, RANDBETWEEN(1, 23))</f>
        <v>ALBANIA CO</v>
      </c>
      <c r="AH1268" t="s">
        <v>648</v>
      </c>
      <c r="AI1268" t="s">
        <v>329</v>
      </c>
      <c r="AJ1268" t="s">
        <v>330</v>
      </c>
      <c r="AK1268" t="s">
        <v>114</v>
      </c>
      <c r="AL1268" t="s">
        <v>95</v>
      </c>
      <c r="AM1268" t="s">
        <v>645</v>
      </c>
      <c r="AN1268" t="s">
        <v>91</v>
      </c>
      <c r="AO1268" t="s">
        <v>92</v>
      </c>
      <c r="AP1268" t="s">
        <v>62</v>
      </c>
      <c r="AQ1268" t="s">
        <v>129</v>
      </c>
      <c r="AR1268">
        <v>2023</v>
      </c>
      <c r="AS1268" t="s">
        <v>95</v>
      </c>
    </row>
    <row r="1269" spans="1:45">
      <c r="A1269" t="s">
        <v>654</v>
      </c>
      <c r="B1269" t="s">
        <v>95</v>
      </c>
      <c r="C1269" t="s">
        <v>45</v>
      </c>
      <c r="D1269" s="3">
        <v>45412</v>
      </c>
      <c r="E1269" t="s">
        <v>644</v>
      </c>
      <c r="F1269">
        <f t="shared" ca="1" si="57"/>
        <v>60093.034249506934</v>
      </c>
      <c r="G1269">
        <f t="shared" ca="1" si="57"/>
        <v>68167.911467890837</v>
      </c>
      <c r="H1269" t="str" cm="1">
        <f t="array" aca="1" ref="H1269" ca="1">INDEX(Sheet1!$H$1:$H$3, RANDBETWEEN(1, 3))</f>
        <v>ORE-Thematic</v>
      </c>
      <c r="I1269" t="str" cm="1">
        <f t="array" aca="1" ref="I1269" ca="1">INDEX(Sheet1!$I$3:$I$88, RANDBETWEEN(1, 85))</f>
        <v>WASH in Schools and ECD centres</v>
      </c>
      <c r="J1269" t="str">
        <f ca="1">INDEX(Sheet1!$AZ$3:$AZ$8, RANDBETWEEN(1, COUNTA(Sheet1!$AZ$3:$AZ$8)))</f>
        <v>Health</v>
      </c>
      <c r="K1269" t="str" cm="1">
        <f t="array" aca="1" ref="K1269" ca="1">INDEX(Sheet1!$K$1:$K$8, RANDBETWEEN(1, 6))</f>
        <v>HAC-ARMENIA</v>
      </c>
      <c r="M1269" t="s">
        <v>89</v>
      </c>
      <c r="N1269">
        <f t="shared" ca="1" si="58"/>
        <v>28233.691857018151</v>
      </c>
      <c r="Q1269" t="s">
        <v>333</v>
      </c>
      <c r="U1269">
        <f t="shared" ca="1" si="59"/>
        <v>74287.152389024137</v>
      </c>
      <c r="V1269">
        <v>21660399</v>
      </c>
      <c r="W1269" t="str" cm="1">
        <f t="array" aca="1" ref="W1269" ca="1">INDEX(Sheet1!$X$1:$X$20, RANDBETWEEN(1, 20))</f>
        <v>Governmental Organization</v>
      </c>
      <c r="X1269" t="str" cm="1">
        <f t="array" aca="1" ref="X1269" ca="1">INDEX(Sheet1!$Y$2:$Y$22, RANDBETWEEN(1, 21))</f>
        <v>Private Sector</v>
      </c>
      <c r="Z1269" t="str" cm="1">
        <f t="array" aca="1" ref="Z1269" ca="1">INDEX(Sheet1!$AA$2:$AA$30, RANDBETWEEN(1, 29))</f>
        <v>GREECE CO</v>
      </c>
      <c r="AA1269" t="str" cm="1">
        <f t="array" aca="1" ref="AA1269" ca="1">INDEX(Sheet1!$AB$2:$AB$8, RANDBETWEEN(1, 7))</f>
        <v>HQ</v>
      </c>
      <c r="AB1269" t="str" cm="1">
        <f t="array" aca="1" ref="AB1269" ca="1">INDEX(Sheet1!$AC$2:$AC$22, RANDBETWEEN(1, 21))</f>
        <v>Switzerland</v>
      </c>
      <c r="AE1269" t="str" cm="1">
        <f t="array" aca="1" ref="AE1269" ca="1">INDEX(Sheet1!$AF$2:$AF$22, RANDBETWEEN(1, 5))</f>
        <v>HQ</v>
      </c>
      <c r="AF1269" s="3">
        <v>45412</v>
      </c>
      <c r="AG1269" t="str" cm="1">
        <f t="array" aca="1" ref="AG1269" ca="1">INDEX(Sheet1!$AH$2:$AH$24, RANDBETWEEN(1, 23))</f>
        <v>BULGARIA CO</v>
      </c>
      <c r="AH1269" t="s">
        <v>647</v>
      </c>
      <c r="AI1269" t="s">
        <v>332</v>
      </c>
      <c r="AJ1269" t="s">
        <v>333</v>
      </c>
      <c r="AK1269" t="s">
        <v>89</v>
      </c>
      <c r="AL1269" t="s">
        <v>58</v>
      </c>
      <c r="AM1269" t="s">
        <v>645</v>
      </c>
      <c r="AN1269" t="s">
        <v>60</v>
      </c>
      <c r="AO1269" t="s">
        <v>77</v>
      </c>
      <c r="AP1269" t="s">
        <v>93</v>
      </c>
      <c r="AQ1269" t="s">
        <v>94</v>
      </c>
      <c r="AR1269">
        <v>2023</v>
      </c>
      <c r="AS1269" t="s">
        <v>95</v>
      </c>
    </row>
    <row r="1270" spans="1:45">
      <c r="A1270" t="s">
        <v>653</v>
      </c>
      <c r="B1270" t="s">
        <v>95</v>
      </c>
      <c r="C1270" t="s">
        <v>118</v>
      </c>
      <c r="D1270" s="3">
        <v>45527</v>
      </c>
      <c r="E1270" t="s">
        <v>644</v>
      </c>
      <c r="F1270">
        <f t="shared" ca="1" si="57"/>
        <v>4412.1804454986514</v>
      </c>
      <c r="G1270">
        <f t="shared" ca="1" si="57"/>
        <v>13949.983435752567</v>
      </c>
      <c r="H1270" t="str" cm="1">
        <f t="array" aca="1" ref="H1270" ca="1">INDEX(Sheet1!$H$1:$H$3, RANDBETWEEN(1, 3))</f>
        <v>ORR Non-Thematic</v>
      </c>
      <c r="I1270" t="str" cm="1">
        <f t="array" aca="1" ref="I1270" ca="1">INDEX(Sheet1!$I$3:$I$88, RANDBETWEEN(1, 85))</f>
        <v>Cross-sectoral Early Childhood Development</v>
      </c>
      <c r="J1270" t="str">
        <f ca="1">INDEX(Sheet1!$AZ$3:$AZ$8, RANDBETWEEN(1, COUNTA(Sheet1!$AZ$3:$AZ$8)))</f>
        <v>Advocacy</v>
      </c>
      <c r="K1270" t="str" cm="1">
        <f t="array" aca="1" ref="K1270" ca="1">INDEX(Sheet1!$K$1:$K$8, RANDBETWEEN(1, 6))</f>
        <v>HAC-ARMENIA</v>
      </c>
      <c r="M1270" t="s">
        <v>104</v>
      </c>
      <c r="N1270">
        <f t="shared" ca="1" si="58"/>
        <v>1528.0119353224882</v>
      </c>
      <c r="Q1270" t="s">
        <v>336</v>
      </c>
      <c r="U1270">
        <f t="shared" ca="1" si="59"/>
        <v>75211.765319340993</v>
      </c>
      <c r="V1270">
        <v>26640510</v>
      </c>
      <c r="W1270" t="str" cm="1">
        <f t="array" aca="1" ref="W1270" ca="1">INDEX(Sheet1!$X$1:$X$20, RANDBETWEEN(1, 20))</f>
        <v>Central Government</v>
      </c>
      <c r="X1270" t="str" cm="1">
        <f t="array" aca="1" ref="X1270" ca="1">INDEX(Sheet1!$Y$2:$Y$22, RANDBETWEEN(1, 21))</f>
        <v>Private Sector</v>
      </c>
      <c r="Z1270" t="str" cm="1">
        <f t="array" aca="1" ref="Z1270" ca="1">INDEX(Sheet1!$AA$2:$AA$30, RANDBETWEEN(1, 29))</f>
        <v>GEORGIA CO</v>
      </c>
      <c r="AA1270" t="str" cm="1">
        <f t="array" aca="1" ref="AA1270" ca="1">INDEX(Sheet1!$AB$2:$AB$8, RANDBETWEEN(1, 7))</f>
        <v>ROSA</v>
      </c>
      <c r="AB1270" t="str" cm="1">
        <f t="array" aca="1" ref="AB1270" ca="1">INDEX(Sheet1!$AC$2:$AC$22, RANDBETWEEN(1, 21))</f>
        <v>Croatia</v>
      </c>
      <c r="AE1270" t="str" cm="1">
        <f t="array" aca="1" ref="AE1270" ca="1">INDEX(Sheet1!$AF$2:$AF$22, RANDBETWEEN(1, 5))</f>
        <v>NatCom</v>
      </c>
      <c r="AF1270" s="3">
        <v>45527</v>
      </c>
      <c r="AG1270" t="str" cm="1">
        <f t="array" aca="1" ref="AG1270" ca="1">INDEX(Sheet1!$AH$2:$AH$24, RANDBETWEEN(1, 23))</f>
        <v>TURKIYE CO</v>
      </c>
      <c r="AH1270" t="s">
        <v>647</v>
      </c>
      <c r="AI1270" t="s">
        <v>335</v>
      </c>
      <c r="AJ1270" t="s">
        <v>336</v>
      </c>
      <c r="AK1270" t="s">
        <v>104</v>
      </c>
      <c r="AL1270" t="s">
        <v>95</v>
      </c>
      <c r="AM1270" t="s">
        <v>646</v>
      </c>
      <c r="AN1270" t="s">
        <v>105</v>
      </c>
      <c r="AO1270" t="s">
        <v>149</v>
      </c>
      <c r="AP1270" t="s">
        <v>135</v>
      </c>
      <c r="AQ1270" t="s">
        <v>129</v>
      </c>
      <c r="AR1270">
        <v>2023</v>
      </c>
      <c r="AS1270" t="s">
        <v>95</v>
      </c>
    </row>
    <row r="1271" spans="1:45">
      <c r="A1271" t="s">
        <v>659</v>
      </c>
      <c r="B1271" t="s">
        <v>44</v>
      </c>
      <c r="C1271" t="s">
        <v>64</v>
      </c>
      <c r="D1271" s="3">
        <v>45390</v>
      </c>
      <c r="E1271" t="s">
        <v>644</v>
      </c>
      <c r="F1271">
        <f t="shared" ca="1" si="57"/>
        <v>5699.9979154478551</v>
      </c>
      <c r="G1271">
        <f t="shared" ca="1" si="57"/>
        <v>70486.394651804658</v>
      </c>
      <c r="H1271" t="str" cm="1">
        <f t="array" aca="1" ref="H1271" ca="1">INDEX(Sheet1!$H$1:$H$3, RANDBETWEEN(1, 3))</f>
        <v>Revenue Type</v>
      </c>
      <c r="I1271" t="str" cm="1">
        <f t="array" aca="1" ref="I1271" ca="1">INDEX(Sheet1!$I$3:$I$88, RANDBETWEEN(1, 85))</f>
        <v>United Nations Coherence and cluster coordination</v>
      </c>
      <c r="J1271" t="str">
        <f ca="1">INDEX(Sheet1!$AZ$3:$AZ$8, RANDBETWEEN(1, COUNTA(Sheet1!$AZ$3:$AZ$8)))</f>
        <v>Health</v>
      </c>
      <c r="K1271" t="str" cm="1">
        <f t="array" aca="1" ref="K1271" ca="1">INDEX(Sheet1!$K$1:$K$8, RANDBETWEEN(1, 6))</f>
        <v>HAC-ARMENIA</v>
      </c>
      <c r="M1271" t="s">
        <v>57</v>
      </c>
      <c r="N1271">
        <f t="shared" ca="1" si="58"/>
        <v>8168.0865311034077</v>
      </c>
      <c r="Q1271" t="s">
        <v>339</v>
      </c>
      <c r="U1271">
        <f t="shared" ca="1" si="59"/>
        <v>17149.813958885887</v>
      </c>
      <c r="V1271">
        <v>28266620</v>
      </c>
      <c r="W1271" t="str" cm="1">
        <f t="array" aca="1" ref="W1271" ca="1">INDEX(Sheet1!$X$1:$X$20, RANDBETWEEN(1, 20))</f>
        <v>Ministry</v>
      </c>
      <c r="X1271" t="str" cm="1">
        <f t="array" aca="1" ref="X1271" ca="1">INDEX(Sheet1!$Y$2:$Y$22, RANDBETWEEN(1, 21))</f>
        <v>Private Sector</v>
      </c>
      <c r="Z1271" t="str" cm="1">
        <f t="array" aca="1" ref="Z1271" ca="1">INDEX(Sheet1!$AA$2:$AA$30, RANDBETWEEN(1, 29))</f>
        <v>SENEGAL CO</v>
      </c>
      <c r="AA1271" t="str" cm="1">
        <f t="array" aca="1" ref="AA1271" ca="1">INDEX(Sheet1!$AB$2:$AB$8, RANDBETWEEN(1, 7))</f>
        <v>MENARO</v>
      </c>
      <c r="AB1271" t="str" cm="1">
        <f t="array" aca="1" ref="AB1271" ca="1">INDEX(Sheet1!$AC$2:$AC$22, RANDBETWEEN(1, 21))</f>
        <v>Armenia</v>
      </c>
      <c r="AE1271" t="str" cm="1">
        <f t="array" aca="1" ref="AE1271" ca="1">INDEX(Sheet1!$AF$2:$AF$22, RANDBETWEEN(1, 5))</f>
        <v>MENARO</v>
      </c>
      <c r="AF1271" s="3">
        <v>45390</v>
      </c>
      <c r="AG1271" t="str" cm="1">
        <f t="array" aca="1" ref="AG1271" ca="1">INDEX(Sheet1!$AH$2:$AH$24, RANDBETWEEN(1, 23))</f>
        <v>US FUND</v>
      </c>
      <c r="AH1271" t="s">
        <v>668</v>
      </c>
      <c r="AI1271" t="s">
        <v>338</v>
      </c>
      <c r="AJ1271" t="s">
        <v>339</v>
      </c>
      <c r="AK1271" t="s">
        <v>57</v>
      </c>
      <c r="AL1271" t="s">
        <v>58</v>
      </c>
      <c r="AM1271" t="s">
        <v>645</v>
      </c>
      <c r="AN1271" t="s">
        <v>105</v>
      </c>
      <c r="AO1271" t="s">
        <v>149</v>
      </c>
      <c r="AP1271" t="s">
        <v>143</v>
      </c>
      <c r="AQ1271" t="s">
        <v>117</v>
      </c>
      <c r="AR1271">
        <v>2023</v>
      </c>
      <c r="AS1271" t="s">
        <v>95</v>
      </c>
    </row>
    <row r="1272" spans="1:45">
      <c r="A1272" t="s">
        <v>653</v>
      </c>
      <c r="B1272" t="s">
        <v>95</v>
      </c>
      <c r="C1272" t="s">
        <v>45</v>
      </c>
      <c r="D1272" s="3">
        <v>45304</v>
      </c>
      <c r="E1272" t="s">
        <v>644</v>
      </c>
      <c r="F1272">
        <f t="shared" ca="1" si="57"/>
        <v>34302.961450415401</v>
      </c>
      <c r="G1272">
        <f t="shared" ca="1" si="57"/>
        <v>48142.901079903619</v>
      </c>
      <c r="H1272" t="str" cm="1">
        <f t="array" aca="1" ref="H1272" ca="1">INDEX(Sheet1!$H$1:$H$3, RANDBETWEEN(1, 3))</f>
        <v>Revenue Type</v>
      </c>
      <c r="I1272" t="str" cm="1">
        <f t="array" aca="1" ref="I1272" ca="1">INDEX(Sheet1!$I$3:$I$88, RANDBETWEEN(1, 85))</f>
        <v>Protect, care and support children and families affected by HIV</v>
      </c>
      <c r="J1272" t="str">
        <f ca="1">INDEX(Sheet1!$AZ$3:$AZ$8, RANDBETWEEN(1, COUNTA(Sheet1!$AZ$3:$AZ$8)))</f>
        <v>Advocacy</v>
      </c>
      <c r="K1272" t="str" cm="1">
        <f t="array" aca="1" ref="K1272" ca="1">INDEX(Sheet1!$K$1:$K$8, RANDBETWEEN(1, 6))</f>
        <v>HAC-STATE OF PALESTINE</v>
      </c>
      <c r="M1272" t="s">
        <v>114</v>
      </c>
      <c r="N1272">
        <f t="shared" ca="1" si="58"/>
        <v>94471.848689443272</v>
      </c>
      <c r="Q1272" t="s">
        <v>342</v>
      </c>
      <c r="U1272">
        <f t="shared" ca="1" si="59"/>
        <v>76941.521312738056</v>
      </c>
      <c r="V1272">
        <v>10178077</v>
      </c>
      <c r="W1272" t="str" cm="1">
        <f t="array" aca="1" ref="W1272" ca="1">INDEX(Sheet1!$X$1:$X$20, RANDBETWEEN(1, 20))</f>
        <v>Country Office</v>
      </c>
      <c r="X1272" t="str" cm="1">
        <f t="array" aca="1" ref="X1272" ca="1">INDEX(Sheet1!$Y$2:$Y$22, RANDBETWEEN(1, 21))</f>
        <v>Private Sector</v>
      </c>
      <c r="Z1272" t="str" cm="1">
        <f t="array" aca="1" ref="Z1272" ca="1">INDEX(Sheet1!$AA$2:$AA$30, RANDBETWEEN(1, 29))</f>
        <v>BULGARIA CO</v>
      </c>
      <c r="AA1272" t="str" cm="1">
        <f t="array" aca="1" ref="AA1272" ca="1">INDEX(Sheet1!$AB$2:$AB$8, RANDBETWEEN(1, 7))</f>
        <v>MENARO</v>
      </c>
      <c r="AB1272" t="str" cm="1">
        <f t="array" aca="1" ref="AB1272" ca="1">INDEX(Sheet1!$AC$2:$AC$22, RANDBETWEEN(1, 21))</f>
        <v>Russian Federation</v>
      </c>
      <c r="AE1272" t="str" cm="1">
        <f t="array" aca="1" ref="AE1272" ca="1">INDEX(Sheet1!$AF$2:$AF$22, RANDBETWEEN(1, 5))</f>
        <v>HQ</v>
      </c>
      <c r="AF1272" s="3">
        <v>45304</v>
      </c>
      <c r="AG1272" t="str" cm="1">
        <f t="array" aca="1" ref="AG1272" ca="1">INDEX(Sheet1!$AH$2:$AH$24, RANDBETWEEN(1, 23))</f>
        <v>KOSOVO CO</v>
      </c>
      <c r="AH1272" t="s">
        <v>649</v>
      </c>
      <c r="AI1272" t="s">
        <v>341</v>
      </c>
      <c r="AJ1272" t="s">
        <v>342</v>
      </c>
      <c r="AK1272" t="s">
        <v>114</v>
      </c>
      <c r="AL1272" t="s">
        <v>90</v>
      </c>
      <c r="AM1272" t="s">
        <v>646</v>
      </c>
      <c r="AN1272" t="s">
        <v>128</v>
      </c>
      <c r="AO1272" t="s">
        <v>77</v>
      </c>
      <c r="AP1272" t="s">
        <v>135</v>
      </c>
      <c r="AQ1272" t="s">
        <v>117</v>
      </c>
      <c r="AR1272">
        <v>2022</v>
      </c>
      <c r="AS1272" t="s">
        <v>95</v>
      </c>
    </row>
    <row r="1273" spans="1:45">
      <c r="A1273" t="s">
        <v>655</v>
      </c>
      <c r="B1273" t="s">
        <v>95</v>
      </c>
      <c r="C1273" t="s">
        <v>45</v>
      </c>
      <c r="D1273" s="3">
        <v>45476</v>
      </c>
      <c r="E1273" t="s">
        <v>644</v>
      </c>
      <c r="F1273">
        <f t="shared" ca="1" si="57"/>
        <v>57032.053093159149</v>
      </c>
      <c r="G1273">
        <f t="shared" ca="1" si="57"/>
        <v>18559.341571723904</v>
      </c>
      <c r="H1273" t="str" cm="1">
        <f t="array" aca="1" ref="H1273" ca="1">INDEX(Sheet1!$H$1:$H$3, RANDBETWEEN(1, 3))</f>
        <v>Revenue Type</v>
      </c>
      <c r="I1273" t="str" cm="1">
        <f t="array" aca="1" ref="I1273" ca="1">INDEX(Sheet1!$I$3:$I$88, RANDBETWEEN(1, 85))</f>
        <v>Cross-sectoral monitoring, data and situation analyses</v>
      </c>
      <c r="J1273" t="str">
        <f ca="1">INDEX(Sheet1!$AZ$3:$AZ$8, RANDBETWEEN(1, COUNTA(Sheet1!$AZ$3:$AZ$8)))</f>
        <v>Health</v>
      </c>
      <c r="K1273" t="str" cm="1">
        <f t="array" aca="1" ref="K1273" ca="1">INDEX(Sheet1!$K$1:$K$8, RANDBETWEEN(1, 6))</f>
        <v>HAC-ECARO</v>
      </c>
      <c r="M1273" t="s">
        <v>127</v>
      </c>
      <c r="N1273">
        <f t="shared" ca="1" si="58"/>
        <v>68640.981448871011</v>
      </c>
      <c r="Q1273" t="s">
        <v>345</v>
      </c>
      <c r="U1273">
        <f t="shared" ca="1" si="59"/>
        <v>4121.3110031699498</v>
      </c>
      <c r="V1273">
        <v>14866349</v>
      </c>
      <c r="W1273" t="str" cm="1">
        <f t="array" aca="1" ref="W1273" ca="1">INDEX(Sheet1!$X$1:$X$20, RANDBETWEEN(1, 20))</f>
        <v>University/Education Org.</v>
      </c>
      <c r="X1273" t="str" cm="1">
        <f t="array" aca="1" ref="X1273" ca="1">INDEX(Sheet1!$Y$2:$Y$22, RANDBETWEEN(1, 21))</f>
        <v>Private Sector</v>
      </c>
      <c r="Z1273" t="str" cm="1">
        <f t="array" aca="1" ref="Z1273" ca="1">INDEX(Sheet1!$AA$2:$AA$30, RANDBETWEEN(1, 29))</f>
        <v>MOLDOVA CO</v>
      </c>
      <c r="AA1273" t="str" cm="1">
        <f t="array" aca="1" ref="AA1273" ca="1">INDEX(Sheet1!$AB$2:$AB$8, RANDBETWEEN(1, 7))</f>
        <v>EAPRO</v>
      </c>
      <c r="AB1273" t="str" cm="1">
        <f t="array" aca="1" ref="AB1273" ca="1">INDEX(Sheet1!$AC$2:$AC$22, RANDBETWEEN(1, 21))</f>
        <v>Serbia</v>
      </c>
      <c r="AE1273" t="str" cm="1">
        <f t="array" aca="1" ref="AE1273" ca="1">INDEX(Sheet1!$AF$2:$AF$22, RANDBETWEEN(1, 5))</f>
        <v>MENARO</v>
      </c>
      <c r="AF1273" s="3">
        <v>45476</v>
      </c>
      <c r="AG1273" t="str" cm="1">
        <f t="array" aca="1" ref="AG1273" ca="1">INDEX(Sheet1!$AH$2:$AH$24, RANDBETWEEN(1, 23))</f>
        <v>MOLDOVA CO</v>
      </c>
      <c r="AH1273" t="s">
        <v>668</v>
      </c>
      <c r="AI1273" t="s">
        <v>344</v>
      </c>
      <c r="AJ1273" t="s">
        <v>345</v>
      </c>
      <c r="AK1273" t="s">
        <v>127</v>
      </c>
      <c r="AL1273" t="s">
        <v>58</v>
      </c>
      <c r="AM1273" t="s">
        <v>645</v>
      </c>
      <c r="AN1273" t="s">
        <v>105</v>
      </c>
      <c r="AO1273" t="s">
        <v>92</v>
      </c>
      <c r="AP1273" t="s">
        <v>143</v>
      </c>
      <c r="AQ1273" t="s">
        <v>79</v>
      </c>
      <c r="AR1273">
        <v>2022</v>
      </c>
      <c r="AS1273" t="s">
        <v>95</v>
      </c>
    </row>
    <row r="1274" spans="1:45">
      <c r="A1274" t="s">
        <v>659</v>
      </c>
      <c r="B1274" t="s">
        <v>44</v>
      </c>
      <c r="C1274" t="s">
        <v>118</v>
      </c>
      <c r="D1274" s="3">
        <v>45521</v>
      </c>
      <c r="E1274" t="s">
        <v>644</v>
      </c>
      <c r="F1274">
        <f t="shared" ca="1" si="57"/>
        <v>46153.419611652702</v>
      </c>
      <c r="G1274">
        <f t="shared" ca="1" si="57"/>
        <v>66784.845151856207</v>
      </c>
      <c r="H1274" t="str" cm="1">
        <f t="array" aca="1" ref="H1274" ca="1">INDEX(Sheet1!$H$1:$H$3, RANDBETWEEN(1, 3))</f>
        <v>ORE-Thematic</v>
      </c>
      <c r="I1274" t="str" cm="1">
        <f t="array" aca="1" ref="I1274" ca="1">INDEX(Sheet1!$I$3:$I$88, RANDBETWEEN(1, 85))</f>
        <v>Hygiene</v>
      </c>
      <c r="J1274" t="str">
        <f ca="1">INDEX(Sheet1!$AZ$3:$AZ$8, RANDBETWEEN(1, COUNTA(Sheet1!$AZ$3:$AZ$8)))</f>
        <v>Advocacy</v>
      </c>
      <c r="K1274" t="str" cm="1">
        <f t="array" aca="1" ref="K1274" ca="1">INDEX(Sheet1!$K$1:$K$8, RANDBETWEEN(1, 6))</f>
        <v>HAC-UKRAINE</v>
      </c>
      <c r="M1274" t="s">
        <v>75</v>
      </c>
      <c r="N1274">
        <f t="shared" ca="1" si="58"/>
        <v>14113.746947537913</v>
      </c>
      <c r="Q1274" t="s">
        <v>348</v>
      </c>
      <c r="U1274">
        <f t="shared" ca="1" si="59"/>
        <v>85369.712777789362</v>
      </c>
      <c r="V1274">
        <v>39130171</v>
      </c>
      <c r="W1274" t="str" cm="1">
        <f t="array" aca="1" ref="W1274" ca="1">INDEX(Sheet1!$X$1:$X$20, RANDBETWEEN(1, 20))</f>
        <v>Global/Regional Multilaterals</v>
      </c>
      <c r="X1274" t="str" cm="1">
        <f t="array" aca="1" ref="X1274" ca="1">INDEX(Sheet1!$Y$2:$Y$22, RANDBETWEEN(1, 21))</f>
        <v>Private Sector</v>
      </c>
      <c r="Z1274" t="str" cm="1">
        <f t="array" aca="1" ref="Z1274" ca="1">INDEX(Sheet1!$AA$2:$AA$30, RANDBETWEEN(1, 29))</f>
        <v>CHINA CO</v>
      </c>
      <c r="AA1274" t="str" cm="1">
        <f t="array" aca="1" ref="AA1274" ca="1">INDEX(Sheet1!$AB$2:$AB$8, RANDBETWEEN(1, 7))</f>
        <v>EAPRO</v>
      </c>
      <c r="AB1274" t="str" cm="1">
        <f t="array" aca="1" ref="AB1274" ca="1">INDEX(Sheet1!$AC$2:$AC$22, RANDBETWEEN(1, 21))</f>
        <v>Qatar</v>
      </c>
      <c r="AE1274" t="str" cm="1">
        <f t="array" aca="1" ref="AE1274" ca="1">INDEX(Sheet1!$AF$2:$AF$22, RANDBETWEEN(1, 5))</f>
        <v>HQ</v>
      </c>
      <c r="AF1274" s="3">
        <v>45521</v>
      </c>
      <c r="AG1274" t="str" cm="1">
        <f t="array" aca="1" ref="AG1274" ca="1">INDEX(Sheet1!$AH$2:$AH$24, RANDBETWEEN(1, 23))</f>
        <v>KYRGYZSTAN CO</v>
      </c>
      <c r="AH1274" t="s">
        <v>649</v>
      </c>
      <c r="AI1274" t="s">
        <v>347</v>
      </c>
      <c r="AJ1274" t="s">
        <v>348</v>
      </c>
      <c r="AK1274" t="s">
        <v>75</v>
      </c>
      <c r="AL1274" t="s">
        <v>90</v>
      </c>
      <c r="AM1274" t="s">
        <v>646</v>
      </c>
      <c r="AN1274" t="s">
        <v>192</v>
      </c>
      <c r="AO1274" t="s">
        <v>61</v>
      </c>
      <c r="AP1274" t="s">
        <v>62</v>
      </c>
      <c r="AQ1274" t="s">
        <v>117</v>
      </c>
      <c r="AR1274">
        <v>2023</v>
      </c>
      <c r="AS1274" t="s">
        <v>95</v>
      </c>
    </row>
    <row r="1275" spans="1:45">
      <c r="A1275" t="s">
        <v>659</v>
      </c>
      <c r="B1275" t="s">
        <v>44</v>
      </c>
      <c r="C1275" t="s">
        <v>64</v>
      </c>
      <c r="D1275" s="3">
        <v>45487</v>
      </c>
      <c r="E1275" t="s">
        <v>644</v>
      </c>
      <c r="F1275">
        <f t="shared" ca="1" si="57"/>
        <v>77932.195432368564</v>
      </c>
      <c r="G1275">
        <f t="shared" ca="1" si="57"/>
        <v>66421.346503065128</v>
      </c>
      <c r="H1275" t="str" cm="1">
        <f t="array" aca="1" ref="H1275" ca="1">INDEX(Sheet1!$H$1:$H$3, RANDBETWEEN(1, 3))</f>
        <v>Revenue Type</v>
      </c>
      <c r="I1275" t="str" cm="1">
        <f t="array" aca="1" ref="I1275" ca="1">INDEX(Sheet1!$I$3:$I$88, RANDBETWEEN(1, 85))</f>
        <v>Innovation</v>
      </c>
      <c r="J1275" t="str">
        <f ca="1">INDEX(Sheet1!$AZ$3:$AZ$8, RANDBETWEEN(1, COUNTA(Sheet1!$AZ$3:$AZ$8)))</f>
        <v>Advocacy</v>
      </c>
      <c r="K1275" t="str" cm="1">
        <f t="array" aca="1" ref="K1275" ca="1">INDEX(Sheet1!$K$1:$K$8, RANDBETWEEN(1, 6))</f>
        <v>HAC-STATE OF PALESTINE</v>
      </c>
      <c r="M1275" t="s">
        <v>127</v>
      </c>
      <c r="N1275">
        <f t="shared" ca="1" si="58"/>
        <v>26195.057261012527</v>
      </c>
      <c r="Q1275" t="s">
        <v>351</v>
      </c>
      <c r="U1275">
        <f t="shared" ca="1" si="59"/>
        <v>26206.059271556056</v>
      </c>
      <c r="V1275">
        <v>3099023</v>
      </c>
      <c r="W1275" t="str" cm="1">
        <f t="array" aca="1" ref="W1275" ca="1">INDEX(Sheet1!$X$1:$X$20, RANDBETWEEN(1, 20))</f>
        <v>Global/Regional Multilaterals</v>
      </c>
      <c r="X1275" t="str" cm="1">
        <f t="array" aca="1" ref="X1275" ca="1">INDEX(Sheet1!$Y$2:$Y$22, RANDBETWEEN(1, 21))</f>
        <v>Corporate Account</v>
      </c>
      <c r="Z1275" t="str" cm="1">
        <f t="array" aca="1" ref="Z1275" ca="1">INDEX(Sheet1!$AA$2:$AA$30, RANDBETWEEN(1, 29))</f>
        <v>SERBIA CO</v>
      </c>
      <c r="AA1275" t="str" cm="1">
        <f t="array" aca="1" ref="AA1275" ca="1">INDEX(Sheet1!$AB$2:$AB$8, RANDBETWEEN(1, 7))</f>
        <v>EAPRO</v>
      </c>
      <c r="AB1275" t="str" cm="1">
        <f t="array" aca="1" ref="AB1275" ca="1">INDEX(Sheet1!$AC$2:$AC$22, RANDBETWEEN(1, 21))</f>
        <v>Switzerland</v>
      </c>
      <c r="AE1275" t="str" cm="1">
        <f t="array" aca="1" ref="AE1275" ca="1">INDEX(Sheet1!$AF$2:$AF$22, RANDBETWEEN(1, 5))</f>
        <v>MENARO</v>
      </c>
      <c r="AF1275" s="3">
        <v>45487</v>
      </c>
      <c r="AG1275" t="str" cm="1">
        <f t="array" aca="1" ref="AG1275" ca="1">INDEX(Sheet1!$AH$2:$AH$24, RANDBETWEEN(1, 23))</f>
        <v>ROMANIA CO</v>
      </c>
      <c r="AH1275" t="s">
        <v>670</v>
      </c>
      <c r="AI1275" t="s">
        <v>350</v>
      </c>
      <c r="AJ1275" t="s">
        <v>351</v>
      </c>
      <c r="AK1275" t="s">
        <v>127</v>
      </c>
      <c r="AL1275" t="s">
        <v>90</v>
      </c>
      <c r="AM1275" t="s">
        <v>645</v>
      </c>
      <c r="AN1275" t="s">
        <v>60</v>
      </c>
      <c r="AO1275" t="s">
        <v>77</v>
      </c>
      <c r="AP1275" t="s">
        <v>78</v>
      </c>
      <c r="AQ1275" t="s">
        <v>100</v>
      </c>
      <c r="AR1275">
        <v>2023</v>
      </c>
      <c r="AS1275" t="s">
        <v>95</v>
      </c>
    </row>
    <row r="1276" spans="1:45">
      <c r="A1276" t="s">
        <v>656</v>
      </c>
      <c r="B1276" t="s">
        <v>95</v>
      </c>
      <c r="C1276" t="s">
        <v>64</v>
      </c>
      <c r="D1276" s="3">
        <v>45424</v>
      </c>
      <c r="E1276" t="s">
        <v>644</v>
      </c>
      <c r="F1276">
        <f t="shared" ca="1" si="57"/>
        <v>22274.30355480481</v>
      </c>
      <c r="G1276">
        <f t="shared" ca="1" si="57"/>
        <v>82378.890520858797</v>
      </c>
      <c r="H1276" t="str" cm="1">
        <f t="array" aca="1" ref="H1276" ca="1">INDEX(Sheet1!$H$1:$H$3, RANDBETWEEN(1, 3))</f>
        <v>Revenue Type</v>
      </c>
      <c r="I1276" t="str" cm="1">
        <f t="array" aca="1" ref="I1276" ca="1">INDEX(Sheet1!$I$3:$I$88, RANDBETWEEN(1, 85))</f>
        <v>Malaria</v>
      </c>
      <c r="J1276" t="str">
        <f ca="1">INDEX(Sheet1!$AZ$3:$AZ$8, RANDBETWEEN(1, COUNTA(Sheet1!$AZ$3:$AZ$8)))</f>
        <v>Emergency Response</v>
      </c>
      <c r="K1276" t="str" cm="1">
        <f t="array" aca="1" ref="K1276" ca="1">INDEX(Sheet1!$K$1:$K$8, RANDBETWEEN(1, 6))</f>
        <v>HAC-UKRAINE</v>
      </c>
      <c r="M1276" t="s">
        <v>127</v>
      </c>
      <c r="N1276">
        <f t="shared" ca="1" si="58"/>
        <v>40116.390725699661</v>
      </c>
      <c r="Q1276" t="s">
        <v>354</v>
      </c>
      <c r="U1276">
        <f t="shared" ca="1" si="59"/>
        <v>78479.632794253048</v>
      </c>
      <c r="V1276">
        <v>1031507</v>
      </c>
      <c r="W1276" t="str" cm="1">
        <f t="array" aca="1" ref="W1276" ca="1">INDEX(Sheet1!$X$1:$X$20, RANDBETWEEN(1, 20))</f>
        <v>Central Government</v>
      </c>
      <c r="X1276" t="str" cm="1">
        <f t="array" aca="1" ref="X1276" ca="1">INDEX(Sheet1!$Y$2:$Y$22, RANDBETWEEN(1, 21))</f>
        <v>Public Sector</v>
      </c>
      <c r="Z1276" t="str" cm="1">
        <f t="array" aca="1" ref="Z1276" ca="1">INDEX(Sheet1!$AA$2:$AA$30, RANDBETWEEN(1, 29))</f>
        <v>FRANCE NATCOM</v>
      </c>
      <c r="AA1276" t="str" cm="1">
        <f t="array" aca="1" ref="AA1276" ca="1">INDEX(Sheet1!$AB$2:$AB$8, RANDBETWEEN(1, 7))</f>
        <v>HQ</v>
      </c>
      <c r="AB1276" t="str" cm="1">
        <f t="array" aca="1" ref="AB1276" ca="1">INDEX(Sheet1!$AC$2:$AC$22, RANDBETWEEN(1, 21))</f>
        <v>Switzerland</v>
      </c>
      <c r="AE1276" t="str" cm="1">
        <f t="array" aca="1" ref="AE1276" ca="1">INDEX(Sheet1!$AF$2:$AF$22, RANDBETWEEN(1, 5))</f>
        <v>MENARO</v>
      </c>
      <c r="AF1276" s="3">
        <v>45424</v>
      </c>
      <c r="AG1276" t="str" cm="1">
        <f t="array" aca="1" ref="AG1276" ca="1">INDEX(Sheet1!$AH$2:$AH$24, RANDBETWEEN(1, 23))</f>
        <v>TAJIKISTAN CO</v>
      </c>
      <c r="AH1276" t="s">
        <v>651</v>
      </c>
      <c r="AI1276" t="s">
        <v>353</v>
      </c>
      <c r="AJ1276" t="s">
        <v>354</v>
      </c>
      <c r="AK1276" t="s">
        <v>127</v>
      </c>
      <c r="AL1276" t="s">
        <v>95</v>
      </c>
      <c r="AM1276" t="s">
        <v>645</v>
      </c>
      <c r="AN1276" t="s">
        <v>115</v>
      </c>
      <c r="AO1276" t="s">
        <v>116</v>
      </c>
      <c r="AP1276" t="s">
        <v>78</v>
      </c>
      <c r="AQ1276" t="s">
        <v>79</v>
      </c>
      <c r="AR1276">
        <v>2022</v>
      </c>
      <c r="AS1276" t="s">
        <v>95</v>
      </c>
    </row>
    <row r="1277" spans="1:45">
      <c r="A1277" t="s">
        <v>652</v>
      </c>
      <c r="B1277" t="s">
        <v>44</v>
      </c>
      <c r="C1277" t="s">
        <v>45</v>
      </c>
      <c r="D1277" s="3">
        <v>45468</v>
      </c>
      <c r="E1277" t="s">
        <v>644</v>
      </c>
      <c r="F1277">
        <f t="shared" ca="1" si="57"/>
        <v>28560.788579267421</v>
      </c>
      <c r="G1277">
        <f t="shared" ca="1" si="57"/>
        <v>94028.668185355607</v>
      </c>
      <c r="H1277" t="str" cm="1">
        <f t="array" aca="1" ref="H1277" ca="1">INDEX(Sheet1!$H$1:$H$3, RANDBETWEEN(1, 3))</f>
        <v>Revenue Type</v>
      </c>
      <c r="I1277" t="str" cm="1">
        <f t="array" aca="1" ref="I1277" ca="1">INDEX(Sheet1!$I$3:$I$88, RANDBETWEEN(1, 85))</f>
        <v>Oversight and assurance</v>
      </c>
      <c r="J1277" t="str">
        <f ca="1">INDEX(Sheet1!$AZ$3:$AZ$8, RANDBETWEEN(1, COUNTA(Sheet1!$AZ$3:$AZ$8)))</f>
        <v>Health</v>
      </c>
      <c r="K1277" t="str" cm="1">
        <f t="array" aca="1" ref="K1277" ca="1">INDEX(Sheet1!$K$1:$K$8, RANDBETWEEN(1, 6))</f>
        <v>HAC-STATE OF PALESTINE</v>
      </c>
      <c r="M1277" t="s">
        <v>89</v>
      </c>
      <c r="N1277">
        <f t="shared" ca="1" si="58"/>
        <v>42891.051573701559</v>
      </c>
      <c r="Q1277" t="s">
        <v>85</v>
      </c>
      <c r="U1277">
        <f t="shared" ca="1" si="59"/>
        <v>54995.234361567804</v>
      </c>
      <c r="V1277">
        <v>5269385</v>
      </c>
      <c r="W1277" t="str" cm="1">
        <f t="array" aca="1" ref="W1277" ca="1">INDEX(Sheet1!$X$1:$X$20, RANDBETWEEN(1, 20))</f>
        <v>Global/Regional Multilaterals</v>
      </c>
      <c r="X1277" t="str" cm="1">
        <f t="array" aca="1" ref="X1277" ca="1">INDEX(Sheet1!$Y$2:$Y$22, RANDBETWEEN(1, 21))</f>
        <v>Private Sector</v>
      </c>
      <c r="Z1277" t="str" cm="1">
        <f t="array" aca="1" ref="Z1277" ca="1">INDEX(Sheet1!$AA$2:$AA$30, RANDBETWEEN(1, 29))</f>
        <v>QATAR CO</v>
      </c>
      <c r="AA1277" t="str" cm="1">
        <f t="array" aca="1" ref="AA1277" ca="1">INDEX(Sheet1!$AB$2:$AB$8, RANDBETWEEN(1, 7))</f>
        <v>ROSA</v>
      </c>
      <c r="AB1277" t="str" cm="1">
        <f t="array" aca="1" ref="AB1277" ca="1">INDEX(Sheet1!$AC$2:$AC$22, RANDBETWEEN(1, 21))</f>
        <v>Qatar</v>
      </c>
      <c r="AE1277" t="str" cm="1">
        <f t="array" aca="1" ref="AE1277" ca="1">INDEX(Sheet1!$AF$2:$AF$22, RANDBETWEEN(1, 5))</f>
        <v>HQ</v>
      </c>
      <c r="AF1277" s="3">
        <v>45468</v>
      </c>
      <c r="AG1277" t="str" cm="1">
        <f t="array" aca="1" ref="AG1277" ca="1">INDEX(Sheet1!$AH$2:$AH$24, RANDBETWEEN(1, 23))</f>
        <v>SERBIA CO</v>
      </c>
      <c r="AH1277" t="s">
        <v>670</v>
      </c>
      <c r="AI1277" t="s">
        <v>356</v>
      </c>
      <c r="AJ1277" t="s">
        <v>85</v>
      </c>
      <c r="AK1277" t="s">
        <v>89</v>
      </c>
      <c r="AL1277" t="s">
        <v>90</v>
      </c>
      <c r="AM1277" t="s">
        <v>645</v>
      </c>
      <c r="AN1277" t="s">
        <v>115</v>
      </c>
      <c r="AO1277" t="s">
        <v>149</v>
      </c>
      <c r="AP1277" t="s">
        <v>62</v>
      </c>
      <c r="AQ1277" t="s">
        <v>79</v>
      </c>
      <c r="AR1277">
        <v>2023</v>
      </c>
      <c r="AS1277" t="s">
        <v>95</v>
      </c>
    </row>
    <row r="1278" spans="1:45">
      <c r="A1278" t="s">
        <v>659</v>
      </c>
      <c r="B1278" t="s">
        <v>44</v>
      </c>
      <c r="C1278" t="s">
        <v>45</v>
      </c>
      <c r="D1278" s="3">
        <v>45608</v>
      </c>
      <c r="E1278" t="s">
        <v>644</v>
      </c>
      <c r="F1278">
        <f t="shared" ca="1" si="57"/>
        <v>7086.3566191661457</v>
      </c>
      <c r="G1278">
        <f t="shared" ca="1" si="57"/>
        <v>68704.836885636556</v>
      </c>
      <c r="H1278" t="str" cm="1">
        <f t="array" aca="1" ref="H1278" ca="1">INDEX(Sheet1!$H$1:$H$3, RANDBETWEEN(1, 3))</f>
        <v>ORE-Thematic</v>
      </c>
      <c r="I1278" t="str" cm="1">
        <f t="array" aca="1" ref="I1278" ca="1">INDEX(Sheet1!$I$3:$I$88, RANDBETWEEN(1, 85))</f>
        <v>Child Protection and emergencies</v>
      </c>
      <c r="J1278" t="str">
        <f ca="1">INDEX(Sheet1!$AZ$3:$AZ$8, RANDBETWEEN(1, COUNTA(Sheet1!$AZ$3:$AZ$8)))</f>
        <v>Education</v>
      </c>
      <c r="K1278" t="str" cm="1">
        <f t="array" aca="1" ref="K1278" ca="1">INDEX(Sheet1!$K$1:$K$8, RANDBETWEEN(1, 6))</f>
        <v>HAC-UKRAINE</v>
      </c>
      <c r="M1278" t="s">
        <v>104</v>
      </c>
      <c r="N1278">
        <f t="shared" ca="1" si="58"/>
        <v>67616.8176327564</v>
      </c>
      <c r="Q1278" t="s">
        <v>359</v>
      </c>
      <c r="U1278">
        <f t="shared" ca="1" si="59"/>
        <v>79636.201491219792</v>
      </c>
      <c r="V1278">
        <v>27060471</v>
      </c>
      <c r="W1278" t="str" cm="1">
        <f t="array" aca="1" ref="W1278" ca="1">INDEX(Sheet1!$X$1:$X$20, RANDBETWEEN(1, 20))</f>
        <v>Country Office</v>
      </c>
      <c r="X1278" t="str" cm="1">
        <f t="array" aca="1" ref="X1278" ca="1">INDEX(Sheet1!$Y$2:$Y$22, RANDBETWEEN(1, 21))</f>
        <v>Private Sector</v>
      </c>
      <c r="Z1278" t="str" cm="1">
        <f t="array" aca="1" ref="Z1278" ca="1">INDEX(Sheet1!$AA$2:$AA$30, RANDBETWEEN(1, 29))</f>
        <v>INDIA CO</v>
      </c>
      <c r="AA1278" t="str" cm="1">
        <f t="array" aca="1" ref="AA1278" ca="1">INDEX(Sheet1!$AB$2:$AB$8, RANDBETWEEN(1, 7))</f>
        <v>ROSA</v>
      </c>
      <c r="AB1278" t="str" cm="1">
        <f t="array" aca="1" ref="AB1278" ca="1">INDEX(Sheet1!$AC$2:$AC$22, RANDBETWEEN(1, 21))</f>
        <v>France</v>
      </c>
      <c r="AE1278" t="str" cm="1">
        <f t="array" aca="1" ref="AE1278" ca="1">INDEX(Sheet1!$AF$2:$AF$22, RANDBETWEEN(1, 5))</f>
        <v>ESARO</v>
      </c>
      <c r="AF1278" s="3">
        <v>45608</v>
      </c>
      <c r="AG1278" t="str" cm="1">
        <f t="array" aca="1" ref="AG1278" ca="1">INDEX(Sheet1!$AH$2:$AH$24, RANDBETWEEN(1, 23))</f>
        <v>MOLDOVA CO</v>
      </c>
      <c r="AH1278" t="s">
        <v>647</v>
      </c>
      <c r="AI1278" t="s">
        <v>358</v>
      </c>
      <c r="AJ1278" t="s">
        <v>359</v>
      </c>
      <c r="AK1278" t="s">
        <v>104</v>
      </c>
      <c r="AL1278" t="s">
        <v>95</v>
      </c>
      <c r="AM1278" t="s">
        <v>646</v>
      </c>
      <c r="AN1278" t="s">
        <v>216</v>
      </c>
      <c r="AO1278" t="s">
        <v>61</v>
      </c>
      <c r="AP1278" t="s">
        <v>78</v>
      </c>
      <c r="AQ1278" t="s">
        <v>117</v>
      </c>
      <c r="AR1278">
        <v>2024</v>
      </c>
      <c r="AS1278" t="s">
        <v>95</v>
      </c>
    </row>
    <row r="1279" spans="1:45">
      <c r="A1279" t="s">
        <v>654</v>
      </c>
      <c r="B1279" t="s">
        <v>95</v>
      </c>
      <c r="C1279" t="s">
        <v>118</v>
      </c>
      <c r="D1279" s="3">
        <v>45563</v>
      </c>
      <c r="E1279" t="s">
        <v>644</v>
      </c>
      <c r="F1279">
        <f t="shared" ca="1" si="57"/>
        <v>82980.334606056946</v>
      </c>
      <c r="G1279">
        <f t="shared" ca="1" si="57"/>
        <v>51319.391803093269</v>
      </c>
      <c r="H1279" t="str" cm="1">
        <f t="array" aca="1" ref="H1279" ca="1">INDEX(Sheet1!$H$1:$H$3, RANDBETWEEN(1, 3))</f>
        <v>ORE-Thematic</v>
      </c>
      <c r="I1279" t="str" cm="1">
        <f t="array" aca="1" ref="I1279" ca="1">INDEX(Sheet1!$I$3:$I$88, RANDBETWEEN(1, 85))</f>
        <v>Cross-sectoral Early Childhood Development</v>
      </c>
      <c r="J1279" t="str">
        <f ca="1">INDEX(Sheet1!$AZ$3:$AZ$8, RANDBETWEEN(1, COUNTA(Sheet1!$AZ$3:$AZ$8)))</f>
        <v>Health</v>
      </c>
      <c r="K1279" t="str" cm="1">
        <f t="array" aca="1" ref="K1279" ca="1">INDEX(Sheet1!$K$1:$K$8, RANDBETWEEN(1, 6))</f>
        <v>Emergency/HAC</v>
      </c>
      <c r="M1279" t="s">
        <v>114</v>
      </c>
      <c r="N1279">
        <f t="shared" ca="1" si="58"/>
        <v>5803.7902430638651</v>
      </c>
      <c r="Q1279" t="s">
        <v>362</v>
      </c>
      <c r="U1279">
        <f t="shared" ca="1" si="59"/>
        <v>31557.131899381231</v>
      </c>
      <c r="V1279">
        <v>34867930</v>
      </c>
      <c r="W1279" t="str" cm="1">
        <f t="array" aca="1" ref="W1279" ca="1">INDEX(Sheet1!$X$1:$X$20, RANDBETWEEN(1, 20))</f>
        <v>Non-Profit/NGO Foundations</v>
      </c>
      <c r="X1279" t="str" cm="1">
        <f t="array" aca="1" ref="X1279" ca="1">INDEX(Sheet1!$Y$2:$Y$22, RANDBETWEEN(1, 21))</f>
        <v>UNICEF NatCom/CO/Division</v>
      </c>
      <c r="Z1279" t="str" cm="1">
        <f t="array" aca="1" ref="Z1279" ca="1">INDEX(Sheet1!$AA$2:$AA$30, RANDBETWEEN(1, 29))</f>
        <v>TURKIYE CO</v>
      </c>
      <c r="AA1279" t="str" cm="1">
        <f t="array" aca="1" ref="AA1279" ca="1">INDEX(Sheet1!$AB$2:$AB$8, RANDBETWEEN(1, 7))</f>
        <v>MENARO</v>
      </c>
      <c r="AB1279" t="str" cm="1">
        <f t="array" aca="1" ref="AB1279" ca="1">INDEX(Sheet1!$AC$2:$AC$22, RANDBETWEEN(1, 21))</f>
        <v>France</v>
      </c>
      <c r="AE1279" t="str" cm="1">
        <f t="array" aca="1" ref="AE1279" ca="1">INDEX(Sheet1!$AF$2:$AF$22, RANDBETWEEN(1, 5))</f>
        <v>ECARO</v>
      </c>
      <c r="AF1279" s="3">
        <v>45563</v>
      </c>
      <c r="AG1279" t="str" cm="1">
        <f t="array" aca="1" ref="AG1279" ca="1">INDEX(Sheet1!$AH$2:$AH$24, RANDBETWEEN(1, 23))</f>
        <v>ARMENIA CO</v>
      </c>
      <c r="AH1279" t="s">
        <v>668</v>
      </c>
      <c r="AI1279" t="s">
        <v>361</v>
      </c>
      <c r="AJ1279" t="s">
        <v>362</v>
      </c>
      <c r="AK1279" t="s">
        <v>114</v>
      </c>
      <c r="AL1279" t="s">
        <v>58</v>
      </c>
      <c r="AM1279" t="s">
        <v>646</v>
      </c>
      <c r="AN1279" t="s">
        <v>192</v>
      </c>
      <c r="AO1279" t="s">
        <v>92</v>
      </c>
      <c r="AP1279" t="s">
        <v>62</v>
      </c>
      <c r="AQ1279" t="s">
        <v>117</v>
      </c>
      <c r="AR1279">
        <v>2024</v>
      </c>
      <c r="AS1279" t="s">
        <v>95</v>
      </c>
    </row>
    <row r="1280" spans="1:45">
      <c r="A1280" t="s">
        <v>655</v>
      </c>
      <c r="B1280" t="s">
        <v>95</v>
      </c>
      <c r="C1280" t="s">
        <v>118</v>
      </c>
      <c r="D1280" s="3">
        <v>45625</v>
      </c>
      <c r="E1280" t="s">
        <v>644</v>
      </c>
      <c r="F1280">
        <f t="shared" ca="1" si="57"/>
        <v>80063.283294904366</v>
      </c>
      <c r="G1280">
        <f t="shared" ca="1" si="57"/>
        <v>32069.121515859351</v>
      </c>
      <c r="H1280" t="str" cm="1">
        <f t="array" aca="1" ref="H1280" ca="1">INDEX(Sheet1!$H$1:$H$3, RANDBETWEEN(1, 3))</f>
        <v>Revenue Type</v>
      </c>
      <c r="I1280" t="str" cm="1">
        <f t="array" aca="1" ref="I1280" ca="1">INDEX(Sheet1!$I$3:$I$88, RANDBETWEEN(1, 85))</f>
        <v>UNICEF capacity for Supply and Logistics</v>
      </c>
      <c r="J1280" t="str">
        <f ca="1">INDEX(Sheet1!$AZ$3:$AZ$8, RANDBETWEEN(1, COUNTA(Sheet1!$AZ$3:$AZ$8)))</f>
        <v>Child Protection</v>
      </c>
      <c r="K1280" t="str" cm="1">
        <f t="array" aca="1" ref="K1280" ca="1">INDEX(Sheet1!$K$1:$K$8, RANDBETWEEN(1, 6))</f>
        <v>HAC-ARMENIA</v>
      </c>
      <c r="M1280" t="s">
        <v>114</v>
      </c>
      <c r="N1280">
        <f t="shared" ca="1" si="58"/>
        <v>95800.624864948186</v>
      </c>
      <c r="Q1280" t="s">
        <v>365</v>
      </c>
      <c r="U1280">
        <f t="shared" ca="1" si="59"/>
        <v>92252.000606575384</v>
      </c>
      <c r="V1280">
        <v>25671175</v>
      </c>
      <c r="W1280" t="str" cm="1">
        <f t="array" aca="1" ref="W1280" ca="1">INDEX(Sheet1!$X$1:$X$20, RANDBETWEEN(1, 20))</f>
        <v>Country Office</v>
      </c>
      <c r="X1280" t="str" cm="1">
        <f t="array" aca="1" ref="X1280" ca="1">INDEX(Sheet1!$Y$2:$Y$22, RANDBETWEEN(1, 21))</f>
        <v>Private Sector</v>
      </c>
      <c r="Z1280" t="str" cm="1">
        <f t="array" aca="1" ref="Z1280" ca="1">INDEX(Sheet1!$AA$2:$AA$30, RANDBETWEEN(1, 29))</f>
        <v>TURKIYE NATCOM</v>
      </c>
      <c r="AA1280" t="str" cm="1">
        <f t="array" aca="1" ref="AA1280" ca="1">INDEX(Sheet1!$AB$2:$AB$8, RANDBETWEEN(1, 7))</f>
        <v>ROSA</v>
      </c>
      <c r="AB1280" t="str" cm="1">
        <f t="array" aca="1" ref="AB1280" ca="1">INDEX(Sheet1!$AC$2:$AC$22, RANDBETWEEN(1, 21))</f>
        <v>France</v>
      </c>
      <c r="AE1280" t="str" cm="1">
        <f t="array" aca="1" ref="AE1280" ca="1">INDEX(Sheet1!$AF$2:$AF$22, RANDBETWEEN(1, 5))</f>
        <v>ECARO</v>
      </c>
      <c r="AF1280" s="3">
        <v>45625</v>
      </c>
      <c r="AG1280" t="str" cm="1">
        <f t="array" aca="1" ref="AG1280" ca="1">INDEX(Sheet1!$AH$2:$AH$24, RANDBETWEEN(1, 23))</f>
        <v>UZBEKISTAN CO</v>
      </c>
      <c r="AH1280" t="s">
        <v>668</v>
      </c>
      <c r="AI1280" t="s">
        <v>364</v>
      </c>
      <c r="AJ1280" t="s">
        <v>365</v>
      </c>
      <c r="AK1280" t="s">
        <v>114</v>
      </c>
      <c r="AL1280" t="s">
        <v>58</v>
      </c>
      <c r="AM1280" t="s">
        <v>646</v>
      </c>
      <c r="AN1280" t="s">
        <v>216</v>
      </c>
      <c r="AO1280" t="s">
        <v>77</v>
      </c>
      <c r="AP1280" t="s">
        <v>135</v>
      </c>
      <c r="AQ1280" t="s">
        <v>79</v>
      </c>
      <c r="AR1280">
        <v>2022</v>
      </c>
      <c r="AS1280" t="s">
        <v>95</v>
      </c>
    </row>
    <row r="1281" spans="1:45">
      <c r="A1281" t="s">
        <v>659</v>
      </c>
      <c r="B1281" t="s">
        <v>44</v>
      </c>
      <c r="C1281" t="s">
        <v>64</v>
      </c>
      <c r="D1281" s="3">
        <v>45415</v>
      </c>
      <c r="E1281" t="s">
        <v>644</v>
      </c>
      <c r="F1281">
        <f t="shared" ca="1" si="57"/>
        <v>85068.792961381725</v>
      </c>
      <c r="G1281">
        <f t="shared" ca="1" si="57"/>
        <v>53497.272256213633</v>
      </c>
      <c r="H1281" t="str" cm="1">
        <f t="array" aca="1" ref="H1281" ca="1">INDEX(Sheet1!$H$1:$H$3, RANDBETWEEN(1, 3))</f>
        <v>ORR Non-Thematic</v>
      </c>
      <c r="I1281" t="str" cm="1">
        <f t="array" aca="1" ref="I1281" ca="1">INDEX(Sheet1!$I$3:$I$88, RANDBETWEEN(1, 85))</f>
        <v>Education – General</v>
      </c>
      <c r="J1281" t="str">
        <f ca="1">INDEX(Sheet1!$AZ$3:$AZ$8, RANDBETWEEN(1, COUNTA(Sheet1!$AZ$3:$AZ$8)))</f>
        <v>Advocacy</v>
      </c>
      <c r="K1281" t="str" cm="1">
        <f t="array" aca="1" ref="K1281" ca="1">INDEX(Sheet1!$K$1:$K$8, RANDBETWEEN(1, 6))</f>
        <v>HAC-ECARO</v>
      </c>
      <c r="M1281" t="s">
        <v>165</v>
      </c>
      <c r="N1281">
        <f t="shared" ca="1" si="58"/>
        <v>87824.38329006797</v>
      </c>
      <c r="Q1281" t="s">
        <v>368</v>
      </c>
      <c r="U1281">
        <f t="shared" ca="1" si="59"/>
        <v>26178.849518226674</v>
      </c>
      <c r="V1281">
        <v>27965481</v>
      </c>
      <c r="W1281" t="str" cm="1">
        <f t="array" aca="1" ref="W1281" ca="1">INDEX(Sheet1!$X$1:$X$20, RANDBETWEEN(1, 20))</f>
        <v>Governmental Organization</v>
      </c>
      <c r="X1281" t="str" cm="1">
        <f t="array" aca="1" ref="X1281" ca="1">INDEX(Sheet1!$Y$2:$Y$22, RANDBETWEEN(1, 21))</f>
        <v>Public Sector</v>
      </c>
      <c r="Z1281" t="str" cm="1">
        <f t="array" aca="1" ref="Z1281" ca="1">INDEX(Sheet1!$AA$2:$AA$30, RANDBETWEEN(1, 29))</f>
        <v>US FUND</v>
      </c>
      <c r="AA1281" t="str" cm="1">
        <f t="array" aca="1" ref="AA1281" ca="1">INDEX(Sheet1!$AB$2:$AB$8, RANDBETWEEN(1, 7))</f>
        <v>NatCom</v>
      </c>
      <c r="AB1281" t="str" cm="1">
        <f t="array" aca="1" ref="AB1281" ca="1">INDEX(Sheet1!$AC$2:$AC$22, RANDBETWEEN(1, 21))</f>
        <v>Greece</v>
      </c>
      <c r="AE1281" t="str" cm="1">
        <f t="array" aca="1" ref="AE1281" ca="1">INDEX(Sheet1!$AF$2:$AF$22, RANDBETWEEN(1, 5))</f>
        <v>ECARO</v>
      </c>
      <c r="AF1281" s="3">
        <v>45415</v>
      </c>
      <c r="AG1281" t="str" cm="1">
        <f t="array" aca="1" ref="AG1281" ca="1">INDEX(Sheet1!$AH$2:$AH$24, RANDBETWEEN(1, 23))</f>
        <v>PPD</v>
      </c>
      <c r="AH1281" t="s">
        <v>668</v>
      </c>
      <c r="AI1281" t="s">
        <v>367</v>
      </c>
      <c r="AJ1281" t="s">
        <v>368</v>
      </c>
      <c r="AK1281" t="s">
        <v>165</v>
      </c>
      <c r="AL1281" t="s">
        <v>58</v>
      </c>
      <c r="AM1281" t="s">
        <v>646</v>
      </c>
      <c r="AN1281" t="s">
        <v>128</v>
      </c>
      <c r="AO1281" t="s">
        <v>92</v>
      </c>
      <c r="AP1281" t="s">
        <v>78</v>
      </c>
      <c r="AQ1281" t="s">
        <v>79</v>
      </c>
      <c r="AR1281">
        <v>2024</v>
      </c>
      <c r="AS1281" t="s">
        <v>95</v>
      </c>
    </row>
    <row r="1282" spans="1:45">
      <c r="A1282" t="s">
        <v>658</v>
      </c>
      <c r="B1282" t="s">
        <v>44</v>
      </c>
      <c r="C1282" t="s">
        <v>45</v>
      </c>
      <c r="D1282" s="3">
        <v>45354</v>
      </c>
      <c r="E1282" t="s">
        <v>644</v>
      </c>
      <c r="F1282">
        <f t="shared" ca="1" si="57"/>
        <v>20540.670266761921</v>
      </c>
      <c r="G1282">
        <f t="shared" ca="1" si="57"/>
        <v>53659.836616485642</v>
      </c>
      <c r="H1282" t="str" cm="1">
        <f t="array" aca="1" ref="H1282" ca="1">INDEX(Sheet1!$H$1:$H$3, RANDBETWEEN(1, 3))</f>
        <v>ORR Non-Thematic</v>
      </c>
      <c r="I1282" t="str" cm="1">
        <f t="array" aca="1" ref="I1282" ca="1">INDEX(Sheet1!$I$3:$I$88, RANDBETWEEN(1, 85))</f>
        <v>Early learning</v>
      </c>
      <c r="J1282" t="str">
        <f ca="1">INDEX(Sheet1!$AZ$3:$AZ$8, RANDBETWEEN(1, COUNTA(Sheet1!$AZ$3:$AZ$8)))</f>
        <v>Education</v>
      </c>
      <c r="K1282" t="str" cm="1">
        <f t="array" aca="1" ref="K1282" ca="1">INDEX(Sheet1!$K$1:$K$8, RANDBETWEEN(1, 6))</f>
        <v>HAC-ECARO</v>
      </c>
      <c r="M1282" t="s">
        <v>89</v>
      </c>
      <c r="N1282">
        <f t="shared" ca="1" si="58"/>
        <v>21998.326782828142</v>
      </c>
      <c r="Q1282" t="s">
        <v>371</v>
      </c>
      <c r="U1282">
        <f t="shared" ca="1" si="59"/>
        <v>51295.224797560695</v>
      </c>
      <c r="V1282">
        <v>15732150</v>
      </c>
      <c r="W1282" t="str" cm="1">
        <f t="array" aca="1" ref="W1282" ca="1">INDEX(Sheet1!$X$1:$X$20, RANDBETWEEN(1, 20))</f>
        <v>Central Government</v>
      </c>
      <c r="X1282" t="str" cm="1">
        <f t="array" aca="1" ref="X1282" ca="1">INDEX(Sheet1!$Y$2:$Y$22, RANDBETWEEN(1, 21))</f>
        <v>UNICEF NatCom/CO/Division</v>
      </c>
      <c r="Z1282" t="str" cm="1">
        <f t="array" aca="1" ref="Z1282" ca="1">INDEX(Sheet1!$AA$2:$AA$30, RANDBETWEEN(1, 29))</f>
        <v>ALBANIA CO</v>
      </c>
      <c r="AA1282" t="str" cm="1">
        <f t="array" aca="1" ref="AA1282" ca="1">INDEX(Sheet1!$AB$2:$AB$8, RANDBETWEEN(1, 7))</f>
        <v>ECARO</v>
      </c>
      <c r="AB1282" t="str" cm="1">
        <f t="array" aca="1" ref="AB1282" ca="1">INDEX(Sheet1!$AC$2:$AC$22, RANDBETWEEN(1, 21))</f>
        <v>Japan</v>
      </c>
      <c r="AE1282" t="str" cm="1">
        <f t="array" aca="1" ref="AE1282" ca="1">INDEX(Sheet1!$AF$2:$AF$22, RANDBETWEEN(1, 5))</f>
        <v>NatCom</v>
      </c>
      <c r="AF1282" s="3">
        <v>45354</v>
      </c>
      <c r="AG1282" t="str" cm="1">
        <f t="array" aca="1" ref="AG1282" ca="1">INDEX(Sheet1!$AH$2:$AH$24, RANDBETWEEN(1, 23))</f>
        <v>ECARO</v>
      </c>
      <c r="AH1282" t="s">
        <v>647</v>
      </c>
      <c r="AI1282" t="s">
        <v>370</v>
      </c>
      <c r="AJ1282" t="s">
        <v>371</v>
      </c>
      <c r="AK1282" t="s">
        <v>89</v>
      </c>
      <c r="AL1282" t="s">
        <v>95</v>
      </c>
      <c r="AM1282" t="s">
        <v>645</v>
      </c>
      <c r="AN1282" t="s">
        <v>216</v>
      </c>
      <c r="AO1282" t="s">
        <v>61</v>
      </c>
      <c r="AP1282" t="s">
        <v>62</v>
      </c>
      <c r="AQ1282" t="s">
        <v>117</v>
      </c>
      <c r="AR1282">
        <v>2023</v>
      </c>
      <c r="AS1282" t="s">
        <v>95</v>
      </c>
    </row>
    <row r="1283" spans="1:45">
      <c r="A1283" t="s">
        <v>658</v>
      </c>
      <c r="B1283" t="s">
        <v>44</v>
      </c>
      <c r="C1283" t="s">
        <v>64</v>
      </c>
      <c r="D1283" s="3">
        <v>45336</v>
      </c>
      <c r="E1283" t="s">
        <v>644</v>
      </c>
      <c r="F1283">
        <f t="shared" ref="F1283:G1346" ca="1" si="60">RAND() * (100000 - 50) + 50</f>
        <v>56207.384978013732</v>
      </c>
      <c r="G1283">
        <f t="shared" ca="1" si="60"/>
        <v>25268.829590851208</v>
      </c>
      <c r="H1283" t="str" cm="1">
        <f t="array" aca="1" ref="H1283" ca="1">INDEX(Sheet1!$H$1:$H$3, RANDBETWEEN(1, 3))</f>
        <v>ORR Non-Thematic</v>
      </c>
      <c r="I1283" t="str" cm="1">
        <f t="array" aca="1" ref="I1283" ca="1">INDEX(Sheet1!$I$3:$I$88, RANDBETWEEN(1, 85))</f>
        <v>Polio eradication</v>
      </c>
      <c r="J1283" t="str">
        <f ca="1">INDEX(Sheet1!$AZ$3:$AZ$8, RANDBETWEEN(1, COUNTA(Sheet1!$AZ$3:$AZ$8)))</f>
        <v>Health</v>
      </c>
      <c r="K1283" t="str" cm="1">
        <f t="array" aca="1" ref="K1283" ca="1">INDEX(Sheet1!$K$1:$K$8, RANDBETWEEN(1, 6))</f>
        <v>HAC-STATE OF PALESTINE</v>
      </c>
      <c r="M1283" t="s">
        <v>114</v>
      </c>
      <c r="N1283">
        <f t="shared" ref="N1283:N1346" ca="1" si="61">RAND() * (100000 - 50) + 50</f>
        <v>44068.277457357217</v>
      </c>
      <c r="Q1283" t="s">
        <v>169</v>
      </c>
      <c r="U1283">
        <f t="shared" ref="U1283:U1346" ca="1" si="62">RAND() * (100000 - 50) + 50</f>
        <v>86184.092995523068</v>
      </c>
      <c r="V1283">
        <v>30714519</v>
      </c>
      <c r="W1283" t="str" cm="1">
        <f t="array" aca="1" ref="W1283" ca="1">INDEX(Sheet1!$X$1:$X$20, RANDBETWEEN(1, 20))</f>
        <v>Ministry</v>
      </c>
      <c r="X1283" t="str" cm="1">
        <f t="array" aca="1" ref="X1283" ca="1">INDEX(Sheet1!$Y$2:$Y$22, RANDBETWEEN(1, 21))</f>
        <v>UNICEF NatCom/CO/Division</v>
      </c>
      <c r="Z1283" t="str" cm="1">
        <f t="array" aca="1" ref="Z1283" ca="1">INDEX(Sheet1!$AA$2:$AA$30, RANDBETWEEN(1, 29))</f>
        <v>TURKIYE NATCOM</v>
      </c>
      <c r="AA1283" t="str" cm="1">
        <f t="array" aca="1" ref="AA1283" ca="1">INDEX(Sheet1!$AB$2:$AB$8, RANDBETWEEN(1, 7))</f>
        <v>EAPRO</v>
      </c>
      <c r="AB1283" t="str" cm="1">
        <f t="array" aca="1" ref="AB1283" ca="1">INDEX(Sheet1!$AC$2:$AC$22, RANDBETWEEN(1, 21))</f>
        <v>Netherlands</v>
      </c>
      <c r="AE1283" t="str" cm="1">
        <f t="array" aca="1" ref="AE1283" ca="1">INDEX(Sheet1!$AF$2:$AF$22, RANDBETWEEN(1, 5))</f>
        <v>NatCom</v>
      </c>
      <c r="AF1283" s="3">
        <v>45336</v>
      </c>
      <c r="AG1283" t="str" cm="1">
        <f t="array" aca="1" ref="AG1283" ca="1">INDEX(Sheet1!$AH$2:$AH$24, RANDBETWEEN(1, 23))</f>
        <v>SOMALIA CO</v>
      </c>
      <c r="AH1283" t="s">
        <v>648</v>
      </c>
      <c r="AI1283" t="s">
        <v>373</v>
      </c>
      <c r="AJ1283" t="s">
        <v>169</v>
      </c>
      <c r="AK1283" t="s">
        <v>114</v>
      </c>
      <c r="AL1283" t="s">
        <v>95</v>
      </c>
      <c r="AM1283" t="s">
        <v>645</v>
      </c>
      <c r="AN1283" t="s">
        <v>91</v>
      </c>
      <c r="AO1283" t="s">
        <v>149</v>
      </c>
      <c r="AP1283" t="s">
        <v>62</v>
      </c>
      <c r="AQ1283" t="s">
        <v>79</v>
      </c>
      <c r="AR1283">
        <v>2023</v>
      </c>
      <c r="AS1283" t="s">
        <v>95</v>
      </c>
    </row>
    <row r="1284" spans="1:45">
      <c r="A1284" t="s">
        <v>655</v>
      </c>
      <c r="B1284" t="s">
        <v>95</v>
      </c>
      <c r="C1284" t="s">
        <v>45</v>
      </c>
      <c r="D1284" s="3">
        <v>45374</v>
      </c>
      <c r="E1284" t="s">
        <v>644</v>
      </c>
      <c r="F1284">
        <f t="shared" ca="1" si="60"/>
        <v>11412.819890823106</v>
      </c>
      <c r="G1284">
        <f t="shared" ca="1" si="60"/>
        <v>61340.472050901837</v>
      </c>
      <c r="H1284" t="str" cm="1">
        <f t="array" aca="1" ref="H1284" ca="1">INDEX(Sheet1!$H$1:$H$3, RANDBETWEEN(1, 3))</f>
        <v>ORR Non-Thematic</v>
      </c>
      <c r="I1284" t="str" cm="1">
        <f t="array" aca="1" ref="I1284" ca="1">INDEX(Sheet1!$I$3:$I$88, RANDBETWEEN(1, 85))</f>
        <v>Education in emergencies</v>
      </c>
      <c r="J1284" t="str">
        <f ca="1">INDEX(Sheet1!$AZ$3:$AZ$8, RANDBETWEEN(1, COUNTA(Sheet1!$AZ$3:$AZ$8)))</f>
        <v>Health</v>
      </c>
      <c r="K1284" t="str" cm="1">
        <f t="array" aca="1" ref="K1284" ca="1">INDEX(Sheet1!$K$1:$K$8, RANDBETWEEN(1, 6))</f>
        <v>Emergency/HAC</v>
      </c>
      <c r="M1284" t="s">
        <v>89</v>
      </c>
      <c r="N1284">
        <f t="shared" ca="1" si="61"/>
        <v>41406.712604253582</v>
      </c>
      <c r="Q1284" t="s">
        <v>376</v>
      </c>
      <c r="U1284">
        <f t="shared" ca="1" si="62"/>
        <v>75673.20107908058</v>
      </c>
      <c r="V1284">
        <v>32932108</v>
      </c>
      <c r="W1284" t="str" cm="1">
        <f t="array" aca="1" ref="W1284" ca="1">INDEX(Sheet1!$X$1:$X$20, RANDBETWEEN(1, 20))</f>
        <v>Central Government</v>
      </c>
      <c r="X1284" t="str" cm="1">
        <f t="array" aca="1" ref="X1284" ca="1">INDEX(Sheet1!$Y$2:$Y$22, RANDBETWEEN(1, 21))</f>
        <v>Private Sector</v>
      </c>
      <c r="Z1284" t="str" cm="1">
        <f t="array" aca="1" ref="Z1284" ca="1">INDEX(Sheet1!$AA$2:$AA$30, RANDBETWEEN(1, 29))</f>
        <v>CHINA CO</v>
      </c>
      <c r="AA1284" t="str" cm="1">
        <f t="array" aca="1" ref="AA1284" ca="1">INDEX(Sheet1!$AB$2:$AB$8, RANDBETWEEN(1, 7))</f>
        <v>ROSA</v>
      </c>
      <c r="AB1284" t="str" cm="1">
        <f t="array" aca="1" ref="AB1284" ca="1">INDEX(Sheet1!$AC$2:$AC$22, RANDBETWEEN(1, 21))</f>
        <v>Netherlands</v>
      </c>
      <c r="AE1284" t="str" cm="1">
        <f t="array" aca="1" ref="AE1284" ca="1">INDEX(Sheet1!$AF$2:$AF$22, RANDBETWEEN(1, 5))</f>
        <v>ESARO</v>
      </c>
      <c r="AF1284" s="3">
        <v>45374</v>
      </c>
      <c r="AG1284" t="str" cm="1">
        <f t="array" aca="1" ref="AG1284" ca="1">INDEX(Sheet1!$AH$2:$AH$24, RANDBETWEEN(1, 23))</f>
        <v>GEORGIA CO</v>
      </c>
      <c r="AH1284" t="s">
        <v>647</v>
      </c>
      <c r="AI1284" t="s">
        <v>375</v>
      </c>
      <c r="AJ1284" t="s">
        <v>376</v>
      </c>
      <c r="AK1284" t="s">
        <v>89</v>
      </c>
      <c r="AL1284" t="s">
        <v>95</v>
      </c>
      <c r="AM1284" t="s">
        <v>645</v>
      </c>
      <c r="AN1284" t="s">
        <v>128</v>
      </c>
      <c r="AO1284" t="s">
        <v>92</v>
      </c>
      <c r="AP1284" t="s">
        <v>143</v>
      </c>
      <c r="AQ1284" t="s">
        <v>129</v>
      </c>
      <c r="AR1284">
        <v>2023</v>
      </c>
      <c r="AS1284" t="s">
        <v>95</v>
      </c>
    </row>
    <row r="1285" spans="1:45">
      <c r="A1285" t="s">
        <v>657</v>
      </c>
      <c r="B1285" t="s">
        <v>95</v>
      </c>
      <c r="C1285" t="s">
        <v>118</v>
      </c>
      <c r="D1285" s="3">
        <v>45553</v>
      </c>
      <c r="E1285" t="s">
        <v>644</v>
      </c>
      <c r="F1285">
        <f t="shared" ca="1" si="60"/>
        <v>85792.062425264128</v>
      </c>
      <c r="G1285">
        <f t="shared" ca="1" si="60"/>
        <v>66181.374910311002</v>
      </c>
      <c r="H1285" t="str" cm="1">
        <f t="array" aca="1" ref="H1285" ca="1">INDEX(Sheet1!$H$1:$H$3, RANDBETWEEN(1, 3))</f>
        <v>ORE-Thematic</v>
      </c>
      <c r="I1285" t="str" cm="1">
        <f t="array" aca="1" ref="I1285" ca="1">INDEX(Sheet1!$I$3:$I$88, RANDBETWEEN(1, 85))</f>
        <v>Child Protection systems</v>
      </c>
      <c r="J1285" t="str">
        <f ca="1">INDEX(Sheet1!$AZ$3:$AZ$8, RANDBETWEEN(1, COUNTA(Sheet1!$AZ$3:$AZ$8)))</f>
        <v>Emergency Response</v>
      </c>
      <c r="K1285" t="str" cm="1">
        <f t="array" aca="1" ref="K1285" ca="1">INDEX(Sheet1!$K$1:$K$8, RANDBETWEEN(1, 6))</f>
        <v>HAC-ARMENIA</v>
      </c>
      <c r="M1285" t="s">
        <v>57</v>
      </c>
      <c r="N1285">
        <f t="shared" ca="1" si="61"/>
        <v>50852.111283563645</v>
      </c>
      <c r="Q1285" t="s">
        <v>379</v>
      </c>
      <c r="U1285">
        <f t="shared" ca="1" si="62"/>
        <v>8726.4815630138728</v>
      </c>
      <c r="V1285">
        <v>35390934</v>
      </c>
      <c r="W1285" t="str" cm="1">
        <f t="array" aca="1" ref="W1285" ca="1">INDEX(Sheet1!$X$1:$X$20, RANDBETWEEN(1, 20))</f>
        <v>Sport Associations</v>
      </c>
      <c r="X1285" t="str" cm="1">
        <f t="array" aca="1" ref="X1285" ca="1">INDEX(Sheet1!$Y$2:$Y$22, RANDBETWEEN(1, 21))</f>
        <v>Private Sector</v>
      </c>
      <c r="Z1285" t="str" cm="1">
        <f t="array" aca="1" ref="Z1285" ca="1">INDEX(Sheet1!$AA$2:$AA$30, RANDBETWEEN(1, 29))</f>
        <v>UK NATCOM</v>
      </c>
      <c r="AA1285" t="str" cm="1">
        <f t="array" aca="1" ref="AA1285" ca="1">INDEX(Sheet1!$AB$2:$AB$8, RANDBETWEEN(1, 7))</f>
        <v>WCARO</v>
      </c>
      <c r="AB1285" t="str" cm="1">
        <f t="array" aca="1" ref="AB1285" ca="1">INDEX(Sheet1!$AC$2:$AC$22, RANDBETWEEN(1, 21))</f>
        <v>Greece</v>
      </c>
      <c r="AE1285" t="str" cm="1">
        <f t="array" aca="1" ref="AE1285" ca="1">INDEX(Sheet1!$AF$2:$AF$22, RANDBETWEEN(1, 5))</f>
        <v>NatCom</v>
      </c>
      <c r="AF1285" s="3">
        <v>45553</v>
      </c>
      <c r="AG1285" t="str" cm="1">
        <f t="array" aca="1" ref="AG1285" ca="1">INDEX(Sheet1!$AH$2:$AH$24, RANDBETWEEN(1, 23))</f>
        <v>ROMANIA CO</v>
      </c>
      <c r="AH1285" t="s">
        <v>650</v>
      </c>
      <c r="AI1285" t="s">
        <v>378</v>
      </c>
      <c r="AJ1285" t="s">
        <v>379</v>
      </c>
      <c r="AK1285" t="s">
        <v>57</v>
      </c>
      <c r="AL1285" t="s">
        <v>90</v>
      </c>
      <c r="AM1285" t="s">
        <v>646</v>
      </c>
      <c r="AN1285" t="s">
        <v>115</v>
      </c>
      <c r="AO1285" t="s">
        <v>116</v>
      </c>
      <c r="AP1285" t="s">
        <v>93</v>
      </c>
      <c r="AQ1285" t="s">
        <v>129</v>
      </c>
      <c r="AR1285">
        <v>2023</v>
      </c>
      <c r="AS1285" t="s">
        <v>95</v>
      </c>
    </row>
    <row r="1286" spans="1:45">
      <c r="A1286" t="s">
        <v>652</v>
      </c>
      <c r="B1286" t="s">
        <v>44</v>
      </c>
      <c r="C1286" t="s">
        <v>64</v>
      </c>
      <c r="D1286" s="3">
        <v>45307</v>
      </c>
      <c r="E1286" t="s">
        <v>644</v>
      </c>
      <c r="F1286">
        <f t="shared" ca="1" si="60"/>
        <v>26186.152587175016</v>
      </c>
      <c r="G1286">
        <f t="shared" ca="1" si="60"/>
        <v>40005.792996920958</v>
      </c>
      <c r="H1286" t="str" cm="1">
        <f t="array" aca="1" ref="H1286" ca="1">INDEX(Sheet1!$H$1:$H$3, RANDBETWEEN(1, 3))</f>
        <v>Revenue Type</v>
      </c>
      <c r="I1286" t="str" cm="1">
        <f t="array" aca="1" ref="I1286" ca="1">INDEX(Sheet1!$I$3:$I$88, RANDBETWEEN(1, 85))</f>
        <v>ACT-A/COVAX Pillar 2 - Therapeutics</v>
      </c>
      <c r="J1286" t="str">
        <f ca="1">INDEX(Sheet1!$AZ$3:$AZ$8, RANDBETWEEN(1, COUNTA(Sheet1!$AZ$3:$AZ$8)))</f>
        <v>Increased Immunization Rates</v>
      </c>
      <c r="K1286" t="str" cm="1">
        <f t="array" aca="1" ref="K1286" ca="1">INDEX(Sheet1!$K$1:$K$8, RANDBETWEEN(1, 6))</f>
        <v>HAC-UKRAINE</v>
      </c>
      <c r="M1286" t="s">
        <v>165</v>
      </c>
      <c r="N1286">
        <f t="shared" ca="1" si="61"/>
        <v>943.72697395925479</v>
      </c>
      <c r="Q1286" t="s">
        <v>382</v>
      </c>
      <c r="U1286">
        <f t="shared" ca="1" si="62"/>
        <v>35193.995676571263</v>
      </c>
      <c r="V1286">
        <v>12341496</v>
      </c>
      <c r="W1286" t="str" cm="1">
        <f t="array" aca="1" ref="W1286" ca="1">INDEX(Sheet1!$X$1:$X$20, RANDBETWEEN(1, 20))</f>
        <v>Other</v>
      </c>
      <c r="X1286" t="str" cm="1">
        <f t="array" aca="1" ref="X1286" ca="1">INDEX(Sheet1!$Y$2:$Y$22, RANDBETWEEN(1, 21))</f>
        <v>Private Sector</v>
      </c>
      <c r="Z1286" t="str" cm="1">
        <f t="array" aca="1" ref="Z1286" ca="1">INDEX(Sheet1!$AA$2:$AA$30, RANDBETWEEN(1, 29))</f>
        <v>GREECE CO</v>
      </c>
      <c r="AA1286" t="str" cm="1">
        <f t="array" aca="1" ref="AA1286" ca="1">INDEX(Sheet1!$AB$2:$AB$8, RANDBETWEEN(1, 7))</f>
        <v>WCARO</v>
      </c>
      <c r="AB1286" t="str" cm="1">
        <f t="array" aca="1" ref="AB1286" ca="1">INDEX(Sheet1!$AC$2:$AC$22, RANDBETWEEN(1, 21))</f>
        <v>Belarus</v>
      </c>
      <c r="AE1286" t="str" cm="1">
        <f t="array" aca="1" ref="AE1286" ca="1">INDEX(Sheet1!$AF$2:$AF$22, RANDBETWEEN(1, 5))</f>
        <v>NatCom</v>
      </c>
      <c r="AF1286" s="3">
        <v>45307</v>
      </c>
      <c r="AG1286" t="str" cm="1">
        <f t="array" aca="1" ref="AG1286" ca="1">INDEX(Sheet1!$AH$2:$AH$24, RANDBETWEEN(1, 23))</f>
        <v>MONTENEGRO CO</v>
      </c>
      <c r="AH1286" t="s">
        <v>668</v>
      </c>
      <c r="AI1286" t="s">
        <v>381</v>
      </c>
      <c r="AJ1286" t="s">
        <v>382</v>
      </c>
      <c r="AK1286" t="s">
        <v>165</v>
      </c>
      <c r="AL1286" t="s">
        <v>58</v>
      </c>
      <c r="AM1286" t="s">
        <v>645</v>
      </c>
      <c r="AN1286" t="s">
        <v>192</v>
      </c>
      <c r="AO1286" t="s">
        <v>149</v>
      </c>
      <c r="AP1286" t="s">
        <v>62</v>
      </c>
      <c r="AQ1286" t="s">
        <v>117</v>
      </c>
      <c r="AR1286">
        <v>2022</v>
      </c>
      <c r="AS1286" t="s">
        <v>95</v>
      </c>
    </row>
    <row r="1287" spans="1:45">
      <c r="A1287" t="s">
        <v>659</v>
      </c>
      <c r="B1287" t="s">
        <v>44</v>
      </c>
      <c r="C1287" t="s">
        <v>45</v>
      </c>
      <c r="D1287" s="3">
        <v>45516</v>
      </c>
      <c r="E1287" t="s">
        <v>644</v>
      </c>
      <c r="F1287">
        <f t="shared" ca="1" si="60"/>
        <v>84342.74384366165</v>
      </c>
      <c r="G1287">
        <f t="shared" ca="1" si="60"/>
        <v>84423.128942324096</v>
      </c>
      <c r="H1287" t="str" cm="1">
        <f t="array" aca="1" ref="H1287" ca="1">INDEX(Sheet1!$H$1:$H$3, RANDBETWEEN(1, 3))</f>
        <v>ORE-Thematic</v>
      </c>
      <c r="I1287" t="str" cm="1">
        <f t="array" aca="1" ref="I1287" ca="1">INDEX(Sheet1!$I$3:$I$88, RANDBETWEEN(1, 85))</f>
        <v>Financial, information and communication technology and administrative managemen</v>
      </c>
      <c r="J1287" t="str">
        <f ca="1">INDEX(Sheet1!$AZ$3:$AZ$8, RANDBETWEEN(1, COUNTA(Sheet1!$AZ$3:$AZ$8)))</f>
        <v>Child Protection</v>
      </c>
      <c r="K1287" t="str" cm="1">
        <f t="array" aca="1" ref="K1287" ca="1">INDEX(Sheet1!$K$1:$K$8, RANDBETWEEN(1, 6))</f>
        <v>HAC-UKRAINE</v>
      </c>
      <c r="M1287" t="s">
        <v>104</v>
      </c>
      <c r="N1287">
        <f t="shared" ca="1" si="61"/>
        <v>61240.175056398213</v>
      </c>
      <c r="Q1287" t="s">
        <v>385</v>
      </c>
      <c r="U1287">
        <f t="shared" ca="1" si="62"/>
        <v>27742.064373014735</v>
      </c>
      <c r="V1287">
        <v>23747379</v>
      </c>
      <c r="W1287" t="str" cm="1">
        <f t="array" aca="1" ref="W1287" ca="1">INDEX(Sheet1!$X$1:$X$20, RANDBETWEEN(1, 20))</f>
        <v>Global/Regional Multilaterals</v>
      </c>
      <c r="X1287" t="str" cm="1">
        <f t="array" aca="1" ref="X1287" ca="1">INDEX(Sheet1!$Y$2:$Y$22, RANDBETWEEN(1, 21))</f>
        <v>Private Sector</v>
      </c>
      <c r="Z1287" t="str" cm="1">
        <f t="array" aca="1" ref="Z1287" ca="1">INDEX(Sheet1!$AA$2:$AA$30, RANDBETWEEN(1, 29))</f>
        <v>NETHERLANDS NATCOM</v>
      </c>
      <c r="AA1287" t="str" cm="1">
        <f t="array" aca="1" ref="AA1287" ca="1">INDEX(Sheet1!$AB$2:$AB$8, RANDBETWEEN(1, 7))</f>
        <v>HQ</v>
      </c>
      <c r="AB1287" t="str" cm="1">
        <f t="array" aca="1" ref="AB1287" ca="1">INDEX(Sheet1!$AC$2:$AC$22, RANDBETWEEN(1, 21))</f>
        <v>Moldova</v>
      </c>
      <c r="AE1287" t="str" cm="1">
        <f t="array" aca="1" ref="AE1287" ca="1">INDEX(Sheet1!$AF$2:$AF$22, RANDBETWEEN(1, 5))</f>
        <v>ESARO</v>
      </c>
      <c r="AF1287" s="3">
        <v>45516</v>
      </c>
      <c r="AG1287" t="str" cm="1">
        <f t="array" aca="1" ref="AG1287" ca="1">INDEX(Sheet1!$AH$2:$AH$24, RANDBETWEEN(1, 23))</f>
        <v>LEBANON CO</v>
      </c>
      <c r="AH1287" t="s">
        <v>647</v>
      </c>
      <c r="AI1287" t="s">
        <v>384</v>
      </c>
      <c r="AJ1287" t="s">
        <v>385</v>
      </c>
      <c r="AK1287" t="s">
        <v>104</v>
      </c>
      <c r="AL1287" t="s">
        <v>58</v>
      </c>
      <c r="AM1287" t="s">
        <v>646</v>
      </c>
      <c r="AN1287" t="s">
        <v>91</v>
      </c>
      <c r="AO1287" t="s">
        <v>61</v>
      </c>
      <c r="AP1287" t="s">
        <v>143</v>
      </c>
      <c r="AQ1287" t="s">
        <v>117</v>
      </c>
      <c r="AR1287">
        <v>2024</v>
      </c>
      <c r="AS1287" t="s">
        <v>95</v>
      </c>
    </row>
    <row r="1288" spans="1:45">
      <c r="A1288" t="s">
        <v>655</v>
      </c>
      <c r="B1288" t="s">
        <v>95</v>
      </c>
      <c r="C1288" t="s">
        <v>64</v>
      </c>
      <c r="D1288" s="3">
        <v>45448</v>
      </c>
      <c r="E1288" t="s">
        <v>644</v>
      </c>
      <c r="F1288">
        <f t="shared" ca="1" si="60"/>
        <v>73068.373038045102</v>
      </c>
      <c r="G1288">
        <f t="shared" ca="1" si="60"/>
        <v>96266.404946967465</v>
      </c>
      <c r="H1288" t="str" cm="1">
        <f t="array" aca="1" ref="H1288" ca="1">INDEX(Sheet1!$H$1:$H$3, RANDBETWEEN(1, 3))</f>
        <v>ORE-Thematic</v>
      </c>
      <c r="I1288" t="str" cm="1">
        <f t="array" aca="1" ref="I1288" ca="1">INDEX(Sheet1!$I$3:$I$88, RANDBETWEEN(1, 85))</f>
        <v>Other cross-sectoral programme areas</v>
      </c>
      <c r="J1288" t="str">
        <f ca="1">INDEX(Sheet1!$AZ$3:$AZ$8, RANDBETWEEN(1, COUNTA(Sheet1!$AZ$3:$AZ$8)))</f>
        <v>Advocacy</v>
      </c>
      <c r="K1288" t="str" cm="1">
        <f t="array" aca="1" ref="K1288" ca="1">INDEX(Sheet1!$K$1:$K$8, RANDBETWEEN(1, 6))</f>
        <v>HAC-STATE OF PALESTINE</v>
      </c>
      <c r="M1288" t="s">
        <v>127</v>
      </c>
      <c r="N1288">
        <f t="shared" ca="1" si="61"/>
        <v>34612.005359522074</v>
      </c>
      <c r="Q1288" t="s">
        <v>388</v>
      </c>
      <c r="U1288">
        <f t="shared" ca="1" si="62"/>
        <v>26074.161419308719</v>
      </c>
      <c r="V1288">
        <v>22846925</v>
      </c>
      <c r="W1288" t="str" cm="1">
        <f t="array" aca="1" ref="W1288" ca="1">INDEX(Sheet1!$X$1:$X$20, RANDBETWEEN(1, 20))</f>
        <v>Multi-Stakeholder Partnership</v>
      </c>
      <c r="X1288" t="str" cm="1">
        <f t="array" aca="1" ref="X1288" ca="1">INDEX(Sheet1!$Y$2:$Y$22, RANDBETWEEN(1, 21))</f>
        <v>Public Sector</v>
      </c>
      <c r="Z1288" t="str" cm="1">
        <f t="array" aca="1" ref="Z1288" ca="1">INDEX(Sheet1!$AA$2:$AA$30, RANDBETWEEN(1, 29))</f>
        <v>TURKIYE NATCOM</v>
      </c>
      <c r="AA1288" t="str" cm="1">
        <f t="array" aca="1" ref="AA1288" ca="1">INDEX(Sheet1!$AB$2:$AB$8, RANDBETWEEN(1, 7))</f>
        <v>ROSA</v>
      </c>
      <c r="AB1288" t="str" cm="1">
        <f t="array" aca="1" ref="AB1288" ca="1">INDEX(Sheet1!$AC$2:$AC$22, RANDBETWEEN(1, 21))</f>
        <v>Japan</v>
      </c>
      <c r="AE1288" t="str" cm="1">
        <f t="array" aca="1" ref="AE1288" ca="1">INDEX(Sheet1!$AF$2:$AF$22, RANDBETWEEN(1, 5))</f>
        <v>MENARO</v>
      </c>
      <c r="AF1288" s="3">
        <v>45448</v>
      </c>
      <c r="AG1288" t="str" cm="1">
        <f t="array" aca="1" ref="AG1288" ca="1">INDEX(Sheet1!$AH$2:$AH$24, RANDBETWEEN(1, 23))</f>
        <v>PPD</v>
      </c>
      <c r="AH1288" t="s">
        <v>651</v>
      </c>
      <c r="AI1288" t="s">
        <v>387</v>
      </c>
      <c r="AJ1288" t="s">
        <v>388</v>
      </c>
      <c r="AK1288" t="s">
        <v>127</v>
      </c>
      <c r="AL1288" t="s">
        <v>95</v>
      </c>
      <c r="AM1288" t="s">
        <v>645</v>
      </c>
      <c r="AN1288" t="s">
        <v>91</v>
      </c>
      <c r="AO1288" t="s">
        <v>77</v>
      </c>
      <c r="AP1288" t="s">
        <v>143</v>
      </c>
      <c r="AQ1288" t="s">
        <v>129</v>
      </c>
      <c r="AR1288">
        <v>2024</v>
      </c>
      <c r="AS1288" t="s">
        <v>95</v>
      </c>
    </row>
    <row r="1289" spans="1:45">
      <c r="A1289" t="s">
        <v>656</v>
      </c>
      <c r="B1289" t="s">
        <v>95</v>
      </c>
      <c r="C1289" t="s">
        <v>118</v>
      </c>
      <c r="D1289" s="3">
        <v>45452</v>
      </c>
      <c r="E1289" t="s">
        <v>644</v>
      </c>
      <c r="F1289">
        <f t="shared" ca="1" si="60"/>
        <v>2414.6274081240736</v>
      </c>
      <c r="G1289">
        <f t="shared" ca="1" si="60"/>
        <v>20439.269375197026</v>
      </c>
      <c r="H1289" t="str" cm="1">
        <f t="array" aca="1" ref="H1289" ca="1">INDEX(Sheet1!$H$1:$H$3, RANDBETWEEN(1, 3))</f>
        <v>ORE-Thematic</v>
      </c>
      <c r="I1289" t="str" cm="1">
        <f t="array" aca="1" ref="I1289" ca="1">INDEX(Sheet1!$I$3:$I$88, RANDBETWEEN(1, 85))</f>
        <v>Child Protection – General</v>
      </c>
      <c r="J1289" t="str">
        <f ca="1">INDEX(Sheet1!$AZ$3:$AZ$8, RANDBETWEEN(1, COUNTA(Sheet1!$AZ$3:$AZ$8)))</f>
        <v>Child Protection</v>
      </c>
      <c r="K1289" t="str" cm="1">
        <f t="array" aca="1" ref="K1289" ca="1">INDEX(Sheet1!$K$1:$K$8, RANDBETWEEN(1, 6))</f>
        <v>HAC-ARMENIA</v>
      </c>
      <c r="M1289" t="s">
        <v>165</v>
      </c>
      <c r="N1289">
        <f t="shared" ca="1" si="61"/>
        <v>89342.590098220913</v>
      </c>
      <c r="Q1289" t="s">
        <v>391</v>
      </c>
      <c r="U1289">
        <f t="shared" ca="1" si="62"/>
        <v>86883.758270189966</v>
      </c>
      <c r="V1289">
        <v>14565757</v>
      </c>
      <c r="W1289" t="str" cm="1">
        <f t="array" aca="1" ref="W1289" ca="1">INDEX(Sheet1!$X$1:$X$20, RANDBETWEEN(1, 20))</f>
        <v>Corporate Foundation</v>
      </c>
      <c r="X1289" t="str" cm="1">
        <f t="array" aca="1" ref="X1289" ca="1">INDEX(Sheet1!$Y$2:$Y$22, RANDBETWEEN(1, 21))</f>
        <v>Private Sector</v>
      </c>
      <c r="Z1289" t="str" cm="1">
        <f t="array" aca="1" ref="Z1289" ca="1">INDEX(Sheet1!$AA$2:$AA$30, RANDBETWEEN(1, 29))</f>
        <v>DENMARK NATCOM</v>
      </c>
      <c r="AA1289" t="str" cm="1">
        <f t="array" aca="1" ref="AA1289" ca="1">INDEX(Sheet1!$AB$2:$AB$8, RANDBETWEEN(1, 7))</f>
        <v>EAPRO</v>
      </c>
      <c r="AB1289" t="str" cm="1">
        <f t="array" aca="1" ref="AB1289" ca="1">INDEX(Sheet1!$AC$2:$AC$22, RANDBETWEEN(1, 21))</f>
        <v>Russian Federation</v>
      </c>
      <c r="AE1289" t="str" cm="1">
        <f t="array" aca="1" ref="AE1289" ca="1">INDEX(Sheet1!$AF$2:$AF$22, RANDBETWEEN(1, 5))</f>
        <v>NatCom</v>
      </c>
      <c r="AF1289" s="3">
        <v>45452</v>
      </c>
      <c r="AG1289" t="str" cm="1">
        <f t="array" aca="1" ref="AG1289" ca="1">INDEX(Sheet1!$AH$2:$AH$24, RANDBETWEEN(1, 23))</f>
        <v>ECARO</v>
      </c>
      <c r="AH1289" t="s">
        <v>651</v>
      </c>
      <c r="AI1289" t="s">
        <v>390</v>
      </c>
      <c r="AJ1289" t="s">
        <v>391</v>
      </c>
      <c r="AK1289" t="s">
        <v>165</v>
      </c>
      <c r="AL1289" t="s">
        <v>95</v>
      </c>
      <c r="AM1289" t="s">
        <v>645</v>
      </c>
      <c r="AN1289" t="s">
        <v>60</v>
      </c>
      <c r="AO1289" t="s">
        <v>149</v>
      </c>
      <c r="AP1289" t="s">
        <v>93</v>
      </c>
      <c r="AQ1289" t="s">
        <v>129</v>
      </c>
      <c r="AR1289">
        <v>2024</v>
      </c>
      <c r="AS1289" t="s">
        <v>95</v>
      </c>
    </row>
    <row r="1290" spans="1:45">
      <c r="A1290" t="s">
        <v>654</v>
      </c>
      <c r="B1290" t="s">
        <v>95</v>
      </c>
      <c r="C1290" t="s">
        <v>45</v>
      </c>
      <c r="D1290" s="3">
        <v>45586</v>
      </c>
      <c r="E1290" t="s">
        <v>644</v>
      </c>
      <c r="F1290">
        <f t="shared" ca="1" si="60"/>
        <v>22980.984743300247</v>
      </c>
      <c r="G1290">
        <f t="shared" ca="1" si="60"/>
        <v>62185.285847923675</v>
      </c>
      <c r="H1290" t="str" cm="1">
        <f t="array" aca="1" ref="H1290" ca="1">INDEX(Sheet1!$H$1:$H$3, RANDBETWEEN(1, 3))</f>
        <v>Revenue Type</v>
      </c>
      <c r="I1290" t="str" cm="1">
        <f t="array" aca="1" ref="I1290" ca="1">INDEX(Sheet1!$I$3:$I$88, RANDBETWEEN(1, 85))</f>
        <v>Justice for children</v>
      </c>
      <c r="J1290" t="str">
        <f ca="1">INDEX(Sheet1!$AZ$3:$AZ$8, RANDBETWEEN(1, COUNTA(Sheet1!$AZ$3:$AZ$8)))</f>
        <v>Child Protection</v>
      </c>
      <c r="K1290" t="str" cm="1">
        <f t="array" aca="1" ref="K1290" ca="1">INDEX(Sheet1!$K$1:$K$8, RANDBETWEEN(1, 6))</f>
        <v>Emergency/HAC</v>
      </c>
      <c r="M1290" t="s">
        <v>114</v>
      </c>
      <c r="N1290">
        <f t="shared" ca="1" si="61"/>
        <v>8517.324907120732</v>
      </c>
      <c r="Q1290" t="s">
        <v>394</v>
      </c>
      <c r="U1290">
        <f t="shared" ca="1" si="62"/>
        <v>65837.874687772652</v>
      </c>
      <c r="V1290">
        <v>33916965</v>
      </c>
      <c r="W1290" t="str" cm="1">
        <f t="array" aca="1" ref="W1290" ca="1">INDEX(Sheet1!$X$1:$X$20, RANDBETWEEN(1, 20))</f>
        <v>University/Education Org.</v>
      </c>
      <c r="X1290" t="str" cm="1">
        <f t="array" aca="1" ref="X1290" ca="1">INDEX(Sheet1!$Y$2:$Y$22, RANDBETWEEN(1, 21))</f>
        <v>Private Sector</v>
      </c>
      <c r="Z1290" t="str" cm="1">
        <f t="array" aca="1" ref="Z1290" ca="1">INDEX(Sheet1!$AA$2:$AA$30, RANDBETWEEN(1, 29))</f>
        <v>UZBEKISTAN CO</v>
      </c>
      <c r="AA1290" t="str" cm="1">
        <f t="array" aca="1" ref="AA1290" ca="1">INDEX(Sheet1!$AB$2:$AB$8, RANDBETWEEN(1, 7))</f>
        <v>NatCom</v>
      </c>
      <c r="AB1290" t="str" cm="1">
        <f t="array" aca="1" ref="AB1290" ca="1">INDEX(Sheet1!$AC$2:$AC$22, RANDBETWEEN(1, 21))</f>
        <v>France</v>
      </c>
      <c r="AE1290" t="str" cm="1">
        <f t="array" aca="1" ref="AE1290" ca="1">INDEX(Sheet1!$AF$2:$AF$22, RANDBETWEEN(1, 5))</f>
        <v>ECARO</v>
      </c>
      <c r="AF1290" s="3">
        <v>45586</v>
      </c>
      <c r="AG1290" t="str" cm="1">
        <f t="array" aca="1" ref="AG1290" ca="1">INDEX(Sheet1!$AH$2:$AH$24, RANDBETWEEN(1, 23))</f>
        <v>US FUND</v>
      </c>
      <c r="AH1290" t="s">
        <v>668</v>
      </c>
      <c r="AI1290" t="s">
        <v>393</v>
      </c>
      <c r="AJ1290" t="s">
        <v>394</v>
      </c>
      <c r="AK1290" t="s">
        <v>114</v>
      </c>
      <c r="AL1290" t="s">
        <v>58</v>
      </c>
      <c r="AM1290" t="s">
        <v>645</v>
      </c>
      <c r="AN1290" t="s">
        <v>105</v>
      </c>
      <c r="AO1290" t="s">
        <v>77</v>
      </c>
      <c r="AP1290" t="s">
        <v>78</v>
      </c>
      <c r="AQ1290" t="s">
        <v>79</v>
      </c>
      <c r="AR1290">
        <v>2022</v>
      </c>
      <c r="AS1290" t="s">
        <v>95</v>
      </c>
    </row>
    <row r="1291" spans="1:45">
      <c r="A1291" t="s">
        <v>655</v>
      </c>
      <c r="B1291" t="s">
        <v>95</v>
      </c>
      <c r="C1291" t="s">
        <v>45</v>
      </c>
      <c r="D1291" s="3">
        <v>45562</v>
      </c>
      <c r="E1291" t="s">
        <v>644</v>
      </c>
      <c r="F1291">
        <f t="shared" ca="1" si="60"/>
        <v>19503.449003467547</v>
      </c>
      <c r="G1291">
        <f t="shared" ca="1" si="60"/>
        <v>67045.51844825552</v>
      </c>
      <c r="H1291" t="str" cm="1">
        <f t="array" aca="1" ref="H1291" ca="1">INDEX(Sheet1!$H$1:$H$3, RANDBETWEEN(1, 3))</f>
        <v>Revenue Type</v>
      </c>
      <c r="I1291" t="str" cm="1">
        <f t="array" aca="1" ref="I1291" ca="1">INDEX(Sheet1!$I$3:$I$88, RANDBETWEEN(1, 85))</f>
        <v>Gender Equality</v>
      </c>
      <c r="J1291" t="str">
        <f ca="1">INDEX(Sheet1!$AZ$3:$AZ$8, RANDBETWEEN(1, COUNTA(Sheet1!$AZ$3:$AZ$8)))</f>
        <v>Health</v>
      </c>
      <c r="K1291" t="str" cm="1">
        <f t="array" aca="1" ref="K1291" ca="1">INDEX(Sheet1!$K$1:$K$8, RANDBETWEEN(1, 6))</f>
        <v>HAC-ECARO</v>
      </c>
      <c r="M1291" t="s">
        <v>75</v>
      </c>
      <c r="N1291">
        <f t="shared" ca="1" si="61"/>
        <v>60317.667154529438</v>
      </c>
      <c r="Q1291" t="s">
        <v>397</v>
      </c>
      <c r="U1291">
        <f t="shared" ca="1" si="62"/>
        <v>8491.1242206173993</v>
      </c>
      <c r="V1291">
        <v>39506817</v>
      </c>
      <c r="W1291" t="str" cm="1">
        <f t="array" aca="1" ref="W1291" ca="1">INDEX(Sheet1!$X$1:$X$20, RANDBETWEEN(1, 20))</f>
        <v>Other</v>
      </c>
      <c r="X1291" t="str" cm="1">
        <f t="array" aca="1" ref="X1291" ca="1">INDEX(Sheet1!$Y$2:$Y$22, RANDBETWEEN(1, 21))</f>
        <v>Private Sector</v>
      </c>
      <c r="Z1291" t="str" cm="1">
        <f t="array" aca="1" ref="Z1291" ca="1">INDEX(Sheet1!$AA$2:$AA$30, RANDBETWEEN(1, 29))</f>
        <v>ROMANIA CO</v>
      </c>
      <c r="AA1291" t="str" cm="1">
        <f t="array" aca="1" ref="AA1291" ca="1">INDEX(Sheet1!$AB$2:$AB$8, RANDBETWEEN(1, 7))</f>
        <v>HQ</v>
      </c>
      <c r="AB1291" t="str" cm="1">
        <f t="array" aca="1" ref="AB1291" ca="1">INDEX(Sheet1!$AC$2:$AC$22, RANDBETWEEN(1, 21))</f>
        <v>Denmark</v>
      </c>
      <c r="AE1291" t="str" cm="1">
        <f t="array" aca="1" ref="AE1291" ca="1">INDEX(Sheet1!$AF$2:$AF$22, RANDBETWEEN(1, 5))</f>
        <v>ECARO</v>
      </c>
      <c r="AF1291" s="3">
        <v>45562</v>
      </c>
      <c r="AG1291" t="str" cm="1">
        <f t="array" aca="1" ref="AG1291" ca="1">INDEX(Sheet1!$AH$2:$AH$24, RANDBETWEEN(1, 23))</f>
        <v>SOMALIA CO</v>
      </c>
      <c r="AH1291" t="s">
        <v>649</v>
      </c>
      <c r="AI1291" t="s">
        <v>396</v>
      </c>
      <c r="AJ1291" t="s">
        <v>397</v>
      </c>
      <c r="AK1291" t="s">
        <v>75</v>
      </c>
      <c r="AL1291" t="s">
        <v>90</v>
      </c>
      <c r="AM1291" t="s">
        <v>646</v>
      </c>
      <c r="AN1291" t="s">
        <v>91</v>
      </c>
      <c r="AO1291" t="s">
        <v>92</v>
      </c>
      <c r="AP1291" t="s">
        <v>143</v>
      </c>
      <c r="AQ1291" t="s">
        <v>129</v>
      </c>
      <c r="AR1291">
        <v>2022</v>
      </c>
      <c r="AS1291" t="s">
        <v>95</v>
      </c>
    </row>
    <row r="1292" spans="1:45">
      <c r="A1292" t="s">
        <v>659</v>
      </c>
      <c r="B1292" t="s">
        <v>44</v>
      </c>
      <c r="C1292" t="s">
        <v>45</v>
      </c>
      <c r="D1292" s="3">
        <v>45299</v>
      </c>
      <c r="E1292" t="s">
        <v>644</v>
      </c>
      <c r="F1292">
        <f t="shared" ca="1" si="60"/>
        <v>89645.889684417067</v>
      </c>
      <c r="G1292">
        <f t="shared" ca="1" si="60"/>
        <v>5500.9638782521506</v>
      </c>
      <c r="H1292" t="str" cm="1">
        <f t="array" aca="1" ref="H1292" ca="1">INDEX(Sheet1!$H$1:$H$3, RANDBETWEEN(1, 3))</f>
        <v>ORR Non-Thematic</v>
      </c>
      <c r="I1292" t="str" cm="1">
        <f t="array" aca="1" ref="I1292" ca="1">INDEX(Sheet1!$I$3:$I$88, RANDBETWEEN(1, 85))</f>
        <v>Cross-sectoral Adolescent Development</v>
      </c>
      <c r="J1292" t="str">
        <f ca="1">INDEX(Sheet1!$AZ$3:$AZ$8, RANDBETWEEN(1, COUNTA(Sheet1!$AZ$3:$AZ$8)))</f>
        <v>Advocacy</v>
      </c>
      <c r="K1292" t="str" cm="1">
        <f t="array" aca="1" ref="K1292" ca="1">INDEX(Sheet1!$K$1:$K$8, RANDBETWEEN(1, 6))</f>
        <v>HAC-UKRAINE</v>
      </c>
      <c r="M1292" t="s">
        <v>89</v>
      </c>
      <c r="N1292">
        <f t="shared" ca="1" si="61"/>
        <v>63312.955575543776</v>
      </c>
      <c r="Q1292" t="s">
        <v>400</v>
      </c>
      <c r="U1292">
        <f t="shared" ca="1" si="62"/>
        <v>39417.986622398603</v>
      </c>
      <c r="V1292">
        <v>23941581</v>
      </c>
      <c r="W1292" t="str" cm="1">
        <f t="array" aca="1" ref="W1292" ca="1">INDEX(Sheet1!$X$1:$X$20, RANDBETWEEN(1, 20))</f>
        <v>Foundation</v>
      </c>
      <c r="X1292" t="str" cm="1">
        <f t="array" aca="1" ref="X1292" ca="1">INDEX(Sheet1!$Y$2:$Y$22, RANDBETWEEN(1, 21))</f>
        <v>Private Sector</v>
      </c>
      <c r="Z1292" t="str" cm="1">
        <f t="array" aca="1" ref="Z1292" ca="1">INDEX(Sheet1!$AA$2:$AA$30, RANDBETWEEN(1, 29))</f>
        <v>TAJIKISTAN CO</v>
      </c>
      <c r="AA1292" t="str" cm="1">
        <f t="array" aca="1" ref="AA1292" ca="1">INDEX(Sheet1!$AB$2:$AB$8, RANDBETWEEN(1, 7))</f>
        <v>WCARO</v>
      </c>
      <c r="AB1292" t="str" cm="1">
        <f t="array" aca="1" ref="AB1292" ca="1">INDEX(Sheet1!$AC$2:$AC$22, RANDBETWEEN(1, 21))</f>
        <v>Armenia</v>
      </c>
      <c r="AE1292" t="str" cm="1">
        <f t="array" aca="1" ref="AE1292" ca="1">INDEX(Sheet1!$AF$2:$AF$22, RANDBETWEEN(1, 5))</f>
        <v>NatCom</v>
      </c>
      <c r="AF1292" s="3">
        <v>45299</v>
      </c>
      <c r="AG1292" t="str" cm="1">
        <f t="array" aca="1" ref="AG1292" ca="1">INDEX(Sheet1!$AH$2:$AH$24, RANDBETWEEN(1, 23))</f>
        <v>TAJIKISTAN CO</v>
      </c>
      <c r="AH1292" t="s">
        <v>647</v>
      </c>
      <c r="AI1292" t="s">
        <v>399</v>
      </c>
      <c r="AJ1292" t="s">
        <v>400</v>
      </c>
      <c r="AK1292" t="s">
        <v>89</v>
      </c>
      <c r="AL1292" t="s">
        <v>95</v>
      </c>
      <c r="AM1292" t="s">
        <v>645</v>
      </c>
      <c r="AN1292" t="s">
        <v>128</v>
      </c>
      <c r="AO1292" t="s">
        <v>116</v>
      </c>
      <c r="AP1292" t="s">
        <v>135</v>
      </c>
      <c r="AQ1292" t="s">
        <v>79</v>
      </c>
      <c r="AR1292">
        <v>2023</v>
      </c>
      <c r="AS1292" t="s">
        <v>95</v>
      </c>
    </row>
    <row r="1293" spans="1:45">
      <c r="A1293" t="s">
        <v>653</v>
      </c>
      <c r="B1293" t="s">
        <v>95</v>
      </c>
      <c r="C1293" t="s">
        <v>45</v>
      </c>
      <c r="D1293" s="3">
        <v>45452</v>
      </c>
      <c r="E1293" t="s">
        <v>644</v>
      </c>
      <c r="F1293">
        <f t="shared" ca="1" si="60"/>
        <v>99027.4115395056</v>
      </c>
      <c r="G1293">
        <f t="shared" ca="1" si="60"/>
        <v>36278.785091672216</v>
      </c>
      <c r="H1293" t="str" cm="1">
        <f t="array" aca="1" ref="H1293" ca="1">INDEX(Sheet1!$H$1:$H$3, RANDBETWEEN(1, 3))</f>
        <v>Revenue Type</v>
      </c>
      <c r="I1293" t="str" cm="1">
        <f t="array" aca="1" ref="I1293" ca="1">INDEX(Sheet1!$I$3:$I$88, RANDBETWEEN(1, 85))</f>
        <v>Transparency in information and official documents</v>
      </c>
      <c r="J1293" t="str">
        <f ca="1">INDEX(Sheet1!$AZ$3:$AZ$8, RANDBETWEEN(1, COUNTA(Sheet1!$AZ$3:$AZ$8)))</f>
        <v>Emergency Response</v>
      </c>
      <c r="K1293" t="str" cm="1">
        <f t="array" aca="1" ref="K1293" ca="1">INDEX(Sheet1!$K$1:$K$8, RANDBETWEEN(1, 6))</f>
        <v>HAC-STATE OF PALESTINE</v>
      </c>
      <c r="M1293" t="s">
        <v>104</v>
      </c>
      <c r="N1293">
        <f t="shared" ca="1" si="61"/>
        <v>55943.342440866363</v>
      </c>
      <c r="Q1293" t="s">
        <v>403</v>
      </c>
      <c r="U1293">
        <f t="shared" ca="1" si="62"/>
        <v>8787.3677333637734</v>
      </c>
      <c r="V1293">
        <v>14789339</v>
      </c>
      <c r="W1293" t="str" cm="1">
        <f t="array" aca="1" ref="W1293" ca="1">INDEX(Sheet1!$X$1:$X$20, RANDBETWEEN(1, 20))</f>
        <v>Corporate Foundation</v>
      </c>
      <c r="X1293" t="str" cm="1">
        <f t="array" aca="1" ref="X1293" ca="1">INDEX(Sheet1!$Y$2:$Y$22, RANDBETWEEN(1, 21))</f>
        <v>Public Sector</v>
      </c>
      <c r="Z1293" t="str" cm="1">
        <f t="array" aca="1" ref="Z1293" ca="1">INDEX(Sheet1!$AA$2:$AA$30, RANDBETWEEN(1, 29))</f>
        <v>ROMANIA CO</v>
      </c>
      <c r="AA1293" t="str" cm="1">
        <f t="array" aca="1" ref="AA1293" ca="1">INDEX(Sheet1!$AB$2:$AB$8, RANDBETWEEN(1, 7))</f>
        <v>MENARO</v>
      </c>
      <c r="AB1293" t="str" cm="1">
        <f t="array" aca="1" ref="AB1293" ca="1">INDEX(Sheet1!$AC$2:$AC$22, RANDBETWEEN(1, 21))</f>
        <v>Armenia</v>
      </c>
      <c r="AE1293" t="str" cm="1">
        <f t="array" aca="1" ref="AE1293" ca="1">INDEX(Sheet1!$AF$2:$AF$22, RANDBETWEEN(1, 5))</f>
        <v>ESARO</v>
      </c>
      <c r="AF1293" s="3">
        <v>45452</v>
      </c>
      <c r="AG1293" t="str" cm="1">
        <f t="array" aca="1" ref="AG1293" ca="1">INDEX(Sheet1!$AH$2:$AH$24, RANDBETWEEN(1, 23))</f>
        <v>SERBIA CO</v>
      </c>
      <c r="AH1293" t="s">
        <v>649</v>
      </c>
      <c r="AI1293" t="s">
        <v>402</v>
      </c>
      <c r="AJ1293" t="s">
        <v>403</v>
      </c>
      <c r="AK1293" t="s">
        <v>104</v>
      </c>
      <c r="AL1293" t="s">
        <v>90</v>
      </c>
      <c r="AM1293" t="s">
        <v>645</v>
      </c>
      <c r="AN1293" t="s">
        <v>216</v>
      </c>
      <c r="AO1293" t="s">
        <v>149</v>
      </c>
      <c r="AP1293" t="s">
        <v>135</v>
      </c>
      <c r="AQ1293" t="s">
        <v>79</v>
      </c>
      <c r="AR1293">
        <v>2022</v>
      </c>
      <c r="AS1293" t="s">
        <v>95</v>
      </c>
    </row>
    <row r="1294" spans="1:45">
      <c r="A1294" t="s">
        <v>655</v>
      </c>
      <c r="B1294" t="s">
        <v>95</v>
      </c>
      <c r="C1294" t="s">
        <v>45</v>
      </c>
      <c r="D1294" s="3">
        <v>45542</v>
      </c>
      <c r="E1294" t="s">
        <v>644</v>
      </c>
      <c r="F1294">
        <f t="shared" ca="1" si="60"/>
        <v>4066.7960399451731</v>
      </c>
      <c r="G1294">
        <f t="shared" ca="1" si="60"/>
        <v>17968.412941971084</v>
      </c>
      <c r="H1294" t="str" cm="1">
        <f t="array" aca="1" ref="H1294" ca="1">INDEX(Sheet1!$H$1:$H$3, RANDBETWEEN(1, 3))</f>
        <v>ORE-Thematic</v>
      </c>
      <c r="I1294" t="str" cm="1">
        <f t="array" aca="1" ref="I1294" ca="1">INDEX(Sheet1!$I$3:$I$88, RANDBETWEEN(1, 85))</f>
        <v>Child Protection – General</v>
      </c>
      <c r="J1294" t="str">
        <f ca="1">INDEX(Sheet1!$AZ$3:$AZ$8, RANDBETWEEN(1, COUNTA(Sheet1!$AZ$3:$AZ$8)))</f>
        <v>Education</v>
      </c>
      <c r="K1294" t="str" cm="1">
        <f t="array" aca="1" ref="K1294" ca="1">INDEX(Sheet1!$K$1:$K$8, RANDBETWEEN(1, 6))</f>
        <v>HAC-UKRAINE</v>
      </c>
      <c r="M1294" t="s">
        <v>104</v>
      </c>
      <c r="N1294">
        <f t="shared" ca="1" si="61"/>
        <v>93142.957927496405</v>
      </c>
      <c r="Q1294" t="s">
        <v>406</v>
      </c>
      <c r="U1294">
        <f t="shared" ca="1" si="62"/>
        <v>72293.581968628569</v>
      </c>
      <c r="V1294">
        <v>24032079</v>
      </c>
      <c r="W1294" t="str" cm="1">
        <f t="array" aca="1" ref="W1294" ca="1">INDEX(Sheet1!$X$1:$X$20, RANDBETWEEN(1, 20))</f>
        <v>Membership based organizations</v>
      </c>
      <c r="X1294" t="str" cm="1">
        <f t="array" aca="1" ref="X1294" ca="1">INDEX(Sheet1!$Y$2:$Y$22, RANDBETWEEN(1, 21))</f>
        <v>Public Sector</v>
      </c>
      <c r="Z1294" t="str" cm="1">
        <f t="array" aca="1" ref="Z1294" ca="1">INDEX(Sheet1!$AA$2:$AA$30, RANDBETWEEN(1, 29))</f>
        <v>GREECE CO</v>
      </c>
      <c r="AA1294" t="str" cm="1">
        <f t="array" aca="1" ref="AA1294" ca="1">INDEX(Sheet1!$AB$2:$AB$8, RANDBETWEEN(1, 7))</f>
        <v>MENARO</v>
      </c>
      <c r="AB1294" t="str" cm="1">
        <f t="array" aca="1" ref="AB1294" ca="1">INDEX(Sheet1!$AC$2:$AC$22, RANDBETWEEN(1, 21))</f>
        <v>Armenia</v>
      </c>
      <c r="AE1294" t="str" cm="1">
        <f t="array" aca="1" ref="AE1294" ca="1">INDEX(Sheet1!$AF$2:$AF$22, RANDBETWEEN(1, 5))</f>
        <v>MENARO</v>
      </c>
      <c r="AF1294" s="3">
        <v>45542</v>
      </c>
      <c r="AG1294" t="str" cm="1">
        <f t="array" aca="1" ref="AG1294" ca="1">INDEX(Sheet1!$AH$2:$AH$24, RANDBETWEEN(1, 23))</f>
        <v>ALBANIA CO</v>
      </c>
      <c r="AH1294" t="s">
        <v>647</v>
      </c>
      <c r="AI1294" t="s">
        <v>405</v>
      </c>
      <c r="AJ1294" t="s">
        <v>406</v>
      </c>
      <c r="AK1294" t="s">
        <v>104</v>
      </c>
      <c r="AL1294" t="s">
        <v>95</v>
      </c>
      <c r="AM1294" t="s">
        <v>645</v>
      </c>
      <c r="AN1294" t="s">
        <v>91</v>
      </c>
      <c r="AO1294" t="s">
        <v>61</v>
      </c>
      <c r="AP1294" t="s">
        <v>143</v>
      </c>
      <c r="AQ1294" t="s">
        <v>63</v>
      </c>
      <c r="AR1294">
        <v>2022</v>
      </c>
      <c r="AS1294" t="s">
        <v>95</v>
      </c>
    </row>
    <row r="1295" spans="1:45">
      <c r="A1295" t="s">
        <v>654</v>
      </c>
      <c r="B1295" t="s">
        <v>95</v>
      </c>
      <c r="C1295" t="s">
        <v>45</v>
      </c>
      <c r="D1295" s="3">
        <v>45294</v>
      </c>
      <c r="E1295" t="s">
        <v>644</v>
      </c>
      <c r="F1295">
        <f t="shared" ca="1" si="60"/>
        <v>22898.351181828599</v>
      </c>
      <c r="G1295">
        <f t="shared" ca="1" si="60"/>
        <v>75273.324110433838</v>
      </c>
      <c r="H1295" t="str" cm="1">
        <f t="array" aca="1" ref="H1295" ca="1">INDEX(Sheet1!$H$1:$H$3, RANDBETWEEN(1, 3))</f>
        <v>ORR Non-Thematic</v>
      </c>
      <c r="I1295" t="str" cm="1">
        <f t="array" aca="1" ref="I1295" ca="1">INDEX(Sheet1!$I$3:$I$88, RANDBETWEEN(1, 85))</f>
        <v>Private sector fundraising</v>
      </c>
      <c r="J1295" t="str">
        <f ca="1">INDEX(Sheet1!$AZ$3:$AZ$8, RANDBETWEEN(1, COUNTA(Sheet1!$AZ$3:$AZ$8)))</f>
        <v>Health</v>
      </c>
      <c r="K1295" t="str" cm="1">
        <f t="array" aca="1" ref="K1295" ca="1">INDEX(Sheet1!$K$1:$K$8, RANDBETWEEN(1, 6))</f>
        <v>HAC-ECARO</v>
      </c>
      <c r="M1295" t="s">
        <v>75</v>
      </c>
      <c r="N1295">
        <f t="shared" ca="1" si="61"/>
        <v>70048.804649679849</v>
      </c>
      <c r="Q1295" t="s">
        <v>409</v>
      </c>
      <c r="U1295">
        <f t="shared" ca="1" si="62"/>
        <v>68233.870519168733</v>
      </c>
      <c r="V1295">
        <v>14113187</v>
      </c>
      <c r="W1295" t="str" cm="1">
        <f t="array" aca="1" ref="W1295" ca="1">INDEX(Sheet1!$X$1:$X$20, RANDBETWEEN(1, 20))</f>
        <v>Account Category</v>
      </c>
      <c r="X1295" t="str" cm="1">
        <f t="array" aca="1" ref="X1295" ca="1">INDEX(Sheet1!$Y$2:$Y$22, RANDBETWEEN(1, 21))</f>
        <v>Private Sector</v>
      </c>
      <c r="Z1295" t="str" cm="1">
        <f t="array" aca="1" ref="Z1295" ca="1">INDEX(Sheet1!$AA$2:$AA$30, RANDBETWEEN(1, 29))</f>
        <v>TURKIYE NATCOM</v>
      </c>
      <c r="AA1295" t="str" cm="1">
        <f t="array" aca="1" ref="AA1295" ca="1">INDEX(Sheet1!$AB$2:$AB$8, RANDBETWEEN(1, 7))</f>
        <v>MENARO</v>
      </c>
      <c r="AB1295" t="str" cm="1">
        <f t="array" aca="1" ref="AB1295" ca="1">INDEX(Sheet1!$AC$2:$AC$22, RANDBETWEEN(1, 21))</f>
        <v>Qatar</v>
      </c>
      <c r="AE1295" t="str" cm="1">
        <f t="array" aca="1" ref="AE1295" ca="1">INDEX(Sheet1!$AF$2:$AF$22, RANDBETWEEN(1, 5))</f>
        <v>NatCom</v>
      </c>
      <c r="AF1295" s="3">
        <v>45294</v>
      </c>
      <c r="AG1295" t="str" cm="1">
        <f t="array" aca="1" ref="AG1295" ca="1">INDEX(Sheet1!$AH$2:$AH$24, RANDBETWEEN(1, 23))</f>
        <v>ARMENIA CO</v>
      </c>
      <c r="AH1295" t="s">
        <v>648</v>
      </c>
      <c r="AI1295" t="s">
        <v>408</v>
      </c>
      <c r="AJ1295" t="s">
        <v>409</v>
      </c>
      <c r="AK1295" t="s">
        <v>75</v>
      </c>
      <c r="AL1295" t="s">
        <v>95</v>
      </c>
      <c r="AM1295" t="s">
        <v>645</v>
      </c>
      <c r="AN1295" t="s">
        <v>128</v>
      </c>
      <c r="AO1295" t="s">
        <v>92</v>
      </c>
      <c r="AP1295" t="s">
        <v>93</v>
      </c>
      <c r="AQ1295" t="s">
        <v>100</v>
      </c>
      <c r="AR1295">
        <v>2024</v>
      </c>
      <c r="AS1295" t="s">
        <v>95</v>
      </c>
    </row>
    <row r="1296" spans="1:45">
      <c r="A1296" t="s">
        <v>652</v>
      </c>
      <c r="B1296" t="s">
        <v>44</v>
      </c>
      <c r="C1296" t="s">
        <v>118</v>
      </c>
      <c r="D1296" s="3">
        <v>45443</v>
      </c>
      <c r="E1296" t="s">
        <v>644</v>
      </c>
      <c r="F1296">
        <f t="shared" ca="1" si="60"/>
        <v>68775.937589443347</v>
      </c>
      <c r="G1296">
        <f t="shared" ca="1" si="60"/>
        <v>67967.75561951648</v>
      </c>
      <c r="H1296" t="str" cm="1">
        <f t="array" aca="1" ref="H1296" ca="1">INDEX(Sheet1!$H$1:$H$3, RANDBETWEEN(1, 3))</f>
        <v>Revenue Type</v>
      </c>
      <c r="I1296" t="str" cm="1">
        <f t="array" aca="1" ref="I1296" ca="1">INDEX(Sheet1!$I$3:$I$88, RANDBETWEEN(1, 85))</f>
        <v>Cross-Sectoral unearmarked</v>
      </c>
      <c r="J1296" t="str">
        <f ca="1">INDEX(Sheet1!$AZ$3:$AZ$8, RANDBETWEEN(1, COUNTA(Sheet1!$AZ$3:$AZ$8)))</f>
        <v>Increased Immunization Rates</v>
      </c>
      <c r="K1296" t="str" cm="1">
        <f t="array" aca="1" ref="K1296" ca="1">INDEX(Sheet1!$K$1:$K$8, RANDBETWEEN(1, 6))</f>
        <v>Ukraine Response</v>
      </c>
      <c r="M1296" t="s">
        <v>75</v>
      </c>
      <c r="N1296">
        <f t="shared" ca="1" si="61"/>
        <v>77312.768963936382</v>
      </c>
      <c r="Q1296" t="s">
        <v>412</v>
      </c>
      <c r="U1296">
        <f t="shared" ca="1" si="62"/>
        <v>1433.952839118999</v>
      </c>
      <c r="V1296">
        <v>36255297</v>
      </c>
      <c r="W1296" t="str" cm="1">
        <f t="array" aca="1" ref="W1296" ca="1">INDEX(Sheet1!$X$1:$X$20, RANDBETWEEN(1, 20))</f>
        <v>Central Government</v>
      </c>
      <c r="X1296" t="str" cm="1">
        <f t="array" aca="1" ref="X1296" ca="1">INDEX(Sheet1!$Y$2:$Y$22, RANDBETWEEN(1, 21))</f>
        <v>Private Sector</v>
      </c>
      <c r="Z1296" t="str" cm="1">
        <f t="array" aca="1" ref="Z1296" ca="1">INDEX(Sheet1!$AA$2:$AA$30, RANDBETWEEN(1, 29))</f>
        <v>MOLDOVA CO</v>
      </c>
      <c r="AA1296" t="str" cm="1">
        <f t="array" aca="1" ref="AA1296" ca="1">INDEX(Sheet1!$AB$2:$AB$8, RANDBETWEEN(1, 7))</f>
        <v>WCARO</v>
      </c>
      <c r="AB1296" t="str" cm="1">
        <f t="array" aca="1" ref="AB1296" ca="1">INDEX(Sheet1!$AC$2:$AC$22, RANDBETWEEN(1, 21))</f>
        <v>Netherlands</v>
      </c>
      <c r="AE1296" t="str" cm="1">
        <f t="array" aca="1" ref="AE1296" ca="1">INDEX(Sheet1!$AF$2:$AF$22, RANDBETWEEN(1, 5))</f>
        <v>ESARO</v>
      </c>
      <c r="AF1296" s="3">
        <v>45443</v>
      </c>
      <c r="AG1296" t="str" cm="1">
        <f t="array" aca="1" ref="AG1296" ca="1">INDEX(Sheet1!$AH$2:$AH$24, RANDBETWEEN(1, 23))</f>
        <v>MOLDOVA CO</v>
      </c>
      <c r="AH1296" t="s">
        <v>648</v>
      </c>
      <c r="AI1296" t="s">
        <v>411</v>
      </c>
      <c r="AJ1296" t="s">
        <v>412</v>
      </c>
      <c r="AK1296" t="s">
        <v>75</v>
      </c>
      <c r="AL1296" t="s">
        <v>95</v>
      </c>
      <c r="AM1296" t="s">
        <v>646</v>
      </c>
      <c r="AN1296" t="s">
        <v>115</v>
      </c>
      <c r="AO1296" t="s">
        <v>92</v>
      </c>
      <c r="AP1296" t="s">
        <v>62</v>
      </c>
      <c r="AQ1296" t="s">
        <v>94</v>
      </c>
      <c r="AR1296">
        <v>2022</v>
      </c>
      <c r="AS1296" t="s">
        <v>95</v>
      </c>
    </row>
    <row r="1297" spans="1:45">
      <c r="A1297" t="s">
        <v>656</v>
      </c>
      <c r="B1297" t="s">
        <v>95</v>
      </c>
      <c r="C1297" t="s">
        <v>64</v>
      </c>
      <c r="D1297" s="3">
        <v>45530</v>
      </c>
      <c r="E1297" t="s">
        <v>644</v>
      </c>
      <c r="F1297">
        <f t="shared" ca="1" si="60"/>
        <v>49705.726608754048</v>
      </c>
      <c r="G1297">
        <f t="shared" ca="1" si="60"/>
        <v>69446.647584899576</v>
      </c>
      <c r="H1297" t="str" cm="1">
        <f t="array" aca="1" ref="H1297" ca="1">INDEX(Sheet1!$H$1:$H$3, RANDBETWEEN(1, 3))</f>
        <v>ORE-Thematic</v>
      </c>
      <c r="I1297" t="str" cm="1">
        <f t="array" aca="1" ref="I1297" ca="1">INDEX(Sheet1!$I$3:$I$88, RANDBETWEEN(1, 85))</f>
        <v>Cross-sectoral Early Childhood Development</v>
      </c>
      <c r="J1297" t="str">
        <f ca="1">INDEX(Sheet1!$AZ$3:$AZ$8, RANDBETWEEN(1, COUNTA(Sheet1!$AZ$3:$AZ$8)))</f>
        <v>Child Protection</v>
      </c>
      <c r="K1297" t="str" cm="1">
        <f t="array" aca="1" ref="K1297" ca="1">INDEX(Sheet1!$K$1:$K$8, RANDBETWEEN(1, 6))</f>
        <v>Ukraine Response</v>
      </c>
      <c r="M1297" t="s">
        <v>127</v>
      </c>
      <c r="N1297">
        <f t="shared" ca="1" si="61"/>
        <v>4892.7381866370188</v>
      </c>
      <c r="Q1297" t="s">
        <v>415</v>
      </c>
      <c r="U1297">
        <f t="shared" ca="1" si="62"/>
        <v>54429.275533436848</v>
      </c>
      <c r="V1297">
        <v>7548672</v>
      </c>
      <c r="W1297" t="str" cm="1">
        <f t="array" aca="1" ref="W1297" ca="1">INDEX(Sheet1!$X$1:$X$20, RANDBETWEEN(1, 20))</f>
        <v>Central Government</v>
      </c>
      <c r="X1297" t="str" cm="1">
        <f t="array" aca="1" ref="X1297" ca="1">INDEX(Sheet1!$Y$2:$Y$22, RANDBETWEEN(1, 21))</f>
        <v>Public Sector</v>
      </c>
      <c r="Z1297" t="str" cm="1">
        <f t="array" aca="1" ref="Z1297" ca="1">INDEX(Sheet1!$AA$2:$AA$30, RANDBETWEEN(1, 29))</f>
        <v>DENMARK NATCOM</v>
      </c>
      <c r="AA1297" t="str" cm="1">
        <f t="array" aca="1" ref="AA1297" ca="1">INDEX(Sheet1!$AB$2:$AB$8, RANDBETWEEN(1, 7))</f>
        <v>HQ</v>
      </c>
      <c r="AB1297" t="str" cm="1">
        <f t="array" aca="1" ref="AB1297" ca="1">INDEX(Sheet1!$AC$2:$AC$22, RANDBETWEEN(1, 21))</f>
        <v>Greece</v>
      </c>
      <c r="AE1297" t="str" cm="1">
        <f t="array" aca="1" ref="AE1297" ca="1">INDEX(Sheet1!$AF$2:$AF$22, RANDBETWEEN(1, 5))</f>
        <v>ESARO</v>
      </c>
      <c r="AF1297" s="3">
        <v>45530</v>
      </c>
      <c r="AG1297" t="str" cm="1">
        <f t="array" aca="1" ref="AG1297" ca="1">INDEX(Sheet1!$AH$2:$AH$24, RANDBETWEEN(1, 23))</f>
        <v>CROATIA CO</v>
      </c>
      <c r="AH1297" t="s">
        <v>670</v>
      </c>
      <c r="AI1297" t="s">
        <v>414</v>
      </c>
      <c r="AJ1297" t="s">
        <v>415</v>
      </c>
      <c r="AK1297" t="s">
        <v>127</v>
      </c>
      <c r="AL1297" t="s">
        <v>90</v>
      </c>
      <c r="AM1297" t="s">
        <v>646</v>
      </c>
      <c r="AN1297" t="s">
        <v>105</v>
      </c>
      <c r="AO1297" t="s">
        <v>149</v>
      </c>
      <c r="AP1297" t="s">
        <v>93</v>
      </c>
      <c r="AQ1297" t="s">
        <v>94</v>
      </c>
      <c r="AR1297">
        <v>2024</v>
      </c>
      <c r="AS1297" t="s">
        <v>95</v>
      </c>
    </row>
    <row r="1298" spans="1:45">
      <c r="A1298" t="s">
        <v>652</v>
      </c>
      <c r="B1298" t="s">
        <v>44</v>
      </c>
      <c r="C1298" t="s">
        <v>64</v>
      </c>
      <c r="D1298" s="3">
        <v>45508</v>
      </c>
      <c r="E1298" t="s">
        <v>644</v>
      </c>
      <c r="F1298">
        <f t="shared" ca="1" si="60"/>
        <v>3631.4365233507601</v>
      </c>
      <c r="G1298">
        <f t="shared" ca="1" si="60"/>
        <v>653.91146499283286</v>
      </c>
      <c r="H1298" t="str" cm="1">
        <f t="array" aca="1" ref="H1298" ca="1">INDEX(Sheet1!$H$1:$H$3, RANDBETWEEN(1, 3))</f>
        <v>ORE-Thematic</v>
      </c>
      <c r="I1298" t="str" cm="1">
        <f t="array" aca="1" ref="I1298" ca="1">INDEX(Sheet1!$I$3:$I$88, RANDBETWEEN(1, 85))</f>
        <v>Cross-sectoral monitoring, data and situation analyses</v>
      </c>
      <c r="J1298" t="str">
        <f ca="1">INDEX(Sheet1!$AZ$3:$AZ$8, RANDBETWEEN(1, COUNTA(Sheet1!$AZ$3:$AZ$8)))</f>
        <v>Increased Immunization Rates</v>
      </c>
      <c r="K1298" t="str" cm="1">
        <f t="array" aca="1" ref="K1298" ca="1">INDEX(Sheet1!$K$1:$K$8, RANDBETWEEN(1, 6))</f>
        <v>HAC-ARMENIA</v>
      </c>
      <c r="M1298" t="s">
        <v>89</v>
      </c>
      <c r="N1298">
        <f t="shared" ca="1" si="61"/>
        <v>27799.248642618903</v>
      </c>
      <c r="Q1298" t="s">
        <v>418</v>
      </c>
      <c r="U1298">
        <f t="shared" ca="1" si="62"/>
        <v>41329.457164806918</v>
      </c>
      <c r="V1298">
        <v>3685762</v>
      </c>
      <c r="W1298" t="str" cm="1">
        <f t="array" aca="1" ref="W1298" ca="1">INDEX(Sheet1!$X$1:$X$20, RANDBETWEEN(1, 20))</f>
        <v>Country Office</v>
      </c>
      <c r="X1298" t="str" cm="1">
        <f t="array" aca="1" ref="X1298" ca="1">INDEX(Sheet1!$Y$2:$Y$22, RANDBETWEEN(1, 21))</f>
        <v>Public Sector</v>
      </c>
      <c r="Z1298" t="str" cm="1">
        <f t="array" aca="1" ref="Z1298" ca="1">INDEX(Sheet1!$AA$2:$AA$30, RANDBETWEEN(1, 29))</f>
        <v>KYRGYZSTAN CO</v>
      </c>
      <c r="AA1298" t="str" cm="1">
        <f t="array" aca="1" ref="AA1298" ca="1">INDEX(Sheet1!$AB$2:$AB$8, RANDBETWEEN(1, 7))</f>
        <v>ECARO</v>
      </c>
      <c r="AB1298" t="str" cm="1">
        <f t="array" aca="1" ref="AB1298" ca="1">INDEX(Sheet1!$AC$2:$AC$22, RANDBETWEEN(1, 21))</f>
        <v>Uzbekistan</v>
      </c>
      <c r="AE1298" t="str" cm="1">
        <f t="array" aca="1" ref="AE1298" ca="1">INDEX(Sheet1!$AF$2:$AF$22, RANDBETWEEN(1, 5))</f>
        <v>MENARO</v>
      </c>
      <c r="AF1298" s="3">
        <v>45508</v>
      </c>
      <c r="AG1298" t="str" cm="1">
        <f t="array" aca="1" ref="AG1298" ca="1">INDEX(Sheet1!$AH$2:$AH$24, RANDBETWEEN(1, 23))</f>
        <v>UKRAINE CO</v>
      </c>
      <c r="AH1298" t="s">
        <v>647</v>
      </c>
      <c r="AI1298" t="s">
        <v>417</v>
      </c>
      <c r="AJ1298" t="s">
        <v>418</v>
      </c>
      <c r="AK1298" t="s">
        <v>89</v>
      </c>
      <c r="AL1298" t="s">
        <v>95</v>
      </c>
      <c r="AM1298" t="s">
        <v>645</v>
      </c>
      <c r="AN1298" t="s">
        <v>192</v>
      </c>
      <c r="AO1298" t="s">
        <v>61</v>
      </c>
      <c r="AP1298" t="s">
        <v>135</v>
      </c>
      <c r="AQ1298" t="s">
        <v>79</v>
      </c>
      <c r="AR1298">
        <v>2024</v>
      </c>
      <c r="AS1298" t="s">
        <v>95</v>
      </c>
    </row>
    <row r="1299" spans="1:45">
      <c r="A1299" t="s">
        <v>656</v>
      </c>
      <c r="B1299" t="s">
        <v>95</v>
      </c>
      <c r="C1299" t="s">
        <v>118</v>
      </c>
      <c r="D1299" s="3">
        <v>45579</v>
      </c>
      <c r="E1299" t="s">
        <v>644</v>
      </c>
      <c r="F1299">
        <f t="shared" ca="1" si="60"/>
        <v>77191.54484461536</v>
      </c>
      <c r="G1299">
        <f t="shared" ca="1" si="60"/>
        <v>96622.313550971769</v>
      </c>
      <c r="H1299" t="str" cm="1">
        <f t="array" aca="1" ref="H1299" ca="1">INDEX(Sheet1!$H$1:$H$3, RANDBETWEEN(1, 3))</f>
        <v>Revenue Type</v>
      </c>
      <c r="I1299" t="str" cm="1">
        <f t="array" aca="1" ref="I1299" ca="1">INDEX(Sheet1!$I$3:$I$88, RANDBETWEEN(1, 85))</f>
        <v>Leadership and Executive Direction</v>
      </c>
      <c r="J1299" t="str">
        <f ca="1">INDEX(Sheet1!$AZ$3:$AZ$8, RANDBETWEEN(1, COUNTA(Sheet1!$AZ$3:$AZ$8)))</f>
        <v>Education</v>
      </c>
      <c r="K1299" t="str" cm="1">
        <f t="array" aca="1" ref="K1299" ca="1">INDEX(Sheet1!$K$1:$K$8, RANDBETWEEN(1, 6))</f>
        <v>Emergency/HAC</v>
      </c>
      <c r="M1299" t="s">
        <v>114</v>
      </c>
      <c r="N1299">
        <f t="shared" ca="1" si="61"/>
        <v>95206.519474117289</v>
      </c>
      <c r="Q1299" t="s">
        <v>421</v>
      </c>
      <c r="U1299">
        <f t="shared" ca="1" si="62"/>
        <v>11163.714167945971</v>
      </c>
      <c r="V1299">
        <v>30185496</v>
      </c>
      <c r="W1299" t="str" cm="1">
        <f t="array" aca="1" ref="W1299" ca="1">INDEX(Sheet1!$X$1:$X$20, RANDBETWEEN(1, 20))</f>
        <v>University/Education Org.</v>
      </c>
      <c r="X1299" t="str" cm="1">
        <f t="array" aca="1" ref="X1299" ca="1">INDEX(Sheet1!$Y$2:$Y$22, RANDBETWEEN(1, 21))</f>
        <v>Public Sector</v>
      </c>
      <c r="Z1299" t="str" cm="1">
        <f t="array" aca="1" ref="Z1299" ca="1">INDEX(Sheet1!$AA$2:$AA$30, RANDBETWEEN(1, 29))</f>
        <v>DENMARK NATCOM</v>
      </c>
      <c r="AA1299" t="str" cm="1">
        <f t="array" aca="1" ref="AA1299" ca="1">INDEX(Sheet1!$AB$2:$AB$8, RANDBETWEEN(1, 7))</f>
        <v>WCARO</v>
      </c>
      <c r="AB1299" t="str" cm="1">
        <f t="array" aca="1" ref="AB1299" ca="1">INDEX(Sheet1!$AC$2:$AC$22, RANDBETWEEN(1, 21))</f>
        <v>Switzerland</v>
      </c>
      <c r="AE1299" t="str" cm="1">
        <f t="array" aca="1" ref="AE1299" ca="1">INDEX(Sheet1!$AF$2:$AF$22, RANDBETWEEN(1, 5))</f>
        <v>NatCom</v>
      </c>
      <c r="AF1299" s="3">
        <v>45579</v>
      </c>
      <c r="AG1299" t="str" cm="1">
        <f t="array" aca="1" ref="AG1299" ca="1">INDEX(Sheet1!$AH$2:$AH$24, RANDBETWEEN(1, 23))</f>
        <v>TURKIYE CO</v>
      </c>
      <c r="AH1299" t="s">
        <v>668</v>
      </c>
      <c r="AI1299" t="s">
        <v>420</v>
      </c>
      <c r="AJ1299" t="s">
        <v>421</v>
      </c>
      <c r="AK1299" t="s">
        <v>114</v>
      </c>
      <c r="AL1299" t="s">
        <v>58</v>
      </c>
      <c r="AM1299" t="s">
        <v>645</v>
      </c>
      <c r="AN1299" t="s">
        <v>128</v>
      </c>
      <c r="AO1299" t="s">
        <v>92</v>
      </c>
      <c r="AP1299" t="s">
        <v>143</v>
      </c>
      <c r="AQ1299" t="s">
        <v>94</v>
      </c>
      <c r="AR1299">
        <v>2023</v>
      </c>
      <c r="AS1299" t="s">
        <v>95</v>
      </c>
    </row>
    <row r="1300" spans="1:45">
      <c r="A1300" t="s">
        <v>656</v>
      </c>
      <c r="B1300" t="s">
        <v>44</v>
      </c>
      <c r="C1300" t="s">
        <v>64</v>
      </c>
      <c r="D1300" s="3">
        <v>45495</v>
      </c>
      <c r="E1300" t="s">
        <v>644</v>
      </c>
      <c r="F1300">
        <f t="shared" ca="1" si="60"/>
        <v>86199.03697676881</v>
      </c>
      <c r="G1300">
        <f t="shared" ca="1" si="60"/>
        <v>40593.228691786848</v>
      </c>
      <c r="H1300" t="str" cm="1">
        <f t="array" aca="1" ref="H1300" ca="1">INDEX(Sheet1!$H$1:$H$3, RANDBETWEEN(1, 3))</f>
        <v>Revenue Type</v>
      </c>
      <c r="I1300" t="str" cm="1">
        <f t="array" aca="1" ref="I1300" ca="1">INDEX(Sheet1!$I$3:$I$88, RANDBETWEEN(1, 85))</f>
        <v>Oversight and assurance</v>
      </c>
      <c r="J1300" t="str">
        <f ca="1">INDEX(Sheet1!$AZ$3:$AZ$8, RANDBETWEEN(1, COUNTA(Sheet1!$AZ$3:$AZ$8)))</f>
        <v>Education</v>
      </c>
      <c r="K1300" t="str" cm="1">
        <f t="array" aca="1" ref="K1300" ca="1">INDEX(Sheet1!$K$1:$K$8, RANDBETWEEN(1, 6))</f>
        <v>HAC-ARMENIA</v>
      </c>
      <c r="M1300" t="s">
        <v>165</v>
      </c>
      <c r="N1300">
        <f t="shared" ca="1" si="61"/>
        <v>28738.543537243946</v>
      </c>
      <c r="Q1300" t="s">
        <v>424</v>
      </c>
      <c r="U1300">
        <f t="shared" ca="1" si="62"/>
        <v>22620.935805149245</v>
      </c>
      <c r="V1300">
        <v>23939173</v>
      </c>
      <c r="W1300" t="str" cm="1">
        <f t="array" aca="1" ref="W1300" ca="1">INDEX(Sheet1!$X$1:$X$20, RANDBETWEEN(1, 20))</f>
        <v>Corporate Foundation</v>
      </c>
      <c r="X1300" t="str" cm="1">
        <f t="array" aca="1" ref="X1300" ca="1">INDEX(Sheet1!$Y$2:$Y$22, RANDBETWEEN(1, 21))</f>
        <v>Public Sector</v>
      </c>
      <c r="Z1300" t="str" cm="1">
        <f t="array" aca="1" ref="Z1300" ca="1">INDEX(Sheet1!$AA$2:$AA$30, RANDBETWEEN(1, 29))</f>
        <v>INDIA CO</v>
      </c>
      <c r="AA1300" t="str" cm="1">
        <f t="array" aca="1" ref="AA1300" ca="1">INDEX(Sheet1!$AB$2:$AB$8, RANDBETWEEN(1, 7))</f>
        <v>WCARO</v>
      </c>
      <c r="AB1300" t="str" cm="1">
        <f t="array" aca="1" ref="AB1300" ca="1">INDEX(Sheet1!$AC$2:$AC$22, RANDBETWEEN(1, 21))</f>
        <v>Armenia</v>
      </c>
      <c r="AE1300" t="str" cm="1">
        <f t="array" aca="1" ref="AE1300" ca="1">INDEX(Sheet1!$AF$2:$AF$22, RANDBETWEEN(1, 5))</f>
        <v>ESARO</v>
      </c>
      <c r="AF1300" s="3">
        <v>45495</v>
      </c>
      <c r="AG1300" t="str" cm="1">
        <f t="array" aca="1" ref="AG1300" ca="1">INDEX(Sheet1!$AH$2:$AH$24, RANDBETWEEN(1, 23))</f>
        <v>ARMENIA CO</v>
      </c>
      <c r="AH1300" t="s">
        <v>668</v>
      </c>
      <c r="AI1300" t="s">
        <v>423</v>
      </c>
      <c r="AJ1300" t="s">
        <v>424</v>
      </c>
      <c r="AK1300" t="s">
        <v>165</v>
      </c>
      <c r="AL1300" t="s">
        <v>58</v>
      </c>
      <c r="AM1300" t="s">
        <v>645</v>
      </c>
      <c r="AN1300" t="s">
        <v>91</v>
      </c>
      <c r="AO1300" t="s">
        <v>116</v>
      </c>
      <c r="AP1300" t="s">
        <v>93</v>
      </c>
      <c r="AQ1300" t="s">
        <v>79</v>
      </c>
      <c r="AR1300">
        <v>2024</v>
      </c>
      <c r="AS1300" t="s">
        <v>95</v>
      </c>
    </row>
    <row r="1301" spans="1:45">
      <c r="A1301" t="s">
        <v>654</v>
      </c>
      <c r="B1301" t="s">
        <v>95</v>
      </c>
      <c r="C1301" t="s">
        <v>64</v>
      </c>
      <c r="D1301" s="3">
        <v>45475</v>
      </c>
      <c r="E1301" t="s">
        <v>644</v>
      </c>
      <c r="F1301">
        <f t="shared" ca="1" si="60"/>
        <v>17312.299686788116</v>
      </c>
      <c r="G1301">
        <f t="shared" ca="1" si="60"/>
        <v>54688.704998740475</v>
      </c>
      <c r="H1301" t="str" cm="1">
        <f t="array" aca="1" ref="H1301" ca="1">INDEX(Sheet1!$H$1:$H$3, RANDBETWEEN(1, 3))</f>
        <v>ORE-Thematic</v>
      </c>
      <c r="I1301" t="str" cm="1">
        <f t="array" aca="1" ref="I1301" ca="1">INDEX(Sheet1!$I$3:$I$88, RANDBETWEEN(1, 85))</f>
        <v>Protect, care and support children and families affected by HIV</v>
      </c>
      <c r="J1301" t="str">
        <f ca="1">INDEX(Sheet1!$AZ$3:$AZ$8, RANDBETWEEN(1, COUNTA(Sheet1!$AZ$3:$AZ$8)))</f>
        <v>Emergency Response</v>
      </c>
      <c r="K1301" t="str" cm="1">
        <f t="array" aca="1" ref="K1301" ca="1">INDEX(Sheet1!$K$1:$K$8, RANDBETWEEN(1, 6))</f>
        <v>HAC-UKRAINE</v>
      </c>
      <c r="M1301" t="s">
        <v>104</v>
      </c>
      <c r="N1301">
        <f t="shared" ca="1" si="61"/>
        <v>55708.724616894862</v>
      </c>
      <c r="Q1301" t="s">
        <v>426</v>
      </c>
      <c r="U1301">
        <f t="shared" ca="1" si="62"/>
        <v>90757.278740638387</v>
      </c>
      <c r="V1301">
        <v>4273571</v>
      </c>
      <c r="W1301" t="str" cm="1">
        <f t="array" aca="1" ref="W1301" ca="1">INDEX(Sheet1!$X$1:$X$20, RANDBETWEEN(1, 20))</f>
        <v>Global/Regional Multilaterals</v>
      </c>
      <c r="X1301" t="str" cm="1">
        <f t="array" aca="1" ref="X1301" ca="1">INDEX(Sheet1!$Y$2:$Y$22, RANDBETWEEN(1, 21))</f>
        <v>Private Sector</v>
      </c>
      <c r="Z1301" t="str" cm="1">
        <f t="array" aca="1" ref="Z1301" ca="1">INDEX(Sheet1!$AA$2:$AA$30, RANDBETWEEN(1, 29))</f>
        <v>ALBANIA CO</v>
      </c>
      <c r="AA1301" t="str" cm="1">
        <f t="array" aca="1" ref="AA1301" ca="1">INDEX(Sheet1!$AB$2:$AB$8, RANDBETWEEN(1, 7))</f>
        <v>WCARO</v>
      </c>
      <c r="AB1301" t="str" cm="1">
        <f t="array" aca="1" ref="AB1301" ca="1">INDEX(Sheet1!$AC$2:$AC$22, RANDBETWEEN(1, 21))</f>
        <v>Switzerland</v>
      </c>
      <c r="AE1301" t="str" cm="1">
        <f t="array" aca="1" ref="AE1301" ca="1">INDEX(Sheet1!$AF$2:$AF$22, RANDBETWEEN(1, 5))</f>
        <v>HQ</v>
      </c>
      <c r="AF1301" s="3">
        <v>45475</v>
      </c>
      <c r="AG1301" t="str" cm="1">
        <f t="array" aca="1" ref="AG1301" ca="1">INDEX(Sheet1!$AH$2:$AH$24, RANDBETWEEN(1, 23))</f>
        <v>ALBANIA CO</v>
      </c>
      <c r="AH1301" t="s">
        <v>647</v>
      </c>
      <c r="AI1301" t="s">
        <v>425</v>
      </c>
      <c r="AJ1301" t="s">
        <v>426</v>
      </c>
      <c r="AK1301" t="s">
        <v>104</v>
      </c>
      <c r="AL1301" t="s">
        <v>58</v>
      </c>
      <c r="AM1301" t="s">
        <v>645</v>
      </c>
      <c r="AN1301" t="s">
        <v>216</v>
      </c>
      <c r="AO1301" t="s">
        <v>77</v>
      </c>
      <c r="AP1301" t="s">
        <v>78</v>
      </c>
      <c r="AQ1301" t="s">
        <v>129</v>
      </c>
      <c r="AR1301">
        <v>2022</v>
      </c>
      <c r="AS1301" t="s">
        <v>95</v>
      </c>
    </row>
    <row r="1302" spans="1:45">
      <c r="A1302" t="s">
        <v>654</v>
      </c>
      <c r="B1302" t="s">
        <v>95</v>
      </c>
      <c r="C1302" t="s">
        <v>64</v>
      </c>
      <c r="D1302" s="3">
        <v>45593</v>
      </c>
      <c r="E1302" t="s">
        <v>644</v>
      </c>
      <c r="F1302">
        <f t="shared" ca="1" si="60"/>
        <v>47355.192039748094</v>
      </c>
      <c r="G1302">
        <f t="shared" ca="1" si="60"/>
        <v>50783.894180875162</v>
      </c>
      <c r="H1302" t="str" cm="1">
        <f t="array" aca="1" ref="H1302" ca="1">INDEX(Sheet1!$H$1:$H$3, RANDBETWEEN(1, 3))</f>
        <v>ORR Non-Thematic</v>
      </c>
      <c r="I1302" t="str" cm="1">
        <f t="array" aca="1" ref="I1302" ca="1">INDEX(Sheet1!$I$3:$I$88, RANDBETWEEN(1, 85))</f>
        <v>Staff and premises security</v>
      </c>
      <c r="J1302" t="str">
        <f ca="1">INDEX(Sheet1!$AZ$3:$AZ$8, RANDBETWEEN(1, COUNTA(Sheet1!$AZ$3:$AZ$8)))</f>
        <v>Advocacy</v>
      </c>
      <c r="K1302" t="str" cm="1">
        <f t="array" aca="1" ref="K1302" ca="1">INDEX(Sheet1!$K$1:$K$8, RANDBETWEEN(1, 6))</f>
        <v>Emergency/HAC</v>
      </c>
      <c r="M1302" t="s">
        <v>165</v>
      </c>
      <c r="N1302">
        <f t="shared" ca="1" si="61"/>
        <v>36787.338013482127</v>
      </c>
      <c r="Q1302" t="s">
        <v>225</v>
      </c>
      <c r="U1302">
        <f t="shared" ca="1" si="62"/>
        <v>99658.742971869084</v>
      </c>
      <c r="V1302">
        <v>28420894</v>
      </c>
      <c r="W1302" t="str" cm="1">
        <f t="array" aca="1" ref="W1302" ca="1">INDEX(Sheet1!$X$1:$X$20, RANDBETWEEN(1, 20))</f>
        <v>Country Office</v>
      </c>
      <c r="X1302" t="str" cm="1">
        <f t="array" aca="1" ref="X1302" ca="1">INDEX(Sheet1!$Y$2:$Y$22, RANDBETWEEN(1, 21))</f>
        <v>UNICEF NatCom/CO/Division</v>
      </c>
      <c r="Z1302" t="str" cm="1">
        <f t="array" aca="1" ref="Z1302" ca="1">INDEX(Sheet1!$AA$2:$AA$30, RANDBETWEEN(1, 29))</f>
        <v>BULGARIA CO</v>
      </c>
      <c r="AA1302" t="str" cm="1">
        <f t="array" aca="1" ref="AA1302" ca="1">INDEX(Sheet1!$AB$2:$AB$8, RANDBETWEEN(1, 7))</f>
        <v>WCARO</v>
      </c>
      <c r="AB1302" t="str" cm="1">
        <f t="array" aca="1" ref="AB1302" ca="1">INDEX(Sheet1!$AC$2:$AC$22, RANDBETWEEN(1, 21))</f>
        <v>Japan</v>
      </c>
      <c r="AE1302" t="str" cm="1">
        <f t="array" aca="1" ref="AE1302" ca="1">INDEX(Sheet1!$AF$2:$AF$22, RANDBETWEEN(1, 5))</f>
        <v>ESARO</v>
      </c>
      <c r="AF1302" s="3">
        <v>45593</v>
      </c>
      <c r="AG1302" t="str" cm="1">
        <f t="array" aca="1" ref="AG1302" ca="1">INDEX(Sheet1!$AH$2:$AH$24, RANDBETWEEN(1, 23))</f>
        <v>SOMALIA CO</v>
      </c>
      <c r="AH1302" t="s">
        <v>670</v>
      </c>
      <c r="AI1302" t="s">
        <v>427</v>
      </c>
      <c r="AJ1302" t="s">
        <v>225</v>
      </c>
      <c r="AK1302" t="s">
        <v>165</v>
      </c>
      <c r="AL1302" t="s">
        <v>90</v>
      </c>
      <c r="AM1302" t="s">
        <v>645</v>
      </c>
      <c r="AN1302" t="s">
        <v>60</v>
      </c>
      <c r="AO1302" t="s">
        <v>149</v>
      </c>
      <c r="AP1302" t="s">
        <v>62</v>
      </c>
      <c r="AQ1302" t="s">
        <v>100</v>
      </c>
      <c r="AR1302">
        <v>2022</v>
      </c>
      <c r="AS1302" t="s">
        <v>95</v>
      </c>
    </row>
    <row r="1303" spans="1:45">
      <c r="A1303" t="s">
        <v>654</v>
      </c>
      <c r="B1303" t="s">
        <v>95</v>
      </c>
      <c r="C1303" t="s">
        <v>45</v>
      </c>
      <c r="D1303" s="3">
        <v>45496</v>
      </c>
      <c r="E1303" t="s">
        <v>644</v>
      </c>
      <c r="F1303">
        <f t="shared" ca="1" si="60"/>
        <v>69539.387823390585</v>
      </c>
      <c r="G1303">
        <f t="shared" ca="1" si="60"/>
        <v>19435.316060697936</v>
      </c>
      <c r="H1303" t="str" cm="1">
        <f t="array" aca="1" ref="H1303" ca="1">INDEX(Sheet1!$H$1:$H$3, RANDBETWEEN(1, 3))</f>
        <v>ORR Non-Thematic</v>
      </c>
      <c r="I1303" t="str" cm="1">
        <f t="array" aca="1" ref="I1303" ca="1">INDEX(Sheet1!$I$3:$I$88, RANDBETWEEN(1, 85))</f>
        <v>Polio eradication</v>
      </c>
      <c r="J1303" t="str">
        <f ca="1">INDEX(Sheet1!$AZ$3:$AZ$8, RANDBETWEEN(1, COUNTA(Sheet1!$AZ$3:$AZ$8)))</f>
        <v>Increased Immunization Rates</v>
      </c>
      <c r="K1303" t="str" cm="1">
        <f t="array" aca="1" ref="K1303" ca="1">INDEX(Sheet1!$K$1:$K$8, RANDBETWEEN(1, 6))</f>
        <v>HAC-ARMENIA</v>
      </c>
      <c r="M1303" t="s">
        <v>75</v>
      </c>
      <c r="N1303">
        <f t="shared" ca="1" si="61"/>
        <v>4086.9862485166032</v>
      </c>
      <c r="Q1303" t="s">
        <v>429</v>
      </c>
      <c r="U1303">
        <f t="shared" ca="1" si="62"/>
        <v>41420.961731044124</v>
      </c>
      <c r="V1303">
        <v>1972289</v>
      </c>
      <c r="W1303" t="str" cm="1">
        <f t="array" aca="1" ref="W1303" ca="1">INDEX(Sheet1!$X$1:$X$20, RANDBETWEEN(1, 20))</f>
        <v>Multi-Stakeholder Partnership</v>
      </c>
      <c r="X1303" t="str" cm="1">
        <f t="array" aca="1" ref="X1303" ca="1">INDEX(Sheet1!$Y$2:$Y$22, RANDBETWEEN(1, 21))</f>
        <v>Private Sector</v>
      </c>
      <c r="Z1303" t="str" cm="1">
        <f t="array" aca="1" ref="Z1303" ca="1">INDEX(Sheet1!$AA$2:$AA$30, RANDBETWEEN(1, 29))</f>
        <v>TAJIKISTAN CO</v>
      </c>
      <c r="AA1303" t="str" cm="1">
        <f t="array" aca="1" ref="AA1303" ca="1">INDEX(Sheet1!$AB$2:$AB$8, RANDBETWEEN(1, 7))</f>
        <v>MENARO</v>
      </c>
      <c r="AB1303" t="str" cm="1">
        <f t="array" aca="1" ref="AB1303" ca="1">INDEX(Sheet1!$AC$2:$AC$22, RANDBETWEEN(1, 21))</f>
        <v>Ukraine</v>
      </c>
      <c r="AE1303" t="str" cm="1">
        <f t="array" aca="1" ref="AE1303" ca="1">INDEX(Sheet1!$AF$2:$AF$22, RANDBETWEEN(1, 5))</f>
        <v>MENARO</v>
      </c>
      <c r="AF1303" s="3">
        <v>45496</v>
      </c>
      <c r="AG1303" t="str" cm="1">
        <f t="array" aca="1" ref="AG1303" ca="1">INDEX(Sheet1!$AH$2:$AH$24, RANDBETWEEN(1, 23))</f>
        <v>KOSOVO CO</v>
      </c>
      <c r="AH1303" t="s">
        <v>668</v>
      </c>
      <c r="AI1303" t="s">
        <v>428</v>
      </c>
      <c r="AJ1303" t="s">
        <v>429</v>
      </c>
      <c r="AK1303" t="s">
        <v>75</v>
      </c>
      <c r="AL1303" t="s">
        <v>58</v>
      </c>
      <c r="AM1303" t="s">
        <v>646</v>
      </c>
      <c r="AN1303" t="s">
        <v>105</v>
      </c>
      <c r="AO1303" t="s">
        <v>149</v>
      </c>
      <c r="AP1303" t="s">
        <v>143</v>
      </c>
      <c r="AQ1303" t="s">
        <v>94</v>
      </c>
      <c r="AR1303">
        <v>2023</v>
      </c>
      <c r="AS1303" t="s">
        <v>95</v>
      </c>
    </row>
    <row r="1304" spans="1:45">
      <c r="A1304" t="s">
        <v>656</v>
      </c>
      <c r="B1304" t="s">
        <v>44</v>
      </c>
      <c r="C1304" t="s">
        <v>64</v>
      </c>
      <c r="D1304" s="3">
        <v>45306</v>
      </c>
      <c r="E1304" t="s">
        <v>644</v>
      </c>
      <c r="F1304">
        <f t="shared" ca="1" si="60"/>
        <v>4117.9860829964691</v>
      </c>
      <c r="G1304">
        <f t="shared" ca="1" si="60"/>
        <v>3395.4157679278919</v>
      </c>
      <c r="H1304" t="str" cm="1">
        <f t="array" aca="1" ref="H1304" ca="1">INDEX(Sheet1!$H$1:$H$3, RANDBETWEEN(1, 3))</f>
        <v>ORE-Thematic</v>
      </c>
      <c r="I1304" t="str" cm="1">
        <f t="array" aca="1" ref="I1304" ca="1">INDEX(Sheet1!$I$3:$I$88, RANDBETWEEN(1, 85))</f>
        <v>Transparency in information and official documents</v>
      </c>
      <c r="J1304" t="str">
        <f ca="1">INDEX(Sheet1!$AZ$3:$AZ$8, RANDBETWEEN(1, COUNTA(Sheet1!$AZ$3:$AZ$8)))</f>
        <v>Education</v>
      </c>
      <c r="K1304" t="str" cm="1">
        <f t="array" aca="1" ref="K1304" ca="1">INDEX(Sheet1!$K$1:$K$8, RANDBETWEEN(1, 6))</f>
        <v>HAC-UKRAINE</v>
      </c>
      <c r="M1304" t="s">
        <v>114</v>
      </c>
      <c r="N1304">
        <f t="shared" ca="1" si="61"/>
        <v>40356.418226423353</v>
      </c>
      <c r="Q1304" t="s">
        <v>431</v>
      </c>
      <c r="U1304">
        <f t="shared" ca="1" si="62"/>
        <v>36517.098256993384</v>
      </c>
      <c r="V1304">
        <v>36149695</v>
      </c>
      <c r="W1304" t="str" cm="1">
        <f t="array" aca="1" ref="W1304" ca="1">INDEX(Sheet1!$X$1:$X$20, RANDBETWEEN(1, 20))</f>
        <v>Corporate</v>
      </c>
      <c r="X1304" t="str" cm="1">
        <f t="array" aca="1" ref="X1304" ca="1">INDEX(Sheet1!$Y$2:$Y$22, RANDBETWEEN(1, 21))</f>
        <v>Private Sector</v>
      </c>
      <c r="Z1304" t="str" cm="1">
        <f t="array" aca="1" ref="Z1304" ca="1">INDEX(Sheet1!$AA$2:$AA$30, RANDBETWEEN(1, 29))</f>
        <v>ALBANIA CO</v>
      </c>
      <c r="AA1304" t="str" cm="1">
        <f t="array" aca="1" ref="AA1304" ca="1">INDEX(Sheet1!$AB$2:$AB$8, RANDBETWEEN(1, 7))</f>
        <v>ECARO</v>
      </c>
      <c r="AB1304" t="str" cm="1">
        <f t="array" aca="1" ref="AB1304" ca="1">INDEX(Sheet1!$AC$2:$AC$22, RANDBETWEEN(1, 21))</f>
        <v>France</v>
      </c>
      <c r="AE1304" t="str" cm="1">
        <f t="array" aca="1" ref="AE1304" ca="1">INDEX(Sheet1!$AF$2:$AF$22, RANDBETWEEN(1, 5))</f>
        <v>HQ</v>
      </c>
      <c r="AF1304" s="3">
        <v>45306</v>
      </c>
      <c r="AG1304" t="str" cm="1">
        <f t="array" aca="1" ref="AG1304" ca="1">INDEX(Sheet1!$AH$2:$AH$24, RANDBETWEEN(1, 23))</f>
        <v>CROATIA CO</v>
      </c>
      <c r="AH1304" t="s">
        <v>649</v>
      </c>
      <c r="AI1304" t="s">
        <v>430</v>
      </c>
      <c r="AJ1304" t="s">
        <v>431</v>
      </c>
      <c r="AK1304" t="s">
        <v>114</v>
      </c>
      <c r="AL1304" t="s">
        <v>90</v>
      </c>
      <c r="AM1304" t="s">
        <v>646</v>
      </c>
      <c r="AN1304" t="s">
        <v>115</v>
      </c>
      <c r="AO1304" t="s">
        <v>61</v>
      </c>
      <c r="AP1304" t="s">
        <v>78</v>
      </c>
      <c r="AQ1304" t="s">
        <v>79</v>
      </c>
      <c r="AR1304">
        <v>2023</v>
      </c>
      <c r="AS1304" t="s">
        <v>95</v>
      </c>
    </row>
    <row r="1305" spans="1:45">
      <c r="A1305" t="s">
        <v>657</v>
      </c>
      <c r="B1305" t="s">
        <v>95</v>
      </c>
      <c r="C1305" t="s">
        <v>64</v>
      </c>
      <c r="D1305" s="3">
        <v>45494</v>
      </c>
      <c r="E1305" t="s">
        <v>644</v>
      </c>
      <c r="F1305">
        <f t="shared" ca="1" si="60"/>
        <v>47668.848603753519</v>
      </c>
      <c r="G1305">
        <f t="shared" ca="1" si="60"/>
        <v>44537.229136579648</v>
      </c>
      <c r="H1305" t="str" cm="1">
        <f t="array" aca="1" ref="H1305" ca="1">INDEX(Sheet1!$H$1:$H$3, RANDBETWEEN(1, 3))</f>
        <v>ORE-Thematic</v>
      </c>
      <c r="I1305" t="str" cm="1">
        <f t="array" aca="1" ref="I1305" ca="1">INDEX(Sheet1!$I$3:$I$88, RANDBETWEEN(1, 85))</f>
        <v>Cross-sectoral Adolescent Development</v>
      </c>
      <c r="J1305" t="str">
        <f ca="1">INDEX(Sheet1!$AZ$3:$AZ$8, RANDBETWEEN(1, COUNTA(Sheet1!$AZ$3:$AZ$8)))</f>
        <v>Increased Immunization Rates</v>
      </c>
      <c r="K1305" t="str" cm="1">
        <f t="array" aca="1" ref="K1305" ca="1">INDEX(Sheet1!$K$1:$K$8, RANDBETWEEN(1, 6))</f>
        <v>Ukraine Response</v>
      </c>
      <c r="M1305" t="s">
        <v>165</v>
      </c>
      <c r="N1305">
        <f t="shared" ca="1" si="61"/>
        <v>83193.228295316905</v>
      </c>
      <c r="Q1305" t="s">
        <v>433</v>
      </c>
      <c r="U1305">
        <f t="shared" ca="1" si="62"/>
        <v>16796.002560023146</v>
      </c>
      <c r="V1305">
        <v>39879804</v>
      </c>
      <c r="W1305" t="str" cm="1">
        <f t="array" aca="1" ref="W1305" ca="1">INDEX(Sheet1!$X$1:$X$20, RANDBETWEEN(1, 20))</f>
        <v>Account Category</v>
      </c>
      <c r="X1305" t="str" cm="1">
        <f t="array" aca="1" ref="X1305" ca="1">INDEX(Sheet1!$Y$2:$Y$22, RANDBETWEEN(1, 21))</f>
        <v>Private Sector</v>
      </c>
      <c r="Z1305" t="str" cm="1">
        <f t="array" aca="1" ref="Z1305" ca="1">INDEX(Sheet1!$AA$2:$AA$30, RANDBETWEEN(1, 29))</f>
        <v>PPD</v>
      </c>
      <c r="AA1305" t="str" cm="1">
        <f t="array" aca="1" ref="AA1305" ca="1">INDEX(Sheet1!$AB$2:$AB$8, RANDBETWEEN(1, 7))</f>
        <v>ROSA</v>
      </c>
      <c r="AB1305" t="str" cm="1">
        <f t="array" aca="1" ref="AB1305" ca="1">INDEX(Sheet1!$AC$2:$AC$22, RANDBETWEEN(1, 21))</f>
        <v>Greece</v>
      </c>
      <c r="AE1305" t="str" cm="1">
        <f t="array" aca="1" ref="AE1305" ca="1">INDEX(Sheet1!$AF$2:$AF$22, RANDBETWEEN(1, 5))</f>
        <v>HQ</v>
      </c>
      <c r="AF1305" s="3">
        <v>45494</v>
      </c>
      <c r="AG1305" t="str" cm="1">
        <f t="array" aca="1" ref="AG1305" ca="1">INDEX(Sheet1!$AH$2:$AH$24, RANDBETWEEN(1, 23))</f>
        <v>UZBEKISTAN CO</v>
      </c>
      <c r="AH1305" t="s">
        <v>651</v>
      </c>
      <c r="AI1305" t="s">
        <v>432</v>
      </c>
      <c r="AJ1305" t="s">
        <v>433</v>
      </c>
      <c r="AK1305" t="s">
        <v>165</v>
      </c>
      <c r="AL1305" t="s">
        <v>95</v>
      </c>
      <c r="AM1305" t="s">
        <v>646</v>
      </c>
      <c r="AN1305" t="s">
        <v>60</v>
      </c>
      <c r="AO1305" t="s">
        <v>116</v>
      </c>
      <c r="AP1305" t="s">
        <v>78</v>
      </c>
      <c r="AQ1305" t="s">
        <v>117</v>
      </c>
      <c r="AR1305">
        <v>2023</v>
      </c>
      <c r="AS1305" t="s">
        <v>95</v>
      </c>
    </row>
    <row r="1306" spans="1:45">
      <c r="A1306" t="s">
        <v>658</v>
      </c>
      <c r="B1306" t="s">
        <v>44</v>
      </c>
      <c r="C1306" t="s">
        <v>118</v>
      </c>
      <c r="D1306" s="3">
        <v>45480</v>
      </c>
      <c r="E1306" t="s">
        <v>644</v>
      </c>
      <c r="F1306">
        <f t="shared" ca="1" si="60"/>
        <v>64305.379107285953</v>
      </c>
      <c r="G1306">
        <f t="shared" ca="1" si="60"/>
        <v>50536.949753672976</v>
      </c>
      <c r="H1306" t="str" cm="1">
        <f t="array" aca="1" ref="H1306" ca="1">INDEX(Sheet1!$H$1:$H$3, RANDBETWEEN(1, 3))</f>
        <v>ORE-Thematic</v>
      </c>
      <c r="I1306" t="str" cm="1">
        <f t="array" aca="1" ref="I1306" ca="1">INDEX(Sheet1!$I$3:$I$88, RANDBETWEEN(1, 85))</f>
        <v>Hygiene</v>
      </c>
      <c r="J1306" t="str">
        <f ca="1">INDEX(Sheet1!$AZ$3:$AZ$8, RANDBETWEEN(1, COUNTA(Sheet1!$AZ$3:$AZ$8)))</f>
        <v>Education</v>
      </c>
      <c r="K1306" t="str" cm="1">
        <f t="array" aca="1" ref="K1306" ca="1">INDEX(Sheet1!$K$1:$K$8, RANDBETWEEN(1, 6))</f>
        <v>HAC-ECARO</v>
      </c>
      <c r="M1306" t="s">
        <v>127</v>
      </c>
      <c r="N1306">
        <f t="shared" ca="1" si="61"/>
        <v>77533.564554915094</v>
      </c>
      <c r="Q1306" t="s">
        <v>435</v>
      </c>
      <c r="U1306">
        <f t="shared" ca="1" si="62"/>
        <v>95409.473227403534</v>
      </c>
      <c r="V1306">
        <v>37718357</v>
      </c>
      <c r="W1306" t="str" cm="1">
        <f t="array" aca="1" ref="W1306" ca="1">INDEX(Sheet1!$X$1:$X$20, RANDBETWEEN(1, 20))</f>
        <v>IFI/RDB</v>
      </c>
      <c r="X1306" t="str" cm="1">
        <f t="array" aca="1" ref="X1306" ca="1">INDEX(Sheet1!$Y$2:$Y$22, RANDBETWEEN(1, 21))</f>
        <v>Corporate Account</v>
      </c>
      <c r="Z1306" t="str" cm="1">
        <f t="array" aca="1" ref="Z1306" ca="1">INDEX(Sheet1!$AA$2:$AA$30, RANDBETWEEN(1, 29))</f>
        <v>TAJIKISTAN CO</v>
      </c>
      <c r="AA1306" t="str" cm="1">
        <f t="array" aca="1" ref="AA1306" ca="1">INDEX(Sheet1!$AB$2:$AB$8, RANDBETWEEN(1, 7))</f>
        <v>WCARO</v>
      </c>
      <c r="AB1306" t="str" cm="1">
        <f t="array" aca="1" ref="AB1306" ca="1">INDEX(Sheet1!$AC$2:$AC$22, RANDBETWEEN(1, 21))</f>
        <v>Albania</v>
      </c>
      <c r="AE1306" t="str" cm="1">
        <f t="array" aca="1" ref="AE1306" ca="1">INDEX(Sheet1!$AF$2:$AF$22, RANDBETWEEN(1, 5))</f>
        <v>NatCom</v>
      </c>
      <c r="AF1306" s="3">
        <v>45480</v>
      </c>
      <c r="AG1306" t="str" cm="1">
        <f t="array" aca="1" ref="AG1306" ca="1">INDEX(Sheet1!$AH$2:$AH$24, RANDBETWEEN(1, 23))</f>
        <v>ALBANIA CO</v>
      </c>
      <c r="AH1306" t="s">
        <v>651</v>
      </c>
      <c r="AI1306" t="s">
        <v>434</v>
      </c>
      <c r="AJ1306" t="s">
        <v>435</v>
      </c>
      <c r="AK1306" t="s">
        <v>127</v>
      </c>
      <c r="AL1306" t="s">
        <v>95</v>
      </c>
      <c r="AM1306" t="s">
        <v>645</v>
      </c>
      <c r="AN1306" t="s">
        <v>192</v>
      </c>
      <c r="AO1306" t="s">
        <v>116</v>
      </c>
      <c r="AP1306" t="s">
        <v>62</v>
      </c>
      <c r="AQ1306" t="s">
        <v>100</v>
      </c>
      <c r="AR1306">
        <v>2024</v>
      </c>
      <c r="AS1306" t="s">
        <v>95</v>
      </c>
    </row>
    <row r="1307" spans="1:45">
      <c r="A1307" t="s">
        <v>657</v>
      </c>
      <c r="B1307" t="s">
        <v>95</v>
      </c>
      <c r="C1307" t="s">
        <v>118</v>
      </c>
      <c r="D1307" s="3">
        <v>45601</v>
      </c>
      <c r="E1307" t="s">
        <v>644</v>
      </c>
      <c r="F1307">
        <f t="shared" ca="1" si="60"/>
        <v>63051.191456462679</v>
      </c>
      <c r="G1307">
        <f t="shared" ca="1" si="60"/>
        <v>4621.057756511349</v>
      </c>
      <c r="H1307" t="str" cm="1">
        <f t="array" aca="1" ref="H1307" ca="1">INDEX(Sheet1!$H$1:$H$3, RANDBETWEEN(1, 3))</f>
        <v>Revenue Type</v>
      </c>
      <c r="I1307" t="str" cm="1">
        <f t="array" aca="1" ref="I1307" ca="1">INDEX(Sheet1!$I$3:$I$88, RANDBETWEEN(1, 85))</f>
        <v>Social exclusion – data and evidence</v>
      </c>
      <c r="J1307" t="str">
        <f ca="1">INDEX(Sheet1!$AZ$3:$AZ$8, RANDBETWEEN(1, COUNTA(Sheet1!$AZ$3:$AZ$8)))</f>
        <v>Emergency Response</v>
      </c>
      <c r="K1307" t="str" cm="1">
        <f t="array" aca="1" ref="K1307" ca="1">INDEX(Sheet1!$K$1:$K$8, RANDBETWEEN(1, 6))</f>
        <v>HAC-ECARO</v>
      </c>
      <c r="M1307" t="s">
        <v>127</v>
      </c>
      <c r="N1307">
        <f t="shared" ca="1" si="61"/>
        <v>95766.345128438843</v>
      </c>
      <c r="Q1307" t="s">
        <v>437</v>
      </c>
      <c r="U1307">
        <f t="shared" ca="1" si="62"/>
        <v>76413.370115737562</v>
      </c>
      <c r="V1307">
        <v>18428874</v>
      </c>
      <c r="W1307" t="str" cm="1">
        <f t="array" aca="1" ref="W1307" ca="1">INDEX(Sheet1!$X$1:$X$20, RANDBETWEEN(1, 20))</f>
        <v>Other</v>
      </c>
      <c r="X1307" t="str" cm="1">
        <f t="array" aca="1" ref="X1307" ca="1">INDEX(Sheet1!$Y$2:$Y$22, RANDBETWEEN(1, 21))</f>
        <v>Public Sector</v>
      </c>
      <c r="Z1307" t="str" cm="1">
        <f t="array" aca="1" ref="Z1307" ca="1">INDEX(Sheet1!$AA$2:$AA$30, RANDBETWEEN(1, 29))</f>
        <v>ARMENIA CO</v>
      </c>
      <c r="AA1307" t="str" cm="1">
        <f t="array" aca="1" ref="AA1307" ca="1">INDEX(Sheet1!$AB$2:$AB$8, RANDBETWEEN(1, 7))</f>
        <v>ECARO</v>
      </c>
      <c r="AB1307" t="str" cm="1">
        <f t="array" aca="1" ref="AB1307" ca="1">INDEX(Sheet1!$AC$2:$AC$22, RANDBETWEEN(1, 21))</f>
        <v>Tajikistan</v>
      </c>
      <c r="AE1307" t="str" cm="1">
        <f t="array" aca="1" ref="AE1307" ca="1">INDEX(Sheet1!$AF$2:$AF$22, RANDBETWEEN(1, 5))</f>
        <v>NatCom</v>
      </c>
      <c r="AF1307" s="3">
        <v>45601</v>
      </c>
      <c r="AG1307" t="str" cm="1">
        <f t="array" aca="1" ref="AG1307" ca="1">INDEX(Sheet1!$AH$2:$AH$24, RANDBETWEEN(1, 23))</f>
        <v>GEORGIA CO</v>
      </c>
      <c r="AH1307" t="s">
        <v>668</v>
      </c>
      <c r="AI1307" t="s">
        <v>436</v>
      </c>
      <c r="AJ1307" t="s">
        <v>437</v>
      </c>
      <c r="AK1307" t="s">
        <v>127</v>
      </c>
      <c r="AL1307" t="s">
        <v>58</v>
      </c>
      <c r="AM1307" t="s">
        <v>646</v>
      </c>
      <c r="AN1307" t="s">
        <v>91</v>
      </c>
      <c r="AO1307" t="s">
        <v>116</v>
      </c>
      <c r="AP1307" t="s">
        <v>143</v>
      </c>
      <c r="AQ1307" t="s">
        <v>94</v>
      </c>
      <c r="AR1307">
        <v>2023</v>
      </c>
      <c r="AS1307" t="s">
        <v>95</v>
      </c>
    </row>
    <row r="1308" spans="1:45">
      <c r="A1308" t="s">
        <v>658</v>
      </c>
      <c r="B1308" t="s">
        <v>44</v>
      </c>
      <c r="C1308" t="s">
        <v>64</v>
      </c>
      <c r="D1308" s="3">
        <v>45318</v>
      </c>
      <c r="E1308" t="s">
        <v>644</v>
      </c>
      <c r="F1308">
        <f t="shared" ca="1" si="60"/>
        <v>81499.073738026549</v>
      </c>
      <c r="G1308">
        <f t="shared" ca="1" si="60"/>
        <v>10910.844029497677</v>
      </c>
      <c r="H1308" t="str" cm="1">
        <f t="array" aca="1" ref="H1308" ca="1">INDEX(Sheet1!$H$1:$H$3, RANDBETWEEN(1, 3))</f>
        <v>Revenue Type</v>
      </c>
      <c r="I1308" t="str" cm="1">
        <f t="array" aca="1" ref="I1308" ca="1">INDEX(Sheet1!$I$3:$I$88, RANDBETWEEN(1, 85))</f>
        <v>ACT-A/COVAX Pillar 1 - Diagnostics</v>
      </c>
      <c r="J1308" t="str">
        <f ca="1">INDEX(Sheet1!$AZ$3:$AZ$8, RANDBETWEEN(1, COUNTA(Sheet1!$AZ$3:$AZ$8)))</f>
        <v>Increased Immunization Rates</v>
      </c>
      <c r="K1308" t="str" cm="1">
        <f t="array" aca="1" ref="K1308" ca="1">INDEX(Sheet1!$K$1:$K$8, RANDBETWEEN(1, 6))</f>
        <v>Emergency/HAC</v>
      </c>
      <c r="M1308" t="s">
        <v>75</v>
      </c>
      <c r="N1308">
        <f t="shared" ca="1" si="61"/>
        <v>38003.323455528931</v>
      </c>
      <c r="Q1308" t="s">
        <v>439</v>
      </c>
      <c r="U1308">
        <f t="shared" ca="1" si="62"/>
        <v>80771.888098658106</v>
      </c>
      <c r="V1308">
        <v>15361104</v>
      </c>
      <c r="W1308" t="str" cm="1">
        <f t="array" aca="1" ref="W1308" ca="1">INDEX(Sheet1!$X$1:$X$20, RANDBETWEEN(1, 20))</f>
        <v>Membership based organizations</v>
      </c>
      <c r="X1308" t="str" cm="1">
        <f t="array" aca="1" ref="X1308" ca="1">INDEX(Sheet1!$Y$2:$Y$22, RANDBETWEEN(1, 21))</f>
        <v>Public Sector</v>
      </c>
      <c r="Z1308" t="str" cm="1">
        <f t="array" aca="1" ref="Z1308" ca="1">INDEX(Sheet1!$AA$2:$AA$30, RANDBETWEEN(1, 29))</f>
        <v>TAJIKISTAN CO</v>
      </c>
      <c r="AA1308" t="str" cm="1">
        <f t="array" aca="1" ref="AA1308" ca="1">INDEX(Sheet1!$AB$2:$AB$8, RANDBETWEEN(1, 7))</f>
        <v>ECARO</v>
      </c>
      <c r="AB1308" t="str" cm="1">
        <f t="array" aca="1" ref="AB1308" ca="1">INDEX(Sheet1!$AC$2:$AC$22, RANDBETWEEN(1, 21))</f>
        <v>Switzerland</v>
      </c>
      <c r="AE1308" t="str" cm="1">
        <f t="array" aca="1" ref="AE1308" ca="1">INDEX(Sheet1!$AF$2:$AF$22, RANDBETWEEN(1, 5))</f>
        <v>HQ</v>
      </c>
      <c r="AF1308" s="3">
        <v>45318</v>
      </c>
      <c r="AG1308" t="str" cm="1">
        <f t="array" aca="1" ref="AG1308" ca="1">INDEX(Sheet1!$AH$2:$AH$24, RANDBETWEEN(1, 23))</f>
        <v>GREECE CO</v>
      </c>
      <c r="AH1308" t="s">
        <v>649</v>
      </c>
      <c r="AI1308" t="s">
        <v>438</v>
      </c>
      <c r="AJ1308" t="s">
        <v>439</v>
      </c>
      <c r="AK1308" t="s">
        <v>75</v>
      </c>
      <c r="AL1308" t="s">
        <v>90</v>
      </c>
      <c r="AM1308" t="s">
        <v>646</v>
      </c>
      <c r="AN1308" t="s">
        <v>192</v>
      </c>
      <c r="AO1308" t="s">
        <v>149</v>
      </c>
      <c r="AP1308" t="s">
        <v>143</v>
      </c>
      <c r="AQ1308" t="s">
        <v>79</v>
      </c>
      <c r="AR1308">
        <v>2023</v>
      </c>
      <c r="AS1308" t="s">
        <v>95</v>
      </c>
    </row>
    <row r="1309" spans="1:45">
      <c r="A1309" t="s">
        <v>657</v>
      </c>
      <c r="B1309" t="s">
        <v>95</v>
      </c>
      <c r="C1309" t="s">
        <v>45</v>
      </c>
      <c r="D1309" s="3">
        <v>45483</v>
      </c>
      <c r="E1309" t="s">
        <v>644</v>
      </c>
      <c r="F1309">
        <f t="shared" ca="1" si="60"/>
        <v>31112.202784127592</v>
      </c>
      <c r="G1309">
        <f t="shared" ca="1" si="60"/>
        <v>98144.790812705003</v>
      </c>
      <c r="H1309" t="str" cm="1">
        <f t="array" aca="1" ref="H1309" ca="1">INDEX(Sheet1!$H$1:$H$3, RANDBETWEEN(1, 3))</f>
        <v>Revenue Type</v>
      </c>
      <c r="I1309" t="str" cm="1">
        <f t="array" aca="1" ref="I1309" ca="1">INDEX(Sheet1!$I$3:$I$88, RANDBETWEEN(1, 85))</f>
        <v>Nutrition and emergencies</v>
      </c>
      <c r="J1309" t="str">
        <f ca="1">INDEX(Sheet1!$AZ$3:$AZ$8, RANDBETWEEN(1, COUNTA(Sheet1!$AZ$3:$AZ$8)))</f>
        <v>Increased Immunization Rates</v>
      </c>
      <c r="K1309" t="str" cm="1">
        <f t="array" aca="1" ref="K1309" ca="1">INDEX(Sheet1!$K$1:$K$8, RANDBETWEEN(1, 6))</f>
        <v>HAC-ARMENIA</v>
      </c>
      <c r="M1309" t="s">
        <v>57</v>
      </c>
      <c r="N1309">
        <f t="shared" ca="1" si="61"/>
        <v>19526.293756698837</v>
      </c>
      <c r="Q1309" t="s">
        <v>441</v>
      </c>
      <c r="U1309">
        <f t="shared" ca="1" si="62"/>
        <v>642.55349972396857</v>
      </c>
      <c r="V1309">
        <v>33825376</v>
      </c>
      <c r="W1309" t="str" cm="1">
        <f t="array" aca="1" ref="W1309" ca="1">INDEX(Sheet1!$X$1:$X$20, RANDBETWEEN(1, 20))</f>
        <v>Multi-Stakeholder Partnership</v>
      </c>
      <c r="X1309" t="str" cm="1">
        <f t="array" aca="1" ref="X1309" ca="1">INDEX(Sheet1!$Y$2:$Y$22, RANDBETWEEN(1, 21))</f>
        <v>Private Sector</v>
      </c>
      <c r="Z1309" t="str" cm="1">
        <f t="array" aca="1" ref="Z1309" ca="1">INDEX(Sheet1!$AA$2:$AA$30, RANDBETWEEN(1, 29))</f>
        <v>ARMENIA CO</v>
      </c>
      <c r="AA1309" t="str" cm="1">
        <f t="array" aca="1" ref="AA1309" ca="1">INDEX(Sheet1!$AB$2:$AB$8, RANDBETWEEN(1, 7))</f>
        <v>EAPRO</v>
      </c>
      <c r="AB1309" t="str" cm="1">
        <f t="array" aca="1" ref="AB1309" ca="1">INDEX(Sheet1!$AC$2:$AC$22, RANDBETWEEN(1, 21))</f>
        <v>Greece</v>
      </c>
      <c r="AE1309" t="str" cm="1">
        <f t="array" aca="1" ref="AE1309" ca="1">INDEX(Sheet1!$AF$2:$AF$22, RANDBETWEEN(1, 5))</f>
        <v>ESARO</v>
      </c>
      <c r="AF1309" s="3">
        <v>45483</v>
      </c>
      <c r="AG1309" t="str" cm="1">
        <f t="array" aca="1" ref="AG1309" ca="1">INDEX(Sheet1!$AH$2:$AH$24, RANDBETWEEN(1, 23))</f>
        <v>GEORGIA CO</v>
      </c>
      <c r="AH1309" t="s">
        <v>650</v>
      </c>
      <c r="AI1309" t="s">
        <v>440</v>
      </c>
      <c r="AJ1309" t="s">
        <v>441</v>
      </c>
      <c r="AK1309" t="s">
        <v>57</v>
      </c>
      <c r="AL1309" t="s">
        <v>90</v>
      </c>
      <c r="AM1309" t="s">
        <v>646</v>
      </c>
      <c r="AN1309" t="s">
        <v>60</v>
      </c>
      <c r="AO1309" t="s">
        <v>116</v>
      </c>
      <c r="AP1309" t="s">
        <v>135</v>
      </c>
      <c r="AQ1309" t="s">
        <v>100</v>
      </c>
      <c r="AR1309">
        <v>2022</v>
      </c>
      <c r="AS1309" t="s">
        <v>95</v>
      </c>
    </row>
    <row r="1310" spans="1:45">
      <c r="A1310" t="s">
        <v>657</v>
      </c>
      <c r="B1310" t="s">
        <v>95</v>
      </c>
      <c r="C1310" t="s">
        <v>118</v>
      </c>
      <c r="D1310" s="3">
        <v>45575</v>
      </c>
      <c r="E1310" t="s">
        <v>644</v>
      </c>
      <c r="F1310">
        <f t="shared" ca="1" si="60"/>
        <v>65334.056165781818</v>
      </c>
      <c r="G1310">
        <f t="shared" ca="1" si="60"/>
        <v>21246.529597351146</v>
      </c>
      <c r="H1310" t="str" cm="1">
        <f t="array" aca="1" ref="H1310" ca="1">INDEX(Sheet1!$H$1:$H$3, RANDBETWEEN(1, 3))</f>
        <v>Revenue Type</v>
      </c>
      <c r="I1310" t="str" cm="1">
        <f t="array" aca="1" ref="I1310" ca="1">INDEX(Sheet1!$I$3:$I$88, RANDBETWEEN(1, 85))</f>
        <v>Polio eradication</v>
      </c>
      <c r="J1310" t="str">
        <f ca="1">INDEX(Sheet1!$AZ$3:$AZ$8, RANDBETWEEN(1, COUNTA(Sheet1!$AZ$3:$AZ$8)))</f>
        <v>Child Protection</v>
      </c>
      <c r="K1310" t="str" cm="1">
        <f t="array" aca="1" ref="K1310" ca="1">INDEX(Sheet1!$K$1:$K$8, RANDBETWEEN(1, 6))</f>
        <v>HAC-ARMENIA</v>
      </c>
      <c r="M1310" t="s">
        <v>165</v>
      </c>
      <c r="N1310">
        <f t="shared" ca="1" si="61"/>
        <v>59728.378775574987</v>
      </c>
      <c r="Q1310" t="s">
        <v>443</v>
      </c>
      <c r="U1310">
        <f t="shared" ca="1" si="62"/>
        <v>97631.125032825003</v>
      </c>
      <c r="V1310">
        <v>5261995</v>
      </c>
      <c r="W1310" t="str" cm="1">
        <f t="array" aca="1" ref="W1310" ca="1">INDEX(Sheet1!$X$1:$X$20, RANDBETWEEN(1, 20))</f>
        <v>Other</v>
      </c>
      <c r="X1310" t="str" cm="1">
        <f t="array" aca="1" ref="X1310" ca="1">INDEX(Sheet1!$Y$2:$Y$22, RANDBETWEEN(1, 21))</f>
        <v>Private Sector</v>
      </c>
      <c r="Z1310" t="str" cm="1">
        <f t="array" aca="1" ref="Z1310" ca="1">INDEX(Sheet1!$AA$2:$AA$30, RANDBETWEEN(1, 29))</f>
        <v>US FUND</v>
      </c>
      <c r="AA1310" t="str" cm="1">
        <f t="array" aca="1" ref="AA1310" ca="1">INDEX(Sheet1!$AB$2:$AB$8, RANDBETWEEN(1, 7))</f>
        <v>EAPRO</v>
      </c>
      <c r="AB1310" t="str" cm="1">
        <f t="array" aca="1" ref="AB1310" ca="1">INDEX(Sheet1!$AC$2:$AC$22, RANDBETWEEN(1, 21))</f>
        <v>Tajikistan</v>
      </c>
      <c r="AE1310" t="str" cm="1">
        <f t="array" aca="1" ref="AE1310" ca="1">INDEX(Sheet1!$AF$2:$AF$22, RANDBETWEEN(1, 5))</f>
        <v>MENARO</v>
      </c>
      <c r="AF1310" s="3">
        <v>45575</v>
      </c>
      <c r="AG1310" t="str" cm="1">
        <f t="array" aca="1" ref="AG1310" ca="1">INDEX(Sheet1!$AH$2:$AH$24, RANDBETWEEN(1, 23))</f>
        <v>ALBANIA CO</v>
      </c>
      <c r="AH1310" t="s">
        <v>651</v>
      </c>
      <c r="AI1310" t="s">
        <v>442</v>
      </c>
      <c r="AJ1310" t="s">
        <v>443</v>
      </c>
      <c r="AK1310" t="s">
        <v>165</v>
      </c>
      <c r="AL1310" t="s">
        <v>95</v>
      </c>
      <c r="AM1310" t="s">
        <v>645</v>
      </c>
      <c r="AN1310" t="s">
        <v>60</v>
      </c>
      <c r="AO1310" t="s">
        <v>61</v>
      </c>
      <c r="AP1310" t="s">
        <v>78</v>
      </c>
      <c r="AQ1310" t="s">
        <v>79</v>
      </c>
      <c r="AR1310">
        <v>2022</v>
      </c>
      <c r="AS1310" t="s">
        <v>95</v>
      </c>
    </row>
    <row r="1311" spans="1:45">
      <c r="A1311" t="s">
        <v>657</v>
      </c>
      <c r="B1311" t="s">
        <v>95</v>
      </c>
      <c r="C1311" t="s">
        <v>64</v>
      </c>
      <c r="D1311" s="3">
        <v>45479</v>
      </c>
      <c r="E1311" t="s">
        <v>644</v>
      </c>
      <c r="F1311">
        <f t="shared" ca="1" si="60"/>
        <v>13289.548179015432</v>
      </c>
      <c r="G1311">
        <f t="shared" ca="1" si="60"/>
        <v>74573.115855058146</v>
      </c>
      <c r="H1311" t="str" cm="1">
        <f t="array" aca="1" ref="H1311" ca="1">INDEX(Sheet1!$H$1:$H$3, RANDBETWEEN(1, 3))</f>
        <v>ORR Non-Thematic</v>
      </c>
      <c r="I1311" t="str" cm="1">
        <f t="array" aca="1" ref="I1311" ca="1">INDEX(Sheet1!$I$3:$I$88, RANDBETWEEN(1, 85))</f>
        <v>Justice for children</v>
      </c>
      <c r="J1311" t="str">
        <f ca="1">INDEX(Sheet1!$AZ$3:$AZ$8, RANDBETWEEN(1, COUNTA(Sheet1!$AZ$3:$AZ$8)))</f>
        <v>Increased Immunization Rates</v>
      </c>
      <c r="K1311" t="str" cm="1">
        <f t="array" aca="1" ref="K1311" ca="1">INDEX(Sheet1!$K$1:$K$8, RANDBETWEEN(1, 6))</f>
        <v>HAC-UKRAINE</v>
      </c>
      <c r="M1311" t="s">
        <v>75</v>
      </c>
      <c r="N1311">
        <f t="shared" ca="1" si="61"/>
        <v>35039.366892414</v>
      </c>
      <c r="Q1311" t="s">
        <v>445</v>
      </c>
      <c r="U1311">
        <f t="shared" ca="1" si="62"/>
        <v>36106.270832171584</v>
      </c>
      <c r="V1311">
        <v>6115317</v>
      </c>
      <c r="W1311" t="str" cm="1">
        <f t="array" aca="1" ref="W1311" ca="1">INDEX(Sheet1!$X$1:$X$20, RANDBETWEEN(1, 20))</f>
        <v>Corporate Foundation</v>
      </c>
      <c r="X1311" t="str" cm="1">
        <f t="array" aca="1" ref="X1311" ca="1">INDEX(Sheet1!$Y$2:$Y$22, RANDBETWEEN(1, 21))</f>
        <v>Public Sector</v>
      </c>
      <c r="Z1311" t="str" cm="1">
        <f t="array" aca="1" ref="Z1311" ca="1">INDEX(Sheet1!$AA$2:$AA$30, RANDBETWEEN(1, 29))</f>
        <v>TURKIYE NATCOM</v>
      </c>
      <c r="AA1311" t="str" cm="1">
        <f t="array" aca="1" ref="AA1311" ca="1">INDEX(Sheet1!$AB$2:$AB$8, RANDBETWEEN(1, 7))</f>
        <v>ROSA</v>
      </c>
      <c r="AB1311" t="str" cm="1">
        <f t="array" aca="1" ref="AB1311" ca="1">INDEX(Sheet1!$AC$2:$AC$22, RANDBETWEEN(1, 21))</f>
        <v>Albania</v>
      </c>
      <c r="AE1311" t="str" cm="1">
        <f t="array" aca="1" ref="AE1311" ca="1">INDEX(Sheet1!$AF$2:$AF$22, RANDBETWEEN(1, 5))</f>
        <v>NatCom</v>
      </c>
      <c r="AF1311" s="3">
        <v>45479</v>
      </c>
      <c r="AG1311" t="str" cm="1">
        <f t="array" aca="1" ref="AG1311" ca="1">INDEX(Sheet1!$AH$2:$AH$24, RANDBETWEEN(1, 23))</f>
        <v>TURKIYE NATCOM</v>
      </c>
      <c r="AH1311" t="s">
        <v>649</v>
      </c>
      <c r="AI1311" t="s">
        <v>444</v>
      </c>
      <c r="AJ1311" t="s">
        <v>445</v>
      </c>
      <c r="AK1311" t="s">
        <v>75</v>
      </c>
      <c r="AL1311" t="s">
        <v>90</v>
      </c>
      <c r="AM1311" t="s">
        <v>645</v>
      </c>
      <c r="AN1311" t="s">
        <v>115</v>
      </c>
      <c r="AO1311" t="s">
        <v>61</v>
      </c>
      <c r="AP1311" t="s">
        <v>135</v>
      </c>
      <c r="AQ1311" t="s">
        <v>94</v>
      </c>
      <c r="AR1311">
        <v>2024</v>
      </c>
      <c r="AS1311" t="s">
        <v>95</v>
      </c>
    </row>
    <row r="1312" spans="1:45">
      <c r="A1312" t="s">
        <v>657</v>
      </c>
      <c r="B1312" t="s">
        <v>95</v>
      </c>
      <c r="C1312" t="s">
        <v>45</v>
      </c>
      <c r="D1312" s="3">
        <v>45389</v>
      </c>
      <c r="E1312" t="s">
        <v>644</v>
      </c>
      <c r="F1312">
        <f t="shared" ca="1" si="60"/>
        <v>34494.948616232985</v>
      </c>
      <c r="G1312">
        <f t="shared" ca="1" si="60"/>
        <v>7229.4733017649496</v>
      </c>
      <c r="H1312" t="str" cm="1">
        <f t="array" aca="1" ref="H1312" ca="1">INDEX(Sheet1!$H$1:$H$3, RANDBETWEEN(1, 3))</f>
        <v>Revenue Type</v>
      </c>
      <c r="I1312" t="str" cm="1">
        <f t="array" aca="1" ref="I1312" ca="1">INDEX(Sheet1!$I$3:$I$88, RANDBETWEEN(1, 85))</f>
        <v>Cross-sectoral Early Childhood Development</v>
      </c>
      <c r="J1312" t="str">
        <f ca="1">INDEX(Sheet1!$AZ$3:$AZ$8, RANDBETWEEN(1, COUNTA(Sheet1!$AZ$3:$AZ$8)))</f>
        <v>Health</v>
      </c>
      <c r="K1312" t="str" cm="1">
        <f t="array" aca="1" ref="K1312" ca="1">INDEX(Sheet1!$K$1:$K$8, RANDBETWEEN(1, 6))</f>
        <v>Ukraine Response</v>
      </c>
      <c r="M1312" t="s">
        <v>114</v>
      </c>
      <c r="N1312">
        <f t="shared" ca="1" si="61"/>
        <v>31152.185615656039</v>
      </c>
      <c r="Q1312" t="s">
        <v>447</v>
      </c>
      <c r="U1312">
        <f t="shared" ca="1" si="62"/>
        <v>83020.343902587396</v>
      </c>
      <c r="V1312">
        <v>14613401</v>
      </c>
      <c r="W1312" t="str" cm="1">
        <f t="array" aca="1" ref="W1312" ca="1">INDEX(Sheet1!$X$1:$X$20, RANDBETWEEN(1, 20))</f>
        <v>Corporate Foundation</v>
      </c>
      <c r="X1312" t="str" cm="1">
        <f t="array" aca="1" ref="X1312" ca="1">INDEX(Sheet1!$Y$2:$Y$22, RANDBETWEEN(1, 21))</f>
        <v>Private Sector</v>
      </c>
      <c r="Z1312" t="str" cm="1">
        <f t="array" aca="1" ref="Z1312" ca="1">INDEX(Sheet1!$AA$2:$AA$30, RANDBETWEEN(1, 29))</f>
        <v>INDIA CO</v>
      </c>
      <c r="AA1312" t="str" cm="1">
        <f t="array" aca="1" ref="AA1312" ca="1">INDEX(Sheet1!$AB$2:$AB$8, RANDBETWEEN(1, 7))</f>
        <v>ECARO</v>
      </c>
      <c r="AB1312" t="str" cm="1">
        <f t="array" aca="1" ref="AB1312" ca="1">INDEX(Sheet1!$AC$2:$AC$22, RANDBETWEEN(1, 21))</f>
        <v>Uzbekistan</v>
      </c>
      <c r="AE1312" t="str" cm="1">
        <f t="array" aca="1" ref="AE1312" ca="1">INDEX(Sheet1!$AF$2:$AF$22, RANDBETWEEN(1, 5))</f>
        <v>HQ</v>
      </c>
      <c r="AF1312" s="3">
        <v>45389</v>
      </c>
      <c r="AG1312" t="str" cm="1">
        <f t="array" aca="1" ref="AG1312" ca="1">INDEX(Sheet1!$AH$2:$AH$24, RANDBETWEEN(1, 23))</f>
        <v>BELARUS CO</v>
      </c>
      <c r="AH1312" t="s">
        <v>668</v>
      </c>
      <c r="AI1312" t="s">
        <v>446</v>
      </c>
      <c r="AJ1312" t="s">
        <v>447</v>
      </c>
      <c r="AK1312" t="s">
        <v>114</v>
      </c>
      <c r="AL1312" t="s">
        <v>58</v>
      </c>
      <c r="AM1312" t="s">
        <v>645</v>
      </c>
      <c r="AN1312" t="s">
        <v>60</v>
      </c>
      <c r="AO1312" t="s">
        <v>116</v>
      </c>
      <c r="AP1312" t="s">
        <v>143</v>
      </c>
      <c r="AQ1312" t="s">
        <v>117</v>
      </c>
      <c r="AR1312">
        <v>2023</v>
      </c>
      <c r="AS1312" t="s">
        <v>95</v>
      </c>
    </row>
    <row r="1313" spans="1:45">
      <c r="A1313" t="s">
        <v>653</v>
      </c>
      <c r="B1313" t="s">
        <v>95</v>
      </c>
      <c r="C1313" t="s">
        <v>118</v>
      </c>
      <c r="D1313" s="3">
        <v>45301</v>
      </c>
      <c r="E1313" t="s">
        <v>644</v>
      </c>
      <c r="F1313">
        <f t="shared" ca="1" si="60"/>
        <v>58944.009939542513</v>
      </c>
      <c r="G1313">
        <f t="shared" ca="1" si="60"/>
        <v>11843.670862244075</v>
      </c>
      <c r="H1313" t="str" cm="1">
        <f t="array" aca="1" ref="H1313" ca="1">INDEX(Sheet1!$H$1:$H$3, RANDBETWEEN(1, 3))</f>
        <v>ORR Non-Thematic</v>
      </c>
      <c r="I1313" t="str" cm="1">
        <f t="array" aca="1" ref="I1313" ca="1">INDEX(Sheet1!$I$3:$I$88, RANDBETWEEN(1, 85))</f>
        <v>ACT-A/COVAX Pillar 2 - Therapeutics</v>
      </c>
      <c r="J1313" t="str">
        <f ca="1">INDEX(Sheet1!$AZ$3:$AZ$8, RANDBETWEEN(1, COUNTA(Sheet1!$AZ$3:$AZ$8)))</f>
        <v>Child Protection</v>
      </c>
      <c r="K1313" t="str" cm="1">
        <f t="array" aca="1" ref="K1313" ca="1">INDEX(Sheet1!$K$1:$K$8, RANDBETWEEN(1, 6))</f>
        <v>HAC-ARMENIA</v>
      </c>
      <c r="M1313" t="s">
        <v>104</v>
      </c>
      <c r="N1313">
        <f t="shared" ca="1" si="61"/>
        <v>96086.101184431987</v>
      </c>
      <c r="Q1313" t="s">
        <v>449</v>
      </c>
      <c r="U1313">
        <f t="shared" ca="1" si="62"/>
        <v>62144.645974794199</v>
      </c>
      <c r="V1313">
        <v>7054676</v>
      </c>
      <c r="W1313" t="str" cm="1">
        <f t="array" aca="1" ref="W1313" ca="1">INDEX(Sheet1!$X$1:$X$20, RANDBETWEEN(1, 20))</f>
        <v>Corporate Foundation</v>
      </c>
      <c r="X1313" t="str" cm="1">
        <f t="array" aca="1" ref="X1313" ca="1">INDEX(Sheet1!$Y$2:$Y$22, RANDBETWEEN(1, 21))</f>
        <v>Public Sector</v>
      </c>
      <c r="Z1313" t="str" cm="1">
        <f t="array" aca="1" ref="Z1313" ca="1">INDEX(Sheet1!$AA$2:$AA$30, RANDBETWEEN(1, 29))</f>
        <v>GEORGIA CO</v>
      </c>
      <c r="AA1313" t="str" cm="1">
        <f t="array" aca="1" ref="AA1313" ca="1">INDEX(Sheet1!$AB$2:$AB$8, RANDBETWEEN(1, 7))</f>
        <v>HQ</v>
      </c>
      <c r="AB1313" t="str" cm="1">
        <f t="array" aca="1" ref="AB1313" ca="1">INDEX(Sheet1!$AC$2:$AC$22, RANDBETWEEN(1, 21))</f>
        <v>Russian Federation</v>
      </c>
      <c r="AE1313" t="str" cm="1">
        <f t="array" aca="1" ref="AE1313" ca="1">INDEX(Sheet1!$AF$2:$AF$22, RANDBETWEEN(1, 5))</f>
        <v>ECARO</v>
      </c>
      <c r="AF1313" s="3">
        <v>45301</v>
      </c>
      <c r="AG1313" t="str" cm="1">
        <f t="array" aca="1" ref="AG1313" ca="1">INDEX(Sheet1!$AH$2:$AH$24, RANDBETWEEN(1, 23))</f>
        <v>ROMANIA CO</v>
      </c>
      <c r="AH1313" t="s">
        <v>647</v>
      </c>
      <c r="AI1313" t="s">
        <v>448</v>
      </c>
      <c r="AJ1313" t="s">
        <v>449</v>
      </c>
      <c r="AK1313" t="s">
        <v>104</v>
      </c>
      <c r="AL1313" t="s">
        <v>58</v>
      </c>
      <c r="AM1313" t="s">
        <v>645</v>
      </c>
      <c r="AN1313" t="s">
        <v>105</v>
      </c>
      <c r="AO1313" t="s">
        <v>149</v>
      </c>
      <c r="AP1313" t="s">
        <v>143</v>
      </c>
      <c r="AQ1313" t="s">
        <v>117</v>
      </c>
      <c r="AR1313">
        <v>2023</v>
      </c>
      <c r="AS1313" t="s">
        <v>95</v>
      </c>
    </row>
    <row r="1314" spans="1:45">
      <c r="A1314" t="s">
        <v>656</v>
      </c>
      <c r="B1314" t="s">
        <v>95</v>
      </c>
      <c r="C1314" t="s">
        <v>118</v>
      </c>
      <c r="D1314" s="3">
        <v>45590</v>
      </c>
      <c r="E1314" t="s">
        <v>644</v>
      </c>
      <c r="F1314">
        <f t="shared" ca="1" si="60"/>
        <v>22260.907986959854</v>
      </c>
      <c r="G1314">
        <f t="shared" ca="1" si="60"/>
        <v>53649.87328469065</v>
      </c>
      <c r="H1314" t="str" cm="1">
        <f t="array" aca="1" ref="H1314" ca="1">INDEX(Sheet1!$H$1:$H$3, RANDBETWEEN(1, 3))</f>
        <v>ORE-Thematic</v>
      </c>
      <c r="I1314" t="str" cm="1">
        <f t="array" aca="1" ref="I1314" ca="1">INDEX(Sheet1!$I$3:$I$88, RANDBETWEEN(1, 85))</f>
        <v>WASH and emergencies</v>
      </c>
      <c r="J1314" t="str">
        <f ca="1">INDEX(Sheet1!$AZ$3:$AZ$8, RANDBETWEEN(1, COUNTA(Sheet1!$AZ$3:$AZ$8)))</f>
        <v>Child Protection</v>
      </c>
      <c r="K1314" t="str" cm="1">
        <f t="array" aca="1" ref="K1314" ca="1">INDEX(Sheet1!$K$1:$K$8, RANDBETWEEN(1, 6))</f>
        <v>HAC-ECARO</v>
      </c>
      <c r="M1314" t="s">
        <v>165</v>
      </c>
      <c r="N1314">
        <f t="shared" ca="1" si="61"/>
        <v>25987.807116317494</v>
      </c>
      <c r="Q1314" t="s">
        <v>451</v>
      </c>
      <c r="U1314">
        <f t="shared" ca="1" si="62"/>
        <v>63630.627544699375</v>
      </c>
      <c r="V1314">
        <v>12549609</v>
      </c>
      <c r="W1314" t="str" cm="1">
        <f t="array" aca="1" ref="W1314" ca="1">INDEX(Sheet1!$X$1:$X$20, RANDBETWEEN(1, 20))</f>
        <v>Governmental Organization</v>
      </c>
      <c r="X1314" t="str" cm="1">
        <f t="array" aca="1" ref="X1314" ca="1">INDEX(Sheet1!$Y$2:$Y$22, RANDBETWEEN(1, 21))</f>
        <v>Private Sector</v>
      </c>
      <c r="Z1314" t="str" cm="1">
        <f t="array" aca="1" ref="Z1314" ca="1">INDEX(Sheet1!$AA$2:$AA$30, RANDBETWEEN(1, 29))</f>
        <v>US FUND</v>
      </c>
      <c r="AA1314" t="str" cm="1">
        <f t="array" aca="1" ref="AA1314" ca="1">INDEX(Sheet1!$AB$2:$AB$8, RANDBETWEEN(1, 7))</f>
        <v>MENARO</v>
      </c>
      <c r="AB1314" t="str" cm="1">
        <f t="array" aca="1" ref="AB1314" ca="1">INDEX(Sheet1!$AC$2:$AC$22, RANDBETWEEN(1, 21))</f>
        <v>Japan</v>
      </c>
      <c r="AE1314" t="str" cm="1">
        <f t="array" aca="1" ref="AE1314" ca="1">INDEX(Sheet1!$AF$2:$AF$22, RANDBETWEEN(1, 5))</f>
        <v>MENARO</v>
      </c>
      <c r="AF1314" s="3">
        <v>45590</v>
      </c>
      <c r="AG1314" t="str" cm="1">
        <f t="array" aca="1" ref="AG1314" ca="1">INDEX(Sheet1!$AH$2:$AH$24, RANDBETWEEN(1, 23))</f>
        <v>TURKIYE CO</v>
      </c>
      <c r="AH1314" t="s">
        <v>670</v>
      </c>
      <c r="AI1314" t="s">
        <v>450</v>
      </c>
      <c r="AJ1314" t="s">
        <v>451</v>
      </c>
      <c r="AK1314" t="s">
        <v>165</v>
      </c>
      <c r="AL1314" t="s">
        <v>90</v>
      </c>
      <c r="AM1314" t="s">
        <v>646</v>
      </c>
      <c r="AN1314" t="s">
        <v>105</v>
      </c>
      <c r="AO1314" t="s">
        <v>149</v>
      </c>
      <c r="AP1314" t="s">
        <v>93</v>
      </c>
      <c r="AQ1314" t="s">
        <v>94</v>
      </c>
      <c r="AR1314">
        <v>2024</v>
      </c>
      <c r="AS1314" t="s">
        <v>95</v>
      </c>
    </row>
    <row r="1315" spans="1:45">
      <c r="A1315" t="s">
        <v>653</v>
      </c>
      <c r="B1315" t="s">
        <v>95</v>
      </c>
      <c r="C1315" t="s">
        <v>118</v>
      </c>
      <c r="D1315" s="3">
        <v>45601</v>
      </c>
      <c r="E1315" t="s">
        <v>644</v>
      </c>
      <c r="F1315">
        <f t="shared" ca="1" si="60"/>
        <v>98761.307531029845</v>
      </c>
      <c r="G1315">
        <f t="shared" ca="1" si="60"/>
        <v>58806.862316913532</v>
      </c>
      <c r="H1315" t="str" cm="1">
        <f t="array" aca="1" ref="H1315" ca="1">INDEX(Sheet1!$H$1:$H$3, RANDBETWEEN(1, 3))</f>
        <v>ORR Non-Thematic</v>
      </c>
      <c r="I1315" t="str" cm="1">
        <f t="array" aca="1" ref="I1315" ca="1">INDEX(Sheet1!$I$3:$I$88, RANDBETWEEN(1, 85))</f>
        <v>Maternal and Newborn health</v>
      </c>
      <c r="J1315" t="str">
        <f ca="1">INDEX(Sheet1!$AZ$3:$AZ$8, RANDBETWEEN(1, COUNTA(Sheet1!$AZ$3:$AZ$8)))</f>
        <v>Health</v>
      </c>
      <c r="K1315" t="str" cm="1">
        <f t="array" aca="1" ref="K1315" ca="1">INDEX(Sheet1!$K$1:$K$8, RANDBETWEEN(1, 6))</f>
        <v>HAC-UKRAINE</v>
      </c>
      <c r="M1315" t="s">
        <v>75</v>
      </c>
      <c r="N1315">
        <f t="shared" ca="1" si="61"/>
        <v>35296.652890885445</v>
      </c>
      <c r="Q1315" t="s">
        <v>453</v>
      </c>
      <c r="U1315">
        <f t="shared" ca="1" si="62"/>
        <v>95065.348546549823</v>
      </c>
      <c r="V1315">
        <v>8078359</v>
      </c>
      <c r="W1315" t="str" cm="1">
        <f t="array" aca="1" ref="W1315" ca="1">INDEX(Sheet1!$X$1:$X$20, RANDBETWEEN(1, 20))</f>
        <v>UN Agency/International Agency</v>
      </c>
      <c r="X1315" t="str" cm="1">
        <f t="array" aca="1" ref="X1315" ca="1">INDEX(Sheet1!$Y$2:$Y$22, RANDBETWEEN(1, 21))</f>
        <v>Private Sector</v>
      </c>
      <c r="Z1315" t="str" cm="1">
        <f t="array" aca="1" ref="Z1315" ca="1">INDEX(Sheet1!$AA$2:$AA$30, RANDBETWEEN(1, 29))</f>
        <v>TAJIKISTAN CO</v>
      </c>
      <c r="AA1315" t="str" cm="1">
        <f t="array" aca="1" ref="AA1315" ca="1">INDEX(Sheet1!$AB$2:$AB$8, RANDBETWEEN(1, 7))</f>
        <v>HQ</v>
      </c>
      <c r="AB1315" t="str" cm="1">
        <f t="array" aca="1" ref="AB1315" ca="1">INDEX(Sheet1!$AC$2:$AC$22, RANDBETWEEN(1, 21))</f>
        <v>Japan</v>
      </c>
      <c r="AE1315" t="str" cm="1">
        <f t="array" aca="1" ref="AE1315" ca="1">INDEX(Sheet1!$AF$2:$AF$22, RANDBETWEEN(1, 5))</f>
        <v>ESARO</v>
      </c>
      <c r="AF1315" s="3">
        <v>45601</v>
      </c>
      <c r="AG1315" t="str" cm="1">
        <f t="array" aca="1" ref="AG1315" ca="1">INDEX(Sheet1!$AH$2:$AH$24, RANDBETWEEN(1, 23))</f>
        <v>TURKIYE CO</v>
      </c>
      <c r="AH1315" t="s">
        <v>668</v>
      </c>
      <c r="AI1315" t="s">
        <v>452</v>
      </c>
      <c r="AJ1315" t="s">
        <v>453</v>
      </c>
      <c r="AK1315" t="s">
        <v>75</v>
      </c>
      <c r="AL1315" t="s">
        <v>58</v>
      </c>
      <c r="AM1315" t="s">
        <v>646</v>
      </c>
      <c r="AN1315" t="s">
        <v>105</v>
      </c>
      <c r="AO1315" t="s">
        <v>77</v>
      </c>
      <c r="AP1315" t="s">
        <v>143</v>
      </c>
      <c r="AQ1315" t="s">
        <v>79</v>
      </c>
      <c r="AR1315">
        <v>2022</v>
      </c>
      <c r="AS1315" t="s">
        <v>95</v>
      </c>
    </row>
    <row r="1316" spans="1:45">
      <c r="A1316" t="s">
        <v>652</v>
      </c>
      <c r="B1316" t="s">
        <v>44</v>
      </c>
      <c r="C1316" t="s">
        <v>64</v>
      </c>
      <c r="D1316" s="3">
        <v>45391</v>
      </c>
      <c r="E1316" t="s">
        <v>644</v>
      </c>
      <c r="F1316">
        <f t="shared" ca="1" si="60"/>
        <v>47831.321464078748</v>
      </c>
      <c r="G1316">
        <f t="shared" ca="1" si="60"/>
        <v>36250.366858214999</v>
      </c>
      <c r="H1316" t="str" cm="1">
        <f t="array" aca="1" ref="H1316" ca="1">INDEX(Sheet1!$H$1:$H$3, RANDBETWEEN(1, 3))</f>
        <v>ORR Non-Thematic</v>
      </c>
      <c r="I1316" t="str" cm="1">
        <f t="array" aca="1" ref="I1316" ca="1">INDEX(Sheet1!$I$3:$I$88, RANDBETWEEN(1, 85))</f>
        <v>Protect, care and support children and families affected by HIV</v>
      </c>
      <c r="J1316" t="str">
        <f ca="1">INDEX(Sheet1!$AZ$3:$AZ$8, RANDBETWEEN(1, COUNTA(Sheet1!$AZ$3:$AZ$8)))</f>
        <v>Emergency Response</v>
      </c>
      <c r="K1316" t="str" cm="1">
        <f t="array" aca="1" ref="K1316" ca="1">INDEX(Sheet1!$K$1:$K$8, RANDBETWEEN(1, 6))</f>
        <v>HAC-ECARO</v>
      </c>
      <c r="M1316" t="s">
        <v>114</v>
      </c>
      <c r="N1316">
        <f t="shared" ca="1" si="61"/>
        <v>5279.3134883837074</v>
      </c>
      <c r="Q1316" t="s">
        <v>455</v>
      </c>
      <c r="U1316">
        <f t="shared" ca="1" si="62"/>
        <v>36956.01540474761</v>
      </c>
      <c r="V1316">
        <v>34020442</v>
      </c>
      <c r="W1316" t="str" cm="1">
        <f t="array" aca="1" ref="W1316" ca="1">INDEX(Sheet1!$X$1:$X$20, RANDBETWEEN(1, 20))</f>
        <v>IFI/RDB</v>
      </c>
      <c r="X1316" t="str" cm="1">
        <f t="array" aca="1" ref="X1316" ca="1">INDEX(Sheet1!$Y$2:$Y$22, RANDBETWEEN(1, 21))</f>
        <v>Private Sector</v>
      </c>
      <c r="Z1316" t="str" cm="1">
        <f t="array" aca="1" ref="Z1316" ca="1">INDEX(Sheet1!$AA$2:$AA$30, RANDBETWEEN(1, 29))</f>
        <v>UK NATCOM</v>
      </c>
      <c r="AA1316" t="str" cm="1">
        <f t="array" aca="1" ref="AA1316" ca="1">INDEX(Sheet1!$AB$2:$AB$8, RANDBETWEEN(1, 7))</f>
        <v>NatCom</v>
      </c>
      <c r="AB1316" t="str" cm="1">
        <f t="array" aca="1" ref="AB1316" ca="1">INDEX(Sheet1!$AC$2:$AC$22, RANDBETWEEN(1, 21))</f>
        <v>Ukraine</v>
      </c>
      <c r="AE1316" t="str" cm="1">
        <f t="array" aca="1" ref="AE1316" ca="1">INDEX(Sheet1!$AF$2:$AF$22, RANDBETWEEN(1, 5))</f>
        <v>ECARO</v>
      </c>
      <c r="AF1316" s="3">
        <v>45391</v>
      </c>
      <c r="AG1316" t="str" cm="1">
        <f t="array" aca="1" ref="AG1316" ca="1">INDEX(Sheet1!$AH$2:$AH$24, RANDBETWEEN(1, 23))</f>
        <v>SERBIA CO</v>
      </c>
      <c r="AH1316" t="s">
        <v>668</v>
      </c>
      <c r="AI1316" t="s">
        <v>454</v>
      </c>
      <c r="AJ1316" t="s">
        <v>455</v>
      </c>
      <c r="AK1316" t="s">
        <v>114</v>
      </c>
      <c r="AL1316" t="s">
        <v>58</v>
      </c>
      <c r="AM1316" t="s">
        <v>645</v>
      </c>
      <c r="AN1316" t="s">
        <v>192</v>
      </c>
      <c r="AO1316" t="s">
        <v>92</v>
      </c>
      <c r="AP1316" t="s">
        <v>78</v>
      </c>
      <c r="AQ1316" t="s">
        <v>79</v>
      </c>
      <c r="AR1316">
        <v>2023</v>
      </c>
      <c r="AS1316" t="s">
        <v>95</v>
      </c>
    </row>
    <row r="1317" spans="1:45">
      <c r="A1317" t="s">
        <v>655</v>
      </c>
      <c r="B1317" t="s">
        <v>95</v>
      </c>
      <c r="C1317" t="s">
        <v>64</v>
      </c>
      <c r="D1317" s="3">
        <v>45476</v>
      </c>
      <c r="E1317" t="s">
        <v>644</v>
      </c>
      <c r="F1317">
        <f t="shared" ca="1" si="60"/>
        <v>50957.819554923124</v>
      </c>
      <c r="G1317">
        <f t="shared" ca="1" si="60"/>
        <v>91380.164786756737</v>
      </c>
      <c r="H1317" t="str" cm="1">
        <f t="array" aca="1" ref="H1317" ca="1">INDEX(Sheet1!$H$1:$H$3, RANDBETWEEN(1, 3))</f>
        <v>Revenue Type</v>
      </c>
      <c r="I1317" t="str" cm="1">
        <f t="array" aca="1" ref="I1317" ca="1">INDEX(Sheet1!$I$3:$I$88, RANDBETWEEN(1, 85))</f>
        <v>ACT-A/COVAX Pillar 1 - Diagnostics</v>
      </c>
      <c r="J1317" t="str">
        <f ca="1">INDEX(Sheet1!$AZ$3:$AZ$8, RANDBETWEEN(1, COUNTA(Sheet1!$AZ$3:$AZ$8)))</f>
        <v>Advocacy</v>
      </c>
      <c r="K1317" t="str" cm="1">
        <f t="array" aca="1" ref="K1317" ca="1">INDEX(Sheet1!$K$1:$K$8, RANDBETWEEN(1, 6))</f>
        <v>Emergency/HAC</v>
      </c>
      <c r="M1317" t="s">
        <v>75</v>
      </c>
      <c r="N1317">
        <f t="shared" ca="1" si="61"/>
        <v>65021.818434140783</v>
      </c>
      <c r="Q1317" t="s">
        <v>457</v>
      </c>
      <c r="U1317">
        <f t="shared" ca="1" si="62"/>
        <v>87837.622392924677</v>
      </c>
      <c r="V1317">
        <v>11077475</v>
      </c>
      <c r="W1317" t="str" cm="1">
        <f t="array" aca="1" ref="W1317" ca="1">INDEX(Sheet1!$X$1:$X$20, RANDBETWEEN(1, 20))</f>
        <v>Foundation</v>
      </c>
      <c r="X1317" t="str" cm="1">
        <f t="array" aca="1" ref="X1317" ca="1">INDEX(Sheet1!$Y$2:$Y$22, RANDBETWEEN(1, 21))</f>
        <v>Public Sector</v>
      </c>
      <c r="Z1317" t="str" cm="1">
        <f t="array" aca="1" ref="Z1317" ca="1">INDEX(Sheet1!$AA$2:$AA$30, RANDBETWEEN(1, 29))</f>
        <v>TURKIYE CO</v>
      </c>
      <c r="AA1317" t="str" cm="1">
        <f t="array" aca="1" ref="AA1317" ca="1">INDEX(Sheet1!$AB$2:$AB$8, RANDBETWEEN(1, 7))</f>
        <v>ROSA</v>
      </c>
      <c r="AB1317" t="str" cm="1">
        <f t="array" aca="1" ref="AB1317" ca="1">INDEX(Sheet1!$AC$2:$AC$22, RANDBETWEEN(1, 21))</f>
        <v>Serbia</v>
      </c>
      <c r="AE1317" t="str" cm="1">
        <f t="array" aca="1" ref="AE1317" ca="1">INDEX(Sheet1!$AF$2:$AF$22, RANDBETWEEN(1, 5))</f>
        <v>ESARO</v>
      </c>
      <c r="AF1317" s="3">
        <v>45476</v>
      </c>
      <c r="AG1317" t="str" cm="1">
        <f t="array" aca="1" ref="AG1317" ca="1">INDEX(Sheet1!$AH$2:$AH$24, RANDBETWEEN(1, 23))</f>
        <v>TURKIYE CO</v>
      </c>
      <c r="AH1317" t="s">
        <v>649</v>
      </c>
      <c r="AI1317" t="s">
        <v>456</v>
      </c>
      <c r="AJ1317" t="s">
        <v>457</v>
      </c>
      <c r="AK1317" t="s">
        <v>75</v>
      </c>
      <c r="AL1317" t="s">
        <v>90</v>
      </c>
      <c r="AM1317" t="s">
        <v>645</v>
      </c>
      <c r="AN1317" t="s">
        <v>115</v>
      </c>
      <c r="AO1317" t="s">
        <v>92</v>
      </c>
      <c r="AP1317" t="s">
        <v>78</v>
      </c>
      <c r="AQ1317" t="s">
        <v>79</v>
      </c>
      <c r="AR1317">
        <v>2023</v>
      </c>
      <c r="AS1317" t="s">
        <v>95</v>
      </c>
    </row>
    <row r="1318" spans="1:45">
      <c r="A1318" t="s">
        <v>656</v>
      </c>
      <c r="B1318" t="s">
        <v>44</v>
      </c>
      <c r="C1318" t="s">
        <v>64</v>
      </c>
      <c r="D1318" s="3">
        <v>45537</v>
      </c>
      <c r="E1318" t="s">
        <v>644</v>
      </c>
      <c r="F1318">
        <f t="shared" ca="1" si="60"/>
        <v>25028.133605229948</v>
      </c>
      <c r="G1318">
        <f t="shared" ca="1" si="60"/>
        <v>94596.272641783464</v>
      </c>
      <c r="H1318" t="str" cm="1">
        <f t="array" aca="1" ref="H1318" ca="1">INDEX(Sheet1!$H$1:$H$3, RANDBETWEEN(1, 3))</f>
        <v>ORR Non-Thematic</v>
      </c>
      <c r="I1318" t="str" cm="1">
        <f t="array" aca="1" ref="I1318" ca="1">INDEX(Sheet1!$I$3:$I$88, RANDBETWEEN(1, 85))</f>
        <v>Sanitation</v>
      </c>
      <c r="J1318" t="str">
        <f ca="1">INDEX(Sheet1!$AZ$3:$AZ$8, RANDBETWEEN(1, COUNTA(Sheet1!$AZ$3:$AZ$8)))</f>
        <v>Education</v>
      </c>
      <c r="K1318" t="str" cm="1">
        <f t="array" aca="1" ref="K1318" ca="1">INDEX(Sheet1!$K$1:$K$8, RANDBETWEEN(1, 6))</f>
        <v>HAC-ARMENIA</v>
      </c>
      <c r="M1318" t="s">
        <v>165</v>
      </c>
      <c r="N1318">
        <f t="shared" ca="1" si="61"/>
        <v>35767.2394467415</v>
      </c>
      <c r="Q1318" t="s">
        <v>459</v>
      </c>
      <c r="U1318">
        <f t="shared" ca="1" si="62"/>
        <v>16425.240250973329</v>
      </c>
      <c r="V1318">
        <v>1434454</v>
      </c>
      <c r="W1318" t="str" cm="1">
        <f t="array" aca="1" ref="W1318" ca="1">INDEX(Sheet1!$X$1:$X$20, RANDBETWEEN(1, 20))</f>
        <v>Multi-Stakeholder Partnership</v>
      </c>
      <c r="X1318" t="str" cm="1">
        <f t="array" aca="1" ref="X1318" ca="1">INDEX(Sheet1!$Y$2:$Y$22, RANDBETWEEN(1, 21))</f>
        <v>Private Sector</v>
      </c>
      <c r="Z1318" t="str" cm="1">
        <f t="array" aca="1" ref="Z1318" ca="1">INDEX(Sheet1!$AA$2:$AA$30, RANDBETWEEN(1, 29))</f>
        <v>SENEGAL CO</v>
      </c>
      <c r="AA1318" t="str" cm="1">
        <f t="array" aca="1" ref="AA1318" ca="1">INDEX(Sheet1!$AB$2:$AB$8, RANDBETWEEN(1, 7))</f>
        <v>HQ</v>
      </c>
      <c r="AB1318" t="str" cm="1">
        <f t="array" aca="1" ref="AB1318" ca="1">INDEX(Sheet1!$AC$2:$AC$22, RANDBETWEEN(1, 21))</f>
        <v>Qatar</v>
      </c>
      <c r="AE1318" t="str" cm="1">
        <f t="array" aca="1" ref="AE1318" ca="1">INDEX(Sheet1!$AF$2:$AF$22, RANDBETWEEN(1, 5))</f>
        <v>ECARO</v>
      </c>
      <c r="AF1318" s="3">
        <v>45537</v>
      </c>
      <c r="AG1318" t="str" cm="1">
        <f t="array" aca="1" ref="AG1318" ca="1">INDEX(Sheet1!$AH$2:$AH$24, RANDBETWEEN(1, 23))</f>
        <v>ALBANIA CO</v>
      </c>
      <c r="AH1318" t="s">
        <v>668</v>
      </c>
      <c r="AI1318" t="s">
        <v>458</v>
      </c>
      <c r="AJ1318" t="s">
        <v>459</v>
      </c>
      <c r="AK1318" t="s">
        <v>165</v>
      </c>
      <c r="AL1318" t="s">
        <v>58</v>
      </c>
      <c r="AM1318" t="s">
        <v>646</v>
      </c>
      <c r="AN1318" t="s">
        <v>216</v>
      </c>
      <c r="AO1318" t="s">
        <v>92</v>
      </c>
      <c r="AP1318" t="s">
        <v>135</v>
      </c>
      <c r="AQ1318" t="s">
        <v>117</v>
      </c>
      <c r="AR1318">
        <v>2022</v>
      </c>
      <c r="AS1318" t="s">
        <v>95</v>
      </c>
    </row>
    <row r="1319" spans="1:45">
      <c r="A1319" t="s">
        <v>659</v>
      </c>
      <c r="B1319" t="s">
        <v>44</v>
      </c>
      <c r="C1319" t="s">
        <v>118</v>
      </c>
      <c r="D1319" s="3">
        <v>45405</v>
      </c>
      <c r="E1319" t="s">
        <v>644</v>
      </c>
      <c r="F1319">
        <f t="shared" ca="1" si="60"/>
        <v>26175.11616615548</v>
      </c>
      <c r="G1319">
        <f t="shared" ca="1" si="60"/>
        <v>58993.341304122347</v>
      </c>
      <c r="H1319" t="str" cm="1">
        <f t="array" aca="1" ref="H1319" ca="1">INDEX(Sheet1!$H$1:$H$3, RANDBETWEEN(1, 3))</f>
        <v>Revenue Type</v>
      </c>
      <c r="I1319" t="str" cm="1">
        <f t="array" aca="1" ref="I1319" ca="1">INDEX(Sheet1!$I$3:$I$88, RANDBETWEEN(1, 85))</f>
        <v>Special Purpose</v>
      </c>
      <c r="J1319" t="str">
        <f ca="1">INDEX(Sheet1!$AZ$3:$AZ$8, RANDBETWEEN(1, COUNTA(Sheet1!$AZ$3:$AZ$8)))</f>
        <v>Education</v>
      </c>
      <c r="K1319" t="str" cm="1">
        <f t="array" aca="1" ref="K1319" ca="1">INDEX(Sheet1!$K$1:$K$8, RANDBETWEEN(1, 6))</f>
        <v>HAC-STATE OF PALESTINE</v>
      </c>
      <c r="M1319" t="s">
        <v>165</v>
      </c>
      <c r="N1319">
        <f t="shared" ca="1" si="61"/>
        <v>75613.667033899197</v>
      </c>
      <c r="Q1319" t="s">
        <v>461</v>
      </c>
      <c r="U1319">
        <f t="shared" ca="1" si="62"/>
        <v>89337.394436723829</v>
      </c>
      <c r="V1319">
        <v>32293868</v>
      </c>
      <c r="W1319" t="str" cm="1">
        <f t="array" aca="1" ref="W1319" ca="1">INDEX(Sheet1!$X$1:$X$20, RANDBETWEEN(1, 20))</f>
        <v>Governmental Organization</v>
      </c>
      <c r="X1319" t="str" cm="1">
        <f t="array" aca="1" ref="X1319" ca="1">INDEX(Sheet1!$Y$2:$Y$22, RANDBETWEEN(1, 21))</f>
        <v>Private Sector</v>
      </c>
      <c r="Z1319" t="str" cm="1">
        <f t="array" aca="1" ref="Z1319" ca="1">INDEX(Sheet1!$AA$2:$AA$30, RANDBETWEEN(1, 29))</f>
        <v>TURKIYE CO</v>
      </c>
      <c r="AA1319" t="str" cm="1">
        <f t="array" aca="1" ref="AA1319" ca="1">INDEX(Sheet1!$AB$2:$AB$8, RANDBETWEEN(1, 7))</f>
        <v>MENARO</v>
      </c>
      <c r="AB1319" t="str" cm="1">
        <f t="array" aca="1" ref="AB1319" ca="1">INDEX(Sheet1!$AC$2:$AC$22, RANDBETWEEN(1, 21))</f>
        <v>Greece</v>
      </c>
      <c r="AE1319" t="str" cm="1">
        <f t="array" aca="1" ref="AE1319" ca="1">INDEX(Sheet1!$AF$2:$AF$22, RANDBETWEEN(1, 5))</f>
        <v>MENARO</v>
      </c>
      <c r="AF1319" s="3">
        <v>45405</v>
      </c>
      <c r="AG1319" t="str" cm="1">
        <f t="array" aca="1" ref="AG1319" ca="1">INDEX(Sheet1!$AH$2:$AH$24, RANDBETWEEN(1, 23))</f>
        <v>TAJIKISTAN CO</v>
      </c>
      <c r="AH1319" t="s">
        <v>668</v>
      </c>
      <c r="AI1319" t="s">
        <v>460</v>
      </c>
      <c r="AJ1319" t="s">
        <v>461</v>
      </c>
      <c r="AK1319" t="s">
        <v>165</v>
      </c>
      <c r="AL1319" t="s">
        <v>58</v>
      </c>
      <c r="AM1319" t="s">
        <v>646</v>
      </c>
      <c r="AN1319" t="s">
        <v>105</v>
      </c>
      <c r="AO1319" t="s">
        <v>77</v>
      </c>
      <c r="AP1319" t="s">
        <v>143</v>
      </c>
      <c r="AQ1319" t="s">
        <v>117</v>
      </c>
      <c r="AR1319">
        <v>2022</v>
      </c>
      <c r="AS1319" t="s">
        <v>95</v>
      </c>
    </row>
    <row r="1320" spans="1:45">
      <c r="A1320" t="s">
        <v>658</v>
      </c>
      <c r="B1320" t="s">
        <v>44</v>
      </c>
      <c r="C1320" t="s">
        <v>45</v>
      </c>
      <c r="D1320" s="3">
        <v>45523</v>
      </c>
      <c r="E1320" t="s">
        <v>644</v>
      </c>
      <c r="F1320">
        <f t="shared" ca="1" si="60"/>
        <v>88438.999284764723</v>
      </c>
      <c r="G1320">
        <f t="shared" ca="1" si="60"/>
        <v>49067.847839572198</v>
      </c>
      <c r="H1320" t="str" cm="1">
        <f t="array" aca="1" ref="H1320" ca="1">INDEX(Sheet1!$H$1:$H$3, RANDBETWEEN(1, 3))</f>
        <v>Revenue Type</v>
      </c>
      <c r="I1320" t="str" cm="1">
        <f t="array" aca="1" ref="I1320" ca="1">INDEX(Sheet1!$I$3:$I$88, RANDBETWEEN(1, 85))</f>
        <v>Child Protection and emergencies</v>
      </c>
      <c r="J1320" t="str">
        <f ca="1">INDEX(Sheet1!$AZ$3:$AZ$8, RANDBETWEEN(1, COUNTA(Sheet1!$AZ$3:$AZ$8)))</f>
        <v>Education</v>
      </c>
      <c r="K1320" t="str" cm="1">
        <f t="array" aca="1" ref="K1320" ca="1">INDEX(Sheet1!$K$1:$K$8, RANDBETWEEN(1, 6))</f>
        <v>HAC-STATE OF PALESTINE</v>
      </c>
      <c r="M1320" t="s">
        <v>165</v>
      </c>
      <c r="N1320">
        <f t="shared" ca="1" si="61"/>
        <v>31857.039423315051</v>
      </c>
      <c r="Q1320" t="s">
        <v>463</v>
      </c>
      <c r="U1320">
        <f t="shared" ca="1" si="62"/>
        <v>35885.988387002209</v>
      </c>
      <c r="V1320">
        <v>38531544</v>
      </c>
      <c r="W1320" t="str" cm="1">
        <f t="array" aca="1" ref="W1320" ca="1">INDEX(Sheet1!$X$1:$X$20, RANDBETWEEN(1, 20))</f>
        <v>University/Education Org.</v>
      </c>
      <c r="X1320" t="str" cm="1">
        <f t="array" aca="1" ref="X1320" ca="1">INDEX(Sheet1!$Y$2:$Y$22, RANDBETWEEN(1, 21))</f>
        <v>UNICEF NatCom/CO/Division</v>
      </c>
      <c r="Z1320" t="str" cm="1">
        <f t="array" aca="1" ref="Z1320" ca="1">INDEX(Sheet1!$AA$2:$AA$30, RANDBETWEEN(1, 29))</f>
        <v>FRANCE NATCOM</v>
      </c>
      <c r="AA1320" t="str" cm="1">
        <f t="array" aca="1" ref="AA1320" ca="1">INDEX(Sheet1!$AB$2:$AB$8, RANDBETWEEN(1, 7))</f>
        <v>ROSA</v>
      </c>
      <c r="AB1320" t="str" cm="1">
        <f t="array" aca="1" ref="AB1320" ca="1">INDEX(Sheet1!$AC$2:$AC$22, RANDBETWEEN(1, 21))</f>
        <v>Belarus</v>
      </c>
      <c r="AE1320" t="str" cm="1">
        <f t="array" aca="1" ref="AE1320" ca="1">INDEX(Sheet1!$AF$2:$AF$22, RANDBETWEEN(1, 5))</f>
        <v>ECARO</v>
      </c>
      <c r="AF1320" s="3">
        <v>45523</v>
      </c>
      <c r="AG1320" t="str" cm="1">
        <f t="array" aca="1" ref="AG1320" ca="1">INDEX(Sheet1!$AH$2:$AH$24, RANDBETWEEN(1, 23))</f>
        <v>ARMENIA CO</v>
      </c>
      <c r="AH1320" t="s">
        <v>668</v>
      </c>
      <c r="AI1320" t="s">
        <v>462</v>
      </c>
      <c r="AJ1320" t="s">
        <v>463</v>
      </c>
      <c r="AK1320" t="s">
        <v>165</v>
      </c>
      <c r="AL1320" t="s">
        <v>58</v>
      </c>
      <c r="AM1320" t="s">
        <v>646</v>
      </c>
      <c r="AN1320" t="s">
        <v>91</v>
      </c>
      <c r="AO1320" t="s">
        <v>92</v>
      </c>
      <c r="AP1320" t="s">
        <v>78</v>
      </c>
      <c r="AQ1320" t="s">
        <v>100</v>
      </c>
      <c r="AR1320">
        <v>2024</v>
      </c>
      <c r="AS1320" t="s">
        <v>95</v>
      </c>
    </row>
    <row r="1321" spans="1:45">
      <c r="A1321" t="s">
        <v>659</v>
      </c>
      <c r="B1321" t="s">
        <v>44</v>
      </c>
      <c r="C1321" t="s">
        <v>118</v>
      </c>
      <c r="D1321" s="3">
        <v>45435</v>
      </c>
      <c r="E1321" t="s">
        <v>644</v>
      </c>
      <c r="F1321">
        <f t="shared" ca="1" si="60"/>
        <v>86418.841796563735</v>
      </c>
      <c r="G1321">
        <f t="shared" ca="1" si="60"/>
        <v>77627.493109661998</v>
      </c>
      <c r="H1321" t="str" cm="1">
        <f t="array" aca="1" ref="H1321" ca="1">INDEX(Sheet1!$H$1:$H$3, RANDBETWEEN(1, 3))</f>
        <v>Revenue Type</v>
      </c>
      <c r="I1321" t="str" cm="1">
        <f t="array" aca="1" ref="I1321" ca="1">INDEX(Sheet1!$I$3:$I$88, RANDBETWEEN(1, 85))</f>
        <v>Private sector fundraising</v>
      </c>
      <c r="J1321" t="str">
        <f ca="1">INDEX(Sheet1!$AZ$3:$AZ$8, RANDBETWEEN(1, COUNTA(Sheet1!$AZ$3:$AZ$8)))</f>
        <v>Increased Immunization Rates</v>
      </c>
      <c r="K1321" t="str" cm="1">
        <f t="array" aca="1" ref="K1321" ca="1">INDEX(Sheet1!$K$1:$K$8, RANDBETWEEN(1, 6))</f>
        <v>HAC-UKRAINE</v>
      </c>
      <c r="M1321" t="s">
        <v>57</v>
      </c>
      <c r="N1321">
        <f t="shared" ca="1" si="61"/>
        <v>84535.212381200516</v>
      </c>
      <c r="Q1321" t="s">
        <v>465</v>
      </c>
      <c r="U1321">
        <f t="shared" ca="1" si="62"/>
        <v>15389.911150810003</v>
      </c>
      <c r="V1321">
        <v>17867747</v>
      </c>
      <c r="W1321" t="str" cm="1">
        <f t="array" aca="1" ref="W1321" ca="1">INDEX(Sheet1!$X$1:$X$20, RANDBETWEEN(1, 20))</f>
        <v>University/Education Org.</v>
      </c>
      <c r="X1321" t="str" cm="1">
        <f t="array" aca="1" ref="X1321" ca="1">INDEX(Sheet1!$Y$2:$Y$22, RANDBETWEEN(1, 21))</f>
        <v>Private Sector</v>
      </c>
      <c r="Z1321" t="str" cm="1">
        <f t="array" aca="1" ref="Z1321" ca="1">INDEX(Sheet1!$AA$2:$AA$30, RANDBETWEEN(1, 29))</f>
        <v>MOLDOVA CO</v>
      </c>
      <c r="AA1321" t="str" cm="1">
        <f t="array" aca="1" ref="AA1321" ca="1">INDEX(Sheet1!$AB$2:$AB$8, RANDBETWEEN(1, 7))</f>
        <v>MENARO</v>
      </c>
      <c r="AB1321" t="str" cm="1">
        <f t="array" aca="1" ref="AB1321" ca="1">INDEX(Sheet1!$AC$2:$AC$22, RANDBETWEEN(1, 21))</f>
        <v>Montenegro</v>
      </c>
      <c r="AE1321" t="str" cm="1">
        <f t="array" aca="1" ref="AE1321" ca="1">INDEX(Sheet1!$AF$2:$AF$22, RANDBETWEEN(1, 5))</f>
        <v>ESARO</v>
      </c>
      <c r="AF1321" s="3">
        <v>45435</v>
      </c>
      <c r="AG1321" t="str" cm="1">
        <f t="array" aca="1" ref="AG1321" ca="1">INDEX(Sheet1!$AH$2:$AH$24, RANDBETWEEN(1, 23))</f>
        <v>ALBANIA CO</v>
      </c>
      <c r="AH1321" t="s">
        <v>667</v>
      </c>
      <c r="AI1321" t="s">
        <v>464</v>
      </c>
      <c r="AJ1321" t="s">
        <v>465</v>
      </c>
      <c r="AK1321" t="s">
        <v>57</v>
      </c>
      <c r="AL1321" t="s">
        <v>90</v>
      </c>
      <c r="AM1321" t="s">
        <v>645</v>
      </c>
      <c r="AN1321" t="s">
        <v>105</v>
      </c>
      <c r="AO1321" t="s">
        <v>149</v>
      </c>
      <c r="AP1321" t="s">
        <v>143</v>
      </c>
      <c r="AQ1321" t="s">
        <v>63</v>
      </c>
      <c r="AR1321">
        <v>2022</v>
      </c>
      <c r="AS1321" t="s">
        <v>95</v>
      </c>
    </row>
    <row r="1322" spans="1:45">
      <c r="A1322" t="s">
        <v>659</v>
      </c>
      <c r="B1322" t="s">
        <v>44</v>
      </c>
      <c r="C1322" t="s">
        <v>45</v>
      </c>
      <c r="D1322" s="3">
        <v>45429</v>
      </c>
      <c r="E1322" t="s">
        <v>644</v>
      </c>
      <c r="F1322">
        <f t="shared" ca="1" si="60"/>
        <v>89364.481827416646</v>
      </c>
      <c r="G1322">
        <f t="shared" ca="1" si="60"/>
        <v>97737.42014620913</v>
      </c>
      <c r="H1322" t="str" cm="1">
        <f t="array" aca="1" ref="H1322" ca="1">INDEX(Sheet1!$H$1:$H$3, RANDBETWEEN(1, 3))</f>
        <v>ORE-Thematic</v>
      </c>
      <c r="I1322" t="str" cm="1">
        <f t="array" aca="1" ref="I1322" ca="1">INDEX(Sheet1!$I$3:$I$88, RANDBETWEEN(1, 85))</f>
        <v>Health – General</v>
      </c>
      <c r="J1322" t="str">
        <f ca="1">INDEX(Sheet1!$AZ$3:$AZ$8, RANDBETWEEN(1, COUNTA(Sheet1!$AZ$3:$AZ$8)))</f>
        <v>Education</v>
      </c>
      <c r="K1322" t="str" cm="1">
        <f t="array" aca="1" ref="K1322" ca="1">INDEX(Sheet1!$K$1:$K$8, RANDBETWEEN(1, 6))</f>
        <v>Ukraine Response</v>
      </c>
      <c r="M1322" t="s">
        <v>57</v>
      </c>
      <c r="N1322">
        <f t="shared" ca="1" si="61"/>
        <v>75808.322008689589</v>
      </c>
      <c r="Q1322" t="s">
        <v>467</v>
      </c>
      <c r="U1322">
        <f t="shared" ca="1" si="62"/>
        <v>34209.620268479135</v>
      </c>
      <c r="V1322">
        <v>16744660</v>
      </c>
      <c r="W1322" t="str" cm="1">
        <f t="array" aca="1" ref="W1322" ca="1">INDEX(Sheet1!$X$1:$X$20, RANDBETWEEN(1, 20))</f>
        <v>Women's and diaspora organizations</v>
      </c>
      <c r="X1322" t="str" cm="1">
        <f t="array" aca="1" ref="X1322" ca="1">INDEX(Sheet1!$Y$2:$Y$22, RANDBETWEEN(1, 21))</f>
        <v>Private Sector</v>
      </c>
      <c r="Z1322" t="str" cm="1">
        <f t="array" aca="1" ref="Z1322" ca="1">INDEX(Sheet1!$AA$2:$AA$30, RANDBETWEEN(1, 29))</f>
        <v>ARMENIA CO</v>
      </c>
      <c r="AA1322" t="str" cm="1">
        <f t="array" aca="1" ref="AA1322" ca="1">INDEX(Sheet1!$AB$2:$AB$8, RANDBETWEEN(1, 7))</f>
        <v>HQ</v>
      </c>
      <c r="AB1322" t="str" cm="1">
        <f t="array" aca="1" ref="AB1322" ca="1">INDEX(Sheet1!$AC$2:$AC$22, RANDBETWEEN(1, 21))</f>
        <v>Albania</v>
      </c>
      <c r="AE1322" t="str" cm="1">
        <f t="array" aca="1" ref="AE1322" ca="1">INDEX(Sheet1!$AF$2:$AF$22, RANDBETWEEN(1, 5))</f>
        <v>NatCom</v>
      </c>
      <c r="AF1322" s="3">
        <v>45429</v>
      </c>
      <c r="AG1322" t="str" cm="1">
        <f t="array" aca="1" ref="AG1322" ca="1">INDEX(Sheet1!$AH$2:$AH$24, RANDBETWEEN(1, 23))</f>
        <v>ROMANIA CO</v>
      </c>
      <c r="AH1322" t="s">
        <v>650</v>
      </c>
      <c r="AI1322" t="s">
        <v>466</v>
      </c>
      <c r="AJ1322" t="s">
        <v>467</v>
      </c>
      <c r="AK1322" t="s">
        <v>57</v>
      </c>
      <c r="AL1322" t="s">
        <v>90</v>
      </c>
      <c r="AM1322" t="s">
        <v>646</v>
      </c>
      <c r="AN1322" t="s">
        <v>115</v>
      </c>
      <c r="AO1322" t="s">
        <v>116</v>
      </c>
      <c r="AP1322" t="s">
        <v>78</v>
      </c>
      <c r="AQ1322" t="s">
        <v>117</v>
      </c>
      <c r="AR1322">
        <v>2023</v>
      </c>
      <c r="AS1322" t="s">
        <v>95</v>
      </c>
    </row>
    <row r="1323" spans="1:45">
      <c r="A1323" t="s">
        <v>654</v>
      </c>
      <c r="B1323" t="s">
        <v>95</v>
      </c>
      <c r="C1323" t="s">
        <v>64</v>
      </c>
      <c r="D1323" s="3">
        <v>45442</v>
      </c>
      <c r="E1323" t="s">
        <v>644</v>
      </c>
      <c r="F1323">
        <f t="shared" ca="1" si="60"/>
        <v>91987.681771047341</v>
      </c>
      <c r="G1323">
        <f t="shared" ca="1" si="60"/>
        <v>30351.562796487084</v>
      </c>
      <c r="H1323" t="str" cm="1">
        <f t="array" aca="1" ref="H1323" ca="1">INDEX(Sheet1!$H$1:$H$3, RANDBETWEEN(1, 3))</f>
        <v>ORR Non-Thematic</v>
      </c>
      <c r="I1323" t="str" cm="1">
        <f t="array" aca="1" ref="I1323" ca="1">INDEX(Sheet1!$I$3:$I$88, RANDBETWEEN(1, 85))</f>
        <v>Data and Child Protection</v>
      </c>
      <c r="J1323" t="str">
        <f ca="1">INDEX(Sheet1!$AZ$3:$AZ$8, RANDBETWEEN(1, COUNTA(Sheet1!$AZ$3:$AZ$8)))</f>
        <v>Advocacy</v>
      </c>
      <c r="K1323" t="str" cm="1">
        <f t="array" aca="1" ref="K1323" ca="1">INDEX(Sheet1!$K$1:$K$8, RANDBETWEEN(1, 6))</f>
        <v>HAC-ARMENIA</v>
      </c>
      <c r="M1323" t="s">
        <v>114</v>
      </c>
      <c r="N1323">
        <f t="shared" ca="1" si="61"/>
        <v>94576.082722408973</v>
      </c>
      <c r="Q1323" t="s">
        <v>469</v>
      </c>
      <c r="U1323">
        <f t="shared" ca="1" si="62"/>
        <v>58775.775100666237</v>
      </c>
      <c r="V1323">
        <v>16108707</v>
      </c>
      <c r="W1323" t="str" cm="1">
        <f t="array" aca="1" ref="W1323" ca="1">INDEX(Sheet1!$X$1:$X$20, RANDBETWEEN(1, 20))</f>
        <v>Central Government</v>
      </c>
      <c r="X1323" t="str" cm="1">
        <f t="array" aca="1" ref="X1323" ca="1">INDEX(Sheet1!$Y$2:$Y$22, RANDBETWEEN(1, 21))</f>
        <v>Private Sector</v>
      </c>
      <c r="Z1323" t="str" cm="1">
        <f t="array" aca="1" ref="Z1323" ca="1">INDEX(Sheet1!$AA$2:$AA$30, RANDBETWEEN(1, 29))</f>
        <v>UK NATCOM</v>
      </c>
      <c r="AA1323" t="str" cm="1">
        <f t="array" aca="1" ref="AA1323" ca="1">INDEX(Sheet1!$AB$2:$AB$8, RANDBETWEEN(1, 7))</f>
        <v>WCARO</v>
      </c>
      <c r="AB1323" t="str" cm="1">
        <f t="array" aca="1" ref="AB1323" ca="1">INDEX(Sheet1!$AC$2:$AC$22, RANDBETWEEN(1, 21))</f>
        <v>Armenia</v>
      </c>
      <c r="AE1323" t="str" cm="1">
        <f t="array" aca="1" ref="AE1323" ca="1">INDEX(Sheet1!$AF$2:$AF$22, RANDBETWEEN(1, 5))</f>
        <v>MENARO</v>
      </c>
      <c r="AF1323" s="3">
        <v>45442</v>
      </c>
      <c r="AG1323" t="str" cm="1">
        <f t="array" aca="1" ref="AG1323" ca="1">INDEX(Sheet1!$AH$2:$AH$24, RANDBETWEEN(1, 23))</f>
        <v>US FUND</v>
      </c>
      <c r="AH1323" t="s">
        <v>649</v>
      </c>
      <c r="AI1323" t="s">
        <v>468</v>
      </c>
      <c r="AJ1323" t="s">
        <v>469</v>
      </c>
      <c r="AK1323" t="s">
        <v>114</v>
      </c>
      <c r="AL1323" t="s">
        <v>90</v>
      </c>
      <c r="AM1323" t="s">
        <v>646</v>
      </c>
      <c r="AN1323" t="s">
        <v>105</v>
      </c>
      <c r="AO1323" t="s">
        <v>92</v>
      </c>
      <c r="AP1323" t="s">
        <v>78</v>
      </c>
      <c r="AQ1323" t="s">
        <v>79</v>
      </c>
      <c r="AR1323">
        <v>2024</v>
      </c>
      <c r="AS1323" t="s">
        <v>95</v>
      </c>
    </row>
    <row r="1324" spans="1:45">
      <c r="A1324" t="s">
        <v>653</v>
      </c>
      <c r="B1324" t="s">
        <v>95</v>
      </c>
      <c r="C1324" t="s">
        <v>118</v>
      </c>
      <c r="D1324" s="3">
        <v>45454</v>
      </c>
      <c r="E1324" t="s">
        <v>644</v>
      </c>
      <c r="F1324">
        <f t="shared" ca="1" si="60"/>
        <v>4956.9025177304811</v>
      </c>
      <c r="G1324">
        <f t="shared" ca="1" si="60"/>
        <v>20276.867721966002</v>
      </c>
      <c r="H1324" t="str" cm="1">
        <f t="array" aca="1" ref="H1324" ca="1">INDEX(Sheet1!$H$1:$H$3, RANDBETWEEN(1, 3))</f>
        <v>ORR Non-Thematic</v>
      </c>
      <c r="I1324" t="str" cm="1">
        <f t="array" aca="1" ref="I1324" ca="1">INDEX(Sheet1!$I$3:$I$88, RANDBETWEEN(1, 85))</f>
        <v>Child Protection systems</v>
      </c>
      <c r="J1324" t="str">
        <f ca="1">INDEX(Sheet1!$AZ$3:$AZ$8, RANDBETWEEN(1, COUNTA(Sheet1!$AZ$3:$AZ$8)))</f>
        <v>Health</v>
      </c>
      <c r="K1324" t="str" cm="1">
        <f t="array" aca="1" ref="K1324" ca="1">INDEX(Sheet1!$K$1:$K$8, RANDBETWEEN(1, 6))</f>
        <v>HAC-ARMENIA</v>
      </c>
      <c r="M1324" t="s">
        <v>127</v>
      </c>
      <c r="N1324">
        <f t="shared" ca="1" si="61"/>
        <v>56166.028006605797</v>
      </c>
      <c r="Q1324" t="s">
        <v>471</v>
      </c>
      <c r="U1324">
        <f t="shared" ca="1" si="62"/>
        <v>17647.639487176712</v>
      </c>
      <c r="V1324">
        <v>12342774</v>
      </c>
      <c r="W1324" t="str" cm="1">
        <f t="array" aca="1" ref="W1324" ca="1">INDEX(Sheet1!$X$1:$X$20, RANDBETWEEN(1, 20))</f>
        <v>Ministry</v>
      </c>
      <c r="X1324" t="str" cm="1">
        <f t="array" aca="1" ref="X1324" ca="1">INDEX(Sheet1!$Y$2:$Y$22, RANDBETWEEN(1, 21))</f>
        <v>Public Sector</v>
      </c>
      <c r="Z1324" t="str" cm="1">
        <f t="array" aca="1" ref="Z1324" ca="1">INDEX(Sheet1!$AA$2:$AA$30, RANDBETWEEN(1, 29))</f>
        <v>BELARUS CO</v>
      </c>
      <c r="AA1324" t="str" cm="1">
        <f t="array" aca="1" ref="AA1324" ca="1">INDEX(Sheet1!$AB$2:$AB$8, RANDBETWEEN(1, 7))</f>
        <v>MENARO</v>
      </c>
      <c r="AB1324" t="str" cm="1">
        <f t="array" aca="1" ref="AB1324" ca="1">INDEX(Sheet1!$AC$2:$AC$22, RANDBETWEEN(1, 21))</f>
        <v>Albania</v>
      </c>
      <c r="AE1324" t="str" cm="1">
        <f t="array" aca="1" ref="AE1324" ca="1">INDEX(Sheet1!$AF$2:$AF$22, RANDBETWEEN(1, 5))</f>
        <v>ESARO</v>
      </c>
      <c r="AF1324" s="3">
        <v>45454</v>
      </c>
      <c r="AG1324" t="str" cm="1">
        <f t="array" aca="1" ref="AG1324" ca="1">INDEX(Sheet1!$AH$2:$AH$24, RANDBETWEEN(1, 23))</f>
        <v>TAJIKISTAN CO</v>
      </c>
      <c r="AH1324" t="s">
        <v>651</v>
      </c>
      <c r="AI1324" t="s">
        <v>470</v>
      </c>
      <c r="AJ1324" t="s">
        <v>471</v>
      </c>
      <c r="AK1324" t="s">
        <v>127</v>
      </c>
      <c r="AL1324" t="s">
        <v>95</v>
      </c>
      <c r="AM1324" t="s">
        <v>645</v>
      </c>
      <c r="AN1324" t="s">
        <v>60</v>
      </c>
      <c r="AO1324" t="s">
        <v>61</v>
      </c>
      <c r="AP1324" t="s">
        <v>135</v>
      </c>
      <c r="AQ1324" t="s">
        <v>100</v>
      </c>
      <c r="AR1324">
        <v>2024</v>
      </c>
      <c r="AS1324" t="s">
        <v>95</v>
      </c>
    </row>
    <row r="1325" spans="1:45">
      <c r="A1325" t="s">
        <v>652</v>
      </c>
      <c r="B1325" t="s">
        <v>44</v>
      </c>
      <c r="C1325" t="s">
        <v>118</v>
      </c>
      <c r="D1325" s="3">
        <v>45606</v>
      </c>
      <c r="E1325" t="s">
        <v>644</v>
      </c>
      <c r="F1325">
        <f t="shared" ca="1" si="60"/>
        <v>55852.932559175839</v>
      </c>
      <c r="G1325">
        <f t="shared" ca="1" si="60"/>
        <v>39431.829306835643</v>
      </c>
      <c r="H1325" t="str" cm="1">
        <f t="array" aca="1" ref="H1325" ca="1">INDEX(Sheet1!$H$1:$H$3, RANDBETWEEN(1, 3))</f>
        <v>ORR Non-Thematic</v>
      </c>
      <c r="I1325" t="str" cm="1">
        <f t="array" aca="1" ref="I1325" ca="1">INDEX(Sheet1!$I$3:$I$88, RANDBETWEEN(1, 85))</f>
        <v>Equity – focus on girls’ and inclusive education</v>
      </c>
      <c r="J1325" t="str">
        <f ca="1">INDEX(Sheet1!$AZ$3:$AZ$8, RANDBETWEEN(1, COUNTA(Sheet1!$AZ$3:$AZ$8)))</f>
        <v>Emergency Response</v>
      </c>
      <c r="K1325" t="str" cm="1">
        <f t="array" aca="1" ref="K1325" ca="1">INDEX(Sheet1!$K$1:$K$8, RANDBETWEEN(1, 6))</f>
        <v>Emergency/HAC</v>
      </c>
      <c r="M1325" t="s">
        <v>127</v>
      </c>
      <c r="N1325">
        <f t="shared" ca="1" si="61"/>
        <v>77120.249811945774</v>
      </c>
      <c r="Q1325" t="s">
        <v>473</v>
      </c>
      <c r="U1325">
        <f t="shared" ca="1" si="62"/>
        <v>87058.33379194286</v>
      </c>
      <c r="V1325">
        <v>5356634</v>
      </c>
      <c r="W1325" t="str" cm="1">
        <f t="array" aca="1" ref="W1325" ca="1">INDEX(Sheet1!$X$1:$X$20, RANDBETWEEN(1, 20))</f>
        <v>Ministry</v>
      </c>
      <c r="X1325" t="str" cm="1">
        <f t="array" aca="1" ref="X1325" ca="1">INDEX(Sheet1!$Y$2:$Y$22, RANDBETWEEN(1, 21))</f>
        <v>Public Sector</v>
      </c>
      <c r="Z1325" t="str" cm="1">
        <f t="array" aca="1" ref="Z1325" ca="1">INDEX(Sheet1!$AA$2:$AA$30, RANDBETWEEN(1, 29))</f>
        <v>DENMARK NATCOM</v>
      </c>
      <c r="AA1325" t="str" cm="1">
        <f t="array" aca="1" ref="AA1325" ca="1">INDEX(Sheet1!$AB$2:$AB$8, RANDBETWEEN(1, 7))</f>
        <v>EAPRO</v>
      </c>
      <c r="AB1325" t="str" cm="1">
        <f t="array" aca="1" ref="AB1325" ca="1">INDEX(Sheet1!$AC$2:$AC$22, RANDBETWEEN(1, 21))</f>
        <v>Netherlands</v>
      </c>
      <c r="AE1325" t="str" cm="1">
        <f t="array" aca="1" ref="AE1325" ca="1">INDEX(Sheet1!$AF$2:$AF$22, RANDBETWEEN(1, 5))</f>
        <v>HQ</v>
      </c>
      <c r="AF1325" s="3">
        <v>45606</v>
      </c>
      <c r="AG1325" t="str" cm="1">
        <f t="array" aca="1" ref="AG1325" ca="1">INDEX(Sheet1!$AH$2:$AH$24, RANDBETWEEN(1, 23))</f>
        <v>KYRGYZSTAN CO</v>
      </c>
      <c r="AH1325" t="s">
        <v>670</v>
      </c>
      <c r="AI1325" t="s">
        <v>472</v>
      </c>
      <c r="AJ1325" t="s">
        <v>473</v>
      </c>
      <c r="AK1325" t="s">
        <v>127</v>
      </c>
      <c r="AL1325" t="s">
        <v>90</v>
      </c>
      <c r="AM1325" t="s">
        <v>645</v>
      </c>
      <c r="AN1325" t="s">
        <v>128</v>
      </c>
      <c r="AO1325" t="s">
        <v>92</v>
      </c>
      <c r="AP1325" t="s">
        <v>143</v>
      </c>
      <c r="AQ1325" t="s">
        <v>117</v>
      </c>
      <c r="AR1325">
        <v>2022</v>
      </c>
      <c r="AS1325" t="s">
        <v>95</v>
      </c>
    </row>
    <row r="1326" spans="1:45">
      <c r="A1326" t="s">
        <v>652</v>
      </c>
      <c r="B1326" t="s">
        <v>44</v>
      </c>
      <c r="C1326" t="s">
        <v>64</v>
      </c>
      <c r="D1326" s="3">
        <v>45415</v>
      </c>
      <c r="E1326" t="s">
        <v>644</v>
      </c>
      <c r="F1326">
        <f t="shared" ca="1" si="60"/>
        <v>89184.203506250429</v>
      </c>
      <c r="G1326">
        <f t="shared" ca="1" si="60"/>
        <v>2635.129989186476</v>
      </c>
      <c r="H1326" t="str" cm="1">
        <f t="array" aca="1" ref="H1326" ca="1">INDEX(Sheet1!$H$1:$H$3, RANDBETWEEN(1, 3))</f>
        <v>Revenue Type</v>
      </c>
      <c r="I1326" t="str" cm="1">
        <f t="array" aca="1" ref="I1326" ca="1">INDEX(Sheet1!$I$3:$I$88, RANDBETWEEN(1, 85))</f>
        <v>Cross-sectoral Early Childhood Development</v>
      </c>
      <c r="J1326" t="str">
        <f ca="1">INDEX(Sheet1!$AZ$3:$AZ$8, RANDBETWEEN(1, COUNTA(Sheet1!$AZ$3:$AZ$8)))</f>
        <v>Increased Immunization Rates</v>
      </c>
      <c r="K1326" t="str" cm="1">
        <f t="array" aca="1" ref="K1326" ca="1">INDEX(Sheet1!$K$1:$K$8, RANDBETWEEN(1, 6))</f>
        <v>Ukraine Response</v>
      </c>
      <c r="M1326" t="s">
        <v>104</v>
      </c>
      <c r="N1326">
        <f t="shared" ca="1" si="61"/>
        <v>47905.102049802947</v>
      </c>
      <c r="Q1326" t="s">
        <v>475</v>
      </c>
      <c r="U1326">
        <f t="shared" ca="1" si="62"/>
        <v>79614.716299096937</v>
      </c>
      <c r="V1326">
        <v>12890749</v>
      </c>
      <c r="W1326" t="str" cm="1">
        <f t="array" aca="1" ref="W1326" ca="1">INDEX(Sheet1!$X$1:$X$20, RANDBETWEEN(1, 20))</f>
        <v>Account Category</v>
      </c>
      <c r="X1326" t="str" cm="1">
        <f t="array" aca="1" ref="X1326" ca="1">INDEX(Sheet1!$Y$2:$Y$22, RANDBETWEEN(1, 21))</f>
        <v>Public Sector</v>
      </c>
      <c r="Z1326" t="str" cm="1">
        <f t="array" aca="1" ref="Z1326" ca="1">INDEX(Sheet1!$AA$2:$AA$30, RANDBETWEEN(1, 29))</f>
        <v>UZBEKISTAN CO</v>
      </c>
      <c r="AA1326" t="str" cm="1">
        <f t="array" aca="1" ref="AA1326" ca="1">INDEX(Sheet1!$AB$2:$AB$8, RANDBETWEEN(1, 7))</f>
        <v>ECARO</v>
      </c>
      <c r="AB1326" t="str" cm="1">
        <f t="array" aca="1" ref="AB1326" ca="1">INDEX(Sheet1!$AC$2:$AC$22, RANDBETWEEN(1, 21))</f>
        <v>Japan</v>
      </c>
      <c r="AE1326" t="str" cm="1">
        <f t="array" aca="1" ref="AE1326" ca="1">INDEX(Sheet1!$AF$2:$AF$22, RANDBETWEEN(1, 5))</f>
        <v>HQ</v>
      </c>
      <c r="AF1326" s="3">
        <v>45415</v>
      </c>
      <c r="AG1326" t="str" cm="1">
        <f t="array" aca="1" ref="AG1326" ca="1">INDEX(Sheet1!$AH$2:$AH$24, RANDBETWEEN(1, 23))</f>
        <v>LEBANON CO</v>
      </c>
      <c r="AH1326" t="s">
        <v>647</v>
      </c>
      <c r="AI1326" t="s">
        <v>474</v>
      </c>
      <c r="AJ1326" t="s">
        <v>475</v>
      </c>
      <c r="AK1326" t="s">
        <v>104</v>
      </c>
      <c r="AL1326" t="s">
        <v>95</v>
      </c>
      <c r="AM1326" t="s">
        <v>646</v>
      </c>
      <c r="AN1326" t="s">
        <v>105</v>
      </c>
      <c r="AO1326" t="s">
        <v>92</v>
      </c>
      <c r="AP1326" t="s">
        <v>135</v>
      </c>
      <c r="AQ1326" t="s">
        <v>117</v>
      </c>
      <c r="AR1326">
        <v>2023</v>
      </c>
      <c r="AS1326" t="s">
        <v>95</v>
      </c>
    </row>
    <row r="1327" spans="1:45">
      <c r="A1327" t="s">
        <v>656</v>
      </c>
      <c r="B1327" t="s">
        <v>44</v>
      </c>
      <c r="C1327" t="s">
        <v>45</v>
      </c>
      <c r="D1327" s="3">
        <v>45500</v>
      </c>
      <c r="E1327" t="s">
        <v>644</v>
      </c>
      <c r="F1327">
        <f t="shared" ca="1" si="60"/>
        <v>2596.0611479171685</v>
      </c>
      <c r="G1327">
        <f t="shared" ca="1" si="60"/>
        <v>87175.693611028648</v>
      </c>
      <c r="H1327" t="str" cm="1">
        <f t="array" aca="1" ref="H1327" ca="1">INDEX(Sheet1!$H$1:$H$3, RANDBETWEEN(1, 3))</f>
        <v>ORE-Thematic</v>
      </c>
      <c r="I1327" t="str" cm="1">
        <f t="array" aca="1" ref="I1327" ca="1">INDEX(Sheet1!$I$3:$I$88, RANDBETWEEN(1, 85))</f>
        <v>Cross-sectoral Communication for Development</v>
      </c>
      <c r="J1327" t="str">
        <f ca="1">INDEX(Sheet1!$AZ$3:$AZ$8, RANDBETWEEN(1, COUNTA(Sheet1!$AZ$3:$AZ$8)))</f>
        <v>Increased Immunization Rates</v>
      </c>
      <c r="K1327" t="str" cm="1">
        <f t="array" aca="1" ref="K1327" ca="1">INDEX(Sheet1!$K$1:$K$8, RANDBETWEEN(1, 6))</f>
        <v>HAC-ECARO</v>
      </c>
      <c r="M1327" t="s">
        <v>165</v>
      </c>
      <c r="N1327">
        <f t="shared" ca="1" si="61"/>
        <v>68010.493840944546</v>
      </c>
      <c r="Q1327" t="s">
        <v>477</v>
      </c>
      <c r="U1327">
        <f t="shared" ca="1" si="62"/>
        <v>55796.891839900403</v>
      </c>
      <c r="V1327">
        <v>12268202</v>
      </c>
      <c r="W1327" t="str" cm="1">
        <f t="array" aca="1" ref="W1327" ca="1">INDEX(Sheet1!$X$1:$X$20, RANDBETWEEN(1, 20))</f>
        <v>Governmental Organization</v>
      </c>
      <c r="X1327" t="str" cm="1">
        <f t="array" aca="1" ref="X1327" ca="1">INDEX(Sheet1!$Y$2:$Y$22, RANDBETWEEN(1, 21))</f>
        <v>Private Sector</v>
      </c>
      <c r="Z1327" t="str" cm="1">
        <f t="array" aca="1" ref="Z1327" ca="1">INDEX(Sheet1!$AA$2:$AA$30, RANDBETWEEN(1, 29))</f>
        <v>DENMARK NATCOM</v>
      </c>
      <c r="AA1327" t="str" cm="1">
        <f t="array" aca="1" ref="AA1327" ca="1">INDEX(Sheet1!$AB$2:$AB$8, RANDBETWEEN(1, 7))</f>
        <v>WCARO</v>
      </c>
      <c r="AB1327" t="str" cm="1">
        <f t="array" aca="1" ref="AB1327" ca="1">INDEX(Sheet1!$AC$2:$AC$22, RANDBETWEEN(1, 21))</f>
        <v>Albania</v>
      </c>
      <c r="AE1327" t="str" cm="1">
        <f t="array" aca="1" ref="AE1327" ca="1">INDEX(Sheet1!$AF$2:$AF$22, RANDBETWEEN(1, 5))</f>
        <v>MENARO</v>
      </c>
      <c r="AF1327" s="3">
        <v>45500</v>
      </c>
      <c r="AG1327" t="str" cm="1">
        <f t="array" aca="1" ref="AG1327" ca="1">INDEX(Sheet1!$AH$2:$AH$24, RANDBETWEEN(1, 23))</f>
        <v>MOLDOVA CO</v>
      </c>
      <c r="AH1327" t="s">
        <v>668</v>
      </c>
      <c r="AI1327" t="s">
        <v>476</v>
      </c>
      <c r="AJ1327" t="s">
        <v>477</v>
      </c>
      <c r="AK1327" t="s">
        <v>165</v>
      </c>
      <c r="AL1327" t="s">
        <v>58</v>
      </c>
      <c r="AM1327" t="s">
        <v>645</v>
      </c>
      <c r="AN1327" t="s">
        <v>91</v>
      </c>
      <c r="AO1327" t="s">
        <v>92</v>
      </c>
      <c r="AP1327" t="s">
        <v>78</v>
      </c>
      <c r="AQ1327" t="s">
        <v>129</v>
      </c>
      <c r="AR1327">
        <v>2022</v>
      </c>
      <c r="AS1327" t="s">
        <v>95</v>
      </c>
    </row>
    <row r="1328" spans="1:45">
      <c r="A1328" t="s">
        <v>658</v>
      </c>
      <c r="B1328" t="s">
        <v>44</v>
      </c>
      <c r="C1328" t="s">
        <v>64</v>
      </c>
      <c r="D1328" s="3">
        <v>45602</v>
      </c>
      <c r="E1328" t="s">
        <v>644</v>
      </c>
      <c r="F1328">
        <f t="shared" ca="1" si="60"/>
        <v>34300.160908823331</v>
      </c>
      <c r="G1328">
        <f t="shared" ca="1" si="60"/>
        <v>29318.771256379834</v>
      </c>
      <c r="H1328" t="str" cm="1">
        <f t="array" aca="1" ref="H1328" ca="1">INDEX(Sheet1!$H$1:$H$3, RANDBETWEEN(1, 3))</f>
        <v>ORE-Thematic</v>
      </c>
      <c r="I1328" t="str" cm="1">
        <f t="array" aca="1" ref="I1328" ca="1">INDEX(Sheet1!$I$3:$I$88, RANDBETWEEN(1, 85))</f>
        <v>Violence, exploitation and abuse</v>
      </c>
      <c r="J1328" t="str">
        <f ca="1">INDEX(Sheet1!$AZ$3:$AZ$8, RANDBETWEEN(1, COUNTA(Sheet1!$AZ$3:$AZ$8)))</f>
        <v>Emergency Response</v>
      </c>
      <c r="K1328" t="str" cm="1">
        <f t="array" aca="1" ref="K1328" ca="1">INDEX(Sheet1!$K$1:$K$8, RANDBETWEEN(1, 6))</f>
        <v>HAC-ARMENIA</v>
      </c>
      <c r="M1328" t="s">
        <v>89</v>
      </c>
      <c r="N1328">
        <f t="shared" ca="1" si="61"/>
        <v>98158.906926211217</v>
      </c>
      <c r="Q1328" t="s">
        <v>479</v>
      </c>
      <c r="U1328">
        <f t="shared" ca="1" si="62"/>
        <v>88401.805643583037</v>
      </c>
      <c r="V1328">
        <v>12945129</v>
      </c>
      <c r="W1328" t="str" cm="1">
        <f t="array" aca="1" ref="W1328" ca="1">INDEX(Sheet1!$X$1:$X$20, RANDBETWEEN(1, 20))</f>
        <v>University/Education Org.</v>
      </c>
      <c r="X1328" t="str" cm="1">
        <f t="array" aca="1" ref="X1328" ca="1">INDEX(Sheet1!$Y$2:$Y$22, RANDBETWEEN(1, 21))</f>
        <v>Public Sector</v>
      </c>
      <c r="Z1328" t="str" cm="1">
        <f t="array" aca="1" ref="Z1328" ca="1">INDEX(Sheet1!$AA$2:$AA$30, RANDBETWEEN(1, 29))</f>
        <v>DENMARK NATCOM</v>
      </c>
      <c r="AA1328" t="str" cm="1">
        <f t="array" aca="1" ref="AA1328" ca="1">INDEX(Sheet1!$AB$2:$AB$8, RANDBETWEEN(1, 7))</f>
        <v>NatCom</v>
      </c>
      <c r="AB1328" t="str" cm="1">
        <f t="array" aca="1" ref="AB1328" ca="1">INDEX(Sheet1!$AC$2:$AC$22, RANDBETWEEN(1, 21))</f>
        <v>France</v>
      </c>
      <c r="AE1328" t="str" cm="1">
        <f t="array" aca="1" ref="AE1328" ca="1">INDEX(Sheet1!$AF$2:$AF$22, RANDBETWEEN(1, 5))</f>
        <v>MENARO</v>
      </c>
      <c r="AF1328" s="3">
        <v>45602</v>
      </c>
      <c r="AG1328" t="str" cm="1">
        <f t="array" aca="1" ref="AG1328" ca="1">INDEX(Sheet1!$AH$2:$AH$24, RANDBETWEEN(1, 23))</f>
        <v>ECARO</v>
      </c>
      <c r="AH1328" t="s">
        <v>670</v>
      </c>
      <c r="AI1328" t="s">
        <v>478</v>
      </c>
      <c r="AJ1328" t="s">
        <v>479</v>
      </c>
      <c r="AK1328" t="s">
        <v>89</v>
      </c>
      <c r="AL1328" t="s">
        <v>90</v>
      </c>
      <c r="AM1328" t="s">
        <v>645</v>
      </c>
      <c r="AN1328" t="s">
        <v>192</v>
      </c>
      <c r="AO1328" t="s">
        <v>92</v>
      </c>
      <c r="AP1328" t="s">
        <v>143</v>
      </c>
      <c r="AQ1328" t="s">
        <v>100</v>
      </c>
      <c r="AR1328">
        <v>2022</v>
      </c>
      <c r="AS1328" t="s">
        <v>95</v>
      </c>
    </row>
    <row r="1329" spans="1:45">
      <c r="A1329" t="s">
        <v>656</v>
      </c>
      <c r="B1329" t="s">
        <v>95</v>
      </c>
      <c r="C1329" t="s">
        <v>118</v>
      </c>
      <c r="D1329" s="3">
        <v>45497</v>
      </c>
      <c r="E1329" t="s">
        <v>644</v>
      </c>
      <c r="F1329">
        <f t="shared" ca="1" si="60"/>
        <v>5336.3762293228046</v>
      </c>
      <c r="G1329">
        <f t="shared" ca="1" si="60"/>
        <v>86029.965714643491</v>
      </c>
      <c r="H1329" t="str" cm="1">
        <f t="array" aca="1" ref="H1329" ca="1">INDEX(Sheet1!$H$1:$H$3, RANDBETWEEN(1, 3))</f>
        <v>ORR Non-Thematic</v>
      </c>
      <c r="I1329" t="str" cm="1">
        <f t="array" aca="1" ref="I1329" ca="1">INDEX(Sheet1!$I$3:$I$88, RANDBETWEEN(1, 85))</f>
        <v>ACT-A/COVAX Pillar 4: RCCE</v>
      </c>
      <c r="J1329" t="str">
        <f ca="1">INDEX(Sheet1!$AZ$3:$AZ$8, RANDBETWEEN(1, COUNTA(Sheet1!$AZ$3:$AZ$8)))</f>
        <v>Health</v>
      </c>
      <c r="K1329" t="str" cm="1">
        <f t="array" aca="1" ref="K1329" ca="1">INDEX(Sheet1!$K$1:$K$8, RANDBETWEEN(1, 6))</f>
        <v>HAC-UKRAINE</v>
      </c>
      <c r="M1329" t="s">
        <v>165</v>
      </c>
      <c r="N1329">
        <f t="shared" ca="1" si="61"/>
        <v>86956.31861162452</v>
      </c>
      <c r="Q1329" t="s">
        <v>481</v>
      </c>
      <c r="U1329">
        <f t="shared" ca="1" si="62"/>
        <v>59824.496371773217</v>
      </c>
      <c r="V1329">
        <v>5803670</v>
      </c>
      <c r="W1329" t="str" cm="1">
        <f t="array" aca="1" ref="W1329" ca="1">INDEX(Sheet1!$X$1:$X$20, RANDBETWEEN(1, 20))</f>
        <v>UN Agency/International Agency</v>
      </c>
      <c r="X1329" t="str" cm="1">
        <f t="array" aca="1" ref="X1329" ca="1">INDEX(Sheet1!$Y$2:$Y$22, RANDBETWEEN(1, 21))</f>
        <v>Public Sector</v>
      </c>
      <c r="Z1329" t="str" cm="1">
        <f t="array" aca="1" ref="Z1329" ca="1">INDEX(Sheet1!$AA$2:$AA$30, RANDBETWEEN(1, 29))</f>
        <v>BELARUS CO</v>
      </c>
      <c r="AA1329" t="str" cm="1">
        <f t="array" aca="1" ref="AA1329" ca="1">INDEX(Sheet1!$AB$2:$AB$8, RANDBETWEEN(1, 7))</f>
        <v>WCARO</v>
      </c>
      <c r="AB1329" t="str" cm="1">
        <f t="array" aca="1" ref="AB1329" ca="1">INDEX(Sheet1!$AC$2:$AC$22, RANDBETWEEN(1, 21))</f>
        <v>Belarus</v>
      </c>
      <c r="AE1329" t="str" cm="1">
        <f t="array" aca="1" ref="AE1329" ca="1">INDEX(Sheet1!$AF$2:$AF$22, RANDBETWEEN(1, 5))</f>
        <v>ESARO</v>
      </c>
      <c r="AF1329" s="3">
        <v>45497</v>
      </c>
      <c r="AG1329" t="str" cm="1">
        <f t="array" aca="1" ref="AG1329" ca="1">INDEX(Sheet1!$AH$2:$AH$24, RANDBETWEEN(1, 23))</f>
        <v>ARMENIA CO</v>
      </c>
      <c r="AH1329" t="s">
        <v>651</v>
      </c>
      <c r="AI1329" t="s">
        <v>480</v>
      </c>
      <c r="AJ1329" t="s">
        <v>481</v>
      </c>
      <c r="AK1329" t="s">
        <v>165</v>
      </c>
      <c r="AL1329" t="s">
        <v>95</v>
      </c>
      <c r="AM1329" t="s">
        <v>646</v>
      </c>
      <c r="AN1329" t="s">
        <v>60</v>
      </c>
      <c r="AO1329" t="s">
        <v>92</v>
      </c>
      <c r="AP1329" t="s">
        <v>143</v>
      </c>
      <c r="AQ1329" t="s">
        <v>79</v>
      </c>
      <c r="AR1329">
        <v>2022</v>
      </c>
      <c r="AS1329" t="s">
        <v>95</v>
      </c>
    </row>
    <row r="1330" spans="1:45">
      <c r="A1330" t="s">
        <v>657</v>
      </c>
      <c r="B1330" t="s">
        <v>95</v>
      </c>
      <c r="C1330" t="s">
        <v>64</v>
      </c>
      <c r="D1330" s="3">
        <v>45436</v>
      </c>
      <c r="E1330" t="s">
        <v>644</v>
      </c>
      <c r="F1330">
        <f t="shared" ca="1" si="60"/>
        <v>26800.63991136671</v>
      </c>
      <c r="G1330">
        <f t="shared" ca="1" si="60"/>
        <v>73893.681181070919</v>
      </c>
      <c r="H1330" t="str" cm="1">
        <f t="array" aca="1" ref="H1330" ca="1">INDEX(Sheet1!$H$1:$H$3, RANDBETWEEN(1, 3))</f>
        <v>Revenue Type</v>
      </c>
      <c r="I1330" t="str" cm="1">
        <f t="array" aca="1" ref="I1330" ca="1">INDEX(Sheet1!$I$3:$I$88, RANDBETWEEN(1, 85))</f>
        <v>Leadership and Executive Direction</v>
      </c>
      <c r="J1330" t="str">
        <f ca="1">INDEX(Sheet1!$AZ$3:$AZ$8, RANDBETWEEN(1, COUNTA(Sheet1!$AZ$3:$AZ$8)))</f>
        <v>Advocacy</v>
      </c>
      <c r="K1330" t="str" cm="1">
        <f t="array" aca="1" ref="K1330" ca="1">INDEX(Sheet1!$K$1:$K$8, RANDBETWEEN(1, 6))</f>
        <v>Ukraine Response</v>
      </c>
      <c r="M1330" t="s">
        <v>75</v>
      </c>
      <c r="N1330">
        <f t="shared" ca="1" si="61"/>
        <v>63014.999772003561</v>
      </c>
      <c r="Q1330" t="s">
        <v>483</v>
      </c>
      <c r="U1330">
        <f t="shared" ca="1" si="62"/>
        <v>93186.637827596525</v>
      </c>
      <c r="V1330">
        <v>33935972</v>
      </c>
      <c r="W1330" t="str" cm="1">
        <f t="array" aca="1" ref="W1330" ca="1">INDEX(Sheet1!$X$1:$X$20, RANDBETWEEN(1, 20))</f>
        <v>Country Office</v>
      </c>
      <c r="X1330" t="str" cm="1">
        <f t="array" aca="1" ref="X1330" ca="1">INDEX(Sheet1!$Y$2:$Y$22, RANDBETWEEN(1, 21))</f>
        <v>UNICEF NatCom/CO/Division</v>
      </c>
      <c r="Z1330" t="str" cm="1">
        <f t="array" aca="1" ref="Z1330" ca="1">INDEX(Sheet1!$AA$2:$AA$30, RANDBETWEEN(1, 29))</f>
        <v>TURKIYE CO</v>
      </c>
      <c r="AA1330" t="str" cm="1">
        <f t="array" aca="1" ref="AA1330" ca="1">INDEX(Sheet1!$AB$2:$AB$8, RANDBETWEEN(1, 7))</f>
        <v>HQ</v>
      </c>
      <c r="AB1330" t="str" cm="1">
        <f t="array" aca="1" ref="AB1330" ca="1">INDEX(Sheet1!$AC$2:$AC$22, RANDBETWEEN(1, 21))</f>
        <v>Japan</v>
      </c>
      <c r="AE1330" t="str" cm="1">
        <f t="array" aca="1" ref="AE1330" ca="1">INDEX(Sheet1!$AF$2:$AF$22, RANDBETWEEN(1, 5))</f>
        <v>ESARO</v>
      </c>
      <c r="AF1330" s="3">
        <v>45436</v>
      </c>
      <c r="AG1330" t="str" cm="1">
        <f t="array" aca="1" ref="AG1330" ca="1">INDEX(Sheet1!$AH$2:$AH$24, RANDBETWEEN(1, 23))</f>
        <v>ECARO</v>
      </c>
      <c r="AH1330" t="s">
        <v>649</v>
      </c>
      <c r="AI1330" t="s">
        <v>482</v>
      </c>
      <c r="AJ1330" t="s">
        <v>483</v>
      </c>
      <c r="AK1330" t="s">
        <v>75</v>
      </c>
      <c r="AL1330" t="s">
        <v>90</v>
      </c>
      <c r="AM1330" t="s">
        <v>646</v>
      </c>
      <c r="AN1330" t="s">
        <v>115</v>
      </c>
      <c r="AO1330" t="s">
        <v>61</v>
      </c>
      <c r="AP1330" t="s">
        <v>93</v>
      </c>
      <c r="AQ1330" t="s">
        <v>100</v>
      </c>
      <c r="AR1330">
        <v>2023</v>
      </c>
      <c r="AS1330" t="s">
        <v>95</v>
      </c>
    </row>
    <row r="1331" spans="1:45">
      <c r="A1331" t="s">
        <v>656</v>
      </c>
      <c r="B1331" t="s">
        <v>44</v>
      </c>
      <c r="C1331" t="s">
        <v>64</v>
      </c>
      <c r="D1331" s="3">
        <v>45604</v>
      </c>
      <c r="E1331" t="s">
        <v>644</v>
      </c>
      <c r="F1331">
        <f t="shared" ca="1" si="60"/>
        <v>77843.371635457457</v>
      </c>
      <c r="G1331">
        <f t="shared" ca="1" si="60"/>
        <v>53157.756683242085</v>
      </c>
      <c r="H1331" t="str" cm="1">
        <f t="array" aca="1" ref="H1331" ca="1">INDEX(Sheet1!$H$1:$H$3, RANDBETWEEN(1, 3))</f>
        <v>ORR Non-Thematic</v>
      </c>
      <c r="I1331" t="str" cm="1">
        <f t="array" aca="1" ref="I1331" ca="1">INDEX(Sheet1!$I$3:$I$88, RANDBETWEEN(1, 85))</f>
        <v>Public finance and local governance</v>
      </c>
      <c r="J1331" t="str">
        <f ca="1">INDEX(Sheet1!$AZ$3:$AZ$8, RANDBETWEEN(1, COUNTA(Sheet1!$AZ$3:$AZ$8)))</f>
        <v>Education</v>
      </c>
      <c r="K1331" t="str" cm="1">
        <f t="array" aca="1" ref="K1331" ca="1">INDEX(Sheet1!$K$1:$K$8, RANDBETWEEN(1, 6))</f>
        <v>Emergency/HAC</v>
      </c>
      <c r="M1331" t="s">
        <v>89</v>
      </c>
      <c r="N1331">
        <f t="shared" ca="1" si="61"/>
        <v>69951.437494742495</v>
      </c>
      <c r="Q1331" t="s">
        <v>147</v>
      </c>
      <c r="U1331">
        <f t="shared" ca="1" si="62"/>
        <v>1406.5709483206906</v>
      </c>
      <c r="V1331">
        <v>18617556</v>
      </c>
      <c r="W1331" t="str" cm="1">
        <f t="array" aca="1" ref="W1331" ca="1">INDEX(Sheet1!$X$1:$X$20, RANDBETWEEN(1, 20))</f>
        <v>Non-Profit/NGO Foundations</v>
      </c>
      <c r="X1331" t="str" cm="1">
        <f t="array" aca="1" ref="X1331" ca="1">INDEX(Sheet1!$Y$2:$Y$22, RANDBETWEEN(1, 21))</f>
        <v>Public Sector</v>
      </c>
      <c r="Z1331" t="str" cm="1">
        <f t="array" aca="1" ref="Z1331" ca="1">INDEX(Sheet1!$AA$2:$AA$30, RANDBETWEEN(1, 29))</f>
        <v>PPD</v>
      </c>
      <c r="AA1331" t="str" cm="1">
        <f t="array" aca="1" ref="AA1331" ca="1">INDEX(Sheet1!$AB$2:$AB$8, RANDBETWEEN(1, 7))</f>
        <v>ROSA</v>
      </c>
      <c r="AB1331" t="str" cm="1">
        <f t="array" aca="1" ref="AB1331" ca="1">INDEX(Sheet1!$AC$2:$AC$22, RANDBETWEEN(1, 21))</f>
        <v>Albania</v>
      </c>
      <c r="AE1331" t="str" cm="1">
        <f t="array" aca="1" ref="AE1331" ca="1">INDEX(Sheet1!$AF$2:$AF$22, RANDBETWEEN(1, 5))</f>
        <v>MENARO</v>
      </c>
      <c r="AF1331" s="3">
        <v>45604</v>
      </c>
      <c r="AG1331" t="str" cm="1">
        <f t="array" aca="1" ref="AG1331" ca="1">INDEX(Sheet1!$AH$2:$AH$24, RANDBETWEEN(1, 23))</f>
        <v>ECARO</v>
      </c>
      <c r="AH1331" t="s">
        <v>647</v>
      </c>
      <c r="AI1331" t="s">
        <v>484</v>
      </c>
      <c r="AJ1331" t="s">
        <v>147</v>
      </c>
      <c r="AK1331" t="s">
        <v>89</v>
      </c>
      <c r="AL1331" t="s">
        <v>95</v>
      </c>
      <c r="AM1331" t="s">
        <v>645</v>
      </c>
      <c r="AN1331" t="s">
        <v>91</v>
      </c>
      <c r="AO1331" t="s">
        <v>61</v>
      </c>
      <c r="AP1331" t="s">
        <v>62</v>
      </c>
      <c r="AQ1331" t="s">
        <v>79</v>
      </c>
      <c r="AR1331">
        <v>2023</v>
      </c>
      <c r="AS1331" t="s">
        <v>95</v>
      </c>
    </row>
    <row r="1332" spans="1:45">
      <c r="A1332" t="s">
        <v>656</v>
      </c>
      <c r="B1332" t="s">
        <v>95</v>
      </c>
      <c r="C1332" t="s">
        <v>64</v>
      </c>
      <c r="D1332" s="3">
        <v>45310</v>
      </c>
      <c r="E1332" t="s">
        <v>644</v>
      </c>
      <c r="F1332">
        <f t="shared" ca="1" si="60"/>
        <v>83019.258921661414</v>
      </c>
      <c r="G1332">
        <f t="shared" ca="1" si="60"/>
        <v>10049.297150958904</v>
      </c>
      <c r="H1332" t="str" cm="1">
        <f t="array" aca="1" ref="H1332" ca="1">INDEX(Sheet1!$H$1:$H$3, RANDBETWEEN(1, 3))</f>
        <v>Revenue Type</v>
      </c>
      <c r="I1332" t="str" cm="1">
        <f t="array" aca="1" ref="I1332" ca="1">INDEX(Sheet1!$I$3:$I$88, RANDBETWEEN(1, 85))</f>
        <v>Gender Equality</v>
      </c>
      <c r="J1332" t="str">
        <f ca="1">INDEX(Sheet1!$AZ$3:$AZ$8, RANDBETWEEN(1, COUNTA(Sheet1!$AZ$3:$AZ$8)))</f>
        <v>Emergency Response</v>
      </c>
      <c r="K1332" t="str" cm="1">
        <f t="array" aca="1" ref="K1332" ca="1">INDEX(Sheet1!$K$1:$K$8, RANDBETWEEN(1, 6))</f>
        <v>Emergency/HAC</v>
      </c>
      <c r="M1332" t="s">
        <v>57</v>
      </c>
      <c r="N1332">
        <f t="shared" ca="1" si="61"/>
        <v>78189.159855383317</v>
      </c>
      <c r="Q1332" t="s">
        <v>486</v>
      </c>
      <c r="U1332">
        <f t="shared" ca="1" si="62"/>
        <v>24745.232604584828</v>
      </c>
      <c r="V1332">
        <v>13608140</v>
      </c>
      <c r="W1332" t="str" cm="1">
        <f t="array" aca="1" ref="W1332" ca="1">INDEX(Sheet1!$X$1:$X$20, RANDBETWEEN(1, 20))</f>
        <v>Women's and diaspora organizations</v>
      </c>
      <c r="X1332" t="str" cm="1">
        <f t="array" aca="1" ref="X1332" ca="1">INDEX(Sheet1!$Y$2:$Y$22, RANDBETWEEN(1, 21))</f>
        <v>Private Sector</v>
      </c>
      <c r="Z1332" t="str" cm="1">
        <f t="array" aca="1" ref="Z1332" ca="1">INDEX(Sheet1!$AA$2:$AA$30, RANDBETWEEN(1, 29))</f>
        <v>MONTENEGRO CO</v>
      </c>
      <c r="AA1332" t="str" cm="1">
        <f t="array" aca="1" ref="AA1332" ca="1">INDEX(Sheet1!$AB$2:$AB$8, RANDBETWEEN(1, 7))</f>
        <v>NatCom</v>
      </c>
      <c r="AB1332" t="str" cm="1">
        <f t="array" aca="1" ref="AB1332" ca="1">INDEX(Sheet1!$AC$2:$AC$22, RANDBETWEEN(1, 21))</f>
        <v>Moldova</v>
      </c>
      <c r="AE1332" t="str" cm="1">
        <f t="array" aca="1" ref="AE1332" ca="1">INDEX(Sheet1!$AF$2:$AF$22, RANDBETWEEN(1, 5))</f>
        <v>HQ</v>
      </c>
      <c r="AF1332" s="3">
        <v>45310</v>
      </c>
      <c r="AG1332" t="str" cm="1">
        <f t="array" aca="1" ref="AG1332" ca="1">INDEX(Sheet1!$AH$2:$AH$24, RANDBETWEEN(1, 23))</f>
        <v>BULGARIA CO</v>
      </c>
      <c r="AH1332" t="s">
        <v>648</v>
      </c>
      <c r="AI1332" t="s">
        <v>485</v>
      </c>
      <c r="AJ1332" t="s">
        <v>486</v>
      </c>
      <c r="AK1332" t="s">
        <v>57</v>
      </c>
      <c r="AL1332" t="s">
        <v>95</v>
      </c>
      <c r="AM1332" t="s">
        <v>645</v>
      </c>
      <c r="AN1332" t="s">
        <v>115</v>
      </c>
      <c r="AO1332" t="s">
        <v>149</v>
      </c>
      <c r="AP1332" t="s">
        <v>78</v>
      </c>
      <c r="AQ1332" t="s">
        <v>129</v>
      </c>
      <c r="AR1332">
        <v>2022</v>
      </c>
      <c r="AS1332" t="s">
        <v>95</v>
      </c>
    </row>
    <row r="1333" spans="1:45">
      <c r="A1333" t="s">
        <v>653</v>
      </c>
      <c r="B1333" t="s">
        <v>95</v>
      </c>
      <c r="C1333" t="s">
        <v>118</v>
      </c>
      <c r="D1333" s="3">
        <v>45610</v>
      </c>
      <c r="E1333" t="s">
        <v>644</v>
      </c>
      <c r="F1333">
        <f t="shared" ca="1" si="60"/>
        <v>32654.284627426256</v>
      </c>
      <c r="G1333">
        <f t="shared" ca="1" si="60"/>
        <v>84697.109965320982</v>
      </c>
      <c r="H1333" t="str" cm="1">
        <f t="array" aca="1" ref="H1333" ca="1">INDEX(Sheet1!$H$1:$H$3, RANDBETWEEN(1, 3))</f>
        <v>ORR Non-Thematic</v>
      </c>
      <c r="I1333" t="str" cm="1">
        <f t="array" aca="1" ref="I1333" ca="1">INDEX(Sheet1!$I$3:$I$88, RANDBETWEEN(1, 85))</f>
        <v>Health and emergencies</v>
      </c>
      <c r="J1333" t="str">
        <f ca="1">INDEX(Sheet1!$AZ$3:$AZ$8, RANDBETWEEN(1, COUNTA(Sheet1!$AZ$3:$AZ$8)))</f>
        <v>Child Protection</v>
      </c>
      <c r="K1333" t="str" cm="1">
        <f t="array" aca="1" ref="K1333" ca="1">INDEX(Sheet1!$K$1:$K$8, RANDBETWEEN(1, 6))</f>
        <v>Emergency/HAC</v>
      </c>
      <c r="M1333" t="s">
        <v>127</v>
      </c>
      <c r="N1333">
        <f t="shared" ca="1" si="61"/>
        <v>74703.974444007021</v>
      </c>
      <c r="Q1333" t="s">
        <v>488</v>
      </c>
      <c r="U1333">
        <f t="shared" ca="1" si="62"/>
        <v>80884.868051606842</v>
      </c>
      <c r="V1333">
        <v>28961553</v>
      </c>
      <c r="W1333" t="str" cm="1">
        <f t="array" aca="1" ref="W1333" ca="1">INDEX(Sheet1!$X$1:$X$20, RANDBETWEEN(1, 20))</f>
        <v>Governmental Organization</v>
      </c>
      <c r="X1333" t="str" cm="1">
        <f t="array" aca="1" ref="X1333" ca="1">INDEX(Sheet1!$Y$2:$Y$22, RANDBETWEEN(1, 21))</f>
        <v>Private Sector</v>
      </c>
      <c r="Z1333" t="str" cm="1">
        <f t="array" aca="1" ref="Z1333" ca="1">INDEX(Sheet1!$AA$2:$AA$30, RANDBETWEEN(1, 29))</f>
        <v>SERBIA CO</v>
      </c>
      <c r="AA1333" t="str" cm="1">
        <f t="array" aca="1" ref="AA1333" ca="1">INDEX(Sheet1!$AB$2:$AB$8, RANDBETWEEN(1, 7))</f>
        <v>NatCom</v>
      </c>
      <c r="AB1333" t="str" cm="1">
        <f t="array" aca="1" ref="AB1333" ca="1">INDEX(Sheet1!$AC$2:$AC$22, RANDBETWEEN(1, 21))</f>
        <v>Tajikistan</v>
      </c>
      <c r="AE1333" t="str" cm="1">
        <f t="array" aca="1" ref="AE1333" ca="1">INDEX(Sheet1!$AF$2:$AF$22, RANDBETWEEN(1, 5))</f>
        <v>ECARO</v>
      </c>
      <c r="AF1333" s="3">
        <v>45610</v>
      </c>
      <c r="AG1333" t="str" cm="1">
        <f t="array" aca="1" ref="AG1333" ca="1">INDEX(Sheet1!$AH$2:$AH$24, RANDBETWEEN(1, 23))</f>
        <v>BULGARIA CO</v>
      </c>
      <c r="AH1333" t="s">
        <v>670</v>
      </c>
      <c r="AI1333" t="s">
        <v>487</v>
      </c>
      <c r="AJ1333" t="s">
        <v>488</v>
      </c>
      <c r="AK1333" t="s">
        <v>127</v>
      </c>
      <c r="AL1333" t="s">
        <v>90</v>
      </c>
      <c r="AM1333" t="s">
        <v>646</v>
      </c>
      <c r="AN1333" t="s">
        <v>115</v>
      </c>
      <c r="AO1333" t="s">
        <v>61</v>
      </c>
      <c r="AP1333" t="s">
        <v>62</v>
      </c>
      <c r="AQ1333" t="s">
        <v>94</v>
      </c>
      <c r="AR1333">
        <v>2023</v>
      </c>
      <c r="AS1333" t="s">
        <v>95</v>
      </c>
    </row>
    <row r="1334" spans="1:45">
      <c r="A1334" t="s">
        <v>656</v>
      </c>
      <c r="B1334" t="s">
        <v>44</v>
      </c>
      <c r="C1334" t="s">
        <v>118</v>
      </c>
      <c r="D1334" s="3">
        <v>45467</v>
      </c>
      <c r="E1334" t="s">
        <v>644</v>
      </c>
      <c r="F1334">
        <f t="shared" ca="1" si="60"/>
        <v>83293.885744387924</v>
      </c>
      <c r="G1334">
        <f t="shared" ca="1" si="60"/>
        <v>74300.955100584906</v>
      </c>
      <c r="H1334" t="str" cm="1">
        <f t="array" aca="1" ref="H1334" ca="1">INDEX(Sheet1!$H$1:$H$3, RANDBETWEEN(1, 3))</f>
        <v>Revenue Type</v>
      </c>
      <c r="I1334" t="str" cm="1">
        <f t="array" aca="1" ref="I1334" ca="1">INDEX(Sheet1!$I$3:$I$88, RANDBETWEEN(1, 85))</f>
        <v>Economic and social policy general</v>
      </c>
      <c r="J1334" t="str">
        <f ca="1">INDEX(Sheet1!$AZ$3:$AZ$8, RANDBETWEEN(1, COUNTA(Sheet1!$AZ$3:$AZ$8)))</f>
        <v>Health</v>
      </c>
      <c r="K1334" t="str" cm="1">
        <f t="array" aca="1" ref="K1334" ca="1">INDEX(Sheet1!$K$1:$K$8, RANDBETWEEN(1, 6))</f>
        <v>HAC-UKRAINE</v>
      </c>
      <c r="M1334" t="s">
        <v>75</v>
      </c>
      <c r="N1334">
        <f t="shared" ca="1" si="61"/>
        <v>38875.415657546459</v>
      </c>
      <c r="Q1334" t="s">
        <v>490</v>
      </c>
      <c r="U1334">
        <f t="shared" ca="1" si="62"/>
        <v>26857.706308208137</v>
      </c>
      <c r="V1334">
        <v>39144453</v>
      </c>
      <c r="W1334" t="str" cm="1">
        <f t="array" aca="1" ref="W1334" ca="1">INDEX(Sheet1!$X$1:$X$20, RANDBETWEEN(1, 20))</f>
        <v>Ministry</v>
      </c>
      <c r="X1334" t="str" cm="1">
        <f t="array" aca="1" ref="X1334" ca="1">INDEX(Sheet1!$Y$2:$Y$22, RANDBETWEEN(1, 21))</f>
        <v>Public Sector</v>
      </c>
      <c r="Z1334" t="str" cm="1">
        <f t="array" aca="1" ref="Z1334" ca="1">INDEX(Sheet1!$AA$2:$AA$30, RANDBETWEEN(1, 29))</f>
        <v>US FUND</v>
      </c>
      <c r="AA1334" t="str" cm="1">
        <f t="array" aca="1" ref="AA1334" ca="1">INDEX(Sheet1!$AB$2:$AB$8, RANDBETWEEN(1, 7))</f>
        <v>WCARO</v>
      </c>
      <c r="AB1334" t="str" cm="1">
        <f t="array" aca="1" ref="AB1334" ca="1">INDEX(Sheet1!$AC$2:$AC$22, RANDBETWEEN(1, 21))</f>
        <v>Tajikistan</v>
      </c>
      <c r="AE1334" t="str" cm="1">
        <f t="array" aca="1" ref="AE1334" ca="1">INDEX(Sheet1!$AF$2:$AF$22, RANDBETWEEN(1, 5))</f>
        <v>ECARO</v>
      </c>
      <c r="AF1334" s="3">
        <v>45467</v>
      </c>
      <c r="AG1334" t="str" cm="1">
        <f t="array" aca="1" ref="AG1334" ca="1">INDEX(Sheet1!$AH$2:$AH$24, RANDBETWEEN(1, 23))</f>
        <v>BULGARIA CO</v>
      </c>
      <c r="AH1334" t="s">
        <v>649</v>
      </c>
      <c r="AI1334" t="s">
        <v>489</v>
      </c>
      <c r="AJ1334" t="s">
        <v>490</v>
      </c>
      <c r="AK1334" t="s">
        <v>75</v>
      </c>
      <c r="AL1334" t="s">
        <v>90</v>
      </c>
      <c r="AM1334" t="s">
        <v>645</v>
      </c>
      <c r="AN1334" t="s">
        <v>91</v>
      </c>
      <c r="AO1334" t="s">
        <v>116</v>
      </c>
      <c r="AP1334" t="s">
        <v>62</v>
      </c>
      <c r="AQ1334" t="s">
        <v>117</v>
      </c>
      <c r="AR1334">
        <v>2024</v>
      </c>
      <c r="AS1334" t="s">
        <v>95</v>
      </c>
    </row>
    <row r="1335" spans="1:45">
      <c r="A1335" t="s">
        <v>656</v>
      </c>
      <c r="B1335" t="s">
        <v>44</v>
      </c>
      <c r="C1335" t="s">
        <v>45</v>
      </c>
      <c r="D1335" s="3">
        <v>45492</v>
      </c>
      <c r="E1335" t="s">
        <v>644</v>
      </c>
      <c r="F1335">
        <f t="shared" ca="1" si="60"/>
        <v>92392.917002579896</v>
      </c>
      <c r="G1335">
        <f t="shared" ca="1" si="60"/>
        <v>39886.95247394903</v>
      </c>
      <c r="H1335" t="str" cm="1">
        <f t="array" aca="1" ref="H1335" ca="1">INDEX(Sheet1!$H$1:$H$3, RANDBETWEEN(1, 3))</f>
        <v>ORE-Thematic</v>
      </c>
      <c r="I1335" t="str" cm="1">
        <f t="array" aca="1" ref="I1335" ca="1">INDEX(Sheet1!$I$3:$I$88, RANDBETWEEN(1, 85))</f>
        <v>Cross-sectoral Early Childhood Development</v>
      </c>
      <c r="J1335" t="str">
        <f ca="1">INDEX(Sheet1!$AZ$3:$AZ$8, RANDBETWEEN(1, COUNTA(Sheet1!$AZ$3:$AZ$8)))</f>
        <v>Health</v>
      </c>
      <c r="K1335" t="str" cm="1">
        <f t="array" aca="1" ref="K1335" ca="1">INDEX(Sheet1!$K$1:$K$8, RANDBETWEEN(1, 6))</f>
        <v>Ukraine Response</v>
      </c>
      <c r="M1335" t="s">
        <v>114</v>
      </c>
      <c r="N1335">
        <f t="shared" ca="1" si="61"/>
        <v>64928.225581315462</v>
      </c>
      <c r="Q1335" t="s">
        <v>492</v>
      </c>
      <c r="U1335">
        <f t="shared" ca="1" si="62"/>
        <v>82589.810113036656</v>
      </c>
      <c r="V1335">
        <v>39989367</v>
      </c>
      <c r="W1335" t="str" cm="1">
        <f t="array" aca="1" ref="W1335" ca="1">INDEX(Sheet1!$X$1:$X$20, RANDBETWEEN(1, 20))</f>
        <v>Foundation</v>
      </c>
      <c r="X1335" t="str" cm="1">
        <f t="array" aca="1" ref="X1335" ca="1">INDEX(Sheet1!$Y$2:$Y$22, RANDBETWEEN(1, 21))</f>
        <v>Private Sector</v>
      </c>
      <c r="Z1335" t="str" cm="1">
        <f t="array" aca="1" ref="Z1335" ca="1">INDEX(Sheet1!$AA$2:$AA$30, RANDBETWEEN(1, 29))</f>
        <v>MONTENEGRO CO</v>
      </c>
      <c r="AA1335" t="str" cm="1">
        <f t="array" aca="1" ref="AA1335" ca="1">INDEX(Sheet1!$AB$2:$AB$8, RANDBETWEEN(1, 7))</f>
        <v>NatCom</v>
      </c>
      <c r="AB1335" t="str" cm="1">
        <f t="array" aca="1" ref="AB1335" ca="1">INDEX(Sheet1!$AC$2:$AC$22, RANDBETWEEN(1, 21))</f>
        <v>Uzbekistan</v>
      </c>
      <c r="AE1335" t="str" cm="1">
        <f t="array" aca="1" ref="AE1335" ca="1">INDEX(Sheet1!$AF$2:$AF$22, RANDBETWEEN(1, 5))</f>
        <v>HQ</v>
      </c>
      <c r="AF1335" s="3">
        <v>45492</v>
      </c>
      <c r="AG1335" t="str" cm="1">
        <f t="array" aca="1" ref="AG1335" ca="1">INDEX(Sheet1!$AH$2:$AH$24, RANDBETWEEN(1, 23))</f>
        <v>LEBANON CO</v>
      </c>
      <c r="AH1335" t="s">
        <v>648</v>
      </c>
      <c r="AI1335" t="s">
        <v>491</v>
      </c>
      <c r="AJ1335" t="s">
        <v>492</v>
      </c>
      <c r="AK1335" t="s">
        <v>114</v>
      </c>
      <c r="AL1335" t="s">
        <v>95</v>
      </c>
      <c r="AM1335" t="s">
        <v>646</v>
      </c>
      <c r="AN1335" t="s">
        <v>115</v>
      </c>
      <c r="AO1335" t="s">
        <v>92</v>
      </c>
      <c r="AP1335" t="s">
        <v>93</v>
      </c>
      <c r="AQ1335" t="s">
        <v>100</v>
      </c>
      <c r="AR1335">
        <v>2024</v>
      </c>
      <c r="AS1335" t="s">
        <v>95</v>
      </c>
    </row>
    <row r="1336" spans="1:45">
      <c r="A1336" t="s">
        <v>658</v>
      </c>
      <c r="B1336" t="s">
        <v>44</v>
      </c>
      <c r="C1336" t="s">
        <v>45</v>
      </c>
      <c r="D1336" s="3">
        <v>45438</v>
      </c>
      <c r="E1336" t="s">
        <v>644</v>
      </c>
      <c r="F1336">
        <f t="shared" ca="1" si="60"/>
        <v>79013.757860947415</v>
      </c>
      <c r="G1336">
        <f t="shared" ca="1" si="60"/>
        <v>3878.6485475093596</v>
      </c>
      <c r="H1336" t="str" cm="1">
        <f t="array" aca="1" ref="H1336" ca="1">INDEX(Sheet1!$H$1:$H$3, RANDBETWEEN(1, 3))</f>
        <v>Revenue Type</v>
      </c>
      <c r="I1336" t="str" cm="1">
        <f t="array" aca="1" ref="I1336" ca="1">INDEX(Sheet1!$I$3:$I$88, RANDBETWEEN(1, 85))</f>
        <v>Building capacity for Evaluation</v>
      </c>
      <c r="J1336" t="str">
        <f ca="1">INDEX(Sheet1!$AZ$3:$AZ$8, RANDBETWEEN(1, COUNTA(Sheet1!$AZ$3:$AZ$8)))</f>
        <v>Child Protection</v>
      </c>
      <c r="K1336" t="str" cm="1">
        <f t="array" aca="1" ref="K1336" ca="1">INDEX(Sheet1!$K$1:$K$8, RANDBETWEEN(1, 6))</f>
        <v>HAC-ARMENIA</v>
      </c>
      <c r="M1336" t="s">
        <v>75</v>
      </c>
      <c r="N1336">
        <f t="shared" ca="1" si="61"/>
        <v>37866.120599319038</v>
      </c>
      <c r="Q1336" t="s">
        <v>494</v>
      </c>
      <c r="U1336">
        <f t="shared" ca="1" si="62"/>
        <v>26575.578093093802</v>
      </c>
      <c r="V1336">
        <v>17176329</v>
      </c>
      <c r="W1336" t="str" cm="1">
        <f t="array" aca="1" ref="W1336" ca="1">INDEX(Sheet1!$X$1:$X$20, RANDBETWEEN(1, 20))</f>
        <v>Account Category</v>
      </c>
      <c r="X1336" t="str" cm="1">
        <f t="array" aca="1" ref="X1336" ca="1">INDEX(Sheet1!$Y$2:$Y$22, RANDBETWEEN(1, 21))</f>
        <v>Private Sector</v>
      </c>
      <c r="Z1336" t="str" cm="1">
        <f t="array" aca="1" ref="Z1336" ca="1">INDEX(Sheet1!$AA$2:$AA$30, RANDBETWEEN(1, 29))</f>
        <v>QATAR CO</v>
      </c>
      <c r="AA1336" t="str" cm="1">
        <f t="array" aca="1" ref="AA1336" ca="1">INDEX(Sheet1!$AB$2:$AB$8, RANDBETWEEN(1, 7))</f>
        <v>ECARO</v>
      </c>
      <c r="AB1336" t="str" cm="1">
        <f t="array" aca="1" ref="AB1336" ca="1">INDEX(Sheet1!$AC$2:$AC$22, RANDBETWEEN(1, 21))</f>
        <v>Moldova</v>
      </c>
      <c r="AE1336" t="str" cm="1">
        <f t="array" aca="1" ref="AE1336" ca="1">INDEX(Sheet1!$AF$2:$AF$22, RANDBETWEEN(1, 5))</f>
        <v>MENARO</v>
      </c>
      <c r="AF1336" s="3">
        <v>45438</v>
      </c>
      <c r="AG1336" t="str" cm="1">
        <f t="array" aca="1" ref="AG1336" ca="1">INDEX(Sheet1!$AH$2:$AH$24, RANDBETWEEN(1, 23))</f>
        <v>MONTENEGRO CO</v>
      </c>
      <c r="AH1336" t="s">
        <v>648</v>
      </c>
      <c r="AI1336" t="s">
        <v>493</v>
      </c>
      <c r="AJ1336" t="s">
        <v>494</v>
      </c>
      <c r="AK1336" t="s">
        <v>75</v>
      </c>
      <c r="AL1336" t="s">
        <v>95</v>
      </c>
      <c r="AM1336" t="s">
        <v>645</v>
      </c>
      <c r="AN1336" t="s">
        <v>216</v>
      </c>
      <c r="AO1336" t="s">
        <v>61</v>
      </c>
      <c r="AP1336" t="s">
        <v>143</v>
      </c>
      <c r="AQ1336" t="s">
        <v>117</v>
      </c>
      <c r="AR1336">
        <v>2024</v>
      </c>
      <c r="AS1336" t="s">
        <v>95</v>
      </c>
    </row>
    <row r="1337" spans="1:45">
      <c r="A1337" t="s">
        <v>652</v>
      </c>
      <c r="B1337" t="s">
        <v>44</v>
      </c>
      <c r="C1337" t="s">
        <v>64</v>
      </c>
      <c r="D1337" s="3">
        <v>45327</v>
      </c>
      <c r="E1337" t="s">
        <v>644</v>
      </c>
      <c r="F1337">
        <f t="shared" ca="1" si="60"/>
        <v>80816.443435063324</v>
      </c>
      <c r="G1337">
        <f t="shared" ca="1" si="60"/>
        <v>99181.760725718894</v>
      </c>
      <c r="H1337" t="str" cm="1">
        <f t="array" aca="1" ref="H1337" ca="1">INDEX(Sheet1!$H$1:$H$3, RANDBETWEEN(1, 3))</f>
        <v>ORR Non-Thematic</v>
      </c>
      <c r="I1337" t="str" cm="1">
        <f t="array" aca="1" ref="I1337" ca="1">INDEX(Sheet1!$I$3:$I$88, RANDBETWEEN(1, 85))</f>
        <v>Saving lives and protecting rights in humanitarian situations</v>
      </c>
      <c r="J1337" t="str">
        <f ca="1">INDEX(Sheet1!$AZ$3:$AZ$8, RANDBETWEEN(1, COUNTA(Sheet1!$AZ$3:$AZ$8)))</f>
        <v>Health</v>
      </c>
      <c r="K1337" t="str" cm="1">
        <f t="array" aca="1" ref="K1337" ca="1">INDEX(Sheet1!$K$1:$K$8, RANDBETWEEN(1, 6))</f>
        <v>Ukraine Response</v>
      </c>
      <c r="M1337" t="s">
        <v>165</v>
      </c>
      <c r="N1337">
        <f t="shared" ca="1" si="61"/>
        <v>7740.2901912975613</v>
      </c>
      <c r="Q1337" t="s">
        <v>496</v>
      </c>
      <c r="U1337">
        <f t="shared" ca="1" si="62"/>
        <v>327.44363840174361</v>
      </c>
      <c r="V1337">
        <v>34346880</v>
      </c>
      <c r="W1337" t="str" cm="1">
        <f t="array" aca="1" ref="W1337" ca="1">INDEX(Sheet1!$X$1:$X$20, RANDBETWEEN(1, 20))</f>
        <v>Account Category</v>
      </c>
      <c r="X1337" t="str" cm="1">
        <f t="array" aca="1" ref="X1337" ca="1">INDEX(Sheet1!$Y$2:$Y$22, RANDBETWEEN(1, 21))</f>
        <v>Private Sector</v>
      </c>
      <c r="Z1337" t="str" cm="1">
        <f t="array" aca="1" ref="Z1337" ca="1">INDEX(Sheet1!$AA$2:$AA$30, RANDBETWEEN(1, 29))</f>
        <v>INNOVATION UNIT</v>
      </c>
      <c r="AA1337" t="str" cm="1">
        <f t="array" aca="1" ref="AA1337" ca="1">INDEX(Sheet1!$AB$2:$AB$8, RANDBETWEEN(1, 7))</f>
        <v>HQ</v>
      </c>
      <c r="AB1337" t="str" cm="1">
        <f t="array" aca="1" ref="AB1337" ca="1">INDEX(Sheet1!$AC$2:$AC$22, RANDBETWEEN(1, 21))</f>
        <v>Russian Federation</v>
      </c>
      <c r="AE1337" t="str" cm="1">
        <f t="array" aca="1" ref="AE1337" ca="1">INDEX(Sheet1!$AF$2:$AF$22, RANDBETWEEN(1, 5))</f>
        <v>MENARO</v>
      </c>
      <c r="AF1337" s="3">
        <v>45327</v>
      </c>
      <c r="AG1337" t="str" cm="1">
        <f t="array" aca="1" ref="AG1337" ca="1">INDEX(Sheet1!$AH$2:$AH$24, RANDBETWEEN(1, 23))</f>
        <v>ECARO</v>
      </c>
      <c r="AH1337" t="s">
        <v>668</v>
      </c>
      <c r="AI1337" t="s">
        <v>495</v>
      </c>
      <c r="AJ1337" t="s">
        <v>496</v>
      </c>
      <c r="AK1337" t="s">
        <v>165</v>
      </c>
      <c r="AL1337" t="s">
        <v>58</v>
      </c>
      <c r="AM1337" t="s">
        <v>645</v>
      </c>
      <c r="AN1337" t="s">
        <v>60</v>
      </c>
      <c r="AO1337" t="s">
        <v>92</v>
      </c>
      <c r="AP1337" t="s">
        <v>62</v>
      </c>
      <c r="AQ1337" t="s">
        <v>100</v>
      </c>
      <c r="AR1337">
        <v>2024</v>
      </c>
      <c r="AS1337" t="s">
        <v>95</v>
      </c>
    </row>
    <row r="1338" spans="1:45">
      <c r="A1338" t="s">
        <v>657</v>
      </c>
      <c r="B1338" t="s">
        <v>95</v>
      </c>
      <c r="C1338" t="s">
        <v>64</v>
      </c>
      <c r="D1338" s="3">
        <v>45543</v>
      </c>
      <c r="E1338" t="s">
        <v>644</v>
      </c>
      <c r="F1338">
        <f t="shared" ca="1" si="60"/>
        <v>12808.089640393719</v>
      </c>
      <c r="G1338">
        <f t="shared" ca="1" si="60"/>
        <v>72418.799886278619</v>
      </c>
      <c r="H1338" t="str" cm="1">
        <f t="array" aca="1" ref="H1338" ca="1">INDEX(Sheet1!$H$1:$H$3, RANDBETWEEN(1, 3))</f>
        <v>Revenue Type</v>
      </c>
      <c r="I1338" t="str" cm="1">
        <f t="array" aca="1" ref="I1338" ca="1">INDEX(Sheet1!$I$3:$I$88, RANDBETWEEN(1, 85))</f>
        <v>PFP</v>
      </c>
      <c r="J1338" t="str">
        <f ca="1">INDEX(Sheet1!$AZ$3:$AZ$8, RANDBETWEEN(1, COUNTA(Sheet1!$AZ$3:$AZ$8)))</f>
        <v>Advocacy</v>
      </c>
      <c r="K1338" t="str" cm="1">
        <f t="array" aca="1" ref="K1338" ca="1">INDEX(Sheet1!$K$1:$K$8, RANDBETWEEN(1, 6))</f>
        <v>Ukraine Response</v>
      </c>
      <c r="M1338" t="s">
        <v>57</v>
      </c>
      <c r="N1338">
        <f t="shared" ca="1" si="61"/>
        <v>70476.660288167244</v>
      </c>
      <c r="Q1338" t="s">
        <v>498</v>
      </c>
      <c r="U1338">
        <f t="shared" ca="1" si="62"/>
        <v>85937.365815534766</v>
      </c>
      <c r="V1338">
        <v>4566737</v>
      </c>
      <c r="W1338" t="str" cm="1">
        <f t="array" aca="1" ref="W1338" ca="1">INDEX(Sheet1!$X$1:$X$20, RANDBETWEEN(1, 20))</f>
        <v>Central Government</v>
      </c>
      <c r="X1338" t="str" cm="1">
        <f t="array" aca="1" ref="X1338" ca="1">INDEX(Sheet1!$Y$2:$Y$22, RANDBETWEEN(1, 21))</f>
        <v>Private Sector</v>
      </c>
      <c r="Z1338" t="str" cm="1">
        <f t="array" aca="1" ref="Z1338" ca="1">INDEX(Sheet1!$AA$2:$AA$30, RANDBETWEEN(1, 29))</f>
        <v>QATAR CO</v>
      </c>
      <c r="AA1338" t="str" cm="1">
        <f t="array" aca="1" ref="AA1338" ca="1">INDEX(Sheet1!$AB$2:$AB$8, RANDBETWEEN(1, 7))</f>
        <v>MENARO</v>
      </c>
      <c r="AB1338" t="str" cm="1">
        <f t="array" aca="1" ref="AB1338" ca="1">INDEX(Sheet1!$AC$2:$AC$22, RANDBETWEEN(1, 21))</f>
        <v>Qatar</v>
      </c>
      <c r="AE1338" t="str" cm="1">
        <f t="array" aca="1" ref="AE1338" ca="1">INDEX(Sheet1!$AF$2:$AF$22, RANDBETWEEN(1, 5))</f>
        <v>ECARO</v>
      </c>
      <c r="AF1338" s="3">
        <v>45543</v>
      </c>
      <c r="AG1338" t="str" cm="1">
        <f t="array" aca="1" ref="AG1338" ca="1">INDEX(Sheet1!$AH$2:$AH$24, RANDBETWEEN(1, 23))</f>
        <v>TAJIKISTAN CO</v>
      </c>
      <c r="AH1338" t="s">
        <v>668</v>
      </c>
      <c r="AI1338" t="s">
        <v>497</v>
      </c>
      <c r="AJ1338" t="s">
        <v>498</v>
      </c>
      <c r="AK1338" t="s">
        <v>57</v>
      </c>
      <c r="AL1338" t="s">
        <v>58</v>
      </c>
      <c r="AM1338" t="s">
        <v>645</v>
      </c>
      <c r="AN1338" t="s">
        <v>192</v>
      </c>
      <c r="AO1338" t="s">
        <v>149</v>
      </c>
      <c r="AP1338" t="s">
        <v>135</v>
      </c>
      <c r="AQ1338" t="s">
        <v>63</v>
      </c>
      <c r="AR1338">
        <v>2024</v>
      </c>
      <c r="AS1338" t="s">
        <v>95</v>
      </c>
    </row>
    <row r="1339" spans="1:45">
      <c r="A1339" t="s">
        <v>655</v>
      </c>
      <c r="B1339" t="s">
        <v>95</v>
      </c>
      <c r="C1339" t="s">
        <v>64</v>
      </c>
      <c r="D1339" s="3">
        <v>45358</v>
      </c>
      <c r="E1339" t="s">
        <v>644</v>
      </c>
      <c r="F1339">
        <f t="shared" ca="1" si="60"/>
        <v>70199.709112909477</v>
      </c>
      <c r="G1339">
        <f t="shared" ca="1" si="60"/>
        <v>46277.539226921435</v>
      </c>
      <c r="H1339" t="str" cm="1">
        <f t="array" aca="1" ref="H1339" ca="1">INDEX(Sheet1!$H$1:$H$3, RANDBETWEEN(1, 3))</f>
        <v>ORR Non-Thematic</v>
      </c>
      <c r="I1339" t="str" cm="1">
        <f t="array" aca="1" ref="I1339" ca="1">INDEX(Sheet1!$I$3:$I$88, RANDBETWEEN(1, 85))</f>
        <v>WASH and emergencies</v>
      </c>
      <c r="J1339" t="str">
        <f ca="1">INDEX(Sheet1!$AZ$3:$AZ$8, RANDBETWEEN(1, COUNTA(Sheet1!$AZ$3:$AZ$8)))</f>
        <v>Child Protection</v>
      </c>
      <c r="K1339" t="str" cm="1">
        <f t="array" aca="1" ref="K1339" ca="1">INDEX(Sheet1!$K$1:$K$8, RANDBETWEEN(1, 6))</f>
        <v>HAC-UKRAINE</v>
      </c>
      <c r="M1339" t="s">
        <v>57</v>
      </c>
      <c r="N1339">
        <f t="shared" ca="1" si="61"/>
        <v>66327.357323102784</v>
      </c>
      <c r="Q1339" t="s">
        <v>140</v>
      </c>
      <c r="U1339">
        <f t="shared" ca="1" si="62"/>
        <v>15028.142857367331</v>
      </c>
      <c r="V1339">
        <v>12502081</v>
      </c>
      <c r="W1339" t="str" cm="1">
        <f t="array" aca="1" ref="W1339" ca="1">INDEX(Sheet1!$X$1:$X$20, RANDBETWEEN(1, 20))</f>
        <v>Ministry</v>
      </c>
      <c r="X1339" t="str" cm="1">
        <f t="array" aca="1" ref="X1339" ca="1">INDEX(Sheet1!$Y$2:$Y$22, RANDBETWEEN(1, 21))</f>
        <v>Private Sector</v>
      </c>
      <c r="Z1339" t="str" cm="1">
        <f t="array" aca="1" ref="Z1339" ca="1">INDEX(Sheet1!$AA$2:$AA$30, RANDBETWEEN(1, 29))</f>
        <v>US FUND</v>
      </c>
      <c r="AA1339" t="str" cm="1">
        <f t="array" aca="1" ref="AA1339" ca="1">INDEX(Sheet1!$AB$2:$AB$8, RANDBETWEEN(1, 7))</f>
        <v>NatCom</v>
      </c>
      <c r="AB1339" t="str" cm="1">
        <f t="array" aca="1" ref="AB1339" ca="1">INDEX(Sheet1!$AC$2:$AC$22, RANDBETWEEN(1, 21))</f>
        <v>Montenegro</v>
      </c>
      <c r="AE1339" t="str" cm="1">
        <f t="array" aca="1" ref="AE1339" ca="1">INDEX(Sheet1!$AF$2:$AF$22, RANDBETWEEN(1, 5))</f>
        <v>ECARO</v>
      </c>
      <c r="AF1339" s="3">
        <v>45358</v>
      </c>
      <c r="AG1339" t="str" cm="1">
        <f t="array" aca="1" ref="AG1339" ca="1">INDEX(Sheet1!$AH$2:$AH$24, RANDBETWEEN(1, 23))</f>
        <v>MONTENEGRO CO</v>
      </c>
      <c r="AH1339" t="s">
        <v>650</v>
      </c>
      <c r="AI1339" t="s">
        <v>499</v>
      </c>
      <c r="AJ1339" t="s">
        <v>140</v>
      </c>
      <c r="AK1339" t="s">
        <v>57</v>
      </c>
      <c r="AL1339" t="s">
        <v>90</v>
      </c>
      <c r="AM1339" t="s">
        <v>646</v>
      </c>
      <c r="AN1339" t="s">
        <v>115</v>
      </c>
      <c r="AO1339" t="s">
        <v>92</v>
      </c>
      <c r="AP1339" t="s">
        <v>93</v>
      </c>
      <c r="AQ1339" t="s">
        <v>79</v>
      </c>
      <c r="AR1339">
        <v>2022</v>
      </c>
      <c r="AS1339" t="s">
        <v>95</v>
      </c>
    </row>
    <row r="1340" spans="1:45">
      <c r="A1340" t="s">
        <v>653</v>
      </c>
      <c r="B1340" t="s">
        <v>95</v>
      </c>
      <c r="C1340" t="s">
        <v>45</v>
      </c>
      <c r="D1340" s="3">
        <v>45355</v>
      </c>
      <c r="E1340" t="s">
        <v>644</v>
      </c>
      <c r="F1340">
        <f t="shared" ca="1" si="60"/>
        <v>77246.328539699112</v>
      </c>
      <c r="G1340">
        <f t="shared" ca="1" si="60"/>
        <v>81126.840417933199</v>
      </c>
      <c r="H1340" t="str" cm="1">
        <f t="array" aca="1" ref="H1340" ca="1">INDEX(Sheet1!$H$1:$H$3, RANDBETWEEN(1, 3))</f>
        <v>Revenue Type</v>
      </c>
      <c r="I1340" t="str" cm="1">
        <f t="array" aca="1" ref="I1340" ca="1">INDEX(Sheet1!$I$3:$I$88, RANDBETWEEN(1, 85))</f>
        <v>Nutrition – General</v>
      </c>
      <c r="J1340" t="str">
        <f ca="1">INDEX(Sheet1!$AZ$3:$AZ$8, RANDBETWEEN(1, COUNTA(Sheet1!$AZ$3:$AZ$8)))</f>
        <v>Emergency Response</v>
      </c>
      <c r="K1340" t="str" cm="1">
        <f t="array" aca="1" ref="K1340" ca="1">INDEX(Sheet1!$K$1:$K$8, RANDBETWEEN(1, 6))</f>
        <v>HAC-STATE OF PALESTINE</v>
      </c>
      <c r="M1340" t="s">
        <v>89</v>
      </c>
      <c r="N1340">
        <f t="shared" ca="1" si="61"/>
        <v>32042.523641667223</v>
      </c>
      <c r="Q1340" t="s">
        <v>501</v>
      </c>
      <c r="U1340">
        <f t="shared" ca="1" si="62"/>
        <v>53363.193586084686</v>
      </c>
      <c r="V1340">
        <v>11044077</v>
      </c>
      <c r="W1340" t="str" cm="1">
        <f t="array" aca="1" ref="W1340" ca="1">INDEX(Sheet1!$X$1:$X$20, RANDBETWEEN(1, 20))</f>
        <v>Corporate Foundation</v>
      </c>
      <c r="X1340" t="str" cm="1">
        <f t="array" aca="1" ref="X1340" ca="1">INDEX(Sheet1!$Y$2:$Y$22, RANDBETWEEN(1, 21))</f>
        <v>Private Sector</v>
      </c>
      <c r="Z1340" t="str" cm="1">
        <f t="array" aca="1" ref="Z1340" ca="1">INDEX(Sheet1!$AA$2:$AA$30, RANDBETWEEN(1, 29))</f>
        <v>MOLDOVA CO</v>
      </c>
      <c r="AA1340" t="str" cm="1">
        <f t="array" aca="1" ref="AA1340" ca="1">INDEX(Sheet1!$AB$2:$AB$8, RANDBETWEEN(1, 7))</f>
        <v>ECARO</v>
      </c>
      <c r="AB1340" t="str" cm="1">
        <f t="array" aca="1" ref="AB1340" ca="1">INDEX(Sheet1!$AC$2:$AC$22, RANDBETWEEN(1, 21))</f>
        <v>Ukraine</v>
      </c>
      <c r="AE1340" t="str" cm="1">
        <f t="array" aca="1" ref="AE1340" ca="1">INDEX(Sheet1!$AF$2:$AF$22, RANDBETWEEN(1, 5))</f>
        <v>NatCom</v>
      </c>
      <c r="AF1340" s="3">
        <v>45355</v>
      </c>
      <c r="AG1340" t="str" cm="1">
        <f t="array" aca="1" ref="AG1340" ca="1">INDEX(Sheet1!$AH$2:$AH$24, RANDBETWEEN(1, 23))</f>
        <v>ECARO</v>
      </c>
      <c r="AH1340" t="s">
        <v>647</v>
      </c>
      <c r="AI1340" t="s">
        <v>500</v>
      </c>
      <c r="AJ1340" t="s">
        <v>501</v>
      </c>
      <c r="AK1340" t="s">
        <v>89</v>
      </c>
      <c r="AL1340" t="s">
        <v>95</v>
      </c>
      <c r="AM1340" t="s">
        <v>645</v>
      </c>
      <c r="AN1340" t="s">
        <v>216</v>
      </c>
      <c r="AO1340" t="s">
        <v>61</v>
      </c>
      <c r="AP1340" t="s">
        <v>143</v>
      </c>
      <c r="AQ1340" t="s">
        <v>100</v>
      </c>
      <c r="AR1340">
        <v>2024</v>
      </c>
      <c r="AS1340" t="s">
        <v>95</v>
      </c>
    </row>
    <row r="1341" spans="1:45">
      <c r="A1341" t="s">
        <v>653</v>
      </c>
      <c r="B1341" t="s">
        <v>95</v>
      </c>
      <c r="C1341" t="s">
        <v>118</v>
      </c>
      <c r="D1341" s="3">
        <v>45554</v>
      </c>
      <c r="E1341" t="s">
        <v>644</v>
      </c>
      <c r="F1341">
        <f t="shared" ca="1" si="60"/>
        <v>10761.667806722331</v>
      </c>
      <c r="G1341">
        <f t="shared" ca="1" si="60"/>
        <v>52318.73431712504</v>
      </c>
      <c r="H1341" t="str" cm="1">
        <f t="array" aca="1" ref="H1341" ca="1">INDEX(Sheet1!$H$1:$H$3, RANDBETWEEN(1, 3))</f>
        <v>ORE-Thematic</v>
      </c>
      <c r="I1341" t="str" cm="1">
        <f t="array" aca="1" ref="I1341" ca="1">INDEX(Sheet1!$I$3:$I$88, RANDBETWEEN(1, 85))</f>
        <v>Data and Child Protection</v>
      </c>
      <c r="J1341" t="str">
        <f ca="1">INDEX(Sheet1!$AZ$3:$AZ$8, RANDBETWEEN(1, COUNTA(Sheet1!$AZ$3:$AZ$8)))</f>
        <v>Education</v>
      </c>
      <c r="K1341" t="str" cm="1">
        <f t="array" aca="1" ref="K1341" ca="1">INDEX(Sheet1!$K$1:$K$8, RANDBETWEEN(1, 6))</f>
        <v>HAC-ECARO</v>
      </c>
      <c r="M1341" t="s">
        <v>114</v>
      </c>
      <c r="N1341">
        <f t="shared" ca="1" si="61"/>
        <v>23376.73232236379</v>
      </c>
      <c r="Q1341" t="s">
        <v>503</v>
      </c>
      <c r="U1341">
        <f t="shared" ca="1" si="62"/>
        <v>20693.814018577697</v>
      </c>
      <c r="V1341">
        <v>32876089</v>
      </c>
      <c r="W1341" t="str" cm="1">
        <f t="array" aca="1" ref="W1341" ca="1">INDEX(Sheet1!$X$1:$X$20, RANDBETWEEN(1, 20))</f>
        <v>Account Category</v>
      </c>
      <c r="X1341" t="str" cm="1">
        <f t="array" aca="1" ref="X1341" ca="1">INDEX(Sheet1!$Y$2:$Y$22, RANDBETWEEN(1, 21))</f>
        <v>Private Sector</v>
      </c>
      <c r="Z1341" t="str" cm="1">
        <f t="array" aca="1" ref="Z1341" ca="1">INDEX(Sheet1!$AA$2:$AA$30, RANDBETWEEN(1, 29))</f>
        <v>KOSOVO CO</v>
      </c>
      <c r="AA1341" t="str" cm="1">
        <f t="array" aca="1" ref="AA1341" ca="1">INDEX(Sheet1!$AB$2:$AB$8, RANDBETWEEN(1, 7))</f>
        <v>NatCom</v>
      </c>
      <c r="AB1341" t="str" cm="1">
        <f t="array" aca="1" ref="AB1341" ca="1">INDEX(Sheet1!$AC$2:$AC$22, RANDBETWEEN(1, 21))</f>
        <v>Serbia</v>
      </c>
      <c r="AE1341" t="str" cm="1">
        <f t="array" aca="1" ref="AE1341" ca="1">INDEX(Sheet1!$AF$2:$AF$22, RANDBETWEEN(1, 5))</f>
        <v>HQ</v>
      </c>
      <c r="AF1341" s="3">
        <v>45554</v>
      </c>
      <c r="AG1341" t="str" cm="1">
        <f t="array" aca="1" ref="AG1341" ca="1">INDEX(Sheet1!$AH$2:$AH$24, RANDBETWEEN(1, 23))</f>
        <v>BULGARIA CO</v>
      </c>
      <c r="AH1341" t="s">
        <v>648</v>
      </c>
      <c r="AI1341" t="s">
        <v>502</v>
      </c>
      <c r="AJ1341" t="s">
        <v>503</v>
      </c>
      <c r="AK1341" t="s">
        <v>114</v>
      </c>
      <c r="AL1341" t="s">
        <v>95</v>
      </c>
      <c r="AM1341" t="s">
        <v>645</v>
      </c>
      <c r="AN1341" t="s">
        <v>91</v>
      </c>
      <c r="AO1341" t="s">
        <v>92</v>
      </c>
      <c r="AP1341" t="s">
        <v>93</v>
      </c>
      <c r="AQ1341" t="s">
        <v>129</v>
      </c>
      <c r="AR1341">
        <v>2024</v>
      </c>
      <c r="AS1341" t="s">
        <v>95</v>
      </c>
    </row>
    <row r="1342" spans="1:45">
      <c r="A1342" t="s">
        <v>654</v>
      </c>
      <c r="B1342" t="s">
        <v>95</v>
      </c>
      <c r="C1342" t="s">
        <v>64</v>
      </c>
      <c r="D1342" s="3">
        <v>45544</v>
      </c>
      <c r="E1342" t="s">
        <v>644</v>
      </c>
      <c r="F1342">
        <f t="shared" ca="1" si="60"/>
        <v>63284.672047879336</v>
      </c>
      <c r="G1342">
        <f t="shared" ca="1" si="60"/>
        <v>44709.456359368793</v>
      </c>
      <c r="H1342" t="str" cm="1">
        <f t="array" aca="1" ref="H1342" ca="1">INDEX(Sheet1!$H$1:$H$3, RANDBETWEEN(1, 3))</f>
        <v>ORE-Thematic</v>
      </c>
      <c r="I1342" t="str" cm="1">
        <f t="array" aca="1" ref="I1342" ca="1">INDEX(Sheet1!$I$3:$I$88, RANDBETWEEN(1, 85))</f>
        <v>Infant and Young child feeding</v>
      </c>
      <c r="J1342" t="str">
        <f ca="1">INDEX(Sheet1!$AZ$3:$AZ$8, RANDBETWEEN(1, COUNTA(Sheet1!$AZ$3:$AZ$8)))</f>
        <v>Advocacy</v>
      </c>
      <c r="K1342" t="str" cm="1">
        <f t="array" aca="1" ref="K1342" ca="1">INDEX(Sheet1!$K$1:$K$8, RANDBETWEEN(1, 6))</f>
        <v>Emergency/HAC</v>
      </c>
      <c r="M1342" t="s">
        <v>114</v>
      </c>
      <c r="N1342">
        <f t="shared" ca="1" si="61"/>
        <v>29669.053638814756</v>
      </c>
      <c r="Q1342" t="s">
        <v>505</v>
      </c>
      <c r="U1342">
        <f t="shared" ca="1" si="62"/>
        <v>65535.53913058593</v>
      </c>
      <c r="V1342">
        <v>4648118</v>
      </c>
      <c r="W1342" t="str" cm="1">
        <f t="array" aca="1" ref="W1342" ca="1">INDEX(Sheet1!$X$1:$X$20, RANDBETWEEN(1, 20))</f>
        <v>Central Government</v>
      </c>
      <c r="X1342" t="str" cm="1">
        <f t="array" aca="1" ref="X1342" ca="1">INDEX(Sheet1!$Y$2:$Y$22, RANDBETWEEN(1, 21))</f>
        <v>Public Sector</v>
      </c>
      <c r="Z1342" t="str" cm="1">
        <f t="array" aca="1" ref="Z1342" ca="1">INDEX(Sheet1!$AA$2:$AA$30, RANDBETWEEN(1, 29))</f>
        <v>KOSOVO CO</v>
      </c>
      <c r="AA1342" t="str" cm="1">
        <f t="array" aca="1" ref="AA1342" ca="1">INDEX(Sheet1!$AB$2:$AB$8, RANDBETWEEN(1, 7))</f>
        <v>WCARO</v>
      </c>
      <c r="AB1342" t="str" cm="1">
        <f t="array" aca="1" ref="AB1342" ca="1">INDEX(Sheet1!$AC$2:$AC$22, RANDBETWEEN(1, 21))</f>
        <v>Japan</v>
      </c>
      <c r="AE1342" t="str" cm="1">
        <f t="array" aca="1" ref="AE1342" ca="1">INDEX(Sheet1!$AF$2:$AF$22, RANDBETWEEN(1, 5))</f>
        <v>ESARO</v>
      </c>
      <c r="AF1342" s="3">
        <v>45544</v>
      </c>
      <c r="AG1342" t="str" cm="1">
        <f t="array" aca="1" ref="AG1342" ca="1">INDEX(Sheet1!$AH$2:$AH$24, RANDBETWEEN(1, 23))</f>
        <v>GREECE CO</v>
      </c>
      <c r="AH1342" t="s">
        <v>648</v>
      </c>
      <c r="AI1342" t="s">
        <v>504</v>
      </c>
      <c r="AJ1342" t="s">
        <v>505</v>
      </c>
      <c r="AK1342" t="s">
        <v>114</v>
      </c>
      <c r="AL1342" t="s">
        <v>95</v>
      </c>
      <c r="AM1342" t="s">
        <v>645</v>
      </c>
      <c r="AN1342" t="s">
        <v>115</v>
      </c>
      <c r="AO1342" t="s">
        <v>116</v>
      </c>
      <c r="AP1342" t="s">
        <v>135</v>
      </c>
      <c r="AQ1342" t="s">
        <v>117</v>
      </c>
      <c r="AR1342">
        <v>2023</v>
      </c>
      <c r="AS1342" t="s">
        <v>95</v>
      </c>
    </row>
    <row r="1343" spans="1:45">
      <c r="A1343" t="s">
        <v>652</v>
      </c>
      <c r="B1343" t="s">
        <v>44</v>
      </c>
      <c r="C1343" t="s">
        <v>45</v>
      </c>
      <c r="D1343" s="3">
        <v>45559</v>
      </c>
      <c r="E1343" t="s">
        <v>644</v>
      </c>
      <c r="F1343">
        <f t="shared" ca="1" si="60"/>
        <v>42441.008994779942</v>
      </c>
      <c r="G1343">
        <f t="shared" ca="1" si="60"/>
        <v>32316.325129916189</v>
      </c>
      <c r="H1343" t="str" cm="1">
        <f t="array" aca="1" ref="H1343" ca="1">INDEX(Sheet1!$H$1:$H$3, RANDBETWEEN(1, 3))</f>
        <v>ORE-Thematic</v>
      </c>
      <c r="I1343" t="str" cm="1">
        <f t="array" aca="1" ref="I1343" ca="1">INDEX(Sheet1!$I$3:$I$88, RANDBETWEEN(1, 85))</f>
        <v>UNICEF capacity for Supply and Logistics</v>
      </c>
      <c r="J1343" t="str">
        <f ca="1">INDEX(Sheet1!$AZ$3:$AZ$8, RANDBETWEEN(1, COUNTA(Sheet1!$AZ$3:$AZ$8)))</f>
        <v>Advocacy</v>
      </c>
      <c r="K1343" t="str" cm="1">
        <f t="array" aca="1" ref="K1343" ca="1">INDEX(Sheet1!$K$1:$K$8, RANDBETWEEN(1, 6))</f>
        <v>HAC-ECARO</v>
      </c>
      <c r="M1343" t="s">
        <v>89</v>
      </c>
      <c r="N1343">
        <f t="shared" ca="1" si="61"/>
        <v>37608.116450554611</v>
      </c>
      <c r="Q1343" t="s">
        <v>507</v>
      </c>
      <c r="U1343">
        <f t="shared" ca="1" si="62"/>
        <v>69726.524047995437</v>
      </c>
      <c r="V1343">
        <v>1653961</v>
      </c>
      <c r="W1343" t="str" cm="1">
        <f t="array" aca="1" ref="W1343" ca="1">INDEX(Sheet1!$X$1:$X$20, RANDBETWEEN(1, 20))</f>
        <v>Global/Regional Multilaterals</v>
      </c>
      <c r="X1343" t="str" cm="1">
        <f t="array" aca="1" ref="X1343" ca="1">INDEX(Sheet1!$Y$2:$Y$22, RANDBETWEEN(1, 21))</f>
        <v>Private Sector</v>
      </c>
      <c r="Z1343" t="str" cm="1">
        <f t="array" aca="1" ref="Z1343" ca="1">INDEX(Sheet1!$AA$2:$AA$30, RANDBETWEEN(1, 29))</f>
        <v>US FUND</v>
      </c>
      <c r="AA1343" t="str" cm="1">
        <f t="array" aca="1" ref="AA1343" ca="1">INDEX(Sheet1!$AB$2:$AB$8, RANDBETWEEN(1, 7))</f>
        <v>EAPRO</v>
      </c>
      <c r="AB1343" t="str" cm="1">
        <f t="array" aca="1" ref="AB1343" ca="1">INDEX(Sheet1!$AC$2:$AC$22, RANDBETWEEN(1, 21))</f>
        <v>Netherlands</v>
      </c>
      <c r="AE1343" t="str" cm="1">
        <f t="array" aca="1" ref="AE1343" ca="1">INDEX(Sheet1!$AF$2:$AF$22, RANDBETWEEN(1, 5))</f>
        <v>MENARO</v>
      </c>
      <c r="AF1343" s="3">
        <v>45559</v>
      </c>
      <c r="AG1343" t="str" cm="1">
        <f t="array" aca="1" ref="AG1343" ca="1">INDEX(Sheet1!$AH$2:$AH$24, RANDBETWEEN(1, 23))</f>
        <v>LEBANON CO</v>
      </c>
      <c r="AH1343" t="s">
        <v>670</v>
      </c>
      <c r="AI1343" t="s">
        <v>506</v>
      </c>
      <c r="AJ1343" t="s">
        <v>507</v>
      </c>
      <c r="AK1343" t="s">
        <v>89</v>
      </c>
      <c r="AL1343" t="s">
        <v>90</v>
      </c>
      <c r="AM1343" t="s">
        <v>646</v>
      </c>
      <c r="AN1343" t="s">
        <v>216</v>
      </c>
      <c r="AO1343" t="s">
        <v>149</v>
      </c>
      <c r="AP1343" t="s">
        <v>78</v>
      </c>
      <c r="AQ1343" t="s">
        <v>117</v>
      </c>
      <c r="AR1343">
        <v>2022</v>
      </c>
      <c r="AS1343" t="s">
        <v>95</v>
      </c>
    </row>
    <row r="1344" spans="1:45">
      <c r="A1344" t="s">
        <v>655</v>
      </c>
      <c r="B1344" t="s">
        <v>95</v>
      </c>
      <c r="C1344" t="s">
        <v>64</v>
      </c>
      <c r="D1344" s="3">
        <v>45526</v>
      </c>
      <c r="E1344" t="s">
        <v>644</v>
      </c>
      <c r="F1344">
        <f t="shared" ca="1" si="60"/>
        <v>83591.807956682649</v>
      </c>
      <c r="G1344">
        <f t="shared" ca="1" si="60"/>
        <v>8067.9888000113833</v>
      </c>
      <c r="H1344" t="str" cm="1">
        <f t="array" aca="1" ref="H1344" ca="1">INDEX(Sheet1!$H$1:$H$3, RANDBETWEEN(1, 3))</f>
        <v>ORE-Thematic</v>
      </c>
      <c r="I1344" t="str" cm="1">
        <f t="array" aca="1" ref="I1344" ca="1">INDEX(Sheet1!$I$3:$I$88, RANDBETWEEN(1, 85))</f>
        <v>Cross-sectoral Communication for Development</v>
      </c>
      <c r="J1344" t="str">
        <f ca="1">INDEX(Sheet1!$AZ$3:$AZ$8, RANDBETWEEN(1, COUNTA(Sheet1!$AZ$3:$AZ$8)))</f>
        <v>Education</v>
      </c>
      <c r="K1344" t="str" cm="1">
        <f t="array" aca="1" ref="K1344" ca="1">INDEX(Sheet1!$K$1:$K$8, RANDBETWEEN(1, 6))</f>
        <v>Emergency/HAC</v>
      </c>
      <c r="M1344" t="s">
        <v>165</v>
      </c>
      <c r="N1344">
        <f t="shared" ca="1" si="61"/>
        <v>80758.539300581382</v>
      </c>
      <c r="Q1344" t="s">
        <v>509</v>
      </c>
      <c r="U1344">
        <f t="shared" ca="1" si="62"/>
        <v>22542.689549402137</v>
      </c>
      <c r="V1344">
        <v>13850648</v>
      </c>
      <c r="W1344" t="str" cm="1">
        <f t="array" aca="1" ref="W1344" ca="1">INDEX(Sheet1!$X$1:$X$20, RANDBETWEEN(1, 20))</f>
        <v>Ministry</v>
      </c>
      <c r="X1344" t="str" cm="1">
        <f t="array" aca="1" ref="X1344" ca="1">INDEX(Sheet1!$Y$2:$Y$22, RANDBETWEEN(1, 21))</f>
        <v>Private Sector</v>
      </c>
      <c r="Z1344" t="str" cm="1">
        <f t="array" aca="1" ref="Z1344" ca="1">INDEX(Sheet1!$AA$2:$AA$30, RANDBETWEEN(1, 29))</f>
        <v>ROMANIA CO</v>
      </c>
      <c r="AA1344" t="str" cm="1">
        <f t="array" aca="1" ref="AA1344" ca="1">INDEX(Sheet1!$AB$2:$AB$8, RANDBETWEEN(1, 7))</f>
        <v>ECARO</v>
      </c>
      <c r="AB1344" t="str" cm="1">
        <f t="array" aca="1" ref="AB1344" ca="1">INDEX(Sheet1!$AC$2:$AC$22, RANDBETWEEN(1, 21))</f>
        <v>Russian Federation</v>
      </c>
      <c r="AE1344" t="str" cm="1">
        <f t="array" aca="1" ref="AE1344" ca="1">INDEX(Sheet1!$AF$2:$AF$22, RANDBETWEEN(1, 5))</f>
        <v>ECARO</v>
      </c>
      <c r="AF1344" s="3">
        <v>45526</v>
      </c>
      <c r="AG1344" t="str" cm="1">
        <f t="array" aca="1" ref="AG1344" ca="1">INDEX(Sheet1!$AH$2:$AH$24, RANDBETWEEN(1, 23))</f>
        <v>ROMANIA CO</v>
      </c>
      <c r="AH1344" t="s">
        <v>651</v>
      </c>
      <c r="AI1344" t="s">
        <v>508</v>
      </c>
      <c r="AJ1344" t="s">
        <v>509</v>
      </c>
      <c r="AK1344" t="s">
        <v>165</v>
      </c>
      <c r="AL1344" t="s">
        <v>95</v>
      </c>
      <c r="AM1344" t="s">
        <v>645</v>
      </c>
      <c r="AN1344" t="s">
        <v>105</v>
      </c>
      <c r="AO1344" t="s">
        <v>92</v>
      </c>
      <c r="AP1344" t="s">
        <v>62</v>
      </c>
      <c r="AQ1344" t="s">
        <v>100</v>
      </c>
      <c r="AR1344">
        <v>2022</v>
      </c>
      <c r="AS1344" t="s">
        <v>95</v>
      </c>
    </row>
    <row r="1345" spans="1:45">
      <c r="A1345" t="s">
        <v>659</v>
      </c>
      <c r="B1345" t="s">
        <v>44</v>
      </c>
      <c r="C1345" t="s">
        <v>45</v>
      </c>
      <c r="D1345" s="3">
        <v>45518</v>
      </c>
      <c r="E1345" t="s">
        <v>644</v>
      </c>
      <c r="F1345">
        <f t="shared" ca="1" si="60"/>
        <v>75375.099263632219</v>
      </c>
      <c r="G1345">
        <f t="shared" ca="1" si="60"/>
        <v>71336.831974451168</v>
      </c>
      <c r="H1345" t="str" cm="1">
        <f t="array" aca="1" ref="H1345" ca="1">INDEX(Sheet1!$H$1:$H$3, RANDBETWEEN(1, 3))</f>
        <v>Revenue Type</v>
      </c>
      <c r="I1345" t="str" cm="1">
        <f t="array" aca="1" ref="I1345" ca="1">INDEX(Sheet1!$I$3:$I$88, RANDBETWEEN(1, 85))</f>
        <v>UNICEF capacity for programming on Gender</v>
      </c>
      <c r="J1345" t="str">
        <f ca="1">INDEX(Sheet1!$AZ$3:$AZ$8, RANDBETWEEN(1, COUNTA(Sheet1!$AZ$3:$AZ$8)))</f>
        <v>Advocacy</v>
      </c>
      <c r="K1345" t="str" cm="1">
        <f t="array" aca="1" ref="K1345" ca="1">INDEX(Sheet1!$K$1:$K$8, RANDBETWEEN(1, 6))</f>
        <v>Ukraine Response</v>
      </c>
      <c r="M1345" t="s">
        <v>89</v>
      </c>
      <c r="N1345">
        <f t="shared" ca="1" si="61"/>
        <v>575.44678398249573</v>
      </c>
      <c r="Q1345" t="s">
        <v>511</v>
      </c>
      <c r="U1345">
        <f t="shared" ca="1" si="62"/>
        <v>6327.9021219421802</v>
      </c>
      <c r="V1345">
        <v>29789394</v>
      </c>
      <c r="W1345" t="str" cm="1">
        <f t="array" aca="1" ref="W1345" ca="1">INDEX(Sheet1!$X$1:$X$20, RANDBETWEEN(1, 20))</f>
        <v>Central Government</v>
      </c>
      <c r="X1345" t="str" cm="1">
        <f t="array" aca="1" ref="X1345" ca="1">INDEX(Sheet1!$Y$2:$Y$22, RANDBETWEEN(1, 21))</f>
        <v>Public Sector</v>
      </c>
      <c r="Z1345" t="str" cm="1">
        <f t="array" aca="1" ref="Z1345" ca="1">INDEX(Sheet1!$AA$2:$AA$30, RANDBETWEEN(1, 29))</f>
        <v>SERBIA CO</v>
      </c>
      <c r="AA1345" t="str" cm="1">
        <f t="array" aca="1" ref="AA1345" ca="1">INDEX(Sheet1!$AB$2:$AB$8, RANDBETWEEN(1, 7))</f>
        <v>ECARO</v>
      </c>
      <c r="AB1345" t="str" cm="1">
        <f t="array" aca="1" ref="AB1345" ca="1">INDEX(Sheet1!$AC$2:$AC$22, RANDBETWEEN(1, 21))</f>
        <v>Uzbekistan</v>
      </c>
      <c r="AE1345" t="str" cm="1">
        <f t="array" aca="1" ref="AE1345" ca="1">INDEX(Sheet1!$AF$2:$AF$22, RANDBETWEEN(1, 5))</f>
        <v>ESARO</v>
      </c>
      <c r="AF1345" s="3">
        <v>45518</v>
      </c>
      <c r="AG1345" t="str" cm="1">
        <f t="array" aca="1" ref="AG1345" ca="1">INDEX(Sheet1!$AH$2:$AH$24, RANDBETWEEN(1, 23))</f>
        <v>GREECE CO</v>
      </c>
      <c r="AH1345" t="s">
        <v>647</v>
      </c>
      <c r="AI1345" t="s">
        <v>510</v>
      </c>
      <c r="AJ1345" t="s">
        <v>511</v>
      </c>
      <c r="AK1345" t="s">
        <v>89</v>
      </c>
      <c r="AL1345" t="s">
        <v>58</v>
      </c>
      <c r="AM1345" t="s">
        <v>646</v>
      </c>
      <c r="AN1345" t="s">
        <v>105</v>
      </c>
      <c r="AO1345" t="s">
        <v>116</v>
      </c>
      <c r="AP1345" t="s">
        <v>93</v>
      </c>
      <c r="AQ1345" t="s">
        <v>79</v>
      </c>
      <c r="AR1345">
        <v>2022</v>
      </c>
      <c r="AS1345" t="s">
        <v>95</v>
      </c>
    </row>
    <row r="1346" spans="1:45">
      <c r="A1346" t="s">
        <v>658</v>
      </c>
      <c r="B1346" t="s">
        <v>44</v>
      </c>
      <c r="C1346" t="s">
        <v>45</v>
      </c>
      <c r="D1346" s="3">
        <v>45470</v>
      </c>
      <c r="E1346" t="s">
        <v>644</v>
      </c>
      <c r="F1346">
        <f t="shared" ca="1" si="60"/>
        <v>28150.55411968414</v>
      </c>
      <c r="G1346">
        <f t="shared" ca="1" si="60"/>
        <v>68628.975223666581</v>
      </c>
      <c r="H1346" t="str" cm="1">
        <f t="array" aca="1" ref="H1346" ca="1">INDEX(Sheet1!$H$1:$H$3, RANDBETWEEN(1, 3))</f>
        <v>ORE-Thematic</v>
      </c>
      <c r="I1346" t="str" cm="1">
        <f t="array" aca="1" ref="I1346" ca="1">INDEX(Sheet1!$I$3:$I$88, RANDBETWEEN(1, 85))</f>
        <v>Social exclusion – data and evidence</v>
      </c>
      <c r="J1346" t="str">
        <f ca="1">INDEX(Sheet1!$AZ$3:$AZ$8, RANDBETWEEN(1, COUNTA(Sheet1!$AZ$3:$AZ$8)))</f>
        <v>Health</v>
      </c>
      <c r="K1346" t="str" cm="1">
        <f t="array" aca="1" ref="K1346" ca="1">INDEX(Sheet1!$K$1:$K$8, RANDBETWEEN(1, 6))</f>
        <v>HAC-ARMENIA</v>
      </c>
      <c r="M1346" t="s">
        <v>57</v>
      </c>
      <c r="N1346">
        <f t="shared" ca="1" si="61"/>
        <v>72063.742974721972</v>
      </c>
      <c r="Q1346" t="s">
        <v>513</v>
      </c>
      <c r="U1346">
        <f t="shared" ca="1" si="62"/>
        <v>14720.638335109743</v>
      </c>
      <c r="V1346">
        <v>35202797</v>
      </c>
      <c r="W1346" t="str" cm="1">
        <f t="array" aca="1" ref="W1346" ca="1">INDEX(Sheet1!$X$1:$X$20, RANDBETWEEN(1, 20))</f>
        <v>UN Agency/International Agency</v>
      </c>
      <c r="X1346" t="str" cm="1">
        <f t="array" aca="1" ref="X1346" ca="1">INDEX(Sheet1!$Y$2:$Y$22, RANDBETWEEN(1, 21))</f>
        <v>Private Sector</v>
      </c>
      <c r="Z1346" t="str" cm="1">
        <f t="array" aca="1" ref="Z1346" ca="1">INDEX(Sheet1!$AA$2:$AA$30, RANDBETWEEN(1, 29))</f>
        <v>UK NATCOM</v>
      </c>
      <c r="AA1346" t="str" cm="1">
        <f t="array" aca="1" ref="AA1346" ca="1">INDEX(Sheet1!$AB$2:$AB$8, RANDBETWEEN(1, 7))</f>
        <v>ROSA</v>
      </c>
      <c r="AB1346" t="str" cm="1">
        <f t="array" aca="1" ref="AB1346" ca="1">INDEX(Sheet1!$AC$2:$AC$22, RANDBETWEEN(1, 21))</f>
        <v>Croatia</v>
      </c>
      <c r="AE1346" t="str" cm="1">
        <f t="array" aca="1" ref="AE1346" ca="1">INDEX(Sheet1!$AF$2:$AF$22, RANDBETWEEN(1, 5))</f>
        <v>ESARO</v>
      </c>
      <c r="AF1346" s="3">
        <v>45470</v>
      </c>
      <c r="AG1346" t="str" cm="1">
        <f t="array" aca="1" ref="AG1346" ca="1">INDEX(Sheet1!$AH$2:$AH$24, RANDBETWEEN(1, 23))</f>
        <v>GEORGIA CO</v>
      </c>
      <c r="AH1346" t="s">
        <v>650</v>
      </c>
      <c r="AI1346" t="s">
        <v>512</v>
      </c>
      <c r="AJ1346" t="s">
        <v>513</v>
      </c>
      <c r="AK1346" t="s">
        <v>57</v>
      </c>
      <c r="AL1346" t="s">
        <v>90</v>
      </c>
      <c r="AM1346" t="s">
        <v>646</v>
      </c>
      <c r="AN1346" t="s">
        <v>91</v>
      </c>
      <c r="AO1346" t="s">
        <v>61</v>
      </c>
      <c r="AP1346" t="s">
        <v>143</v>
      </c>
      <c r="AQ1346" t="s">
        <v>94</v>
      </c>
      <c r="AR1346">
        <v>2023</v>
      </c>
      <c r="AS1346" t="s">
        <v>95</v>
      </c>
    </row>
    <row r="1347" spans="1:45">
      <c r="A1347" t="s">
        <v>658</v>
      </c>
      <c r="B1347" t="s">
        <v>44</v>
      </c>
      <c r="C1347" t="s">
        <v>45</v>
      </c>
      <c r="D1347" s="3">
        <v>45368</v>
      </c>
      <c r="E1347" t="s">
        <v>644</v>
      </c>
      <c r="F1347">
        <f t="shared" ref="F1347:G1410" ca="1" si="63">RAND() * (100000 - 50) + 50</f>
        <v>93684.54678528021</v>
      </c>
      <c r="G1347">
        <f t="shared" ca="1" si="63"/>
        <v>76495.724648001065</v>
      </c>
      <c r="H1347" t="str" cm="1">
        <f t="array" aca="1" ref="H1347" ca="1">INDEX(Sheet1!$H$1:$H$3, RANDBETWEEN(1, 3))</f>
        <v>ORR Non-Thematic</v>
      </c>
      <c r="I1347" t="str" cm="1">
        <f t="array" aca="1" ref="I1347" ca="1">INDEX(Sheet1!$I$3:$I$88, RANDBETWEEN(1, 85))</f>
        <v>Infant and Young child feeding</v>
      </c>
      <c r="J1347" t="str">
        <f ca="1">INDEX(Sheet1!$AZ$3:$AZ$8, RANDBETWEEN(1, COUNTA(Sheet1!$AZ$3:$AZ$8)))</f>
        <v>Emergency Response</v>
      </c>
      <c r="K1347" t="str" cm="1">
        <f t="array" aca="1" ref="K1347" ca="1">INDEX(Sheet1!$K$1:$K$8, RANDBETWEEN(1, 6))</f>
        <v>HAC-ECARO</v>
      </c>
      <c r="M1347" t="s">
        <v>75</v>
      </c>
      <c r="N1347">
        <f t="shared" ref="N1347:N1410" ca="1" si="64">RAND() * (100000 - 50) + 50</f>
        <v>77450.090720567372</v>
      </c>
      <c r="Q1347" t="s">
        <v>515</v>
      </c>
      <c r="U1347">
        <f t="shared" ref="U1347:U1410" ca="1" si="65">RAND() * (100000 - 50) + 50</f>
        <v>70889.212645583393</v>
      </c>
      <c r="V1347">
        <v>13694260</v>
      </c>
      <c r="W1347" t="str" cm="1">
        <f t="array" aca="1" ref="W1347" ca="1">INDEX(Sheet1!$X$1:$X$20, RANDBETWEEN(1, 20))</f>
        <v>Governmental Organization</v>
      </c>
      <c r="X1347" t="str" cm="1">
        <f t="array" aca="1" ref="X1347" ca="1">INDEX(Sheet1!$Y$2:$Y$22, RANDBETWEEN(1, 21))</f>
        <v>Private Sector</v>
      </c>
      <c r="Z1347" t="str" cm="1">
        <f t="array" aca="1" ref="Z1347" ca="1">INDEX(Sheet1!$AA$2:$AA$30, RANDBETWEEN(1, 29))</f>
        <v>MOLDOVA CO</v>
      </c>
      <c r="AA1347" t="str" cm="1">
        <f t="array" aca="1" ref="AA1347" ca="1">INDEX(Sheet1!$AB$2:$AB$8, RANDBETWEEN(1, 7))</f>
        <v>WCARO</v>
      </c>
      <c r="AB1347" t="str" cm="1">
        <f t="array" aca="1" ref="AB1347" ca="1">INDEX(Sheet1!$AC$2:$AC$22, RANDBETWEEN(1, 21))</f>
        <v>Bulgaria</v>
      </c>
      <c r="AE1347" t="str" cm="1">
        <f t="array" aca="1" ref="AE1347" ca="1">INDEX(Sheet1!$AF$2:$AF$22, RANDBETWEEN(1, 5))</f>
        <v>HQ</v>
      </c>
      <c r="AF1347" s="3">
        <v>45368</v>
      </c>
      <c r="AG1347" t="str" cm="1">
        <f t="array" aca="1" ref="AG1347" ca="1">INDEX(Sheet1!$AH$2:$AH$24, RANDBETWEEN(1, 23))</f>
        <v>ROMANIA CO</v>
      </c>
      <c r="AH1347" t="s">
        <v>668</v>
      </c>
      <c r="AI1347" t="s">
        <v>514</v>
      </c>
      <c r="AJ1347" t="s">
        <v>515</v>
      </c>
      <c r="AK1347" t="s">
        <v>75</v>
      </c>
      <c r="AL1347" t="s">
        <v>58</v>
      </c>
      <c r="AM1347" t="s">
        <v>646</v>
      </c>
      <c r="AN1347" t="s">
        <v>192</v>
      </c>
      <c r="AO1347" t="s">
        <v>149</v>
      </c>
      <c r="AP1347" t="s">
        <v>62</v>
      </c>
      <c r="AQ1347" t="s">
        <v>63</v>
      </c>
      <c r="AR1347">
        <v>2024</v>
      </c>
      <c r="AS1347" t="s">
        <v>95</v>
      </c>
    </row>
    <row r="1348" spans="1:45">
      <c r="A1348" t="s">
        <v>655</v>
      </c>
      <c r="B1348" t="s">
        <v>95</v>
      </c>
      <c r="C1348" t="s">
        <v>64</v>
      </c>
      <c r="D1348" s="3">
        <v>45441</v>
      </c>
      <c r="E1348" t="s">
        <v>644</v>
      </c>
      <c r="F1348">
        <f t="shared" ca="1" si="63"/>
        <v>67441.026681313335</v>
      </c>
      <c r="G1348">
        <f t="shared" ca="1" si="63"/>
        <v>45508.815338087232</v>
      </c>
      <c r="H1348" t="str" cm="1">
        <f t="array" aca="1" ref="H1348" ca="1">INDEX(Sheet1!$H$1:$H$3, RANDBETWEEN(1, 3))</f>
        <v>ORE-Thematic</v>
      </c>
      <c r="I1348" t="str" cm="1">
        <f t="array" aca="1" ref="I1348" ca="1">INDEX(Sheet1!$I$3:$I$88, RANDBETWEEN(1, 85))</f>
        <v>Other – including procurement services</v>
      </c>
      <c r="J1348" t="str">
        <f ca="1">INDEX(Sheet1!$AZ$3:$AZ$8, RANDBETWEEN(1, COUNTA(Sheet1!$AZ$3:$AZ$8)))</f>
        <v>Advocacy</v>
      </c>
      <c r="K1348" t="str" cm="1">
        <f t="array" aca="1" ref="K1348" ca="1">INDEX(Sheet1!$K$1:$K$8, RANDBETWEEN(1, 6))</f>
        <v>HAC-ECARO</v>
      </c>
      <c r="M1348" t="s">
        <v>75</v>
      </c>
      <c r="N1348">
        <f t="shared" ca="1" si="64"/>
        <v>25159.822924634762</v>
      </c>
      <c r="Q1348" t="s">
        <v>517</v>
      </c>
      <c r="U1348">
        <f t="shared" ca="1" si="65"/>
        <v>62956.497249056418</v>
      </c>
      <c r="V1348">
        <v>6295333</v>
      </c>
      <c r="W1348" t="str" cm="1">
        <f t="array" aca="1" ref="W1348" ca="1">INDEX(Sheet1!$X$1:$X$20, RANDBETWEEN(1, 20))</f>
        <v>Central Government</v>
      </c>
      <c r="X1348" t="str" cm="1">
        <f t="array" aca="1" ref="X1348" ca="1">INDEX(Sheet1!$Y$2:$Y$22, RANDBETWEEN(1, 21))</f>
        <v>Private Sector</v>
      </c>
      <c r="Z1348" t="str" cm="1">
        <f t="array" aca="1" ref="Z1348" ca="1">INDEX(Sheet1!$AA$2:$AA$30, RANDBETWEEN(1, 29))</f>
        <v>BULGARIA CO</v>
      </c>
      <c r="AA1348" t="str" cm="1">
        <f t="array" aca="1" ref="AA1348" ca="1">INDEX(Sheet1!$AB$2:$AB$8, RANDBETWEEN(1, 7))</f>
        <v>HQ</v>
      </c>
      <c r="AB1348" t="str" cm="1">
        <f t="array" aca="1" ref="AB1348" ca="1">INDEX(Sheet1!$AC$2:$AC$22, RANDBETWEEN(1, 21))</f>
        <v>Denmark</v>
      </c>
      <c r="AE1348" t="str" cm="1">
        <f t="array" aca="1" ref="AE1348" ca="1">INDEX(Sheet1!$AF$2:$AF$22, RANDBETWEEN(1, 5))</f>
        <v>NatCom</v>
      </c>
      <c r="AF1348" s="3">
        <v>45441</v>
      </c>
      <c r="AG1348" t="str" cm="1">
        <f t="array" aca="1" ref="AG1348" ca="1">INDEX(Sheet1!$AH$2:$AH$24, RANDBETWEEN(1, 23))</f>
        <v>MONTENEGRO CO</v>
      </c>
      <c r="AH1348" t="s">
        <v>649</v>
      </c>
      <c r="AI1348" t="s">
        <v>516</v>
      </c>
      <c r="AJ1348" t="s">
        <v>517</v>
      </c>
      <c r="AK1348" t="s">
        <v>75</v>
      </c>
      <c r="AL1348" t="s">
        <v>90</v>
      </c>
      <c r="AM1348" t="s">
        <v>645</v>
      </c>
      <c r="AN1348" t="s">
        <v>105</v>
      </c>
      <c r="AO1348" t="s">
        <v>61</v>
      </c>
      <c r="AP1348" t="s">
        <v>143</v>
      </c>
      <c r="AQ1348" t="s">
        <v>100</v>
      </c>
      <c r="AR1348">
        <v>2024</v>
      </c>
      <c r="AS1348" t="s">
        <v>95</v>
      </c>
    </row>
    <row r="1349" spans="1:45">
      <c r="A1349" t="s">
        <v>652</v>
      </c>
      <c r="B1349" t="s">
        <v>44</v>
      </c>
      <c r="C1349" t="s">
        <v>118</v>
      </c>
      <c r="D1349" s="3">
        <v>45458</v>
      </c>
      <c r="E1349" t="s">
        <v>644</v>
      </c>
      <c r="F1349">
        <f t="shared" ca="1" si="63"/>
        <v>51991.403144582437</v>
      </c>
      <c r="G1349">
        <f t="shared" ca="1" si="63"/>
        <v>47453.929543363782</v>
      </c>
      <c r="H1349" t="str" cm="1">
        <f t="array" aca="1" ref="H1349" ca="1">INDEX(Sheet1!$H$1:$H$3, RANDBETWEEN(1, 3))</f>
        <v>ORE-Thematic</v>
      </c>
      <c r="I1349" t="str" cm="1">
        <f t="array" aca="1" ref="I1349" ca="1">INDEX(Sheet1!$I$3:$I$88, RANDBETWEEN(1, 85))</f>
        <v>Education – General</v>
      </c>
      <c r="J1349" t="str">
        <f ca="1">INDEX(Sheet1!$AZ$3:$AZ$8, RANDBETWEEN(1, COUNTA(Sheet1!$AZ$3:$AZ$8)))</f>
        <v>Child Protection</v>
      </c>
      <c r="K1349" t="str" cm="1">
        <f t="array" aca="1" ref="K1349" ca="1">INDEX(Sheet1!$K$1:$K$8, RANDBETWEEN(1, 6))</f>
        <v>HAC-ECARO</v>
      </c>
      <c r="M1349" t="s">
        <v>127</v>
      </c>
      <c r="N1349">
        <f t="shared" ca="1" si="64"/>
        <v>80408.313235028822</v>
      </c>
      <c r="Q1349" t="s">
        <v>519</v>
      </c>
      <c r="U1349">
        <f t="shared" ca="1" si="65"/>
        <v>3500.735162219737</v>
      </c>
      <c r="V1349">
        <v>3848007</v>
      </c>
      <c r="W1349" t="str" cm="1">
        <f t="array" aca="1" ref="W1349" ca="1">INDEX(Sheet1!$X$1:$X$20, RANDBETWEEN(1, 20))</f>
        <v>Corporate</v>
      </c>
      <c r="X1349" t="str" cm="1">
        <f t="array" aca="1" ref="X1349" ca="1">INDEX(Sheet1!$Y$2:$Y$22, RANDBETWEEN(1, 21))</f>
        <v>Public Sector</v>
      </c>
      <c r="Z1349" t="str" cm="1">
        <f t="array" aca="1" ref="Z1349" ca="1">INDEX(Sheet1!$AA$2:$AA$30, RANDBETWEEN(1, 29))</f>
        <v>SERBIA CO</v>
      </c>
      <c r="AA1349" t="str" cm="1">
        <f t="array" aca="1" ref="AA1349" ca="1">INDEX(Sheet1!$AB$2:$AB$8, RANDBETWEEN(1, 7))</f>
        <v>ECARO</v>
      </c>
      <c r="AB1349" t="str" cm="1">
        <f t="array" aca="1" ref="AB1349" ca="1">INDEX(Sheet1!$AC$2:$AC$22, RANDBETWEEN(1, 21))</f>
        <v>Armenia</v>
      </c>
      <c r="AE1349" t="str" cm="1">
        <f t="array" aca="1" ref="AE1349" ca="1">INDEX(Sheet1!$AF$2:$AF$22, RANDBETWEEN(1, 5))</f>
        <v>NatCom</v>
      </c>
      <c r="AF1349" s="3">
        <v>45458</v>
      </c>
      <c r="AG1349" t="str" cm="1">
        <f t="array" aca="1" ref="AG1349" ca="1">INDEX(Sheet1!$AH$2:$AH$24, RANDBETWEEN(1, 23))</f>
        <v>BELARUS CO</v>
      </c>
      <c r="AH1349" t="s">
        <v>651</v>
      </c>
      <c r="AI1349" t="s">
        <v>518</v>
      </c>
      <c r="AJ1349" t="s">
        <v>519</v>
      </c>
      <c r="AK1349" t="s">
        <v>127</v>
      </c>
      <c r="AL1349" t="s">
        <v>95</v>
      </c>
      <c r="AM1349" t="s">
        <v>646</v>
      </c>
      <c r="AN1349" t="s">
        <v>115</v>
      </c>
      <c r="AO1349" t="s">
        <v>77</v>
      </c>
      <c r="AP1349" t="s">
        <v>78</v>
      </c>
      <c r="AQ1349" t="s">
        <v>129</v>
      </c>
      <c r="AR1349">
        <v>2023</v>
      </c>
      <c r="AS1349" t="s">
        <v>95</v>
      </c>
    </row>
    <row r="1350" spans="1:45">
      <c r="A1350" t="s">
        <v>657</v>
      </c>
      <c r="B1350" t="s">
        <v>95</v>
      </c>
      <c r="C1350" t="s">
        <v>64</v>
      </c>
      <c r="D1350" s="3">
        <v>45408</v>
      </c>
      <c r="E1350" t="s">
        <v>644</v>
      </c>
      <c r="F1350">
        <f t="shared" ca="1" si="63"/>
        <v>83462.071776523706</v>
      </c>
      <c r="G1350">
        <f t="shared" ca="1" si="63"/>
        <v>89332.616005332893</v>
      </c>
      <c r="H1350" t="str" cm="1">
        <f t="array" aca="1" ref="H1350" ca="1">INDEX(Sheet1!$H$1:$H$3, RANDBETWEEN(1, 3))</f>
        <v>Revenue Type</v>
      </c>
      <c r="I1350" t="str" cm="1">
        <f t="array" aca="1" ref="I1350" ca="1">INDEX(Sheet1!$I$3:$I$88, RANDBETWEEN(1, 85))</f>
        <v>Building capacity for Evaluation</v>
      </c>
      <c r="J1350" t="str">
        <f ca="1">INDEX(Sheet1!$AZ$3:$AZ$8, RANDBETWEEN(1, COUNTA(Sheet1!$AZ$3:$AZ$8)))</f>
        <v>Education</v>
      </c>
      <c r="K1350" t="str" cm="1">
        <f t="array" aca="1" ref="K1350" ca="1">INDEX(Sheet1!$K$1:$K$8, RANDBETWEEN(1, 6))</f>
        <v>HAC-ARMENIA</v>
      </c>
      <c r="M1350" t="s">
        <v>89</v>
      </c>
      <c r="N1350">
        <f t="shared" ca="1" si="64"/>
        <v>9396.3393664069881</v>
      </c>
      <c r="Q1350" t="s">
        <v>521</v>
      </c>
      <c r="U1350">
        <f t="shared" ca="1" si="65"/>
        <v>54708.395187977025</v>
      </c>
      <c r="V1350">
        <v>33437833</v>
      </c>
      <c r="W1350" t="str" cm="1">
        <f t="array" aca="1" ref="W1350" ca="1">INDEX(Sheet1!$X$1:$X$20, RANDBETWEEN(1, 20))</f>
        <v>Account Category</v>
      </c>
      <c r="X1350" t="str" cm="1">
        <f t="array" aca="1" ref="X1350" ca="1">INDEX(Sheet1!$Y$2:$Y$22, RANDBETWEEN(1, 21))</f>
        <v>Private Sector</v>
      </c>
      <c r="Z1350" t="str" cm="1">
        <f t="array" aca="1" ref="Z1350" ca="1">INDEX(Sheet1!$AA$2:$AA$30, RANDBETWEEN(1, 29))</f>
        <v>UK NATCOM</v>
      </c>
      <c r="AA1350" t="str" cm="1">
        <f t="array" aca="1" ref="AA1350" ca="1">INDEX(Sheet1!$AB$2:$AB$8, RANDBETWEEN(1, 7))</f>
        <v>NatCom</v>
      </c>
      <c r="AB1350" t="str" cm="1">
        <f t="array" aca="1" ref="AB1350" ca="1">INDEX(Sheet1!$AC$2:$AC$22, RANDBETWEEN(1, 21))</f>
        <v>Armenia</v>
      </c>
      <c r="AE1350" t="str" cm="1">
        <f t="array" aca="1" ref="AE1350" ca="1">INDEX(Sheet1!$AF$2:$AF$22, RANDBETWEEN(1, 5))</f>
        <v>HQ</v>
      </c>
      <c r="AF1350" s="3">
        <v>45408</v>
      </c>
      <c r="AG1350" t="str" cm="1">
        <f t="array" aca="1" ref="AG1350" ca="1">INDEX(Sheet1!$AH$2:$AH$24, RANDBETWEEN(1, 23))</f>
        <v>KOSOVO CO</v>
      </c>
      <c r="AH1350" t="s">
        <v>670</v>
      </c>
      <c r="AI1350" t="s">
        <v>520</v>
      </c>
      <c r="AJ1350" t="s">
        <v>521</v>
      </c>
      <c r="AK1350" t="s">
        <v>89</v>
      </c>
      <c r="AL1350" t="s">
        <v>90</v>
      </c>
      <c r="AM1350" t="s">
        <v>645</v>
      </c>
      <c r="AN1350" t="s">
        <v>115</v>
      </c>
      <c r="AO1350" t="s">
        <v>61</v>
      </c>
      <c r="AP1350" t="s">
        <v>143</v>
      </c>
      <c r="AQ1350" t="s">
        <v>100</v>
      </c>
      <c r="AR1350">
        <v>2022</v>
      </c>
      <c r="AS1350" t="s">
        <v>95</v>
      </c>
    </row>
    <row r="1351" spans="1:45">
      <c r="A1351" t="s">
        <v>654</v>
      </c>
      <c r="B1351" t="s">
        <v>95</v>
      </c>
      <c r="C1351" t="s">
        <v>45</v>
      </c>
      <c r="D1351" s="3">
        <v>45309</v>
      </c>
      <c r="E1351" t="s">
        <v>644</v>
      </c>
      <c r="F1351">
        <f t="shared" ca="1" si="63"/>
        <v>28621.259256072579</v>
      </c>
      <c r="G1351">
        <f t="shared" ca="1" si="63"/>
        <v>43312.595061030792</v>
      </c>
      <c r="H1351" t="str" cm="1">
        <f t="array" aca="1" ref="H1351" ca="1">INDEX(Sheet1!$H$1:$H$3, RANDBETWEEN(1, 3))</f>
        <v>ORR Non-Thematic</v>
      </c>
      <c r="I1351" t="str" cm="1">
        <f t="array" aca="1" ref="I1351" ca="1">INDEX(Sheet1!$I$3:$I$88, RANDBETWEEN(1, 85))</f>
        <v>Gender Equality</v>
      </c>
      <c r="J1351" t="str">
        <f ca="1">INDEX(Sheet1!$AZ$3:$AZ$8, RANDBETWEEN(1, COUNTA(Sheet1!$AZ$3:$AZ$8)))</f>
        <v>Emergency Response</v>
      </c>
      <c r="K1351" t="str" cm="1">
        <f t="array" aca="1" ref="K1351" ca="1">INDEX(Sheet1!$K$1:$K$8, RANDBETWEEN(1, 6))</f>
        <v>Emergency/HAC</v>
      </c>
      <c r="M1351" t="s">
        <v>165</v>
      </c>
      <c r="N1351">
        <f t="shared" ca="1" si="64"/>
        <v>33291.654837496491</v>
      </c>
      <c r="Q1351" t="s">
        <v>523</v>
      </c>
      <c r="U1351">
        <f t="shared" ca="1" si="65"/>
        <v>55586.272185749993</v>
      </c>
      <c r="V1351">
        <v>9625089</v>
      </c>
      <c r="W1351" t="str" cm="1">
        <f t="array" aca="1" ref="W1351" ca="1">INDEX(Sheet1!$X$1:$X$20, RANDBETWEEN(1, 20))</f>
        <v>UN Agency/International Agency</v>
      </c>
      <c r="X1351" t="str" cm="1">
        <f t="array" aca="1" ref="X1351" ca="1">INDEX(Sheet1!$Y$2:$Y$22, RANDBETWEEN(1, 21))</f>
        <v>Private Sector</v>
      </c>
      <c r="Z1351" t="str" cm="1">
        <f t="array" aca="1" ref="Z1351" ca="1">INDEX(Sheet1!$AA$2:$AA$30, RANDBETWEEN(1, 29))</f>
        <v>DENMARK NATCOM</v>
      </c>
      <c r="AA1351" t="str" cm="1">
        <f t="array" aca="1" ref="AA1351" ca="1">INDEX(Sheet1!$AB$2:$AB$8, RANDBETWEEN(1, 7))</f>
        <v>ECARO</v>
      </c>
      <c r="AB1351" t="str" cm="1">
        <f t="array" aca="1" ref="AB1351" ca="1">INDEX(Sheet1!$AC$2:$AC$22, RANDBETWEEN(1, 21))</f>
        <v>Denmark</v>
      </c>
      <c r="AE1351" t="str" cm="1">
        <f t="array" aca="1" ref="AE1351" ca="1">INDEX(Sheet1!$AF$2:$AF$22, RANDBETWEEN(1, 5))</f>
        <v>ESARO</v>
      </c>
      <c r="AF1351" s="3">
        <v>45309</v>
      </c>
      <c r="AG1351" t="str" cm="1">
        <f t="array" aca="1" ref="AG1351" ca="1">INDEX(Sheet1!$AH$2:$AH$24, RANDBETWEEN(1, 23))</f>
        <v>MONTENEGRO CO</v>
      </c>
      <c r="AH1351" t="s">
        <v>651</v>
      </c>
      <c r="AI1351" t="s">
        <v>522</v>
      </c>
      <c r="AJ1351" t="s">
        <v>523</v>
      </c>
      <c r="AK1351" t="s">
        <v>165</v>
      </c>
      <c r="AL1351" t="s">
        <v>95</v>
      </c>
      <c r="AM1351" t="s">
        <v>646</v>
      </c>
      <c r="AN1351" t="s">
        <v>60</v>
      </c>
      <c r="AO1351" t="s">
        <v>116</v>
      </c>
      <c r="AP1351" t="s">
        <v>93</v>
      </c>
      <c r="AQ1351" t="s">
        <v>129</v>
      </c>
      <c r="AR1351">
        <v>2024</v>
      </c>
      <c r="AS1351" t="s">
        <v>95</v>
      </c>
    </row>
    <row r="1352" spans="1:45">
      <c r="A1352" t="s">
        <v>656</v>
      </c>
      <c r="B1352" t="s">
        <v>95</v>
      </c>
      <c r="C1352" t="s">
        <v>45</v>
      </c>
      <c r="D1352" s="3">
        <v>45493</v>
      </c>
      <c r="E1352" t="s">
        <v>644</v>
      </c>
      <c r="F1352">
        <f t="shared" ca="1" si="63"/>
        <v>63649.374635788226</v>
      </c>
      <c r="G1352">
        <f t="shared" ca="1" si="63"/>
        <v>52618.431543736508</v>
      </c>
      <c r="H1352" t="str" cm="1">
        <f t="array" aca="1" ref="H1352" ca="1">INDEX(Sheet1!$H$1:$H$3, RANDBETWEEN(1, 3))</f>
        <v>ORE-Thematic</v>
      </c>
      <c r="I1352" t="str" cm="1">
        <f t="array" aca="1" ref="I1352" ca="1">INDEX(Sheet1!$I$3:$I$88, RANDBETWEEN(1, 85))</f>
        <v>Adolescents and HIV/AIDS</v>
      </c>
      <c r="J1352" t="str">
        <f ca="1">INDEX(Sheet1!$AZ$3:$AZ$8, RANDBETWEEN(1, COUNTA(Sheet1!$AZ$3:$AZ$8)))</f>
        <v>Health</v>
      </c>
      <c r="K1352" t="str" cm="1">
        <f t="array" aca="1" ref="K1352" ca="1">INDEX(Sheet1!$K$1:$K$8, RANDBETWEEN(1, 6))</f>
        <v>HAC-STATE OF PALESTINE</v>
      </c>
      <c r="M1352" t="s">
        <v>165</v>
      </c>
      <c r="N1352">
        <f t="shared" ca="1" si="64"/>
        <v>16830.028443670883</v>
      </c>
      <c r="Q1352" t="s">
        <v>525</v>
      </c>
      <c r="U1352">
        <f t="shared" ca="1" si="65"/>
        <v>25645.70036214048</v>
      </c>
      <c r="V1352">
        <v>20916480</v>
      </c>
      <c r="W1352" t="str" cm="1">
        <f t="array" aca="1" ref="W1352" ca="1">INDEX(Sheet1!$X$1:$X$20, RANDBETWEEN(1, 20))</f>
        <v>Central Government</v>
      </c>
      <c r="X1352" t="str" cm="1">
        <f t="array" aca="1" ref="X1352" ca="1">INDEX(Sheet1!$Y$2:$Y$22, RANDBETWEEN(1, 21))</f>
        <v>Private Sector</v>
      </c>
      <c r="Z1352" t="str" cm="1">
        <f t="array" aca="1" ref="Z1352" ca="1">INDEX(Sheet1!$AA$2:$AA$30, RANDBETWEEN(1, 29))</f>
        <v>ROMANIA CO</v>
      </c>
      <c r="AA1352" t="str" cm="1">
        <f t="array" aca="1" ref="AA1352" ca="1">INDEX(Sheet1!$AB$2:$AB$8, RANDBETWEEN(1, 7))</f>
        <v>MENARO</v>
      </c>
      <c r="AB1352" t="str" cm="1">
        <f t="array" aca="1" ref="AB1352" ca="1">INDEX(Sheet1!$AC$2:$AC$22, RANDBETWEEN(1, 21))</f>
        <v>Ukraine</v>
      </c>
      <c r="AE1352" t="str" cm="1">
        <f t="array" aca="1" ref="AE1352" ca="1">INDEX(Sheet1!$AF$2:$AF$22, RANDBETWEEN(1, 5))</f>
        <v>MENARO</v>
      </c>
      <c r="AF1352" s="3">
        <v>45493</v>
      </c>
      <c r="AG1352" t="str" cm="1">
        <f t="array" aca="1" ref="AG1352" ca="1">INDEX(Sheet1!$AH$2:$AH$24, RANDBETWEEN(1, 23))</f>
        <v>US FUND</v>
      </c>
      <c r="AH1352" t="s">
        <v>668</v>
      </c>
      <c r="AI1352" t="s">
        <v>524</v>
      </c>
      <c r="AJ1352" t="s">
        <v>525</v>
      </c>
      <c r="AK1352" t="s">
        <v>165</v>
      </c>
      <c r="AL1352" t="s">
        <v>58</v>
      </c>
      <c r="AM1352" t="s">
        <v>646</v>
      </c>
      <c r="AN1352" t="s">
        <v>105</v>
      </c>
      <c r="AO1352" t="s">
        <v>92</v>
      </c>
      <c r="AP1352" t="s">
        <v>93</v>
      </c>
      <c r="AQ1352" t="s">
        <v>129</v>
      </c>
      <c r="AR1352">
        <v>2024</v>
      </c>
      <c r="AS1352" t="s">
        <v>95</v>
      </c>
    </row>
    <row r="1353" spans="1:45">
      <c r="A1353" t="s">
        <v>653</v>
      </c>
      <c r="B1353" t="s">
        <v>95</v>
      </c>
      <c r="C1353" t="s">
        <v>64</v>
      </c>
      <c r="D1353" s="3">
        <v>45620</v>
      </c>
      <c r="E1353" t="s">
        <v>644</v>
      </c>
      <c r="F1353">
        <f t="shared" ca="1" si="63"/>
        <v>89913.118204620419</v>
      </c>
      <c r="G1353">
        <f t="shared" ca="1" si="63"/>
        <v>30574.187622776644</v>
      </c>
      <c r="H1353" t="str" cm="1">
        <f t="array" aca="1" ref="H1353" ca="1">INDEX(Sheet1!$H$1:$H$3, RANDBETWEEN(1, 3))</f>
        <v>ORE-Thematic</v>
      </c>
      <c r="I1353" t="str" cm="1">
        <f t="array" aca="1" ref="I1353" ca="1">INDEX(Sheet1!$I$3:$I$88, RANDBETWEEN(1, 85))</f>
        <v>ACT-A/COVAX Pillar 4: RCCE</v>
      </c>
      <c r="J1353" t="str">
        <f ca="1">INDEX(Sheet1!$AZ$3:$AZ$8, RANDBETWEEN(1, COUNTA(Sheet1!$AZ$3:$AZ$8)))</f>
        <v>Child Protection</v>
      </c>
      <c r="K1353" t="str" cm="1">
        <f t="array" aca="1" ref="K1353" ca="1">INDEX(Sheet1!$K$1:$K$8, RANDBETWEEN(1, 6))</f>
        <v>HAC-ECARO</v>
      </c>
      <c r="M1353" t="s">
        <v>57</v>
      </c>
      <c r="N1353">
        <f t="shared" ca="1" si="64"/>
        <v>21380.309930656793</v>
      </c>
      <c r="Q1353" t="s">
        <v>527</v>
      </c>
      <c r="U1353">
        <f t="shared" ca="1" si="65"/>
        <v>88954.465782421976</v>
      </c>
      <c r="V1353">
        <v>31536321</v>
      </c>
      <c r="W1353" t="str" cm="1">
        <f t="array" aca="1" ref="W1353" ca="1">INDEX(Sheet1!$X$1:$X$20, RANDBETWEEN(1, 20))</f>
        <v>Membership based organizations</v>
      </c>
      <c r="X1353" t="str" cm="1">
        <f t="array" aca="1" ref="X1353" ca="1">INDEX(Sheet1!$Y$2:$Y$22, RANDBETWEEN(1, 21))</f>
        <v>Private Sector</v>
      </c>
      <c r="Z1353" t="str" cm="1">
        <f t="array" aca="1" ref="Z1353" ca="1">INDEX(Sheet1!$AA$2:$AA$30, RANDBETWEEN(1, 29))</f>
        <v>INNOVATION UNIT</v>
      </c>
      <c r="AA1353" t="str" cm="1">
        <f t="array" aca="1" ref="AA1353" ca="1">INDEX(Sheet1!$AB$2:$AB$8, RANDBETWEEN(1, 7))</f>
        <v>EAPRO</v>
      </c>
      <c r="AB1353" t="str" cm="1">
        <f t="array" aca="1" ref="AB1353" ca="1">INDEX(Sheet1!$AC$2:$AC$22, RANDBETWEEN(1, 21))</f>
        <v>Uzbekistan</v>
      </c>
      <c r="AE1353" t="str" cm="1">
        <f t="array" aca="1" ref="AE1353" ca="1">INDEX(Sheet1!$AF$2:$AF$22, RANDBETWEEN(1, 5))</f>
        <v>NatCom</v>
      </c>
      <c r="AF1353" s="3">
        <v>45620</v>
      </c>
      <c r="AG1353" t="str" cm="1">
        <f t="array" aca="1" ref="AG1353" ca="1">INDEX(Sheet1!$AH$2:$AH$24, RANDBETWEEN(1, 23))</f>
        <v>GREECE CO</v>
      </c>
      <c r="AH1353" t="s">
        <v>668</v>
      </c>
      <c r="AI1353" t="s">
        <v>526</v>
      </c>
      <c r="AJ1353" t="s">
        <v>527</v>
      </c>
      <c r="AK1353" t="s">
        <v>57</v>
      </c>
      <c r="AL1353" t="s">
        <v>58</v>
      </c>
      <c r="AM1353" t="s">
        <v>645</v>
      </c>
      <c r="AN1353" t="s">
        <v>105</v>
      </c>
      <c r="AO1353" t="s">
        <v>77</v>
      </c>
      <c r="AP1353" t="s">
        <v>78</v>
      </c>
      <c r="AQ1353" t="s">
        <v>100</v>
      </c>
      <c r="AR1353">
        <v>2024</v>
      </c>
      <c r="AS1353" t="s">
        <v>95</v>
      </c>
    </row>
    <row r="1354" spans="1:45">
      <c r="A1354" t="s">
        <v>656</v>
      </c>
      <c r="B1354" t="s">
        <v>95</v>
      </c>
      <c r="C1354" t="s">
        <v>64</v>
      </c>
      <c r="D1354" s="3">
        <v>45432</v>
      </c>
      <c r="E1354" t="s">
        <v>644</v>
      </c>
      <c r="F1354">
        <f t="shared" ca="1" si="63"/>
        <v>90698.196384159659</v>
      </c>
      <c r="G1354">
        <f t="shared" ca="1" si="63"/>
        <v>70596.686328477197</v>
      </c>
      <c r="H1354" t="str" cm="1">
        <f t="array" aca="1" ref="H1354" ca="1">INDEX(Sheet1!$H$1:$H$3, RANDBETWEEN(1, 3))</f>
        <v>Revenue Type</v>
      </c>
      <c r="I1354" t="str" cm="1">
        <f t="array" aca="1" ref="I1354" ca="1">INDEX(Sheet1!$I$3:$I$88, RANDBETWEEN(1, 85))</f>
        <v>Infant and Young child feeding</v>
      </c>
      <c r="J1354" t="str">
        <f ca="1">INDEX(Sheet1!$AZ$3:$AZ$8, RANDBETWEEN(1, COUNTA(Sheet1!$AZ$3:$AZ$8)))</f>
        <v>Child Protection</v>
      </c>
      <c r="K1354" t="str" cm="1">
        <f t="array" aca="1" ref="K1354" ca="1">INDEX(Sheet1!$K$1:$K$8, RANDBETWEEN(1, 6))</f>
        <v>Emergency/HAC</v>
      </c>
      <c r="M1354" t="s">
        <v>114</v>
      </c>
      <c r="N1354">
        <f t="shared" ca="1" si="64"/>
        <v>93103.136396550879</v>
      </c>
      <c r="Q1354" t="s">
        <v>529</v>
      </c>
      <c r="U1354">
        <f t="shared" ca="1" si="65"/>
        <v>62661.077381316012</v>
      </c>
      <c r="V1354">
        <v>18247537</v>
      </c>
      <c r="W1354" t="str" cm="1">
        <f t="array" aca="1" ref="W1354" ca="1">INDEX(Sheet1!$X$1:$X$20, RANDBETWEEN(1, 20))</f>
        <v>Central Government</v>
      </c>
      <c r="X1354" t="str" cm="1">
        <f t="array" aca="1" ref="X1354" ca="1">INDEX(Sheet1!$Y$2:$Y$22, RANDBETWEEN(1, 21))</f>
        <v>UNICEF NatCom/CO/Division</v>
      </c>
      <c r="Z1354" t="str" cm="1">
        <f t="array" aca="1" ref="Z1354" ca="1">INDEX(Sheet1!$AA$2:$AA$30, RANDBETWEEN(1, 29))</f>
        <v>BULGARIA CO</v>
      </c>
      <c r="AA1354" t="str" cm="1">
        <f t="array" aca="1" ref="AA1354" ca="1">INDEX(Sheet1!$AB$2:$AB$8, RANDBETWEEN(1, 7))</f>
        <v>MENARO</v>
      </c>
      <c r="AB1354" t="str" cm="1">
        <f t="array" aca="1" ref="AB1354" ca="1">INDEX(Sheet1!$AC$2:$AC$22, RANDBETWEEN(1, 21))</f>
        <v>Bulgaria</v>
      </c>
      <c r="AE1354" t="str" cm="1">
        <f t="array" aca="1" ref="AE1354" ca="1">INDEX(Sheet1!$AF$2:$AF$22, RANDBETWEEN(1, 5))</f>
        <v>ESARO</v>
      </c>
      <c r="AF1354" s="3">
        <v>45432</v>
      </c>
      <c r="AG1354" t="str" cm="1">
        <f t="array" aca="1" ref="AG1354" ca="1">INDEX(Sheet1!$AH$2:$AH$24, RANDBETWEEN(1, 23))</f>
        <v>TAJIKISTAN CO</v>
      </c>
      <c r="AH1354" t="s">
        <v>648</v>
      </c>
      <c r="AI1354" t="s">
        <v>528</v>
      </c>
      <c r="AJ1354" t="s">
        <v>529</v>
      </c>
      <c r="AK1354" t="s">
        <v>114</v>
      </c>
      <c r="AL1354" t="s">
        <v>95</v>
      </c>
      <c r="AM1354" t="s">
        <v>646</v>
      </c>
      <c r="AN1354" t="s">
        <v>192</v>
      </c>
      <c r="AO1354" t="s">
        <v>92</v>
      </c>
      <c r="AP1354" t="s">
        <v>93</v>
      </c>
      <c r="AQ1354" t="s">
        <v>79</v>
      </c>
      <c r="AR1354">
        <v>2024</v>
      </c>
      <c r="AS1354" t="s">
        <v>95</v>
      </c>
    </row>
    <row r="1355" spans="1:45">
      <c r="A1355" t="s">
        <v>653</v>
      </c>
      <c r="B1355" t="s">
        <v>95</v>
      </c>
      <c r="C1355" t="s">
        <v>64</v>
      </c>
      <c r="D1355" s="3">
        <v>45345</v>
      </c>
      <c r="E1355" t="s">
        <v>644</v>
      </c>
      <c r="F1355">
        <f t="shared" ca="1" si="63"/>
        <v>15953.550725945852</v>
      </c>
      <c r="G1355">
        <f t="shared" ca="1" si="63"/>
        <v>28481.464132743229</v>
      </c>
      <c r="H1355" t="str" cm="1">
        <f t="array" aca="1" ref="H1355" ca="1">INDEX(Sheet1!$H$1:$H$3, RANDBETWEEN(1, 3))</f>
        <v>Revenue Type</v>
      </c>
      <c r="I1355" t="str" cm="1">
        <f t="array" aca="1" ref="I1355" ca="1">INDEX(Sheet1!$I$3:$I$88, RANDBETWEEN(1, 85))</f>
        <v>Birth registration</v>
      </c>
      <c r="J1355" t="str">
        <f ca="1">INDEX(Sheet1!$AZ$3:$AZ$8, RANDBETWEEN(1, COUNTA(Sheet1!$AZ$3:$AZ$8)))</f>
        <v>Emergency Response</v>
      </c>
      <c r="K1355" t="str" cm="1">
        <f t="array" aca="1" ref="K1355" ca="1">INDEX(Sheet1!$K$1:$K$8, RANDBETWEEN(1, 6))</f>
        <v>HAC-ECARO</v>
      </c>
      <c r="M1355" t="s">
        <v>165</v>
      </c>
      <c r="N1355">
        <f t="shared" ca="1" si="64"/>
        <v>13956.6010353493</v>
      </c>
      <c r="Q1355" t="s">
        <v>531</v>
      </c>
      <c r="U1355">
        <f t="shared" ca="1" si="65"/>
        <v>35405.639041105882</v>
      </c>
      <c r="V1355">
        <v>17257542</v>
      </c>
      <c r="W1355" t="str" cm="1">
        <f t="array" aca="1" ref="W1355" ca="1">INDEX(Sheet1!$X$1:$X$20, RANDBETWEEN(1, 20))</f>
        <v>Central Government</v>
      </c>
      <c r="X1355" t="str" cm="1">
        <f t="array" aca="1" ref="X1355" ca="1">INDEX(Sheet1!$Y$2:$Y$22, RANDBETWEEN(1, 21))</f>
        <v>Corporate Account</v>
      </c>
      <c r="Z1355" t="str" cm="1">
        <f t="array" aca="1" ref="Z1355" ca="1">INDEX(Sheet1!$AA$2:$AA$30, RANDBETWEEN(1, 29))</f>
        <v>SERBIA CO</v>
      </c>
      <c r="AA1355" t="str" cm="1">
        <f t="array" aca="1" ref="AA1355" ca="1">INDEX(Sheet1!$AB$2:$AB$8, RANDBETWEEN(1, 7))</f>
        <v>MENARO</v>
      </c>
      <c r="AB1355" t="str" cm="1">
        <f t="array" aca="1" ref="AB1355" ca="1">INDEX(Sheet1!$AC$2:$AC$22, RANDBETWEEN(1, 21))</f>
        <v>Ukraine</v>
      </c>
      <c r="AE1355" t="str" cm="1">
        <f t="array" aca="1" ref="AE1355" ca="1">INDEX(Sheet1!$AF$2:$AF$22, RANDBETWEEN(1, 5))</f>
        <v>ECARO</v>
      </c>
      <c r="AF1355" s="3">
        <v>45345</v>
      </c>
      <c r="AG1355" t="str" cm="1">
        <f t="array" aca="1" ref="AG1355" ca="1">INDEX(Sheet1!$AH$2:$AH$24, RANDBETWEEN(1, 23))</f>
        <v>ALBANIA CO</v>
      </c>
      <c r="AH1355" t="s">
        <v>668</v>
      </c>
      <c r="AI1355" t="s">
        <v>530</v>
      </c>
      <c r="AJ1355" t="s">
        <v>531</v>
      </c>
      <c r="AK1355" t="s">
        <v>165</v>
      </c>
      <c r="AL1355" t="s">
        <v>58</v>
      </c>
      <c r="AM1355" t="s">
        <v>646</v>
      </c>
      <c r="AN1355" t="s">
        <v>60</v>
      </c>
      <c r="AO1355" t="s">
        <v>77</v>
      </c>
      <c r="AP1355" t="s">
        <v>93</v>
      </c>
      <c r="AQ1355" t="s">
        <v>79</v>
      </c>
      <c r="AR1355">
        <v>2022</v>
      </c>
      <c r="AS1355" t="s">
        <v>95</v>
      </c>
    </row>
    <row r="1356" spans="1:45">
      <c r="A1356" t="s">
        <v>656</v>
      </c>
      <c r="B1356" t="s">
        <v>44</v>
      </c>
      <c r="C1356" t="s">
        <v>118</v>
      </c>
      <c r="D1356" s="3">
        <v>45486</v>
      </c>
      <c r="E1356" t="s">
        <v>644</v>
      </c>
      <c r="F1356">
        <f t="shared" ca="1" si="63"/>
        <v>34138.634225593982</v>
      </c>
      <c r="G1356">
        <f t="shared" ca="1" si="63"/>
        <v>54703.745855893249</v>
      </c>
      <c r="H1356" t="str" cm="1">
        <f t="array" aca="1" ref="H1356" ca="1">INDEX(Sheet1!$H$1:$H$3, RANDBETWEEN(1, 3))</f>
        <v>ORR Non-Thematic</v>
      </c>
      <c r="I1356" t="str" cm="1">
        <f t="array" aca="1" ref="I1356" ca="1">INDEX(Sheet1!$I$3:$I$88, RANDBETWEEN(1, 85))</f>
        <v>PMTCT and infant male circumcision</v>
      </c>
      <c r="J1356" t="str">
        <f ca="1">INDEX(Sheet1!$AZ$3:$AZ$8, RANDBETWEEN(1, COUNTA(Sheet1!$AZ$3:$AZ$8)))</f>
        <v>Health</v>
      </c>
      <c r="K1356" t="str" cm="1">
        <f t="array" aca="1" ref="K1356" ca="1">INDEX(Sheet1!$K$1:$K$8, RANDBETWEEN(1, 6))</f>
        <v>Ukraine Response</v>
      </c>
      <c r="M1356" t="s">
        <v>165</v>
      </c>
      <c r="N1356">
        <f t="shared" ca="1" si="64"/>
        <v>67401.146159905722</v>
      </c>
      <c r="Q1356" t="s">
        <v>161</v>
      </c>
      <c r="U1356">
        <f t="shared" ca="1" si="65"/>
        <v>31472.901804835554</v>
      </c>
      <c r="V1356">
        <v>731047</v>
      </c>
      <c r="W1356" t="str" cm="1">
        <f t="array" aca="1" ref="W1356" ca="1">INDEX(Sheet1!$X$1:$X$20, RANDBETWEEN(1, 20))</f>
        <v>Central Government</v>
      </c>
      <c r="X1356" t="str" cm="1">
        <f t="array" aca="1" ref="X1356" ca="1">INDEX(Sheet1!$Y$2:$Y$22, RANDBETWEEN(1, 21))</f>
        <v>Public Sector</v>
      </c>
      <c r="Z1356" t="str" cm="1">
        <f t="array" aca="1" ref="Z1356" ca="1">INDEX(Sheet1!$AA$2:$AA$30, RANDBETWEEN(1, 29))</f>
        <v>BULGARIA CO</v>
      </c>
      <c r="AA1356" t="str" cm="1">
        <f t="array" aca="1" ref="AA1356" ca="1">INDEX(Sheet1!$AB$2:$AB$8, RANDBETWEEN(1, 7))</f>
        <v>HQ</v>
      </c>
      <c r="AB1356" t="str" cm="1">
        <f t="array" aca="1" ref="AB1356" ca="1">INDEX(Sheet1!$AC$2:$AC$22, RANDBETWEEN(1, 21))</f>
        <v>Croatia</v>
      </c>
      <c r="AE1356" t="str" cm="1">
        <f t="array" aca="1" ref="AE1356" ca="1">INDEX(Sheet1!$AF$2:$AF$22, RANDBETWEEN(1, 5))</f>
        <v>MENARO</v>
      </c>
      <c r="AF1356" s="3">
        <v>45486</v>
      </c>
      <c r="AG1356" t="str" cm="1">
        <f t="array" aca="1" ref="AG1356" ca="1">INDEX(Sheet1!$AH$2:$AH$24, RANDBETWEEN(1, 23))</f>
        <v>PPD</v>
      </c>
      <c r="AH1356" t="s">
        <v>668</v>
      </c>
      <c r="AI1356" t="s">
        <v>532</v>
      </c>
      <c r="AJ1356" t="s">
        <v>161</v>
      </c>
      <c r="AK1356" t="s">
        <v>165</v>
      </c>
      <c r="AL1356" t="s">
        <v>58</v>
      </c>
      <c r="AM1356" t="s">
        <v>646</v>
      </c>
      <c r="AN1356" t="s">
        <v>216</v>
      </c>
      <c r="AO1356" t="s">
        <v>77</v>
      </c>
      <c r="AP1356" t="s">
        <v>78</v>
      </c>
      <c r="AQ1356" t="s">
        <v>94</v>
      </c>
      <c r="AR1356">
        <v>2023</v>
      </c>
      <c r="AS1356" t="s">
        <v>95</v>
      </c>
    </row>
    <row r="1357" spans="1:45">
      <c r="A1357" t="s">
        <v>658</v>
      </c>
      <c r="B1357" t="s">
        <v>44</v>
      </c>
      <c r="C1357" t="s">
        <v>118</v>
      </c>
      <c r="D1357" s="3">
        <v>45615</v>
      </c>
      <c r="E1357" t="s">
        <v>644</v>
      </c>
      <c r="F1357">
        <f t="shared" ca="1" si="63"/>
        <v>27445.529397518876</v>
      </c>
      <c r="G1357">
        <f t="shared" ca="1" si="63"/>
        <v>49708.150796628113</v>
      </c>
      <c r="H1357" t="str" cm="1">
        <f t="array" aca="1" ref="H1357" ca="1">INDEX(Sheet1!$H$1:$H$3, RANDBETWEEN(1, 3))</f>
        <v>Revenue Type</v>
      </c>
      <c r="I1357" t="str" cm="1">
        <f t="array" aca="1" ref="I1357" ca="1">INDEX(Sheet1!$I$3:$I$88, RANDBETWEEN(1, 85))</f>
        <v>ACT-A/COVAX Pillar 1 - Diagnostics</v>
      </c>
      <c r="J1357" t="str">
        <f ca="1">INDEX(Sheet1!$AZ$3:$AZ$8, RANDBETWEEN(1, COUNTA(Sheet1!$AZ$3:$AZ$8)))</f>
        <v>Advocacy</v>
      </c>
      <c r="K1357" t="str" cm="1">
        <f t="array" aca="1" ref="K1357" ca="1">INDEX(Sheet1!$K$1:$K$8, RANDBETWEEN(1, 6))</f>
        <v>HAC-UKRAINE</v>
      </c>
      <c r="M1357" t="s">
        <v>165</v>
      </c>
      <c r="N1357">
        <f t="shared" ca="1" si="64"/>
        <v>18103.78016835553</v>
      </c>
      <c r="Q1357" t="s">
        <v>534</v>
      </c>
      <c r="U1357">
        <f t="shared" ca="1" si="65"/>
        <v>43444.517727706108</v>
      </c>
      <c r="V1357">
        <v>19155288</v>
      </c>
      <c r="W1357" t="str" cm="1">
        <f t="array" aca="1" ref="W1357" ca="1">INDEX(Sheet1!$X$1:$X$20, RANDBETWEEN(1, 20))</f>
        <v>Foundation</v>
      </c>
      <c r="X1357" t="str" cm="1">
        <f t="array" aca="1" ref="X1357" ca="1">INDEX(Sheet1!$Y$2:$Y$22, RANDBETWEEN(1, 21))</f>
        <v>Private Sector</v>
      </c>
      <c r="Z1357" t="str" cm="1">
        <f t="array" aca="1" ref="Z1357" ca="1">INDEX(Sheet1!$AA$2:$AA$30, RANDBETWEEN(1, 29))</f>
        <v>US FUND</v>
      </c>
      <c r="AA1357" t="str" cm="1">
        <f t="array" aca="1" ref="AA1357" ca="1">INDEX(Sheet1!$AB$2:$AB$8, RANDBETWEEN(1, 7))</f>
        <v>EAPRO</v>
      </c>
      <c r="AB1357" t="str" cm="1">
        <f t="array" aca="1" ref="AB1357" ca="1">INDEX(Sheet1!$AC$2:$AC$22, RANDBETWEEN(1, 21))</f>
        <v>Belarus</v>
      </c>
      <c r="AE1357" t="str" cm="1">
        <f t="array" aca="1" ref="AE1357" ca="1">INDEX(Sheet1!$AF$2:$AF$22, RANDBETWEEN(1, 5))</f>
        <v>ESARO</v>
      </c>
      <c r="AF1357" s="3">
        <v>45615</v>
      </c>
      <c r="AG1357" t="str" cm="1">
        <f t="array" aca="1" ref="AG1357" ca="1">INDEX(Sheet1!$AH$2:$AH$24, RANDBETWEEN(1, 23))</f>
        <v>MOLDOVA CO</v>
      </c>
      <c r="AH1357" t="s">
        <v>668</v>
      </c>
      <c r="AI1357" t="s">
        <v>533</v>
      </c>
      <c r="AJ1357" t="s">
        <v>534</v>
      </c>
      <c r="AK1357" t="s">
        <v>165</v>
      </c>
      <c r="AL1357" t="s">
        <v>58</v>
      </c>
      <c r="AM1357" t="s">
        <v>645</v>
      </c>
      <c r="AN1357" t="s">
        <v>105</v>
      </c>
      <c r="AO1357" t="s">
        <v>149</v>
      </c>
      <c r="AP1357" t="s">
        <v>62</v>
      </c>
      <c r="AQ1357" t="s">
        <v>100</v>
      </c>
      <c r="AR1357">
        <v>2024</v>
      </c>
      <c r="AS1357" t="s">
        <v>95</v>
      </c>
    </row>
    <row r="1358" spans="1:45">
      <c r="A1358" t="s">
        <v>653</v>
      </c>
      <c r="B1358" t="s">
        <v>95</v>
      </c>
      <c r="C1358" t="s">
        <v>64</v>
      </c>
      <c r="D1358" s="3">
        <v>45519</v>
      </c>
      <c r="E1358" t="s">
        <v>644</v>
      </c>
      <c r="F1358">
        <f t="shared" ca="1" si="63"/>
        <v>90792.370469020403</v>
      </c>
      <c r="G1358">
        <f t="shared" ca="1" si="63"/>
        <v>40612.398553699939</v>
      </c>
      <c r="H1358" t="str" cm="1">
        <f t="array" aca="1" ref="H1358" ca="1">INDEX(Sheet1!$H$1:$H$3, RANDBETWEEN(1, 3))</f>
        <v>ORE-Thematic</v>
      </c>
      <c r="I1358" t="str" cm="1">
        <f t="array" aca="1" ref="I1358" ca="1">INDEX(Sheet1!$I$3:$I$88, RANDBETWEEN(1, 85))</f>
        <v>WASH – General</v>
      </c>
      <c r="J1358" t="str">
        <f ca="1">INDEX(Sheet1!$AZ$3:$AZ$8, RANDBETWEEN(1, COUNTA(Sheet1!$AZ$3:$AZ$8)))</f>
        <v>Health</v>
      </c>
      <c r="K1358" t="str" cm="1">
        <f t="array" aca="1" ref="K1358" ca="1">INDEX(Sheet1!$K$1:$K$8, RANDBETWEEN(1, 6))</f>
        <v>HAC-STATE OF PALESTINE</v>
      </c>
      <c r="M1358" t="s">
        <v>104</v>
      </c>
      <c r="N1358">
        <f t="shared" ca="1" si="64"/>
        <v>92282.728178923528</v>
      </c>
      <c r="Q1358" t="s">
        <v>536</v>
      </c>
      <c r="U1358">
        <f t="shared" ca="1" si="65"/>
        <v>15998.761045790196</v>
      </c>
      <c r="V1358">
        <v>37184637</v>
      </c>
      <c r="W1358" t="str" cm="1">
        <f t="array" aca="1" ref="W1358" ca="1">INDEX(Sheet1!$X$1:$X$20, RANDBETWEEN(1, 20))</f>
        <v>Account Category</v>
      </c>
      <c r="X1358" t="str" cm="1">
        <f t="array" aca="1" ref="X1358" ca="1">INDEX(Sheet1!$Y$2:$Y$22, RANDBETWEEN(1, 21))</f>
        <v>Private Sector</v>
      </c>
      <c r="Z1358" t="str" cm="1">
        <f t="array" aca="1" ref="Z1358" ca="1">INDEX(Sheet1!$AA$2:$AA$30, RANDBETWEEN(1, 29))</f>
        <v>SENEGAL CO</v>
      </c>
      <c r="AA1358" t="str" cm="1">
        <f t="array" aca="1" ref="AA1358" ca="1">INDEX(Sheet1!$AB$2:$AB$8, RANDBETWEEN(1, 7))</f>
        <v>NatCom</v>
      </c>
      <c r="AB1358" t="str" cm="1">
        <f t="array" aca="1" ref="AB1358" ca="1">INDEX(Sheet1!$AC$2:$AC$22, RANDBETWEEN(1, 21))</f>
        <v>Cyprus</v>
      </c>
      <c r="AE1358" t="str" cm="1">
        <f t="array" aca="1" ref="AE1358" ca="1">INDEX(Sheet1!$AF$2:$AF$22, RANDBETWEEN(1, 5))</f>
        <v>MENARO</v>
      </c>
      <c r="AF1358" s="3">
        <v>45519</v>
      </c>
      <c r="AG1358" t="str" cm="1">
        <f t="array" aca="1" ref="AG1358" ca="1">INDEX(Sheet1!$AH$2:$AH$24, RANDBETWEEN(1, 23))</f>
        <v>TURKIYE NATCOM</v>
      </c>
      <c r="AH1358" t="s">
        <v>649</v>
      </c>
      <c r="AI1358" t="s">
        <v>535</v>
      </c>
      <c r="AJ1358" t="s">
        <v>536</v>
      </c>
      <c r="AK1358" t="s">
        <v>104</v>
      </c>
      <c r="AL1358" t="s">
        <v>90</v>
      </c>
      <c r="AM1358" t="s">
        <v>646</v>
      </c>
      <c r="AN1358" t="s">
        <v>60</v>
      </c>
      <c r="AO1358" t="s">
        <v>92</v>
      </c>
      <c r="AP1358" t="s">
        <v>143</v>
      </c>
      <c r="AQ1358" t="s">
        <v>79</v>
      </c>
      <c r="AR1358">
        <v>2024</v>
      </c>
      <c r="AS1358" t="s">
        <v>95</v>
      </c>
    </row>
    <row r="1359" spans="1:45">
      <c r="A1359" t="s">
        <v>652</v>
      </c>
      <c r="B1359" t="s">
        <v>44</v>
      </c>
      <c r="C1359" t="s">
        <v>64</v>
      </c>
      <c r="D1359" s="3">
        <v>45492</v>
      </c>
      <c r="E1359" t="s">
        <v>644</v>
      </c>
      <c r="F1359">
        <f t="shared" ca="1" si="63"/>
        <v>4818.477834360644</v>
      </c>
      <c r="G1359">
        <f t="shared" ca="1" si="63"/>
        <v>30817.864301710662</v>
      </c>
      <c r="H1359" t="str" cm="1">
        <f t="array" aca="1" ref="H1359" ca="1">INDEX(Sheet1!$H$1:$H$3, RANDBETWEEN(1, 3))</f>
        <v>ORE-Thematic</v>
      </c>
      <c r="I1359" t="str" cm="1">
        <f t="array" aca="1" ref="I1359" ca="1">INDEX(Sheet1!$I$3:$I$88, RANDBETWEEN(1, 85))</f>
        <v>Early learning</v>
      </c>
      <c r="J1359" t="str">
        <f ca="1">INDEX(Sheet1!$AZ$3:$AZ$8, RANDBETWEEN(1, COUNTA(Sheet1!$AZ$3:$AZ$8)))</f>
        <v>Increased Immunization Rates</v>
      </c>
      <c r="K1359" t="str" cm="1">
        <f t="array" aca="1" ref="K1359" ca="1">INDEX(Sheet1!$K$1:$K$8, RANDBETWEEN(1, 6))</f>
        <v>HAC-ECARO</v>
      </c>
      <c r="M1359" t="s">
        <v>75</v>
      </c>
      <c r="N1359">
        <f t="shared" ca="1" si="64"/>
        <v>29365.494227867446</v>
      </c>
      <c r="Q1359" t="s">
        <v>538</v>
      </c>
      <c r="U1359">
        <f t="shared" ca="1" si="65"/>
        <v>99716.511400096642</v>
      </c>
      <c r="V1359">
        <v>39806160</v>
      </c>
      <c r="W1359" t="str" cm="1">
        <f t="array" aca="1" ref="W1359" ca="1">INDEX(Sheet1!$X$1:$X$20, RANDBETWEEN(1, 20))</f>
        <v>Corporate</v>
      </c>
      <c r="X1359" t="str" cm="1">
        <f t="array" aca="1" ref="X1359" ca="1">INDEX(Sheet1!$Y$2:$Y$22, RANDBETWEEN(1, 21))</f>
        <v>Private Sector</v>
      </c>
      <c r="Z1359" t="str" cm="1">
        <f t="array" aca="1" ref="Z1359" ca="1">INDEX(Sheet1!$AA$2:$AA$30, RANDBETWEEN(1, 29))</f>
        <v>TURKIYE NATCOM</v>
      </c>
      <c r="AA1359" t="str" cm="1">
        <f t="array" aca="1" ref="AA1359" ca="1">INDEX(Sheet1!$AB$2:$AB$8, RANDBETWEEN(1, 7))</f>
        <v>HQ</v>
      </c>
      <c r="AB1359" t="str" cm="1">
        <f t="array" aca="1" ref="AB1359" ca="1">INDEX(Sheet1!$AC$2:$AC$22, RANDBETWEEN(1, 21))</f>
        <v>Netherlands</v>
      </c>
      <c r="AE1359" t="str" cm="1">
        <f t="array" aca="1" ref="AE1359" ca="1">INDEX(Sheet1!$AF$2:$AF$22, RANDBETWEEN(1, 5))</f>
        <v>HQ</v>
      </c>
      <c r="AF1359" s="3">
        <v>45492</v>
      </c>
      <c r="AG1359" t="str" cm="1">
        <f t="array" aca="1" ref="AG1359" ca="1">INDEX(Sheet1!$AH$2:$AH$24, RANDBETWEEN(1, 23))</f>
        <v>UZBEKISTAN CO</v>
      </c>
      <c r="AH1359" t="s">
        <v>649</v>
      </c>
      <c r="AI1359" t="s">
        <v>537</v>
      </c>
      <c r="AJ1359" t="s">
        <v>538</v>
      </c>
      <c r="AK1359" t="s">
        <v>75</v>
      </c>
      <c r="AL1359" t="s">
        <v>90</v>
      </c>
      <c r="AM1359" t="s">
        <v>646</v>
      </c>
      <c r="AN1359" t="s">
        <v>105</v>
      </c>
      <c r="AO1359" t="s">
        <v>61</v>
      </c>
      <c r="AP1359" t="s">
        <v>93</v>
      </c>
      <c r="AQ1359" t="s">
        <v>79</v>
      </c>
      <c r="AR1359">
        <v>2023</v>
      </c>
      <c r="AS1359" t="s">
        <v>95</v>
      </c>
    </row>
    <row r="1360" spans="1:45">
      <c r="A1360" t="s">
        <v>657</v>
      </c>
      <c r="B1360" t="s">
        <v>95</v>
      </c>
      <c r="C1360" t="s">
        <v>45</v>
      </c>
      <c r="D1360" s="3">
        <v>45399</v>
      </c>
      <c r="E1360" t="s">
        <v>644</v>
      </c>
      <c r="F1360">
        <f t="shared" ca="1" si="63"/>
        <v>35772.383781751181</v>
      </c>
      <c r="G1360">
        <f t="shared" ca="1" si="63"/>
        <v>53499.208600647748</v>
      </c>
      <c r="H1360" t="str" cm="1">
        <f t="array" aca="1" ref="H1360" ca="1">INDEX(Sheet1!$H$1:$H$3, RANDBETWEEN(1, 3))</f>
        <v>Revenue Type</v>
      </c>
      <c r="I1360" t="str" cm="1">
        <f t="array" aca="1" ref="I1360" ca="1">INDEX(Sheet1!$I$3:$I$88, RANDBETWEEN(1, 85))</f>
        <v>Early learning</v>
      </c>
      <c r="J1360" t="str">
        <f ca="1">INDEX(Sheet1!$AZ$3:$AZ$8, RANDBETWEEN(1, COUNTA(Sheet1!$AZ$3:$AZ$8)))</f>
        <v>Increased Immunization Rates</v>
      </c>
      <c r="K1360" t="str" cm="1">
        <f t="array" aca="1" ref="K1360" ca="1">INDEX(Sheet1!$K$1:$K$8, RANDBETWEEN(1, 6))</f>
        <v>Ukraine Response</v>
      </c>
      <c r="M1360" t="s">
        <v>114</v>
      </c>
      <c r="N1360">
        <f t="shared" ca="1" si="64"/>
        <v>74507.878915562542</v>
      </c>
      <c r="Q1360" t="s">
        <v>207</v>
      </c>
      <c r="U1360">
        <f t="shared" ca="1" si="65"/>
        <v>43198.142759854491</v>
      </c>
      <c r="V1360">
        <v>16141511</v>
      </c>
      <c r="W1360" t="str" cm="1">
        <f t="array" aca="1" ref="W1360" ca="1">INDEX(Sheet1!$X$1:$X$20, RANDBETWEEN(1, 20))</f>
        <v>Women's and diaspora organizations</v>
      </c>
      <c r="X1360" t="str" cm="1">
        <f t="array" aca="1" ref="X1360" ca="1">INDEX(Sheet1!$Y$2:$Y$22, RANDBETWEEN(1, 21))</f>
        <v>Public Sector</v>
      </c>
      <c r="Z1360" t="str" cm="1">
        <f t="array" aca="1" ref="Z1360" ca="1">INDEX(Sheet1!$AA$2:$AA$30, RANDBETWEEN(1, 29))</f>
        <v>MOLDOVA CO</v>
      </c>
      <c r="AA1360" t="str" cm="1">
        <f t="array" aca="1" ref="AA1360" ca="1">INDEX(Sheet1!$AB$2:$AB$8, RANDBETWEEN(1, 7))</f>
        <v>WCARO</v>
      </c>
      <c r="AB1360" t="str" cm="1">
        <f t="array" aca="1" ref="AB1360" ca="1">INDEX(Sheet1!$AC$2:$AC$22, RANDBETWEEN(1, 21))</f>
        <v>Albania</v>
      </c>
      <c r="AE1360" t="str" cm="1">
        <f t="array" aca="1" ref="AE1360" ca="1">INDEX(Sheet1!$AF$2:$AF$22, RANDBETWEEN(1, 5))</f>
        <v>ECARO</v>
      </c>
      <c r="AF1360" s="3">
        <v>45399</v>
      </c>
      <c r="AG1360" t="str" cm="1">
        <f t="array" aca="1" ref="AG1360" ca="1">INDEX(Sheet1!$AH$2:$AH$24, RANDBETWEEN(1, 23))</f>
        <v>GEORGIA CO</v>
      </c>
      <c r="AH1360" t="s">
        <v>668</v>
      </c>
      <c r="AI1360" t="s">
        <v>539</v>
      </c>
      <c r="AJ1360" t="s">
        <v>207</v>
      </c>
      <c r="AK1360" t="s">
        <v>114</v>
      </c>
      <c r="AL1360" t="s">
        <v>58</v>
      </c>
      <c r="AM1360" t="s">
        <v>645</v>
      </c>
      <c r="AN1360" t="s">
        <v>216</v>
      </c>
      <c r="AO1360" t="s">
        <v>61</v>
      </c>
      <c r="AP1360" t="s">
        <v>135</v>
      </c>
      <c r="AQ1360" t="s">
        <v>79</v>
      </c>
      <c r="AR1360">
        <v>2024</v>
      </c>
      <c r="AS1360" t="s">
        <v>95</v>
      </c>
    </row>
    <row r="1361" spans="1:45">
      <c r="A1361" t="s">
        <v>659</v>
      </c>
      <c r="B1361" t="s">
        <v>44</v>
      </c>
      <c r="C1361" t="s">
        <v>64</v>
      </c>
      <c r="D1361" s="3">
        <v>45369</v>
      </c>
      <c r="E1361" t="s">
        <v>644</v>
      </c>
      <c r="F1361">
        <f t="shared" ca="1" si="63"/>
        <v>69147.426757766851</v>
      </c>
      <c r="G1361">
        <f t="shared" ca="1" si="63"/>
        <v>27823.400085432928</v>
      </c>
      <c r="H1361" t="str" cm="1">
        <f t="array" aca="1" ref="H1361" ca="1">INDEX(Sheet1!$H$1:$H$3, RANDBETWEEN(1, 3))</f>
        <v>ORR Non-Thematic</v>
      </c>
      <c r="I1361" t="str" cm="1">
        <f t="array" aca="1" ref="I1361" ca="1">INDEX(Sheet1!$I$3:$I$88, RANDBETWEEN(1, 85))</f>
        <v>Human rights institutions</v>
      </c>
      <c r="J1361" t="str">
        <f ca="1">INDEX(Sheet1!$AZ$3:$AZ$8, RANDBETWEEN(1, COUNTA(Sheet1!$AZ$3:$AZ$8)))</f>
        <v>Health</v>
      </c>
      <c r="K1361" t="str" cm="1">
        <f t="array" aca="1" ref="K1361" ca="1">INDEX(Sheet1!$K$1:$K$8, RANDBETWEEN(1, 6))</f>
        <v>Emergency/HAC</v>
      </c>
      <c r="M1361" t="s">
        <v>89</v>
      </c>
      <c r="N1361">
        <f t="shared" ca="1" si="64"/>
        <v>75715.664502757296</v>
      </c>
      <c r="Q1361" t="s">
        <v>541</v>
      </c>
      <c r="U1361">
        <f t="shared" ca="1" si="65"/>
        <v>17899.841239059238</v>
      </c>
      <c r="V1361">
        <v>31869417</v>
      </c>
      <c r="W1361" t="str" cm="1">
        <f t="array" aca="1" ref="W1361" ca="1">INDEX(Sheet1!$X$1:$X$20, RANDBETWEEN(1, 20))</f>
        <v>UN Agency/International Agency</v>
      </c>
      <c r="X1361" t="str" cm="1">
        <f t="array" aca="1" ref="X1361" ca="1">INDEX(Sheet1!$Y$2:$Y$22, RANDBETWEEN(1, 21))</f>
        <v>Private Sector</v>
      </c>
      <c r="Z1361" t="str" cm="1">
        <f t="array" aca="1" ref="Z1361" ca="1">INDEX(Sheet1!$AA$2:$AA$30, RANDBETWEEN(1, 29))</f>
        <v>BULGARIA CO</v>
      </c>
      <c r="AA1361" t="str" cm="1">
        <f t="array" aca="1" ref="AA1361" ca="1">INDEX(Sheet1!$AB$2:$AB$8, RANDBETWEEN(1, 7))</f>
        <v>MENARO</v>
      </c>
      <c r="AB1361" t="str" cm="1">
        <f t="array" aca="1" ref="AB1361" ca="1">INDEX(Sheet1!$AC$2:$AC$22, RANDBETWEEN(1, 21))</f>
        <v>Ukraine</v>
      </c>
      <c r="AE1361" t="str" cm="1">
        <f t="array" aca="1" ref="AE1361" ca="1">INDEX(Sheet1!$AF$2:$AF$22, RANDBETWEEN(1, 5))</f>
        <v>MENARO</v>
      </c>
      <c r="AF1361" s="3">
        <v>45369</v>
      </c>
      <c r="AG1361" t="str" cm="1">
        <f t="array" aca="1" ref="AG1361" ca="1">INDEX(Sheet1!$AH$2:$AH$24, RANDBETWEEN(1, 23))</f>
        <v>GEORGIA CO</v>
      </c>
      <c r="AH1361" t="s">
        <v>670</v>
      </c>
      <c r="AI1361" t="s">
        <v>540</v>
      </c>
      <c r="AJ1361" t="s">
        <v>541</v>
      </c>
      <c r="AK1361" t="s">
        <v>89</v>
      </c>
      <c r="AL1361" t="s">
        <v>90</v>
      </c>
      <c r="AM1361" t="s">
        <v>646</v>
      </c>
      <c r="AN1361" t="s">
        <v>91</v>
      </c>
      <c r="AO1361" t="s">
        <v>61</v>
      </c>
      <c r="AP1361" t="s">
        <v>93</v>
      </c>
      <c r="AQ1361" t="s">
        <v>117</v>
      </c>
      <c r="AR1361">
        <v>2023</v>
      </c>
      <c r="AS1361" t="s">
        <v>95</v>
      </c>
    </row>
    <row r="1362" spans="1:45">
      <c r="A1362" t="s">
        <v>652</v>
      </c>
      <c r="B1362" t="s">
        <v>44</v>
      </c>
      <c r="C1362" t="s">
        <v>45</v>
      </c>
      <c r="D1362" s="3">
        <v>45612</v>
      </c>
      <c r="E1362" t="s">
        <v>644</v>
      </c>
      <c r="F1362">
        <f t="shared" ca="1" si="63"/>
        <v>26974.472771385215</v>
      </c>
      <c r="G1362">
        <f t="shared" ca="1" si="63"/>
        <v>27270.160898272054</v>
      </c>
      <c r="H1362" t="str" cm="1">
        <f t="array" aca="1" ref="H1362" ca="1">INDEX(Sheet1!$H$1:$H$3, RANDBETWEEN(1, 3))</f>
        <v>ORR Non-Thematic</v>
      </c>
      <c r="I1362" t="str" cm="1">
        <f t="array" aca="1" ref="I1362" ca="1">INDEX(Sheet1!$I$3:$I$88, RANDBETWEEN(1, 85))</f>
        <v>Private sector fundraising</v>
      </c>
      <c r="J1362" t="str">
        <f ca="1">INDEX(Sheet1!$AZ$3:$AZ$8, RANDBETWEEN(1, COUNTA(Sheet1!$AZ$3:$AZ$8)))</f>
        <v>Increased Immunization Rates</v>
      </c>
      <c r="K1362" t="str" cm="1">
        <f t="array" aca="1" ref="K1362" ca="1">INDEX(Sheet1!$K$1:$K$8, RANDBETWEEN(1, 6))</f>
        <v>HAC-ECARO</v>
      </c>
      <c r="M1362" t="s">
        <v>165</v>
      </c>
      <c r="N1362">
        <f t="shared" ca="1" si="64"/>
        <v>39946.528267941983</v>
      </c>
      <c r="Q1362" t="s">
        <v>543</v>
      </c>
      <c r="U1362">
        <f t="shared" ca="1" si="65"/>
        <v>55083.353383953283</v>
      </c>
      <c r="V1362">
        <v>29101172</v>
      </c>
      <c r="W1362" t="str" cm="1">
        <f t="array" aca="1" ref="W1362" ca="1">INDEX(Sheet1!$X$1:$X$20, RANDBETWEEN(1, 20))</f>
        <v>Central Government</v>
      </c>
      <c r="X1362" t="str" cm="1">
        <f t="array" aca="1" ref="X1362" ca="1">INDEX(Sheet1!$Y$2:$Y$22, RANDBETWEEN(1, 21))</f>
        <v>Private Sector</v>
      </c>
      <c r="Z1362" t="str" cm="1">
        <f t="array" aca="1" ref="Z1362" ca="1">INDEX(Sheet1!$AA$2:$AA$30, RANDBETWEEN(1, 29))</f>
        <v>GEORGIA CO</v>
      </c>
      <c r="AA1362" t="str" cm="1">
        <f t="array" aca="1" ref="AA1362" ca="1">INDEX(Sheet1!$AB$2:$AB$8, RANDBETWEEN(1, 7))</f>
        <v>EAPRO</v>
      </c>
      <c r="AB1362" t="str" cm="1">
        <f t="array" aca="1" ref="AB1362" ca="1">INDEX(Sheet1!$AC$2:$AC$22, RANDBETWEEN(1, 21))</f>
        <v>Denmark</v>
      </c>
      <c r="AE1362" t="str" cm="1">
        <f t="array" aca="1" ref="AE1362" ca="1">INDEX(Sheet1!$AF$2:$AF$22, RANDBETWEEN(1, 5))</f>
        <v>MENARO</v>
      </c>
      <c r="AF1362" s="3">
        <v>45612</v>
      </c>
      <c r="AG1362" t="str" cm="1">
        <f t="array" aca="1" ref="AG1362" ca="1">INDEX(Sheet1!$AH$2:$AH$24, RANDBETWEEN(1, 23))</f>
        <v>TURKIYE CO</v>
      </c>
      <c r="AH1362" t="s">
        <v>670</v>
      </c>
      <c r="AI1362" t="s">
        <v>542</v>
      </c>
      <c r="AJ1362" t="s">
        <v>543</v>
      </c>
      <c r="AK1362" t="s">
        <v>165</v>
      </c>
      <c r="AL1362" t="s">
        <v>90</v>
      </c>
      <c r="AM1362" t="s">
        <v>645</v>
      </c>
      <c r="AN1362" t="s">
        <v>216</v>
      </c>
      <c r="AO1362" t="s">
        <v>149</v>
      </c>
      <c r="AP1362" t="s">
        <v>62</v>
      </c>
      <c r="AQ1362" t="s">
        <v>129</v>
      </c>
      <c r="AR1362">
        <v>2022</v>
      </c>
      <c r="AS1362" t="s">
        <v>95</v>
      </c>
    </row>
    <row r="1363" spans="1:45">
      <c r="A1363" t="s">
        <v>656</v>
      </c>
      <c r="B1363" t="s">
        <v>95</v>
      </c>
      <c r="C1363" t="s">
        <v>45</v>
      </c>
      <c r="D1363" s="3">
        <v>45488</v>
      </c>
      <c r="E1363" t="s">
        <v>644</v>
      </c>
      <c r="F1363">
        <f t="shared" ca="1" si="63"/>
        <v>60576.174767021505</v>
      </c>
      <c r="G1363">
        <f t="shared" ca="1" si="63"/>
        <v>4198.426692396939</v>
      </c>
      <c r="H1363" t="str" cm="1">
        <f t="array" aca="1" ref="H1363" ca="1">INDEX(Sheet1!$H$1:$H$3, RANDBETWEEN(1, 3))</f>
        <v>Revenue Type</v>
      </c>
      <c r="I1363" t="str" cm="1">
        <f t="array" aca="1" ref="I1363" ca="1">INDEX(Sheet1!$I$3:$I$88, RANDBETWEEN(1, 85))</f>
        <v>Leadership and Executive Direction</v>
      </c>
      <c r="J1363" t="str">
        <f ca="1">INDEX(Sheet1!$AZ$3:$AZ$8, RANDBETWEEN(1, COUNTA(Sheet1!$AZ$3:$AZ$8)))</f>
        <v>Child Protection</v>
      </c>
      <c r="K1363" t="str" cm="1">
        <f t="array" aca="1" ref="K1363" ca="1">INDEX(Sheet1!$K$1:$K$8, RANDBETWEEN(1, 6))</f>
        <v>HAC-STATE OF PALESTINE</v>
      </c>
      <c r="M1363" t="s">
        <v>114</v>
      </c>
      <c r="N1363">
        <f t="shared" ca="1" si="64"/>
        <v>60957.09268603495</v>
      </c>
      <c r="Q1363" t="s">
        <v>545</v>
      </c>
      <c r="U1363">
        <f t="shared" ca="1" si="65"/>
        <v>40124.320526966178</v>
      </c>
      <c r="V1363">
        <v>12171096</v>
      </c>
      <c r="W1363" t="str" cm="1">
        <f t="array" aca="1" ref="W1363" ca="1">INDEX(Sheet1!$X$1:$X$20, RANDBETWEEN(1, 20))</f>
        <v>Sport Associations</v>
      </c>
      <c r="X1363" t="str" cm="1">
        <f t="array" aca="1" ref="X1363" ca="1">INDEX(Sheet1!$Y$2:$Y$22, RANDBETWEEN(1, 21))</f>
        <v>Private Sector</v>
      </c>
      <c r="Z1363" t="str" cm="1">
        <f t="array" aca="1" ref="Z1363" ca="1">INDEX(Sheet1!$AA$2:$AA$30, RANDBETWEEN(1, 29))</f>
        <v>GEORGIA CO</v>
      </c>
      <c r="AA1363" t="str" cm="1">
        <f t="array" aca="1" ref="AA1363" ca="1">INDEX(Sheet1!$AB$2:$AB$8, RANDBETWEEN(1, 7))</f>
        <v>EAPRO</v>
      </c>
      <c r="AB1363" t="str" cm="1">
        <f t="array" aca="1" ref="AB1363" ca="1">INDEX(Sheet1!$AC$2:$AC$22, RANDBETWEEN(1, 21))</f>
        <v>Bulgaria</v>
      </c>
      <c r="AE1363" t="str" cm="1">
        <f t="array" aca="1" ref="AE1363" ca="1">INDEX(Sheet1!$AF$2:$AF$22, RANDBETWEEN(1, 5))</f>
        <v>ECARO</v>
      </c>
      <c r="AF1363" s="3">
        <v>45488</v>
      </c>
      <c r="AG1363" t="str" cm="1">
        <f t="array" aca="1" ref="AG1363" ca="1">INDEX(Sheet1!$AH$2:$AH$24, RANDBETWEEN(1, 23))</f>
        <v>ARMENIA CO</v>
      </c>
      <c r="AH1363" t="s">
        <v>668</v>
      </c>
      <c r="AI1363" t="s">
        <v>544</v>
      </c>
      <c r="AJ1363" t="s">
        <v>545</v>
      </c>
      <c r="AK1363" t="s">
        <v>114</v>
      </c>
      <c r="AL1363" t="s">
        <v>58</v>
      </c>
      <c r="AM1363" t="s">
        <v>646</v>
      </c>
      <c r="AN1363" t="s">
        <v>216</v>
      </c>
      <c r="AO1363" t="s">
        <v>116</v>
      </c>
      <c r="AP1363" t="s">
        <v>62</v>
      </c>
      <c r="AQ1363" t="s">
        <v>129</v>
      </c>
      <c r="AR1363">
        <v>2024</v>
      </c>
      <c r="AS1363" t="s">
        <v>95</v>
      </c>
    </row>
    <row r="1364" spans="1:45">
      <c r="A1364" t="s">
        <v>656</v>
      </c>
      <c r="B1364" t="s">
        <v>44</v>
      </c>
      <c r="C1364" t="s">
        <v>118</v>
      </c>
      <c r="D1364" s="3">
        <v>45317</v>
      </c>
      <c r="E1364" t="s">
        <v>644</v>
      </c>
      <c r="F1364">
        <f t="shared" ca="1" si="63"/>
        <v>26156.272759973777</v>
      </c>
      <c r="G1364">
        <f t="shared" ca="1" si="63"/>
        <v>13403.409459284458</v>
      </c>
      <c r="H1364" t="str" cm="1">
        <f t="array" aca="1" ref="H1364" ca="1">INDEX(Sheet1!$H$1:$H$3, RANDBETWEEN(1, 3))</f>
        <v>Revenue Type</v>
      </c>
      <c r="I1364" t="str" cm="1">
        <f t="array" aca="1" ref="I1364" ca="1">INDEX(Sheet1!$I$3:$I$88, RANDBETWEEN(1, 85))</f>
        <v>Data and Child Protection</v>
      </c>
      <c r="J1364" t="str">
        <f ca="1">INDEX(Sheet1!$AZ$3:$AZ$8, RANDBETWEEN(1, COUNTA(Sheet1!$AZ$3:$AZ$8)))</f>
        <v>Child Protection</v>
      </c>
      <c r="K1364" t="str" cm="1">
        <f t="array" aca="1" ref="K1364" ca="1">INDEX(Sheet1!$K$1:$K$8, RANDBETWEEN(1, 6))</f>
        <v>HAC-ARMENIA</v>
      </c>
      <c r="M1364" t="s">
        <v>89</v>
      </c>
      <c r="N1364">
        <f t="shared" ca="1" si="64"/>
        <v>86361.559916408558</v>
      </c>
      <c r="Q1364" t="s">
        <v>547</v>
      </c>
      <c r="U1364">
        <f t="shared" ca="1" si="65"/>
        <v>44505.447235857624</v>
      </c>
      <c r="V1364">
        <v>5661697</v>
      </c>
      <c r="W1364" t="str" cm="1">
        <f t="array" aca="1" ref="W1364" ca="1">INDEX(Sheet1!$X$1:$X$20, RANDBETWEEN(1, 20))</f>
        <v>Central Government</v>
      </c>
      <c r="X1364" t="str" cm="1">
        <f t="array" aca="1" ref="X1364" ca="1">INDEX(Sheet1!$Y$2:$Y$22, RANDBETWEEN(1, 21))</f>
        <v>Private Sector</v>
      </c>
      <c r="Z1364" t="str" cm="1">
        <f t="array" aca="1" ref="Z1364" ca="1">INDEX(Sheet1!$AA$2:$AA$30, RANDBETWEEN(1, 29))</f>
        <v>INDIA CO</v>
      </c>
      <c r="AA1364" t="str" cm="1">
        <f t="array" aca="1" ref="AA1364" ca="1">INDEX(Sheet1!$AB$2:$AB$8, RANDBETWEEN(1, 7))</f>
        <v>EAPRO</v>
      </c>
      <c r="AB1364" t="str" cm="1">
        <f t="array" aca="1" ref="AB1364" ca="1">INDEX(Sheet1!$AC$2:$AC$22, RANDBETWEEN(1, 21))</f>
        <v>Moldova</v>
      </c>
      <c r="AE1364" t="str" cm="1">
        <f t="array" aca="1" ref="AE1364" ca="1">INDEX(Sheet1!$AF$2:$AF$22, RANDBETWEEN(1, 5))</f>
        <v>ECARO</v>
      </c>
      <c r="AF1364" s="3">
        <v>45317</v>
      </c>
      <c r="AG1364" t="str" cm="1">
        <f t="array" aca="1" ref="AG1364" ca="1">INDEX(Sheet1!$AH$2:$AH$24, RANDBETWEEN(1, 23))</f>
        <v>ARMENIA CO</v>
      </c>
      <c r="AH1364" t="s">
        <v>647</v>
      </c>
      <c r="AI1364" t="s">
        <v>546</v>
      </c>
      <c r="AJ1364" t="s">
        <v>547</v>
      </c>
      <c r="AK1364" t="s">
        <v>89</v>
      </c>
      <c r="AL1364" t="s">
        <v>58</v>
      </c>
      <c r="AM1364" t="s">
        <v>645</v>
      </c>
      <c r="AN1364" t="s">
        <v>105</v>
      </c>
      <c r="AO1364" t="s">
        <v>77</v>
      </c>
      <c r="AP1364" t="s">
        <v>143</v>
      </c>
      <c r="AQ1364" t="s">
        <v>129</v>
      </c>
      <c r="AR1364">
        <v>2022</v>
      </c>
      <c r="AS1364" t="s">
        <v>95</v>
      </c>
    </row>
    <row r="1365" spans="1:45">
      <c r="A1365" t="s">
        <v>657</v>
      </c>
      <c r="B1365" t="s">
        <v>95</v>
      </c>
      <c r="C1365" t="s">
        <v>118</v>
      </c>
      <c r="D1365" s="3">
        <v>45350</v>
      </c>
      <c r="E1365" t="s">
        <v>644</v>
      </c>
      <c r="F1365">
        <f t="shared" ca="1" si="63"/>
        <v>54032.213077371773</v>
      </c>
      <c r="G1365">
        <f t="shared" ca="1" si="63"/>
        <v>63177.214051309616</v>
      </c>
      <c r="H1365" t="str" cm="1">
        <f t="array" aca="1" ref="H1365" ca="1">INDEX(Sheet1!$H$1:$H$3, RANDBETWEEN(1, 3))</f>
        <v>ORR Non-Thematic</v>
      </c>
      <c r="I1365" t="str" cm="1">
        <f t="array" aca="1" ref="I1365" ca="1">INDEX(Sheet1!$I$3:$I$88, RANDBETWEEN(1, 85))</f>
        <v>Maternal and Newborn health</v>
      </c>
      <c r="J1365" t="str">
        <f ca="1">INDEX(Sheet1!$AZ$3:$AZ$8, RANDBETWEEN(1, COUNTA(Sheet1!$AZ$3:$AZ$8)))</f>
        <v>Child Protection</v>
      </c>
      <c r="K1365" t="str" cm="1">
        <f t="array" aca="1" ref="K1365" ca="1">INDEX(Sheet1!$K$1:$K$8, RANDBETWEEN(1, 6))</f>
        <v>HAC-ECARO</v>
      </c>
      <c r="M1365" t="s">
        <v>165</v>
      </c>
      <c r="N1365">
        <f t="shared" ca="1" si="64"/>
        <v>80873.305267934542</v>
      </c>
      <c r="Q1365" t="s">
        <v>549</v>
      </c>
      <c r="U1365">
        <f t="shared" ca="1" si="65"/>
        <v>45181.744101793345</v>
      </c>
      <c r="V1365">
        <v>32765955</v>
      </c>
      <c r="W1365" t="str" cm="1">
        <f t="array" aca="1" ref="W1365" ca="1">INDEX(Sheet1!$X$1:$X$20, RANDBETWEEN(1, 20))</f>
        <v>Non-Profit/NGO Foundations</v>
      </c>
      <c r="X1365" t="str" cm="1">
        <f t="array" aca="1" ref="X1365" ca="1">INDEX(Sheet1!$Y$2:$Y$22, RANDBETWEEN(1, 21))</f>
        <v>Private Sector</v>
      </c>
      <c r="Z1365" t="str" cm="1">
        <f t="array" aca="1" ref="Z1365" ca="1">INDEX(Sheet1!$AA$2:$AA$30, RANDBETWEEN(1, 29))</f>
        <v>UK NATCOM</v>
      </c>
      <c r="AA1365" t="str" cm="1">
        <f t="array" aca="1" ref="AA1365" ca="1">INDEX(Sheet1!$AB$2:$AB$8, RANDBETWEEN(1, 7))</f>
        <v>ECARO</v>
      </c>
      <c r="AB1365" t="str" cm="1">
        <f t="array" aca="1" ref="AB1365" ca="1">INDEX(Sheet1!$AC$2:$AC$22, RANDBETWEEN(1, 21))</f>
        <v>Bulgaria</v>
      </c>
      <c r="AE1365" t="str" cm="1">
        <f t="array" aca="1" ref="AE1365" ca="1">INDEX(Sheet1!$AF$2:$AF$22, RANDBETWEEN(1, 5))</f>
        <v>HQ</v>
      </c>
      <c r="AF1365" s="3">
        <v>45350</v>
      </c>
      <c r="AG1365" t="str" cm="1">
        <f t="array" aca="1" ref="AG1365" ca="1">INDEX(Sheet1!$AH$2:$AH$24, RANDBETWEEN(1, 23))</f>
        <v>KOSOVO CO</v>
      </c>
      <c r="AH1365" t="s">
        <v>668</v>
      </c>
      <c r="AI1365" t="s">
        <v>548</v>
      </c>
      <c r="AJ1365" t="s">
        <v>549</v>
      </c>
      <c r="AK1365" t="s">
        <v>165</v>
      </c>
      <c r="AL1365" t="s">
        <v>58</v>
      </c>
      <c r="AM1365" t="s">
        <v>646</v>
      </c>
      <c r="AN1365" t="s">
        <v>91</v>
      </c>
      <c r="AO1365" t="s">
        <v>116</v>
      </c>
      <c r="AP1365" t="s">
        <v>135</v>
      </c>
      <c r="AQ1365" t="s">
        <v>100</v>
      </c>
      <c r="AR1365">
        <v>2024</v>
      </c>
      <c r="AS1365" t="s">
        <v>95</v>
      </c>
    </row>
    <row r="1366" spans="1:45">
      <c r="A1366" t="s">
        <v>653</v>
      </c>
      <c r="B1366" t="s">
        <v>95</v>
      </c>
      <c r="C1366" t="s">
        <v>64</v>
      </c>
      <c r="D1366" s="3">
        <v>45530</v>
      </c>
      <c r="E1366" t="s">
        <v>644</v>
      </c>
      <c r="F1366">
        <f t="shared" ca="1" si="63"/>
        <v>47190.699947317473</v>
      </c>
      <c r="G1366">
        <f t="shared" ca="1" si="63"/>
        <v>13314.386933270307</v>
      </c>
      <c r="H1366" t="str" cm="1">
        <f t="array" aca="1" ref="H1366" ca="1">INDEX(Sheet1!$H$1:$H$3, RANDBETWEEN(1, 3))</f>
        <v>ORE-Thematic</v>
      </c>
      <c r="I1366" t="str" cm="1">
        <f t="array" aca="1" ref="I1366" ca="1">INDEX(Sheet1!$I$3:$I$88, RANDBETWEEN(1, 85))</f>
        <v>Nutrition – General</v>
      </c>
      <c r="J1366" t="str">
        <f ca="1">INDEX(Sheet1!$AZ$3:$AZ$8, RANDBETWEEN(1, COUNTA(Sheet1!$AZ$3:$AZ$8)))</f>
        <v>Increased Immunization Rates</v>
      </c>
      <c r="K1366" t="str" cm="1">
        <f t="array" aca="1" ref="K1366" ca="1">INDEX(Sheet1!$K$1:$K$8, RANDBETWEEN(1, 6))</f>
        <v>HAC-ARMENIA</v>
      </c>
      <c r="M1366" t="s">
        <v>104</v>
      </c>
      <c r="N1366">
        <f t="shared" ca="1" si="64"/>
        <v>42758.272278714656</v>
      </c>
      <c r="Q1366" t="s">
        <v>551</v>
      </c>
      <c r="U1366">
        <f t="shared" ca="1" si="65"/>
        <v>89419.067169984351</v>
      </c>
      <c r="V1366">
        <v>9448040</v>
      </c>
      <c r="W1366" t="str" cm="1">
        <f t="array" aca="1" ref="W1366" ca="1">INDEX(Sheet1!$X$1:$X$20, RANDBETWEEN(1, 20))</f>
        <v>Ministry</v>
      </c>
      <c r="X1366" t="str" cm="1">
        <f t="array" aca="1" ref="X1366" ca="1">INDEX(Sheet1!$Y$2:$Y$22, RANDBETWEEN(1, 21))</f>
        <v>Private Sector</v>
      </c>
      <c r="Z1366" t="str" cm="1">
        <f t="array" aca="1" ref="Z1366" ca="1">INDEX(Sheet1!$AA$2:$AA$30, RANDBETWEEN(1, 29))</f>
        <v>KOSOVO CO</v>
      </c>
      <c r="AA1366" t="str" cm="1">
        <f t="array" aca="1" ref="AA1366" ca="1">INDEX(Sheet1!$AB$2:$AB$8, RANDBETWEEN(1, 7))</f>
        <v>WCARO</v>
      </c>
      <c r="AB1366" t="str" cm="1">
        <f t="array" aca="1" ref="AB1366" ca="1">INDEX(Sheet1!$AC$2:$AC$22, RANDBETWEEN(1, 21))</f>
        <v>Armenia</v>
      </c>
      <c r="AE1366" t="str" cm="1">
        <f t="array" aca="1" ref="AE1366" ca="1">INDEX(Sheet1!$AF$2:$AF$22, RANDBETWEEN(1, 5))</f>
        <v>MENARO</v>
      </c>
      <c r="AF1366" s="3">
        <v>45530</v>
      </c>
      <c r="AG1366" t="str" cm="1">
        <f t="array" aca="1" ref="AG1366" ca="1">INDEX(Sheet1!$AH$2:$AH$24, RANDBETWEEN(1, 23))</f>
        <v>GEORGIA CO</v>
      </c>
      <c r="AH1366" t="s">
        <v>647</v>
      </c>
      <c r="AI1366" t="s">
        <v>550</v>
      </c>
      <c r="AJ1366" t="s">
        <v>551</v>
      </c>
      <c r="AK1366" t="s">
        <v>104</v>
      </c>
      <c r="AL1366" t="s">
        <v>58</v>
      </c>
      <c r="AM1366" t="s">
        <v>645</v>
      </c>
      <c r="AN1366" t="s">
        <v>216</v>
      </c>
      <c r="AO1366" t="s">
        <v>92</v>
      </c>
      <c r="AP1366" t="s">
        <v>78</v>
      </c>
      <c r="AQ1366" t="s">
        <v>79</v>
      </c>
      <c r="AR1366">
        <v>2023</v>
      </c>
      <c r="AS1366" t="s">
        <v>95</v>
      </c>
    </row>
    <row r="1367" spans="1:45">
      <c r="A1367" t="s">
        <v>658</v>
      </c>
      <c r="B1367" t="s">
        <v>44</v>
      </c>
      <c r="C1367" t="s">
        <v>45</v>
      </c>
      <c r="D1367" s="3">
        <v>45395</v>
      </c>
      <c r="E1367" t="s">
        <v>644</v>
      </c>
      <c r="F1367">
        <f t="shared" ca="1" si="63"/>
        <v>57318.142778584239</v>
      </c>
      <c r="G1367">
        <f t="shared" ca="1" si="63"/>
        <v>73336.691995399553</v>
      </c>
      <c r="H1367" t="str" cm="1">
        <f t="array" aca="1" ref="H1367" ca="1">INDEX(Sheet1!$H$1:$H$3, RANDBETWEEN(1, 3))</f>
        <v>ORE-Thematic</v>
      </c>
      <c r="I1367" t="str" cm="1">
        <f t="array" aca="1" ref="I1367" ca="1">INDEX(Sheet1!$I$3:$I$88, RANDBETWEEN(1, 85))</f>
        <v>Protect, care and support children and families affected by HIV</v>
      </c>
      <c r="J1367" t="str">
        <f ca="1">INDEX(Sheet1!$AZ$3:$AZ$8, RANDBETWEEN(1, COUNTA(Sheet1!$AZ$3:$AZ$8)))</f>
        <v>Health</v>
      </c>
      <c r="K1367" t="str" cm="1">
        <f t="array" aca="1" ref="K1367" ca="1">INDEX(Sheet1!$K$1:$K$8, RANDBETWEEN(1, 6))</f>
        <v>HAC-UKRAINE</v>
      </c>
      <c r="M1367" t="s">
        <v>104</v>
      </c>
      <c r="N1367">
        <f t="shared" ca="1" si="64"/>
        <v>58480.111217417514</v>
      </c>
      <c r="Q1367" t="s">
        <v>553</v>
      </c>
      <c r="U1367">
        <f t="shared" ca="1" si="65"/>
        <v>41289.509342386962</v>
      </c>
      <c r="V1367">
        <v>6316028</v>
      </c>
      <c r="W1367" t="str" cm="1">
        <f t="array" aca="1" ref="W1367" ca="1">INDEX(Sheet1!$X$1:$X$20, RANDBETWEEN(1, 20))</f>
        <v>IFI/RDB</v>
      </c>
      <c r="X1367" t="str" cm="1">
        <f t="array" aca="1" ref="X1367" ca="1">INDEX(Sheet1!$Y$2:$Y$22, RANDBETWEEN(1, 21))</f>
        <v>Private Sector</v>
      </c>
      <c r="Z1367" t="str" cm="1">
        <f t="array" aca="1" ref="Z1367" ca="1">INDEX(Sheet1!$AA$2:$AA$30, RANDBETWEEN(1, 29))</f>
        <v>GREECE CO</v>
      </c>
      <c r="AA1367" t="str" cm="1">
        <f t="array" aca="1" ref="AA1367" ca="1">INDEX(Sheet1!$AB$2:$AB$8, RANDBETWEEN(1, 7))</f>
        <v>MENARO</v>
      </c>
      <c r="AB1367" t="str" cm="1">
        <f t="array" aca="1" ref="AB1367" ca="1">INDEX(Sheet1!$AC$2:$AC$22, RANDBETWEEN(1, 21))</f>
        <v>Japan</v>
      </c>
      <c r="AE1367" t="str" cm="1">
        <f t="array" aca="1" ref="AE1367" ca="1">INDEX(Sheet1!$AF$2:$AF$22, RANDBETWEEN(1, 5))</f>
        <v>ECARO</v>
      </c>
      <c r="AF1367" s="3">
        <v>45395</v>
      </c>
      <c r="AG1367" t="str" cm="1">
        <f t="array" aca="1" ref="AG1367" ca="1">INDEX(Sheet1!$AH$2:$AH$24, RANDBETWEEN(1, 23))</f>
        <v>KYRGYZSTAN CO</v>
      </c>
      <c r="AH1367" t="s">
        <v>649</v>
      </c>
      <c r="AI1367" t="s">
        <v>552</v>
      </c>
      <c r="AJ1367" t="s">
        <v>553</v>
      </c>
      <c r="AK1367" t="s">
        <v>104</v>
      </c>
      <c r="AL1367" t="s">
        <v>90</v>
      </c>
      <c r="AM1367" t="s">
        <v>645</v>
      </c>
      <c r="AN1367" t="s">
        <v>91</v>
      </c>
      <c r="AO1367" t="s">
        <v>116</v>
      </c>
      <c r="AP1367" t="s">
        <v>62</v>
      </c>
      <c r="AQ1367" t="s">
        <v>117</v>
      </c>
      <c r="AR1367">
        <v>2024</v>
      </c>
      <c r="AS1367" t="s">
        <v>95</v>
      </c>
    </row>
    <row r="1368" spans="1:45">
      <c r="A1368" t="s">
        <v>654</v>
      </c>
      <c r="B1368" t="s">
        <v>95</v>
      </c>
      <c r="C1368" t="s">
        <v>118</v>
      </c>
      <c r="D1368" s="3">
        <v>45429</v>
      </c>
      <c r="E1368" t="s">
        <v>644</v>
      </c>
      <c r="F1368">
        <f t="shared" ca="1" si="63"/>
        <v>69546.111567438376</v>
      </c>
      <c r="G1368">
        <f t="shared" ca="1" si="63"/>
        <v>84064.548757441589</v>
      </c>
      <c r="H1368" t="str" cm="1">
        <f t="array" aca="1" ref="H1368" ca="1">INDEX(Sheet1!$H$1:$H$3, RANDBETWEEN(1, 3))</f>
        <v>ORE-Thematic</v>
      </c>
      <c r="I1368" t="str" cm="1">
        <f t="array" aca="1" ref="I1368" ca="1">INDEX(Sheet1!$I$3:$I$88, RANDBETWEEN(1, 85))</f>
        <v>Cross-sectoral monitoring, data and situation analyses</v>
      </c>
      <c r="J1368" t="str">
        <f ca="1">INDEX(Sheet1!$AZ$3:$AZ$8, RANDBETWEEN(1, COUNTA(Sheet1!$AZ$3:$AZ$8)))</f>
        <v>Increased Immunization Rates</v>
      </c>
      <c r="K1368" t="str" cm="1">
        <f t="array" aca="1" ref="K1368" ca="1">INDEX(Sheet1!$K$1:$K$8, RANDBETWEEN(1, 6))</f>
        <v>Emergency/HAC</v>
      </c>
      <c r="M1368" t="s">
        <v>165</v>
      </c>
      <c r="N1368">
        <f t="shared" ca="1" si="64"/>
        <v>27336.784963553029</v>
      </c>
      <c r="Q1368" t="s">
        <v>555</v>
      </c>
      <c r="U1368">
        <f t="shared" ca="1" si="65"/>
        <v>32211.123256035742</v>
      </c>
      <c r="V1368">
        <v>2777258</v>
      </c>
      <c r="W1368" t="str" cm="1">
        <f t="array" aca="1" ref="W1368" ca="1">INDEX(Sheet1!$X$1:$X$20, RANDBETWEEN(1, 20))</f>
        <v>Corporate Foundation</v>
      </c>
      <c r="X1368" t="str" cm="1">
        <f t="array" aca="1" ref="X1368" ca="1">INDEX(Sheet1!$Y$2:$Y$22, RANDBETWEEN(1, 21))</f>
        <v>Private Sector</v>
      </c>
      <c r="Z1368" t="str" cm="1">
        <f t="array" aca="1" ref="Z1368" ca="1">INDEX(Sheet1!$AA$2:$AA$30, RANDBETWEEN(1, 29))</f>
        <v>MONTENEGRO CO</v>
      </c>
      <c r="AA1368" t="str" cm="1">
        <f t="array" aca="1" ref="AA1368" ca="1">INDEX(Sheet1!$AB$2:$AB$8, RANDBETWEEN(1, 7))</f>
        <v>NatCom</v>
      </c>
      <c r="AB1368" t="str" cm="1">
        <f t="array" aca="1" ref="AB1368" ca="1">INDEX(Sheet1!$AC$2:$AC$22, RANDBETWEEN(1, 21))</f>
        <v>Croatia</v>
      </c>
      <c r="AE1368" t="str" cm="1">
        <f t="array" aca="1" ref="AE1368" ca="1">INDEX(Sheet1!$AF$2:$AF$22, RANDBETWEEN(1, 5))</f>
        <v>HQ</v>
      </c>
      <c r="AF1368" s="3">
        <v>45429</v>
      </c>
      <c r="AG1368" t="str" cm="1">
        <f t="array" aca="1" ref="AG1368" ca="1">INDEX(Sheet1!$AH$2:$AH$24, RANDBETWEEN(1, 23))</f>
        <v>ECARO</v>
      </c>
      <c r="AH1368" t="s">
        <v>668</v>
      </c>
      <c r="AI1368" t="s">
        <v>554</v>
      </c>
      <c r="AJ1368" t="s">
        <v>555</v>
      </c>
      <c r="AK1368" t="s">
        <v>165</v>
      </c>
      <c r="AL1368" t="s">
        <v>58</v>
      </c>
      <c r="AM1368" t="s">
        <v>645</v>
      </c>
      <c r="AN1368" t="s">
        <v>128</v>
      </c>
      <c r="AO1368" t="s">
        <v>116</v>
      </c>
      <c r="AP1368" t="s">
        <v>78</v>
      </c>
      <c r="AQ1368" t="s">
        <v>94</v>
      </c>
      <c r="AR1368">
        <v>2023</v>
      </c>
      <c r="AS1368" t="s">
        <v>95</v>
      </c>
    </row>
    <row r="1369" spans="1:45">
      <c r="A1369" t="s">
        <v>658</v>
      </c>
      <c r="B1369" t="s">
        <v>44</v>
      </c>
      <c r="C1369" t="s">
        <v>64</v>
      </c>
      <c r="D1369" s="3">
        <v>45620</v>
      </c>
      <c r="E1369" t="s">
        <v>644</v>
      </c>
      <c r="F1369">
        <f t="shared" ca="1" si="63"/>
        <v>85485.153317835924</v>
      </c>
      <c r="G1369">
        <f t="shared" ca="1" si="63"/>
        <v>8051.6385479876089</v>
      </c>
      <c r="H1369" t="str" cm="1">
        <f t="array" aca="1" ref="H1369" ca="1">INDEX(Sheet1!$H$1:$H$3, RANDBETWEEN(1, 3))</f>
        <v>ORR Non-Thematic</v>
      </c>
      <c r="I1369" t="str" cm="1">
        <f t="array" aca="1" ref="I1369" ca="1">INDEX(Sheet1!$I$3:$I$88, RANDBETWEEN(1, 85))</f>
        <v>Education – General</v>
      </c>
      <c r="J1369" t="str">
        <f ca="1">INDEX(Sheet1!$AZ$3:$AZ$8, RANDBETWEEN(1, COUNTA(Sheet1!$AZ$3:$AZ$8)))</f>
        <v>Child Protection</v>
      </c>
      <c r="K1369" t="str" cm="1">
        <f t="array" aca="1" ref="K1369" ca="1">INDEX(Sheet1!$K$1:$K$8, RANDBETWEEN(1, 6))</f>
        <v>HAC-STATE OF PALESTINE</v>
      </c>
      <c r="M1369" t="s">
        <v>104</v>
      </c>
      <c r="N1369">
        <f t="shared" ca="1" si="64"/>
        <v>98638.200733034028</v>
      </c>
      <c r="Q1369" t="s">
        <v>557</v>
      </c>
      <c r="U1369">
        <f t="shared" ca="1" si="65"/>
        <v>37807.111952244908</v>
      </c>
      <c r="V1369">
        <v>32917491</v>
      </c>
      <c r="W1369" t="str" cm="1">
        <f t="array" aca="1" ref="W1369" ca="1">INDEX(Sheet1!$X$1:$X$20, RANDBETWEEN(1, 20))</f>
        <v>Membership based organizations</v>
      </c>
      <c r="X1369" t="str" cm="1">
        <f t="array" aca="1" ref="X1369" ca="1">INDEX(Sheet1!$Y$2:$Y$22, RANDBETWEEN(1, 21))</f>
        <v>Private Sector</v>
      </c>
      <c r="Z1369" t="str" cm="1">
        <f t="array" aca="1" ref="Z1369" ca="1">INDEX(Sheet1!$AA$2:$AA$30, RANDBETWEEN(1, 29))</f>
        <v>CHINA CO</v>
      </c>
      <c r="AA1369" t="str" cm="1">
        <f t="array" aca="1" ref="AA1369" ca="1">INDEX(Sheet1!$AB$2:$AB$8, RANDBETWEEN(1, 7))</f>
        <v>ECARO</v>
      </c>
      <c r="AB1369" t="str" cm="1">
        <f t="array" aca="1" ref="AB1369" ca="1">INDEX(Sheet1!$AC$2:$AC$22, RANDBETWEEN(1, 21))</f>
        <v>Qatar</v>
      </c>
      <c r="AE1369" t="str" cm="1">
        <f t="array" aca="1" ref="AE1369" ca="1">INDEX(Sheet1!$AF$2:$AF$22, RANDBETWEEN(1, 5))</f>
        <v>NatCom</v>
      </c>
      <c r="AF1369" s="3">
        <v>45620</v>
      </c>
      <c r="AG1369" t="str" cm="1">
        <f t="array" aca="1" ref="AG1369" ca="1">INDEX(Sheet1!$AH$2:$AH$24, RANDBETWEEN(1, 23))</f>
        <v>ROMANIA CO</v>
      </c>
      <c r="AH1369" t="s">
        <v>647</v>
      </c>
      <c r="AI1369" t="s">
        <v>556</v>
      </c>
      <c r="AJ1369" t="s">
        <v>557</v>
      </c>
      <c r="AK1369" t="s">
        <v>104</v>
      </c>
      <c r="AL1369" t="s">
        <v>58</v>
      </c>
      <c r="AM1369" t="s">
        <v>645</v>
      </c>
      <c r="AN1369" t="s">
        <v>105</v>
      </c>
      <c r="AO1369" t="s">
        <v>77</v>
      </c>
      <c r="AP1369" t="s">
        <v>143</v>
      </c>
      <c r="AQ1369" t="s">
        <v>117</v>
      </c>
      <c r="AR1369">
        <v>2023</v>
      </c>
      <c r="AS1369" t="s">
        <v>95</v>
      </c>
    </row>
    <row r="1370" spans="1:45">
      <c r="A1370" t="s">
        <v>655</v>
      </c>
      <c r="B1370" t="s">
        <v>95</v>
      </c>
      <c r="C1370" t="s">
        <v>118</v>
      </c>
      <c r="D1370" s="3">
        <v>45556</v>
      </c>
      <c r="E1370" t="s">
        <v>644</v>
      </c>
      <c r="F1370">
        <f t="shared" ca="1" si="63"/>
        <v>89505.561573174709</v>
      </c>
      <c r="G1370">
        <f t="shared" ca="1" si="63"/>
        <v>84828.095455366434</v>
      </c>
      <c r="H1370" t="str" cm="1">
        <f t="array" aca="1" ref="H1370" ca="1">INDEX(Sheet1!$H$1:$H$3, RANDBETWEEN(1, 3))</f>
        <v>ORE-Thematic</v>
      </c>
      <c r="I1370" t="str" cm="1">
        <f t="array" aca="1" ref="I1370" ca="1">INDEX(Sheet1!$I$3:$I$88, RANDBETWEEN(1, 85))</f>
        <v>Policy, guidance and technical support for country programming and reporting</v>
      </c>
      <c r="J1370" t="str">
        <f ca="1">INDEX(Sheet1!$AZ$3:$AZ$8, RANDBETWEEN(1, COUNTA(Sheet1!$AZ$3:$AZ$8)))</f>
        <v>Increased Immunization Rates</v>
      </c>
      <c r="K1370" t="str" cm="1">
        <f t="array" aca="1" ref="K1370" ca="1">INDEX(Sheet1!$K$1:$K$8, RANDBETWEEN(1, 6))</f>
        <v>HAC-STATE OF PALESTINE</v>
      </c>
      <c r="M1370" t="s">
        <v>104</v>
      </c>
      <c r="N1370">
        <f t="shared" ca="1" si="64"/>
        <v>16693.454302941394</v>
      </c>
      <c r="Q1370" t="s">
        <v>132</v>
      </c>
      <c r="U1370">
        <f t="shared" ca="1" si="65"/>
        <v>97816.243667558912</v>
      </c>
      <c r="V1370">
        <v>26608715</v>
      </c>
      <c r="W1370" t="str" cm="1">
        <f t="array" aca="1" ref="W1370" ca="1">INDEX(Sheet1!$X$1:$X$20, RANDBETWEEN(1, 20))</f>
        <v>Other</v>
      </c>
      <c r="X1370" t="str" cm="1">
        <f t="array" aca="1" ref="X1370" ca="1">INDEX(Sheet1!$Y$2:$Y$22, RANDBETWEEN(1, 21))</f>
        <v>UNICEF NatCom/CO/Division</v>
      </c>
      <c r="Z1370" t="str" cm="1">
        <f t="array" aca="1" ref="Z1370" ca="1">INDEX(Sheet1!$AA$2:$AA$30, RANDBETWEEN(1, 29))</f>
        <v>TURKIYE NATCOM</v>
      </c>
      <c r="AA1370" t="str" cm="1">
        <f t="array" aca="1" ref="AA1370" ca="1">INDEX(Sheet1!$AB$2:$AB$8, RANDBETWEEN(1, 7))</f>
        <v>ROSA</v>
      </c>
      <c r="AB1370" t="str" cm="1">
        <f t="array" aca="1" ref="AB1370" ca="1">INDEX(Sheet1!$AC$2:$AC$22, RANDBETWEEN(1, 21))</f>
        <v>Greece</v>
      </c>
      <c r="AE1370" t="str" cm="1">
        <f t="array" aca="1" ref="AE1370" ca="1">INDEX(Sheet1!$AF$2:$AF$22, RANDBETWEEN(1, 5))</f>
        <v>ECARO</v>
      </c>
      <c r="AF1370" s="3">
        <v>45556</v>
      </c>
      <c r="AG1370" t="str" cm="1">
        <f t="array" aca="1" ref="AG1370" ca="1">INDEX(Sheet1!$AH$2:$AH$24, RANDBETWEEN(1, 23))</f>
        <v>MOLDOVA CO</v>
      </c>
      <c r="AH1370" t="s">
        <v>649</v>
      </c>
      <c r="AI1370" t="s">
        <v>558</v>
      </c>
      <c r="AJ1370" t="s">
        <v>132</v>
      </c>
      <c r="AK1370" t="s">
        <v>104</v>
      </c>
      <c r="AL1370" t="s">
        <v>90</v>
      </c>
      <c r="AM1370" t="s">
        <v>646</v>
      </c>
      <c r="AN1370" t="s">
        <v>91</v>
      </c>
      <c r="AO1370" t="s">
        <v>77</v>
      </c>
      <c r="AP1370" t="s">
        <v>62</v>
      </c>
      <c r="AQ1370" t="s">
        <v>79</v>
      </c>
      <c r="AR1370">
        <v>2023</v>
      </c>
      <c r="AS1370" t="s">
        <v>95</v>
      </c>
    </row>
    <row r="1371" spans="1:45">
      <c r="A1371" t="s">
        <v>653</v>
      </c>
      <c r="B1371" t="s">
        <v>95</v>
      </c>
      <c r="C1371" t="s">
        <v>64</v>
      </c>
      <c r="D1371" s="3">
        <v>45447</v>
      </c>
      <c r="E1371" t="s">
        <v>644</v>
      </c>
      <c r="F1371">
        <f t="shared" ca="1" si="63"/>
        <v>4837.5960136631429</v>
      </c>
      <c r="G1371">
        <f t="shared" ca="1" si="63"/>
        <v>87829.613127293735</v>
      </c>
      <c r="H1371" t="str" cm="1">
        <f t="array" aca="1" ref="H1371" ca="1">INDEX(Sheet1!$H$1:$H$3, RANDBETWEEN(1, 3))</f>
        <v>ORR Non-Thematic</v>
      </c>
      <c r="I1371" t="str" cm="1">
        <f t="array" aca="1" ref="I1371" ca="1">INDEX(Sheet1!$I$3:$I$88, RANDBETWEEN(1, 85))</f>
        <v>Protect, care and support children and families affected by HIV</v>
      </c>
      <c r="J1371" t="str">
        <f ca="1">INDEX(Sheet1!$AZ$3:$AZ$8, RANDBETWEEN(1, COUNTA(Sheet1!$AZ$3:$AZ$8)))</f>
        <v>Health</v>
      </c>
      <c r="K1371" t="str" cm="1">
        <f t="array" aca="1" ref="K1371" ca="1">INDEX(Sheet1!$K$1:$K$8, RANDBETWEEN(1, 6))</f>
        <v>HAC-STATE OF PALESTINE</v>
      </c>
      <c r="M1371" t="s">
        <v>114</v>
      </c>
      <c r="N1371">
        <f t="shared" ca="1" si="64"/>
        <v>68211.123817985601</v>
      </c>
      <c r="Q1371" t="s">
        <v>560</v>
      </c>
      <c r="U1371">
        <f t="shared" ca="1" si="65"/>
        <v>44563.136412868771</v>
      </c>
      <c r="V1371">
        <v>26968981</v>
      </c>
      <c r="W1371" t="str" cm="1">
        <f t="array" aca="1" ref="W1371" ca="1">INDEX(Sheet1!$X$1:$X$20, RANDBETWEEN(1, 20))</f>
        <v>Central Government</v>
      </c>
      <c r="X1371" t="str" cm="1">
        <f t="array" aca="1" ref="X1371" ca="1">INDEX(Sheet1!$Y$2:$Y$22, RANDBETWEEN(1, 21))</f>
        <v>Private Sector</v>
      </c>
      <c r="Z1371" t="str" cm="1">
        <f t="array" aca="1" ref="Z1371" ca="1">INDEX(Sheet1!$AA$2:$AA$30, RANDBETWEEN(1, 29))</f>
        <v>UKRAINE CO</v>
      </c>
      <c r="AA1371" t="str" cm="1">
        <f t="array" aca="1" ref="AA1371" ca="1">INDEX(Sheet1!$AB$2:$AB$8, RANDBETWEEN(1, 7))</f>
        <v>ROSA</v>
      </c>
      <c r="AB1371" t="str" cm="1">
        <f t="array" aca="1" ref="AB1371" ca="1">INDEX(Sheet1!$AC$2:$AC$22, RANDBETWEEN(1, 21))</f>
        <v>Montenegro</v>
      </c>
      <c r="AE1371" t="str" cm="1">
        <f t="array" aca="1" ref="AE1371" ca="1">INDEX(Sheet1!$AF$2:$AF$22, RANDBETWEEN(1, 5))</f>
        <v>NatCom</v>
      </c>
      <c r="AF1371" s="3">
        <v>45447</v>
      </c>
      <c r="AG1371" t="str" cm="1">
        <f t="array" aca="1" ref="AG1371" ca="1">INDEX(Sheet1!$AH$2:$AH$24, RANDBETWEEN(1, 23))</f>
        <v>CROATIA CO</v>
      </c>
      <c r="AH1371" t="s">
        <v>649</v>
      </c>
      <c r="AI1371" t="s">
        <v>559</v>
      </c>
      <c r="AJ1371" t="s">
        <v>560</v>
      </c>
      <c r="AK1371" t="s">
        <v>114</v>
      </c>
      <c r="AL1371" t="s">
        <v>90</v>
      </c>
      <c r="AM1371" t="s">
        <v>645</v>
      </c>
      <c r="AN1371" t="s">
        <v>128</v>
      </c>
      <c r="AO1371" t="s">
        <v>92</v>
      </c>
      <c r="AP1371" t="s">
        <v>62</v>
      </c>
      <c r="AQ1371" t="s">
        <v>117</v>
      </c>
      <c r="AR1371">
        <v>2023</v>
      </c>
      <c r="AS1371" t="s">
        <v>95</v>
      </c>
    </row>
    <row r="1372" spans="1:45">
      <c r="A1372" t="s">
        <v>659</v>
      </c>
      <c r="B1372" t="s">
        <v>44</v>
      </c>
      <c r="C1372" t="s">
        <v>118</v>
      </c>
      <c r="D1372" s="3">
        <v>45605</v>
      </c>
      <c r="E1372" t="s">
        <v>644</v>
      </c>
      <c r="F1372">
        <f t="shared" ca="1" si="63"/>
        <v>64896.527059358355</v>
      </c>
      <c r="G1372">
        <f t="shared" ca="1" si="63"/>
        <v>63293.427637892011</v>
      </c>
      <c r="H1372" t="str" cm="1">
        <f t="array" aca="1" ref="H1372" ca="1">INDEX(Sheet1!$H$1:$H$3, RANDBETWEEN(1, 3))</f>
        <v>Revenue Type</v>
      </c>
      <c r="I1372" t="str" cm="1">
        <f t="array" aca="1" ref="I1372" ca="1">INDEX(Sheet1!$I$3:$I$88, RANDBETWEEN(1, 85))</f>
        <v>ACT-A/COVAX Pillar 2 - Therapeutics</v>
      </c>
      <c r="J1372" t="str">
        <f ca="1">INDEX(Sheet1!$AZ$3:$AZ$8, RANDBETWEEN(1, COUNTA(Sheet1!$AZ$3:$AZ$8)))</f>
        <v>Health</v>
      </c>
      <c r="K1372" t="str" cm="1">
        <f t="array" aca="1" ref="K1372" ca="1">INDEX(Sheet1!$K$1:$K$8, RANDBETWEEN(1, 6))</f>
        <v>HAC-ARMENIA</v>
      </c>
      <c r="M1372" t="s">
        <v>57</v>
      </c>
      <c r="N1372">
        <f t="shared" ca="1" si="64"/>
        <v>93383.965142096873</v>
      </c>
      <c r="Q1372" t="s">
        <v>562</v>
      </c>
      <c r="U1372">
        <f t="shared" ca="1" si="65"/>
        <v>64399.792927970542</v>
      </c>
      <c r="V1372">
        <v>15229955</v>
      </c>
      <c r="W1372" t="str" cm="1">
        <f t="array" aca="1" ref="W1372" ca="1">INDEX(Sheet1!$X$1:$X$20, RANDBETWEEN(1, 20))</f>
        <v>Country Office</v>
      </c>
      <c r="X1372" t="str" cm="1">
        <f t="array" aca="1" ref="X1372" ca="1">INDEX(Sheet1!$Y$2:$Y$22, RANDBETWEEN(1, 21))</f>
        <v>Private Sector</v>
      </c>
      <c r="Z1372" t="str" cm="1">
        <f t="array" aca="1" ref="Z1372" ca="1">INDEX(Sheet1!$AA$2:$AA$30, RANDBETWEEN(1, 29))</f>
        <v>UKRAINE CO</v>
      </c>
      <c r="AA1372" t="str" cm="1">
        <f t="array" aca="1" ref="AA1372" ca="1">INDEX(Sheet1!$AB$2:$AB$8, RANDBETWEEN(1, 7))</f>
        <v>NatCom</v>
      </c>
      <c r="AB1372" t="str" cm="1">
        <f t="array" aca="1" ref="AB1372" ca="1">INDEX(Sheet1!$AC$2:$AC$22, RANDBETWEEN(1, 21))</f>
        <v>Cyprus</v>
      </c>
      <c r="AE1372" t="str" cm="1">
        <f t="array" aca="1" ref="AE1372" ca="1">INDEX(Sheet1!$AF$2:$AF$22, RANDBETWEEN(1, 5))</f>
        <v>ESARO</v>
      </c>
      <c r="AF1372" s="3">
        <v>45605</v>
      </c>
      <c r="AG1372" t="str" cm="1">
        <f t="array" aca="1" ref="AG1372" ca="1">INDEX(Sheet1!$AH$2:$AH$24, RANDBETWEEN(1, 23))</f>
        <v>GEORGIA CO</v>
      </c>
      <c r="AH1372" t="s">
        <v>648</v>
      </c>
      <c r="AI1372" t="s">
        <v>561</v>
      </c>
      <c r="AJ1372" t="s">
        <v>562</v>
      </c>
      <c r="AK1372" t="s">
        <v>57</v>
      </c>
      <c r="AL1372" t="s">
        <v>95</v>
      </c>
      <c r="AM1372" t="s">
        <v>646</v>
      </c>
      <c r="AN1372" t="s">
        <v>192</v>
      </c>
      <c r="AO1372" t="s">
        <v>77</v>
      </c>
      <c r="AP1372" t="s">
        <v>93</v>
      </c>
      <c r="AQ1372" t="s">
        <v>117</v>
      </c>
      <c r="AR1372">
        <v>2024</v>
      </c>
      <c r="AS1372" t="s">
        <v>95</v>
      </c>
    </row>
    <row r="1373" spans="1:45">
      <c r="A1373" t="s">
        <v>654</v>
      </c>
      <c r="B1373" t="s">
        <v>95</v>
      </c>
      <c r="C1373" t="s">
        <v>64</v>
      </c>
      <c r="D1373" s="3">
        <v>45525</v>
      </c>
      <c r="E1373" t="s">
        <v>644</v>
      </c>
      <c r="F1373">
        <f t="shared" ca="1" si="63"/>
        <v>68529.687334269518</v>
      </c>
      <c r="G1373">
        <f t="shared" ca="1" si="63"/>
        <v>7087.9262376350471</v>
      </c>
      <c r="H1373" t="str" cm="1">
        <f t="array" aca="1" ref="H1373" ca="1">INDEX(Sheet1!$H$1:$H$3, RANDBETWEEN(1, 3))</f>
        <v>ORR Non-Thematic</v>
      </c>
      <c r="I1373" t="str" cm="1">
        <f t="array" aca="1" ref="I1373" ca="1">INDEX(Sheet1!$I$3:$I$88, RANDBETWEEN(1, 85))</f>
        <v>Equity – focus on girls’ and inclusive education</v>
      </c>
      <c r="J1373" t="str">
        <f ca="1">INDEX(Sheet1!$AZ$3:$AZ$8, RANDBETWEEN(1, COUNTA(Sheet1!$AZ$3:$AZ$8)))</f>
        <v>Advocacy</v>
      </c>
      <c r="K1373" t="str" cm="1">
        <f t="array" aca="1" ref="K1373" ca="1">INDEX(Sheet1!$K$1:$K$8, RANDBETWEEN(1, 6))</f>
        <v>Emergency/HAC</v>
      </c>
      <c r="M1373" t="s">
        <v>104</v>
      </c>
      <c r="N1373">
        <f t="shared" ca="1" si="64"/>
        <v>93618.35948579658</v>
      </c>
      <c r="Q1373" t="s">
        <v>564</v>
      </c>
      <c r="U1373">
        <f t="shared" ca="1" si="65"/>
        <v>1833.9383214812603</v>
      </c>
      <c r="V1373">
        <v>28714681</v>
      </c>
      <c r="W1373" t="str" cm="1">
        <f t="array" aca="1" ref="W1373" ca="1">INDEX(Sheet1!$X$1:$X$20, RANDBETWEEN(1, 20))</f>
        <v>Non-Profit/NGO Foundations</v>
      </c>
      <c r="X1373" t="str" cm="1">
        <f t="array" aca="1" ref="X1373" ca="1">INDEX(Sheet1!$Y$2:$Y$22, RANDBETWEEN(1, 21))</f>
        <v>Private Sector</v>
      </c>
      <c r="Z1373" t="str" cm="1">
        <f t="array" aca="1" ref="Z1373" ca="1">INDEX(Sheet1!$AA$2:$AA$30, RANDBETWEEN(1, 29))</f>
        <v>ARMENIA CO</v>
      </c>
      <c r="AA1373" t="str" cm="1">
        <f t="array" aca="1" ref="AA1373" ca="1">INDEX(Sheet1!$AB$2:$AB$8, RANDBETWEEN(1, 7))</f>
        <v>NatCom</v>
      </c>
      <c r="AB1373" t="str" cm="1">
        <f t="array" aca="1" ref="AB1373" ca="1">INDEX(Sheet1!$AC$2:$AC$22, RANDBETWEEN(1, 21))</f>
        <v>Greece</v>
      </c>
      <c r="AE1373" t="str" cm="1">
        <f t="array" aca="1" ref="AE1373" ca="1">INDEX(Sheet1!$AF$2:$AF$22, RANDBETWEEN(1, 5))</f>
        <v>NatCom</v>
      </c>
      <c r="AF1373" s="3">
        <v>45525</v>
      </c>
      <c r="AG1373" t="str" cm="1">
        <f t="array" aca="1" ref="AG1373" ca="1">INDEX(Sheet1!$AH$2:$AH$24, RANDBETWEEN(1, 23))</f>
        <v>SERBIA CO</v>
      </c>
      <c r="AH1373" t="s">
        <v>647</v>
      </c>
      <c r="AI1373" t="s">
        <v>563</v>
      </c>
      <c r="AJ1373" t="s">
        <v>564</v>
      </c>
      <c r="AK1373" t="s">
        <v>104</v>
      </c>
      <c r="AL1373" t="s">
        <v>58</v>
      </c>
      <c r="AM1373" t="s">
        <v>646</v>
      </c>
      <c r="AN1373" t="s">
        <v>216</v>
      </c>
      <c r="AO1373" t="s">
        <v>77</v>
      </c>
      <c r="AP1373" t="s">
        <v>62</v>
      </c>
      <c r="AQ1373" t="s">
        <v>100</v>
      </c>
      <c r="AR1373">
        <v>2024</v>
      </c>
      <c r="AS1373" t="s">
        <v>95</v>
      </c>
    </row>
    <row r="1374" spans="1:45">
      <c r="A1374" t="s">
        <v>659</v>
      </c>
      <c r="B1374" t="s">
        <v>44</v>
      </c>
      <c r="C1374" t="s">
        <v>118</v>
      </c>
      <c r="D1374" s="3">
        <v>45389</v>
      </c>
      <c r="E1374" t="s">
        <v>644</v>
      </c>
      <c r="F1374">
        <f t="shared" ca="1" si="63"/>
        <v>81870.169865785065</v>
      </c>
      <c r="G1374">
        <f t="shared" ca="1" si="63"/>
        <v>80626.316579292528</v>
      </c>
      <c r="H1374" t="str" cm="1">
        <f t="array" aca="1" ref="H1374" ca="1">INDEX(Sheet1!$H$1:$H$3, RANDBETWEEN(1, 3))</f>
        <v>ORE-Thematic</v>
      </c>
      <c r="I1374" t="str" cm="1">
        <f t="array" aca="1" ref="I1374" ca="1">INDEX(Sheet1!$I$3:$I$88, RANDBETWEEN(1, 85))</f>
        <v>Child Protection – General</v>
      </c>
      <c r="J1374" t="str">
        <f ca="1">INDEX(Sheet1!$AZ$3:$AZ$8, RANDBETWEEN(1, COUNTA(Sheet1!$AZ$3:$AZ$8)))</f>
        <v>Increased Immunization Rates</v>
      </c>
      <c r="K1374" t="str" cm="1">
        <f t="array" aca="1" ref="K1374" ca="1">INDEX(Sheet1!$K$1:$K$8, RANDBETWEEN(1, 6))</f>
        <v>Emergency/HAC</v>
      </c>
      <c r="M1374" t="s">
        <v>165</v>
      </c>
      <c r="N1374">
        <f t="shared" ca="1" si="64"/>
        <v>4818.439897079561</v>
      </c>
      <c r="Q1374" t="s">
        <v>566</v>
      </c>
      <c r="U1374">
        <f t="shared" ca="1" si="65"/>
        <v>92143.394308418487</v>
      </c>
      <c r="V1374">
        <v>27312470</v>
      </c>
      <c r="W1374" t="str" cm="1">
        <f t="array" aca="1" ref="W1374" ca="1">INDEX(Sheet1!$X$1:$X$20, RANDBETWEEN(1, 20))</f>
        <v>Country Office</v>
      </c>
      <c r="X1374" t="str" cm="1">
        <f t="array" aca="1" ref="X1374" ca="1">INDEX(Sheet1!$Y$2:$Y$22, RANDBETWEEN(1, 21))</f>
        <v>Public Sector</v>
      </c>
      <c r="Z1374" t="str" cm="1">
        <f t="array" aca="1" ref="Z1374" ca="1">INDEX(Sheet1!$AA$2:$AA$30, RANDBETWEEN(1, 29))</f>
        <v>INNOVATION UNIT</v>
      </c>
      <c r="AA1374" t="str" cm="1">
        <f t="array" aca="1" ref="AA1374" ca="1">INDEX(Sheet1!$AB$2:$AB$8, RANDBETWEEN(1, 7))</f>
        <v>NatCom</v>
      </c>
      <c r="AB1374" t="str" cm="1">
        <f t="array" aca="1" ref="AB1374" ca="1">INDEX(Sheet1!$AC$2:$AC$22, RANDBETWEEN(1, 21))</f>
        <v>Switzerland</v>
      </c>
      <c r="AE1374" t="str" cm="1">
        <f t="array" aca="1" ref="AE1374" ca="1">INDEX(Sheet1!$AF$2:$AF$22, RANDBETWEEN(1, 5))</f>
        <v>ESARO</v>
      </c>
      <c r="AF1374" s="3">
        <v>45389</v>
      </c>
      <c r="AG1374" t="str" cm="1">
        <f t="array" aca="1" ref="AG1374" ca="1">INDEX(Sheet1!$AH$2:$AH$24, RANDBETWEEN(1, 23))</f>
        <v>ARMENIA CO</v>
      </c>
      <c r="AH1374" t="s">
        <v>651</v>
      </c>
      <c r="AI1374" t="s">
        <v>565</v>
      </c>
      <c r="AJ1374" t="s">
        <v>566</v>
      </c>
      <c r="AK1374" t="s">
        <v>165</v>
      </c>
      <c r="AL1374" t="s">
        <v>95</v>
      </c>
      <c r="AM1374" t="s">
        <v>645</v>
      </c>
      <c r="AN1374" t="s">
        <v>60</v>
      </c>
      <c r="AO1374" t="s">
        <v>149</v>
      </c>
      <c r="AP1374" t="s">
        <v>143</v>
      </c>
      <c r="AQ1374" t="s">
        <v>79</v>
      </c>
      <c r="AR1374">
        <v>2024</v>
      </c>
      <c r="AS1374" t="s">
        <v>95</v>
      </c>
    </row>
    <row r="1375" spans="1:45">
      <c r="A1375" t="s">
        <v>655</v>
      </c>
      <c r="B1375" t="s">
        <v>95</v>
      </c>
      <c r="C1375" t="s">
        <v>64</v>
      </c>
      <c r="D1375" s="3">
        <v>45443</v>
      </c>
      <c r="E1375" t="s">
        <v>644</v>
      </c>
      <c r="F1375">
        <f t="shared" ca="1" si="63"/>
        <v>45944.278141261377</v>
      </c>
      <c r="G1375">
        <f t="shared" ca="1" si="63"/>
        <v>96192.607151628443</v>
      </c>
      <c r="H1375" t="str" cm="1">
        <f t="array" aca="1" ref="H1375" ca="1">INDEX(Sheet1!$H$1:$H$3, RANDBETWEEN(1, 3))</f>
        <v>Revenue Type</v>
      </c>
      <c r="I1375" t="str" cm="1">
        <f t="array" aca="1" ref="I1375" ca="1">INDEX(Sheet1!$I$3:$I$88, RANDBETWEEN(1, 85))</f>
        <v>Violence, exploitation and abuse</v>
      </c>
      <c r="J1375" t="str">
        <f ca="1">INDEX(Sheet1!$AZ$3:$AZ$8, RANDBETWEEN(1, COUNTA(Sheet1!$AZ$3:$AZ$8)))</f>
        <v>Education</v>
      </c>
      <c r="K1375" t="str" cm="1">
        <f t="array" aca="1" ref="K1375" ca="1">INDEX(Sheet1!$K$1:$K$8, RANDBETWEEN(1, 6))</f>
        <v>HAC-ARMENIA</v>
      </c>
      <c r="M1375" t="s">
        <v>165</v>
      </c>
      <c r="N1375">
        <f t="shared" ca="1" si="64"/>
        <v>49631.674602908432</v>
      </c>
      <c r="Q1375" t="s">
        <v>568</v>
      </c>
      <c r="U1375">
        <f t="shared" ca="1" si="65"/>
        <v>51533.724813444031</v>
      </c>
      <c r="V1375">
        <v>36862736</v>
      </c>
      <c r="W1375" t="str" cm="1">
        <f t="array" aca="1" ref="W1375" ca="1">INDEX(Sheet1!$X$1:$X$20, RANDBETWEEN(1, 20))</f>
        <v>Non-Profit/NGO Foundations</v>
      </c>
      <c r="X1375" t="str" cm="1">
        <f t="array" aca="1" ref="X1375" ca="1">INDEX(Sheet1!$Y$2:$Y$22, RANDBETWEEN(1, 21))</f>
        <v>Private Sector</v>
      </c>
      <c r="Z1375" t="str" cm="1">
        <f t="array" aca="1" ref="Z1375" ca="1">INDEX(Sheet1!$AA$2:$AA$30, RANDBETWEEN(1, 29))</f>
        <v>KYRGYZSTAN CO</v>
      </c>
      <c r="AA1375" t="str" cm="1">
        <f t="array" aca="1" ref="AA1375" ca="1">INDEX(Sheet1!$AB$2:$AB$8, RANDBETWEEN(1, 7))</f>
        <v>MENARO</v>
      </c>
      <c r="AB1375" t="str" cm="1">
        <f t="array" aca="1" ref="AB1375" ca="1">INDEX(Sheet1!$AC$2:$AC$22, RANDBETWEEN(1, 21))</f>
        <v>Armenia</v>
      </c>
      <c r="AE1375" t="str" cm="1">
        <f t="array" aca="1" ref="AE1375" ca="1">INDEX(Sheet1!$AF$2:$AF$22, RANDBETWEEN(1, 5))</f>
        <v>HQ</v>
      </c>
      <c r="AF1375" s="3">
        <v>45443</v>
      </c>
      <c r="AG1375" t="str" cm="1">
        <f t="array" aca="1" ref="AG1375" ca="1">INDEX(Sheet1!$AH$2:$AH$24, RANDBETWEEN(1, 23))</f>
        <v>SOMALIA CO</v>
      </c>
      <c r="AH1375" t="s">
        <v>651</v>
      </c>
      <c r="AI1375" t="s">
        <v>567</v>
      </c>
      <c r="AJ1375" t="s">
        <v>568</v>
      </c>
      <c r="AK1375" t="s">
        <v>165</v>
      </c>
      <c r="AL1375" t="s">
        <v>95</v>
      </c>
      <c r="AM1375" t="s">
        <v>645</v>
      </c>
      <c r="AN1375" t="s">
        <v>192</v>
      </c>
      <c r="AO1375" t="s">
        <v>149</v>
      </c>
      <c r="AP1375" t="s">
        <v>135</v>
      </c>
      <c r="AQ1375" t="s">
        <v>79</v>
      </c>
      <c r="AR1375">
        <v>2022</v>
      </c>
      <c r="AS1375" t="s">
        <v>95</v>
      </c>
    </row>
    <row r="1376" spans="1:45">
      <c r="A1376" t="s">
        <v>652</v>
      </c>
      <c r="B1376" t="s">
        <v>44</v>
      </c>
      <c r="C1376" t="s">
        <v>118</v>
      </c>
      <c r="D1376" s="3">
        <v>45499</v>
      </c>
      <c r="E1376" t="s">
        <v>644</v>
      </c>
      <c r="F1376">
        <f t="shared" ca="1" si="63"/>
        <v>99697.206866184395</v>
      </c>
      <c r="G1376">
        <f t="shared" ca="1" si="63"/>
        <v>41130.843585041795</v>
      </c>
      <c r="H1376" t="str" cm="1">
        <f t="array" aca="1" ref="H1376" ca="1">INDEX(Sheet1!$H$1:$H$3, RANDBETWEEN(1, 3))</f>
        <v>Revenue Type</v>
      </c>
      <c r="I1376" t="str" cm="1">
        <f t="array" aca="1" ref="I1376" ca="1">INDEX(Sheet1!$I$3:$I$88, RANDBETWEEN(1, 85))</f>
        <v>Early Childhood Development</v>
      </c>
      <c r="J1376" t="str">
        <f ca="1">INDEX(Sheet1!$AZ$3:$AZ$8, RANDBETWEEN(1, COUNTA(Sheet1!$AZ$3:$AZ$8)))</f>
        <v>Education</v>
      </c>
      <c r="K1376" t="str" cm="1">
        <f t="array" aca="1" ref="K1376" ca="1">INDEX(Sheet1!$K$1:$K$8, RANDBETWEEN(1, 6))</f>
        <v>Ukraine Response</v>
      </c>
      <c r="M1376" t="s">
        <v>165</v>
      </c>
      <c r="N1376">
        <f t="shared" ca="1" si="64"/>
        <v>53021.254678021811</v>
      </c>
      <c r="Q1376" t="s">
        <v>570</v>
      </c>
      <c r="U1376">
        <f t="shared" ca="1" si="65"/>
        <v>73996.782792580067</v>
      </c>
      <c r="V1376">
        <v>7988896</v>
      </c>
      <c r="W1376" t="str" cm="1">
        <f t="array" aca="1" ref="W1376" ca="1">INDEX(Sheet1!$X$1:$X$20, RANDBETWEEN(1, 20))</f>
        <v>IFI/RDB</v>
      </c>
      <c r="X1376" t="str" cm="1">
        <f t="array" aca="1" ref="X1376" ca="1">INDEX(Sheet1!$Y$2:$Y$22, RANDBETWEEN(1, 21))</f>
        <v>Private Sector</v>
      </c>
      <c r="Z1376" t="str" cm="1">
        <f t="array" aca="1" ref="Z1376" ca="1">INDEX(Sheet1!$AA$2:$AA$30, RANDBETWEEN(1, 29))</f>
        <v>SENEGAL CO</v>
      </c>
      <c r="AA1376" t="str" cm="1">
        <f t="array" aca="1" ref="AA1376" ca="1">INDEX(Sheet1!$AB$2:$AB$8, RANDBETWEEN(1, 7))</f>
        <v>ROSA</v>
      </c>
      <c r="AB1376" t="str" cm="1">
        <f t="array" aca="1" ref="AB1376" ca="1">INDEX(Sheet1!$AC$2:$AC$22, RANDBETWEEN(1, 21))</f>
        <v>Armenia</v>
      </c>
      <c r="AE1376" t="str" cm="1">
        <f t="array" aca="1" ref="AE1376" ca="1">INDEX(Sheet1!$AF$2:$AF$22, RANDBETWEEN(1, 5))</f>
        <v>ESARO</v>
      </c>
      <c r="AF1376" s="3">
        <v>45499</v>
      </c>
      <c r="AG1376" t="str" cm="1">
        <f t="array" aca="1" ref="AG1376" ca="1">INDEX(Sheet1!$AH$2:$AH$24, RANDBETWEEN(1, 23))</f>
        <v>MOLDOVA CO</v>
      </c>
      <c r="AH1376" t="s">
        <v>670</v>
      </c>
      <c r="AI1376" t="s">
        <v>569</v>
      </c>
      <c r="AJ1376" t="s">
        <v>570</v>
      </c>
      <c r="AK1376" t="s">
        <v>165</v>
      </c>
      <c r="AL1376" t="s">
        <v>90</v>
      </c>
      <c r="AM1376" t="s">
        <v>646</v>
      </c>
      <c r="AN1376" t="s">
        <v>192</v>
      </c>
      <c r="AO1376" t="s">
        <v>149</v>
      </c>
      <c r="AP1376" t="s">
        <v>143</v>
      </c>
      <c r="AQ1376" t="s">
        <v>100</v>
      </c>
      <c r="AR1376">
        <v>2024</v>
      </c>
      <c r="AS1376" t="s">
        <v>95</v>
      </c>
    </row>
    <row r="1377" spans="1:45">
      <c r="A1377" t="s">
        <v>656</v>
      </c>
      <c r="B1377" t="s">
        <v>95</v>
      </c>
      <c r="C1377" t="s">
        <v>118</v>
      </c>
      <c r="D1377" s="3">
        <v>45330</v>
      </c>
      <c r="E1377" t="s">
        <v>644</v>
      </c>
      <c r="F1377">
        <f t="shared" ca="1" si="63"/>
        <v>11768.801650861607</v>
      </c>
      <c r="G1377">
        <f t="shared" ca="1" si="63"/>
        <v>66894.887918988607</v>
      </c>
      <c r="H1377" t="str" cm="1">
        <f t="array" aca="1" ref="H1377" ca="1">INDEX(Sheet1!$H$1:$H$3, RANDBETWEEN(1, 3))</f>
        <v>Revenue Type</v>
      </c>
      <c r="I1377" t="str" cm="1">
        <f t="array" aca="1" ref="I1377" ca="1">INDEX(Sheet1!$I$3:$I$88, RANDBETWEEN(1, 85))</f>
        <v>Public finance and local governance</v>
      </c>
      <c r="J1377" t="str">
        <f ca="1">INDEX(Sheet1!$AZ$3:$AZ$8, RANDBETWEEN(1, COUNTA(Sheet1!$AZ$3:$AZ$8)))</f>
        <v>Education</v>
      </c>
      <c r="K1377" t="str" cm="1">
        <f t="array" aca="1" ref="K1377" ca="1">INDEX(Sheet1!$K$1:$K$8, RANDBETWEEN(1, 6))</f>
        <v>Emergency/HAC</v>
      </c>
      <c r="M1377" t="s">
        <v>75</v>
      </c>
      <c r="N1377">
        <f t="shared" ca="1" si="64"/>
        <v>63857.814326047046</v>
      </c>
      <c r="Q1377" t="s">
        <v>572</v>
      </c>
      <c r="U1377">
        <f t="shared" ca="1" si="65"/>
        <v>8371.536571809178</v>
      </c>
      <c r="V1377">
        <v>7244105</v>
      </c>
      <c r="W1377" t="str" cm="1">
        <f t="array" aca="1" ref="W1377" ca="1">INDEX(Sheet1!$X$1:$X$20, RANDBETWEEN(1, 20))</f>
        <v>Women's and diaspora organizations</v>
      </c>
      <c r="X1377" t="str" cm="1">
        <f t="array" aca="1" ref="X1377" ca="1">INDEX(Sheet1!$Y$2:$Y$22, RANDBETWEEN(1, 21))</f>
        <v>Private Sector</v>
      </c>
      <c r="Z1377" t="str" cm="1">
        <f t="array" aca="1" ref="Z1377" ca="1">INDEX(Sheet1!$AA$2:$AA$30, RANDBETWEEN(1, 29))</f>
        <v>UKRAINE CO</v>
      </c>
      <c r="AA1377" t="str" cm="1">
        <f t="array" aca="1" ref="AA1377" ca="1">INDEX(Sheet1!$AB$2:$AB$8, RANDBETWEEN(1, 7))</f>
        <v>HQ</v>
      </c>
      <c r="AB1377" t="str" cm="1">
        <f t="array" aca="1" ref="AB1377" ca="1">INDEX(Sheet1!$AC$2:$AC$22, RANDBETWEEN(1, 21))</f>
        <v>Moldova</v>
      </c>
      <c r="AE1377" t="str" cm="1">
        <f t="array" aca="1" ref="AE1377" ca="1">INDEX(Sheet1!$AF$2:$AF$22, RANDBETWEEN(1, 5))</f>
        <v>HQ</v>
      </c>
      <c r="AF1377" s="3">
        <v>45330</v>
      </c>
      <c r="AG1377" t="str" cm="1">
        <f t="array" aca="1" ref="AG1377" ca="1">INDEX(Sheet1!$AH$2:$AH$24, RANDBETWEEN(1, 23))</f>
        <v>ROMANIA CO</v>
      </c>
      <c r="AH1377" t="s">
        <v>649</v>
      </c>
      <c r="AI1377" t="s">
        <v>571</v>
      </c>
      <c r="AJ1377" t="s">
        <v>572</v>
      </c>
      <c r="AK1377" t="s">
        <v>75</v>
      </c>
      <c r="AL1377" t="s">
        <v>90</v>
      </c>
      <c r="AM1377" t="s">
        <v>645</v>
      </c>
      <c r="AN1377" t="s">
        <v>216</v>
      </c>
      <c r="AO1377" t="s">
        <v>61</v>
      </c>
      <c r="AP1377" t="s">
        <v>135</v>
      </c>
      <c r="AQ1377" t="s">
        <v>117</v>
      </c>
      <c r="AR1377">
        <v>2024</v>
      </c>
      <c r="AS1377" t="s">
        <v>95</v>
      </c>
    </row>
    <row r="1378" spans="1:45">
      <c r="A1378" t="s">
        <v>659</v>
      </c>
      <c r="B1378" t="s">
        <v>44</v>
      </c>
      <c r="C1378" t="s">
        <v>64</v>
      </c>
      <c r="D1378" s="3">
        <v>45612</v>
      </c>
      <c r="E1378" t="s">
        <v>644</v>
      </c>
      <c r="F1378">
        <f t="shared" ca="1" si="63"/>
        <v>81414.696578978896</v>
      </c>
      <c r="G1378">
        <f t="shared" ca="1" si="63"/>
        <v>58614.605083769922</v>
      </c>
      <c r="H1378" t="str" cm="1">
        <f t="array" aca="1" ref="H1378" ca="1">INDEX(Sheet1!$H$1:$H$3, RANDBETWEEN(1, 3))</f>
        <v>ORE-Thematic</v>
      </c>
      <c r="I1378" t="str" cm="1">
        <f t="array" aca="1" ref="I1378" ca="1">INDEX(Sheet1!$I$3:$I$88, RANDBETWEEN(1, 85))</f>
        <v>Justice for children</v>
      </c>
      <c r="J1378" t="str">
        <f ca="1">INDEX(Sheet1!$AZ$3:$AZ$8, RANDBETWEEN(1, COUNTA(Sheet1!$AZ$3:$AZ$8)))</f>
        <v>Increased Immunization Rates</v>
      </c>
      <c r="K1378" t="str" cm="1">
        <f t="array" aca="1" ref="K1378" ca="1">INDEX(Sheet1!$K$1:$K$8, RANDBETWEEN(1, 6))</f>
        <v>HAC-ECARO</v>
      </c>
      <c r="M1378" t="s">
        <v>114</v>
      </c>
      <c r="N1378">
        <f t="shared" ca="1" si="64"/>
        <v>59546.479898108773</v>
      </c>
      <c r="Q1378" t="s">
        <v>574</v>
      </c>
      <c r="U1378">
        <f t="shared" ca="1" si="65"/>
        <v>6511.990171603431</v>
      </c>
      <c r="V1378">
        <v>1387922</v>
      </c>
      <c r="W1378" t="str" cm="1">
        <f t="array" aca="1" ref="W1378" ca="1">INDEX(Sheet1!$X$1:$X$20, RANDBETWEEN(1, 20))</f>
        <v>Country Office</v>
      </c>
      <c r="X1378" t="str" cm="1">
        <f t="array" aca="1" ref="X1378" ca="1">INDEX(Sheet1!$Y$2:$Y$22, RANDBETWEEN(1, 21))</f>
        <v>Public Sector</v>
      </c>
      <c r="Z1378" t="str" cm="1">
        <f t="array" aca="1" ref="Z1378" ca="1">INDEX(Sheet1!$AA$2:$AA$30, RANDBETWEEN(1, 29))</f>
        <v>MOLDOVA CO</v>
      </c>
      <c r="AA1378" t="str" cm="1">
        <f t="array" aca="1" ref="AA1378" ca="1">INDEX(Sheet1!$AB$2:$AB$8, RANDBETWEEN(1, 7))</f>
        <v>NatCom</v>
      </c>
      <c r="AB1378" t="str" cm="1">
        <f t="array" aca="1" ref="AB1378" ca="1">INDEX(Sheet1!$AC$2:$AC$22, RANDBETWEEN(1, 21))</f>
        <v>Armenia</v>
      </c>
      <c r="AE1378" t="str" cm="1">
        <f t="array" aca="1" ref="AE1378" ca="1">INDEX(Sheet1!$AF$2:$AF$22, RANDBETWEEN(1, 5))</f>
        <v>ESARO</v>
      </c>
      <c r="AF1378" s="3">
        <v>45612</v>
      </c>
      <c r="AG1378" t="str" cm="1">
        <f t="array" aca="1" ref="AG1378" ca="1">INDEX(Sheet1!$AH$2:$AH$24, RANDBETWEEN(1, 23))</f>
        <v>UKRAINE CO</v>
      </c>
      <c r="AH1378" t="s">
        <v>648</v>
      </c>
      <c r="AI1378" t="s">
        <v>573</v>
      </c>
      <c r="AJ1378" t="s">
        <v>574</v>
      </c>
      <c r="AK1378" t="s">
        <v>114</v>
      </c>
      <c r="AL1378" t="s">
        <v>95</v>
      </c>
      <c r="AM1378" t="s">
        <v>645</v>
      </c>
      <c r="AN1378" t="s">
        <v>105</v>
      </c>
      <c r="AO1378" t="s">
        <v>92</v>
      </c>
      <c r="AP1378" t="s">
        <v>78</v>
      </c>
      <c r="AQ1378" t="s">
        <v>117</v>
      </c>
      <c r="AR1378">
        <v>2023</v>
      </c>
      <c r="AS1378" t="s">
        <v>95</v>
      </c>
    </row>
    <row r="1379" spans="1:45">
      <c r="A1379" t="s">
        <v>656</v>
      </c>
      <c r="B1379" t="s">
        <v>95</v>
      </c>
      <c r="C1379" t="s">
        <v>118</v>
      </c>
      <c r="D1379" s="3">
        <v>45300</v>
      </c>
      <c r="E1379" t="s">
        <v>644</v>
      </c>
      <c r="F1379">
        <f t="shared" ca="1" si="63"/>
        <v>98004.178642628685</v>
      </c>
      <c r="G1379">
        <f t="shared" ca="1" si="63"/>
        <v>32656.232710492477</v>
      </c>
      <c r="H1379" t="str" cm="1">
        <f t="array" aca="1" ref="H1379" ca="1">INDEX(Sheet1!$H$1:$H$3, RANDBETWEEN(1, 3))</f>
        <v>ORR Non-Thematic</v>
      </c>
      <c r="I1379" t="str" cm="1">
        <f t="array" aca="1" ref="I1379" ca="1">INDEX(Sheet1!$I$3:$I$88, RANDBETWEEN(1, 85))</f>
        <v>Capital investments</v>
      </c>
      <c r="J1379" t="str">
        <f ca="1">INDEX(Sheet1!$AZ$3:$AZ$8, RANDBETWEEN(1, COUNTA(Sheet1!$AZ$3:$AZ$8)))</f>
        <v>Emergency Response</v>
      </c>
      <c r="K1379" t="str" cm="1">
        <f t="array" aca="1" ref="K1379" ca="1">INDEX(Sheet1!$K$1:$K$8, RANDBETWEEN(1, 6))</f>
        <v>HAC-UKRAINE</v>
      </c>
      <c r="M1379" t="s">
        <v>127</v>
      </c>
      <c r="N1379">
        <f t="shared" ca="1" si="64"/>
        <v>3290.4567664029569</v>
      </c>
      <c r="Q1379" t="s">
        <v>576</v>
      </c>
      <c r="U1379">
        <f t="shared" ca="1" si="65"/>
        <v>94193.097521066855</v>
      </c>
      <c r="V1379">
        <v>26331868</v>
      </c>
      <c r="W1379" t="str" cm="1">
        <f t="array" aca="1" ref="W1379" ca="1">INDEX(Sheet1!$X$1:$X$20, RANDBETWEEN(1, 20))</f>
        <v>Ministry</v>
      </c>
      <c r="X1379" t="str" cm="1">
        <f t="array" aca="1" ref="X1379" ca="1">INDEX(Sheet1!$Y$2:$Y$22, RANDBETWEEN(1, 21))</f>
        <v>Private Sector</v>
      </c>
      <c r="Z1379" t="str" cm="1">
        <f t="array" aca="1" ref="Z1379" ca="1">INDEX(Sheet1!$AA$2:$AA$30, RANDBETWEEN(1, 29))</f>
        <v>TURKIYE CO</v>
      </c>
      <c r="AA1379" t="str" cm="1">
        <f t="array" aca="1" ref="AA1379" ca="1">INDEX(Sheet1!$AB$2:$AB$8, RANDBETWEEN(1, 7))</f>
        <v>EAPRO</v>
      </c>
      <c r="AB1379" t="str" cm="1">
        <f t="array" aca="1" ref="AB1379" ca="1">INDEX(Sheet1!$AC$2:$AC$22, RANDBETWEEN(1, 21))</f>
        <v>Montenegro</v>
      </c>
      <c r="AE1379" t="str" cm="1">
        <f t="array" aca="1" ref="AE1379" ca="1">INDEX(Sheet1!$AF$2:$AF$22, RANDBETWEEN(1, 5))</f>
        <v>NatCom</v>
      </c>
      <c r="AF1379" s="3">
        <v>45300</v>
      </c>
      <c r="AG1379" t="str" cm="1">
        <f t="array" aca="1" ref="AG1379" ca="1">INDEX(Sheet1!$AH$2:$AH$24, RANDBETWEEN(1, 23))</f>
        <v>LEBANON CO</v>
      </c>
      <c r="AH1379" t="s">
        <v>668</v>
      </c>
      <c r="AI1379" t="s">
        <v>575</v>
      </c>
      <c r="AJ1379" t="s">
        <v>576</v>
      </c>
      <c r="AK1379" t="s">
        <v>127</v>
      </c>
      <c r="AL1379" t="s">
        <v>58</v>
      </c>
      <c r="AM1379" t="s">
        <v>646</v>
      </c>
      <c r="AN1379" t="s">
        <v>128</v>
      </c>
      <c r="AO1379" t="s">
        <v>116</v>
      </c>
      <c r="AP1379" t="s">
        <v>93</v>
      </c>
      <c r="AQ1379" t="s">
        <v>117</v>
      </c>
      <c r="AR1379">
        <v>2023</v>
      </c>
      <c r="AS1379" t="s">
        <v>95</v>
      </c>
    </row>
    <row r="1380" spans="1:45">
      <c r="A1380" t="s">
        <v>652</v>
      </c>
      <c r="B1380" t="s">
        <v>44</v>
      </c>
      <c r="C1380" t="s">
        <v>45</v>
      </c>
      <c r="D1380" s="3">
        <v>45593</v>
      </c>
      <c r="E1380" t="s">
        <v>644</v>
      </c>
      <c r="F1380">
        <f t="shared" ca="1" si="63"/>
        <v>3183.775547813525</v>
      </c>
      <c r="G1380">
        <f t="shared" ca="1" si="63"/>
        <v>76419.32514221991</v>
      </c>
      <c r="H1380" t="str" cm="1">
        <f t="array" aca="1" ref="H1380" ca="1">INDEX(Sheet1!$H$1:$H$3, RANDBETWEEN(1, 3))</f>
        <v>ORR Non-Thematic</v>
      </c>
      <c r="I1380" t="str" cm="1">
        <f t="array" aca="1" ref="I1380" ca="1">INDEX(Sheet1!$I$3:$I$88, RANDBETWEEN(1, 85))</f>
        <v>Emergencies</v>
      </c>
      <c r="J1380" t="str">
        <f ca="1">INDEX(Sheet1!$AZ$3:$AZ$8, RANDBETWEEN(1, COUNTA(Sheet1!$AZ$3:$AZ$8)))</f>
        <v>Education</v>
      </c>
      <c r="K1380" t="str" cm="1">
        <f t="array" aca="1" ref="K1380" ca="1">INDEX(Sheet1!$K$1:$K$8, RANDBETWEEN(1, 6))</f>
        <v>Emergency/HAC</v>
      </c>
      <c r="M1380" t="s">
        <v>127</v>
      </c>
      <c r="N1380">
        <f t="shared" ca="1" si="64"/>
        <v>69849.353936253843</v>
      </c>
      <c r="Q1380" t="s">
        <v>578</v>
      </c>
      <c r="U1380">
        <f t="shared" ca="1" si="65"/>
        <v>64523.046939173983</v>
      </c>
      <c r="V1380">
        <v>2925318</v>
      </c>
      <c r="W1380" t="str" cm="1">
        <f t="array" aca="1" ref="W1380" ca="1">INDEX(Sheet1!$X$1:$X$20, RANDBETWEEN(1, 20))</f>
        <v>Other</v>
      </c>
      <c r="X1380" t="str" cm="1">
        <f t="array" aca="1" ref="X1380" ca="1">INDEX(Sheet1!$Y$2:$Y$22, RANDBETWEEN(1, 21))</f>
        <v>Public Sector</v>
      </c>
      <c r="Z1380" t="str" cm="1">
        <f t="array" aca="1" ref="Z1380" ca="1">INDEX(Sheet1!$AA$2:$AA$30, RANDBETWEEN(1, 29))</f>
        <v>BELARUS CO</v>
      </c>
      <c r="AA1380" t="str" cm="1">
        <f t="array" aca="1" ref="AA1380" ca="1">INDEX(Sheet1!$AB$2:$AB$8, RANDBETWEEN(1, 7))</f>
        <v>WCARO</v>
      </c>
      <c r="AB1380" t="str" cm="1">
        <f t="array" aca="1" ref="AB1380" ca="1">INDEX(Sheet1!$AC$2:$AC$22, RANDBETWEEN(1, 21))</f>
        <v>Qatar</v>
      </c>
      <c r="AE1380" t="str" cm="1">
        <f t="array" aca="1" ref="AE1380" ca="1">INDEX(Sheet1!$AF$2:$AF$22, RANDBETWEEN(1, 5))</f>
        <v>HQ</v>
      </c>
      <c r="AF1380" s="3">
        <v>45593</v>
      </c>
      <c r="AG1380" t="str" cm="1">
        <f t="array" aca="1" ref="AG1380" ca="1">INDEX(Sheet1!$AH$2:$AH$24, RANDBETWEEN(1, 23))</f>
        <v>BULGARIA CO</v>
      </c>
      <c r="AH1380" t="s">
        <v>651</v>
      </c>
      <c r="AI1380" t="s">
        <v>577</v>
      </c>
      <c r="AJ1380" t="s">
        <v>578</v>
      </c>
      <c r="AK1380" t="s">
        <v>127</v>
      </c>
      <c r="AL1380" t="s">
        <v>95</v>
      </c>
      <c r="AM1380" t="s">
        <v>646</v>
      </c>
      <c r="AN1380" t="s">
        <v>216</v>
      </c>
      <c r="AO1380" t="s">
        <v>61</v>
      </c>
      <c r="AP1380" t="s">
        <v>62</v>
      </c>
      <c r="AQ1380" t="s">
        <v>79</v>
      </c>
      <c r="AR1380">
        <v>2022</v>
      </c>
      <c r="AS1380" t="s">
        <v>95</v>
      </c>
    </row>
    <row r="1381" spans="1:45">
      <c r="A1381" t="s">
        <v>652</v>
      </c>
      <c r="B1381" t="s">
        <v>44</v>
      </c>
      <c r="C1381" t="s">
        <v>118</v>
      </c>
      <c r="D1381" s="3">
        <v>45510</v>
      </c>
      <c r="E1381" t="s">
        <v>644</v>
      </c>
      <c r="F1381">
        <f t="shared" ca="1" si="63"/>
        <v>88932.338598766393</v>
      </c>
      <c r="G1381">
        <f t="shared" ca="1" si="63"/>
        <v>7496.3927729675988</v>
      </c>
      <c r="H1381" t="str" cm="1">
        <f t="array" aca="1" ref="H1381" ca="1">INDEX(Sheet1!$H$1:$H$3, RANDBETWEEN(1, 3))</f>
        <v>Revenue Type</v>
      </c>
      <c r="I1381" t="str" cm="1">
        <f t="array" aca="1" ref="I1381" ca="1">INDEX(Sheet1!$I$3:$I$88, RANDBETWEEN(1, 85))</f>
        <v>WASH and emergencies</v>
      </c>
      <c r="J1381" t="str">
        <f ca="1">INDEX(Sheet1!$AZ$3:$AZ$8, RANDBETWEEN(1, COUNTA(Sheet1!$AZ$3:$AZ$8)))</f>
        <v>Health</v>
      </c>
      <c r="K1381" t="str" cm="1">
        <f t="array" aca="1" ref="K1381" ca="1">INDEX(Sheet1!$K$1:$K$8, RANDBETWEEN(1, 6))</f>
        <v>HAC-UKRAINE</v>
      </c>
      <c r="M1381" t="s">
        <v>104</v>
      </c>
      <c r="N1381">
        <f t="shared" ca="1" si="64"/>
        <v>76212.992731747945</v>
      </c>
      <c r="Q1381" t="s">
        <v>580</v>
      </c>
      <c r="U1381">
        <f t="shared" ca="1" si="65"/>
        <v>62115.622804324543</v>
      </c>
      <c r="V1381">
        <v>2666224</v>
      </c>
      <c r="W1381" t="str" cm="1">
        <f t="array" aca="1" ref="W1381" ca="1">INDEX(Sheet1!$X$1:$X$20, RANDBETWEEN(1, 20))</f>
        <v>Central Government</v>
      </c>
      <c r="X1381" t="str" cm="1">
        <f t="array" aca="1" ref="X1381" ca="1">INDEX(Sheet1!$Y$2:$Y$22, RANDBETWEEN(1, 21))</f>
        <v>UNICEF NatCom/CO/Division</v>
      </c>
      <c r="Z1381" t="str" cm="1">
        <f t="array" aca="1" ref="Z1381" ca="1">INDEX(Sheet1!$AA$2:$AA$30, RANDBETWEEN(1, 29))</f>
        <v>GREECE CO</v>
      </c>
      <c r="AA1381" t="str" cm="1">
        <f t="array" aca="1" ref="AA1381" ca="1">INDEX(Sheet1!$AB$2:$AB$8, RANDBETWEEN(1, 7))</f>
        <v>ROSA</v>
      </c>
      <c r="AB1381" t="str" cm="1">
        <f t="array" aca="1" ref="AB1381" ca="1">INDEX(Sheet1!$AC$2:$AC$22, RANDBETWEEN(1, 21))</f>
        <v>Netherlands</v>
      </c>
      <c r="AE1381" t="str" cm="1">
        <f t="array" aca="1" ref="AE1381" ca="1">INDEX(Sheet1!$AF$2:$AF$22, RANDBETWEEN(1, 5))</f>
        <v>MENARO</v>
      </c>
      <c r="AF1381" s="3">
        <v>45510</v>
      </c>
      <c r="AG1381" t="str" cm="1">
        <f t="array" aca="1" ref="AG1381" ca="1">INDEX(Sheet1!$AH$2:$AH$24, RANDBETWEEN(1, 23))</f>
        <v>PPD</v>
      </c>
      <c r="AH1381" t="s">
        <v>649</v>
      </c>
      <c r="AI1381" t="s">
        <v>579</v>
      </c>
      <c r="AJ1381" t="s">
        <v>580</v>
      </c>
      <c r="AK1381" t="s">
        <v>104</v>
      </c>
      <c r="AL1381" t="s">
        <v>90</v>
      </c>
      <c r="AM1381" t="s">
        <v>645</v>
      </c>
      <c r="AN1381" t="s">
        <v>216</v>
      </c>
      <c r="AO1381" t="s">
        <v>77</v>
      </c>
      <c r="AP1381" t="s">
        <v>93</v>
      </c>
      <c r="AQ1381" t="s">
        <v>63</v>
      </c>
      <c r="AR1381">
        <v>2023</v>
      </c>
      <c r="AS1381" t="s">
        <v>95</v>
      </c>
    </row>
    <row r="1382" spans="1:45">
      <c r="A1382" t="s">
        <v>654</v>
      </c>
      <c r="B1382" t="s">
        <v>95</v>
      </c>
      <c r="C1382" t="s">
        <v>64</v>
      </c>
      <c r="D1382" s="3">
        <v>45500</v>
      </c>
      <c r="E1382" t="s">
        <v>644</v>
      </c>
      <c r="F1382">
        <f t="shared" ca="1" si="63"/>
        <v>24794.024953036253</v>
      </c>
      <c r="G1382">
        <f t="shared" ca="1" si="63"/>
        <v>75135.459032096012</v>
      </c>
      <c r="H1382" t="str" cm="1">
        <f t="array" aca="1" ref="H1382" ca="1">INDEX(Sheet1!$H$1:$H$3, RANDBETWEEN(1, 3))</f>
        <v>Revenue Type</v>
      </c>
      <c r="I1382" t="str" cm="1">
        <f t="array" aca="1" ref="I1382" ca="1">INDEX(Sheet1!$I$3:$I$88, RANDBETWEEN(1, 85))</f>
        <v>Hygiene</v>
      </c>
      <c r="J1382" t="str">
        <f ca="1">INDEX(Sheet1!$AZ$3:$AZ$8, RANDBETWEEN(1, COUNTA(Sheet1!$AZ$3:$AZ$8)))</f>
        <v>Emergency Response</v>
      </c>
      <c r="K1382" t="str" cm="1">
        <f t="array" aca="1" ref="K1382" ca="1">INDEX(Sheet1!$K$1:$K$8, RANDBETWEEN(1, 6))</f>
        <v>HAC-ARMENIA</v>
      </c>
      <c r="M1382" t="s">
        <v>57</v>
      </c>
      <c r="N1382">
        <f t="shared" ca="1" si="64"/>
        <v>95792.476364838265</v>
      </c>
      <c r="Q1382" t="s">
        <v>582</v>
      </c>
      <c r="U1382">
        <f t="shared" ca="1" si="65"/>
        <v>95772.689557294769</v>
      </c>
      <c r="V1382">
        <v>34879365</v>
      </c>
      <c r="W1382" t="str" cm="1">
        <f t="array" aca="1" ref="W1382" ca="1">INDEX(Sheet1!$X$1:$X$20, RANDBETWEEN(1, 20))</f>
        <v>Multi-Stakeholder Partnership</v>
      </c>
      <c r="X1382" t="str" cm="1">
        <f t="array" aca="1" ref="X1382" ca="1">INDEX(Sheet1!$Y$2:$Y$22, RANDBETWEEN(1, 21))</f>
        <v>Private Sector</v>
      </c>
      <c r="Z1382" t="str" cm="1">
        <f t="array" aca="1" ref="Z1382" ca="1">INDEX(Sheet1!$AA$2:$AA$30, RANDBETWEEN(1, 29))</f>
        <v>TURKIYE CO</v>
      </c>
      <c r="AA1382" t="str" cm="1">
        <f t="array" aca="1" ref="AA1382" ca="1">INDEX(Sheet1!$AB$2:$AB$8, RANDBETWEEN(1, 7))</f>
        <v>EAPRO</v>
      </c>
      <c r="AB1382" t="str" cm="1">
        <f t="array" aca="1" ref="AB1382" ca="1">INDEX(Sheet1!$AC$2:$AC$22, RANDBETWEEN(1, 21))</f>
        <v>Moldova</v>
      </c>
      <c r="AE1382" t="str" cm="1">
        <f t="array" aca="1" ref="AE1382" ca="1">INDEX(Sheet1!$AF$2:$AF$22, RANDBETWEEN(1, 5))</f>
        <v>HQ</v>
      </c>
      <c r="AF1382" s="3">
        <v>45500</v>
      </c>
      <c r="AG1382" t="str" cm="1">
        <f t="array" aca="1" ref="AG1382" ca="1">INDEX(Sheet1!$AH$2:$AH$24, RANDBETWEEN(1, 23))</f>
        <v>UZBEKISTAN CO</v>
      </c>
      <c r="AH1382" t="s">
        <v>648</v>
      </c>
      <c r="AI1382" t="s">
        <v>581</v>
      </c>
      <c r="AJ1382" t="s">
        <v>582</v>
      </c>
      <c r="AK1382" t="s">
        <v>57</v>
      </c>
      <c r="AL1382" t="s">
        <v>95</v>
      </c>
      <c r="AM1382" t="s">
        <v>645</v>
      </c>
      <c r="AN1382" t="s">
        <v>105</v>
      </c>
      <c r="AO1382" t="s">
        <v>92</v>
      </c>
      <c r="AP1382" t="s">
        <v>135</v>
      </c>
      <c r="AQ1382" t="s">
        <v>94</v>
      </c>
      <c r="AR1382">
        <v>2023</v>
      </c>
      <c r="AS1382" t="s">
        <v>95</v>
      </c>
    </row>
    <row r="1383" spans="1:45">
      <c r="A1383" t="s">
        <v>657</v>
      </c>
      <c r="B1383" t="s">
        <v>95</v>
      </c>
      <c r="C1383" t="s">
        <v>118</v>
      </c>
      <c r="D1383" s="3">
        <v>45365</v>
      </c>
      <c r="E1383" t="s">
        <v>644</v>
      </c>
      <c r="F1383">
        <f t="shared" ca="1" si="63"/>
        <v>46614.892916672026</v>
      </c>
      <c r="G1383">
        <f t="shared" ca="1" si="63"/>
        <v>93149.906130372532</v>
      </c>
      <c r="H1383" t="str" cm="1">
        <f t="array" aca="1" ref="H1383" ca="1">INDEX(Sheet1!$H$1:$H$3, RANDBETWEEN(1, 3))</f>
        <v>ORE-Thematic</v>
      </c>
      <c r="I1383" t="str" cm="1">
        <f t="array" aca="1" ref="I1383" ca="1">INDEX(Sheet1!$I$3:$I$88, RANDBETWEEN(1, 85))</f>
        <v>Financial, information and communication technology and administrative managemen</v>
      </c>
      <c r="J1383" t="str">
        <f ca="1">INDEX(Sheet1!$AZ$3:$AZ$8, RANDBETWEEN(1, COUNTA(Sheet1!$AZ$3:$AZ$8)))</f>
        <v>Increased Immunization Rates</v>
      </c>
      <c r="K1383" t="str" cm="1">
        <f t="array" aca="1" ref="K1383" ca="1">INDEX(Sheet1!$K$1:$K$8, RANDBETWEEN(1, 6))</f>
        <v>HAC-ARMENIA</v>
      </c>
      <c r="M1383" t="s">
        <v>89</v>
      </c>
      <c r="N1383">
        <f t="shared" ca="1" si="64"/>
        <v>43121.743009097845</v>
      </c>
      <c r="Q1383" t="s">
        <v>584</v>
      </c>
      <c r="U1383">
        <f t="shared" ca="1" si="65"/>
        <v>31537.940918430824</v>
      </c>
      <c r="V1383">
        <v>30560194</v>
      </c>
      <c r="W1383" t="str" cm="1">
        <f t="array" aca="1" ref="W1383" ca="1">INDEX(Sheet1!$X$1:$X$20, RANDBETWEEN(1, 20))</f>
        <v>Country Office</v>
      </c>
      <c r="X1383" t="str" cm="1">
        <f t="array" aca="1" ref="X1383" ca="1">INDEX(Sheet1!$Y$2:$Y$22, RANDBETWEEN(1, 21))</f>
        <v>Private Sector</v>
      </c>
      <c r="Z1383" t="str" cm="1">
        <f t="array" aca="1" ref="Z1383" ca="1">INDEX(Sheet1!$AA$2:$AA$30, RANDBETWEEN(1, 29))</f>
        <v>KOSOVO CO</v>
      </c>
      <c r="AA1383" t="str" cm="1">
        <f t="array" aca="1" ref="AA1383" ca="1">INDEX(Sheet1!$AB$2:$AB$8, RANDBETWEEN(1, 7))</f>
        <v>WCARO</v>
      </c>
      <c r="AB1383" t="str" cm="1">
        <f t="array" aca="1" ref="AB1383" ca="1">INDEX(Sheet1!$AC$2:$AC$22, RANDBETWEEN(1, 21))</f>
        <v>Bulgaria</v>
      </c>
      <c r="AE1383" t="str" cm="1">
        <f t="array" aca="1" ref="AE1383" ca="1">INDEX(Sheet1!$AF$2:$AF$22, RANDBETWEEN(1, 5))</f>
        <v>MENARO</v>
      </c>
      <c r="AF1383" s="3">
        <v>45365</v>
      </c>
      <c r="AG1383" t="str" cm="1">
        <f t="array" aca="1" ref="AG1383" ca="1">INDEX(Sheet1!$AH$2:$AH$24, RANDBETWEEN(1, 23))</f>
        <v>TURKIYE CO</v>
      </c>
      <c r="AH1383" t="s">
        <v>647</v>
      </c>
      <c r="AI1383" t="s">
        <v>583</v>
      </c>
      <c r="AJ1383" t="s">
        <v>584</v>
      </c>
      <c r="AK1383" t="s">
        <v>89</v>
      </c>
      <c r="AL1383" t="s">
        <v>95</v>
      </c>
      <c r="AM1383" t="s">
        <v>646</v>
      </c>
      <c r="AN1383" t="s">
        <v>128</v>
      </c>
      <c r="AO1383" t="s">
        <v>61</v>
      </c>
      <c r="AP1383" t="s">
        <v>93</v>
      </c>
      <c r="AQ1383" t="s">
        <v>117</v>
      </c>
      <c r="AR1383">
        <v>2024</v>
      </c>
      <c r="AS1383" t="s">
        <v>95</v>
      </c>
    </row>
    <row r="1384" spans="1:45">
      <c r="A1384" t="s">
        <v>658</v>
      </c>
      <c r="B1384" t="s">
        <v>44</v>
      </c>
      <c r="C1384" t="s">
        <v>64</v>
      </c>
      <c r="D1384" s="3">
        <v>45373</v>
      </c>
      <c r="E1384" t="s">
        <v>644</v>
      </c>
      <c r="F1384">
        <f t="shared" ca="1" si="63"/>
        <v>33108.092118549524</v>
      </c>
      <c r="G1384">
        <f t="shared" ca="1" si="63"/>
        <v>24446.69352352673</v>
      </c>
      <c r="H1384" t="str" cm="1">
        <f t="array" aca="1" ref="H1384" ca="1">INDEX(Sheet1!$H$1:$H$3, RANDBETWEEN(1, 3))</f>
        <v>ORR Non-Thematic</v>
      </c>
      <c r="I1384" t="str" cm="1">
        <f t="array" aca="1" ref="I1384" ca="1">INDEX(Sheet1!$I$3:$I$88, RANDBETWEEN(1, 85))</f>
        <v>Transparency in information and official documents</v>
      </c>
      <c r="J1384" t="str">
        <f ca="1">INDEX(Sheet1!$AZ$3:$AZ$8, RANDBETWEEN(1, COUNTA(Sheet1!$AZ$3:$AZ$8)))</f>
        <v>Emergency Response</v>
      </c>
      <c r="K1384" t="str" cm="1">
        <f t="array" aca="1" ref="K1384" ca="1">INDEX(Sheet1!$K$1:$K$8, RANDBETWEEN(1, 6))</f>
        <v>HAC-ECARO</v>
      </c>
      <c r="M1384" t="s">
        <v>127</v>
      </c>
      <c r="N1384">
        <f t="shared" ca="1" si="64"/>
        <v>87399.883193483358</v>
      </c>
      <c r="Q1384" t="s">
        <v>586</v>
      </c>
      <c r="U1384">
        <f t="shared" ca="1" si="65"/>
        <v>4447.9317511029712</v>
      </c>
      <c r="V1384">
        <v>22926600</v>
      </c>
      <c r="W1384" t="str" cm="1">
        <f t="array" aca="1" ref="W1384" ca="1">INDEX(Sheet1!$X$1:$X$20, RANDBETWEEN(1, 20))</f>
        <v>UN Agency/International Agency</v>
      </c>
      <c r="X1384" t="str" cm="1">
        <f t="array" aca="1" ref="X1384" ca="1">INDEX(Sheet1!$Y$2:$Y$22, RANDBETWEEN(1, 21))</f>
        <v>Private Sector</v>
      </c>
      <c r="Z1384" t="str" cm="1">
        <f t="array" aca="1" ref="Z1384" ca="1">INDEX(Sheet1!$AA$2:$AA$30, RANDBETWEEN(1, 29))</f>
        <v>GEORGIA CO</v>
      </c>
      <c r="AA1384" t="str" cm="1">
        <f t="array" aca="1" ref="AA1384" ca="1">INDEX(Sheet1!$AB$2:$AB$8, RANDBETWEEN(1, 7))</f>
        <v>MENARO</v>
      </c>
      <c r="AB1384" t="str" cm="1">
        <f t="array" aca="1" ref="AB1384" ca="1">INDEX(Sheet1!$AC$2:$AC$22, RANDBETWEEN(1, 21))</f>
        <v>Greece</v>
      </c>
      <c r="AE1384" t="str" cm="1">
        <f t="array" aca="1" ref="AE1384" ca="1">INDEX(Sheet1!$AF$2:$AF$22, RANDBETWEEN(1, 5))</f>
        <v>ESARO</v>
      </c>
      <c r="AF1384" s="3">
        <v>45373</v>
      </c>
      <c r="AG1384" t="str" cm="1">
        <f t="array" aca="1" ref="AG1384" ca="1">INDEX(Sheet1!$AH$2:$AH$24, RANDBETWEEN(1, 23))</f>
        <v>KOSOVO CO</v>
      </c>
      <c r="AH1384" t="s">
        <v>670</v>
      </c>
      <c r="AI1384" t="s">
        <v>585</v>
      </c>
      <c r="AJ1384" t="s">
        <v>586</v>
      </c>
      <c r="AK1384" t="s">
        <v>127</v>
      </c>
      <c r="AL1384" t="s">
        <v>90</v>
      </c>
      <c r="AM1384" t="s">
        <v>645</v>
      </c>
      <c r="AN1384" t="s">
        <v>115</v>
      </c>
      <c r="AO1384" t="s">
        <v>77</v>
      </c>
      <c r="AP1384" t="s">
        <v>93</v>
      </c>
      <c r="AQ1384" t="s">
        <v>129</v>
      </c>
      <c r="AR1384">
        <v>2024</v>
      </c>
      <c r="AS1384" t="s">
        <v>95</v>
      </c>
    </row>
    <row r="1385" spans="1:45">
      <c r="A1385" t="s">
        <v>659</v>
      </c>
      <c r="B1385" t="s">
        <v>44</v>
      </c>
      <c r="C1385" t="s">
        <v>118</v>
      </c>
      <c r="D1385" s="3">
        <v>45307</v>
      </c>
      <c r="E1385" t="s">
        <v>644</v>
      </c>
      <c r="F1385">
        <f t="shared" ca="1" si="63"/>
        <v>66981.029398213446</v>
      </c>
      <c r="G1385">
        <f t="shared" ca="1" si="63"/>
        <v>83891.198201936175</v>
      </c>
      <c r="H1385" t="str" cm="1">
        <f t="array" aca="1" ref="H1385" ca="1">INDEX(Sheet1!$H$1:$H$3, RANDBETWEEN(1, 3))</f>
        <v>Revenue Type</v>
      </c>
      <c r="I1385" t="str" cm="1">
        <f t="array" aca="1" ref="I1385" ca="1">INDEX(Sheet1!$I$3:$I$88, RANDBETWEEN(1, 85))</f>
        <v>Early learning</v>
      </c>
      <c r="J1385" t="str">
        <f ca="1">INDEX(Sheet1!$AZ$3:$AZ$8, RANDBETWEEN(1, COUNTA(Sheet1!$AZ$3:$AZ$8)))</f>
        <v>Increased Immunization Rates</v>
      </c>
      <c r="K1385" t="str" cm="1">
        <f t="array" aca="1" ref="K1385" ca="1">INDEX(Sheet1!$K$1:$K$8, RANDBETWEEN(1, 6))</f>
        <v>Emergency/HAC</v>
      </c>
      <c r="M1385" t="s">
        <v>104</v>
      </c>
      <c r="N1385">
        <f t="shared" ca="1" si="64"/>
        <v>21560.250345918008</v>
      </c>
      <c r="Q1385" t="s">
        <v>588</v>
      </c>
      <c r="U1385">
        <f t="shared" ca="1" si="65"/>
        <v>12909.439179810137</v>
      </c>
      <c r="V1385">
        <v>34728555</v>
      </c>
      <c r="W1385" t="str" cm="1">
        <f t="array" aca="1" ref="W1385" ca="1">INDEX(Sheet1!$X$1:$X$20, RANDBETWEEN(1, 20))</f>
        <v>Women's and diaspora organizations</v>
      </c>
      <c r="X1385" t="str" cm="1">
        <f t="array" aca="1" ref="X1385" ca="1">INDEX(Sheet1!$Y$2:$Y$22, RANDBETWEEN(1, 21))</f>
        <v>Private Sector</v>
      </c>
      <c r="Z1385" t="str" cm="1">
        <f t="array" aca="1" ref="Z1385" ca="1">INDEX(Sheet1!$AA$2:$AA$30, RANDBETWEEN(1, 29))</f>
        <v>BULGARIA CO</v>
      </c>
      <c r="AA1385" t="str" cm="1">
        <f t="array" aca="1" ref="AA1385" ca="1">INDEX(Sheet1!$AB$2:$AB$8, RANDBETWEEN(1, 7))</f>
        <v>NatCom</v>
      </c>
      <c r="AB1385" t="str" cm="1">
        <f t="array" aca="1" ref="AB1385" ca="1">INDEX(Sheet1!$AC$2:$AC$22, RANDBETWEEN(1, 21))</f>
        <v>Cyprus</v>
      </c>
      <c r="AE1385" t="str" cm="1">
        <f t="array" aca="1" ref="AE1385" ca="1">INDEX(Sheet1!$AF$2:$AF$22, RANDBETWEEN(1, 5))</f>
        <v>ECARO</v>
      </c>
      <c r="AF1385" s="3">
        <v>45307</v>
      </c>
      <c r="AG1385" t="str" cm="1">
        <f t="array" aca="1" ref="AG1385" ca="1">INDEX(Sheet1!$AH$2:$AH$24, RANDBETWEEN(1, 23))</f>
        <v>SERBIA CO</v>
      </c>
      <c r="AH1385" t="s">
        <v>649</v>
      </c>
      <c r="AI1385" t="s">
        <v>587</v>
      </c>
      <c r="AJ1385" t="s">
        <v>588</v>
      </c>
      <c r="AK1385" t="s">
        <v>104</v>
      </c>
      <c r="AL1385" t="s">
        <v>90</v>
      </c>
      <c r="AM1385" t="s">
        <v>645</v>
      </c>
      <c r="AN1385" t="s">
        <v>115</v>
      </c>
      <c r="AO1385" t="s">
        <v>92</v>
      </c>
      <c r="AP1385" t="s">
        <v>62</v>
      </c>
      <c r="AQ1385" t="s">
        <v>117</v>
      </c>
      <c r="AR1385">
        <v>2024</v>
      </c>
      <c r="AS1385" t="s">
        <v>95</v>
      </c>
    </row>
    <row r="1386" spans="1:45">
      <c r="A1386" t="s">
        <v>656</v>
      </c>
      <c r="B1386" t="s">
        <v>44</v>
      </c>
      <c r="C1386" t="s">
        <v>118</v>
      </c>
      <c r="D1386" s="3">
        <v>45420</v>
      </c>
      <c r="E1386" t="s">
        <v>644</v>
      </c>
      <c r="F1386">
        <f t="shared" ca="1" si="63"/>
        <v>46437.997365688811</v>
      </c>
      <c r="G1386">
        <f t="shared" ca="1" si="63"/>
        <v>81053.258769243606</v>
      </c>
      <c r="H1386" t="str" cm="1">
        <f t="array" aca="1" ref="H1386" ca="1">INDEX(Sheet1!$H$1:$H$3, RANDBETWEEN(1, 3))</f>
        <v>Revenue Type</v>
      </c>
      <c r="I1386" t="str" cm="1">
        <f t="array" aca="1" ref="I1386" ca="1">INDEX(Sheet1!$I$3:$I$88, RANDBETWEEN(1, 85))</f>
        <v>Birth registration</v>
      </c>
      <c r="J1386" t="str">
        <f ca="1">INDEX(Sheet1!$AZ$3:$AZ$8, RANDBETWEEN(1, COUNTA(Sheet1!$AZ$3:$AZ$8)))</f>
        <v>Education</v>
      </c>
      <c r="K1386" t="str" cm="1">
        <f t="array" aca="1" ref="K1386" ca="1">INDEX(Sheet1!$K$1:$K$8, RANDBETWEEN(1, 6))</f>
        <v>HAC-STATE OF PALESTINE</v>
      </c>
      <c r="M1386" t="s">
        <v>114</v>
      </c>
      <c r="N1386">
        <f t="shared" ca="1" si="64"/>
        <v>31221.898767150375</v>
      </c>
      <c r="Q1386" t="s">
        <v>590</v>
      </c>
      <c r="U1386">
        <f t="shared" ca="1" si="65"/>
        <v>1778.468332726206</v>
      </c>
      <c r="V1386">
        <v>28528650</v>
      </c>
      <c r="W1386" t="str" cm="1">
        <f t="array" aca="1" ref="W1386" ca="1">INDEX(Sheet1!$X$1:$X$20, RANDBETWEEN(1, 20))</f>
        <v>Corporate</v>
      </c>
      <c r="X1386" t="str" cm="1">
        <f t="array" aca="1" ref="X1386" ca="1">INDEX(Sheet1!$Y$2:$Y$22, RANDBETWEEN(1, 21))</f>
        <v>Private Sector</v>
      </c>
      <c r="Z1386" t="str" cm="1">
        <f t="array" aca="1" ref="Z1386" ca="1">INDEX(Sheet1!$AA$2:$AA$30, RANDBETWEEN(1, 29))</f>
        <v>SENEGAL CO</v>
      </c>
      <c r="AA1386" t="str" cm="1">
        <f t="array" aca="1" ref="AA1386" ca="1">INDEX(Sheet1!$AB$2:$AB$8, RANDBETWEEN(1, 7))</f>
        <v>ROSA</v>
      </c>
      <c r="AB1386" t="str" cm="1">
        <f t="array" aca="1" ref="AB1386" ca="1">INDEX(Sheet1!$AC$2:$AC$22, RANDBETWEEN(1, 21))</f>
        <v>Cyprus</v>
      </c>
      <c r="AE1386" t="str" cm="1">
        <f t="array" aca="1" ref="AE1386" ca="1">INDEX(Sheet1!$AF$2:$AF$22, RANDBETWEEN(1, 5))</f>
        <v>NatCom</v>
      </c>
      <c r="AF1386" s="3">
        <v>45420</v>
      </c>
      <c r="AG1386" t="str" cm="1">
        <f t="array" aca="1" ref="AG1386" ca="1">INDEX(Sheet1!$AH$2:$AH$24, RANDBETWEEN(1, 23))</f>
        <v>GEORGIA CO</v>
      </c>
      <c r="AH1386" t="s">
        <v>649</v>
      </c>
      <c r="AI1386" t="s">
        <v>589</v>
      </c>
      <c r="AJ1386" t="s">
        <v>590</v>
      </c>
      <c r="AK1386" t="s">
        <v>114</v>
      </c>
      <c r="AL1386" t="s">
        <v>90</v>
      </c>
      <c r="AM1386" t="s">
        <v>646</v>
      </c>
      <c r="AN1386" t="s">
        <v>60</v>
      </c>
      <c r="AO1386" t="s">
        <v>92</v>
      </c>
      <c r="AP1386" t="s">
        <v>135</v>
      </c>
      <c r="AQ1386" t="s">
        <v>79</v>
      </c>
      <c r="AR1386">
        <v>2022</v>
      </c>
      <c r="AS1386" t="s">
        <v>95</v>
      </c>
    </row>
    <row r="1387" spans="1:45">
      <c r="A1387" t="s">
        <v>653</v>
      </c>
      <c r="B1387" t="s">
        <v>95</v>
      </c>
      <c r="C1387" t="s">
        <v>64</v>
      </c>
      <c r="D1387" s="3">
        <v>45415</v>
      </c>
      <c r="E1387" t="s">
        <v>644</v>
      </c>
      <c r="F1387">
        <f t="shared" ca="1" si="63"/>
        <v>96191.341189057333</v>
      </c>
      <c r="G1387">
        <f t="shared" ca="1" si="63"/>
        <v>96699.424009836381</v>
      </c>
      <c r="H1387" t="str" cm="1">
        <f t="array" aca="1" ref="H1387" ca="1">INDEX(Sheet1!$H$1:$H$3, RANDBETWEEN(1, 3))</f>
        <v>ORR Non-Thematic</v>
      </c>
      <c r="I1387" t="str" cm="1">
        <f t="array" aca="1" ref="I1387" ca="1">INDEX(Sheet1!$I$3:$I$88, RANDBETWEEN(1, 85))</f>
        <v>Learning and child-friendly schools</v>
      </c>
      <c r="J1387" t="str">
        <f ca="1">INDEX(Sheet1!$AZ$3:$AZ$8, RANDBETWEEN(1, COUNTA(Sheet1!$AZ$3:$AZ$8)))</f>
        <v>Education</v>
      </c>
      <c r="K1387" t="str" cm="1">
        <f t="array" aca="1" ref="K1387" ca="1">INDEX(Sheet1!$K$1:$K$8, RANDBETWEEN(1, 6))</f>
        <v>HAC-ARMENIA</v>
      </c>
      <c r="M1387" t="s">
        <v>165</v>
      </c>
      <c r="N1387">
        <f t="shared" ca="1" si="64"/>
        <v>53145.312668462706</v>
      </c>
      <c r="Q1387" t="s">
        <v>213</v>
      </c>
      <c r="U1387">
        <f t="shared" ca="1" si="65"/>
        <v>29704.871462912062</v>
      </c>
      <c r="V1387">
        <v>343520</v>
      </c>
      <c r="W1387" t="str" cm="1">
        <f t="array" aca="1" ref="W1387" ca="1">INDEX(Sheet1!$X$1:$X$20, RANDBETWEEN(1, 20))</f>
        <v>Account Category</v>
      </c>
      <c r="X1387" t="str" cm="1">
        <f t="array" aca="1" ref="X1387" ca="1">INDEX(Sheet1!$Y$2:$Y$22, RANDBETWEEN(1, 21))</f>
        <v>Private Sector</v>
      </c>
      <c r="Z1387" t="str" cm="1">
        <f t="array" aca="1" ref="Z1387" ca="1">INDEX(Sheet1!$AA$2:$AA$30, RANDBETWEEN(1, 29))</f>
        <v>DENMARK NATCOM</v>
      </c>
      <c r="AA1387" t="str" cm="1">
        <f t="array" aca="1" ref="AA1387" ca="1">INDEX(Sheet1!$AB$2:$AB$8, RANDBETWEEN(1, 7))</f>
        <v>NatCom</v>
      </c>
      <c r="AB1387" t="str" cm="1">
        <f t="array" aca="1" ref="AB1387" ca="1">INDEX(Sheet1!$AC$2:$AC$22, RANDBETWEEN(1, 21))</f>
        <v>Russian Federation</v>
      </c>
      <c r="AE1387" t="str" cm="1">
        <f t="array" aca="1" ref="AE1387" ca="1">INDEX(Sheet1!$AF$2:$AF$22, RANDBETWEEN(1, 5))</f>
        <v>NatCom</v>
      </c>
      <c r="AF1387" s="3">
        <v>45415</v>
      </c>
      <c r="AG1387" t="str" cm="1">
        <f t="array" aca="1" ref="AG1387" ca="1">INDEX(Sheet1!$AH$2:$AH$24, RANDBETWEEN(1, 23))</f>
        <v>ALBANIA CO</v>
      </c>
      <c r="AH1387" t="s">
        <v>651</v>
      </c>
      <c r="AI1387" t="s">
        <v>591</v>
      </c>
      <c r="AJ1387" t="s">
        <v>213</v>
      </c>
      <c r="AK1387" t="s">
        <v>165</v>
      </c>
      <c r="AL1387" t="s">
        <v>95</v>
      </c>
      <c r="AM1387" t="s">
        <v>645</v>
      </c>
      <c r="AN1387" t="s">
        <v>192</v>
      </c>
      <c r="AO1387" t="s">
        <v>149</v>
      </c>
      <c r="AP1387" t="s">
        <v>78</v>
      </c>
      <c r="AQ1387" t="s">
        <v>79</v>
      </c>
      <c r="AR1387">
        <v>2023</v>
      </c>
      <c r="AS1387" t="s">
        <v>95</v>
      </c>
    </row>
    <row r="1388" spans="1:45">
      <c r="A1388" t="s">
        <v>652</v>
      </c>
      <c r="B1388" t="s">
        <v>44</v>
      </c>
      <c r="C1388" t="s">
        <v>118</v>
      </c>
      <c r="D1388" s="3">
        <v>45513</v>
      </c>
      <c r="E1388" t="s">
        <v>644</v>
      </c>
      <c r="F1388">
        <f t="shared" ca="1" si="63"/>
        <v>5736.6802447843884</v>
      </c>
      <c r="G1388">
        <f t="shared" ca="1" si="63"/>
        <v>37347.544250909785</v>
      </c>
      <c r="H1388" t="str" cm="1">
        <f t="array" aca="1" ref="H1388" ca="1">INDEX(Sheet1!$H$1:$H$3, RANDBETWEEN(1, 3))</f>
        <v>ORR Non-Thematic</v>
      </c>
      <c r="I1388" t="str" cm="1">
        <f t="array" aca="1" ref="I1388" ca="1">INDEX(Sheet1!$I$3:$I$88, RANDBETWEEN(1, 85))</f>
        <v>Social exclusion – data and evidence</v>
      </c>
      <c r="J1388" t="str">
        <f ca="1">INDEX(Sheet1!$AZ$3:$AZ$8, RANDBETWEEN(1, COUNTA(Sheet1!$AZ$3:$AZ$8)))</f>
        <v>Advocacy</v>
      </c>
      <c r="K1388" t="str" cm="1">
        <f t="array" aca="1" ref="K1388" ca="1">INDEX(Sheet1!$K$1:$K$8, RANDBETWEEN(1, 6))</f>
        <v>HAC-STATE OF PALESTINE</v>
      </c>
      <c r="M1388" t="s">
        <v>57</v>
      </c>
      <c r="N1388">
        <f t="shared" ca="1" si="64"/>
        <v>62524.968954077754</v>
      </c>
      <c r="Q1388" t="s">
        <v>593</v>
      </c>
      <c r="U1388">
        <f t="shared" ca="1" si="65"/>
        <v>98178.782930305519</v>
      </c>
      <c r="V1388">
        <v>11879581</v>
      </c>
      <c r="W1388" t="str" cm="1">
        <f t="array" aca="1" ref="W1388" ca="1">INDEX(Sheet1!$X$1:$X$20, RANDBETWEEN(1, 20))</f>
        <v>Global/Regional Multilaterals</v>
      </c>
      <c r="X1388" t="str" cm="1">
        <f t="array" aca="1" ref="X1388" ca="1">INDEX(Sheet1!$Y$2:$Y$22, RANDBETWEEN(1, 21))</f>
        <v>Private Sector</v>
      </c>
      <c r="Z1388" t="str" cm="1">
        <f t="array" aca="1" ref="Z1388" ca="1">INDEX(Sheet1!$AA$2:$AA$30, RANDBETWEEN(1, 29))</f>
        <v>INDIA CO</v>
      </c>
      <c r="AA1388" t="str" cm="1">
        <f t="array" aca="1" ref="AA1388" ca="1">INDEX(Sheet1!$AB$2:$AB$8, RANDBETWEEN(1, 7))</f>
        <v>MENARO</v>
      </c>
      <c r="AB1388" t="str" cm="1">
        <f t="array" aca="1" ref="AB1388" ca="1">INDEX(Sheet1!$AC$2:$AC$22, RANDBETWEEN(1, 21))</f>
        <v>Croatia</v>
      </c>
      <c r="AE1388" t="str" cm="1">
        <f t="array" aca="1" ref="AE1388" ca="1">INDEX(Sheet1!$AF$2:$AF$22, RANDBETWEEN(1, 5))</f>
        <v>MENARO</v>
      </c>
      <c r="AF1388" s="3">
        <v>45513</v>
      </c>
      <c r="AG1388" t="str" cm="1">
        <f t="array" aca="1" ref="AG1388" ca="1">INDEX(Sheet1!$AH$2:$AH$24, RANDBETWEEN(1, 23))</f>
        <v>BULGARIA CO</v>
      </c>
      <c r="AH1388" t="s">
        <v>668</v>
      </c>
      <c r="AI1388" t="s">
        <v>592</v>
      </c>
      <c r="AJ1388" t="s">
        <v>593</v>
      </c>
      <c r="AK1388" t="s">
        <v>57</v>
      </c>
      <c r="AL1388" t="s">
        <v>58</v>
      </c>
      <c r="AM1388" t="s">
        <v>646</v>
      </c>
      <c r="AN1388" t="s">
        <v>105</v>
      </c>
      <c r="AO1388" t="s">
        <v>61</v>
      </c>
      <c r="AP1388" t="s">
        <v>93</v>
      </c>
      <c r="AQ1388" t="s">
        <v>94</v>
      </c>
      <c r="AR1388">
        <v>2022</v>
      </c>
      <c r="AS1388" t="s">
        <v>95</v>
      </c>
    </row>
    <row r="1389" spans="1:45">
      <c r="A1389" t="s">
        <v>654</v>
      </c>
      <c r="B1389" t="s">
        <v>95</v>
      </c>
      <c r="C1389" t="s">
        <v>45</v>
      </c>
      <c r="D1389" s="3">
        <v>45302</v>
      </c>
      <c r="E1389" t="s">
        <v>644</v>
      </c>
      <c r="F1389">
        <f t="shared" ca="1" si="63"/>
        <v>2698.9026152662509</v>
      </c>
      <c r="G1389">
        <f t="shared" ca="1" si="63"/>
        <v>27854.704130688453</v>
      </c>
      <c r="H1389" t="str" cm="1">
        <f t="array" aca="1" ref="H1389" ca="1">INDEX(Sheet1!$H$1:$H$3, RANDBETWEEN(1, 3))</f>
        <v>ORE-Thematic</v>
      </c>
      <c r="I1389" t="str" cm="1">
        <f t="array" aca="1" ref="I1389" ca="1">INDEX(Sheet1!$I$3:$I$88, RANDBETWEEN(1, 85))</f>
        <v>Maternal and Newborn health</v>
      </c>
      <c r="J1389" t="str">
        <f ca="1">INDEX(Sheet1!$AZ$3:$AZ$8, RANDBETWEEN(1, COUNTA(Sheet1!$AZ$3:$AZ$8)))</f>
        <v>Health</v>
      </c>
      <c r="K1389" t="str" cm="1">
        <f t="array" aca="1" ref="K1389" ca="1">INDEX(Sheet1!$K$1:$K$8, RANDBETWEEN(1, 6))</f>
        <v>HAC-ECARO</v>
      </c>
      <c r="M1389" t="s">
        <v>89</v>
      </c>
      <c r="N1389">
        <f t="shared" ca="1" si="64"/>
        <v>8495.7331173007224</v>
      </c>
      <c r="Q1389" t="s">
        <v>124</v>
      </c>
      <c r="U1389">
        <f t="shared" ca="1" si="65"/>
        <v>32146.456639411474</v>
      </c>
      <c r="V1389">
        <v>19733526</v>
      </c>
      <c r="W1389" t="str" cm="1">
        <f t="array" aca="1" ref="W1389" ca="1">INDEX(Sheet1!$X$1:$X$20, RANDBETWEEN(1, 20))</f>
        <v>Other</v>
      </c>
      <c r="X1389" t="str" cm="1">
        <f t="array" aca="1" ref="X1389" ca="1">INDEX(Sheet1!$Y$2:$Y$22, RANDBETWEEN(1, 21))</f>
        <v>Corporate Account</v>
      </c>
      <c r="Z1389" t="str" cm="1">
        <f t="array" aca="1" ref="Z1389" ca="1">INDEX(Sheet1!$AA$2:$AA$30, RANDBETWEEN(1, 29))</f>
        <v>KOSOVO CO</v>
      </c>
      <c r="AA1389" t="str" cm="1">
        <f t="array" aca="1" ref="AA1389" ca="1">INDEX(Sheet1!$AB$2:$AB$8, RANDBETWEEN(1, 7))</f>
        <v>WCARO</v>
      </c>
      <c r="AB1389" t="str" cm="1">
        <f t="array" aca="1" ref="AB1389" ca="1">INDEX(Sheet1!$AC$2:$AC$22, RANDBETWEEN(1, 21))</f>
        <v>Croatia</v>
      </c>
      <c r="AE1389" t="str" cm="1">
        <f t="array" aca="1" ref="AE1389" ca="1">INDEX(Sheet1!$AF$2:$AF$22, RANDBETWEEN(1, 5))</f>
        <v>ECARO</v>
      </c>
      <c r="AF1389" s="3">
        <v>45302</v>
      </c>
      <c r="AG1389" t="str" cm="1">
        <f t="array" aca="1" ref="AG1389" ca="1">INDEX(Sheet1!$AH$2:$AH$24, RANDBETWEEN(1, 23))</f>
        <v>BULGARIA CO</v>
      </c>
      <c r="AH1389" t="s">
        <v>647</v>
      </c>
      <c r="AI1389" t="s">
        <v>594</v>
      </c>
      <c r="AJ1389" t="s">
        <v>124</v>
      </c>
      <c r="AK1389" t="s">
        <v>89</v>
      </c>
      <c r="AL1389" t="s">
        <v>95</v>
      </c>
      <c r="AM1389" t="s">
        <v>645</v>
      </c>
      <c r="AN1389" t="s">
        <v>60</v>
      </c>
      <c r="AO1389" t="s">
        <v>61</v>
      </c>
      <c r="AP1389" t="s">
        <v>135</v>
      </c>
      <c r="AQ1389" t="s">
        <v>79</v>
      </c>
      <c r="AR1389">
        <v>2023</v>
      </c>
      <c r="AS1389" t="s">
        <v>95</v>
      </c>
    </row>
    <row r="1390" spans="1:45">
      <c r="A1390" t="s">
        <v>653</v>
      </c>
      <c r="B1390" t="s">
        <v>95</v>
      </c>
      <c r="C1390" t="s">
        <v>64</v>
      </c>
      <c r="D1390" s="3">
        <v>45292</v>
      </c>
      <c r="E1390" t="s">
        <v>644</v>
      </c>
      <c r="F1390">
        <f t="shared" ca="1" si="63"/>
        <v>79806.812369507737</v>
      </c>
      <c r="G1390">
        <f t="shared" ca="1" si="63"/>
        <v>26215.466344312339</v>
      </c>
      <c r="H1390" t="str" cm="1">
        <f t="array" aca="1" ref="H1390" ca="1">INDEX(Sheet1!$H$1:$H$3, RANDBETWEEN(1, 3))</f>
        <v>ORE-Thematic</v>
      </c>
      <c r="I1390" t="str" cm="1">
        <f t="array" aca="1" ref="I1390" ca="1">INDEX(Sheet1!$I$3:$I$88, RANDBETWEEN(1, 85))</f>
        <v>Justice for children</v>
      </c>
      <c r="J1390" t="str">
        <f ca="1">INDEX(Sheet1!$AZ$3:$AZ$8, RANDBETWEEN(1, COUNTA(Sheet1!$AZ$3:$AZ$8)))</f>
        <v>Health</v>
      </c>
      <c r="K1390" t="str" cm="1">
        <f t="array" aca="1" ref="K1390" ca="1">INDEX(Sheet1!$K$1:$K$8, RANDBETWEEN(1, 6))</f>
        <v>Emergency/HAC</v>
      </c>
      <c r="M1390" t="s">
        <v>75</v>
      </c>
      <c r="N1390">
        <f t="shared" ca="1" si="64"/>
        <v>77801.02536776982</v>
      </c>
      <c r="Q1390" t="s">
        <v>596</v>
      </c>
      <c r="U1390">
        <f t="shared" ca="1" si="65"/>
        <v>50296.038287127478</v>
      </c>
      <c r="V1390">
        <v>1362918</v>
      </c>
      <c r="W1390" t="str" cm="1">
        <f t="array" aca="1" ref="W1390" ca="1">INDEX(Sheet1!$X$1:$X$20, RANDBETWEEN(1, 20))</f>
        <v>Corporate Foundation</v>
      </c>
      <c r="X1390" t="str" cm="1">
        <f t="array" aca="1" ref="X1390" ca="1">INDEX(Sheet1!$Y$2:$Y$22, RANDBETWEEN(1, 21))</f>
        <v>Private Sector</v>
      </c>
      <c r="Z1390" t="str" cm="1">
        <f t="array" aca="1" ref="Z1390" ca="1">INDEX(Sheet1!$AA$2:$AA$30, RANDBETWEEN(1, 29))</f>
        <v>UZBEKISTAN CO</v>
      </c>
      <c r="AA1390" t="str" cm="1">
        <f t="array" aca="1" ref="AA1390" ca="1">INDEX(Sheet1!$AB$2:$AB$8, RANDBETWEEN(1, 7))</f>
        <v>ROSA</v>
      </c>
      <c r="AB1390" t="str" cm="1">
        <f t="array" aca="1" ref="AB1390" ca="1">INDEX(Sheet1!$AC$2:$AC$22, RANDBETWEEN(1, 21))</f>
        <v>Bulgaria</v>
      </c>
      <c r="AE1390" t="str" cm="1">
        <f t="array" aca="1" ref="AE1390" ca="1">INDEX(Sheet1!$AF$2:$AF$22, RANDBETWEEN(1, 5))</f>
        <v>NatCom</v>
      </c>
      <c r="AF1390" s="3">
        <v>45292</v>
      </c>
      <c r="AG1390" t="str" cm="1">
        <f t="array" aca="1" ref="AG1390" ca="1">INDEX(Sheet1!$AH$2:$AH$24, RANDBETWEEN(1, 23))</f>
        <v>ROMANIA CO</v>
      </c>
      <c r="AH1390" t="s">
        <v>648</v>
      </c>
      <c r="AI1390" t="s">
        <v>595</v>
      </c>
      <c r="AJ1390" t="s">
        <v>596</v>
      </c>
      <c r="AK1390" t="s">
        <v>75</v>
      </c>
      <c r="AL1390" t="s">
        <v>95</v>
      </c>
      <c r="AM1390" t="s">
        <v>646</v>
      </c>
      <c r="AN1390" t="s">
        <v>105</v>
      </c>
      <c r="AO1390" t="s">
        <v>116</v>
      </c>
      <c r="AP1390" t="s">
        <v>135</v>
      </c>
      <c r="AQ1390" t="s">
        <v>100</v>
      </c>
      <c r="AR1390">
        <v>2022</v>
      </c>
      <c r="AS1390" t="s">
        <v>95</v>
      </c>
    </row>
    <row r="1391" spans="1:45">
      <c r="A1391" t="s">
        <v>659</v>
      </c>
      <c r="B1391" t="s">
        <v>44</v>
      </c>
      <c r="C1391" t="s">
        <v>118</v>
      </c>
      <c r="D1391" s="3">
        <v>45315</v>
      </c>
      <c r="E1391" t="s">
        <v>644</v>
      </c>
      <c r="F1391">
        <f t="shared" ca="1" si="63"/>
        <v>33999.468979041674</v>
      </c>
      <c r="G1391">
        <f t="shared" ca="1" si="63"/>
        <v>31195.345247732479</v>
      </c>
      <c r="H1391" t="str" cm="1">
        <f t="array" aca="1" ref="H1391" ca="1">INDEX(Sheet1!$H$1:$H$3, RANDBETWEEN(1, 3))</f>
        <v>Revenue Type</v>
      </c>
      <c r="I1391" t="str" cm="1">
        <f t="array" aca="1" ref="I1391" ca="1">INDEX(Sheet1!$I$3:$I$88, RANDBETWEEN(1, 85))</f>
        <v>Health – General</v>
      </c>
      <c r="J1391" t="str">
        <f ca="1">INDEX(Sheet1!$AZ$3:$AZ$8, RANDBETWEEN(1, COUNTA(Sheet1!$AZ$3:$AZ$8)))</f>
        <v>Education</v>
      </c>
      <c r="K1391" t="str" cm="1">
        <f t="array" aca="1" ref="K1391" ca="1">INDEX(Sheet1!$K$1:$K$8, RANDBETWEEN(1, 6))</f>
        <v>HAC-UKRAINE</v>
      </c>
      <c r="M1391" t="s">
        <v>165</v>
      </c>
      <c r="N1391">
        <f t="shared" ca="1" si="64"/>
        <v>68860.219172604309</v>
      </c>
      <c r="Q1391" t="s">
        <v>598</v>
      </c>
      <c r="U1391">
        <f t="shared" ca="1" si="65"/>
        <v>85293.029342237845</v>
      </c>
      <c r="V1391">
        <v>15982986</v>
      </c>
      <c r="W1391" t="str" cm="1">
        <f t="array" aca="1" ref="W1391" ca="1">INDEX(Sheet1!$X$1:$X$20, RANDBETWEEN(1, 20))</f>
        <v>Non-Profit/NGO Foundations</v>
      </c>
      <c r="X1391" t="str" cm="1">
        <f t="array" aca="1" ref="X1391" ca="1">INDEX(Sheet1!$Y$2:$Y$22, RANDBETWEEN(1, 21))</f>
        <v>Public Sector</v>
      </c>
      <c r="Z1391" t="str" cm="1">
        <f t="array" aca="1" ref="Z1391" ca="1">INDEX(Sheet1!$AA$2:$AA$30, RANDBETWEEN(1, 29))</f>
        <v>ARMENIA CO</v>
      </c>
      <c r="AA1391" t="str" cm="1">
        <f t="array" aca="1" ref="AA1391" ca="1">INDEX(Sheet1!$AB$2:$AB$8, RANDBETWEEN(1, 7))</f>
        <v>WCARO</v>
      </c>
      <c r="AB1391" t="str" cm="1">
        <f t="array" aca="1" ref="AB1391" ca="1">INDEX(Sheet1!$AC$2:$AC$22, RANDBETWEEN(1, 21))</f>
        <v>Cyprus</v>
      </c>
      <c r="AE1391" t="str" cm="1">
        <f t="array" aca="1" ref="AE1391" ca="1">INDEX(Sheet1!$AF$2:$AF$22, RANDBETWEEN(1, 5))</f>
        <v>ECARO</v>
      </c>
      <c r="AF1391" s="3">
        <v>45315</v>
      </c>
      <c r="AG1391" t="str" cm="1">
        <f t="array" aca="1" ref="AG1391" ca="1">INDEX(Sheet1!$AH$2:$AH$24, RANDBETWEEN(1, 23))</f>
        <v>ARMENIA CO</v>
      </c>
      <c r="AH1391" t="s">
        <v>670</v>
      </c>
      <c r="AI1391" t="s">
        <v>597</v>
      </c>
      <c r="AJ1391" t="s">
        <v>598</v>
      </c>
      <c r="AK1391" t="s">
        <v>165</v>
      </c>
      <c r="AL1391" t="s">
        <v>90</v>
      </c>
      <c r="AM1391" t="s">
        <v>646</v>
      </c>
      <c r="AN1391" t="s">
        <v>216</v>
      </c>
      <c r="AO1391" t="s">
        <v>149</v>
      </c>
      <c r="AP1391" t="s">
        <v>78</v>
      </c>
      <c r="AQ1391" t="s">
        <v>79</v>
      </c>
      <c r="AR1391">
        <v>2022</v>
      </c>
      <c r="AS1391" t="s">
        <v>95</v>
      </c>
    </row>
    <row r="1392" spans="1:45">
      <c r="A1392" t="s">
        <v>657</v>
      </c>
      <c r="B1392" t="s">
        <v>95</v>
      </c>
      <c r="C1392" t="s">
        <v>64</v>
      </c>
      <c r="D1392" s="3">
        <v>45493</v>
      </c>
      <c r="E1392" t="s">
        <v>644</v>
      </c>
      <c r="F1392">
        <f t="shared" ca="1" si="63"/>
        <v>51497.613101142473</v>
      </c>
      <c r="G1392">
        <f t="shared" ca="1" si="63"/>
        <v>392.47860641709661</v>
      </c>
      <c r="H1392" t="str" cm="1">
        <f t="array" aca="1" ref="H1392" ca="1">INDEX(Sheet1!$H$1:$H$3, RANDBETWEEN(1, 3))</f>
        <v>Revenue Type</v>
      </c>
      <c r="I1392" t="str" cm="1">
        <f t="array" aca="1" ref="I1392" ca="1">INDEX(Sheet1!$I$3:$I$88, RANDBETWEEN(1, 85))</f>
        <v>digital workspace for visual collaboration</v>
      </c>
      <c r="J1392" t="str">
        <f ca="1">INDEX(Sheet1!$AZ$3:$AZ$8, RANDBETWEEN(1, COUNTA(Sheet1!$AZ$3:$AZ$8)))</f>
        <v>Increased Immunization Rates</v>
      </c>
      <c r="K1392" t="str" cm="1">
        <f t="array" aca="1" ref="K1392" ca="1">INDEX(Sheet1!$K$1:$K$8, RANDBETWEEN(1, 6))</f>
        <v>HAC-UKRAINE</v>
      </c>
      <c r="M1392" t="s">
        <v>104</v>
      </c>
      <c r="N1392">
        <f t="shared" ca="1" si="64"/>
        <v>40078.431794327647</v>
      </c>
      <c r="Q1392" t="s">
        <v>600</v>
      </c>
      <c r="U1392">
        <f t="shared" ca="1" si="65"/>
        <v>68165.320616439771</v>
      </c>
      <c r="V1392">
        <v>19977270</v>
      </c>
      <c r="W1392" t="str" cm="1">
        <f t="array" aca="1" ref="W1392" ca="1">INDEX(Sheet1!$X$1:$X$20, RANDBETWEEN(1, 20))</f>
        <v>Corporate Foundation</v>
      </c>
      <c r="X1392" t="str" cm="1">
        <f t="array" aca="1" ref="X1392" ca="1">INDEX(Sheet1!$Y$2:$Y$22, RANDBETWEEN(1, 21))</f>
        <v>Public Sector</v>
      </c>
      <c r="Z1392" t="str" cm="1">
        <f t="array" aca="1" ref="Z1392" ca="1">INDEX(Sheet1!$AA$2:$AA$30, RANDBETWEEN(1, 29))</f>
        <v>UKRAINE CO</v>
      </c>
      <c r="AA1392" t="str" cm="1">
        <f t="array" aca="1" ref="AA1392" ca="1">INDEX(Sheet1!$AB$2:$AB$8, RANDBETWEEN(1, 7))</f>
        <v>NatCom</v>
      </c>
      <c r="AB1392" t="str" cm="1">
        <f t="array" aca="1" ref="AB1392" ca="1">INDEX(Sheet1!$AC$2:$AC$22, RANDBETWEEN(1, 21))</f>
        <v>Tajikistan</v>
      </c>
      <c r="AE1392" t="str" cm="1">
        <f t="array" aca="1" ref="AE1392" ca="1">INDEX(Sheet1!$AF$2:$AF$22, RANDBETWEEN(1, 5))</f>
        <v>ECARO</v>
      </c>
      <c r="AF1392" s="3">
        <v>45493</v>
      </c>
      <c r="AG1392" t="str" cm="1">
        <f t="array" aca="1" ref="AG1392" ca="1">INDEX(Sheet1!$AH$2:$AH$24, RANDBETWEEN(1, 23))</f>
        <v>KYRGYZSTAN CO</v>
      </c>
      <c r="AH1392" t="s">
        <v>647</v>
      </c>
      <c r="AI1392" t="s">
        <v>599</v>
      </c>
      <c r="AJ1392" t="s">
        <v>600</v>
      </c>
      <c r="AK1392" t="s">
        <v>104</v>
      </c>
      <c r="AL1392" t="s">
        <v>95</v>
      </c>
      <c r="AM1392" t="s">
        <v>645</v>
      </c>
      <c r="AN1392" t="s">
        <v>128</v>
      </c>
      <c r="AO1392" t="s">
        <v>149</v>
      </c>
      <c r="AP1392" t="s">
        <v>93</v>
      </c>
      <c r="AQ1392" t="s">
        <v>100</v>
      </c>
      <c r="AR1392">
        <v>2024</v>
      </c>
      <c r="AS1392" t="s">
        <v>95</v>
      </c>
    </row>
    <row r="1393" spans="1:45">
      <c r="A1393" t="s">
        <v>657</v>
      </c>
      <c r="B1393" t="s">
        <v>95</v>
      </c>
      <c r="C1393" t="s">
        <v>118</v>
      </c>
      <c r="D1393" s="3">
        <v>45469</v>
      </c>
      <c r="E1393" t="s">
        <v>644</v>
      </c>
      <c r="F1393">
        <f t="shared" ca="1" si="63"/>
        <v>73991.027146986118</v>
      </c>
      <c r="G1393">
        <f t="shared" ca="1" si="63"/>
        <v>51775.524012298534</v>
      </c>
      <c r="H1393" t="str" cm="1">
        <f t="array" aca="1" ref="H1393" ca="1">INDEX(Sheet1!$H$1:$H$3, RANDBETWEEN(1, 3))</f>
        <v>ORE-Thematic</v>
      </c>
      <c r="I1393" t="str" cm="1">
        <f t="array" aca="1" ref="I1393" ca="1">INDEX(Sheet1!$I$3:$I$88, RANDBETWEEN(1, 85))</f>
        <v>Malaria</v>
      </c>
      <c r="J1393" t="str">
        <f ca="1">INDEX(Sheet1!$AZ$3:$AZ$8, RANDBETWEEN(1, COUNTA(Sheet1!$AZ$3:$AZ$8)))</f>
        <v>Emergency Response</v>
      </c>
      <c r="K1393" t="str" cm="1">
        <f t="array" aca="1" ref="K1393" ca="1">INDEX(Sheet1!$K$1:$K$8, RANDBETWEEN(1, 6))</f>
        <v>Emergency/HAC</v>
      </c>
      <c r="M1393" t="s">
        <v>57</v>
      </c>
      <c r="N1393">
        <f t="shared" ca="1" si="64"/>
        <v>83025.989067756527</v>
      </c>
      <c r="Q1393" t="s">
        <v>602</v>
      </c>
      <c r="U1393">
        <f t="shared" ca="1" si="65"/>
        <v>79838.603750301569</v>
      </c>
      <c r="V1393">
        <v>14723631</v>
      </c>
      <c r="W1393" t="str" cm="1">
        <f t="array" aca="1" ref="W1393" ca="1">INDEX(Sheet1!$X$1:$X$20, RANDBETWEEN(1, 20))</f>
        <v>UN Agency/International Agency</v>
      </c>
      <c r="X1393" t="str" cm="1">
        <f t="array" aca="1" ref="X1393" ca="1">INDEX(Sheet1!$Y$2:$Y$22, RANDBETWEEN(1, 21))</f>
        <v>Private Sector</v>
      </c>
      <c r="Z1393" t="str" cm="1">
        <f t="array" aca="1" ref="Z1393" ca="1">INDEX(Sheet1!$AA$2:$AA$30, RANDBETWEEN(1, 29))</f>
        <v>BULGARIA CO</v>
      </c>
      <c r="AA1393" t="str" cm="1">
        <f t="array" aca="1" ref="AA1393" ca="1">INDEX(Sheet1!$AB$2:$AB$8, RANDBETWEEN(1, 7))</f>
        <v>MENARO</v>
      </c>
      <c r="AB1393" t="str" cm="1">
        <f t="array" aca="1" ref="AB1393" ca="1">INDEX(Sheet1!$AC$2:$AC$22, RANDBETWEEN(1, 21))</f>
        <v>Moldova</v>
      </c>
      <c r="AE1393" t="str" cm="1">
        <f t="array" aca="1" ref="AE1393" ca="1">INDEX(Sheet1!$AF$2:$AF$22, RANDBETWEEN(1, 5))</f>
        <v>NatCom</v>
      </c>
      <c r="AF1393" s="3">
        <v>45469</v>
      </c>
      <c r="AG1393" t="str" cm="1">
        <f t="array" aca="1" ref="AG1393" ca="1">INDEX(Sheet1!$AH$2:$AH$24, RANDBETWEEN(1, 23))</f>
        <v>LEBANON CO</v>
      </c>
      <c r="AH1393" t="s">
        <v>668</v>
      </c>
      <c r="AI1393" t="s">
        <v>601</v>
      </c>
      <c r="AJ1393" t="s">
        <v>602</v>
      </c>
      <c r="AK1393" t="s">
        <v>57</v>
      </c>
      <c r="AL1393" t="s">
        <v>58</v>
      </c>
      <c r="AM1393" t="s">
        <v>646</v>
      </c>
      <c r="AN1393" t="s">
        <v>192</v>
      </c>
      <c r="AO1393" t="s">
        <v>116</v>
      </c>
      <c r="AP1393" t="s">
        <v>78</v>
      </c>
      <c r="AQ1393" t="s">
        <v>117</v>
      </c>
      <c r="AR1393">
        <v>2022</v>
      </c>
      <c r="AS1393" t="s">
        <v>95</v>
      </c>
    </row>
    <row r="1394" spans="1:45">
      <c r="A1394" t="s">
        <v>658</v>
      </c>
      <c r="B1394" t="s">
        <v>44</v>
      </c>
      <c r="C1394" t="s">
        <v>45</v>
      </c>
      <c r="D1394" s="3">
        <v>45419</v>
      </c>
      <c r="E1394" t="s">
        <v>644</v>
      </c>
      <c r="F1394">
        <f t="shared" ca="1" si="63"/>
        <v>16760.251320911582</v>
      </c>
      <c r="G1394">
        <f t="shared" ca="1" si="63"/>
        <v>83108.143130784214</v>
      </c>
      <c r="H1394" t="str" cm="1">
        <f t="array" aca="1" ref="H1394" ca="1">INDEX(Sheet1!$H$1:$H$3, RANDBETWEEN(1, 3))</f>
        <v>Revenue Type</v>
      </c>
      <c r="I1394" t="str" cm="1">
        <f t="array" aca="1" ref="I1394" ca="1">INDEX(Sheet1!$I$3:$I$88, RANDBETWEEN(1, 85))</f>
        <v>Care and Treatment of Children affected by HIV and AIDS</v>
      </c>
      <c r="J1394" t="str">
        <f ca="1">INDEX(Sheet1!$AZ$3:$AZ$8, RANDBETWEEN(1, COUNTA(Sheet1!$AZ$3:$AZ$8)))</f>
        <v>Advocacy</v>
      </c>
      <c r="K1394" t="str" cm="1">
        <f t="array" aca="1" ref="K1394" ca="1">INDEX(Sheet1!$K$1:$K$8, RANDBETWEEN(1, 6))</f>
        <v>HAC-STATE OF PALESTINE</v>
      </c>
      <c r="M1394" t="s">
        <v>75</v>
      </c>
      <c r="N1394">
        <f t="shared" ca="1" si="64"/>
        <v>18918.454017455413</v>
      </c>
      <c r="Q1394" t="s">
        <v>604</v>
      </c>
      <c r="U1394">
        <f t="shared" ca="1" si="65"/>
        <v>8718.23820465073</v>
      </c>
      <c r="V1394">
        <v>2879474</v>
      </c>
      <c r="W1394" t="str" cm="1">
        <f t="array" aca="1" ref="W1394" ca="1">INDEX(Sheet1!$X$1:$X$20, RANDBETWEEN(1, 20))</f>
        <v>IFI/RDB</v>
      </c>
      <c r="X1394" t="str" cm="1">
        <f t="array" aca="1" ref="X1394" ca="1">INDEX(Sheet1!$Y$2:$Y$22, RANDBETWEEN(1, 21))</f>
        <v>Private Sector</v>
      </c>
      <c r="Z1394" t="str" cm="1">
        <f t="array" aca="1" ref="Z1394" ca="1">INDEX(Sheet1!$AA$2:$AA$30, RANDBETWEEN(1, 29))</f>
        <v>TAJIKISTAN CO</v>
      </c>
      <c r="AA1394" t="str" cm="1">
        <f t="array" aca="1" ref="AA1394" ca="1">INDEX(Sheet1!$AB$2:$AB$8, RANDBETWEEN(1, 7))</f>
        <v>NatCom</v>
      </c>
      <c r="AB1394" t="str" cm="1">
        <f t="array" aca="1" ref="AB1394" ca="1">INDEX(Sheet1!$AC$2:$AC$22, RANDBETWEEN(1, 21))</f>
        <v>Netherlands</v>
      </c>
      <c r="AE1394" t="str" cm="1">
        <f t="array" aca="1" ref="AE1394" ca="1">INDEX(Sheet1!$AF$2:$AF$22, RANDBETWEEN(1, 5))</f>
        <v>MENARO</v>
      </c>
      <c r="AF1394" s="3">
        <v>45419</v>
      </c>
      <c r="AG1394" t="str" cm="1">
        <f t="array" aca="1" ref="AG1394" ca="1">INDEX(Sheet1!$AH$2:$AH$24, RANDBETWEEN(1, 23))</f>
        <v>MOLDOVA CO</v>
      </c>
      <c r="AH1394" t="s">
        <v>649</v>
      </c>
      <c r="AI1394" t="s">
        <v>603</v>
      </c>
      <c r="AJ1394" t="s">
        <v>604</v>
      </c>
      <c r="AK1394" t="s">
        <v>75</v>
      </c>
      <c r="AL1394" t="s">
        <v>90</v>
      </c>
      <c r="AM1394" t="s">
        <v>645</v>
      </c>
      <c r="AN1394" t="s">
        <v>91</v>
      </c>
      <c r="AO1394" t="s">
        <v>149</v>
      </c>
      <c r="AP1394" t="s">
        <v>93</v>
      </c>
      <c r="AQ1394" t="s">
        <v>100</v>
      </c>
      <c r="AR1394">
        <v>2023</v>
      </c>
      <c r="AS1394" t="s">
        <v>95</v>
      </c>
    </row>
    <row r="1395" spans="1:45">
      <c r="A1395" t="s">
        <v>657</v>
      </c>
      <c r="B1395" t="s">
        <v>95</v>
      </c>
      <c r="C1395" t="s">
        <v>118</v>
      </c>
      <c r="D1395" s="3">
        <v>45609</v>
      </c>
      <c r="E1395" t="s">
        <v>644</v>
      </c>
      <c r="F1395">
        <f t="shared" ca="1" si="63"/>
        <v>11797.443478005403</v>
      </c>
      <c r="G1395">
        <f t="shared" ca="1" si="63"/>
        <v>24265.076127483895</v>
      </c>
      <c r="H1395" t="str" cm="1">
        <f t="array" aca="1" ref="H1395" ca="1">INDEX(Sheet1!$H$1:$H$3, RANDBETWEEN(1, 3))</f>
        <v>Revenue Type</v>
      </c>
      <c r="I1395" t="str" cm="1">
        <f t="array" aca="1" ref="I1395" ca="1">INDEX(Sheet1!$I$3:$I$88, RANDBETWEEN(1, 85))</f>
        <v>Humanitarian Action</v>
      </c>
      <c r="J1395" t="str">
        <f ca="1">INDEX(Sheet1!$AZ$3:$AZ$8, RANDBETWEEN(1, COUNTA(Sheet1!$AZ$3:$AZ$8)))</f>
        <v>Health</v>
      </c>
      <c r="K1395" t="str" cm="1">
        <f t="array" aca="1" ref="K1395" ca="1">INDEX(Sheet1!$K$1:$K$8, RANDBETWEEN(1, 6))</f>
        <v>HAC-ECARO</v>
      </c>
      <c r="M1395" t="s">
        <v>114</v>
      </c>
      <c r="N1395">
        <f t="shared" ca="1" si="64"/>
        <v>80443.45211024805</v>
      </c>
      <c r="Q1395" t="s">
        <v>606</v>
      </c>
      <c r="U1395">
        <f t="shared" ca="1" si="65"/>
        <v>35153.482388493132</v>
      </c>
      <c r="V1395">
        <v>12919187</v>
      </c>
      <c r="W1395" t="str" cm="1">
        <f t="array" aca="1" ref="W1395" ca="1">INDEX(Sheet1!$X$1:$X$20, RANDBETWEEN(1, 20))</f>
        <v>Membership based organizations</v>
      </c>
      <c r="X1395" t="str" cm="1">
        <f t="array" aca="1" ref="X1395" ca="1">INDEX(Sheet1!$Y$2:$Y$22, RANDBETWEEN(1, 21))</f>
        <v>Private Sector</v>
      </c>
      <c r="Z1395" t="str" cm="1">
        <f t="array" aca="1" ref="Z1395" ca="1">INDEX(Sheet1!$AA$2:$AA$30, RANDBETWEEN(1, 29))</f>
        <v>TURKIYE CO</v>
      </c>
      <c r="AA1395" t="str" cm="1">
        <f t="array" aca="1" ref="AA1395" ca="1">INDEX(Sheet1!$AB$2:$AB$8, RANDBETWEEN(1, 7))</f>
        <v>HQ</v>
      </c>
      <c r="AB1395" t="str" cm="1">
        <f t="array" aca="1" ref="AB1395" ca="1">INDEX(Sheet1!$AC$2:$AC$22, RANDBETWEEN(1, 21))</f>
        <v>Uzbekistan</v>
      </c>
      <c r="AE1395" t="str" cm="1">
        <f t="array" aca="1" ref="AE1395" ca="1">INDEX(Sheet1!$AF$2:$AF$22, RANDBETWEEN(1, 5))</f>
        <v>ECARO</v>
      </c>
      <c r="AF1395" s="3">
        <v>45609</v>
      </c>
      <c r="AG1395" t="str" cm="1">
        <f t="array" aca="1" ref="AG1395" ca="1">INDEX(Sheet1!$AH$2:$AH$24, RANDBETWEEN(1, 23))</f>
        <v>ARMENIA CO</v>
      </c>
      <c r="AH1395" t="s">
        <v>649</v>
      </c>
      <c r="AI1395" t="s">
        <v>605</v>
      </c>
      <c r="AJ1395" t="s">
        <v>606</v>
      </c>
      <c r="AK1395" t="s">
        <v>114</v>
      </c>
      <c r="AL1395" t="s">
        <v>90</v>
      </c>
      <c r="AM1395" t="s">
        <v>646</v>
      </c>
      <c r="AN1395" t="s">
        <v>105</v>
      </c>
      <c r="AO1395" t="s">
        <v>149</v>
      </c>
      <c r="AP1395" t="s">
        <v>62</v>
      </c>
      <c r="AQ1395" t="s">
        <v>100</v>
      </c>
      <c r="AR1395">
        <v>2024</v>
      </c>
      <c r="AS1395" t="s">
        <v>95</v>
      </c>
    </row>
    <row r="1396" spans="1:45">
      <c r="A1396" t="s">
        <v>653</v>
      </c>
      <c r="B1396" t="s">
        <v>95</v>
      </c>
      <c r="C1396" t="s">
        <v>118</v>
      </c>
      <c r="D1396" s="3">
        <v>45395</v>
      </c>
      <c r="E1396" t="s">
        <v>644</v>
      </c>
      <c r="F1396">
        <f t="shared" ca="1" si="63"/>
        <v>14183.05245714273</v>
      </c>
      <c r="G1396">
        <f t="shared" ca="1" si="63"/>
        <v>21143.770889666503</v>
      </c>
      <c r="H1396" t="str" cm="1">
        <f t="array" aca="1" ref="H1396" ca="1">INDEX(Sheet1!$H$1:$H$3, RANDBETWEEN(1, 3))</f>
        <v>Revenue Type</v>
      </c>
      <c r="I1396" t="str" cm="1">
        <f t="array" aca="1" ref="I1396" ca="1">INDEX(Sheet1!$I$3:$I$88, RANDBETWEEN(1, 85))</f>
        <v>Transparency in information and official documents</v>
      </c>
      <c r="J1396" t="str">
        <f ca="1">INDEX(Sheet1!$AZ$3:$AZ$8, RANDBETWEEN(1, COUNTA(Sheet1!$AZ$3:$AZ$8)))</f>
        <v>Increased Immunization Rates</v>
      </c>
      <c r="K1396" t="str" cm="1">
        <f t="array" aca="1" ref="K1396" ca="1">INDEX(Sheet1!$K$1:$K$8, RANDBETWEEN(1, 6))</f>
        <v>HAC-ECARO</v>
      </c>
      <c r="M1396" t="s">
        <v>89</v>
      </c>
      <c r="N1396">
        <f t="shared" ca="1" si="64"/>
        <v>22763.118238805684</v>
      </c>
      <c r="Q1396" t="s">
        <v>608</v>
      </c>
      <c r="U1396">
        <f t="shared" ca="1" si="65"/>
        <v>76254.22159151407</v>
      </c>
      <c r="V1396">
        <v>3228290</v>
      </c>
      <c r="W1396" t="str" cm="1">
        <f t="array" aca="1" ref="W1396" ca="1">INDEX(Sheet1!$X$1:$X$20, RANDBETWEEN(1, 20))</f>
        <v>Corporate Foundation</v>
      </c>
      <c r="X1396" t="str" cm="1">
        <f t="array" aca="1" ref="X1396" ca="1">INDEX(Sheet1!$Y$2:$Y$22, RANDBETWEEN(1, 21))</f>
        <v>Public Sector</v>
      </c>
      <c r="Z1396" t="str" cm="1">
        <f t="array" aca="1" ref="Z1396" ca="1">INDEX(Sheet1!$AA$2:$AA$30, RANDBETWEEN(1, 29))</f>
        <v>INNOVATION UNIT</v>
      </c>
      <c r="AA1396" t="str" cm="1">
        <f t="array" aca="1" ref="AA1396" ca="1">INDEX(Sheet1!$AB$2:$AB$8, RANDBETWEEN(1, 7))</f>
        <v>NatCom</v>
      </c>
      <c r="AB1396" t="str" cm="1">
        <f t="array" aca="1" ref="AB1396" ca="1">INDEX(Sheet1!$AC$2:$AC$22, RANDBETWEEN(1, 21))</f>
        <v>Serbia</v>
      </c>
      <c r="AE1396" t="str" cm="1">
        <f t="array" aca="1" ref="AE1396" ca="1">INDEX(Sheet1!$AF$2:$AF$22, RANDBETWEEN(1, 5))</f>
        <v>MENARO</v>
      </c>
      <c r="AF1396" s="3">
        <v>45395</v>
      </c>
      <c r="AG1396" t="str" cm="1">
        <f t="array" aca="1" ref="AG1396" ca="1">INDEX(Sheet1!$AH$2:$AH$24, RANDBETWEEN(1, 23))</f>
        <v>PPD</v>
      </c>
      <c r="AH1396" t="s">
        <v>670</v>
      </c>
      <c r="AI1396" t="s">
        <v>607</v>
      </c>
      <c r="AJ1396" t="s">
        <v>608</v>
      </c>
      <c r="AK1396" t="s">
        <v>89</v>
      </c>
      <c r="AL1396" t="s">
        <v>90</v>
      </c>
      <c r="AM1396" t="s">
        <v>645</v>
      </c>
      <c r="AN1396" t="s">
        <v>216</v>
      </c>
      <c r="AO1396" t="s">
        <v>149</v>
      </c>
      <c r="AP1396" t="s">
        <v>135</v>
      </c>
      <c r="AQ1396" t="s">
        <v>129</v>
      </c>
      <c r="AR1396">
        <v>2023</v>
      </c>
      <c r="AS1396" t="s">
        <v>95</v>
      </c>
    </row>
    <row r="1397" spans="1:45">
      <c r="A1397" t="s">
        <v>659</v>
      </c>
      <c r="B1397" t="s">
        <v>44</v>
      </c>
      <c r="C1397" t="s">
        <v>45</v>
      </c>
      <c r="D1397" s="3">
        <v>45387</v>
      </c>
      <c r="E1397" t="s">
        <v>644</v>
      </c>
      <c r="F1397">
        <f t="shared" ca="1" si="63"/>
        <v>89083.986054287641</v>
      </c>
      <c r="G1397">
        <f t="shared" ca="1" si="63"/>
        <v>99433.174282512235</v>
      </c>
      <c r="H1397" t="str" cm="1">
        <f t="array" aca="1" ref="H1397" ca="1">INDEX(Sheet1!$H$1:$H$3, RANDBETWEEN(1, 3))</f>
        <v>Revenue Type</v>
      </c>
      <c r="I1397" t="str" cm="1">
        <f t="array" aca="1" ref="I1397" ca="1">INDEX(Sheet1!$I$3:$I$88, RANDBETWEEN(1, 85))</f>
        <v>Private sector fundraising - Special Purpose</v>
      </c>
      <c r="J1397" t="str">
        <f ca="1">INDEX(Sheet1!$AZ$3:$AZ$8, RANDBETWEEN(1, COUNTA(Sheet1!$AZ$3:$AZ$8)))</f>
        <v>Education</v>
      </c>
      <c r="K1397" t="str" cm="1">
        <f t="array" aca="1" ref="K1397" ca="1">INDEX(Sheet1!$K$1:$K$8, RANDBETWEEN(1, 6))</f>
        <v>Emergency/HAC</v>
      </c>
      <c r="M1397" t="s">
        <v>104</v>
      </c>
      <c r="N1397">
        <f t="shared" ca="1" si="64"/>
        <v>49478.971321237215</v>
      </c>
      <c r="Q1397" t="s">
        <v>610</v>
      </c>
      <c r="U1397">
        <f t="shared" ca="1" si="65"/>
        <v>84900.73940980187</v>
      </c>
      <c r="V1397">
        <v>2071158</v>
      </c>
      <c r="W1397" t="str" cm="1">
        <f t="array" aca="1" ref="W1397" ca="1">INDEX(Sheet1!$X$1:$X$20, RANDBETWEEN(1, 20))</f>
        <v>Women's and diaspora organizations</v>
      </c>
      <c r="X1397" t="str" cm="1">
        <f t="array" aca="1" ref="X1397" ca="1">INDEX(Sheet1!$Y$2:$Y$22, RANDBETWEEN(1, 21))</f>
        <v>Public Sector</v>
      </c>
      <c r="Z1397" t="str" cm="1">
        <f t="array" aca="1" ref="Z1397" ca="1">INDEX(Sheet1!$AA$2:$AA$30, RANDBETWEEN(1, 29))</f>
        <v>GREECE CO</v>
      </c>
      <c r="AA1397" t="str" cm="1">
        <f t="array" aca="1" ref="AA1397" ca="1">INDEX(Sheet1!$AB$2:$AB$8, RANDBETWEEN(1, 7))</f>
        <v>HQ</v>
      </c>
      <c r="AB1397" t="str" cm="1">
        <f t="array" aca="1" ref="AB1397" ca="1">INDEX(Sheet1!$AC$2:$AC$22, RANDBETWEEN(1, 21))</f>
        <v>Armenia</v>
      </c>
      <c r="AE1397" t="str" cm="1">
        <f t="array" aca="1" ref="AE1397" ca="1">INDEX(Sheet1!$AF$2:$AF$22, RANDBETWEEN(1, 5))</f>
        <v>ECARO</v>
      </c>
      <c r="AF1397" s="3">
        <v>45387</v>
      </c>
      <c r="AG1397" t="str" cm="1">
        <f t="array" aca="1" ref="AG1397" ca="1">INDEX(Sheet1!$AH$2:$AH$24, RANDBETWEEN(1, 23))</f>
        <v>ALBANIA CO</v>
      </c>
      <c r="AH1397" t="s">
        <v>647</v>
      </c>
      <c r="AI1397" t="s">
        <v>609</v>
      </c>
      <c r="AJ1397" t="s">
        <v>610</v>
      </c>
      <c r="AK1397" t="s">
        <v>104</v>
      </c>
      <c r="AL1397" t="s">
        <v>95</v>
      </c>
      <c r="AM1397" t="s">
        <v>645</v>
      </c>
      <c r="AN1397" t="s">
        <v>192</v>
      </c>
      <c r="AO1397" t="s">
        <v>61</v>
      </c>
      <c r="AP1397" t="s">
        <v>143</v>
      </c>
      <c r="AQ1397" t="s">
        <v>94</v>
      </c>
      <c r="AR1397">
        <v>2022</v>
      </c>
      <c r="AS1397" t="s">
        <v>95</v>
      </c>
    </row>
    <row r="1398" spans="1:45">
      <c r="A1398" t="s">
        <v>659</v>
      </c>
      <c r="B1398" t="s">
        <v>44</v>
      </c>
      <c r="C1398" t="s">
        <v>45</v>
      </c>
      <c r="D1398" s="3">
        <v>45588</v>
      </c>
      <c r="E1398" t="s">
        <v>644</v>
      </c>
      <c r="F1398">
        <f t="shared" ca="1" si="63"/>
        <v>78777.598394394707</v>
      </c>
      <c r="G1398">
        <f t="shared" ca="1" si="63"/>
        <v>74921.854217239976</v>
      </c>
      <c r="H1398" t="str" cm="1">
        <f t="array" aca="1" ref="H1398" ca="1">INDEX(Sheet1!$H$1:$H$3, RANDBETWEEN(1, 3))</f>
        <v>Revenue Type</v>
      </c>
      <c r="I1398" t="str" cm="1">
        <f t="array" aca="1" ref="I1398" ca="1">INDEX(Sheet1!$I$3:$I$88, RANDBETWEEN(1, 85))</f>
        <v>Health – General</v>
      </c>
      <c r="J1398" t="str">
        <f ca="1">INDEX(Sheet1!$AZ$3:$AZ$8, RANDBETWEEN(1, COUNTA(Sheet1!$AZ$3:$AZ$8)))</f>
        <v>Education</v>
      </c>
      <c r="K1398" t="str" cm="1">
        <f t="array" aca="1" ref="K1398" ca="1">INDEX(Sheet1!$K$1:$K$8, RANDBETWEEN(1, 6))</f>
        <v>Ukraine Response</v>
      </c>
      <c r="M1398" t="s">
        <v>104</v>
      </c>
      <c r="N1398">
        <f t="shared" ca="1" si="64"/>
        <v>91295.270196235491</v>
      </c>
      <c r="Q1398" t="s">
        <v>612</v>
      </c>
      <c r="U1398">
        <f t="shared" ca="1" si="65"/>
        <v>35477.450749369629</v>
      </c>
      <c r="V1398">
        <v>20975059</v>
      </c>
      <c r="W1398" t="str" cm="1">
        <f t="array" aca="1" ref="W1398" ca="1">INDEX(Sheet1!$X$1:$X$20, RANDBETWEEN(1, 20))</f>
        <v>Other</v>
      </c>
      <c r="X1398" t="str" cm="1">
        <f t="array" aca="1" ref="X1398" ca="1">INDEX(Sheet1!$Y$2:$Y$22, RANDBETWEEN(1, 21))</f>
        <v>Corporate Account</v>
      </c>
      <c r="Z1398" t="str" cm="1">
        <f t="array" aca="1" ref="Z1398" ca="1">INDEX(Sheet1!$AA$2:$AA$30, RANDBETWEEN(1, 29))</f>
        <v>MOLDOVA CO</v>
      </c>
      <c r="AA1398" t="str" cm="1">
        <f t="array" aca="1" ref="AA1398" ca="1">INDEX(Sheet1!$AB$2:$AB$8, RANDBETWEEN(1, 7))</f>
        <v>ECARO</v>
      </c>
      <c r="AB1398" t="str" cm="1">
        <f t="array" aca="1" ref="AB1398" ca="1">INDEX(Sheet1!$AC$2:$AC$22, RANDBETWEEN(1, 21))</f>
        <v>Serbia</v>
      </c>
      <c r="AE1398" t="str" cm="1">
        <f t="array" aca="1" ref="AE1398" ca="1">INDEX(Sheet1!$AF$2:$AF$22, RANDBETWEEN(1, 5))</f>
        <v>ECARO</v>
      </c>
      <c r="AF1398" s="3">
        <v>45588</v>
      </c>
      <c r="AG1398" t="str" cm="1">
        <f t="array" aca="1" ref="AG1398" ca="1">INDEX(Sheet1!$AH$2:$AH$24, RANDBETWEEN(1, 23))</f>
        <v>MONTENEGRO CO</v>
      </c>
      <c r="AH1398" t="s">
        <v>649</v>
      </c>
      <c r="AI1398" t="s">
        <v>611</v>
      </c>
      <c r="AJ1398" t="s">
        <v>612</v>
      </c>
      <c r="AK1398" t="s">
        <v>104</v>
      </c>
      <c r="AL1398" t="s">
        <v>90</v>
      </c>
      <c r="AM1398" t="s">
        <v>646</v>
      </c>
      <c r="AN1398" t="s">
        <v>115</v>
      </c>
      <c r="AO1398" t="s">
        <v>61</v>
      </c>
      <c r="AP1398" t="s">
        <v>62</v>
      </c>
      <c r="AQ1398" t="s">
        <v>79</v>
      </c>
      <c r="AR1398">
        <v>2023</v>
      </c>
      <c r="AS1398" t="s">
        <v>95</v>
      </c>
    </row>
    <row r="1399" spans="1:45">
      <c r="A1399" t="s">
        <v>658</v>
      </c>
      <c r="B1399" t="s">
        <v>44</v>
      </c>
      <c r="C1399" t="s">
        <v>118</v>
      </c>
      <c r="D1399" s="3">
        <v>45321</v>
      </c>
      <c r="E1399" t="s">
        <v>644</v>
      </c>
      <c r="F1399">
        <f t="shared" ca="1" si="63"/>
        <v>89440.748463261654</v>
      </c>
      <c r="G1399">
        <f t="shared" ca="1" si="63"/>
        <v>4149.3569648225139</v>
      </c>
      <c r="H1399" t="str" cm="1">
        <f t="array" aca="1" ref="H1399" ca="1">INDEX(Sheet1!$H$1:$H$3, RANDBETWEEN(1, 3))</f>
        <v>ORR Non-Thematic</v>
      </c>
      <c r="I1399" t="str" cm="1">
        <f t="array" aca="1" ref="I1399" ca="1">INDEX(Sheet1!$I$3:$I$88, RANDBETWEEN(1, 85))</f>
        <v>ACT-A/COVAX Pillar 4: RCCE</v>
      </c>
      <c r="J1399" t="str">
        <f ca="1">INDEX(Sheet1!$AZ$3:$AZ$8, RANDBETWEEN(1, COUNTA(Sheet1!$AZ$3:$AZ$8)))</f>
        <v>Health</v>
      </c>
      <c r="K1399" t="str" cm="1">
        <f t="array" aca="1" ref="K1399" ca="1">INDEX(Sheet1!$K$1:$K$8, RANDBETWEEN(1, 6))</f>
        <v>HAC-ECARO</v>
      </c>
      <c r="M1399" t="s">
        <v>114</v>
      </c>
      <c r="N1399">
        <f t="shared" ca="1" si="64"/>
        <v>96528.817333314801</v>
      </c>
      <c r="Q1399" t="s">
        <v>614</v>
      </c>
      <c r="U1399">
        <f t="shared" ca="1" si="65"/>
        <v>73780.285523087223</v>
      </c>
      <c r="V1399">
        <v>32473270</v>
      </c>
      <c r="W1399" t="str" cm="1">
        <f t="array" aca="1" ref="W1399" ca="1">INDEX(Sheet1!$X$1:$X$20, RANDBETWEEN(1, 20))</f>
        <v>Sport Associations</v>
      </c>
      <c r="X1399" t="str" cm="1">
        <f t="array" aca="1" ref="X1399" ca="1">INDEX(Sheet1!$Y$2:$Y$22, RANDBETWEEN(1, 21))</f>
        <v>Corporate Account</v>
      </c>
      <c r="Z1399" t="str" cm="1">
        <f t="array" aca="1" ref="Z1399" ca="1">INDEX(Sheet1!$AA$2:$AA$30, RANDBETWEEN(1, 29))</f>
        <v>ARMENIA CO</v>
      </c>
      <c r="AA1399" t="str" cm="1">
        <f t="array" aca="1" ref="AA1399" ca="1">INDEX(Sheet1!$AB$2:$AB$8, RANDBETWEEN(1, 7))</f>
        <v>HQ</v>
      </c>
      <c r="AB1399" t="str" cm="1">
        <f t="array" aca="1" ref="AB1399" ca="1">INDEX(Sheet1!$AC$2:$AC$22, RANDBETWEEN(1, 21))</f>
        <v>Ukraine</v>
      </c>
      <c r="AE1399" t="str" cm="1">
        <f t="array" aca="1" ref="AE1399" ca="1">INDEX(Sheet1!$AF$2:$AF$22, RANDBETWEEN(1, 5))</f>
        <v>ECARO</v>
      </c>
      <c r="AF1399" s="3">
        <v>45321</v>
      </c>
      <c r="AG1399" t="str" cm="1">
        <f t="array" aca="1" ref="AG1399" ca="1">INDEX(Sheet1!$AH$2:$AH$24, RANDBETWEEN(1, 23))</f>
        <v>ARMENIA CO</v>
      </c>
      <c r="AH1399" t="s">
        <v>648</v>
      </c>
      <c r="AI1399" t="s">
        <v>613</v>
      </c>
      <c r="AJ1399" t="s">
        <v>614</v>
      </c>
      <c r="AK1399" t="s">
        <v>114</v>
      </c>
      <c r="AL1399" t="s">
        <v>95</v>
      </c>
      <c r="AM1399" t="s">
        <v>645</v>
      </c>
      <c r="AN1399" t="s">
        <v>128</v>
      </c>
      <c r="AO1399" t="s">
        <v>116</v>
      </c>
      <c r="AP1399" t="s">
        <v>93</v>
      </c>
      <c r="AQ1399" t="s">
        <v>79</v>
      </c>
      <c r="AR1399">
        <v>2024</v>
      </c>
      <c r="AS1399" t="s">
        <v>95</v>
      </c>
    </row>
    <row r="1400" spans="1:45">
      <c r="A1400" t="s">
        <v>659</v>
      </c>
      <c r="B1400" t="s">
        <v>44</v>
      </c>
      <c r="C1400" t="s">
        <v>118</v>
      </c>
      <c r="D1400" s="3">
        <v>45388</v>
      </c>
      <c r="E1400" t="s">
        <v>644</v>
      </c>
      <c r="F1400">
        <f t="shared" ca="1" si="63"/>
        <v>3013.764100800237</v>
      </c>
      <c r="G1400">
        <f t="shared" ca="1" si="63"/>
        <v>35986.648939465653</v>
      </c>
      <c r="H1400" t="str" cm="1">
        <f t="array" aca="1" ref="H1400" ca="1">INDEX(Sheet1!$H$1:$H$3, RANDBETWEEN(1, 3))</f>
        <v>ORR Non-Thematic</v>
      </c>
      <c r="I1400" t="str" cm="1">
        <f t="array" aca="1" ref="I1400" ca="1">INDEX(Sheet1!$I$3:$I$88, RANDBETWEEN(1, 85))</f>
        <v>Human rights institutions</v>
      </c>
      <c r="J1400" t="str">
        <f ca="1">INDEX(Sheet1!$AZ$3:$AZ$8, RANDBETWEEN(1, COUNTA(Sheet1!$AZ$3:$AZ$8)))</f>
        <v>Health</v>
      </c>
      <c r="K1400" t="str" cm="1">
        <f t="array" aca="1" ref="K1400" ca="1">INDEX(Sheet1!$K$1:$K$8, RANDBETWEEN(1, 6))</f>
        <v>HAC-ECARO</v>
      </c>
      <c r="M1400" t="s">
        <v>57</v>
      </c>
      <c r="N1400">
        <f t="shared" ca="1" si="64"/>
        <v>14100.397144132527</v>
      </c>
      <c r="Q1400" t="s">
        <v>616</v>
      </c>
      <c r="U1400">
        <f t="shared" ca="1" si="65"/>
        <v>82348.976089577176</v>
      </c>
      <c r="V1400">
        <v>26374646</v>
      </c>
      <c r="W1400" t="str" cm="1">
        <f t="array" aca="1" ref="W1400" ca="1">INDEX(Sheet1!$X$1:$X$20, RANDBETWEEN(1, 20))</f>
        <v>Sport Associations</v>
      </c>
      <c r="X1400" t="str" cm="1">
        <f t="array" aca="1" ref="X1400" ca="1">INDEX(Sheet1!$Y$2:$Y$22, RANDBETWEEN(1, 21))</f>
        <v>Public Sector</v>
      </c>
      <c r="Z1400" t="str" cm="1">
        <f t="array" aca="1" ref="Z1400" ca="1">INDEX(Sheet1!$AA$2:$AA$30, RANDBETWEEN(1, 29))</f>
        <v>GEORGIA CO</v>
      </c>
      <c r="AA1400" t="str" cm="1">
        <f t="array" aca="1" ref="AA1400" ca="1">INDEX(Sheet1!$AB$2:$AB$8, RANDBETWEEN(1, 7))</f>
        <v>ROSA</v>
      </c>
      <c r="AB1400" t="str" cm="1">
        <f t="array" aca="1" ref="AB1400" ca="1">INDEX(Sheet1!$AC$2:$AC$22, RANDBETWEEN(1, 21))</f>
        <v>United States</v>
      </c>
      <c r="AE1400" t="str" cm="1">
        <f t="array" aca="1" ref="AE1400" ca="1">INDEX(Sheet1!$AF$2:$AF$22, RANDBETWEEN(1, 5))</f>
        <v>MENARO</v>
      </c>
      <c r="AF1400" s="3">
        <v>45388</v>
      </c>
      <c r="AG1400" t="str" cm="1">
        <f t="array" aca="1" ref="AG1400" ca="1">INDEX(Sheet1!$AH$2:$AH$24, RANDBETWEEN(1, 23))</f>
        <v>PPD</v>
      </c>
      <c r="AH1400" t="s">
        <v>648</v>
      </c>
      <c r="AI1400" t="s">
        <v>615</v>
      </c>
      <c r="AJ1400" t="s">
        <v>616</v>
      </c>
      <c r="AK1400" t="s">
        <v>57</v>
      </c>
      <c r="AL1400" t="s">
        <v>95</v>
      </c>
      <c r="AM1400" t="s">
        <v>646</v>
      </c>
      <c r="AN1400" t="s">
        <v>115</v>
      </c>
      <c r="AO1400" t="s">
        <v>116</v>
      </c>
      <c r="AP1400" t="s">
        <v>135</v>
      </c>
      <c r="AQ1400" t="s">
        <v>129</v>
      </c>
      <c r="AR1400">
        <v>2024</v>
      </c>
      <c r="AS1400" t="s">
        <v>95</v>
      </c>
    </row>
    <row r="1401" spans="1:45">
      <c r="A1401" t="s">
        <v>657</v>
      </c>
      <c r="B1401" t="s">
        <v>95</v>
      </c>
      <c r="C1401" t="s">
        <v>64</v>
      </c>
      <c r="D1401" s="3">
        <v>45483</v>
      </c>
      <c r="E1401" t="s">
        <v>644</v>
      </c>
      <c r="F1401">
        <f t="shared" ca="1" si="63"/>
        <v>84540.372281039919</v>
      </c>
      <c r="G1401">
        <f t="shared" ca="1" si="63"/>
        <v>92353.14923300287</v>
      </c>
      <c r="H1401" t="str" cm="1">
        <f t="array" aca="1" ref="H1401" ca="1">INDEX(Sheet1!$H$1:$H$3, RANDBETWEEN(1, 3))</f>
        <v>ORR Non-Thematic</v>
      </c>
      <c r="I1401" t="str" cm="1">
        <f t="array" aca="1" ref="I1401" ca="1">INDEX(Sheet1!$I$3:$I$88, RANDBETWEEN(1, 85))</f>
        <v>Social exclusion – data and evidence</v>
      </c>
      <c r="J1401" t="str">
        <f ca="1">INDEX(Sheet1!$AZ$3:$AZ$8, RANDBETWEEN(1, COUNTA(Sheet1!$AZ$3:$AZ$8)))</f>
        <v>Health</v>
      </c>
      <c r="K1401" t="str" cm="1">
        <f t="array" aca="1" ref="K1401" ca="1">INDEX(Sheet1!$K$1:$K$8, RANDBETWEEN(1, 6))</f>
        <v>HAC-ARMENIA</v>
      </c>
      <c r="M1401" t="s">
        <v>75</v>
      </c>
      <c r="N1401">
        <f t="shared" ca="1" si="64"/>
        <v>3597.3512986061596</v>
      </c>
      <c r="Q1401" t="s">
        <v>618</v>
      </c>
      <c r="U1401">
        <f t="shared" ca="1" si="65"/>
        <v>84802.513276206213</v>
      </c>
      <c r="V1401">
        <v>16695290</v>
      </c>
      <c r="W1401" t="str" cm="1">
        <f t="array" aca="1" ref="W1401" ca="1">INDEX(Sheet1!$X$1:$X$20, RANDBETWEEN(1, 20))</f>
        <v>Membership based organizations</v>
      </c>
      <c r="X1401" t="str" cm="1">
        <f t="array" aca="1" ref="X1401" ca="1">INDEX(Sheet1!$Y$2:$Y$22, RANDBETWEEN(1, 21))</f>
        <v>Public Sector</v>
      </c>
      <c r="Z1401" t="str" cm="1">
        <f t="array" aca="1" ref="Z1401" ca="1">INDEX(Sheet1!$AA$2:$AA$30, RANDBETWEEN(1, 29))</f>
        <v>SERBIA CO</v>
      </c>
      <c r="AA1401" t="str" cm="1">
        <f t="array" aca="1" ref="AA1401" ca="1">INDEX(Sheet1!$AB$2:$AB$8, RANDBETWEEN(1, 7))</f>
        <v>NatCom</v>
      </c>
      <c r="AB1401" t="str" cm="1">
        <f t="array" aca="1" ref="AB1401" ca="1">INDEX(Sheet1!$AC$2:$AC$22, RANDBETWEEN(1, 21))</f>
        <v>Tajikistan</v>
      </c>
      <c r="AE1401" t="str" cm="1">
        <f t="array" aca="1" ref="AE1401" ca="1">INDEX(Sheet1!$AF$2:$AF$22, RANDBETWEEN(1, 5))</f>
        <v>HQ</v>
      </c>
      <c r="AF1401" s="3">
        <v>45483</v>
      </c>
      <c r="AG1401" t="str" cm="1">
        <f t="array" aca="1" ref="AG1401" ca="1">INDEX(Sheet1!$AH$2:$AH$24, RANDBETWEEN(1, 23))</f>
        <v>ARMENIA CO</v>
      </c>
      <c r="AH1401" t="s">
        <v>649</v>
      </c>
      <c r="AI1401" t="s">
        <v>617</v>
      </c>
      <c r="AJ1401" t="s">
        <v>618</v>
      </c>
      <c r="AK1401" t="s">
        <v>75</v>
      </c>
      <c r="AL1401" t="s">
        <v>90</v>
      </c>
      <c r="AM1401" t="s">
        <v>645</v>
      </c>
      <c r="AN1401" t="s">
        <v>192</v>
      </c>
      <c r="AO1401" t="s">
        <v>77</v>
      </c>
      <c r="AP1401" t="s">
        <v>135</v>
      </c>
      <c r="AQ1401" t="s">
        <v>100</v>
      </c>
      <c r="AR1401">
        <v>2024</v>
      </c>
      <c r="AS1401" t="s">
        <v>95</v>
      </c>
    </row>
    <row r="1402" spans="1:45">
      <c r="A1402" t="s">
        <v>655</v>
      </c>
      <c r="B1402" t="s">
        <v>95</v>
      </c>
      <c r="C1402" t="s">
        <v>118</v>
      </c>
      <c r="D1402" s="3">
        <v>45295</v>
      </c>
      <c r="E1402" t="s">
        <v>644</v>
      </c>
      <c r="F1402">
        <f t="shared" ca="1" si="63"/>
        <v>31043.63593477918</v>
      </c>
      <c r="G1402">
        <f t="shared" ca="1" si="63"/>
        <v>81870.870023312527</v>
      </c>
      <c r="H1402" t="str" cm="1">
        <f t="array" aca="1" ref="H1402" ca="1">INDEX(Sheet1!$H$1:$H$3, RANDBETWEEN(1, 3))</f>
        <v>ORR Non-Thematic</v>
      </c>
      <c r="I1402" t="str" cm="1">
        <f t="array" aca="1" ref="I1402" ca="1">INDEX(Sheet1!$I$3:$I$88, RANDBETWEEN(1, 85))</f>
        <v>United Nations Coherence and cluster coordination</v>
      </c>
      <c r="J1402" t="str">
        <f ca="1">INDEX(Sheet1!$AZ$3:$AZ$8, RANDBETWEEN(1, COUNTA(Sheet1!$AZ$3:$AZ$8)))</f>
        <v>Health</v>
      </c>
      <c r="K1402" t="str" cm="1">
        <f t="array" aca="1" ref="K1402" ca="1">INDEX(Sheet1!$K$1:$K$8, RANDBETWEEN(1, 6))</f>
        <v>HAC-ECARO</v>
      </c>
      <c r="M1402" t="s">
        <v>127</v>
      </c>
      <c r="N1402">
        <f t="shared" ca="1" si="64"/>
        <v>22949.067527106024</v>
      </c>
      <c r="Q1402" t="s">
        <v>620</v>
      </c>
      <c r="U1402">
        <f t="shared" ca="1" si="65"/>
        <v>65500.817708216484</v>
      </c>
      <c r="V1402">
        <v>12268297</v>
      </c>
      <c r="W1402" t="str" cm="1">
        <f t="array" aca="1" ref="W1402" ca="1">INDEX(Sheet1!$X$1:$X$20, RANDBETWEEN(1, 20))</f>
        <v>Account Category</v>
      </c>
      <c r="X1402" t="str" cm="1">
        <f t="array" aca="1" ref="X1402" ca="1">INDEX(Sheet1!$Y$2:$Y$22, RANDBETWEEN(1, 21))</f>
        <v>Private Sector</v>
      </c>
      <c r="Z1402" t="str" cm="1">
        <f t="array" aca="1" ref="Z1402" ca="1">INDEX(Sheet1!$AA$2:$AA$30, RANDBETWEEN(1, 29))</f>
        <v>QATAR CO</v>
      </c>
      <c r="AA1402" t="str" cm="1">
        <f t="array" aca="1" ref="AA1402" ca="1">INDEX(Sheet1!$AB$2:$AB$8, RANDBETWEEN(1, 7))</f>
        <v>ROSA</v>
      </c>
      <c r="AB1402" t="str" cm="1">
        <f t="array" aca="1" ref="AB1402" ca="1">INDEX(Sheet1!$AC$2:$AC$22, RANDBETWEEN(1, 21))</f>
        <v>Russian Federation</v>
      </c>
      <c r="AE1402" t="str" cm="1">
        <f t="array" aca="1" ref="AE1402" ca="1">INDEX(Sheet1!$AF$2:$AF$22, RANDBETWEEN(1, 5))</f>
        <v>MENARO</v>
      </c>
      <c r="AF1402" s="3">
        <v>45295</v>
      </c>
      <c r="AG1402" t="str" cm="1">
        <f t="array" aca="1" ref="AG1402" ca="1">INDEX(Sheet1!$AH$2:$AH$24, RANDBETWEEN(1, 23))</f>
        <v>BELARUS CO</v>
      </c>
      <c r="AH1402" t="s">
        <v>670</v>
      </c>
      <c r="AI1402" t="s">
        <v>619</v>
      </c>
      <c r="AJ1402" t="s">
        <v>620</v>
      </c>
      <c r="AK1402" t="s">
        <v>127</v>
      </c>
      <c r="AL1402" t="s">
        <v>90</v>
      </c>
      <c r="AM1402" t="s">
        <v>646</v>
      </c>
      <c r="AN1402" t="s">
        <v>91</v>
      </c>
      <c r="AO1402" t="s">
        <v>149</v>
      </c>
      <c r="AP1402" t="s">
        <v>93</v>
      </c>
      <c r="AQ1402" t="s">
        <v>117</v>
      </c>
      <c r="AR1402">
        <v>2024</v>
      </c>
      <c r="AS1402" t="s">
        <v>95</v>
      </c>
    </row>
    <row r="1403" spans="1:45">
      <c r="A1403" t="s">
        <v>657</v>
      </c>
      <c r="B1403" t="s">
        <v>95</v>
      </c>
      <c r="C1403" t="s">
        <v>118</v>
      </c>
      <c r="D1403" s="3">
        <v>45472</v>
      </c>
      <c r="E1403" t="s">
        <v>644</v>
      </c>
      <c r="F1403">
        <f t="shared" ca="1" si="63"/>
        <v>23625.080372086199</v>
      </c>
      <c r="G1403">
        <f t="shared" ca="1" si="63"/>
        <v>4855.7270020701253</v>
      </c>
      <c r="H1403" t="str" cm="1">
        <f t="array" aca="1" ref="H1403" ca="1">INDEX(Sheet1!$H$1:$H$3, RANDBETWEEN(1, 3))</f>
        <v>ORE-Thematic</v>
      </c>
      <c r="I1403" t="str" cm="1">
        <f t="array" aca="1" ref="I1403" ca="1">INDEX(Sheet1!$I$3:$I$88, RANDBETWEEN(1, 85))</f>
        <v>Private sector fundraising - Special Purpose</v>
      </c>
      <c r="J1403" t="str">
        <f ca="1">INDEX(Sheet1!$AZ$3:$AZ$8, RANDBETWEEN(1, COUNTA(Sheet1!$AZ$3:$AZ$8)))</f>
        <v>Health</v>
      </c>
      <c r="K1403" t="str" cm="1">
        <f t="array" aca="1" ref="K1403" ca="1">INDEX(Sheet1!$K$1:$K$8, RANDBETWEEN(1, 6))</f>
        <v>HAC-ECARO</v>
      </c>
      <c r="M1403" t="s">
        <v>89</v>
      </c>
      <c r="N1403">
        <f t="shared" ca="1" si="64"/>
        <v>15998.122282901046</v>
      </c>
      <c r="Q1403" t="s">
        <v>52</v>
      </c>
      <c r="U1403">
        <f t="shared" ca="1" si="65"/>
        <v>73040.726215396266</v>
      </c>
      <c r="V1403">
        <v>34209997</v>
      </c>
      <c r="W1403" t="str" cm="1">
        <f t="array" aca="1" ref="W1403" ca="1">INDEX(Sheet1!$X$1:$X$20, RANDBETWEEN(1, 20))</f>
        <v>Corporate Foundation</v>
      </c>
      <c r="X1403" t="str" cm="1">
        <f t="array" aca="1" ref="X1403" ca="1">INDEX(Sheet1!$Y$2:$Y$22, RANDBETWEEN(1, 21))</f>
        <v>Public Sector</v>
      </c>
      <c r="Z1403" t="str" cm="1">
        <f t="array" aca="1" ref="Z1403" ca="1">INDEX(Sheet1!$AA$2:$AA$30, RANDBETWEEN(1, 29))</f>
        <v>PPD</v>
      </c>
      <c r="AA1403" t="str" cm="1">
        <f t="array" aca="1" ref="AA1403" ca="1">INDEX(Sheet1!$AB$2:$AB$8, RANDBETWEEN(1, 7))</f>
        <v>ROSA</v>
      </c>
      <c r="AB1403" t="str" cm="1">
        <f t="array" aca="1" ref="AB1403" ca="1">INDEX(Sheet1!$AC$2:$AC$22, RANDBETWEEN(1, 21))</f>
        <v>Qatar</v>
      </c>
      <c r="AE1403" t="str" cm="1">
        <f t="array" aca="1" ref="AE1403" ca="1">INDEX(Sheet1!$AF$2:$AF$22, RANDBETWEEN(1, 5))</f>
        <v>HQ</v>
      </c>
      <c r="AF1403" s="3">
        <v>45472</v>
      </c>
      <c r="AG1403" t="str" cm="1">
        <f t="array" aca="1" ref="AG1403" ca="1">INDEX(Sheet1!$AH$2:$AH$24, RANDBETWEEN(1, 23))</f>
        <v>MONTENEGRO CO</v>
      </c>
      <c r="AH1403" t="s">
        <v>670</v>
      </c>
      <c r="AI1403" t="s">
        <v>621</v>
      </c>
      <c r="AJ1403" t="s">
        <v>52</v>
      </c>
      <c r="AK1403" t="s">
        <v>89</v>
      </c>
      <c r="AL1403" t="s">
        <v>90</v>
      </c>
      <c r="AM1403" t="s">
        <v>645</v>
      </c>
      <c r="AN1403" t="s">
        <v>216</v>
      </c>
      <c r="AO1403" t="s">
        <v>61</v>
      </c>
      <c r="AP1403" t="s">
        <v>78</v>
      </c>
      <c r="AQ1403" t="s">
        <v>79</v>
      </c>
      <c r="AR1403">
        <v>2024</v>
      </c>
      <c r="AS1403" t="s">
        <v>95</v>
      </c>
    </row>
    <row r="1404" spans="1:45">
      <c r="A1404" t="s">
        <v>659</v>
      </c>
      <c r="B1404" t="s">
        <v>44</v>
      </c>
      <c r="C1404" t="s">
        <v>45</v>
      </c>
      <c r="D1404" s="3">
        <v>45366</v>
      </c>
      <c r="E1404" t="s">
        <v>644</v>
      </c>
      <c r="F1404">
        <f t="shared" ca="1" si="63"/>
        <v>90924.383904525472</v>
      </c>
      <c r="G1404">
        <f t="shared" ca="1" si="63"/>
        <v>17511.744769780813</v>
      </c>
      <c r="H1404" t="str" cm="1">
        <f t="array" aca="1" ref="H1404" ca="1">INDEX(Sheet1!$H$1:$H$3, RANDBETWEEN(1, 3))</f>
        <v>Revenue Type</v>
      </c>
      <c r="I1404" t="str" cm="1">
        <f t="array" aca="1" ref="I1404" ca="1">INDEX(Sheet1!$I$3:$I$88, RANDBETWEEN(1, 85))</f>
        <v>External relations and partnerships, communication and resource mobilization</v>
      </c>
      <c r="J1404" t="str">
        <f ca="1">INDEX(Sheet1!$AZ$3:$AZ$8, RANDBETWEEN(1, COUNTA(Sheet1!$AZ$3:$AZ$8)))</f>
        <v>Education</v>
      </c>
      <c r="K1404" t="str" cm="1">
        <f t="array" aca="1" ref="K1404" ca="1">INDEX(Sheet1!$K$1:$K$8, RANDBETWEEN(1, 6))</f>
        <v>HAC-UKRAINE</v>
      </c>
      <c r="M1404" t="s">
        <v>75</v>
      </c>
      <c r="N1404">
        <f t="shared" ca="1" si="64"/>
        <v>82040.513316817523</v>
      </c>
      <c r="Q1404" t="s">
        <v>623</v>
      </c>
      <c r="U1404">
        <f t="shared" ca="1" si="65"/>
        <v>96684.068214249623</v>
      </c>
      <c r="V1404">
        <v>9754020</v>
      </c>
      <c r="W1404" t="str" cm="1">
        <f t="array" aca="1" ref="W1404" ca="1">INDEX(Sheet1!$X$1:$X$20, RANDBETWEEN(1, 20))</f>
        <v>Other</v>
      </c>
      <c r="X1404" t="str" cm="1">
        <f t="array" aca="1" ref="X1404" ca="1">INDEX(Sheet1!$Y$2:$Y$22, RANDBETWEEN(1, 21))</f>
        <v>Corporate Account</v>
      </c>
      <c r="Z1404" t="str" cm="1">
        <f t="array" aca="1" ref="Z1404" ca="1">INDEX(Sheet1!$AA$2:$AA$30, RANDBETWEEN(1, 29))</f>
        <v>PPD</v>
      </c>
      <c r="AA1404" t="str" cm="1">
        <f t="array" aca="1" ref="AA1404" ca="1">INDEX(Sheet1!$AB$2:$AB$8, RANDBETWEEN(1, 7))</f>
        <v>ECARO</v>
      </c>
      <c r="AB1404" t="str" cm="1">
        <f t="array" aca="1" ref="AB1404" ca="1">INDEX(Sheet1!$AC$2:$AC$22, RANDBETWEEN(1, 21))</f>
        <v>Netherlands</v>
      </c>
      <c r="AE1404" t="str" cm="1">
        <f t="array" aca="1" ref="AE1404" ca="1">INDEX(Sheet1!$AF$2:$AF$22, RANDBETWEEN(1, 5))</f>
        <v>NatCom</v>
      </c>
      <c r="AF1404" s="3">
        <v>45366</v>
      </c>
      <c r="AG1404" t="str" cm="1">
        <f t="array" aca="1" ref="AG1404" ca="1">INDEX(Sheet1!$AH$2:$AH$24, RANDBETWEEN(1, 23))</f>
        <v>TAJIKISTAN CO</v>
      </c>
      <c r="AH1404" t="s">
        <v>668</v>
      </c>
      <c r="AI1404" t="s">
        <v>622</v>
      </c>
      <c r="AJ1404" t="s">
        <v>623</v>
      </c>
      <c r="AK1404" t="s">
        <v>75</v>
      </c>
      <c r="AL1404" t="s">
        <v>58</v>
      </c>
      <c r="AM1404" t="s">
        <v>646</v>
      </c>
      <c r="AN1404" t="s">
        <v>60</v>
      </c>
      <c r="AO1404" t="s">
        <v>77</v>
      </c>
      <c r="AP1404" t="s">
        <v>78</v>
      </c>
      <c r="AQ1404" t="s">
        <v>94</v>
      </c>
      <c r="AR1404">
        <v>2022</v>
      </c>
      <c r="AS1404" t="s">
        <v>95</v>
      </c>
    </row>
    <row r="1405" spans="1:45">
      <c r="A1405" t="s">
        <v>656</v>
      </c>
      <c r="B1405" t="s">
        <v>44</v>
      </c>
      <c r="C1405" t="s">
        <v>64</v>
      </c>
      <c r="D1405" s="3">
        <v>45617</v>
      </c>
      <c r="E1405" t="s">
        <v>644</v>
      </c>
      <c r="F1405">
        <f t="shared" ca="1" si="63"/>
        <v>3972.3565824483453</v>
      </c>
      <c r="G1405">
        <f t="shared" ca="1" si="63"/>
        <v>48077.725462869726</v>
      </c>
      <c r="H1405" t="str" cm="1">
        <f t="array" aca="1" ref="H1405" ca="1">INDEX(Sheet1!$H$1:$H$3, RANDBETWEEN(1, 3))</f>
        <v>ORR Non-Thematic</v>
      </c>
      <c r="I1405" t="str" cm="1">
        <f t="array" aca="1" ref="I1405" ca="1">INDEX(Sheet1!$I$3:$I$88, RANDBETWEEN(1, 85))</f>
        <v>Saving lives and protecting rights in humanitarian situations</v>
      </c>
      <c r="J1405" t="str">
        <f ca="1">INDEX(Sheet1!$AZ$3:$AZ$8, RANDBETWEEN(1, COUNTA(Sheet1!$AZ$3:$AZ$8)))</f>
        <v>Increased Immunization Rates</v>
      </c>
      <c r="K1405" t="str" cm="1">
        <f t="array" aca="1" ref="K1405" ca="1">INDEX(Sheet1!$K$1:$K$8, RANDBETWEEN(1, 6))</f>
        <v>Ukraine Response</v>
      </c>
      <c r="M1405" t="s">
        <v>127</v>
      </c>
      <c r="N1405">
        <f t="shared" ca="1" si="64"/>
        <v>99564.681441631677</v>
      </c>
      <c r="Q1405" t="s">
        <v>625</v>
      </c>
      <c r="U1405">
        <f t="shared" ca="1" si="65"/>
        <v>12113.917533049818</v>
      </c>
      <c r="V1405">
        <v>1824361</v>
      </c>
      <c r="W1405" t="str" cm="1">
        <f t="array" aca="1" ref="W1405" ca="1">INDEX(Sheet1!$X$1:$X$20, RANDBETWEEN(1, 20))</f>
        <v>Central Government</v>
      </c>
      <c r="X1405" t="str" cm="1">
        <f t="array" aca="1" ref="X1405" ca="1">INDEX(Sheet1!$Y$2:$Y$22, RANDBETWEEN(1, 21))</f>
        <v>Private Sector</v>
      </c>
      <c r="Z1405" t="str" cm="1">
        <f t="array" aca="1" ref="Z1405" ca="1">INDEX(Sheet1!$AA$2:$AA$30, RANDBETWEEN(1, 29))</f>
        <v>GEORGIA CO</v>
      </c>
      <c r="AA1405" t="str" cm="1">
        <f t="array" aca="1" ref="AA1405" ca="1">INDEX(Sheet1!$AB$2:$AB$8, RANDBETWEEN(1, 7))</f>
        <v>NatCom</v>
      </c>
      <c r="AB1405" t="str" cm="1">
        <f t="array" aca="1" ref="AB1405" ca="1">INDEX(Sheet1!$AC$2:$AC$22, RANDBETWEEN(1, 21))</f>
        <v>Ukraine</v>
      </c>
      <c r="AE1405" t="str" cm="1">
        <f t="array" aca="1" ref="AE1405" ca="1">INDEX(Sheet1!$AF$2:$AF$22, RANDBETWEEN(1, 5))</f>
        <v>ECARO</v>
      </c>
      <c r="AF1405" s="3">
        <v>45617</v>
      </c>
      <c r="AG1405" t="str" cm="1">
        <f t="array" aca="1" ref="AG1405" ca="1">INDEX(Sheet1!$AH$2:$AH$24, RANDBETWEEN(1, 23))</f>
        <v>TURKIYE CO</v>
      </c>
      <c r="AH1405" t="s">
        <v>668</v>
      </c>
      <c r="AI1405" t="s">
        <v>624</v>
      </c>
      <c r="AJ1405" t="s">
        <v>625</v>
      </c>
      <c r="AK1405" t="s">
        <v>127</v>
      </c>
      <c r="AL1405" t="s">
        <v>58</v>
      </c>
      <c r="AM1405" t="s">
        <v>646</v>
      </c>
      <c r="AN1405" t="s">
        <v>115</v>
      </c>
      <c r="AO1405" t="s">
        <v>61</v>
      </c>
      <c r="AP1405" t="s">
        <v>143</v>
      </c>
      <c r="AQ1405" t="s">
        <v>79</v>
      </c>
      <c r="AR1405">
        <v>2023</v>
      </c>
      <c r="AS1405" t="s">
        <v>95</v>
      </c>
    </row>
    <row r="1406" spans="1:45">
      <c r="A1406" t="s">
        <v>656</v>
      </c>
      <c r="B1406" t="s">
        <v>44</v>
      </c>
      <c r="C1406" t="s">
        <v>45</v>
      </c>
      <c r="D1406" s="3">
        <v>45524</v>
      </c>
      <c r="E1406" t="s">
        <v>644</v>
      </c>
      <c r="F1406">
        <f t="shared" ca="1" si="63"/>
        <v>16986.400358530347</v>
      </c>
      <c r="G1406">
        <f t="shared" ca="1" si="63"/>
        <v>47587.919164280313</v>
      </c>
      <c r="H1406" t="str" cm="1">
        <f t="array" aca="1" ref="H1406" ca="1">INDEX(Sheet1!$H$1:$H$3, RANDBETWEEN(1, 3))</f>
        <v>ORE-Thematic</v>
      </c>
      <c r="I1406" t="str" cm="1">
        <f t="array" aca="1" ref="I1406" ca="1">INDEX(Sheet1!$I$3:$I$88, RANDBETWEEN(1, 85))</f>
        <v>Gender Equality</v>
      </c>
      <c r="J1406" t="str">
        <f ca="1">INDEX(Sheet1!$AZ$3:$AZ$8, RANDBETWEEN(1, COUNTA(Sheet1!$AZ$3:$AZ$8)))</f>
        <v>Advocacy</v>
      </c>
      <c r="K1406" t="str" cm="1">
        <f t="array" aca="1" ref="K1406" ca="1">INDEX(Sheet1!$K$1:$K$8, RANDBETWEEN(1, 6))</f>
        <v>HAC-ARMENIA</v>
      </c>
      <c r="M1406" t="s">
        <v>104</v>
      </c>
      <c r="N1406">
        <f t="shared" ca="1" si="64"/>
        <v>5907.622656388673</v>
      </c>
      <c r="Q1406" t="s">
        <v>627</v>
      </c>
      <c r="U1406">
        <f t="shared" ca="1" si="65"/>
        <v>6590.9259293601281</v>
      </c>
      <c r="V1406">
        <v>8606750</v>
      </c>
      <c r="W1406" t="str" cm="1">
        <f t="array" aca="1" ref="W1406" ca="1">INDEX(Sheet1!$X$1:$X$20, RANDBETWEEN(1, 20))</f>
        <v>Central Government</v>
      </c>
      <c r="X1406" t="str" cm="1">
        <f t="array" aca="1" ref="X1406" ca="1">INDEX(Sheet1!$Y$2:$Y$22, RANDBETWEEN(1, 21))</f>
        <v>Public Sector</v>
      </c>
      <c r="Z1406" t="str" cm="1">
        <f t="array" aca="1" ref="Z1406" ca="1">INDEX(Sheet1!$AA$2:$AA$30, RANDBETWEEN(1, 29))</f>
        <v>UKRAINE CO</v>
      </c>
      <c r="AA1406" t="str" cm="1">
        <f t="array" aca="1" ref="AA1406" ca="1">INDEX(Sheet1!$AB$2:$AB$8, RANDBETWEEN(1, 7))</f>
        <v>WCARO</v>
      </c>
      <c r="AB1406" t="str" cm="1">
        <f t="array" aca="1" ref="AB1406" ca="1">INDEX(Sheet1!$AC$2:$AC$22, RANDBETWEEN(1, 21))</f>
        <v>Belarus</v>
      </c>
      <c r="AE1406" t="str" cm="1">
        <f t="array" aca="1" ref="AE1406" ca="1">INDEX(Sheet1!$AF$2:$AF$22, RANDBETWEEN(1, 5))</f>
        <v>ECARO</v>
      </c>
      <c r="AF1406" s="3">
        <v>45524</v>
      </c>
      <c r="AG1406" t="str" cm="1">
        <f t="array" aca="1" ref="AG1406" ca="1">INDEX(Sheet1!$AH$2:$AH$24, RANDBETWEEN(1, 23))</f>
        <v>BULGARIA CO</v>
      </c>
      <c r="AH1406" t="s">
        <v>647</v>
      </c>
      <c r="AI1406" t="s">
        <v>626</v>
      </c>
      <c r="AJ1406" t="s">
        <v>627</v>
      </c>
      <c r="AK1406" t="s">
        <v>104</v>
      </c>
      <c r="AL1406" t="s">
        <v>95</v>
      </c>
      <c r="AM1406" t="s">
        <v>646</v>
      </c>
      <c r="AN1406" t="s">
        <v>91</v>
      </c>
      <c r="AO1406" t="s">
        <v>61</v>
      </c>
      <c r="AP1406" t="s">
        <v>62</v>
      </c>
      <c r="AQ1406" t="s">
        <v>117</v>
      </c>
      <c r="AR1406">
        <v>2022</v>
      </c>
      <c r="AS1406" t="s">
        <v>95</v>
      </c>
    </row>
    <row r="1407" spans="1:45">
      <c r="A1407" t="s">
        <v>653</v>
      </c>
      <c r="B1407" t="s">
        <v>95</v>
      </c>
      <c r="C1407" t="s">
        <v>45</v>
      </c>
      <c r="D1407" s="3">
        <v>45408</v>
      </c>
      <c r="E1407" t="s">
        <v>644</v>
      </c>
      <c r="F1407">
        <f t="shared" ca="1" si="63"/>
        <v>73541.420849792281</v>
      </c>
      <c r="G1407">
        <f t="shared" ca="1" si="63"/>
        <v>70715.54984313676</v>
      </c>
      <c r="H1407" t="str" cm="1">
        <f t="array" aca="1" ref="H1407" ca="1">INDEX(Sheet1!$H$1:$H$3, RANDBETWEEN(1, 3))</f>
        <v>Revenue Type</v>
      </c>
      <c r="I1407" t="str" cm="1">
        <f t="array" aca="1" ref="I1407" ca="1">INDEX(Sheet1!$I$3:$I$88, RANDBETWEEN(1, 85))</f>
        <v>Education – General</v>
      </c>
      <c r="J1407" t="str">
        <f ca="1">INDEX(Sheet1!$AZ$3:$AZ$8, RANDBETWEEN(1, COUNTA(Sheet1!$AZ$3:$AZ$8)))</f>
        <v>Child Protection</v>
      </c>
      <c r="K1407" t="str" cm="1">
        <f t="array" aca="1" ref="K1407" ca="1">INDEX(Sheet1!$K$1:$K$8, RANDBETWEEN(1, 6))</f>
        <v>Emergency/HAC</v>
      </c>
      <c r="M1407" t="s">
        <v>89</v>
      </c>
      <c r="N1407">
        <f t="shared" ca="1" si="64"/>
        <v>49022.757764178066</v>
      </c>
      <c r="Q1407" t="s">
        <v>101</v>
      </c>
      <c r="U1407">
        <f t="shared" ca="1" si="65"/>
        <v>83653.122980993008</v>
      </c>
      <c r="V1407">
        <v>33749942</v>
      </c>
      <c r="W1407" t="str" cm="1">
        <f t="array" aca="1" ref="W1407" ca="1">INDEX(Sheet1!$X$1:$X$20, RANDBETWEEN(1, 20))</f>
        <v>Multi-Stakeholder Partnership</v>
      </c>
      <c r="X1407" t="str" cm="1">
        <f t="array" aca="1" ref="X1407" ca="1">INDEX(Sheet1!$Y$2:$Y$22, RANDBETWEEN(1, 21))</f>
        <v>Corporate Account</v>
      </c>
      <c r="Z1407" t="str" cm="1">
        <f t="array" aca="1" ref="Z1407" ca="1">INDEX(Sheet1!$AA$2:$AA$30, RANDBETWEEN(1, 29))</f>
        <v>BELARUS CO</v>
      </c>
      <c r="AA1407" t="str" cm="1">
        <f t="array" aca="1" ref="AA1407" ca="1">INDEX(Sheet1!$AB$2:$AB$8, RANDBETWEEN(1, 7))</f>
        <v>EAPRO</v>
      </c>
      <c r="AB1407" t="str" cm="1">
        <f t="array" aca="1" ref="AB1407" ca="1">INDEX(Sheet1!$AC$2:$AC$22, RANDBETWEEN(1, 21))</f>
        <v>Montenegro</v>
      </c>
      <c r="AE1407" t="str" cm="1">
        <f t="array" aca="1" ref="AE1407" ca="1">INDEX(Sheet1!$AF$2:$AF$22, RANDBETWEEN(1, 5))</f>
        <v>MENARO</v>
      </c>
      <c r="AF1407" s="3">
        <v>45408</v>
      </c>
      <c r="AG1407" t="str" cm="1">
        <f t="array" aca="1" ref="AG1407" ca="1">INDEX(Sheet1!$AH$2:$AH$24, RANDBETWEEN(1, 23))</f>
        <v>UKRAINE CO</v>
      </c>
      <c r="AH1407" t="s">
        <v>670</v>
      </c>
      <c r="AI1407" t="s">
        <v>628</v>
      </c>
      <c r="AJ1407" t="s">
        <v>101</v>
      </c>
      <c r="AK1407" t="s">
        <v>89</v>
      </c>
      <c r="AL1407" t="s">
        <v>90</v>
      </c>
      <c r="AM1407" t="s">
        <v>646</v>
      </c>
      <c r="AN1407" t="s">
        <v>192</v>
      </c>
      <c r="AO1407" t="s">
        <v>77</v>
      </c>
      <c r="AP1407" t="s">
        <v>143</v>
      </c>
      <c r="AQ1407" t="s">
        <v>270</v>
      </c>
      <c r="AR1407">
        <v>2023</v>
      </c>
      <c r="AS1407" t="s">
        <v>95</v>
      </c>
    </row>
    <row r="1408" spans="1:45">
      <c r="A1408" t="s">
        <v>658</v>
      </c>
      <c r="B1408" t="s">
        <v>44</v>
      </c>
      <c r="C1408" t="s">
        <v>45</v>
      </c>
      <c r="D1408" s="3">
        <v>45347</v>
      </c>
      <c r="E1408" t="s">
        <v>644</v>
      </c>
      <c r="F1408">
        <f t="shared" ca="1" si="63"/>
        <v>4973.2480884567431</v>
      </c>
      <c r="G1408">
        <f t="shared" ca="1" si="63"/>
        <v>6412.4897675618822</v>
      </c>
      <c r="H1408" t="str" cm="1">
        <f t="array" aca="1" ref="H1408" ca="1">INDEX(Sheet1!$H$1:$H$3, RANDBETWEEN(1, 3))</f>
        <v>Revenue Type</v>
      </c>
      <c r="I1408" t="str" cm="1">
        <f t="array" aca="1" ref="I1408" ca="1">INDEX(Sheet1!$I$3:$I$88, RANDBETWEEN(1, 85))</f>
        <v>Climate Change</v>
      </c>
      <c r="J1408" t="str">
        <f ca="1">INDEX(Sheet1!$AZ$3:$AZ$8, RANDBETWEEN(1, COUNTA(Sheet1!$AZ$3:$AZ$8)))</f>
        <v>Education</v>
      </c>
      <c r="K1408" t="str" cm="1">
        <f t="array" aca="1" ref="K1408" ca="1">INDEX(Sheet1!$K$1:$K$8, RANDBETWEEN(1, 6))</f>
        <v>HAC-ECARO</v>
      </c>
      <c r="M1408" t="s">
        <v>127</v>
      </c>
      <c r="N1408">
        <f t="shared" ca="1" si="64"/>
        <v>22049.378260531415</v>
      </c>
      <c r="Q1408" t="s">
        <v>630</v>
      </c>
      <c r="U1408">
        <f t="shared" ca="1" si="65"/>
        <v>46991.648240220333</v>
      </c>
      <c r="V1408">
        <v>16984558</v>
      </c>
      <c r="W1408" t="str" cm="1">
        <f t="array" aca="1" ref="W1408" ca="1">INDEX(Sheet1!$X$1:$X$20, RANDBETWEEN(1, 20))</f>
        <v>Corporate Foundation</v>
      </c>
      <c r="X1408" t="str" cm="1">
        <f t="array" aca="1" ref="X1408" ca="1">INDEX(Sheet1!$Y$2:$Y$22, RANDBETWEEN(1, 21))</f>
        <v>Private Sector</v>
      </c>
      <c r="Z1408" t="str" cm="1">
        <f t="array" aca="1" ref="Z1408" ca="1">INDEX(Sheet1!$AA$2:$AA$30, RANDBETWEEN(1, 29))</f>
        <v>UZBEKISTAN CO</v>
      </c>
      <c r="AA1408" t="str" cm="1">
        <f t="array" aca="1" ref="AA1408" ca="1">INDEX(Sheet1!$AB$2:$AB$8, RANDBETWEEN(1, 7))</f>
        <v>MENARO</v>
      </c>
      <c r="AB1408" t="str" cm="1">
        <f t="array" aca="1" ref="AB1408" ca="1">INDEX(Sheet1!$AC$2:$AC$22, RANDBETWEEN(1, 21))</f>
        <v>Denmark</v>
      </c>
      <c r="AE1408" t="str" cm="1">
        <f t="array" aca="1" ref="AE1408" ca="1">INDEX(Sheet1!$AF$2:$AF$22, RANDBETWEEN(1, 5))</f>
        <v>MENARO</v>
      </c>
      <c r="AF1408" s="3">
        <v>45347</v>
      </c>
      <c r="AG1408" t="str" cm="1">
        <f t="array" aca="1" ref="AG1408" ca="1">INDEX(Sheet1!$AH$2:$AH$24, RANDBETWEEN(1, 23))</f>
        <v>BELARUS CO</v>
      </c>
      <c r="AH1408" t="s">
        <v>651</v>
      </c>
      <c r="AI1408" t="s">
        <v>629</v>
      </c>
      <c r="AJ1408" t="s">
        <v>630</v>
      </c>
      <c r="AK1408" t="s">
        <v>127</v>
      </c>
      <c r="AL1408" t="s">
        <v>95</v>
      </c>
      <c r="AM1408" t="s">
        <v>645</v>
      </c>
      <c r="AN1408" t="s">
        <v>105</v>
      </c>
      <c r="AO1408" t="s">
        <v>149</v>
      </c>
      <c r="AP1408" t="s">
        <v>135</v>
      </c>
      <c r="AQ1408" t="s">
        <v>129</v>
      </c>
      <c r="AR1408">
        <v>2023</v>
      </c>
      <c r="AS1408" t="s">
        <v>95</v>
      </c>
    </row>
    <row r="1409" spans="1:45">
      <c r="A1409" t="s">
        <v>657</v>
      </c>
      <c r="B1409" t="s">
        <v>95</v>
      </c>
      <c r="C1409" t="s">
        <v>64</v>
      </c>
      <c r="D1409" s="3">
        <v>45302</v>
      </c>
      <c r="E1409" t="s">
        <v>644</v>
      </c>
      <c r="F1409">
        <f t="shared" ca="1" si="63"/>
        <v>44337.617341546422</v>
      </c>
      <c r="G1409">
        <f t="shared" ca="1" si="63"/>
        <v>7409.4516792614586</v>
      </c>
      <c r="H1409" t="str" cm="1">
        <f t="array" aca="1" ref="H1409" ca="1">INDEX(Sheet1!$H$1:$H$3, RANDBETWEEN(1, 3))</f>
        <v>Revenue Type</v>
      </c>
      <c r="I1409" t="str" cm="1">
        <f t="array" aca="1" ref="I1409" ca="1">INDEX(Sheet1!$I$3:$I$88, RANDBETWEEN(1, 85))</f>
        <v>Birth registration</v>
      </c>
      <c r="J1409" t="str">
        <f ca="1">INDEX(Sheet1!$AZ$3:$AZ$8, RANDBETWEEN(1, COUNTA(Sheet1!$AZ$3:$AZ$8)))</f>
        <v>Emergency Response</v>
      </c>
      <c r="K1409" t="str" cm="1">
        <f t="array" aca="1" ref="K1409" ca="1">INDEX(Sheet1!$K$1:$K$8, RANDBETWEEN(1, 6))</f>
        <v>HAC-ECARO</v>
      </c>
      <c r="M1409" t="s">
        <v>127</v>
      </c>
      <c r="N1409">
        <f t="shared" ca="1" si="64"/>
        <v>1516.3414656107054</v>
      </c>
      <c r="Q1409" t="s">
        <v>110</v>
      </c>
      <c r="U1409">
        <f t="shared" ca="1" si="65"/>
        <v>78272.593566604555</v>
      </c>
      <c r="V1409">
        <v>21950334</v>
      </c>
      <c r="W1409" t="str" cm="1">
        <f t="array" aca="1" ref="W1409" ca="1">INDEX(Sheet1!$X$1:$X$20, RANDBETWEEN(1, 20))</f>
        <v>Membership based organizations</v>
      </c>
      <c r="X1409" t="str" cm="1">
        <f t="array" aca="1" ref="X1409" ca="1">INDEX(Sheet1!$Y$2:$Y$22, RANDBETWEEN(1, 21))</f>
        <v>Public Sector</v>
      </c>
      <c r="Z1409" t="str" cm="1">
        <f t="array" aca="1" ref="Z1409" ca="1">INDEX(Sheet1!$AA$2:$AA$30, RANDBETWEEN(1, 29))</f>
        <v>DENMARK NATCOM</v>
      </c>
      <c r="AA1409" t="str" cm="1">
        <f t="array" aca="1" ref="AA1409" ca="1">INDEX(Sheet1!$AB$2:$AB$8, RANDBETWEEN(1, 7))</f>
        <v>HQ</v>
      </c>
      <c r="AB1409" t="str" cm="1">
        <f t="array" aca="1" ref="AB1409" ca="1">INDEX(Sheet1!$AC$2:$AC$22, RANDBETWEEN(1, 21))</f>
        <v>France</v>
      </c>
      <c r="AE1409" t="str" cm="1">
        <f t="array" aca="1" ref="AE1409" ca="1">INDEX(Sheet1!$AF$2:$AF$22, RANDBETWEEN(1, 5))</f>
        <v>HQ</v>
      </c>
      <c r="AF1409" s="3">
        <v>45302</v>
      </c>
      <c r="AG1409" t="str" cm="1">
        <f t="array" aca="1" ref="AG1409" ca="1">INDEX(Sheet1!$AH$2:$AH$24, RANDBETWEEN(1, 23))</f>
        <v>BELARUS CO</v>
      </c>
      <c r="AH1409" t="s">
        <v>670</v>
      </c>
      <c r="AI1409" t="s">
        <v>631</v>
      </c>
      <c r="AJ1409" t="s">
        <v>110</v>
      </c>
      <c r="AK1409" t="s">
        <v>127</v>
      </c>
      <c r="AL1409" t="s">
        <v>90</v>
      </c>
      <c r="AM1409" t="s">
        <v>646</v>
      </c>
      <c r="AN1409" t="s">
        <v>216</v>
      </c>
      <c r="AO1409" t="s">
        <v>116</v>
      </c>
      <c r="AP1409" t="s">
        <v>143</v>
      </c>
      <c r="AQ1409" t="s">
        <v>79</v>
      </c>
      <c r="AR1409">
        <v>2024</v>
      </c>
      <c r="AS1409" t="s">
        <v>95</v>
      </c>
    </row>
    <row r="1410" spans="1:45">
      <c r="A1410" t="s">
        <v>654</v>
      </c>
      <c r="B1410" t="s">
        <v>95</v>
      </c>
      <c r="C1410" t="s">
        <v>64</v>
      </c>
      <c r="D1410" s="3">
        <v>45479</v>
      </c>
      <c r="E1410" t="s">
        <v>644</v>
      </c>
      <c r="F1410">
        <f t="shared" ca="1" si="63"/>
        <v>79597.712306887275</v>
      </c>
      <c r="G1410">
        <f t="shared" ca="1" si="63"/>
        <v>87731.839042332183</v>
      </c>
      <c r="H1410" t="str" cm="1">
        <f t="array" aca="1" ref="H1410" ca="1">INDEX(Sheet1!$H$1:$H$3, RANDBETWEEN(1, 3))</f>
        <v>ORE-Thematic</v>
      </c>
      <c r="I1410" t="str" cm="1">
        <f t="array" aca="1" ref="I1410" ca="1">INDEX(Sheet1!$I$3:$I$88, RANDBETWEEN(1, 85))</f>
        <v>Special Purpose</v>
      </c>
      <c r="J1410" t="str">
        <f ca="1">INDEX(Sheet1!$AZ$3:$AZ$8, RANDBETWEEN(1, COUNTA(Sheet1!$AZ$3:$AZ$8)))</f>
        <v>Advocacy</v>
      </c>
      <c r="K1410" t="str" cm="1">
        <f t="array" aca="1" ref="K1410" ca="1">INDEX(Sheet1!$K$1:$K$8, RANDBETWEEN(1, 6))</f>
        <v>HAC-ECARO</v>
      </c>
      <c r="M1410" t="s">
        <v>114</v>
      </c>
      <c r="N1410">
        <f t="shared" ca="1" si="64"/>
        <v>56643.199277764215</v>
      </c>
      <c r="Q1410" t="s">
        <v>633</v>
      </c>
      <c r="U1410">
        <f t="shared" ca="1" si="65"/>
        <v>98532.109833462993</v>
      </c>
      <c r="V1410">
        <v>36421322</v>
      </c>
      <c r="W1410" t="str" cm="1">
        <f t="array" aca="1" ref="W1410" ca="1">INDEX(Sheet1!$X$1:$X$20, RANDBETWEEN(1, 20))</f>
        <v>Non-Profit/NGO Foundations</v>
      </c>
      <c r="X1410" t="str" cm="1">
        <f t="array" aca="1" ref="X1410" ca="1">INDEX(Sheet1!$Y$2:$Y$22, RANDBETWEEN(1, 21))</f>
        <v>Private Sector</v>
      </c>
      <c r="Z1410" t="str" cm="1">
        <f t="array" aca="1" ref="Z1410" ca="1">INDEX(Sheet1!$AA$2:$AA$30, RANDBETWEEN(1, 29))</f>
        <v>US FUND</v>
      </c>
      <c r="AA1410" t="str" cm="1">
        <f t="array" aca="1" ref="AA1410" ca="1">INDEX(Sheet1!$AB$2:$AB$8, RANDBETWEEN(1, 7))</f>
        <v>HQ</v>
      </c>
      <c r="AB1410" t="str" cm="1">
        <f t="array" aca="1" ref="AB1410" ca="1">INDEX(Sheet1!$AC$2:$AC$22, RANDBETWEEN(1, 21))</f>
        <v>Netherlands</v>
      </c>
      <c r="AE1410" t="str" cm="1">
        <f t="array" aca="1" ref="AE1410" ca="1">INDEX(Sheet1!$AF$2:$AF$22, RANDBETWEEN(1, 5))</f>
        <v>NatCom</v>
      </c>
      <c r="AF1410" s="3">
        <v>45479</v>
      </c>
      <c r="AG1410" t="str" cm="1">
        <f t="array" aca="1" ref="AG1410" ca="1">INDEX(Sheet1!$AH$2:$AH$24, RANDBETWEEN(1, 23))</f>
        <v>BULGARIA CO</v>
      </c>
      <c r="AH1410" t="s">
        <v>648</v>
      </c>
      <c r="AI1410" t="s">
        <v>632</v>
      </c>
      <c r="AJ1410" t="s">
        <v>633</v>
      </c>
      <c r="AK1410" t="s">
        <v>114</v>
      </c>
      <c r="AL1410" t="s">
        <v>95</v>
      </c>
      <c r="AM1410" t="s">
        <v>646</v>
      </c>
      <c r="AN1410" t="s">
        <v>60</v>
      </c>
      <c r="AO1410" t="s">
        <v>77</v>
      </c>
      <c r="AP1410" t="s">
        <v>143</v>
      </c>
      <c r="AQ1410" t="s">
        <v>100</v>
      </c>
      <c r="AR1410">
        <v>2022</v>
      </c>
      <c r="AS1410" t="s">
        <v>95</v>
      </c>
    </row>
    <row r="1411" spans="1:45">
      <c r="A1411" t="s">
        <v>656</v>
      </c>
      <c r="B1411" t="s">
        <v>95</v>
      </c>
      <c r="C1411" t="s">
        <v>45</v>
      </c>
      <c r="D1411" s="3">
        <v>45349</v>
      </c>
      <c r="E1411" t="s">
        <v>644</v>
      </c>
      <c r="F1411">
        <f t="shared" ref="F1411:G1474" ca="1" si="66">RAND() * (100000 - 50) + 50</f>
        <v>86874.217063952892</v>
      </c>
      <c r="G1411">
        <f t="shared" ca="1" si="66"/>
        <v>93685.993309038065</v>
      </c>
      <c r="H1411" t="str" cm="1">
        <f t="array" aca="1" ref="H1411" ca="1">INDEX(Sheet1!$H$1:$H$3, RANDBETWEEN(1, 3))</f>
        <v>Revenue Type</v>
      </c>
      <c r="I1411" t="str" cm="1">
        <f t="array" aca="1" ref="I1411" ca="1">INDEX(Sheet1!$I$3:$I$88, RANDBETWEEN(1, 85))</f>
        <v>WASH – General</v>
      </c>
      <c r="J1411" t="str">
        <f ca="1">INDEX(Sheet1!$AZ$3:$AZ$8, RANDBETWEEN(1, COUNTA(Sheet1!$AZ$3:$AZ$8)))</f>
        <v>Health</v>
      </c>
      <c r="K1411" t="str" cm="1">
        <f t="array" aca="1" ref="K1411" ca="1">INDEX(Sheet1!$K$1:$K$8, RANDBETWEEN(1, 6))</f>
        <v>HAC-STATE OF PALESTINE</v>
      </c>
      <c r="M1411" t="s">
        <v>127</v>
      </c>
      <c r="N1411">
        <f t="shared" ref="N1411:N1474" ca="1" si="67">RAND() * (100000 - 50) + 50</f>
        <v>54361.970774309542</v>
      </c>
      <c r="Q1411" t="s">
        <v>635</v>
      </c>
      <c r="U1411">
        <f t="shared" ref="U1411:U1474" ca="1" si="68">RAND() * (100000 - 50) + 50</f>
        <v>79936.167996650955</v>
      </c>
      <c r="V1411">
        <v>3716214</v>
      </c>
      <c r="W1411" t="str" cm="1">
        <f t="array" aca="1" ref="W1411" ca="1">INDEX(Sheet1!$X$1:$X$20, RANDBETWEEN(1, 20))</f>
        <v>University/Education Org.</v>
      </c>
      <c r="X1411" t="str" cm="1">
        <f t="array" aca="1" ref="X1411" ca="1">INDEX(Sheet1!$Y$2:$Y$22, RANDBETWEEN(1, 21))</f>
        <v>Private Sector</v>
      </c>
      <c r="Z1411" t="str" cm="1">
        <f t="array" aca="1" ref="Z1411" ca="1">INDEX(Sheet1!$AA$2:$AA$30, RANDBETWEEN(1, 29))</f>
        <v>PPD</v>
      </c>
      <c r="AA1411" t="str" cm="1">
        <f t="array" aca="1" ref="AA1411" ca="1">INDEX(Sheet1!$AB$2:$AB$8, RANDBETWEEN(1, 7))</f>
        <v>HQ</v>
      </c>
      <c r="AB1411" t="str" cm="1">
        <f t="array" aca="1" ref="AB1411" ca="1">INDEX(Sheet1!$AC$2:$AC$22, RANDBETWEEN(1, 21))</f>
        <v>Uzbekistan</v>
      </c>
      <c r="AE1411" t="str" cm="1">
        <f t="array" aca="1" ref="AE1411" ca="1">INDEX(Sheet1!$AF$2:$AF$22, RANDBETWEEN(1, 5))</f>
        <v>HQ</v>
      </c>
      <c r="AF1411" s="3">
        <v>45349</v>
      </c>
      <c r="AG1411" t="str" cm="1">
        <f t="array" aca="1" ref="AG1411" ca="1">INDEX(Sheet1!$AH$2:$AH$24, RANDBETWEEN(1, 23))</f>
        <v>GEORGIA CO</v>
      </c>
      <c r="AH1411" t="s">
        <v>670</v>
      </c>
      <c r="AI1411" t="s">
        <v>634</v>
      </c>
      <c r="AJ1411" t="s">
        <v>635</v>
      </c>
      <c r="AK1411" t="s">
        <v>127</v>
      </c>
      <c r="AL1411" t="s">
        <v>90</v>
      </c>
      <c r="AM1411" t="s">
        <v>645</v>
      </c>
      <c r="AN1411" t="s">
        <v>115</v>
      </c>
      <c r="AO1411" t="s">
        <v>92</v>
      </c>
      <c r="AP1411" t="s">
        <v>93</v>
      </c>
      <c r="AQ1411" t="s">
        <v>129</v>
      </c>
      <c r="AR1411">
        <v>2022</v>
      </c>
      <c r="AS1411" t="s">
        <v>95</v>
      </c>
    </row>
    <row r="1412" spans="1:45">
      <c r="A1412" t="s">
        <v>652</v>
      </c>
      <c r="B1412" t="s">
        <v>44</v>
      </c>
      <c r="C1412" t="s">
        <v>45</v>
      </c>
      <c r="D1412" s="3">
        <v>45504</v>
      </c>
      <c r="E1412" t="s">
        <v>644</v>
      </c>
      <c r="F1412">
        <f t="shared" ca="1" si="66"/>
        <v>96833.104894130505</v>
      </c>
      <c r="G1412">
        <f t="shared" ca="1" si="66"/>
        <v>10028.252051575106</v>
      </c>
      <c r="H1412" t="str" cm="1">
        <f t="array" aca="1" ref="H1412" ca="1">INDEX(Sheet1!$H$1:$H$3, RANDBETWEEN(1, 3))</f>
        <v>ORR Non-Thematic</v>
      </c>
      <c r="I1412" t="str" cm="1">
        <f t="array" aca="1" ref="I1412" ca="1">INDEX(Sheet1!$I$3:$I$88, RANDBETWEEN(1, 85))</f>
        <v>Early Childhood Development</v>
      </c>
      <c r="J1412" t="str">
        <f ca="1">INDEX(Sheet1!$AZ$3:$AZ$8, RANDBETWEEN(1, COUNTA(Sheet1!$AZ$3:$AZ$8)))</f>
        <v>Increased Immunization Rates</v>
      </c>
      <c r="K1412" t="str" cm="1">
        <f t="array" aca="1" ref="K1412" ca="1">INDEX(Sheet1!$K$1:$K$8, RANDBETWEEN(1, 6))</f>
        <v>HAC-ECARO</v>
      </c>
      <c r="M1412" t="s">
        <v>165</v>
      </c>
      <c r="N1412">
        <f t="shared" ca="1" si="67"/>
        <v>85253.623783469855</v>
      </c>
      <c r="Q1412" t="s">
        <v>637</v>
      </c>
      <c r="U1412">
        <f t="shared" ca="1" si="68"/>
        <v>79438.234318893068</v>
      </c>
      <c r="V1412">
        <v>7351089</v>
      </c>
      <c r="W1412" t="str" cm="1">
        <f t="array" aca="1" ref="W1412" ca="1">INDEX(Sheet1!$X$1:$X$20, RANDBETWEEN(1, 20))</f>
        <v>Central Government</v>
      </c>
      <c r="X1412" t="str" cm="1">
        <f t="array" aca="1" ref="X1412" ca="1">INDEX(Sheet1!$Y$2:$Y$22, RANDBETWEEN(1, 21))</f>
        <v>UNICEF NatCom/CO/Division</v>
      </c>
      <c r="Z1412" t="str" cm="1">
        <f t="array" aca="1" ref="Z1412" ca="1">INDEX(Sheet1!$AA$2:$AA$30, RANDBETWEEN(1, 29))</f>
        <v>SENEGAL CO</v>
      </c>
      <c r="AA1412" t="str" cm="1">
        <f t="array" aca="1" ref="AA1412" ca="1">INDEX(Sheet1!$AB$2:$AB$8, RANDBETWEEN(1, 7))</f>
        <v>MENARO</v>
      </c>
      <c r="AB1412" t="str" cm="1">
        <f t="array" aca="1" ref="AB1412" ca="1">INDEX(Sheet1!$AC$2:$AC$22, RANDBETWEEN(1, 21))</f>
        <v>Albania</v>
      </c>
      <c r="AE1412" t="str" cm="1">
        <f t="array" aca="1" ref="AE1412" ca="1">INDEX(Sheet1!$AF$2:$AF$22, RANDBETWEEN(1, 5))</f>
        <v>ESARO</v>
      </c>
      <c r="AF1412" s="3">
        <v>45504</v>
      </c>
      <c r="AG1412" t="str" cm="1">
        <f t="array" aca="1" ref="AG1412" ca="1">INDEX(Sheet1!$AH$2:$AH$24, RANDBETWEEN(1, 23))</f>
        <v>US FUND</v>
      </c>
      <c r="AH1412" t="s">
        <v>670</v>
      </c>
      <c r="AI1412" t="s">
        <v>636</v>
      </c>
      <c r="AJ1412" t="s">
        <v>637</v>
      </c>
      <c r="AK1412" t="s">
        <v>165</v>
      </c>
      <c r="AL1412" t="s">
        <v>90</v>
      </c>
      <c r="AM1412" t="s">
        <v>646</v>
      </c>
      <c r="AN1412" t="s">
        <v>115</v>
      </c>
      <c r="AO1412" t="s">
        <v>116</v>
      </c>
      <c r="AP1412" t="s">
        <v>135</v>
      </c>
      <c r="AQ1412" t="s">
        <v>100</v>
      </c>
      <c r="AR1412">
        <v>2023</v>
      </c>
      <c r="AS1412" t="s">
        <v>95</v>
      </c>
    </row>
    <row r="1413" spans="1:45">
      <c r="A1413" t="s">
        <v>653</v>
      </c>
      <c r="B1413" t="s">
        <v>95</v>
      </c>
      <c r="C1413" t="s">
        <v>45</v>
      </c>
      <c r="D1413" s="3">
        <v>45410</v>
      </c>
      <c r="E1413" t="s">
        <v>644</v>
      </c>
      <c r="F1413">
        <f t="shared" ca="1" si="66"/>
        <v>18276.805579364001</v>
      </c>
      <c r="G1413">
        <f t="shared" ca="1" si="66"/>
        <v>70854.448597185808</v>
      </c>
      <c r="H1413" t="str" cm="1">
        <f t="array" aca="1" ref="H1413" ca="1">INDEX(Sheet1!$H$1:$H$3, RANDBETWEEN(1, 3))</f>
        <v>Revenue Type</v>
      </c>
      <c r="I1413" t="str" cm="1">
        <f t="array" aca="1" ref="I1413" ca="1">INDEX(Sheet1!$I$3:$I$88, RANDBETWEEN(1, 85))</f>
        <v>Humanitarian Action</v>
      </c>
      <c r="J1413" t="str">
        <f ca="1">INDEX(Sheet1!$AZ$3:$AZ$8, RANDBETWEEN(1, COUNTA(Sheet1!$AZ$3:$AZ$8)))</f>
        <v>Child Protection</v>
      </c>
      <c r="K1413" t="str" cm="1">
        <f t="array" aca="1" ref="K1413" ca="1">INDEX(Sheet1!$K$1:$K$8, RANDBETWEEN(1, 6))</f>
        <v>HAC-ECARO</v>
      </c>
      <c r="M1413" t="s">
        <v>75</v>
      </c>
      <c r="N1413">
        <f t="shared" ca="1" si="67"/>
        <v>21206.208535644535</v>
      </c>
      <c r="Q1413" t="s">
        <v>639</v>
      </c>
      <c r="U1413">
        <f t="shared" ca="1" si="68"/>
        <v>93068.34990848937</v>
      </c>
      <c r="V1413">
        <v>30965492</v>
      </c>
      <c r="W1413" t="str" cm="1">
        <f t="array" aca="1" ref="W1413" ca="1">INDEX(Sheet1!$X$1:$X$20, RANDBETWEEN(1, 20))</f>
        <v>Other</v>
      </c>
      <c r="X1413" t="str" cm="1">
        <f t="array" aca="1" ref="X1413" ca="1">INDEX(Sheet1!$Y$2:$Y$22, RANDBETWEEN(1, 21))</f>
        <v>Private Sector</v>
      </c>
      <c r="Z1413" t="str" cm="1">
        <f t="array" aca="1" ref="Z1413" ca="1">INDEX(Sheet1!$AA$2:$AA$30, RANDBETWEEN(1, 29))</f>
        <v>GEORGIA CO</v>
      </c>
      <c r="AA1413" t="str" cm="1">
        <f t="array" aca="1" ref="AA1413" ca="1">INDEX(Sheet1!$AB$2:$AB$8, RANDBETWEEN(1, 7))</f>
        <v>HQ</v>
      </c>
      <c r="AB1413" t="str" cm="1">
        <f t="array" aca="1" ref="AB1413" ca="1">INDEX(Sheet1!$AC$2:$AC$22, RANDBETWEEN(1, 21))</f>
        <v>Albania</v>
      </c>
      <c r="AE1413" t="str" cm="1">
        <f t="array" aca="1" ref="AE1413" ca="1">INDEX(Sheet1!$AF$2:$AF$22, RANDBETWEEN(1, 5))</f>
        <v>ESARO</v>
      </c>
      <c r="AF1413" s="3">
        <v>45410</v>
      </c>
      <c r="AG1413" t="str" cm="1">
        <f t="array" aca="1" ref="AG1413" ca="1">INDEX(Sheet1!$AH$2:$AH$24, RANDBETWEEN(1, 23))</f>
        <v>CROATIA CO</v>
      </c>
      <c r="AH1413" t="s">
        <v>668</v>
      </c>
      <c r="AI1413" t="s">
        <v>638</v>
      </c>
      <c r="AJ1413" t="s">
        <v>639</v>
      </c>
      <c r="AK1413" t="s">
        <v>75</v>
      </c>
      <c r="AL1413" t="s">
        <v>58</v>
      </c>
      <c r="AM1413" t="s">
        <v>646</v>
      </c>
      <c r="AN1413" t="s">
        <v>105</v>
      </c>
      <c r="AO1413" t="s">
        <v>92</v>
      </c>
      <c r="AP1413" t="s">
        <v>93</v>
      </c>
      <c r="AQ1413" t="s">
        <v>94</v>
      </c>
      <c r="AR1413">
        <v>2024</v>
      </c>
      <c r="AS1413" t="s">
        <v>95</v>
      </c>
    </row>
    <row r="1414" spans="1:45">
      <c r="A1414" t="s">
        <v>657</v>
      </c>
      <c r="B1414" t="s">
        <v>95</v>
      </c>
      <c r="C1414" t="s">
        <v>118</v>
      </c>
      <c r="D1414" s="3">
        <v>45382</v>
      </c>
      <c r="E1414" t="s">
        <v>644</v>
      </c>
      <c r="F1414">
        <f t="shared" ca="1" si="66"/>
        <v>33319.89423892065</v>
      </c>
      <c r="G1414">
        <f t="shared" ca="1" si="66"/>
        <v>46958.601604077623</v>
      </c>
      <c r="H1414" t="str" cm="1">
        <f t="array" aca="1" ref="H1414" ca="1">INDEX(Sheet1!$H$1:$H$3, RANDBETWEEN(1, 3))</f>
        <v>ORE-Thematic</v>
      </c>
      <c r="I1414" t="str" cm="1">
        <f t="array" aca="1" ref="I1414" ca="1">INDEX(Sheet1!$I$3:$I$88, RANDBETWEEN(1, 85))</f>
        <v>External relations and partnerships, communication and resource mobilization</v>
      </c>
      <c r="J1414" t="str">
        <f ca="1">INDEX(Sheet1!$AZ$3:$AZ$8, RANDBETWEEN(1, COUNTA(Sheet1!$AZ$3:$AZ$8)))</f>
        <v>Emergency Response</v>
      </c>
      <c r="K1414" t="str" cm="1">
        <f t="array" aca="1" ref="K1414" ca="1">INDEX(Sheet1!$K$1:$K$8, RANDBETWEEN(1, 6))</f>
        <v>Emergency/HAC</v>
      </c>
      <c r="M1414" t="s">
        <v>57</v>
      </c>
      <c r="N1414">
        <f t="shared" ca="1" si="67"/>
        <v>72112.557658106831</v>
      </c>
      <c r="Q1414" t="s">
        <v>641</v>
      </c>
      <c r="U1414">
        <f t="shared" ca="1" si="68"/>
        <v>77792.289741033703</v>
      </c>
      <c r="V1414">
        <v>32313286</v>
      </c>
      <c r="W1414" t="str" cm="1">
        <f t="array" aca="1" ref="W1414" ca="1">INDEX(Sheet1!$X$1:$X$20, RANDBETWEEN(1, 20))</f>
        <v>Multi-Stakeholder Partnership</v>
      </c>
      <c r="X1414" t="str" cm="1">
        <f t="array" aca="1" ref="X1414" ca="1">INDEX(Sheet1!$Y$2:$Y$22, RANDBETWEEN(1, 21))</f>
        <v>Private Sector</v>
      </c>
      <c r="Z1414" t="str" cm="1">
        <f t="array" aca="1" ref="Z1414" ca="1">INDEX(Sheet1!$AA$2:$AA$30, RANDBETWEEN(1, 29))</f>
        <v>MONTENEGRO CO</v>
      </c>
      <c r="AA1414" t="str" cm="1">
        <f t="array" aca="1" ref="AA1414" ca="1">INDEX(Sheet1!$AB$2:$AB$8, RANDBETWEEN(1, 7))</f>
        <v>ROSA</v>
      </c>
      <c r="AB1414" t="str" cm="1">
        <f t="array" aca="1" ref="AB1414" ca="1">INDEX(Sheet1!$AC$2:$AC$22, RANDBETWEEN(1, 21))</f>
        <v>Netherlands</v>
      </c>
      <c r="AE1414" t="str" cm="1">
        <f t="array" aca="1" ref="AE1414" ca="1">INDEX(Sheet1!$AF$2:$AF$22, RANDBETWEEN(1, 5))</f>
        <v>NatCom</v>
      </c>
      <c r="AF1414" s="3">
        <v>45382</v>
      </c>
      <c r="AG1414" t="str" cm="1">
        <f t="array" aca="1" ref="AG1414" ca="1">INDEX(Sheet1!$AH$2:$AH$24, RANDBETWEEN(1, 23))</f>
        <v>GEORGIA CO</v>
      </c>
      <c r="AH1414" t="s">
        <v>667</v>
      </c>
      <c r="AI1414" t="s">
        <v>640</v>
      </c>
      <c r="AJ1414" t="s">
        <v>641</v>
      </c>
      <c r="AK1414" t="s">
        <v>57</v>
      </c>
      <c r="AL1414" t="s">
        <v>90</v>
      </c>
      <c r="AM1414" t="s">
        <v>645</v>
      </c>
      <c r="AN1414" t="s">
        <v>91</v>
      </c>
      <c r="AO1414" t="s">
        <v>149</v>
      </c>
      <c r="AP1414" t="s">
        <v>62</v>
      </c>
      <c r="AQ1414" t="s">
        <v>117</v>
      </c>
      <c r="AR1414">
        <v>2022</v>
      </c>
      <c r="AS1414" t="s">
        <v>95</v>
      </c>
    </row>
    <row r="1415" spans="1:45">
      <c r="A1415" t="s">
        <v>658</v>
      </c>
      <c r="B1415" t="s">
        <v>44</v>
      </c>
      <c r="C1415" t="s">
        <v>118</v>
      </c>
      <c r="D1415" s="3">
        <v>45481</v>
      </c>
      <c r="E1415" t="s">
        <v>644</v>
      </c>
      <c r="F1415">
        <f t="shared" ca="1" si="66"/>
        <v>36483.605159812119</v>
      </c>
      <c r="G1415">
        <f t="shared" ca="1" si="66"/>
        <v>62546.586932324812</v>
      </c>
      <c r="H1415" t="str" cm="1">
        <f t="array" aca="1" ref="H1415" ca="1">INDEX(Sheet1!$H$1:$H$3, RANDBETWEEN(1, 3))</f>
        <v>Revenue Type</v>
      </c>
      <c r="I1415" t="str" cm="1">
        <f t="array" aca="1" ref="I1415" ca="1">INDEX(Sheet1!$I$3:$I$88, RANDBETWEEN(1, 85))</f>
        <v>Gender Equality</v>
      </c>
      <c r="J1415" t="str">
        <f ca="1">INDEX(Sheet1!$AZ$3:$AZ$8, RANDBETWEEN(1, COUNTA(Sheet1!$AZ$3:$AZ$8)))</f>
        <v>Emergency Response</v>
      </c>
      <c r="K1415" t="str" cm="1">
        <f t="array" aca="1" ref="K1415" ca="1">INDEX(Sheet1!$K$1:$K$8, RANDBETWEEN(1, 6))</f>
        <v>Ukraine Response</v>
      </c>
      <c r="M1415" t="s">
        <v>114</v>
      </c>
      <c r="N1415">
        <f t="shared" ca="1" si="67"/>
        <v>58278.118178336692</v>
      </c>
      <c r="Q1415" t="s">
        <v>643</v>
      </c>
      <c r="U1415">
        <f t="shared" ca="1" si="68"/>
        <v>9383.5073965959145</v>
      </c>
      <c r="V1415">
        <v>4294911</v>
      </c>
      <c r="W1415" t="str" cm="1">
        <f t="array" aca="1" ref="W1415" ca="1">INDEX(Sheet1!$X$1:$X$20, RANDBETWEEN(1, 20))</f>
        <v>Corporate</v>
      </c>
      <c r="X1415" t="str" cm="1">
        <f t="array" aca="1" ref="X1415" ca="1">INDEX(Sheet1!$Y$2:$Y$22, RANDBETWEEN(1, 21))</f>
        <v>Private Sector</v>
      </c>
      <c r="Z1415" t="str" cm="1">
        <f t="array" aca="1" ref="Z1415" ca="1">INDEX(Sheet1!$AA$2:$AA$30, RANDBETWEEN(1, 29))</f>
        <v>BELARUS CO</v>
      </c>
      <c r="AA1415" t="str" cm="1">
        <f t="array" aca="1" ref="AA1415" ca="1">INDEX(Sheet1!$AB$2:$AB$8, RANDBETWEEN(1, 7))</f>
        <v>ECARO</v>
      </c>
      <c r="AB1415" t="str" cm="1">
        <f t="array" aca="1" ref="AB1415" ca="1">INDEX(Sheet1!$AC$2:$AC$22, RANDBETWEEN(1, 21))</f>
        <v>Netherlands</v>
      </c>
      <c r="AE1415" t="str" cm="1">
        <f t="array" aca="1" ref="AE1415" ca="1">INDEX(Sheet1!$AF$2:$AF$22, RANDBETWEEN(1, 5))</f>
        <v>ESARO</v>
      </c>
      <c r="AF1415" s="3">
        <v>45481</v>
      </c>
      <c r="AG1415" t="str" cm="1">
        <f t="array" aca="1" ref="AG1415" ca="1">INDEX(Sheet1!$AH$2:$AH$24, RANDBETWEEN(1, 23))</f>
        <v>SOMALIA CO</v>
      </c>
      <c r="AH1415" t="s">
        <v>668</v>
      </c>
      <c r="AI1415" t="s">
        <v>642</v>
      </c>
      <c r="AJ1415" t="s">
        <v>643</v>
      </c>
      <c r="AK1415" t="s">
        <v>114</v>
      </c>
      <c r="AL1415" t="s">
        <v>58</v>
      </c>
      <c r="AM1415" t="s">
        <v>646</v>
      </c>
      <c r="AN1415" t="s">
        <v>60</v>
      </c>
      <c r="AO1415" t="s">
        <v>77</v>
      </c>
      <c r="AP1415" t="s">
        <v>62</v>
      </c>
      <c r="AQ1415" t="s">
        <v>117</v>
      </c>
      <c r="AR1415">
        <v>2023</v>
      </c>
      <c r="AS1415" t="s">
        <v>95</v>
      </c>
    </row>
    <row r="1416" spans="1:45">
      <c r="A1416" t="s">
        <v>658</v>
      </c>
      <c r="B1416" t="s">
        <v>44</v>
      </c>
      <c r="C1416" t="s">
        <v>64</v>
      </c>
      <c r="D1416" s="3">
        <v>45353</v>
      </c>
      <c r="E1416" t="s">
        <v>644</v>
      </c>
      <c r="F1416">
        <f t="shared" ca="1" si="66"/>
        <v>89421.126730707227</v>
      </c>
      <c r="G1416">
        <f t="shared" ca="1" si="66"/>
        <v>1381.243973682456</v>
      </c>
      <c r="H1416" t="str" cm="1">
        <f t="array" aca="1" ref="H1416" ca="1">INDEX(Sheet1!$H$1:$H$3, RANDBETWEEN(1, 3))</f>
        <v>Revenue Type</v>
      </c>
      <c r="I1416" t="str" cm="1">
        <f t="array" aca="1" ref="I1416" ca="1">INDEX(Sheet1!$I$3:$I$88, RANDBETWEEN(1, 85))</f>
        <v>Private sector fundraising - Special Purpose</v>
      </c>
      <c r="J1416" t="str">
        <f ca="1">INDEX(Sheet1!$AZ$3:$AZ$8, RANDBETWEEN(1, COUNTA(Sheet1!$AZ$3:$AZ$8)))</f>
        <v>Child Protection</v>
      </c>
      <c r="K1416" t="str" cm="1">
        <f t="array" aca="1" ref="K1416" ca="1">INDEX(Sheet1!$K$1:$K$8, RANDBETWEEN(1, 6))</f>
        <v>HAC-UKRAINE</v>
      </c>
      <c r="M1416" t="s">
        <v>114</v>
      </c>
      <c r="N1416">
        <f t="shared" ca="1" si="67"/>
        <v>75718.369391294138</v>
      </c>
      <c r="Q1416" t="s">
        <v>56</v>
      </c>
      <c r="U1416">
        <f t="shared" ca="1" si="68"/>
        <v>30719.575176818769</v>
      </c>
      <c r="V1416">
        <v>24620967</v>
      </c>
      <c r="W1416" t="str" cm="1">
        <f t="array" aca="1" ref="W1416" ca="1">INDEX(Sheet1!$X$1:$X$20, RANDBETWEEN(1, 20))</f>
        <v>Corporate</v>
      </c>
      <c r="X1416" t="str" cm="1">
        <f t="array" aca="1" ref="X1416" ca="1">INDEX(Sheet1!$Y$2:$Y$22, RANDBETWEEN(1, 21))</f>
        <v>Public Sector</v>
      </c>
      <c r="Z1416" t="str" cm="1">
        <f t="array" aca="1" ref="Z1416" ca="1">INDEX(Sheet1!$AA$2:$AA$30, RANDBETWEEN(1, 29))</f>
        <v>ROMANIA CO</v>
      </c>
      <c r="AA1416" t="str" cm="1">
        <f t="array" aca="1" ref="AA1416" ca="1">INDEX(Sheet1!$AB$2:$AB$8, RANDBETWEEN(1, 7))</f>
        <v>WCARO</v>
      </c>
      <c r="AB1416" t="str" cm="1">
        <f t="array" aca="1" ref="AB1416" ca="1">INDEX(Sheet1!$AC$2:$AC$22, RANDBETWEEN(1, 21))</f>
        <v>Belarus</v>
      </c>
      <c r="AE1416" t="str" cm="1">
        <f t="array" aca="1" ref="AE1416" ca="1">INDEX(Sheet1!$AF$2:$AF$22, RANDBETWEEN(1, 5))</f>
        <v>ECARO</v>
      </c>
      <c r="AF1416" s="3">
        <v>45353</v>
      </c>
      <c r="AG1416" t="str" cm="1">
        <f t="array" aca="1" ref="AG1416" ca="1">INDEX(Sheet1!$AH$2:$AH$24, RANDBETWEEN(1, 23))</f>
        <v>UZBEKISTAN CO</v>
      </c>
      <c r="AH1416" t="s">
        <v>648</v>
      </c>
      <c r="AI1416" t="s">
        <v>55</v>
      </c>
      <c r="AJ1416" t="s">
        <v>56</v>
      </c>
      <c r="AK1416" t="s">
        <v>114</v>
      </c>
      <c r="AL1416" t="s">
        <v>95</v>
      </c>
      <c r="AM1416" t="s">
        <v>646</v>
      </c>
      <c r="AN1416" t="s">
        <v>105</v>
      </c>
      <c r="AO1416" t="s">
        <v>116</v>
      </c>
      <c r="AP1416" t="s">
        <v>93</v>
      </c>
      <c r="AQ1416" t="s">
        <v>63</v>
      </c>
      <c r="AR1416">
        <v>2022</v>
      </c>
      <c r="AS1416" t="s">
        <v>95</v>
      </c>
    </row>
    <row r="1417" spans="1:45">
      <c r="A1417" t="s">
        <v>659</v>
      </c>
      <c r="B1417" t="s">
        <v>44</v>
      </c>
      <c r="C1417" t="s">
        <v>64</v>
      </c>
      <c r="D1417" s="3">
        <v>45367</v>
      </c>
      <c r="E1417" t="s">
        <v>644</v>
      </c>
      <c r="F1417">
        <f t="shared" ca="1" si="66"/>
        <v>87753.965353953667</v>
      </c>
      <c r="G1417">
        <f t="shared" ca="1" si="66"/>
        <v>11024.052994947831</v>
      </c>
      <c r="H1417" t="str" cm="1">
        <f t="array" aca="1" ref="H1417" ca="1">INDEX(Sheet1!$H$1:$H$3, RANDBETWEEN(1, 3))</f>
        <v>ORE-Thematic</v>
      </c>
      <c r="I1417" t="str" cm="1">
        <f t="array" aca="1" ref="I1417" ca="1">INDEX(Sheet1!$I$3:$I$88, RANDBETWEEN(1, 85))</f>
        <v>Hygiene</v>
      </c>
      <c r="J1417" t="str">
        <f ca="1">INDEX(Sheet1!$AZ$3:$AZ$8, RANDBETWEEN(1, COUNTA(Sheet1!$AZ$3:$AZ$8)))</f>
        <v>Emergency Response</v>
      </c>
      <c r="K1417" t="str" cm="1">
        <f t="array" aca="1" ref="K1417" ca="1">INDEX(Sheet1!$K$1:$K$8, RANDBETWEEN(1, 6))</f>
        <v>Emergency/HAC</v>
      </c>
      <c r="M1417" t="s">
        <v>165</v>
      </c>
      <c r="N1417">
        <f t="shared" ca="1" si="67"/>
        <v>30055.14685781554</v>
      </c>
      <c r="Q1417" t="s">
        <v>74</v>
      </c>
      <c r="U1417">
        <f t="shared" ca="1" si="68"/>
        <v>87130.203828203375</v>
      </c>
      <c r="V1417">
        <v>36789837</v>
      </c>
      <c r="W1417" t="str" cm="1">
        <f t="array" aca="1" ref="W1417" ca="1">INDEX(Sheet1!$X$1:$X$20, RANDBETWEEN(1, 20))</f>
        <v>Central Government</v>
      </c>
      <c r="X1417" t="str" cm="1">
        <f t="array" aca="1" ref="X1417" ca="1">INDEX(Sheet1!$Y$2:$Y$22, RANDBETWEEN(1, 21))</f>
        <v>Private Sector</v>
      </c>
      <c r="Z1417" t="str" cm="1">
        <f t="array" aca="1" ref="Z1417" ca="1">INDEX(Sheet1!$AA$2:$AA$30, RANDBETWEEN(1, 29))</f>
        <v>FRANCE NATCOM</v>
      </c>
      <c r="AA1417" t="str" cm="1">
        <f t="array" aca="1" ref="AA1417" ca="1">INDEX(Sheet1!$AB$2:$AB$8, RANDBETWEEN(1, 7))</f>
        <v>EAPRO</v>
      </c>
      <c r="AB1417" t="str" cm="1">
        <f t="array" aca="1" ref="AB1417" ca="1">INDEX(Sheet1!$AC$2:$AC$22, RANDBETWEEN(1, 21))</f>
        <v>Tajikistan</v>
      </c>
      <c r="AE1417" t="str" cm="1">
        <f t="array" aca="1" ref="AE1417" ca="1">INDEX(Sheet1!$AF$2:$AF$22, RANDBETWEEN(1, 5))</f>
        <v>HQ</v>
      </c>
      <c r="AF1417" s="3">
        <v>45367</v>
      </c>
      <c r="AG1417" t="str" cm="1">
        <f t="array" aca="1" ref="AG1417" ca="1">INDEX(Sheet1!$AH$2:$AH$24, RANDBETWEEN(1, 23))</f>
        <v>TAJIKISTAN CO</v>
      </c>
      <c r="AH1417" t="s">
        <v>670</v>
      </c>
      <c r="AI1417" t="s">
        <v>73</v>
      </c>
      <c r="AJ1417" t="s">
        <v>74</v>
      </c>
      <c r="AK1417" t="s">
        <v>165</v>
      </c>
      <c r="AL1417" t="s">
        <v>90</v>
      </c>
      <c r="AM1417" t="s">
        <v>645</v>
      </c>
      <c r="AN1417" t="s">
        <v>216</v>
      </c>
      <c r="AO1417" t="s">
        <v>116</v>
      </c>
      <c r="AP1417" t="s">
        <v>135</v>
      </c>
      <c r="AQ1417" t="s">
        <v>79</v>
      </c>
      <c r="AR1417">
        <v>2023</v>
      </c>
      <c r="AS1417" t="s">
        <v>95</v>
      </c>
    </row>
    <row r="1418" spans="1:45">
      <c r="A1418" t="s">
        <v>657</v>
      </c>
      <c r="B1418" t="s">
        <v>95</v>
      </c>
      <c r="C1418" t="s">
        <v>64</v>
      </c>
      <c r="D1418" s="3">
        <v>45564</v>
      </c>
      <c r="E1418" t="s">
        <v>644</v>
      </c>
      <c r="F1418">
        <f t="shared" ca="1" si="66"/>
        <v>56251.497212716589</v>
      </c>
      <c r="G1418">
        <f t="shared" ca="1" si="66"/>
        <v>65306.541485105765</v>
      </c>
      <c r="H1418" t="str" cm="1">
        <f t="array" aca="1" ref="H1418" ca="1">INDEX(Sheet1!$H$1:$H$3, RANDBETWEEN(1, 3))</f>
        <v>ORE-Thematic</v>
      </c>
      <c r="I1418" t="str" cm="1">
        <f t="array" aca="1" ref="I1418" ca="1">INDEX(Sheet1!$I$3:$I$88, RANDBETWEEN(1, 85))</f>
        <v>Health – General</v>
      </c>
      <c r="J1418" t="str">
        <f ca="1">INDEX(Sheet1!$AZ$3:$AZ$8, RANDBETWEEN(1, COUNTA(Sheet1!$AZ$3:$AZ$8)))</f>
        <v>Increased Immunization Rates</v>
      </c>
      <c r="K1418" t="str" cm="1">
        <f t="array" aca="1" ref="K1418" ca="1">INDEX(Sheet1!$K$1:$K$8, RANDBETWEEN(1, 6))</f>
        <v>HAC-ECARO</v>
      </c>
      <c r="M1418" t="s">
        <v>127</v>
      </c>
      <c r="N1418">
        <f t="shared" ca="1" si="67"/>
        <v>14749.846422746836</v>
      </c>
      <c r="Q1418" t="s">
        <v>88</v>
      </c>
      <c r="U1418">
        <f t="shared" ca="1" si="68"/>
        <v>87554.603014405773</v>
      </c>
      <c r="V1418">
        <v>19261740</v>
      </c>
      <c r="W1418" t="str" cm="1">
        <f t="array" aca="1" ref="W1418" ca="1">INDEX(Sheet1!$X$1:$X$20, RANDBETWEEN(1, 20))</f>
        <v>IFI/RDB</v>
      </c>
      <c r="X1418" t="str" cm="1">
        <f t="array" aca="1" ref="X1418" ca="1">INDEX(Sheet1!$Y$2:$Y$22, RANDBETWEEN(1, 21))</f>
        <v>Private Sector</v>
      </c>
      <c r="Z1418" t="str" cm="1">
        <f t="array" aca="1" ref="Z1418" ca="1">INDEX(Sheet1!$AA$2:$AA$30, RANDBETWEEN(1, 29))</f>
        <v>FRANCE NATCOM</v>
      </c>
      <c r="AA1418" t="str" cm="1">
        <f t="array" aca="1" ref="AA1418" ca="1">INDEX(Sheet1!$AB$2:$AB$8, RANDBETWEEN(1, 7))</f>
        <v>HQ</v>
      </c>
      <c r="AB1418" t="str" cm="1">
        <f t="array" aca="1" ref="AB1418" ca="1">INDEX(Sheet1!$AC$2:$AC$22, RANDBETWEEN(1, 21))</f>
        <v>Croatia</v>
      </c>
      <c r="AE1418" t="str" cm="1">
        <f t="array" aca="1" ref="AE1418" ca="1">INDEX(Sheet1!$AF$2:$AF$22, RANDBETWEEN(1, 5))</f>
        <v>MENARO</v>
      </c>
      <c r="AF1418" s="3">
        <v>45564</v>
      </c>
      <c r="AG1418" t="str" cm="1">
        <f t="array" aca="1" ref="AG1418" ca="1">INDEX(Sheet1!$AH$2:$AH$24, RANDBETWEEN(1, 23))</f>
        <v>TAJIKISTAN CO</v>
      </c>
      <c r="AH1418" t="s">
        <v>668</v>
      </c>
      <c r="AI1418" t="s">
        <v>87</v>
      </c>
      <c r="AJ1418" t="s">
        <v>88</v>
      </c>
      <c r="AK1418" t="s">
        <v>127</v>
      </c>
      <c r="AL1418" t="s">
        <v>58</v>
      </c>
      <c r="AM1418" t="s">
        <v>645</v>
      </c>
      <c r="AN1418" t="s">
        <v>105</v>
      </c>
      <c r="AO1418" t="s">
        <v>92</v>
      </c>
      <c r="AP1418" t="s">
        <v>62</v>
      </c>
      <c r="AQ1418" t="s">
        <v>94</v>
      </c>
      <c r="AR1418">
        <v>2023</v>
      </c>
      <c r="AS1418" t="s">
        <v>95</v>
      </c>
    </row>
    <row r="1419" spans="1:45">
      <c r="A1419" t="s">
        <v>655</v>
      </c>
      <c r="B1419" t="s">
        <v>95</v>
      </c>
      <c r="C1419" t="s">
        <v>118</v>
      </c>
      <c r="D1419" s="3">
        <v>45608</v>
      </c>
      <c r="E1419" t="s">
        <v>644</v>
      </c>
      <c r="F1419">
        <f t="shared" ca="1" si="66"/>
        <v>32170.714720208161</v>
      </c>
      <c r="G1419">
        <f t="shared" ca="1" si="66"/>
        <v>40885.053092257651</v>
      </c>
      <c r="H1419" t="str" cm="1">
        <f t="array" aca="1" ref="H1419" ca="1">INDEX(Sheet1!$H$1:$H$3, RANDBETWEEN(1, 3))</f>
        <v>ORR Non-Thematic</v>
      </c>
      <c r="I1419" t="str" cm="1">
        <f t="array" aca="1" ref="I1419" ca="1">INDEX(Sheet1!$I$3:$I$88, RANDBETWEEN(1, 85))</f>
        <v>Public finance and local governance</v>
      </c>
      <c r="J1419" t="str">
        <f ca="1">INDEX(Sheet1!$AZ$3:$AZ$8, RANDBETWEEN(1, COUNTA(Sheet1!$AZ$3:$AZ$8)))</f>
        <v>Child Protection</v>
      </c>
      <c r="K1419" t="str" cm="1">
        <f t="array" aca="1" ref="K1419" ca="1">INDEX(Sheet1!$K$1:$K$8, RANDBETWEEN(1, 6))</f>
        <v>Ukraine Response</v>
      </c>
      <c r="M1419" t="s">
        <v>89</v>
      </c>
      <c r="N1419">
        <f t="shared" ca="1" si="67"/>
        <v>70374.963522507387</v>
      </c>
      <c r="Q1419" t="s">
        <v>103</v>
      </c>
      <c r="U1419">
        <f t="shared" ca="1" si="68"/>
        <v>22062.706698074257</v>
      </c>
      <c r="V1419">
        <v>10999849</v>
      </c>
      <c r="W1419" t="str" cm="1">
        <f t="array" aca="1" ref="W1419" ca="1">INDEX(Sheet1!$X$1:$X$20, RANDBETWEEN(1, 20))</f>
        <v>Account Category</v>
      </c>
      <c r="X1419" t="str" cm="1">
        <f t="array" aca="1" ref="X1419" ca="1">INDEX(Sheet1!$Y$2:$Y$22, RANDBETWEEN(1, 21))</f>
        <v>Public Sector</v>
      </c>
      <c r="Z1419" t="str" cm="1">
        <f t="array" aca="1" ref="Z1419" ca="1">INDEX(Sheet1!$AA$2:$AA$30, RANDBETWEEN(1, 29))</f>
        <v>TAJIKISTAN CO</v>
      </c>
      <c r="AA1419" t="str" cm="1">
        <f t="array" aca="1" ref="AA1419" ca="1">INDEX(Sheet1!$AB$2:$AB$8, RANDBETWEEN(1, 7))</f>
        <v>NatCom</v>
      </c>
      <c r="AB1419" t="str" cm="1">
        <f t="array" aca="1" ref="AB1419" ca="1">INDEX(Sheet1!$AC$2:$AC$22, RANDBETWEEN(1, 21))</f>
        <v>Japan</v>
      </c>
      <c r="AE1419" t="str" cm="1">
        <f t="array" aca="1" ref="AE1419" ca="1">INDEX(Sheet1!$AF$2:$AF$22, RANDBETWEEN(1, 5))</f>
        <v>ECARO</v>
      </c>
      <c r="AF1419" s="3">
        <v>45608</v>
      </c>
      <c r="AG1419" t="str" cm="1">
        <f t="array" aca="1" ref="AG1419" ca="1">INDEX(Sheet1!$AH$2:$AH$24, RANDBETWEEN(1, 23))</f>
        <v>MOLDOVA CO</v>
      </c>
      <c r="AH1419" t="s">
        <v>647</v>
      </c>
      <c r="AI1419" t="s">
        <v>102</v>
      </c>
      <c r="AJ1419" t="s">
        <v>103</v>
      </c>
      <c r="AK1419" t="s">
        <v>89</v>
      </c>
      <c r="AL1419" t="s">
        <v>95</v>
      </c>
      <c r="AM1419" t="s">
        <v>645</v>
      </c>
      <c r="AN1419" t="s">
        <v>115</v>
      </c>
      <c r="AO1419" t="s">
        <v>116</v>
      </c>
      <c r="AP1419" t="s">
        <v>93</v>
      </c>
      <c r="AQ1419" t="s">
        <v>79</v>
      </c>
      <c r="AR1419">
        <v>2022</v>
      </c>
      <c r="AS1419" t="s">
        <v>95</v>
      </c>
    </row>
    <row r="1420" spans="1:45">
      <c r="A1420" t="s">
        <v>659</v>
      </c>
      <c r="B1420" t="s">
        <v>44</v>
      </c>
      <c r="C1420" t="s">
        <v>118</v>
      </c>
      <c r="D1420" s="3">
        <v>45587</v>
      </c>
      <c r="E1420" t="s">
        <v>644</v>
      </c>
      <c r="F1420">
        <f t="shared" ca="1" si="66"/>
        <v>94642.682721667778</v>
      </c>
      <c r="G1420">
        <f t="shared" ca="1" si="66"/>
        <v>63518.468012604033</v>
      </c>
      <c r="H1420" t="str" cm="1">
        <f t="array" aca="1" ref="H1420" ca="1">INDEX(Sheet1!$H$1:$H$3, RANDBETWEEN(1, 3))</f>
        <v>ORE-Thematic</v>
      </c>
      <c r="I1420" t="str" cm="1">
        <f t="array" aca="1" ref="I1420" ca="1">INDEX(Sheet1!$I$3:$I$88, RANDBETWEEN(1, 85))</f>
        <v>Policy advocacy – urban, civil society, parliament, environment</v>
      </c>
      <c r="J1420" t="str">
        <f ca="1">INDEX(Sheet1!$AZ$3:$AZ$8, RANDBETWEEN(1, COUNTA(Sheet1!$AZ$3:$AZ$8)))</f>
        <v>Health</v>
      </c>
      <c r="K1420" t="str" cm="1">
        <f t="array" aca="1" ref="K1420" ca="1">INDEX(Sheet1!$K$1:$K$8, RANDBETWEEN(1, 6))</f>
        <v>Ukraine Response</v>
      </c>
      <c r="M1420" t="s">
        <v>127</v>
      </c>
      <c r="N1420">
        <f t="shared" ca="1" si="67"/>
        <v>37486.085076989955</v>
      </c>
      <c r="Q1420" t="s">
        <v>113</v>
      </c>
      <c r="U1420">
        <f t="shared" ca="1" si="68"/>
        <v>87762.060927497689</v>
      </c>
      <c r="V1420">
        <v>26396627</v>
      </c>
      <c r="W1420" t="str" cm="1">
        <f t="array" aca="1" ref="W1420" ca="1">INDEX(Sheet1!$X$1:$X$20, RANDBETWEEN(1, 20))</f>
        <v>Membership based organizations</v>
      </c>
      <c r="X1420" t="str" cm="1">
        <f t="array" aca="1" ref="X1420" ca="1">INDEX(Sheet1!$Y$2:$Y$22, RANDBETWEEN(1, 21))</f>
        <v>Private Sector</v>
      </c>
      <c r="Z1420" t="str" cm="1">
        <f t="array" aca="1" ref="Z1420" ca="1">INDEX(Sheet1!$AA$2:$AA$30, RANDBETWEEN(1, 29))</f>
        <v>CHINA CO</v>
      </c>
      <c r="AA1420" t="str" cm="1">
        <f t="array" aca="1" ref="AA1420" ca="1">INDEX(Sheet1!$AB$2:$AB$8, RANDBETWEEN(1, 7))</f>
        <v>WCARO</v>
      </c>
      <c r="AB1420" t="str" cm="1">
        <f t="array" aca="1" ref="AB1420" ca="1">INDEX(Sheet1!$AC$2:$AC$22, RANDBETWEEN(1, 21))</f>
        <v>Albania</v>
      </c>
      <c r="AE1420" t="str" cm="1">
        <f t="array" aca="1" ref="AE1420" ca="1">INDEX(Sheet1!$AF$2:$AF$22, RANDBETWEEN(1, 5))</f>
        <v>MENARO</v>
      </c>
      <c r="AF1420" s="3">
        <v>45587</v>
      </c>
      <c r="AG1420" t="str" cm="1">
        <f t="array" aca="1" ref="AG1420" ca="1">INDEX(Sheet1!$AH$2:$AH$24, RANDBETWEEN(1, 23))</f>
        <v>LEBANON CO</v>
      </c>
      <c r="AH1420" t="s">
        <v>668</v>
      </c>
      <c r="AI1420" t="s">
        <v>112</v>
      </c>
      <c r="AJ1420" t="s">
        <v>113</v>
      </c>
      <c r="AK1420" t="s">
        <v>127</v>
      </c>
      <c r="AL1420" t="s">
        <v>58</v>
      </c>
      <c r="AM1420" t="s">
        <v>645</v>
      </c>
      <c r="AN1420" t="s">
        <v>128</v>
      </c>
      <c r="AO1420" t="s">
        <v>61</v>
      </c>
      <c r="AP1420" t="s">
        <v>143</v>
      </c>
      <c r="AQ1420" t="s">
        <v>117</v>
      </c>
      <c r="AR1420">
        <v>2023</v>
      </c>
      <c r="AS1420" t="s">
        <v>95</v>
      </c>
    </row>
    <row r="1421" spans="1:45">
      <c r="A1421" t="s">
        <v>655</v>
      </c>
      <c r="B1421" t="s">
        <v>95</v>
      </c>
      <c r="C1421" t="s">
        <v>45</v>
      </c>
      <c r="D1421" s="3">
        <v>45507</v>
      </c>
      <c r="E1421" t="s">
        <v>644</v>
      </c>
      <c r="F1421">
        <f t="shared" ca="1" si="66"/>
        <v>55159.500549492899</v>
      </c>
      <c r="G1421">
        <f t="shared" ca="1" si="66"/>
        <v>82113.602210979094</v>
      </c>
      <c r="H1421" t="str" cm="1">
        <f t="array" aca="1" ref="H1421" ca="1">INDEX(Sheet1!$H$1:$H$3, RANDBETWEEN(1, 3))</f>
        <v>Revenue Type</v>
      </c>
      <c r="I1421" t="str" cm="1">
        <f t="array" aca="1" ref="I1421" ca="1">INDEX(Sheet1!$I$3:$I$88, RANDBETWEEN(1, 85))</f>
        <v>Private sector fundraising</v>
      </c>
      <c r="J1421" t="str">
        <f ca="1">INDEX(Sheet1!$AZ$3:$AZ$8, RANDBETWEEN(1, COUNTA(Sheet1!$AZ$3:$AZ$8)))</f>
        <v>Emergency Response</v>
      </c>
      <c r="K1421" t="str" cm="1">
        <f t="array" aca="1" ref="K1421" ca="1">INDEX(Sheet1!$K$1:$K$8, RANDBETWEEN(1, 6))</f>
        <v>Emergency/HAC</v>
      </c>
      <c r="M1421" t="s">
        <v>114</v>
      </c>
      <c r="N1421">
        <f t="shared" ca="1" si="67"/>
        <v>63260.591092390998</v>
      </c>
      <c r="Q1421" t="s">
        <v>126</v>
      </c>
      <c r="U1421">
        <f t="shared" ca="1" si="68"/>
        <v>78543.174031599308</v>
      </c>
      <c r="V1421">
        <v>7128943</v>
      </c>
      <c r="W1421" t="str" cm="1">
        <f t="array" aca="1" ref="W1421" ca="1">INDEX(Sheet1!$X$1:$X$20, RANDBETWEEN(1, 20))</f>
        <v>Corporate Foundation</v>
      </c>
      <c r="X1421" t="str" cm="1">
        <f t="array" aca="1" ref="X1421" ca="1">INDEX(Sheet1!$Y$2:$Y$22, RANDBETWEEN(1, 21))</f>
        <v>UNICEF NatCom/CO/Division</v>
      </c>
      <c r="Z1421" t="str" cm="1">
        <f t="array" aca="1" ref="Z1421" ca="1">INDEX(Sheet1!$AA$2:$AA$30, RANDBETWEEN(1, 29))</f>
        <v>GEORGIA CO</v>
      </c>
      <c r="AA1421" t="str" cm="1">
        <f t="array" aca="1" ref="AA1421" ca="1">INDEX(Sheet1!$AB$2:$AB$8, RANDBETWEEN(1, 7))</f>
        <v>NatCom</v>
      </c>
      <c r="AB1421" t="str" cm="1">
        <f t="array" aca="1" ref="AB1421" ca="1">INDEX(Sheet1!$AC$2:$AC$22, RANDBETWEEN(1, 21))</f>
        <v>Croatia</v>
      </c>
      <c r="AE1421" t="str" cm="1">
        <f t="array" aca="1" ref="AE1421" ca="1">INDEX(Sheet1!$AF$2:$AF$22, RANDBETWEEN(1, 5))</f>
        <v>MENARO</v>
      </c>
      <c r="AF1421" s="3">
        <v>45507</v>
      </c>
      <c r="AG1421" t="str" cm="1">
        <f t="array" aca="1" ref="AG1421" ca="1">INDEX(Sheet1!$AH$2:$AH$24, RANDBETWEEN(1, 23))</f>
        <v>TAJIKISTAN CO</v>
      </c>
      <c r="AH1421" t="s">
        <v>668</v>
      </c>
      <c r="AI1421" t="s">
        <v>125</v>
      </c>
      <c r="AJ1421" t="s">
        <v>126</v>
      </c>
      <c r="AK1421" t="s">
        <v>114</v>
      </c>
      <c r="AL1421" t="s">
        <v>58</v>
      </c>
      <c r="AM1421" t="s">
        <v>646</v>
      </c>
      <c r="AN1421" t="s">
        <v>105</v>
      </c>
      <c r="AO1421" t="s">
        <v>149</v>
      </c>
      <c r="AP1421" t="s">
        <v>135</v>
      </c>
      <c r="AQ1421" t="s">
        <v>129</v>
      </c>
      <c r="AR1421">
        <v>2024</v>
      </c>
      <c r="AS1421" t="s">
        <v>95</v>
      </c>
    </row>
    <row r="1422" spans="1:45">
      <c r="A1422" t="s">
        <v>655</v>
      </c>
      <c r="B1422" t="s">
        <v>95</v>
      </c>
      <c r="C1422" t="s">
        <v>118</v>
      </c>
      <c r="D1422" s="3">
        <v>45547</v>
      </c>
      <c r="E1422" t="s">
        <v>644</v>
      </c>
      <c r="F1422">
        <f t="shared" ca="1" si="66"/>
        <v>35124.641183310952</v>
      </c>
      <c r="G1422">
        <f t="shared" ca="1" si="66"/>
        <v>63631.541043652862</v>
      </c>
      <c r="H1422" t="str" cm="1">
        <f t="array" aca="1" ref="H1422" ca="1">INDEX(Sheet1!$H$1:$H$3, RANDBETWEEN(1, 3))</f>
        <v>ORR Non-Thematic</v>
      </c>
      <c r="I1422" t="str" cm="1">
        <f t="array" aca="1" ref="I1422" ca="1">INDEX(Sheet1!$I$3:$I$88, RANDBETWEEN(1, 85))</f>
        <v>ACT-A/COVAX Pillar 1 - Diagnostics</v>
      </c>
      <c r="J1422" t="str">
        <f ca="1">INDEX(Sheet1!$AZ$3:$AZ$8, RANDBETWEEN(1, COUNTA(Sheet1!$AZ$3:$AZ$8)))</f>
        <v>Child Protection</v>
      </c>
      <c r="K1422" t="str" cm="1">
        <f t="array" aca="1" ref="K1422" ca="1">INDEX(Sheet1!$K$1:$K$8, RANDBETWEEN(1, 6))</f>
        <v>Ukraine Response</v>
      </c>
      <c r="M1422" t="s">
        <v>89</v>
      </c>
      <c r="N1422">
        <f t="shared" ca="1" si="67"/>
        <v>48540.803489328617</v>
      </c>
      <c r="Q1422" t="s">
        <v>134</v>
      </c>
      <c r="U1422">
        <f t="shared" ca="1" si="68"/>
        <v>7733.429092212622</v>
      </c>
      <c r="V1422">
        <v>28786817</v>
      </c>
      <c r="W1422" t="str" cm="1">
        <f t="array" aca="1" ref="W1422" ca="1">INDEX(Sheet1!$X$1:$X$20, RANDBETWEEN(1, 20))</f>
        <v>Global/Regional Multilaterals</v>
      </c>
      <c r="X1422" t="str" cm="1">
        <f t="array" aca="1" ref="X1422" ca="1">INDEX(Sheet1!$Y$2:$Y$22, RANDBETWEEN(1, 21))</f>
        <v>Public Sector</v>
      </c>
      <c r="Z1422" t="str" cm="1">
        <f t="array" aca="1" ref="Z1422" ca="1">INDEX(Sheet1!$AA$2:$AA$30, RANDBETWEEN(1, 29))</f>
        <v>US FUND</v>
      </c>
      <c r="AA1422" t="str" cm="1">
        <f t="array" aca="1" ref="AA1422" ca="1">INDEX(Sheet1!$AB$2:$AB$8, RANDBETWEEN(1, 7))</f>
        <v>NatCom</v>
      </c>
      <c r="AB1422" t="str" cm="1">
        <f t="array" aca="1" ref="AB1422" ca="1">INDEX(Sheet1!$AC$2:$AC$22, RANDBETWEEN(1, 21))</f>
        <v>Serbia</v>
      </c>
      <c r="AE1422" t="str" cm="1">
        <f t="array" aca="1" ref="AE1422" ca="1">INDEX(Sheet1!$AF$2:$AF$22, RANDBETWEEN(1, 5))</f>
        <v>NatCom</v>
      </c>
      <c r="AF1422" s="3">
        <v>45547</v>
      </c>
      <c r="AG1422" t="str" cm="1">
        <f t="array" aca="1" ref="AG1422" ca="1">INDEX(Sheet1!$AH$2:$AH$24, RANDBETWEEN(1, 23))</f>
        <v>CROATIA CO</v>
      </c>
      <c r="AH1422" t="s">
        <v>670</v>
      </c>
      <c r="AI1422" t="s">
        <v>133</v>
      </c>
      <c r="AJ1422" t="s">
        <v>134</v>
      </c>
      <c r="AK1422" t="s">
        <v>89</v>
      </c>
      <c r="AL1422" t="s">
        <v>90</v>
      </c>
      <c r="AM1422" t="s">
        <v>645</v>
      </c>
      <c r="AN1422" t="s">
        <v>115</v>
      </c>
      <c r="AO1422" t="s">
        <v>116</v>
      </c>
      <c r="AP1422" t="s">
        <v>143</v>
      </c>
      <c r="AQ1422" t="s">
        <v>129</v>
      </c>
      <c r="AR1422">
        <v>2024</v>
      </c>
      <c r="AS1422" t="s">
        <v>95</v>
      </c>
    </row>
    <row r="1423" spans="1:45">
      <c r="A1423" t="s">
        <v>654</v>
      </c>
      <c r="B1423" t="s">
        <v>95</v>
      </c>
      <c r="C1423" t="s">
        <v>45</v>
      </c>
      <c r="D1423" s="3">
        <v>45302</v>
      </c>
      <c r="E1423" t="s">
        <v>644</v>
      </c>
      <c r="F1423">
        <f t="shared" ca="1" si="66"/>
        <v>661.67702046171451</v>
      </c>
      <c r="G1423">
        <f t="shared" ca="1" si="66"/>
        <v>80075.017345355722</v>
      </c>
      <c r="H1423" t="str" cm="1">
        <f t="array" aca="1" ref="H1423" ca="1">INDEX(Sheet1!$H$1:$H$3, RANDBETWEEN(1, 3))</f>
        <v>ORR Non-Thematic</v>
      </c>
      <c r="I1423" t="str" cm="1">
        <f t="array" aca="1" ref="I1423" ca="1">INDEX(Sheet1!$I$3:$I$88, RANDBETWEEN(1, 85))</f>
        <v>Education in emergencies</v>
      </c>
      <c r="J1423" t="str">
        <f ca="1">INDEX(Sheet1!$AZ$3:$AZ$8, RANDBETWEEN(1, COUNTA(Sheet1!$AZ$3:$AZ$8)))</f>
        <v>Child Protection</v>
      </c>
      <c r="K1423" t="str" cm="1">
        <f t="array" aca="1" ref="K1423" ca="1">INDEX(Sheet1!$K$1:$K$8, RANDBETWEEN(1, 6))</f>
        <v>HAC-STATE OF PALESTINE</v>
      </c>
      <c r="M1423" t="s">
        <v>57</v>
      </c>
      <c r="N1423">
        <f t="shared" ca="1" si="67"/>
        <v>77452.200882568985</v>
      </c>
      <c r="Q1423" t="s">
        <v>142</v>
      </c>
      <c r="U1423">
        <f t="shared" ca="1" si="68"/>
        <v>41532.67638650092</v>
      </c>
      <c r="V1423">
        <v>27060322</v>
      </c>
      <c r="W1423" t="str" cm="1">
        <f t="array" aca="1" ref="W1423" ca="1">INDEX(Sheet1!$X$1:$X$20, RANDBETWEEN(1, 20))</f>
        <v>Other</v>
      </c>
      <c r="X1423" t="str" cm="1">
        <f t="array" aca="1" ref="X1423" ca="1">INDEX(Sheet1!$Y$2:$Y$22, RANDBETWEEN(1, 21))</f>
        <v>Private Sector</v>
      </c>
      <c r="Z1423" t="str" cm="1">
        <f t="array" aca="1" ref="Z1423" ca="1">INDEX(Sheet1!$AA$2:$AA$30, RANDBETWEEN(1, 29))</f>
        <v>FRANCE NATCOM</v>
      </c>
      <c r="AA1423" t="str" cm="1">
        <f t="array" aca="1" ref="AA1423" ca="1">INDEX(Sheet1!$AB$2:$AB$8, RANDBETWEEN(1, 7))</f>
        <v>ECARO</v>
      </c>
      <c r="AB1423" t="str" cm="1">
        <f t="array" aca="1" ref="AB1423" ca="1">INDEX(Sheet1!$AC$2:$AC$22, RANDBETWEEN(1, 21))</f>
        <v>Japan</v>
      </c>
      <c r="AE1423" t="str" cm="1">
        <f t="array" aca="1" ref="AE1423" ca="1">INDEX(Sheet1!$AF$2:$AF$22, RANDBETWEEN(1, 5))</f>
        <v>ECARO</v>
      </c>
      <c r="AF1423" s="3">
        <v>45302</v>
      </c>
      <c r="AG1423" t="str" cm="1">
        <f t="array" aca="1" ref="AG1423" ca="1">INDEX(Sheet1!$AH$2:$AH$24, RANDBETWEEN(1, 23))</f>
        <v>TAJIKISTAN CO</v>
      </c>
      <c r="AH1423" t="s">
        <v>648</v>
      </c>
      <c r="AI1423" t="s">
        <v>141</v>
      </c>
      <c r="AJ1423" t="s">
        <v>142</v>
      </c>
      <c r="AK1423" t="s">
        <v>57</v>
      </c>
      <c r="AL1423" t="s">
        <v>95</v>
      </c>
      <c r="AM1423" t="s">
        <v>645</v>
      </c>
      <c r="AN1423" t="s">
        <v>192</v>
      </c>
      <c r="AO1423" t="s">
        <v>61</v>
      </c>
      <c r="AP1423" t="s">
        <v>143</v>
      </c>
      <c r="AQ1423" t="s">
        <v>129</v>
      </c>
      <c r="AR1423">
        <v>2022</v>
      </c>
      <c r="AS1423" t="s">
        <v>95</v>
      </c>
    </row>
    <row r="1424" spans="1:45">
      <c r="A1424" t="s">
        <v>656</v>
      </c>
      <c r="B1424" t="s">
        <v>44</v>
      </c>
      <c r="C1424" t="s">
        <v>45</v>
      </c>
      <c r="D1424" s="3">
        <v>45527</v>
      </c>
      <c r="E1424" t="s">
        <v>644</v>
      </c>
      <c r="F1424">
        <f t="shared" ca="1" si="66"/>
        <v>16259.691841598094</v>
      </c>
      <c r="G1424">
        <f t="shared" ca="1" si="66"/>
        <v>89308.474106064576</v>
      </c>
      <c r="H1424" t="str" cm="1">
        <f t="array" aca="1" ref="H1424" ca="1">INDEX(Sheet1!$H$1:$H$3, RANDBETWEEN(1, 3))</f>
        <v>Revenue Type</v>
      </c>
      <c r="I1424" t="str" cm="1">
        <f t="array" aca="1" ref="I1424" ca="1">INDEX(Sheet1!$I$3:$I$88, RANDBETWEEN(1, 85))</f>
        <v>Cross-Sectoral unearmarked</v>
      </c>
      <c r="J1424" t="str">
        <f ca="1">INDEX(Sheet1!$AZ$3:$AZ$8, RANDBETWEEN(1, COUNTA(Sheet1!$AZ$3:$AZ$8)))</f>
        <v>Advocacy</v>
      </c>
      <c r="K1424" t="str" cm="1">
        <f t="array" aca="1" ref="K1424" ca="1">INDEX(Sheet1!$K$1:$K$8, RANDBETWEEN(1, 6))</f>
        <v>HAC-STATE OF PALESTINE</v>
      </c>
      <c r="M1424" t="s">
        <v>165</v>
      </c>
      <c r="N1424">
        <f t="shared" ca="1" si="67"/>
        <v>80616.053959132638</v>
      </c>
      <c r="Q1424" t="s">
        <v>71</v>
      </c>
      <c r="U1424">
        <f t="shared" ca="1" si="68"/>
        <v>38930.783535204333</v>
      </c>
      <c r="V1424">
        <v>18300457</v>
      </c>
      <c r="W1424" t="str" cm="1">
        <f t="array" aca="1" ref="W1424" ca="1">INDEX(Sheet1!$X$1:$X$20, RANDBETWEEN(1, 20))</f>
        <v>Central Government</v>
      </c>
      <c r="X1424" t="str" cm="1">
        <f t="array" aca="1" ref="X1424" ca="1">INDEX(Sheet1!$Y$2:$Y$22, RANDBETWEEN(1, 21))</f>
        <v>UNICEF NatCom/CO/Division</v>
      </c>
      <c r="Z1424" t="str" cm="1">
        <f t="array" aca="1" ref="Z1424" ca="1">INDEX(Sheet1!$AA$2:$AA$30, RANDBETWEEN(1, 29))</f>
        <v>UKRAINE CO</v>
      </c>
      <c r="AA1424" t="str" cm="1">
        <f t="array" aca="1" ref="AA1424" ca="1">INDEX(Sheet1!$AB$2:$AB$8, RANDBETWEEN(1, 7))</f>
        <v>WCARO</v>
      </c>
      <c r="AB1424" t="str" cm="1">
        <f t="array" aca="1" ref="AB1424" ca="1">INDEX(Sheet1!$AC$2:$AC$22, RANDBETWEEN(1, 21))</f>
        <v>Uzbekistan</v>
      </c>
      <c r="AE1424" t="str" cm="1">
        <f t="array" aca="1" ref="AE1424" ca="1">INDEX(Sheet1!$AF$2:$AF$22, RANDBETWEEN(1, 5))</f>
        <v>ESARO</v>
      </c>
      <c r="AF1424" s="3">
        <v>45527</v>
      </c>
      <c r="AG1424" t="str" cm="1">
        <f t="array" aca="1" ref="AG1424" ca="1">INDEX(Sheet1!$AH$2:$AH$24, RANDBETWEEN(1, 23))</f>
        <v>TAJIKISTAN CO</v>
      </c>
      <c r="AH1424" t="s">
        <v>668</v>
      </c>
      <c r="AI1424" t="s">
        <v>148</v>
      </c>
      <c r="AJ1424" t="s">
        <v>71</v>
      </c>
      <c r="AK1424" t="s">
        <v>165</v>
      </c>
      <c r="AL1424" t="s">
        <v>58</v>
      </c>
      <c r="AM1424" t="s">
        <v>646</v>
      </c>
      <c r="AN1424" t="s">
        <v>91</v>
      </c>
      <c r="AO1424" t="s">
        <v>149</v>
      </c>
      <c r="AP1424" t="s">
        <v>78</v>
      </c>
      <c r="AQ1424" t="s">
        <v>79</v>
      </c>
      <c r="AR1424">
        <v>2024</v>
      </c>
      <c r="AS1424" t="s">
        <v>95</v>
      </c>
    </row>
    <row r="1425" spans="1:45">
      <c r="A1425" t="s">
        <v>658</v>
      </c>
      <c r="B1425" t="s">
        <v>44</v>
      </c>
      <c r="C1425" t="s">
        <v>118</v>
      </c>
      <c r="D1425" s="3">
        <v>45393</v>
      </c>
      <c r="E1425" t="s">
        <v>644</v>
      </c>
      <c r="F1425">
        <f t="shared" ca="1" si="66"/>
        <v>31019.640289968815</v>
      </c>
      <c r="G1425">
        <f t="shared" ca="1" si="66"/>
        <v>23687.23674578279</v>
      </c>
      <c r="H1425" t="str" cm="1">
        <f t="array" aca="1" ref="H1425" ca="1">INDEX(Sheet1!$H$1:$H$3, RANDBETWEEN(1, 3))</f>
        <v>ORR Non-Thematic</v>
      </c>
      <c r="I1425" t="str" cm="1">
        <f t="array" aca="1" ref="I1425" ca="1">INDEX(Sheet1!$I$3:$I$88, RANDBETWEEN(1, 85))</f>
        <v>Private sector fundraising - Special Purpose</v>
      </c>
      <c r="J1425" t="str">
        <f ca="1">INDEX(Sheet1!$AZ$3:$AZ$8, RANDBETWEEN(1, COUNTA(Sheet1!$AZ$3:$AZ$8)))</f>
        <v>Increased Immunization Rates</v>
      </c>
      <c r="K1425" t="str" cm="1">
        <f t="array" aca="1" ref="K1425" ca="1">INDEX(Sheet1!$K$1:$K$8, RANDBETWEEN(1, 6))</f>
        <v>HAC-ARMENIA</v>
      </c>
      <c r="M1425" t="s">
        <v>127</v>
      </c>
      <c r="N1425">
        <f t="shared" ca="1" si="67"/>
        <v>85056.590041775547</v>
      </c>
      <c r="Q1425" t="s">
        <v>157</v>
      </c>
      <c r="U1425">
        <f t="shared" ca="1" si="68"/>
        <v>43193.439003289001</v>
      </c>
      <c r="V1425">
        <v>34525132</v>
      </c>
      <c r="W1425" t="str" cm="1">
        <f t="array" aca="1" ref="W1425" ca="1">INDEX(Sheet1!$X$1:$X$20, RANDBETWEEN(1, 20))</f>
        <v>IFI/RDB</v>
      </c>
      <c r="X1425" t="str" cm="1">
        <f t="array" aca="1" ref="X1425" ca="1">INDEX(Sheet1!$Y$2:$Y$22, RANDBETWEEN(1, 21))</f>
        <v>Private Sector</v>
      </c>
      <c r="Z1425" t="str" cm="1">
        <f t="array" aca="1" ref="Z1425" ca="1">INDEX(Sheet1!$AA$2:$AA$30, RANDBETWEEN(1, 29))</f>
        <v>SENEGAL CO</v>
      </c>
      <c r="AA1425" t="str" cm="1">
        <f t="array" aca="1" ref="AA1425" ca="1">INDEX(Sheet1!$AB$2:$AB$8, RANDBETWEEN(1, 7))</f>
        <v>WCARO</v>
      </c>
      <c r="AB1425" t="str" cm="1">
        <f t="array" aca="1" ref="AB1425" ca="1">INDEX(Sheet1!$AC$2:$AC$22, RANDBETWEEN(1, 21))</f>
        <v>Russian Federation</v>
      </c>
      <c r="AE1425" t="str" cm="1">
        <f t="array" aca="1" ref="AE1425" ca="1">INDEX(Sheet1!$AF$2:$AF$22, RANDBETWEEN(1, 5))</f>
        <v>ESARO</v>
      </c>
      <c r="AF1425" s="3">
        <v>45393</v>
      </c>
      <c r="AG1425" t="str" cm="1">
        <f t="array" aca="1" ref="AG1425" ca="1">INDEX(Sheet1!$AH$2:$AH$24, RANDBETWEEN(1, 23))</f>
        <v>MOLDOVA CO</v>
      </c>
      <c r="AH1425" t="s">
        <v>651</v>
      </c>
      <c r="AI1425" t="s">
        <v>156</v>
      </c>
      <c r="AJ1425" t="s">
        <v>157</v>
      </c>
      <c r="AK1425" t="s">
        <v>127</v>
      </c>
      <c r="AL1425" t="s">
        <v>95</v>
      </c>
      <c r="AM1425" t="s">
        <v>645</v>
      </c>
      <c r="AN1425" t="s">
        <v>105</v>
      </c>
      <c r="AO1425" t="s">
        <v>77</v>
      </c>
      <c r="AP1425" t="s">
        <v>78</v>
      </c>
      <c r="AQ1425" t="s">
        <v>100</v>
      </c>
      <c r="AR1425">
        <v>2024</v>
      </c>
      <c r="AS1425" t="s">
        <v>95</v>
      </c>
    </row>
    <row r="1426" spans="1:45">
      <c r="A1426" t="s">
        <v>656</v>
      </c>
      <c r="B1426" t="s">
        <v>95</v>
      </c>
      <c r="C1426" t="s">
        <v>64</v>
      </c>
      <c r="D1426" s="3">
        <v>45358</v>
      </c>
      <c r="E1426" t="s">
        <v>644</v>
      </c>
      <c r="F1426">
        <f t="shared" ca="1" si="66"/>
        <v>71161.625787434794</v>
      </c>
      <c r="G1426">
        <f t="shared" ca="1" si="66"/>
        <v>51609.903889312191</v>
      </c>
      <c r="H1426" t="str" cm="1">
        <f t="array" aca="1" ref="H1426" ca="1">INDEX(Sheet1!$H$1:$H$3, RANDBETWEEN(1, 3))</f>
        <v>ORR Non-Thematic</v>
      </c>
      <c r="I1426" t="str" cm="1">
        <f t="array" aca="1" ref="I1426" ca="1">INDEX(Sheet1!$I$3:$I$88, RANDBETWEEN(1, 85))</f>
        <v>UNICEF capacity for programming on Gender</v>
      </c>
      <c r="J1426" t="str">
        <f ca="1">INDEX(Sheet1!$AZ$3:$AZ$8, RANDBETWEEN(1, COUNTA(Sheet1!$AZ$3:$AZ$8)))</f>
        <v>Advocacy</v>
      </c>
      <c r="K1426" t="str" cm="1">
        <f t="array" aca="1" ref="K1426" ca="1">INDEX(Sheet1!$K$1:$K$8, RANDBETWEEN(1, 6))</f>
        <v>HAC-ARMENIA</v>
      </c>
      <c r="M1426" t="s">
        <v>114</v>
      </c>
      <c r="N1426">
        <f t="shared" ca="1" si="67"/>
        <v>83242.186206283979</v>
      </c>
      <c r="Q1426" t="s">
        <v>164</v>
      </c>
      <c r="U1426">
        <f t="shared" ca="1" si="68"/>
        <v>96665.292130204121</v>
      </c>
      <c r="V1426">
        <v>29142425</v>
      </c>
      <c r="W1426" t="str" cm="1">
        <f t="array" aca="1" ref="W1426" ca="1">INDEX(Sheet1!$X$1:$X$20, RANDBETWEEN(1, 20))</f>
        <v>Membership based organizations</v>
      </c>
      <c r="X1426" t="str" cm="1">
        <f t="array" aca="1" ref="X1426" ca="1">INDEX(Sheet1!$Y$2:$Y$22, RANDBETWEEN(1, 21))</f>
        <v>Private Sector</v>
      </c>
      <c r="Z1426" t="str" cm="1">
        <f t="array" aca="1" ref="Z1426" ca="1">INDEX(Sheet1!$AA$2:$AA$30, RANDBETWEEN(1, 29))</f>
        <v>MONTENEGRO CO</v>
      </c>
      <c r="AA1426" t="str" cm="1">
        <f t="array" aca="1" ref="AA1426" ca="1">INDEX(Sheet1!$AB$2:$AB$8, RANDBETWEEN(1, 7))</f>
        <v>WCARO</v>
      </c>
      <c r="AB1426" t="str" cm="1">
        <f t="array" aca="1" ref="AB1426" ca="1">INDEX(Sheet1!$AC$2:$AC$22, RANDBETWEEN(1, 21))</f>
        <v>Cyprus</v>
      </c>
      <c r="AE1426" t="str" cm="1">
        <f t="array" aca="1" ref="AE1426" ca="1">INDEX(Sheet1!$AF$2:$AF$22, RANDBETWEEN(1, 5))</f>
        <v>ESARO</v>
      </c>
      <c r="AF1426" s="3">
        <v>45358</v>
      </c>
      <c r="AG1426" t="str" cm="1">
        <f t="array" aca="1" ref="AG1426" ca="1">INDEX(Sheet1!$AH$2:$AH$24, RANDBETWEEN(1, 23))</f>
        <v>PPD</v>
      </c>
      <c r="AH1426" t="s">
        <v>649</v>
      </c>
      <c r="AI1426" t="s">
        <v>163</v>
      </c>
      <c r="AJ1426" t="s">
        <v>164</v>
      </c>
      <c r="AK1426" t="s">
        <v>114</v>
      </c>
      <c r="AL1426" t="s">
        <v>90</v>
      </c>
      <c r="AM1426" t="s">
        <v>646</v>
      </c>
      <c r="AN1426" t="s">
        <v>216</v>
      </c>
      <c r="AO1426" t="s">
        <v>149</v>
      </c>
      <c r="AP1426" t="s">
        <v>62</v>
      </c>
      <c r="AQ1426" t="s">
        <v>79</v>
      </c>
      <c r="AR1426">
        <v>2023</v>
      </c>
      <c r="AS1426" t="s">
        <v>95</v>
      </c>
    </row>
    <row r="1427" spans="1:45">
      <c r="A1427" t="s">
        <v>658</v>
      </c>
      <c r="B1427" t="s">
        <v>44</v>
      </c>
      <c r="C1427" t="s">
        <v>118</v>
      </c>
      <c r="D1427" s="3">
        <v>45588</v>
      </c>
      <c r="E1427" t="s">
        <v>644</v>
      </c>
      <c r="F1427">
        <f t="shared" ca="1" si="66"/>
        <v>8499.365788032359</v>
      </c>
      <c r="G1427">
        <f t="shared" ca="1" si="66"/>
        <v>6310.1235725456836</v>
      </c>
      <c r="H1427" t="str" cm="1">
        <f t="array" aca="1" ref="H1427" ca="1">INDEX(Sheet1!$H$1:$H$3, RANDBETWEEN(1, 3))</f>
        <v>ORE-Thematic</v>
      </c>
      <c r="I1427" t="str" cm="1">
        <f t="array" aca="1" ref="I1427" ca="1">INDEX(Sheet1!$I$3:$I$88, RANDBETWEEN(1, 85))</f>
        <v>digital workspace for visual collaboration</v>
      </c>
      <c r="J1427" t="str">
        <f ca="1">INDEX(Sheet1!$AZ$3:$AZ$8, RANDBETWEEN(1, COUNTA(Sheet1!$AZ$3:$AZ$8)))</f>
        <v>Child Protection</v>
      </c>
      <c r="K1427" t="str" cm="1">
        <f t="array" aca="1" ref="K1427" ca="1">INDEX(Sheet1!$K$1:$K$8, RANDBETWEEN(1, 6))</f>
        <v>HAC-ECARO</v>
      </c>
      <c r="M1427" t="s">
        <v>104</v>
      </c>
      <c r="N1427">
        <f t="shared" ca="1" si="67"/>
        <v>41556.359390626232</v>
      </c>
      <c r="Q1427" t="s">
        <v>172</v>
      </c>
      <c r="U1427">
        <f t="shared" ca="1" si="68"/>
        <v>3748.7006394567784</v>
      </c>
      <c r="V1427">
        <v>3053656</v>
      </c>
      <c r="W1427" t="str" cm="1">
        <f t="array" aca="1" ref="W1427" ca="1">INDEX(Sheet1!$X$1:$X$20, RANDBETWEEN(1, 20))</f>
        <v>Central Government</v>
      </c>
      <c r="X1427" t="str" cm="1">
        <f t="array" aca="1" ref="X1427" ca="1">INDEX(Sheet1!$Y$2:$Y$22, RANDBETWEEN(1, 21))</f>
        <v>Private Sector</v>
      </c>
      <c r="Z1427" t="str" cm="1">
        <f t="array" aca="1" ref="Z1427" ca="1">INDEX(Sheet1!$AA$2:$AA$30, RANDBETWEEN(1, 29))</f>
        <v>UZBEKISTAN CO</v>
      </c>
      <c r="AA1427" t="str" cm="1">
        <f t="array" aca="1" ref="AA1427" ca="1">INDEX(Sheet1!$AB$2:$AB$8, RANDBETWEEN(1, 7))</f>
        <v>ECARO</v>
      </c>
      <c r="AB1427" t="str" cm="1">
        <f t="array" aca="1" ref="AB1427" ca="1">INDEX(Sheet1!$AC$2:$AC$22, RANDBETWEEN(1, 21))</f>
        <v>Qatar</v>
      </c>
      <c r="AE1427" t="str" cm="1">
        <f t="array" aca="1" ref="AE1427" ca="1">INDEX(Sheet1!$AF$2:$AF$22, RANDBETWEEN(1, 5))</f>
        <v>ECARO</v>
      </c>
      <c r="AF1427" s="3">
        <v>45588</v>
      </c>
      <c r="AG1427" t="str" cm="1">
        <f t="array" aca="1" ref="AG1427" ca="1">INDEX(Sheet1!$AH$2:$AH$24, RANDBETWEEN(1, 23))</f>
        <v>BULGARIA CO</v>
      </c>
      <c r="AH1427" t="s">
        <v>647</v>
      </c>
      <c r="AI1427" t="s">
        <v>171</v>
      </c>
      <c r="AJ1427" t="s">
        <v>172</v>
      </c>
      <c r="AK1427" t="s">
        <v>104</v>
      </c>
      <c r="AL1427" t="s">
        <v>95</v>
      </c>
      <c r="AM1427" t="s">
        <v>645</v>
      </c>
      <c r="AN1427" t="s">
        <v>105</v>
      </c>
      <c r="AO1427" t="s">
        <v>149</v>
      </c>
      <c r="AP1427" t="s">
        <v>143</v>
      </c>
      <c r="AQ1427" t="s">
        <v>79</v>
      </c>
      <c r="AR1427">
        <v>2022</v>
      </c>
      <c r="AS1427" t="s">
        <v>95</v>
      </c>
    </row>
    <row r="1428" spans="1:45">
      <c r="A1428" t="s">
        <v>656</v>
      </c>
      <c r="B1428" t="s">
        <v>44</v>
      </c>
      <c r="C1428" t="s">
        <v>45</v>
      </c>
      <c r="D1428" s="3">
        <v>45401</v>
      </c>
      <c r="E1428" t="s">
        <v>644</v>
      </c>
      <c r="F1428">
        <f t="shared" ca="1" si="66"/>
        <v>23032.081449994232</v>
      </c>
      <c r="G1428">
        <f t="shared" ca="1" si="66"/>
        <v>42849.335118534633</v>
      </c>
      <c r="H1428" t="str" cm="1">
        <f t="array" aca="1" ref="H1428" ca="1">INDEX(Sheet1!$H$1:$H$3, RANDBETWEEN(1, 3))</f>
        <v>ORE-Thematic</v>
      </c>
      <c r="I1428" t="str" cm="1">
        <f t="array" aca="1" ref="I1428" ca="1">INDEX(Sheet1!$I$3:$I$88, RANDBETWEEN(1, 85))</f>
        <v>Health – General</v>
      </c>
      <c r="J1428" t="str">
        <f ca="1">INDEX(Sheet1!$AZ$3:$AZ$8, RANDBETWEEN(1, COUNTA(Sheet1!$AZ$3:$AZ$8)))</f>
        <v>Emergency Response</v>
      </c>
      <c r="K1428" t="str" cm="1">
        <f t="array" aca="1" ref="K1428" ca="1">INDEX(Sheet1!$K$1:$K$8, RANDBETWEEN(1, 6))</f>
        <v>HAC-UKRAINE</v>
      </c>
      <c r="M1428" t="s">
        <v>89</v>
      </c>
      <c r="N1428">
        <f t="shared" ca="1" si="67"/>
        <v>36126.764909489873</v>
      </c>
      <c r="Q1428" t="s">
        <v>179</v>
      </c>
      <c r="U1428">
        <f t="shared" ca="1" si="68"/>
        <v>45575.43531571998</v>
      </c>
      <c r="V1428">
        <v>12267765</v>
      </c>
      <c r="W1428" t="str" cm="1">
        <f t="array" aca="1" ref="W1428" ca="1">INDEX(Sheet1!$X$1:$X$20, RANDBETWEEN(1, 20))</f>
        <v>Other</v>
      </c>
      <c r="X1428" t="str" cm="1">
        <f t="array" aca="1" ref="X1428" ca="1">INDEX(Sheet1!$Y$2:$Y$22, RANDBETWEEN(1, 21))</f>
        <v>UNICEF NatCom/CO/Division</v>
      </c>
      <c r="Z1428" t="str" cm="1">
        <f t="array" aca="1" ref="Z1428" ca="1">INDEX(Sheet1!$AA$2:$AA$30, RANDBETWEEN(1, 29))</f>
        <v>BELARUS CO</v>
      </c>
      <c r="AA1428" t="str" cm="1">
        <f t="array" aca="1" ref="AA1428" ca="1">INDEX(Sheet1!$AB$2:$AB$8, RANDBETWEEN(1, 7))</f>
        <v>MENARO</v>
      </c>
      <c r="AB1428" t="str" cm="1">
        <f t="array" aca="1" ref="AB1428" ca="1">INDEX(Sheet1!$AC$2:$AC$22, RANDBETWEEN(1, 21))</f>
        <v>United States</v>
      </c>
      <c r="AE1428" t="str" cm="1">
        <f t="array" aca="1" ref="AE1428" ca="1">INDEX(Sheet1!$AF$2:$AF$22, RANDBETWEEN(1, 5))</f>
        <v>ECARO</v>
      </c>
      <c r="AF1428" s="3">
        <v>45401</v>
      </c>
      <c r="AG1428" t="str" cm="1">
        <f t="array" aca="1" ref="AG1428" ca="1">INDEX(Sheet1!$AH$2:$AH$24, RANDBETWEEN(1, 23))</f>
        <v>TAJIKISTAN CO</v>
      </c>
      <c r="AH1428" t="s">
        <v>647</v>
      </c>
      <c r="AI1428" t="s">
        <v>178</v>
      </c>
      <c r="AJ1428" t="s">
        <v>179</v>
      </c>
      <c r="AK1428" t="s">
        <v>89</v>
      </c>
      <c r="AL1428" t="s">
        <v>95</v>
      </c>
      <c r="AM1428" t="s">
        <v>645</v>
      </c>
      <c r="AN1428" t="s">
        <v>91</v>
      </c>
      <c r="AO1428" t="s">
        <v>149</v>
      </c>
      <c r="AP1428" t="s">
        <v>93</v>
      </c>
      <c r="AQ1428" t="s">
        <v>129</v>
      </c>
      <c r="AR1428">
        <v>2023</v>
      </c>
      <c r="AS1428" t="s">
        <v>95</v>
      </c>
    </row>
    <row r="1429" spans="1:45">
      <c r="A1429" t="s">
        <v>656</v>
      </c>
      <c r="B1429" t="s">
        <v>44</v>
      </c>
      <c r="C1429" t="s">
        <v>45</v>
      </c>
      <c r="D1429" s="3">
        <v>45520</v>
      </c>
      <c r="E1429" t="s">
        <v>644</v>
      </c>
      <c r="F1429">
        <f t="shared" ca="1" si="66"/>
        <v>77631.139611685576</v>
      </c>
      <c r="G1429">
        <f t="shared" ca="1" si="66"/>
        <v>1656.276027923572</v>
      </c>
      <c r="H1429" t="str" cm="1">
        <f t="array" aca="1" ref="H1429" ca="1">INDEX(Sheet1!$H$1:$H$3, RANDBETWEEN(1, 3))</f>
        <v>ORE-Thematic</v>
      </c>
      <c r="I1429" t="str" cm="1">
        <f t="array" aca="1" ref="I1429" ca="1">INDEX(Sheet1!$I$3:$I$88, RANDBETWEEN(1, 85))</f>
        <v>Public finance and local governance</v>
      </c>
      <c r="J1429" t="str">
        <f ca="1">INDEX(Sheet1!$AZ$3:$AZ$8, RANDBETWEEN(1, COUNTA(Sheet1!$AZ$3:$AZ$8)))</f>
        <v>Advocacy</v>
      </c>
      <c r="K1429" t="str" cm="1">
        <f t="array" aca="1" ref="K1429" ca="1">INDEX(Sheet1!$K$1:$K$8, RANDBETWEEN(1, 6))</f>
        <v>HAC-UKRAINE</v>
      </c>
      <c r="M1429" t="s">
        <v>127</v>
      </c>
      <c r="N1429">
        <f t="shared" ca="1" si="67"/>
        <v>82766.93784789482</v>
      </c>
      <c r="Q1429" t="s">
        <v>184</v>
      </c>
      <c r="U1429">
        <f t="shared" ca="1" si="68"/>
        <v>5530.8502580096829</v>
      </c>
      <c r="V1429">
        <v>27845671</v>
      </c>
      <c r="W1429" t="str" cm="1">
        <f t="array" aca="1" ref="W1429" ca="1">INDEX(Sheet1!$X$1:$X$20, RANDBETWEEN(1, 20))</f>
        <v>Corporate</v>
      </c>
      <c r="X1429" t="str" cm="1">
        <f t="array" aca="1" ref="X1429" ca="1">INDEX(Sheet1!$Y$2:$Y$22, RANDBETWEEN(1, 21))</f>
        <v>Private Sector</v>
      </c>
      <c r="Z1429" t="str" cm="1">
        <f t="array" aca="1" ref="Z1429" ca="1">INDEX(Sheet1!$AA$2:$AA$30, RANDBETWEEN(1, 29))</f>
        <v>DENMARK NATCOM</v>
      </c>
      <c r="AA1429" t="str" cm="1">
        <f t="array" aca="1" ref="AA1429" ca="1">INDEX(Sheet1!$AB$2:$AB$8, RANDBETWEEN(1, 7))</f>
        <v>ECARO</v>
      </c>
      <c r="AB1429" t="str" cm="1">
        <f t="array" aca="1" ref="AB1429" ca="1">INDEX(Sheet1!$AC$2:$AC$22, RANDBETWEEN(1, 21))</f>
        <v>Russian Federation</v>
      </c>
      <c r="AE1429" t="str" cm="1">
        <f t="array" aca="1" ref="AE1429" ca="1">INDEX(Sheet1!$AF$2:$AF$22, RANDBETWEEN(1, 5))</f>
        <v>HQ</v>
      </c>
      <c r="AF1429" s="3">
        <v>45520</v>
      </c>
      <c r="AG1429" t="str" cm="1">
        <f t="array" aca="1" ref="AG1429" ca="1">INDEX(Sheet1!$AH$2:$AH$24, RANDBETWEEN(1, 23))</f>
        <v>MOLDOVA CO</v>
      </c>
      <c r="AH1429" t="s">
        <v>651</v>
      </c>
      <c r="AI1429" t="s">
        <v>183</v>
      </c>
      <c r="AJ1429" t="s">
        <v>184</v>
      </c>
      <c r="AK1429" t="s">
        <v>127</v>
      </c>
      <c r="AL1429" t="s">
        <v>95</v>
      </c>
      <c r="AM1429" t="s">
        <v>645</v>
      </c>
      <c r="AN1429" t="s">
        <v>105</v>
      </c>
      <c r="AO1429" t="s">
        <v>92</v>
      </c>
      <c r="AP1429" t="s">
        <v>143</v>
      </c>
      <c r="AQ1429" t="s">
        <v>94</v>
      </c>
      <c r="AR1429">
        <v>2024</v>
      </c>
      <c r="AS1429" t="s">
        <v>95</v>
      </c>
    </row>
    <row r="1430" spans="1:45">
      <c r="A1430" t="s">
        <v>652</v>
      </c>
      <c r="B1430" t="s">
        <v>44</v>
      </c>
      <c r="C1430" t="s">
        <v>64</v>
      </c>
      <c r="D1430" s="3">
        <v>45429</v>
      </c>
      <c r="E1430" t="s">
        <v>644</v>
      </c>
      <c r="F1430">
        <f t="shared" ca="1" si="66"/>
        <v>76759.938408376853</v>
      </c>
      <c r="G1430">
        <f t="shared" ca="1" si="66"/>
        <v>40964.958409198101</v>
      </c>
      <c r="H1430" t="str" cm="1">
        <f t="array" aca="1" ref="H1430" ca="1">INDEX(Sheet1!$H$1:$H$3, RANDBETWEEN(1, 3))</f>
        <v>ORE-Thematic</v>
      </c>
      <c r="I1430" t="str" cm="1">
        <f t="array" aca="1" ref="I1430" ca="1">INDEX(Sheet1!$I$3:$I$88, RANDBETWEEN(1, 85))</f>
        <v>Health and emergencies</v>
      </c>
      <c r="J1430" t="str">
        <f ca="1">INDEX(Sheet1!$AZ$3:$AZ$8, RANDBETWEEN(1, COUNTA(Sheet1!$AZ$3:$AZ$8)))</f>
        <v>Child Protection</v>
      </c>
      <c r="K1430" t="str" cm="1">
        <f t="array" aca="1" ref="K1430" ca="1">INDEX(Sheet1!$K$1:$K$8, RANDBETWEEN(1, 6))</f>
        <v>Emergency/HAC</v>
      </c>
      <c r="M1430" t="s">
        <v>114</v>
      </c>
      <c r="N1430">
        <f t="shared" ca="1" si="67"/>
        <v>7857.8004540134816</v>
      </c>
      <c r="Q1430" t="s">
        <v>191</v>
      </c>
      <c r="U1430">
        <f t="shared" ca="1" si="68"/>
        <v>41173.943564504509</v>
      </c>
      <c r="V1430">
        <v>21972511</v>
      </c>
      <c r="W1430" t="str" cm="1">
        <f t="array" aca="1" ref="W1430" ca="1">INDEX(Sheet1!$X$1:$X$20, RANDBETWEEN(1, 20))</f>
        <v>Corporate</v>
      </c>
      <c r="X1430" t="str" cm="1">
        <f t="array" aca="1" ref="X1430" ca="1">INDEX(Sheet1!$Y$2:$Y$22, RANDBETWEEN(1, 21))</f>
        <v>Private Sector</v>
      </c>
      <c r="Z1430" t="str" cm="1">
        <f t="array" aca="1" ref="Z1430" ca="1">INDEX(Sheet1!$AA$2:$AA$30, RANDBETWEEN(1, 29))</f>
        <v>KYRGYZSTAN CO</v>
      </c>
      <c r="AA1430" t="str" cm="1">
        <f t="array" aca="1" ref="AA1430" ca="1">INDEX(Sheet1!$AB$2:$AB$8, RANDBETWEEN(1, 7))</f>
        <v>NatCom</v>
      </c>
      <c r="AB1430" t="str" cm="1">
        <f t="array" aca="1" ref="AB1430" ca="1">INDEX(Sheet1!$AC$2:$AC$22, RANDBETWEEN(1, 21))</f>
        <v>Croatia</v>
      </c>
      <c r="AE1430" t="str" cm="1">
        <f t="array" aca="1" ref="AE1430" ca="1">INDEX(Sheet1!$AF$2:$AF$22, RANDBETWEEN(1, 5))</f>
        <v>ESARO</v>
      </c>
      <c r="AF1430" s="3">
        <v>45429</v>
      </c>
      <c r="AG1430" t="str" cm="1">
        <f t="array" aca="1" ref="AG1430" ca="1">INDEX(Sheet1!$AH$2:$AH$24, RANDBETWEEN(1, 23))</f>
        <v>MONTENEGRO CO</v>
      </c>
      <c r="AH1430" t="s">
        <v>649</v>
      </c>
      <c r="AI1430" t="s">
        <v>190</v>
      </c>
      <c r="AJ1430" t="s">
        <v>191</v>
      </c>
      <c r="AK1430" t="s">
        <v>114</v>
      </c>
      <c r="AL1430" t="s">
        <v>90</v>
      </c>
      <c r="AM1430" t="s">
        <v>646</v>
      </c>
      <c r="AN1430" t="s">
        <v>192</v>
      </c>
      <c r="AO1430" t="s">
        <v>61</v>
      </c>
      <c r="AP1430" t="s">
        <v>78</v>
      </c>
      <c r="AQ1430" t="s">
        <v>63</v>
      </c>
      <c r="AR1430">
        <v>2023</v>
      </c>
      <c r="AS1430" t="s">
        <v>95</v>
      </c>
    </row>
    <row r="1431" spans="1:45">
      <c r="A1431" t="s">
        <v>657</v>
      </c>
      <c r="B1431" t="s">
        <v>95</v>
      </c>
      <c r="C1431" t="s">
        <v>64</v>
      </c>
      <c r="D1431" s="3">
        <v>45424</v>
      </c>
      <c r="E1431" t="s">
        <v>644</v>
      </c>
      <c r="F1431">
        <f t="shared" ca="1" si="66"/>
        <v>35613.379465343794</v>
      </c>
      <c r="G1431">
        <f t="shared" ca="1" si="66"/>
        <v>38872.625655629992</v>
      </c>
      <c r="H1431" t="str" cm="1">
        <f t="array" aca="1" ref="H1431" ca="1">INDEX(Sheet1!$H$1:$H$3, RANDBETWEEN(1, 3))</f>
        <v>Revenue Type</v>
      </c>
      <c r="I1431" t="str" cm="1">
        <f t="array" aca="1" ref="I1431" ca="1">INDEX(Sheet1!$I$3:$I$88, RANDBETWEEN(1, 85))</f>
        <v>Policy advocacy – urban, civil society, parliament, environment</v>
      </c>
      <c r="J1431" t="str">
        <f ca="1">INDEX(Sheet1!$AZ$3:$AZ$8, RANDBETWEEN(1, COUNTA(Sheet1!$AZ$3:$AZ$8)))</f>
        <v>Child Protection</v>
      </c>
      <c r="K1431" t="str" cm="1">
        <f t="array" aca="1" ref="K1431" ca="1">INDEX(Sheet1!$K$1:$K$8, RANDBETWEEN(1, 6))</f>
        <v>Emergency/HAC</v>
      </c>
      <c r="M1431" t="s">
        <v>57</v>
      </c>
      <c r="N1431">
        <f t="shared" ca="1" si="67"/>
        <v>91554.719555573814</v>
      </c>
      <c r="Q1431" t="s">
        <v>198</v>
      </c>
      <c r="U1431">
        <f t="shared" ca="1" si="68"/>
        <v>74140.280522818459</v>
      </c>
      <c r="V1431">
        <v>36243207</v>
      </c>
      <c r="W1431" t="str" cm="1">
        <f t="array" aca="1" ref="W1431" ca="1">INDEX(Sheet1!$X$1:$X$20, RANDBETWEEN(1, 20))</f>
        <v>Membership based organizations</v>
      </c>
      <c r="X1431" t="str" cm="1">
        <f t="array" aca="1" ref="X1431" ca="1">INDEX(Sheet1!$Y$2:$Y$22, RANDBETWEEN(1, 21))</f>
        <v>Private Sector</v>
      </c>
      <c r="Z1431" t="str" cm="1">
        <f t="array" aca="1" ref="Z1431" ca="1">INDEX(Sheet1!$AA$2:$AA$30, RANDBETWEEN(1, 29))</f>
        <v>US FUND</v>
      </c>
      <c r="AA1431" t="str" cm="1">
        <f t="array" aca="1" ref="AA1431" ca="1">INDEX(Sheet1!$AB$2:$AB$8, RANDBETWEEN(1, 7))</f>
        <v>MENARO</v>
      </c>
      <c r="AB1431" t="str" cm="1">
        <f t="array" aca="1" ref="AB1431" ca="1">INDEX(Sheet1!$AC$2:$AC$22, RANDBETWEEN(1, 21))</f>
        <v>Japan</v>
      </c>
      <c r="AE1431" t="str" cm="1">
        <f t="array" aca="1" ref="AE1431" ca="1">INDEX(Sheet1!$AF$2:$AF$22, RANDBETWEEN(1, 5))</f>
        <v>HQ</v>
      </c>
      <c r="AF1431" s="3">
        <v>45424</v>
      </c>
      <c r="AG1431" t="str" cm="1">
        <f t="array" aca="1" ref="AG1431" ca="1">INDEX(Sheet1!$AH$2:$AH$24, RANDBETWEEN(1, 23))</f>
        <v>ARMENIA CO</v>
      </c>
      <c r="AH1431" t="s">
        <v>648</v>
      </c>
      <c r="AI1431" t="s">
        <v>197</v>
      </c>
      <c r="AJ1431" t="s">
        <v>198</v>
      </c>
      <c r="AK1431" t="s">
        <v>57</v>
      </c>
      <c r="AL1431" t="s">
        <v>95</v>
      </c>
      <c r="AM1431" t="s">
        <v>646</v>
      </c>
      <c r="AN1431" t="s">
        <v>128</v>
      </c>
      <c r="AO1431" t="s">
        <v>116</v>
      </c>
      <c r="AP1431" t="s">
        <v>62</v>
      </c>
      <c r="AQ1431" t="s">
        <v>129</v>
      </c>
      <c r="AR1431">
        <v>2024</v>
      </c>
      <c r="AS1431" t="s">
        <v>95</v>
      </c>
    </row>
    <row r="1432" spans="1:45">
      <c r="A1432" t="s">
        <v>655</v>
      </c>
      <c r="B1432" t="s">
        <v>95</v>
      </c>
      <c r="C1432" t="s">
        <v>45</v>
      </c>
      <c r="D1432" s="3">
        <v>45608</v>
      </c>
      <c r="E1432" t="s">
        <v>644</v>
      </c>
      <c r="F1432">
        <f t="shared" ca="1" si="66"/>
        <v>67912.55677752613</v>
      </c>
      <c r="G1432">
        <f t="shared" ca="1" si="66"/>
        <v>85515.257158976965</v>
      </c>
      <c r="H1432" t="str" cm="1">
        <f t="array" aca="1" ref="H1432" ca="1">INDEX(Sheet1!$H$1:$H$3, RANDBETWEEN(1, 3))</f>
        <v>ORR Non-Thematic</v>
      </c>
      <c r="I1432" t="str" cm="1">
        <f t="array" aca="1" ref="I1432" ca="1">INDEX(Sheet1!$I$3:$I$88, RANDBETWEEN(1, 85))</f>
        <v>Education – General</v>
      </c>
      <c r="J1432" t="str">
        <f ca="1">INDEX(Sheet1!$AZ$3:$AZ$8, RANDBETWEEN(1, COUNTA(Sheet1!$AZ$3:$AZ$8)))</f>
        <v>Advocacy</v>
      </c>
      <c r="K1432" t="str" cm="1">
        <f t="array" aca="1" ref="K1432" ca="1">INDEX(Sheet1!$K$1:$K$8, RANDBETWEEN(1, 6))</f>
        <v>HAC-ECARO</v>
      </c>
      <c r="M1432" t="s">
        <v>57</v>
      </c>
      <c r="N1432">
        <f t="shared" ca="1" si="67"/>
        <v>38448.216932747964</v>
      </c>
      <c r="Q1432" t="s">
        <v>195</v>
      </c>
      <c r="U1432">
        <f t="shared" ca="1" si="68"/>
        <v>47570.865615835464</v>
      </c>
      <c r="V1432">
        <v>38047510</v>
      </c>
      <c r="W1432" t="str" cm="1">
        <f t="array" aca="1" ref="W1432" ca="1">INDEX(Sheet1!$X$1:$X$20, RANDBETWEEN(1, 20))</f>
        <v>Membership based organizations</v>
      </c>
      <c r="X1432" t="str" cm="1">
        <f t="array" aca="1" ref="X1432" ca="1">INDEX(Sheet1!$Y$2:$Y$22, RANDBETWEEN(1, 21))</f>
        <v>Private Sector</v>
      </c>
      <c r="Z1432" t="str" cm="1">
        <f t="array" aca="1" ref="Z1432" ca="1">INDEX(Sheet1!$AA$2:$AA$30, RANDBETWEEN(1, 29))</f>
        <v>DENMARK NATCOM</v>
      </c>
      <c r="AA1432" t="str" cm="1">
        <f t="array" aca="1" ref="AA1432" ca="1">INDEX(Sheet1!$AB$2:$AB$8, RANDBETWEEN(1, 7))</f>
        <v>ROSA</v>
      </c>
      <c r="AB1432" t="str" cm="1">
        <f t="array" aca="1" ref="AB1432" ca="1">INDEX(Sheet1!$AC$2:$AC$22, RANDBETWEEN(1, 21))</f>
        <v>Russian Federation</v>
      </c>
      <c r="AE1432" t="str" cm="1">
        <f t="array" aca="1" ref="AE1432" ca="1">INDEX(Sheet1!$AF$2:$AF$22, RANDBETWEEN(1, 5))</f>
        <v>HQ</v>
      </c>
      <c r="AF1432" s="3">
        <v>45608</v>
      </c>
      <c r="AG1432" t="str" cm="1">
        <f t="array" aca="1" ref="AG1432" ca="1">INDEX(Sheet1!$AH$2:$AH$24, RANDBETWEEN(1, 23))</f>
        <v>ALBANIA CO</v>
      </c>
      <c r="AH1432" t="s">
        <v>650</v>
      </c>
      <c r="AI1432" t="s">
        <v>203</v>
      </c>
      <c r="AJ1432" t="s">
        <v>195</v>
      </c>
      <c r="AK1432" t="s">
        <v>57</v>
      </c>
      <c r="AL1432" t="s">
        <v>90</v>
      </c>
      <c r="AM1432" t="s">
        <v>646</v>
      </c>
      <c r="AN1432" t="s">
        <v>60</v>
      </c>
      <c r="AO1432" t="s">
        <v>61</v>
      </c>
      <c r="AP1432" t="s">
        <v>135</v>
      </c>
      <c r="AQ1432" t="s">
        <v>79</v>
      </c>
      <c r="AR1432">
        <v>2023</v>
      </c>
      <c r="AS1432" t="s">
        <v>95</v>
      </c>
    </row>
    <row r="1433" spans="1:45">
      <c r="A1433" t="s">
        <v>655</v>
      </c>
      <c r="B1433" t="s">
        <v>95</v>
      </c>
      <c r="C1433" t="s">
        <v>118</v>
      </c>
      <c r="D1433" s="3">
        <v>45543</v>
      </c>
      <c r="E1433" t="s">
        <v>644</v>
      </c>
      <c r="F1433">
        <f t="shared" ca="1" si="66"/>
        <v>73544.122742494787</v>
      </c>
      <c r="G1433">
        <f t="shared" ca="1" si="66"/>
        <v>2219.2509784122758</v>
      </c>
      <c r="H1433" t="str" cm="1">
        <f t="array" aca="1" ref="H1433" ca="1">INDEX(Sheet1!$H$1:$H$3, RANDBETWEEN(1, 3))</f>
        <v>ORR Non-Thematic</v>
      </c>
      <c r="I1433" t="str" cm="1">
        <f t="array" aca="1" ref="I1433" ca="1">INDEX(Sheet1!$I$3:$I$88, RANDBETWEEN(1, 85))</f>
        <v>Nutrition – Overweight &amp; Obesity</v>
      </c>
      <c r="J1433" t="str">
        <f ca="1">INDEX(Sheet1!$AZ$3:$AZ$8, RANDBETWEEN(1, COUNTA(Sheet1!$AZ$3:$AZ$8)))</f>
        <v>Emergency Response</v>
      </c>
      <c r="K1433" t="str" cm="1">
        <f t="array" aca="1" ref="K1433" ca="1">INDEX(Sheet1!$K$1:$K$8, RANDBETWEEN(1, 6))</f>
        <v>HAC-STATE OF PALESTINE</v>
      </c>
      <c r="M1433" t="s">
        <v>114</v>
      </c>
      <c r="N1433">
        <f t="shared" ca="1" si="67"/>
        <v>39195.571091606034</v>
      </c>
      <c r="Q1433" t="s">
        <v>210</v>
      </c>
      <c r="U1433">
        <f t="shared" ca="1" si="68"/>
        <v>38813.152160612852</v>
      </c>
      <c r="V1433">
        <v>12653070</v>
      </c>
      <c r="W1433" t="str" cm="1">
        <f t="array" aca="1" ref="W1433" ca="1">INDEX(Sheet1!$X$1:$X$20, RANDBETWEEN(1, 20))</f>
        <v>Account Category</v>
      </c>
      <c r="X1433" t="str" cm="1">
        <f t="array" aca="1" ref="X1433" ca="1">INDEX(Sheet1!$Y$2:$Y$22, RANDBETWEEN(1, 21))</f>
        <v>Public Sector</v>
      </c>
      <c r="Z1433" t="str" cm="1">
        <f t="array" aca="1" ref="Z1433" ca="1">INDEX(Sheet1!$AA$2:$AA$30, RANDBETWEEN(1, 29))</f>
        <v>QATAR CO</v>
      </c>
      <c r="AA1433" t="str" cm="1">
        <f t="array" aca="1" ref="AA1433" ca="1">INDEX(Sheet1!$AB$2:$AB$8, RANDBETWEEN(1, 7))</f>
        <v>HQ</v>
      </c>
      <c r="AB1433" t="str" cm="1">
        <f t="array" aca="1" ref="AB1433" ca="1">INDEX(Sheet1!$AC$2:$AC$22, RANDBETWEEN(1, 21))</f>
        <v>Croatia</v>
      </c>
      <c r="AE1433" t="str" cm="1">
        <f t="array" aca="1" ref="AE1433" ca="1">INDEX(Sheet1!$AF$2:$AF$22, RANDBETWEEN(1, 5))</f>
        <v>ECARO</v>
      </c>
      <c r="AF1433" s="3">
        <v>45543</v>
      </c>
      <c r="AG1433" t="str" cm="1">
        <f t="array" aca="1" ref="AG1433" ca="1">INDEX(Sheet1!$AH$2:$AH$24, RANDBETWEEN(1, 23))</f>
        <v>UKRAINE CO</v>
      </c>
      <c r="AH1433" t="s">
        <v>648</v>
      </c>
      <c r="AI1433" t="s">
        <v>209</v>
      </c>
      <c r="AJ1433" t="s">
        <v>210</v>
      </c>
      <c r="AK1433" t="s">
        <v>114</v>
      </c>
      <c r="AL1433" t="s">
        <v>95</v>
      </c>
      <c r="AM1433" t="s">
        <v>646</v>
      </c>
      <c r="AN1433" t="s">
        <v>216</v>
      </c>
      <c r="AO1433" t="s">
        <v>61</v>
      </c>
      <c r="AP1433" t="s">
        <v>78</v>
      </c>
      <c r="AQ1433" t="s">
        <v>79</v>
      </c>
      <c r="AR1433">
        <v>2022</v>
      </c>
      <c r="AS1433" t="s">
        <v>95</v>
      </c>
    </row>
    <row r="1434" spans="1:45">
      <c r="A1434" t="s">
        <v>658</v>
      </c>
      <c r="B1434" t="s">
        <v>44</v>
      </c>
      <c r="C1434" t="s">
        <v>118</v>
      </c>
      <c r="D1434" s="3">
        <v>45475</v>
      </c>
      <c r="E1434" t="s">
        <v>644</v>
      </c>
      <c r="F1434">
        <f t="shared" ca="1" si="66"/>
        <v>62212.538119292622</v>
      </c>
      <c r="G1434">
        <f t="shared" ca="1" si="66"/>
        <v>33199.855734679397</v>
      </c>
      <c r="H1434" t="str" cm="1">
        <f t="array" aca="1" ref="H1434" ca="1">INDEX(Sheet1!$H$1:$H$3, RANDBETWEEN(1, 3))</f>
        <v>ORE-Thematic</v>
      </c>
      <c r="I1434" t="str" cm="1">
        <f t="array" aca="1" ref="I1434" ca="1">INDEX(Sheet1!$I$3:$I$88, RANDBETWEEN(1, 85))</f>
        <v>Child Protection and emergencies</v>
      </c>
      <c r="J1434" t="str">
        <f ca="1">INDEX(Sheet1!$AZ$3:$AZ$8, RANDBETWEEN(1, COUNTA(Sheet1!$AZ$3:$AZ$8)))</f>
        <v>Health</v>
      </c>
      <c r="K1434" t="str" cm="1">
        <f t="array" aca="1" ref="K1434" ca="1">INDEX(Sheet1!$K$1:$K$8, RANDBETWEEN(1, 6))</f>
        <v>HAC-STATE OF PALESTINE</v>
      </c>
      <c r="M1434" t="s">
        <v>75</v>
      </c>
      <c r="N1434">
        <f t="shared" ca="1" si="67"/>
        <v>68741.502321424778</v>
      </c>
      <c r="Q1434" t="s">
        <v>215</v>
      </c>
      <c r="U1434">
        <f t="shared" ca="1" si="68"/>
        <v>45045.400895516694</v>
      </c>
      <c r="V1434">
        <v>11735922</v>
      </c>
      <c r="W1434" t="str" cm="1">
        <f t="array" aca="1" ref="W1434" ca="1">INDEX(Sheet1!$X$1:$X$20, RANDBETWEEN(1, 20))</f>
        <v>Women's and diaspora organizations</v>
      </c>
      <c r="X1434" t="str" cm="1">
        <f t="array" aca="1" ref="X1434" ca="1">INDEX(Sheet1!$Y$2:$Y$22, RANDBETWEEN(1, 21))</f>
        <v>Private Sector</v>
      </c>
      <c r="Z1434" t="str" cm="1">
        <f t="array" aca="1" ref="Z1434" ca="1">INDEX(Sheet1!$AA$2:$AA$30, RANDBETWEEN(1, 29))</f>
        <v>TURKIYE NATCOM</v>
      </c>
      <c r="AA1434" t="str" cm="1">
        <f t="array" aca="1" ref="AA1434" ca="1">INDEX(Sheet1!$AB$2:$AB$8, RANDBETWEEN(1, 7))</f>
        <v>HQ</v>
      </c>
      <c r="AB1434" t="str" cm="1">
        <f t="array" aca="1" ref="AB1434" ca="1">INDEX(Sheet1!$AC$2:$AC$22, RANDBETWEEN(1, 21))</f>
        <v>France</v>
      </c>
      <c r="AE1434" t="str" cm="1">
        <f t="array" aca="1" ref="AE1434" ca="1">INDEX(Sheet1!$AF$2:$AF$22, RANDBETWEEN(1, 5))</f>
        <v>ESARO</v>
      </c>
      <c r="AF1434" s="3">
        <v>45475</v>
      </c>
      <c r="AG1434" t="str" cm="1">
        <f t="array" aca="1" ref="AG1434" ca="1">INDEX(Sheet1!$AH$2:$AH$24, RANDBETWEEN(1, 23))</f>
        <v>TURKIYE NATCOM</v>
      </c>
      <c r="AH1434" t="s">
        <v>668</v>
      </c>
      <c r="AI1434" t="s">
        <v>214</v>
      </c>
      <c r="AJ1434" t="s">
        <v>215</v>
      </c>
      <c r="AK1434" t="s">
        <v>75</v>
      </c>
      <c r="AL1434" t="s">
        <v>58</v>
      </c>
      <c r="AM1434" t="s">
        <v>646</v>
      </c>
      <c r="AN1434" t="s">
        <v>60</v>
      </c>
      <c r="AO1434" t="s">
        <v>92</v>
      </c>
      <c r="AP1434" t="s">
        <v>62</v>
      </c>
      <c r="AQ1434" t="s">
        <v>129</v>
      </c>
      <c r="AR1434">
        <v>2024</v>
      </c>
      <c r="AS1434" t="s">
        <v>95</v>
      </c>
    </row>
    <row r="1435" spans="1:45">
      <c r="A1435" t="s">
        <v>658</v>
      </c>
      <c r="B1435" t="s">
        <v>44</v>
      </c>
      <c r="C1435" t="s">
        <v>64</v>
      </c>
      <c r="D1435" s="3">
        <v>45563</v>
      </c>
      <c r="E1435" t="s">
        <v>644</v>
      </c>
      <c r="F1435">
        <f t="shared" ca="1" si="66"/>
        <v>71644.116958419749</v>
      </c>
      <c r="G1435">
        <f t="shared" ca="1" si="66"/>
        <v>18879.239142892537</v>
      </c>
      <c r="H1435" t="str" cm="1">
        <f t="array" aca="1" ref="H1435" ca="1">INDEX(Sheet1!$H$1:$H$3, RANDBETWEEN(1, 3))</f>
        <v>ORE-Thematic</v>
      </c>
      <c r="I1435" t="str" cm="1">
        <f t="array" aca="1" ref="I1435" ca="1">INDEX(Sheet1!$I$3:$I$88, RANDBETWEEN(1, 85))</f>
        <v>Cross-Sectoral unearmarked</v>
      </c>
      <c r="J1435" t="str">
        <f ca="1">INDEX(Sheet1!$AZ$3:$AZ$8, RANDBETWEEN(1, COUNTA(Sheet1!$AZ$3:$AZ$8)))</f>
        <v>Education</v>
      </c>
      <c r="K1435" t="str" cm="1">
        <f t="array" aca="1" ref="K1435" ca="1">INDEX(Sheet1!$K$1:$K$8, RANDBETWEEN(1, 6))</f>
        <v>HAC-UKRAINE</v>
      </c>
      <c r="M1435" t="s">
        <v>89</v>
      </c>
      <c r="N1435">
        <f t="shared" ca="1" si="67"/>
        <v>13890.620300641482</v>
      </c>
      <c r="Q1435" t="s">
        <v>222</v>
      </c>
      <c r="U1435">
        <f t="shared" ca="1" si="68"/>
        <v>44649.670270771167</v>
      </c>
      <c r="V1435">
        <v>2272782</v>
      </c>
      <c r="W1435" t="str" cm="1">
        <f t="array" aca="1" ref="W1435" ca="1">INDEX(Sheet1!$X$1:$X$20, RANDBETWEEN(1, 20))</f>
        <v>Account Category</v>
      </c>
      <c r="X1435" t="str" cm="1">
        <f t="array" aca="1" ref="X1435" ca="1">INDEX(Sheet1!$Y$2:$Y$22, RANDBETWEEN(1, 21))</f>
        <v>Private Sector</v>
      </c>
      <c r="Z1435" t="str" cm="1">
        <f t="array" aca="1" ref="Z1435" ca="1">INDEX(Sheet1!$AA$2:$AA$30, RANDBETWEEN(1, 29))</f>
        <v>DENMARK NATCOM</v>
      </c>
      <c r="AA1435" t="str" cm="1">
        <f t="array" aca="1" ref="AA1435" ca="1">INDEX(Sheet1!$AB$2:$AB$8, RANDBETWEEN(1, 7))</f>
        <v>ROSA</v>
      </c>
      <c r="AB1435" t="str" cm="1">
        <f t="array" aca="1" ref="AB1435" ca="1">INDEX(Sheet1!$AC$2:$AC$22, RANDBETWEEN(1, 21))</f>
        <v>Bulgaria</v>
      </c>
      <c r="AE1435" t="str" cm="1">
        <f t="array" aca="1" ref="AE1435" ca="1">INDEX(Sheet1!$AF$2:$AF$22, RANDBETWEEN(1, 5))</f>
        <v>MENARO</v>
      </c>
      <c r="AF1435" s="3">
        <v>45563</v>
      </c>
      <c r="AG1435" t="str" cm="1">
        <f t="array" aca="1" ref="AG1435" ca="1">INDEX(Sheet1!$AH$2:$AH$24, RANDBETWEEN(1, 23))</f>
        <v>PPD</v>
      </c>
      <c r="AH1435" t="s">
        <v>647</v>
      </c>
      <c r="AI1435" t="s">
        <v>221</v>
      </c>
      <c r="AJ1435" t="s">
        <v>222</v>
      </c>
      <c r="AK1435" t="s">
        <v>89</v>
      </c>
      <c r="AL1435" t="s">
        <v>95</v>
      </c>
      <c r="AM1435" t="s">
        <v>645</v>
      </c>
      <c r="AN1435" t="s">
        <v>192</v>
      </c>
      <c r="AO1435" t="s">
        <v>116</v>
      </c>
      <c r="AP1435" t="s">
        <v>143</v>
      </c>
      <c r="AQ1435" t="s">
        <v>117</v>
      </c>
      <c r="AR1435">
        <v>2024</v>
      </c>
      <c r="AS1435" t="s">
        <v>95</v>
      </c>
    </row>
    <row r="1436" spans="1:45">
      <c r="A1436" t="s">
        <v>655</v>
      </c>
      <c r="B1436" t="s">
        <v>95</v>
      </c>
      <c r="C1436" t="s">
        <v>64</v>
      </c>
      <c r="D1436" s="3">
        <v>45502</v>
      </c>
      <c r="E1436" t="s">
        <v>644</v>
      </c>
      <c r="F1436">
        <f t="shared" ca="1" si="66"/>
        <v>31187.015653329381</v>
      </c>
      <c r="G1436">
        <f t="shared" ca="1" si="66"/>
        <v>84460.747882677286</v>
      </c>
      <c r="H1436" t="str" cm="1">
        <f t="array" aca="1" ref="H1436" ca="1">INDEX(Sheet1!$H$1:$H$3, RANDBETWEEN(1, 3))</f>
        <v>Revenue Type</v>
      </c>
      <c r="I1436" t="str" cm="1">
        <f t="array" aca="1" ref="I1436" ca="1">INDEX(Sheet1!$I$3:$I$88, RANDBETWEEN(1, 85))</f>
        <v>Education – General</v>
      </c>
      <c r="J1436" t="str">
        <f ca="1">INDEX(Sheet1!$AZ$3:$AZ$8, RANDBETWEEN(1, COUNTA(Sheet1!$AZ$3:$AZ$8)))</f>
        <v>Education</v>
      </c>
      <c r="K1436" t="str" cm="1">
        <f t="array" aca="1" ref="K1436" ca="1">INDEX(Sheet1!$K$1:$K$8, RANDBETWEEN(1, 6))</f>
        <v>HAC-UKRAINE</v>
      </c>
      <c r="M1436" t="s">
        <v>165</v>
      </c>
      <c r="N1436">
        <f t="shared" ca="1" si="67"/>
        <v>39317.958165291515</v>
      </c>
      <c r="Q1436" t="s">
        <v>227</v>
      </c>
      <c r="U1436">
        <f t="shared" ca="1" si="68"/>
        <v>98437.656589932521</v>
      </c>
      <c r="V1436">
        <v>25770694</v>
      </c>
      <c r="W1436" t="str" cm="1">
        <f t="array" aca="1" ref="W1436" ca="1">INDEX(Sheet1!$X$1:$X$20, RANDBETWEEN(1, 20))</f>
        <v>Sport Associations</v>
      </c>
      <c r="X1436" t="str" cm="1">
        <f t="array" aca="1" ref="X1436" ca="1">INDEX(Sheet1!$Y$2:$Y$22, RANDBETWEEN(1, 21))</f>
        <v>Private Sector</v>
      </c>
      <c r="Z1436" t="str" cm="1">
        <f t="array" aca="1" ref="Z1436" ca="1">INDEX(Sheet1!$AA$2:$AA$30, RANDBETWEEN(1, 29))</f>
        <v>DENMARK NATCOM</v>
      </c>
      <c r="AA1436" t="str" cm="1">
        <f t="array" aca="1" ref="AA1436" ca="1">INDEX(Sheet1!$AB$2:$AB$8, RANDBETWEEN(1, 7))</f>
        <v>WCARO</v>
      </c>
      <c r="AB1436" t="str" cm="1">
        <f t="array" aca="1" ref="AB1436" ca="1">INDEX(Sheet1!$AC$2:$AC$22, RANDBETWEEN(1, 21))</f>
        <v>Belarus</v>
      </c>
      <c r="AE1436" t="str" cm="1">
        <f t="array" aca="1" ref="AE1436" ca="1">INDEX(Sheet1!$AF$2:$AF$22, RANDBETWEEN(1, 5))</f>
        <v>ESARO</v>
      </c>
      <c r="AF1436" s="3">
        <v>45502</v>
      </c>
      <c r="AG1436" t="str" cm="1">
        <f t="array" aca="1" ref="AG1436" ca="1">INDEX(Sheet1!$AH$2:$AH$24, RANDBETWEEN(1, 23))</f>
        <v>KYRGYZSTAN CO</v>
      </c>
      <c r="AH1436" t="s">
        <v>670</v>
      </c>
      <c r="AI1436" t="s">
        <v>226</v>
      </c>
      <c r="AJ1436" t="s">
        <v>227</v>
      </c>
      <c r="AK1436" t="s">
        <v>165</v>
      </c>
      <c r="AL1436" t="s">
        <v>90</v>
      </c>
      <c r="AM1436" t="s">
        <v>645</v>
      </c>
      <c r="AN1436" t="s">
        <v>216</v>
      </c>
      <c r="AO1436" t="s">
        <v>149</v>
      </c>
      <c r="AP1436" t="s">
        <v>93</v>
      </c>
      <c r="AQ1436" t="s">
        <v>63</v>
      </c>
      <c r="AR1436">
        <v>2024</v>
      </c>
      <c r="AS1436" t="s">
        <v>95</v>
      </c>
    </row>
    <row r="1437" spans="1:45">
      <c r="A1437" t="s">
        <v>654</v>
      </c>
      <c r="B1437" t="s">
        <v>95</v>
      </c>
      <c r="C1437" t="s">
        <v>45</v>
      </c>
      <c r="D1437" s="3">
        <v>45593</v>
      </c>
      <c r="E1437" t="s">
        <v>644</v>
      </c>
      <c r="F1437">
        <f t="shared" ca="1" si="66"/>
        <v>4860.381754383041</v>
      </c>
      <c r="G1437">
        <f t="shared" ca="1" si="66"/>
        <v>16255.93931752089</v>
      </c>
      <c r="H1437" t="str" cm="1">
        <f t="array" aca="1" ref="H1437" ca="1">INDEX(Sheet1!$H$1:$H$3, RANDBETWEEN(1, 3))</f>
        <v>ORR Non-Thematic</v>
      </c>
      <c r="I1437" t="str" cm="1">
        <f t="array" aca="1" ref="I1437" ca="1">INDEX(Sheet1!$I$3:$I$88, RANDBETWEEN(1, 85))</f>
        <v>Protect, care and support children and families affected by HIV</v>
      </c>
      <c r="J1437" t="str">
        <f ca="1">INDEX(Sheet1!$AZ$3:$AZ$8, RANDBETWEEN(1, COUNTA(Sheet1!$AZ$3:$AZ$8)))</f>
        <v>Increased Immunization Rates</v>
      </c>
      <c r="K1437" t="str" cm="1">
        <f t="array" aca="1" ref="K1437" ca="1">INDEX(Sheet1!$K$1:$K$8, RANDBETWEEN(1, 6))</f>
        <v>HAC-STATE OF PALESTINE</v>
      </c>
      <c r="M1437" t="s">
        <v>114</v>
      </c>
      <c r="N1437">
        <f t="shared" ca="1" si="67"/>
        <v>88675.155742433752</v>
      </c>
      <c r="Q1437" t="s">
        <v>231</v>
      </c>
      <c r="U1437">
        <f t="shared" ca="1" si="68"/>
        <v>23748.626053806718</v>
      </c>
      <c r="V1437">
        <v>33647029</v>
      </c>
      <c r="W1437" t="str" cm="1">
        <f t="array" aca="1" ref="W1437" ca="1">INDEX(Sheet1!$X$1:$X$20, RANDBETWEEN(1, 20))</f>
        <v>Central Government</v>
      </c>
      <c r="X1437" t="str" cm="1">
        <f t="array" aca="1" ref="X1437" ca="1">INDEX(Sheet1!$Y$2:$Y$22, RANDBETWEEN(1, 21))</f>
        <v>Private Sector</v>
      </c>
      <c r="Z1437" t="str" cm="1">
        <f t="array" aca="1" ref="Z1437" ca="1">INDEX(Sheet1!$AA$2:$AA$30, RANDBETWEEN(1, 29))</f>
        <v>US FUND</v>
      </c>
      <c r="AA1437" t="str" cm="1">
        <f t="array" aca="1" ref="AA1437" ca="1">INDEX(Sheet1!$AB$2:$AB$8, RANDBETWEEN(1, 7))</f>
        <v>WCARO</v>
      </c>
      <c r="AB1437" t="str" cm="1">
        <f t="array" aca="1" ref="AB1437" ca="1">INDEX(Sheet1!$AC$2:$AC$22, RANDBETWEEN(1, 21))</f>
        <v>Armenia</v>
      </c>
      <c r="AE1437" t="str" cm="1">
        <f t="array" aca="1" ref="AE1437" ca="1">INDEX(Sheet1!$AF$2:$AF$22, RANDBETWEEN(1, 5))</f>
        <v>NatCom</v>
      </c>
      <c r="AF1437" s="3">
        <v>45593</v>
      </c>
      <c r="AG1437" t="str" cm="1">
        <f t="array" aca="1" ref="AG1437" ca="1">INDEX(Sheet1!$AH$2:$AH$24, RANDBETWEEN(1, 23))</f>
        <v>PPD</v>
      </c>
      <c r="AH1437" t="s">
        <v>668</v>
      </c>
      <c r="AI1437" t="s">
        <v>230</v>
      </c>
      <c r="AJ1437" t="s">
        <v>231</v>
      </c>
      <c r="AK1437" t="s">
        <v>114</v>
      </c>
      <c r="AL1437" t="s">
        <v>58</v>
      </c>
      <c r="AM1437" t="s">
        <v>646</v>
      </c>
      <c r="AN1437" t="s">
        <v>216</v>
      </c>
      <c r="AO1437" t="s">
        <v>61</v>
      </c>
      <c r="AP1437" t="s">
        <v>143</v>
      </c>
      <c r="AQ1437" t="s">
        <v>129</v>
      </c>
      <c r="AR1437">
        <v>2024</v>
      </c>
      <c r="AS1437" t="s">
        <v>95</v>
      </c>
    </row>
    <row r="1438" spans="1:45">
      <c r="A1438" t="s">
        <v>653</v>
      </c>
      <c r="B1438" t="s">
        <v>95</v>
      </c>
      <c r="C1438" t="s">
        <v>45</v>
      </c>
      <c r="D1438" s="3">
        <v>45599</v>
      </c>
      <c r="E1438" t="s">
        <v>644</v>
      </c>
      <c r="F1438">
        <f t="shared" ca="1" si="66"/>
        <v>13765.76501907624</v>
      </c>
      <c r="G1438">
        <f t="shared" ca="1" si="66"/>
        <v>29330.858500336657</v>
      </c>
      <c r="H1438" t="str" cm="1">
        <f t="array" aca="1" ref="H1438" ca="1">INDEX(Sheet1!$H$1:$H$3, RANDBETWEEN(1, 3))</f>
        <v>ORR Non-Thematic</v>
      </c>
      <c r="I1438" t="str" cm="1">
        <f t="array" aca="1" ref="I1438" ca="1">INDEX(Sheet1!$I$3:$I$88, RANDBETWEEN(1, 85))</f>
        <v>Child health</v>
      </c>
      <c r="J1438" t="str">
        <f ca="1">INDEX(Sheet1!$AZ$3:$AZ$8, RANDBETWEEN(1, COUNTA(Sheet1!$AZ$3:$AZ$8)))</f>
        <v>Child Protection</v>
      </c>
      <c r="K1438" t="str" cm="1">
        <f t="array" aca="1" ref="K1438" ca="1">INDEX(Sheet1!$K$1:$K$8, RANDBETWEEN(1, 6))</f>
        <v>HAC-UKRAINE</v>
      </c>
      <c r="M1438" t="s">
        <v>165</v>
      </c>
      <c r="N1438">
        <f t="shared" ca="1" si="67"/>
        <v>30475.916785889644</v>
      </c>
      <c r="Q1438" t="s">
        <v>235</v>
      </c>
      <c r="U1438">
        <f t="shared" ca="1" si="68"/>
        <v>92085.160181417683</v>
      </c>
      <c r="V1438">
        <v>27145636</v>
      </c>
      <c r="W1438" t="str" cm="1">
        <f t="array" aca="1" ref="W1438" ca="1">INDEX(Sheet1!$X$1:$X$20, RANDBETWEEN(1, 20))</f>
        <v>Governmental Organization</v>
      </c>
      <c r="X1438" t="str" cm="1">
        <f t="array" aca="1" ref="X1438" ca="1">INDEX(Sheet1!$Y$2:$Y$22, RANDBETWEEN(1, 21))</f>
        <v>Public Sector</v>
      </c>
      <c r="Z1438" t="str" cm="1">
        <f t="array" aca="1" ref="Z1438" ca="1">INDEX(Sheet1!$AA$2:$AA$30, RANDBETWEEN(1, 29))</f>
        <v>QATAR CO</v>
      </c>
      <c r="AA1438" t="str" cm="1">
        <f t="array" aca="1" ref="AA1438" ca="1">INDEX(Sheet1!$AB$2:$AB$8, RANDBETWEEN(1, 7))</f>
        <v>ECARO</v>
      </c>
      <c r="AB1438" t="str" cm="1">
        <f t="array" aca="1" ref="AB1438" ca="1">INDEX(Sheet1!$AC$2:$AC$22, RANDBETWEEN(1, 21))</f>
        <v>Moldova</v>
      </c>
      <c r="AE1438" t="str" cm="1">
        <f t="array" aca="1" ref="AE1438" ca="1">INDEX(Sheet1!$AF$2:$AF$22, RANDBETWEEN(1, 5))</f>
        <v>ESARO</v>
      </c>
      <c r="AF1438" s="3">
        <v>45599</v>
      </c>
      <c r="AG1438" t="str" cm="1">
        <f t="array" aca="1" ref="AG1438" ca="1">INDEX(Sheet1!$AH$2:$AH$24, RANDBETWEEN(1, 23))</f>
        <v>SOMALIA CO</v>
      </c>
      <c r="AH1438" t="s">
        <v>670</v>
      </c>
      <c r="AI1438" t="s">
        <v>234</v>
      </c>
      <c r="AJ1438" t="s">
        <v>235</v>
      </c>
      <c r="AK1438" t="s">
        <v>165</v>
      </c>
      <c r="AL1438" t="s">
        <v>90</v>
      </c>
      <c r="AM1438" t="s">
        <v>645</v>
      </c>
      <c r="AN1438" t="s">
        <v>115</v>
      </c>
      <c r="AO1438" t="s">
        <v>61</v>
      </c>
      <c r="AP1438" t="s">
        <v>78</v>
      </c>
      <c r="AQ1438" t="s">
        <v>79</v>
      </c>
      <c r="AR1438">
        <v>2022</v>
      </c>
      <c r="AS1438" t="s">
        <v>95</v>
      </c>
    </row>
    <row r="1439" spans="1:45">
      <c r="A1439" t="s">
        <v>653</v>
      </c>
      <c r="B1439" t="s">
        <v>95</v>
      </c>
      <c r="C1439" t="s">
        <v>118</v>
      </c>
      <c r="D1439" s="3">
        <v>45402</v>
      </c>
      <c r="E1439" t="s">
        <v>644</v>
      </c>
      <c r="F1439">
        <f t="shared" ca="1" si="66"/>
        <v>53771.96211485692</v>
      </c>
      <c r="G1439">
        <f t="shared" ca="1" si="66"/>
        <v>17747.966556404728</v>
      </c>
      <c r="H1439" t="str" cm="1">
        <f t="array" aca="1" ref="H1439" ca="1">INDEX(Sheet1!$H$1:$H$3, RANDBETWEEN(1, 3))</f>
        <v>ORE-Thematic</v>
      </c>
      <c r="I1439" t="str" cm="1">
        <f t="array" aca="1" ref="I1439" ca="1">INDEX(Sheet1!$I$3:$I$88, RANDBETWEEN(1, 85))</f>
        <v>Public finance and local governance</v>
      </c>
      <c r="J1439" t="str">
        <f ca="1">INDEX(Sheet1!$AZ$3:$AZ$8, RANDBETWEEN(1, COUNTA(Sheet1!$AZ$3:$AZ$8)))</f>
        <v>Emergency Response</v>
      </c>
      <c r="K1439" t="str" cm="1">
        <f t="array" aca="1" ref="K1439" ca="1">INDEX(Sheet1!$K$1:$K$8, RANDBETWEEN(1, 6))</f>
        <v>HAC-UKRAINE</v>
      </c>
      <c r="M1439" t="s">
        <v>89</v>
      </c>
      <c r="N1439">
        <f t="shared" ca="1" si="67"/>
        <v>97451.198986729025</v>
      </c>
      <c r="Q1439" t="s">
        <v>238</v>
      </c>
      <c r="U1439">
        <f t="shared" ca="1" si="68"/>
        <v>35622.784423917597</v>
      </c>
      <c r="V1439">
        <v>14222680</v>
      </c>
      <c r="W1439" t="str" cm="1">
        <f t="array" aca="1" ref="W1439" ca="1">INDEX(Sheet1!$X$1:$X$20, RANDBETWEEN(1, 20))</f>
        <v>UN Agency/International Agency</v>
      </c>
      <c r="X1439" t="str" cm="1">
        <f t="array" aca="1" ref="X1439" ca="1">INDEX(Sheet1!$Y$2:$Y$22, RANDBETWEEN(1, 21))</f>
        <v>Public Sector</v>
      </c>
      <c r="Z1439" t="str" cm="1">
        <f t="array" aca="1" ref="Z1439" ca="1">INDEX(Sheet1!$AA$2:$AA$30, RANDBETWEEN(1, 29))</f>
        <v>TAJIKISTAN CO</v>
      </c>
      <c r="AA1439" t="str" cm="1">
        <f t="array" aca="1" ref="AA1439" ca="1">INDEX(Sheet1!$AB$2:$AB$8, RANDBETWEEN(1, 7))</f>
        <v>WCARO</v>
      </c>
      <c r="AB1439" t="str" cm="1">
        <f t="array" aca="1" ref="AB1439" ca="1">INDEX(Sheet1!$AC$2:$AC$22, RANDBETWEEN(1, 21))</f>
        <v>Armenia</v>
      </c>
      <c r="AE1439" t="str" cm="1">
        <f t="array" aca="1" ref="AE1439" ca="1">INDEX(Sheet1!$AF$2:$AF$22, RANDBETWEEN(1, 5))</f>
        <v>ECARO</v>
      </c>
      <c r="AF1439" s="3">
        <v>45402</v>
      </c>
      <c r="AG1439" t="str" cm="1">
        <f t="array" aca="1" ref="AG1439" ca="1">INDEX(Sheet1!$AH$2:$AH$24, RANDBETWEEN(1, 23))</f>
        <v>ARMENIA CO</v>
      </c>
      <c r="AH1439" t="s">
        <v>647</v>
      </c>
      <c r="AI1439" t="s">
        <v>237</v>
      </c>
      <c r="AJ1439" t="s">
        <v>238</v>
      </c>
      <c r="AK1439" t="s">
        <v>89</v>
      </c>
      <c r="AL1439" t="s">
        <v>58</v>
      </c>
      <c r="AM1439" t="s">
        <v>646</v>
      </c>
      <c r="AN1439" t="s">
        <v>105</v>
      </c>
      <c r="AO1439" t="s">
        <v>116</v>
      </c>
      <c r="AP1439" t="s">
        <v>62</v>
      </c>
      <c r="AQ1439" t="s">
        <v>117</v>
      </c>
      <c r="AR1439">
        <v>2022</v>
      </c>
      <c r="AS1439" t="s">
        <v>95</v>
      </c>
    </row>
    <row r="1440" spans="1:45">
      <c r="A1440" t="s">
        <v>652</v>
      </c>
      <c r="B1440" t="s">
        <v>44</v>
      </c>
      <c r="C1440" t="s">
        <v>118</v>
      </c>
      <c r="D1440" s="3">
        <v>45433</v>
      </c>
      <c r="E1440" t="s">
        <v>644</v>
      </c>
      <c r="F1440">
        <f t="shared" ca="1" si="66"/>
        <v>45644.383098292987</v>
      </c>
      <c r="G1440">
        <f t="shared" ca="1" si="66"/>
        <v>59787.689863739513</v>
      </c>
      <c r="H1440" t="str" cm="1">
        <f t="array" aca="1" ref="H1440" ca="1">INDEX(Sheet1!$H$1:$H$3, RANDBETWEEN(1, 3))</f>
        <v>Revenue Type</v>
      </c>
      <c r="I1440" t="str" cm="1">
        <f t="array" aca="1" ref="I1440" ca="1">INDEX(Sheet1!$I$3:$I$88, RANDBETWEEN(1, 85))</f>
        <v>Justice for children</v>
      </c>
      <c r="J1440" t="str">
        <f ca="1">INDEX(Sheet1!$AZ$3:$AZ$8, RANDBETWEEN(1, COUNTA(Sheet1!$AZ$3:$AZ$8)))</f>
        <v>Emergency Response</v>
      </c>
      <c r="K1440" t="str" cm="1">
        <f t="array" aca="1" ref="K1440" ca="1">INDEX(Sheet1!$K$1:$K$8, RANDBETWEEN(1, 6))</f>
        <v>HAC-ARMENIA</v>
      </c>
      <c r="M1440" t="s">
        <v>104</v>
      </c>
      <c r="N1440">
        <f t="shared" ca="1" si="67"/>
        <v>78461.684091091069</v>
      </c>
      <c r="Q1440" t="s">
        <v>241</v>
      </c>
      <c r="U1440">
        <f t="shared" ca="1" si="68"/>
        <v>30124.486435184164</v>
      </c>
      <c r="V1440">
        <v>33173884</v>
      </c>
      <c r="W1440" t="str" cm="1">
        <f t="array" aca="1" ref="W1440" ca="1">INDEX(Sheet1!$X$1:$X$20, RANDBETWEEN(1, 20))</f>
        <v>Country Office</v>
      </c>
      <c r="X1440" t="str" cm="1">
        <f t="array" aca="1" ref="X1440" ca="1">INDEX(Sheet1!$Y$2:$Y$22, RANDBETWEEN(1, 21))</f>
        <v>Private Sector</v>
      </c>
      <c r="Z1440" t="str" cm="1">
        <f t="array" aca="1" ref="Z1440" ca="1">INDEX(Sheet1!$AA$2:$AA$30, RANDBETWEEN(1, 29))</f>
        <v>SERBIA CO</v>
      </c>
      <c r="AA1440" t="str" cm="1">
        <f t="array" aca="1" ref="AA1440" ca="1">INDEX(Sheet1!$AB$2:$AB$8, RANDBETWEEN(1, 7))</f>
        <v>EAPRO</v>
      </c>
      <c r="AB1440" t="str" cm="1">
        <f t="array" aca="1" ref="AB1440" ca="1">INDEX(Sheet1!$AC$2:$AC$22, RANDBETWEEN(1, 21))</f>
        <v>United States</v>
      </c>
      <c r="AE1440" t="str" cm="1">
        <f t="array" aca="1" ref="AE1440" ca="1">INDEX(Sheet1!$AF$2:$AF$22, RANDBETWEEN(1, 5))</f>
        <v>HQ</v>
      </c>
      <c r="AF1440" s="3">
        <v>45433</v>
      </c>
      <c r="AG1440" t="str" cm="1">
        <f t="array" aca="1" ref="AG1440" ca="1">INDEX(Sheet1!$AH$2:$AH$24, RANDBETWEEN(1, 23))</f>
        <v>GEORGIA CO</v>
      </c>
      <c r="AH1440" t="s">
        <v>647</v>
      </c>
      <c r="AI1440" t="s">
        <v>240</v>
      </c>
      <c r="AJ1440" t="s">
        <v>241</v>
      </c>
      <c r="AK1440" t="s">
        <v>104</v>
      </c>
      <c r="AL1440" t="s">
        <v>58</v>
      </c>
      <c r="AM1440" t="s">
        <v>646</v>
      </c>
      <c r="AN1440" t="s">
        <v>91</v>
      </c>
      <c r="AO1440" t="s">
        <v>92</v>
      </c>
      <c r="AP1440" t="s">
        <v>135</v>
      </c>
      <c r="AQ1440" t="s">
        <v>129</v>
      </c>
      <c r="AR1440">
        <v>2023</v>
      </c>
      <c r="AS1440" t="s">
        <v>95</v>
      </c>
    </row>
    <row r="1441" spans="1:45">
      <c r="A1441" t="s">
        <v>653</v>
      </c>
      <c r="B1441" t="s">
        <v>95</v>
      </c>
      <c r="C1441" t="s">
        <v>45</v>
      </c>
      <c r="D1441" s="3">
        <v>45393</v>
      </c>
      <c r="E1441" t="s">
        <v>644</v>
      </c>
      <c r="F1441">
        <f t="shared" ca="1" si="66"/>
        <v>30756.989693535277</v>
      </c>
      <c r="G1441">
        <f t="shared" ca="1" si="66"/>
        <v>96104.978351291458</v>
      </c>
      <c r="H1441" t="str" cm="1">
        <f t="array" aca="1" ref="H1441" ca="1">INDEX(Sheet1!$H$1:$H$3, RANDBETWEEN(1, 3))</f>
        <v>ORR Non-Thematic</v>
      </c>
      <c r="I1441" t="str" cm="1">
        <f t="array" aca="1" ref="I1441" ca="1">INDEX(Sheet1!$I$3:$I$88, RANDBETWEEN(1, 85))</f>
        <v>Technical leadership for programme outcomes</v>
      </c>
      <c r="J1441" t="str">
        <f ca="1">INDEX(Sheet1!$AZ$3:$AZ$8, RANDBETWEEN(1, COUNTA(Sheet1!$AZ$3:$AZ$8)))</f>
        <v>Advocacy</v>
      </c>
      <c r="K1441" t="str" cm="1">
        <f t="array" aca="1" ref="K1441" ca="1">INDEX(Sheet1!$K$1:$K$8, RANDBETWEEN(1, 6))</f>
        <v>HAC-ARMENIA</v>
      </c>
      <c r="M1441" t="s">
        <v>114</v>
      </c>
      <c r="N1441">
        <f t="shared" ca="1" si="67"/>
        <v>36009.652800766948</v>
      </c>
      <c r="Q1441" t="s">
        <v>245</v>
      </c>
      <c r="U1441">
        <f t="shared" ca="1" si="68"/>
        <v>22733.109242003269</v>
      </c>
      <c r="V1441">
        <v>6050790</v>
      </c>
      <c r="W1441" t="str" cm="1">
        <f t="array" aca="1" ref="W1441" ca="1">INDEX(Sheet1!$X$1:$X$20, RANDBETWEEN(1, 20))</f>
        <v>Country Office</v>
      </c>
      <c r="X1441" t="str" cm="1">
        <f t="array" aca="1" ref="X1441" ca="1">INDEX(Sheet1!$Y$2:$Y$22, RANDBETWEEN(1, 21))</f>
        <v>Private Sector</v>
      </c>
      <c r="Z1441" t="str" cm="1">
        <f t="array" aca="1" ref="Z1441" ca="1">INDEX(Sheet1!$AA$2:$AA$30, RANDBETWEEN(1, 29))</f>
        <v>CROATIA CO</v>
      </c>
      <c r="AA1441" t="str" cm="1">
        <f t="array" aca="1" ref="AA1441" ca="1">INDEX(Sheet1!$AB$2:$AB$8, RANDBETWEEN(1, 7))</f>
        <v>HQ</v>
      </c>
      <c r="AB1441" t="str" cm="1">
        <f t="array" aca="1" ref="AB1441" ca="1">INDEX(Sheet1!$AC$2:$AC$22, RANDBETWEEN(1, 21))</f>
        <v>United States</v>
      </c>
      <c r="AE1441" t="str" cm="1">
        <f t="array" aca="1" ref="AE1441" ca="1">INDEX(Sheet1!$AF$2:$AF$22, RANDBETWEEN(1, 5))</f>
        <v>MENARO</v>
      </c>
      <c r="AF1441" s="3">
        <v>45393</v>
      </c>
      <c r="AG1441" t="str" cm="1">
        <f t="array" aca="1" ref="AG1441" ca="1">INDEX(Sheet1!$AH$2:$AH$24, RANDBETWEEN(1, 23))</f>
        <v>ECARO</v>
      </c>
      <c r="AH1441" t="s">
        <v>668</v>
      </c>
      <c r="AI1441" t="s">
        <v>244</v>
      </c>
      <c r="AJ1441" t="s">
        <v>245</v>
      </c>
      <c r="AK1441" t="s">
        <v>114</v>
      </c>
      <c r="AL1441" t="s">
        <v>58</v>
      </c>
      <c r="AM1441" t="s">
        <v>646</v>
      </c>
      <c r="AN1441" t="s">
        <v>216</v>
      </c>
      <c r="AO1441" t="s">
        <v>61</v>
      </c>
      <c r="AP1441" t="s">
        <v>78</v>
      </c>
      <c r="AQ1441" t="s">
        <v>129</v>
      </c>
      <c r="AR1441">
        <v>2022</v>
      </c>
      <c r="AS1441" t="s">
        <v>95</v>
      </c>
    </row>
    <row r="1442" spans="1:45">
      <c r="A1442" t="s">
        <v>658</v>
      </c>
      <c r="B1442" t="s">
        <v>44</v>
      </c>
      <c r="C1442" t="s">
        <v>64</v>
      </c>
      <c r="D1442" s="3">
        <v>45477</v>
      </c>
      <c r="E1442" t="s">
        <v>644</v>
      </c>
      <c r="F1442">
        <f t="shared" ca="1" si="66"/>
        <v>51956.812759084009</v>
      </c>
      <c r="G1442">
        <f t="shared" ca="1" si="66"/>
        <v>71661.955463007747</v>
      </c>
      <c r="H1442" t="str" cm="1">
        <f t="array" aca="1" ref="H1442" ca="1">INDEX(Sheet1!$H$1:$H$3, RANDBETWEEN(1, 3))</f>
        <v>ORR Non-Thematic</v>
      </c>
      <c r="I1442" t="str" cm="1">
        <f t="array" aca="1" ref="I1442" ca="1">INDEX(Sheet1!$I$3:$I$88, RANDBETWEEN(1, 85))</f>
        <v>Protect, care and support children and families affected by HIV</v>
      </c>
      <c r="J1442" t="str">
        <f ca="1">INDEX(Sheet1!$AZ$3:$AZ$8, RANDBETWEEN(1, COUNTA(Sheet1!$AZ$3:$AZ$8)))</f>
        <v>Advocacy</v>
      </c>
      <c r="K1442" t="str" cm="1">
        <f t="array" aca="1" ref="K1442" ca="1">INDEX(Sheet1!$K$1:$K$8, RANDBETWEEN(1, 6))</f>
        <v>HAC-STATE OF PALESTINE</v>
      </c>
      <c r="M1442" t="s">
        <v>114</v>
      </c>
      <c r="N1442">
        <f t="shared" ca="1" si="67"/>
        <v>43915.14431410117</v>
      </c>
      <c r="Q1442" t="s">
        <v>248</v>
      </c>
      <c r="U1442">
        <f t="shared" ca="1" si="68"/>
        <v>93389.612930600168</v>
      </c>
      <c r="V1442">
        <v>35284402</v>
      </c>
      <c r="W1442" t="str" cm="1">
        <f t="array" aca="1" ref="W1442" ca="1">INDEX(Sheet1!$X$1:$X$20, RANDBETWEEN(1, 20))</f>
        <v>Global/Regional Multilaterals</v>
      </c>
      <c r="X1442" t="str" cm="1">
        <f t="array" aca="1" ref="X1442" ca="1">INDEX(Sheet1!$Y$2:$Y$22, RANDBETWEEN(1, 21))</f>
        <v>Private Sector</v>
      </c>
      <c r="Z1442" t="str" cm="1">
        <f t="array" aca="1" ref="Z1442" ca="1">INDEX(Sheet1!$AA$2:$AA$30, RANDBETWEEN(1, 29))</f>
        <v>ARMENIA CO</v>
      </c>
      <c r="AA1442" t="str" cm="1">
        <f t="array" aca="1" ref="AA1442" ca="1">INDEX(Sheet1!$AB$2:$AB$8, RANDBETWEEN(1, 7))</f>
        <v>ECARO</v>
      </c>
      <c r="AB1442" t="str" cm="1">
        <f t="array" aca="1" ref="AB1442" ca="1">INDEX(Sheet1!$AC$2:$AC$22, RANDBETWEEN(1, 21))</f>
        <v>Tajikistan</v>
      </c>
      <c r="AE1442" t="str" cm="1">
        <f t="array" aca="1" ref="AE1442" ca="1">INDEX(Sheet1!$AF$2:$AF$22, RANDBETWEEN(1, 5))</f>
        <v>ECARO</v>
      </c>
      <c r="AF1442" s="3">
        <v>45477</v>
      </c>
      <c r="AG1442" t="str" cm="1">
        <f t="array" aca="1" ref="AG1442" ca="1">INDEX(Sheet1!$AH$2:$AH$24, RANDBETWEEN(1, 23))</f>
        <v>TURKIYE CO</v>
      </c>
      <c r="AH1442" t="s">
        <v>648</v>
      </c>
      <c r="AI1442" t="s">
        <v>247</v>
      </c>
      <c r="AJ1442" t="s">
        <v>248</v>
      </c>
      <c r="AK1442" t="s">
        <v>114</v>
      </c>
      <c r="AL1442" t="s">
        <v>95</v>
      </c>
      <c r="AM1442" t="s">
        <v>646</v>
      </c>
      <c r="AN1442" t="s">
        <v>192</v>
      </c>
      <c r="AO1442" t="s">
        <v>116</v>
      </c>
      <c r="AP1442" t="s">
        <v>143</v>
      </c>
      <c r="AQ1442" t="s">
        <v>100</v>
      </c>
      <c r="AR1442">
        <v>2024</v>
      </c>
      <c r="AS1442" t="s">
        <v>95</v>
      </c>
    </row>
    <row r="1443" spans="1:45">
      <c r="A1443" t="s">
        <v>652</v>
      </c>
      <c r="B1443" t="s">
        <v>44</v>
      </c>
      <c r="C1443" t="s">
        <v>45</v>
      </c>
      <c r="D1443" s="3">
        <v>45365</v>
      </c>
      <c r="E1443" t="s">
        <v>644</v>
      </c>
      <c r="F1443">
        <f t="shared" ca="1" si="66"/>
        <v>33751.093923786859</v>
      </c>
      <c r="G1443">
        <f t="shared" ca="1" si="66"/>
        <v>89655.124839092779</v>
      </c>
      <c r="H1443" t="str" cm="1">
        <f t="array" aca="1" ref="H1443" ca="1">INDEX(Sheet1!$H$1:$H$3, RANDBETWEEN(1, 3))</f>
        <v>ORR Non-Thematic</v>
      </c>
      <c r="I1443" t="str" cm="1">
        <f t="array" aca="1" ref="I1443" ca="1">INDEX(Sheet1!$I$3:$I$88, RANDBETWEEN(1, 85))</f>
        <v>Education – General</v>
      </c>
      <c r="J1443" t="str">
        <f ca="1">INDEX(Sheet1!$AZ$3:$AZ$8, RANDBETWEEN(1, COUNTA(Sheet1!$AZ$3:$AZ$8)))</f>
        <v>Advocacy</v>
      </c>
      <c r="K1443" t="str" cm="1">
        <f t="array" aca="1" ref="K1443" ca="1">INDEX(Sheet1!$K$1:$K$8, RANDBETWEEN(1, 6))</f>
        <v>HAC-ARMENIA</v>
      </c>
      <c r="M1443" t="s">
        <v>104</v>
      </c>
      <c r="N1443">
        <f t="shared" ca="1" si="67"/>
        <v>8520.9529954436875</v>
      </c>
      <c r="Q1443" t="s">
        <v>188</v>
      </c>
      <c r="U1443">
        <f t="shared" ca="1" si="68"/>
        <v>5816.8815019925232</v>
      </c>
      <c r="V1443">
        <v>36060762</v>
      </c>
      <c r="W1443" t="str" cm="1">
        <f t="array" aca="1" ref="W1443" ca="1">INDEX(Sheet1!$X$1:$X$20, RANDBETWEEN(1, 20))</f>
        <v>UN Agency/International Agency</v>
      </c>
      <c r="X1443" t="str" cm="1">
        <f t="array" aca="1" ref="X1443" ca="1">INDEX(Sheet1!$Y$2:$Y$22, RANDBETWEEN(1, 21))</f>
        <v>Private Sector</v>
      </c>
      <c r="Z1443" t="str" cm="1">
        <f t="array" aca="1" ref="Z1443" ca="1">INDEX(Sheet1!$AA$2:$AA$30, RANDBETWEEN(1, 29))</f>
        <v>QATAR CO</v>
      </c>
      <c r="AA1443" t="str" cm="1">
        <f t="array" aca="1" ref="AA1443" ca="1">INDEX(Sheet1!$AB$2:$AB$8, RANDBETWEEN(1, 7))</f>
        <v>EAPRO</v>
      </c>
      <c r="AB1443" t="str" cm="1">
        <f t="array" aca="1" ref="AB1443" ca="1">INDEX(Sheet1!$AC$2:$AC$22, RANDBETWEEN(1, 21))</f>
        <v>Cyprus</v>
      </c>
      <c r="AE1443" t="str" cm="1">
        <f t="array" aca="1" ref="AE1443" ca="1">INDEX(Sheet1!$AF$2:$AF$22, RANDBETWEEN(1, 5))</f>
        <v>HQ</v>
      </c>
      <c r="AF1443" s="3">
        <v>45365</v>
      </c>
      <c r="AG1443" t="str" cm="1">
        <f t="array" aca="1" ref="AG1443" ca="1">INDEX(Sheet1!$AH$2:$AH$24, RANDBETWEEN(1, 23))</f>
        <v>UZBEKISTAN CO</v>
      </c>
      <c r="AH1443" t="s">
        <v>647</v>
      </c>
      <c r="AI1443" t="s">
        <v>251</v>
      </c>
      <c r="AJ1443" t="s">
        <v>188</v>
      </c>
      <c r="AK1443" t="s">
        <v>104</v>
      </c>
      <c r="AL1443" t="s">
        <v>95</v>
      </c>
      <c r="AM1443" t="s">
        <v>645</v>
      </c>
      <c r="AN1443" t="s">
        <v>192</v>
      </c>
      <c r="AO1443" t="s">
        <v>61</v>
      </c>
      <c r="AP1443" t="s">
        <v>62</v>
      </c>
      <c r="AQ1443" t="s">
        <v>79</v>
      </c>
      <c r="AR1443">
        <v>2024</v>
      </c>
      <c r="AS1443" t="s">
        <v>95</v>
      </c>
    </row>
    <row r="1444" spans="1:45">
      <c r="A1444" t="s">
        <v>658</v>
      </c>
      <c r="B1444" t="s">
        <v>44</v>
      </c>
      <c r="C1444" t="s">
        <v>45</v>
      </c>
      <c r="D1444" s="3">
        <v>45436</v>
      </c>
      <c r="E1444" t="s">
        <v>644</v>
      </c>
      <c r="F1444">
        <f t="shared" ca="1" si="66"/>
        <v>22178.848283019262</v>
      </c>
      <c r="G1444">
        <f t="shared" ca="1" si="66"/>
        <v>15346.863136284375</v>
      </c>
      <c r="H1444" t="str" cm="1">
        <f t="array" aca="1" ref="H1444" ca="1">INDEX(Sheet1!$H$1:$H$3, RANDBETWEEN(1, 3))</f>
        <v>ORR Non-Thematic</v>
      </c>
      <c r="I1444" t="str" cm="1">
        <f t="array" aca="1" ref="I1444" ca="1">INDEX(Sheet1!$I$3:$I$88, RANDBETWEEN(1, 85))</f>
        <v>Building capacity for Evaluation</v>
      </c>
      <c r="J1444" t="str">
        <f ca="1">INDEX(Sheet1!$AZ$3:$AZ$8, RANDBETWEEN(1, COUNTA(Sheet1!$AZ$3:$AZ$8)))</f>
        <v>Increased Immunization Rates</v>
      </c>
      <c r="K1444" t="str" cm="1">
        <f t="array" aca="1" ref="K1444" ca="1">INDEX(Sheet1!$K$1:$K$8, RANDBETWEEN(1, 6))</f>
        <v>HAC-ARMENIA</v>
      </c>
      <c r="M1444" t="s">
        <v>89</v>
      </c>
      <c r="N1444">
        <f t="shared" ca="1" si="67"/>
        <v>24451.406615883472</v>
      </c>
      <c r="Q1444" t="s">
        <v>254</v>
      </c>
      <c r="U1444">
        <f t="shared" ca="1" si="68"/>
        <v>3337.4931418274355</v>
      </c>
      <c r="V1444">
        <v>39075691</v>
      </c>
      <c r="W1444" t="str" cm="1">
        <f t="array" aca="1" ref="W1444" ca="1">INDEX(Sheet1!$X$1:$X$20, RANDBETWEEN(1, 20))</f>
        <v>Corporate</v>
      </c>
      <c r="X1444" t="str" cm="1">
        <f t="array" aca="1" ref="X1444" ca="1">INDEX(Sheet1!$Y$2:$Y$22, RANDBETWEEN(1, 21))</f>
        <v>Public Sector</v>
      </c>
      <c r="Z1444" t="str" cm="1">
        <f t="array" aca="1" ref="Z1444" ca="1">INDEX(Sheet1!$AA$2:$AA$30, RANDBETWEEN(1, 29))</f>
        <v>ARMENIA CO</v>
      </c>
      <c r="AA1444" t="str" cm="1">
        <f t="array" aca="1" ref="AA1444" ca="1">INDEX(Sheet1!$AB$2:$AB$8, RANDBETWEEN(1, 7))</f>
        <v>MENARO</v>
      </c>
      <c r="AB1444" t="str" cm="1">
        <f t="array" aca="1" ref="AB1444" ca="1">INDEX(Sheet1!$AC$2:$AC$22, RANDBETWEEN(1, 21))</f>
        <v>Tajikistan</v>
      </c>
      <c r="AE1444" t="str" cm="1">
        <f t="array" aca="1" ref="AE1444" ca="1">INDEX(Sheet1!$AF$2:$AF$22, RANDBETWEEN(1, 5))</f>
        <v>ESARO</v>
      </c>
      <c r="AF1444" s="3">
        <v>45436</v>
      </c>
      <c r="AG1444" t="str" cm="1">
        <f t="array" aca="1" ref="AG1444" ca="1">INDEX(Sheet1!$AH$2:$AH$24, RANDBETWEEN(1, 23))</f>
        <v>TAJIKISTAN CO</v>
      </c>
      <c r="AH1444" t="s">
        <v>670</v>
      </c>
      <c r="AI1444" t="s">
        <v>253</v>
      </c>
      <c r="AJ1444" t="s">
        <v>254</v>
      </c>
      <c r="AK1444" t="s">
        <v>89</v>
      </c>
      <c r="AL1444" t="s">
        <v>90</v>
      </c>
      <c r="AM1444" t="s">
        <v>646</v>
      </c>
      <c r="AN1444" t="s">
        <v>128</v>
      </c>
      <c r="AO1444" t="s">
        <v>116</v>
      </c>
      <c r="AP1444" t="s">
        <v>62</v>
      </c>
      <c r="AQ1444" t="s">
        <v>117</v>
      </c>
      <c r="AR1444">
        <v>2022</v>
      </c>
      <c r="AS1444" t="s">
        <v>95</v>
      </c>
    </row>
    <row r="1445" spans="1:45">
      <c r="A1445" t="s">
        <v>657</v>
      </c>
      <c r="B1445" t="s">
        <v>95</v>
      </c>
      <c r="C1445" t="s">
        <v>45</v>
      </c>
      <c r="D1445" s="3">
        <v>45375</v>
      </c>
      <c r="E1445" t="s">
        <v>644</v>
      </c>
      <c r="F1445">
        <f t="shared" ca="1" si="66"/>
        <v>87162.316891872033</v>
      </c>
      <c r="G1445">
        <f t="shared" ca="1" si="66"/>
        <v>39548.565866066238</v>
      </c>
      <c r="H1445" t="str" cm="1">
        <f t="array" aca="1" ref="H1445" ca="1">INDEX(Sheet1!$H$1:$H$3, RANDBETWEEN(1, 3))</f>
        <v>ORR Non-Thematic</v>
      </c>
      <c r="I1445" t="str" cm="1">
        <f t="array" aca="1" ref="I1445" ca="1">INDEX(Sheet1!$I$3:$I$88, RANDBETWEEN(1, 85))</f>
        <v>Human resources management</v>
      </c>
      <c r="J1445" t="str">
        <f ca="1">INDEX(Sheet1!$AZ$3:$AZ$8, RANDBETWEEN(1, COUNTA(Sheet1!$AZ$3:$AZ$8)))</f>
        <v>Health</v>
      </c>
      <c r="K1445" t="str" cm="1">
        <f t="array" aca="1" ref="K1445" ca="1">INDEX(Sheet1!$K$1:$K$8, RANDBETWEEN(1, 6))</f>
        <v>Emergency/HAC</v>
      </c>
      <c r="M1445" t="s">
        <v>104</v>
      </c>
      <c r="N1445">
        <f t="shared" ca="1" si="67"/>
        <v>28244.349057545947</v>
      </c>
      <c r="Q1445" t="s">
        <v>257</v>
      </c>
      <c r="U1445">
        <f t="shared" ca="1" si="68"/>
        <v>18445.913605539903</v>
      </c>
      <c r="V1445">
        <v>8898598</v>
      </c>
      <c r="W1445" t="str" cm="1">
        <f t="array" aca="1" ref="W1445" ca="1">INDEX(Sheet1!$X$1:$X$20, RANDBETWEEN(1, 20))</f>
        <v>Country Office</v>
      </c>
      <c r="X1445" t="str" cm="1">
        <f t="array" aca="1" ref="X1445" ca="1">INDEX(Sheet1!$Y$2:$Y$22, RANDBETWEEN(1, 21))</f>
        <v>Private Sector</v>
      </c>
      <c r="Z1445" t="str" cm="1">
        <f t="array" aca="1" ref="Z1445" ca="1">INDEX(Sheet1!$AA$2:$AA$30, RANDBETWEEN(1, 29))</f>
        <v>ROMANIA CO</v>
      </c>
      <c r="AA1445" t="str" cm="1">
        <f t="array" aca="1" ref="AA1445" ca="1">INDEX(Sheet1!$AB$2:$AB$8, RANDBETWEEN(1, 7))</f>
        <v>ROSA</v>
      </c>
      <c r="AB1445" t="str" cm="1">
        <f t="array" aca="1" ref="AB1445" ca="1">INDEX(Sheet1!$AC$2:$AC$22, RANDBETWEEN(1, 21))</f>
        <v>Tajikistan</v>
      </c>
      <c r="AE1445" t="str" cm="1">
        <f t="array" aca="1" ref="AE1445" ca="1">INDEX(Sheet1!$AF$2:$AF$22, RANDBETWEEN(1, 5))</f>
        <v>ECARO</v>
      </c>
      <c r="AF1445" s="3">
        <v>45375</v>
      </c>
      <c r="AG1445" t="str" cm="1">
        <f t="array" aca="1" ref="AG1445" ca="1">INDEX(Sheet1!$AH$2:$AH$24, RANDBETWEEN(1, 23))</f>
        <v>BULGARIA CO</v>
      </c>
      <c r="AH1445" t="s">
        <v>647</v>
      </c>
      <c r="AI1445" t="s">
        <v>256</v>
      </c>
      <c r="AJ1445" t="s">
        <v>257</v>
      </c>
      <c r="AK1445" t="s">
        <v>104</v>
      </c>
      <c r="AL1445" t="s">
        <v>95</v>
      </c>
      <c r="AM1445" t="s">
        <v>645</v>
      </c>
      <c r="AN1445" t="s">
        <v>115</v>
      </c>
      <c r="AO1445" t="s">
        <v>116</v>
      </c>
      <c r="AP1445" t="s">
        <v>78</v>
      </c>
      <c r="AQ1445" t="s">
        <v>117</v>
      </c>
      <c r="AR1445">
        <v>2023</v>
      </c>
      <c r="AS1445" t="s">
        <v>95</v>
      </c>
    </row>
    <row r="1446" spans="1:45">
      <c r="A1446" t="s">
        <v>659</v>
      </c>
      <c r="B1446" t="s">
        <v>44</v>
      </c>
      <c r="C1446" t="s">
        <v>118</v>
      </c>
      <c r="D1446" s="3">
        <v>45551</v>
      </c>
      <c r="E1446" t="s">
        <v>644</v>
      </c>
      <c r="F1446">
        <f t="shared" ca="1" si="66"/>
        <v>78496.699938441074</v>
      </c>
      <c r="G1446">
        <f t="shared" ca="1" si="66"/>
        <v>31876.379839270932</v>
      </c>
      <c r="H1446" t="str" cm="1">
        <f t="array" aca="1" ref="H1446" ca="1">INDEX(Sheet1!$H$1:$H$3, RANDBETWEEN(1, 3))</f>
        <v>ORR Non-Thematic</v>
      </c>
      <c r="I1446" t="str" cm="1">
        <f t="array" aca="1" ref="I1446" ca="1">INDEX(Sheet1!$I$3:$I$88, RANDBETWEEN(1, 85))</f>
        <v>Child Protection – strengthen families and communities</v>
      </c>
      <c r="J1446" t="str">
        <f ca="1">INDEX(Sheet1!$AZ$3:$AZ$8, RANDBETWEEN(1, COUNTA(Sheet1!$AZ$3:$AZ$8)))</f>
        <v>Increased Immunization Rates</v>
      </c>
      <c r="K1446" t="str" cm="1">
        <f t="array" aca="1" ref="K1446" ca="1">INDEX(Sheet1!$K$1:$K$8, RANDBETWEEN(1, 6))</f>
        <v>HAC-ECARO</v>
      </c>
      <c r="M1446" t="s">
        <v>114</v>
      </c>
      <c r="N1446">
        <f t="shared" ca="1" si="67"/>
        <v>62902.314100771648</v>
      </c>
      <c r="Q1446" t="s">
        <v>260</v>
      </c>
      <c r="U1446">
        <f t="shared" ca="1" si="68"/>
        <v>77421.056028792955</v>
      </c>
      <c r="V1446">
        <v>35465410</v>
      </c>
      <c r="W1446" t="str" cm="1">
        <f t="array" aca="1" ref="W1446" ca="1">INDEX(Sheet1!$X$1:$X$20, RANDBETWEEN(1, 20))</f>
        <v>IFI/RDB</v>
      </c>
      <c r="X1446" t="str" cm="1">
        <f t="array" aca="1" ref="X1446" ca="1">INDEX(Sheet1!$Y$2:$Y$22, RANDBETWEEN(1, 21))</f>
        <v>Private Sector</v>
      </c>
      <c r="Z1446" t="str" cm="1">
        <f t="array" aca="1" ref="Z1446" ca="1">INDEX(Sheet1!$AA$2:$AA$30, RANDBETWEEN(1, 29))</f>
        <v>ALBANIA CO</v>
      </c>
      <c r="AA1446" t="str" cm="1">
        <f t="array" aca="1" ref="AA1446" ca="1">INDEX(Sheet1!$AB$2:$AB$8, RANDBETWEEN(1, 7))</f>
        <v>ECARO</v>
      </c>
      <c r="AB1446" t="str" cm="1">
        <f t="array" aca="1" ref="AB1446" ca="1">INDEX(Sheet1!$AC$2:$AC$22, RANDBETWEEN(1, 21))</f>
        <v>Belarus</v>
      </c>
      <c r="AE1446" t="str" cm="1">
        <f t="array" aca="1" ref="AE1446" ca="1">INDEX(Sheet1!$AF$2:$AF$22, RANDBETWEEN(1, 5))</f>
        <v>ECARO</v>
      </c>
      <c r="AF1446" s="3">
        <v>45551</v>
      </c>
      <c r="AG1446" t="str" cm="1">
        <f t="array" aca="1" ref="AG1446" ca="1">INDEX(Sheet1!$AH$2:$AH$24, RANDBETWEEN(1, 23))</f>
        <v>LEBANON CO</v>
      </c>
      <c r="AH1446" t="s">
        <v>648</v>
      </c>
      <c r="AI1446" t="s">
        <v>259</v>
      </c>
      <c r="AJ1446" t="s">
        <v>260</v>
      </c>
      <c r="AK1446" t="s">
        <v>114</v>
      </c>
      <c r="AL1446" t="s">
        <v>95</v>
      </c>
      <c r="AM1446" t="s">
        <v>646</v>
      </c>
      <c r="AN1446" t="s">
        <v>115</v>
      </c>
      <c r="AO1446" t="s">
        <v>77</v>
      </c>
      <c r="AP1446" t="s">
        <v>135</v>
      </c>
      <c r="AQ1446" t="s">
        <v>117</v>
      </c>
      <c r="AR1446">
        <v>2024</v>
      </c>
      <c r="AS1446" t="s">
        <v>95</v>
      </c>
    </row>
    <row r="1447" spans="1:45">
      <c r="A1447" t="s">
        <v>658</v>
      </c>
      <c r="B1447" t="s">
        <v>44</v>
      </c>
      <c r="C1447" t="s">
        <v>118</v>
      </c>
      <c r="D1447" s="3">
        <v>45381</v>
      </c>
      <c r="E1447" t="s">
        <v>644</v>
      </c>
      <c r="F1447">
        <f t="shared" ca="1" si="66"/>
        <v>72264.587501978531</v>
      </c>
      <c r="G1447">
        <f t="shared" ca="1" si="66"/>
        <v>56954.489928954659</v>
      </c>
      <c r="H1447" t="str" cm="1">
        <f t="array" aca="1" ref="H1447" ca="1">INDEX(Sheet1!$H$1:$H$3, RANDBETWEEN(1, 3))</f>
        <v>Revenue Type</v>
      </c>
      <c r="I1447" t="str" cm="1">
        <f t="array" aca="1" ref="I1447" ca="1">INDEX(Sheet1!$I$3:$I$88, RANDBETWEEN(1, 85))</f>
        <v>Health systems strengthening</v>
      </c>
      <c r="J1447" t="str">
        <f ca="1">INDEX(Sheet1!$AZ$3:$AZ$8, RANDBETWEEN(1, COUNTA(Sheet1!$AZ$3:$AZ$8)))</f>
        <v>Increased Immunization Rates</v>
      </c>
      <c r="K1447" t="str" cm="1">
        <f t="array" aca="1" ref="K1447" ca="1">INDEX(Sheet1!$K$1:$K$8, RANDBETWEEN(1, 6))</f>
        <v>HAC-UKRAINE</v>
      </c>
      <c r="M1447" t="s">
        <v>114</v>
      </c>
      <c r="N1447">
        <f t="shared" ca="1" si="67"/>
        <v>70557.318452734733</v>
      </c>
      <c r="Q1447" t="s">
        <v>263</v>
      </c>
      <c r="U1447">
        <f t="shared" ca="1" si="68"/>
        <v>98227.723750574485</v>
      </c>
      <c r="V1447">
        <v>8106610</v>
      </c>
      <c r="W1447" t="str" cm="1">
        <f t="array" aca="1" ref="W1447" ca="1">INDEX(Sheet1!$X$1:$X$20, RANDBETWEEN(1, 20))</f>
        <v>Non-Profit/NGO Foundations</v>
      </c>
      <c r="X1447" t="str" cm="1">
        <f t="array" aca="1" ref="X1447" ca="1">INDEX(Sheet1!$Y$2:$Y$22, RANDBETWEEN(1, 21))</f>
        <v>Private Sector</v>
      </c>
      <c r="Z1447" t="str" cm="1">
        <f t="array" aca="1" ref="Z1447" ca="1">INDEX(Sheet1!$AA$2:$AA$30, RANDBETWEEN(1, 29))</f>
        <v>KOSOVO CO</v>
      </c>
      <c r="AA1447" t="str" cm="1">
        <f t="array" aca="1" ref="AA1447" ca="1">INDEX(Sheet1!$AB$2:$AB$8, RANDBETWEEN(1, 7))</f>
        <v>NatCom</v>
      </c>
      <c r="AB1447" t="str" cm="1">
        <f t="array" aca="1" ref="AB1447" ca="1">INDEX(Sheet1!$AC$2:$AC$22, RANDBETWEEN(1, 21))</f>
        <v>Greece</v>
      </c>
      <c r="AE1447" t="str" cm="1">
        <f t="array" aca="1" ref="AE1447" ca="1">INDEX(Sheet1!$AF$2:$AF$22, RANDBETWEEN(1, 5))</f>
        <v>NatCom</v>
      </c>
      <c r="AF1447" s="3">
        <v>45381</v>
      </c>
      <c r="AG1447" t="str" cm="1">
        <f t="array" aca="1" ref="AG1447" ca="1">INDEX(Sheet1!$AH$2:$AH$24, RANDBETWEEN(1, 23))</f>
        <v>UZBEKISTAN CO</v>
      </c>
      <c r="AH1447" t="s">
        <v>648</v>
      </c>
      <c r="AI1447" t="s">
        <v>262</v>
      </c>
      <c r="AJ1447" t="s">
        <v>263</v>
      </c>
      <c r="AK1447" t="s">
        <v>114</v>
      </c>
      <c r="AL1447" t="s">
        <v>95</v>
      </c>
      <c r="AM1447" t="s">
        <v>645</v>
      </c>
      <c r="AN1447" t="s">
        <v>192</v>
      </c>
      <c r="AO1447" t="s">
        <v>77</v>
      </c>
      <c r="AP1447" t="s">
        <v>135</v>
      </c>
      <c r="AQ1447" t="s">
        <v>100</v>
      </c>
      <c r="AR1447">
        <v>2023</v>
      </c>
      <c r="AS1447" t="s">
        <v>95</v>
      </c>
    </row>
    <row r="1448" spans="1:45">
      <c r="A1448" t="s">
        <v>659</v>
      </c>
      <c r="B1448" t="s">
        <v>44</v>
      </c>
      <c r="C1448" t="s">
        <v>118</v>
      </c>
      <c r="D1448" s="3">
        <v>45480</v>
      </c>
      <c r="E1448" t="s">
        <v>644</v>
      </c>
      <c r="F1448">
        <f t="shared" ca="1" si="66"/>
        <v>63759.265437753485</v>
      </c>
      <c r="G1448">
        <f t="shared" ca="1" si="66"/>
        <v>34283.27215638083</v>
      </c>
      <c r="H1448" t="str" cm="1">
        <f t="array" aca="1" ref="H1448" ca="1">INDEX(Sheet1!$H$1:$H$3, RANDBETWEEN(1, 3))</f>
        <v>ORR Non-Thematic</v>
      </c>
      <c r="I1448" t="str" cm="1">
        <f t="array" aca="1" ref="I1448" ca="1">INDEX(Sheet1!$I$3:$I$88, RANDBETWEEN(1, 85))</f>
        <v>Other – including procurement services</v>
      </c>
      <c r="J1448" t="str">
        <f ca="1">INDEX(Sheet1!$AZ$3:$AZ$8, RANDBETWEEN(1, COUNTA(Sheet1!$AZ$3:$AZ$8)))</f>
        <v>Health</v>
      </c>
      <c r="K1448" t="str" cm="1">
        <f t="array" aca="1" ref="K1448" ca="1">INDEX(Sheet1!$K$1:$K$8, RANDBETWEEN(1, 6))</f>
        <v>Emergency/HAC</v>
      </c>
      <c r="M1448" t="s">
        <v>89</v>
      </c>
      <c r="N1448">
        <f t="shared" ca="1" si="67"/>
        <v>25063.557611272834</v>
      </c>
      <c r="Q1448" t="s">
        <v>266</v>
      </c>
      <c r="U1448">
        <f t="shared" ca="1" si="68"/>
        <v>21223.061136896496</v>
      </c>
      <c r="V1448">
        <v>26057782</v>
      </c>
      <c r="W1448" t="str" cm="1">
        <f t="array" aca="1" ref="W1448" ca="1">INDEX(Sheet1!$X$1:$X$20, RANDBETWEEN(1, 20))</f>
        <v>Ministry</v>
      </c>
      <c r="X1448" t="str" cm="1">
        <f t="array" aca="1" ref="X1448" ca="1">INDEX(Sheet1!$Y$2:$Y$22, RANDBETWEEN(1, 21))</f>
        <v>Private Sector</v>
      </c>
      <c r="Z1448" t="str" cm="1">
        <f t="array" aca="1" ref="Z1448" ca="1">INDEX(Sheet1!$AA$2:$AA$30, RANDBETWEEN(1, 29))</f>
        <v>NETHERLANDS NATCOM</v>
      </c>
      <c r="AA1448" t="str" cm="1">
        <f t="array" aca="1" ref="AA1448" ca="1">INDEX(Sheet1!$AB$2:$AB$8, RANDBETWEEN(1, 7))</f>
        <v>ROSA</v>
      </c>
      <c r="AB1448" t="str" cm="1">
        <f t="array" aca="1" ref="AB1448" ca="1">INDEX(Sheet1!$AC$2:$AC$22, RANDBETWEEN(1, 21))</f>
        <v>Netherlands</v>
      </c>
      <c r="AE1448" t="str" cm="1">
        <f t="array" aca="1" ref="AE1448" ca="1">INDEX(Sheet1!$AF$2:$AF$22, RANDBETWEEN(1, 5))</f>
        <v>ESARO</v>
      </c>
      <c r="AF1448" s="3">
        <v>45480</v>
      </c>
      <c r="AG1448" t="str" cm="1">
        <f t="array" aca="1" ref="AG1448" ca="1">INDEX(Sheet1!$AH$2:$AH$24, RANDBETWEEN(1, 23))</f>
        <v>PPD</v>
      </c>
      <c r="AH1448" t="s">
        <v>670</v>
      </c>
      <c r="AI1448" t="s">
        <v>265</v>
      </c>
      <c r="AJ1448" t="s">
        <v>266</v>
      </c>
      <c r="AK1448" t="s">
        <v>89</v>
      </c>
      <c r="AL1448" t="s">
        <v>90</v>
      </c>
      <c r="AM1448" t="s">
        <v>645</v>
      </c>
      <c r="AN1448" t="s">
        <v>91</v>
      </c>
      <c r="AO1448" t="s">
        <v>149</v>
      </c>
      <c r="AP1448" t="s">
        <v>78</v>
      </c>
      <c r="AQ1448" t="s">
        <v>117</v>
      </c>
      <c r="AR1448">
        <v>2022</v>
      </c>
      <c r="AS1448" t="s">
        <v>95</v>
      </c>
    </row>
    <row r="1449" spans="1:45">
      <c r="A1449" t="s">
        <v>654</v>
      </c>
      <c r="B1449" t="s">
        <v>95</v>
      </c>
      <c r="C1449" t="s">
        <v>118</v>
      </c>
      <c r="D1449" s="3">
        <v>45586</v>
      </c>
      <c r="E1449" t="s">
        <v>644</v>
      </c>
      <c r="F1449">
        <f t="shared" ca="1" si="66"/>
        <v>35713.167389751572</v>
      </c>
      <c r="G1449">
        <f t="shared" ca="1" si="66"/>
        <v>95342.449289850469</v>
      </c>
      <c r="H1449" t="str" cm="1">
        <f t="array" aca="1" ref="H1449" ca="1">INDEX(Sheet1!$H$1:$H$3, RANDBETWEEN(1, 3))</f>
        <v>ORR Non-Thematic</v>
      </c>
      <c r="I1449" t="str" cm="1">
        <f t="array" aca="1" ref="I1449" ca="1">INDEX(Sheet1!$I$3:$I$88, RANDBETWEEN(1, 85))</f>
        <v>Sanitation</v>
      </c>
      <c r="J1449" t="str">
        <f ca="1">INDEX(Sheet1!$AZ$3:$AZ$8, RANDBETWEEN(1, COUNTA(Sheet1!$AZ$3:$AZ$8)))</f>
        <v>Emergency Response</v>
      </c>
      <c r="K1449" t="str" cm="1">
        <f t="array" aca="1" ref="K1449" ca="1">INDEX(Sheet1!$K$1:$K$8, RANDBETWEEN(1, 6))</f>
        <v>HAC-ARMENIA</v>
      </c>
      <c r="M1449" t="s">
        <v>75</v>
      </c>
      <c r="N1449">
        <f t="shared" ca="1" si="67"/>
        <v>7003.6143459720724</v>
      </c>
      <c r="Q1449" t="s">
        <v>269</v>
      </c>
      <c r="U1449">
        <f t="shared" ca="1" si="68"/>
        <v>43850.101494849718</v>
      </c>
      <c r="V1449">
        <v>35813266</v>
      </c>
      <c r="W1449" t="str" cm="1">
        <f t="array" aca="1" ref="W1449" ca="1">INDEX(Sheet1!$X$1:$X$20, RANDBETWEEN(1, 20))</f>
        <v>Governmental Organization</v>
      </c>
      <c r="X1449" t="str" cm="1">
        <f t="array" aca="1" ref="X1449" ca="1">INDEX(Sheet1!$Y$2:$Y$22, RANDBETWEEN(1, 21))</f>
        <v>UNICEF NatCom/CO/Division</v>
      </c>
      <c r="Z1449" t="str" cm="1">
        <f t="array" aca="1" ref="Z1449" ca="1">INDEX(Sheet1!$AA$2:$AA$30, RANDBETWEEN(1, 29))</f>
        <v>TURKIYE CO</v>
      </c>
      <c r="AA1449" t="str" cm="1">
        <f t="array" aca="1" ref="AA1449" ca="1">INDEX(Sheet1!$AB$2:$AB$8, RANDBETWEEN(1, 7))</f>
        <v>ECARO</v>
      </c>
      <c r="AB1449" t="str" cm="1">
        <f t="array" aca="1" ref="AB1449" ca="1">INDEX(Sheet1!$AC$2:$AC$22, RANDBETWEEN(1, 21))</f>
        <v>Montenegro</v>
      </c>
      <c r="AE1449" t="str" cm="1">
        <f t="array" aca="1" ref="AE1449" ca="1">INDEX(Sheet1!$AF$2:$AF$22, RANDBETWEEN(1, 5))</f>
        <v>ESARO</v>
      </c>
      <c r="AF1449" s="3">
        <v>45586</v>
      </c>
      <c r="AG1449" t="str" cm="1">
        <f t="array" aca="1" ref="AG1449" ca="1">INDEX(Sheet1!$AH$2:$AH$24, RANDBETWEEN(1, 23))</f>
        <v>TURKIYE NATCOM</v>
      </c>
      <c r="AH1449" t="s">
        <v>649</v>
      </c>
      <c r="AI1449" t="s">
        <v>268</v>
      </c>
      <c r="AJ1449" t="s">
        <v>269</v>
      </c>
      <c r="AK1449" t="s">
        <v>75</v>
      </c>
      <c r="AL1449" t="s">
        <v>90</v>
      </c>
      <c r="AM1449" t="s">
        <v>646</v>
      </c>
      <c r="AN1449" t="s">
        <v>216</v>
      </c>
      <c r="AO1449" t="s">
        <v>61</v>
      </c>
      <c r="AP1449" t="s">
        <v>62</v>
      </c>
      <c r="AQ1449" t="s">
        <v>270</v>
      </c>
      <c r="AR1449">
        <v>2024</v>
      </c>
      <c r="AS1449" t="s">
        <v>95</v>
      </c>
    </row>
    <row r="1450" spans="1:45">
      <c r="A1450" t="s">
        <v>659</v>
      </c>
      <c r="B1450" t="s">
        <v>44</v>
      </c>
      <c r="C1450" t="s">
        <v>118</v>
      </c>
      <c r="D1450" s="3">
        <v>45305</v>
      </c>
      <c r="E1450" t="s">
        <v>644</v>
      </c>
      <c r="F1450">
        <f t="shared" ca="1" si="66"/>
        <v>59220.62045136949</v>
      </c>
      <c r="G1450">
        <f t="shared" ca="1" si="66"/>
        <v>12137.911743085573</v>
      </c>
      <c r="H1450" t="str" cm="1">
        <f t="array" aca="1" ref="H1450" ca="1">INDEX(Sheet1!$H$1:$H$3, RANDBETWEEN(1, 3))</f>
        <v>Revenue Type</v>
      </c>
      <c r="I1450" t="str" cm="1">
        <f t="array" aca="1" ref="I1450" ca="1">INDEX(Sheet1!$I$3:$I$88, RANDBETWEEN(1, 85))</f>
        <v>Cross-sectoral Communication for Development</v>
      </c>
      <c r="J1450" t="str">
        <f ca="1">INDEX(Sheet1!$AZ$3:$AZ$8, RANDBETWEEN(1, COUNTA(Sheet1!$AZ$3:$AZ$8)))</f>
        <v>Emergency Response</v>
      </c>
      <c r="K1450" t="str" cm="1">
        <f t="array" aca="1" ref="K1450" ca="1">INDEX(Sheet1!$K$1:$K$8, RANDBETWEEN(1, 6))</f>
        <v>HAC-STATE OF PALESTINE</v>
      </c>
      <c r="M1450" t="s">
        <v>114</v>
      </c>
      <c r="N1450">
        <f t="shared" ca="1" si="67"/>
        <v>58232.536056420831</v>
      </c>
      <c r="Q1450" t="s">
        <v>273</v>
      </c>
      <c r="U1450">
        <f t="shared" ca="1" si="68"/>
        <v>17497.512444916112</v>
      </c>
      <c r="V1450">
        <v>15213133</v>
      </c>
      <c r="W1450" t="str" cm="1">
        <f t="array" aca="1" ref="W1450" ca="1">INDEX(Sheet1!$X$1:$X$20, RANDBETWEEN(1, 20))</f>
        <v>Corporate Foundation</v>
      </c>
      <c r="X1450" t="str" cm="1">
        <f t="array" aca="1" ref="X1450" ca="1">INDEX(Sheet1!$Y$2:$Y$22, RANDBETWEEN(1, 21))</f>
        <v>Private Sector</v>
      </c>
      <c r="Z1450" t="str" cm="1">
        <f t="array" aca="1" ref="Z1450" ca="1">INDEX(Sheet1!$AA$2:$AA$30, RANDBETWEEN(1, 29))</f>
        <v>KYRGYZSTAN CO</v>
      </c>
      <c r="AA1450" t="str" cm="1">
        <f t="array" aca="1" ref="AA1450" ca="1">INDEX(Sheet1!$AB$2:$AB$8, RANDBETWEEN(1, 7))</f>
        <v>WCARO</v>
      </c>
      <c r="AB1450" t="str" cm="1">
        <f t="array" aca="1" ref="AB1450" ca="1">INDEX(Sheet1!$AC$2:$AC$22, RANDBETWEEN(1, 21))</f>
        <v>Armenia</v>
      </c>
      <c r="AE1450" t="str" cm="1">
        <f t="array" aca="1" ref="AE1450" ca="1">INDEX(Sheet1!$AF$2:$AF$22, RANDBETWEEN(1, 5))</f>
        <v>HQ</v>
      </c>
      <c r="AF1450" s="3">
        <v>45305</v>
      </c>
      <c r="AG1450" t="str" cm="1">
        <f t="array" aca="1" ref="AG1450" ca="1">INDEX(Sheet1!$AH$2:$AH$24, RANDBETWEEN(1, 23))</f>
        <v>GREECE CO</v>
      </c>
      <c r="AH1450" t="s">
        <v>649</v>
      </c>
      <c r="AI1450" t="s">
        <v>272</v>
      </c>
      <c r="AJ1450" t="s">
        <v>273</v>
      </c>
      <c r="AK1450" t="s">
        <v>114</v>
      </c>
      <c r="AL1450" t="s">
        <v>90</v>
      </c>
      <c r="AM1450" t="s">
        <v>645</v>
      </c>
      <c r="AN1450" t="s">
        <v>115</v>
      </c>
      <c r="AO1450" t="s">
        <v>116</v>
      </c>
      <c r="AP1450" t="s">
        <v>93</v>
      </c>
      <c r="AQ1450" t="s">
        <v>117</v>
      </c>
      <c r="AR1450">
        <v>2024</v>
      </c>
      <c r="AS1450" t="s">
        <v>95</v>
      </c>
    </row>
    <row r="1451" spans="1:45">
      <c r="A1451" t="s">
        <v>656</v>
      </c>
      <c r="B1451" t="s">
        <v>44</v>
      </c>
      <c r="C1451" t="s">
        <v>118</v>
      </c>
      <c r="D1451" s="3">
        <v>45510</v>
      </c>
      <c r="E1451" t="s">
        <v>644</v>
      </c>
      <c r="F1451">
        <f t="shared" ca="1" si="66"/>
        <v>16781.868269105973</v>
      </c>
      <c r="G1451">
        <f t="shared" ca="1" si="66"/>
        <v>82945.529898265086</v>
      </c>
      <c r="H1451" t="str" cm="1">
        <f t="array" aca="1" ref="H1451" ca="1">INDEX(Sheet1!$H$1:$H$3, RANDBETWEEN(1, 3))</f>
        <v>ORE-Thematic</v>
      </c>
      <c r="I1451" t="str" cm="1">
        <f t="array" aca="1" ref="I1451" ca="1">INDEX(Sheet1!$I$3:$I$88, RANDBETWEEN(1, 85))</f>
        <v>Economic and social policy general</v>
      </c>
      <c r="J1451" t="str">
        <f ca="1">INDEX(Sheet1!$AZ$3:$AZ$8, RANDBETWEEN(1, COUNTA(Sheet1!$AZ$3:$AZ$8)))</f>
        <v>Advocacy</v>
      </c>
      <c r="K1451" t="str" cm="1">
        <f t="array" aca="1" ref="K1451" ca="1">INDEX(Sheet1!$K$1:$K$8, RANDBETWEEN(1, 6))</f>
        <v>HAC-ARMENIA</v>
      </c>
      <c r="M1451" t="s">
        <v>89</v>
      </c>
      <c r="N1451">
        <f t="shared" ca="1" si="67"/>
        <v>16875.517544531613</v>
      </c>
      <c r="Q1451" t="s">
        <v>276</v>
      </c>
      <c r="U1451">
        <f t="shared" ca="1" si="68"/>
        <v>7586.178785617818</v>
      </c>
      <c r="V1451">
        <v>12819552</v>
      </c>
      <c r="W1451" t="str" cm="1">
        <f t="array" aca="1" ref="W1451" ca="1">INDEX(Sheet1!$X$1:$X$20, RANDBETWEEN(1, 20))</f>
        <v>University/Education Org.</v>
      </c>
      <c r="X1451" t="str" cm="1">
        <f t="array" aca="1" ref="X1451" ca="1">INDEX(Sheet1!$Y$2:$Y$22, RANDBETWEEN(1, 21))</f>
        <v>UNICEF NatCom/CO/Division</v>
      </c>
      <c r="Z1451" t="str" cm="1">
        <f t="array" aca="1" ref="Z1451" ca="1">INDEX(Sheet1!$AA$2:$AA$30, RANDBETWEEN(1, 29))</f>
        <v>UKRAINE CO</v>
      </c>
      <c r="AA1451" t="str" cm="1">
        <f t="array" aca="1" ref="AA1451" ca="1">INDEX(Sheet1!$AB$2:$AB$8, RANDBETWEEN(1, 7))</f>
        <v>EAPRO</v>
      </c>
      <c r="AB1451" t="str" cm="1">
        <f t="array" aca="1" ref="AB1451" ca="1">INDEX(Sheet1!$AC$2:$AC$22, RANDBETWEEN(1, 21))</f>
        <v>France</v>
      </c>
      <c r="AE1451" t="str" cm="1">
        <f t="array" aca="1" ref="AE1451" ca="1">INDEX(Sheet1!$AF$2:$AF$22, RANDBETWEEN(1, 5))</f>
        <v>ESARO</v>
      </c>
      <c r="AF1451" s="3">
        <v>45510</v>
      </c>
      <c r="AG1451" t="str" cm="1">
        <f t="array" aca="1" ref="AG1451" ca="1">INDEX(Sheet1!$AH$2:$AH$24, RANDBETWEEN(1, 23))</f>
        <v>MONTENEGRO CO</v>
      </c>
      <c r="AH1451" t="s">
        <v>647</v>
      </c>
      <c r="AI1451" t="s">
        <v>275</v>
      </c>
      <c r="AJ1451" t="s">
        <v>276</v>
      </c>
      <c r="AK1451" t="s">
        <v>89</v>
      </c>
      <c r="AL1451" t="s">
        <v>58</v>
      </c>
      <c r="AM1451" t="s">
        <v>645</v>
      </c>
      <c r="AN1451" t="s">
        <v>60</v>
      </c>
      <c r="AO1451" t="s">
        <v>116</v>
      </c>
      <c r="AP1451" t="s">
        <v>143</v>
      </c>
      <c r="AQ1451" t="s">
        <v>117</v>
      </c>
      <c r="AR1451">
        <v>2024</v>
      </c>
      <c r="AS1451" t="s">
        <v>95</v>
      </c>
    </row>
    <row r="1452" spans="1:45">
      <c r="A1452" t="s">
        <v>659</v>
      </c>
      <c r="B1452" t="s">
        <v>44</v>
      </c>
      <c r="C1452" t="s">
        <v>64</v>
      </c>
      <c r="D1452" s="3">
        <v>45393</v>
      </c>
      <c r="E1452" t="s">
        <v>644</v>
      </c>
      <c r="F1452">
        <f t="shared" ca="1" si="66"/>
        <v>31285.30113794126</v>
      </c>
      <c r="G1452">
        <f t="shared" ca="1" si="66"/>
        <v>47669.891354516556</v>
      </c>
      <c r="H1452" t="str" cm="1">
        <f t="array" aca="1" ref="H1452" ca="1">INDEX(Sheet1!$H$1:$H$3, RANDBETWEEN(1, 3))</f>
        <v>ORE-Thematic</v>
      </c>
      <c r="I1452" t="str" cm="1">
        <f t="array" aca="1" ref="I1452" ca="1">INDEX(Sheet1!$I$3:$I$88, RANDBETWEEN(1, 85))</f>
        <v>Economic and social policy general</v>
      </c>
      <c r="J1452" t="str">
        <f ca="1">INDEX(Sheet1!$AZ$3:$AZ$8, RANDBETWEEN(1, COUNTA(Sheet1!$AZ$3:$AZ$8)))</f>
        <v>Emergency Response</v>
      </c>
      <c r="K1452" t="str" cm="1">
        <f t="array" aca="1" ref="K1452" ca="1">INDEX(Sheet1!$K$1:$K$8, RANDBETWEEN(1, 6))</f>
        <v>HAC-ECARO</v>
      </c>
      <c r="M1452" t="s">
        <v>127</v>
      </c>
      <c r="N1452">
        <f t="shared" ca="1" si="67"/>
        <v>92175.027981106163</v>
      </c>
      <c r="Q1452" t="s">
        <v>279</v>
      </c>
      <c r="U1452">
        <f t="shared" ca="1" si="68"/>
        <v>42713.178730198764</v>
      </c>
      <c r="V1452">
        <v>22702548</v>
      </c>
      <c r="W1452" t="str" cm="1">
        <f t="array" aca="1" ref="W1452" ca="1">INDEX(Sheet1!$X$1:$X$20, RANDBETWEEN(1, 20))</f>
        <v>Governmental Organization</v>
      </c>
      <c r="X1452" t="str" cm="1">
        <f t="array" aca="1" ref="X1452" ca="1">INDEX(Sheet1!$Y$2:$Y$22, RANDBETWEEN(1, 21))</f>
        <v>UNICEF NatCom/CO/Division</v>
      </c>
      <c r="Z1452" t="str" cm="1">
        <f t="array" aca="1" ref="Z1452" ca="1">INDEX(Sheet1!$AA$2:$AA$30, RANDBETWEEN(1, 29))</f>
        <v>INDIA CO</v>
      </c>
      <c r="AA1452" t="str" cm="1">
        <f t="array" aca="1" ref="AA1452" ca="1">INDEX(Sheet1!$AB$2:$AB$8, RANDBETWEEN(1, 7))</f>
        <v>EAPRO</v>
      </c>
      <c r="AB1452" t="str" cm="1">
        <f t="array" aca="1" ref="AB1452" ca="1">INDEX(Sheet1!$AC$2:$AC$22, RANDBETWEEN(1, 21))</f>
        <v>Tajikistan</v>
      </c>
      <c r="AE1452" t="str" cm="1">
        <f t="array" aca="1" ref="AE1452" ca="1">INDEX(Sheet1!$AF$2:$AF$22, RANDBETWEEN(1, 5))</f>
        <v>MENARO</v>
      </c>
      <c r="AF1452" s="3">
        <v>45393</v>
      </c>
      <c r="AG1452" t="str" cm="1">
        <f t="array" aca="1" ref="AG1452" ca="1">INDEX(Sheet1!$AH$2:$AH$24, RANDBETWEEN(1, 23))</f>
        <v>UZBEKISTAN CO</v>
      </c>
      <c r="AH1452" t="s">
        <v>668</v>
      </c>
      <c r="AI1452" t="s">
        <v>278</v>
      </c>
      <c r="AJ1452" t="s">
        <v>279</v>
      </c>
      <c r="AK1452" t="s">
        <v>127</v>
      </c>
      <c r="AL1452" t="s">
        <v>58</v>
      </c>
      <c r="AM1452" t="s">
        <v>645</v>
      </c>
      <c r="AN1452" t="s">
        <v>115</v>
      </c>
      <c r="AO1452" t="s">
        <v>92</v>
      </c>
      <c r="AP1452" t="s">
        <v>143</v>
      </c>
      <c r="AQ1452" t="s">
        <v>129</v>
      </c>
      <c r="AR1452">
        <v>2023</v>
      </c>
      <c r="AS1452" t="s">
        <v>95</v>
      </c>
    </row>
    <row r="1453" spans="1:45">
      <c r="A1453" t="s">
        <v>653</v>
      </c>
      <c r="B1453" t="s">
        <v>95</v>
      </c>
      <c r="C1453" t="s">
        <v>118</v>
      </c>
      <c r="D1453" s="3">
        <v>45373</v>
      </c>
      <c r="E1453" t="s">
        <v>644</v>
      </c>
      <c r="F1453">
        <f t="shared" ca="1" si="66"/>
        <v>19002.387545929767</v>
      </c>
      <c r="G1453">
        <f t="shared" ca="1" si="66"/>
        <v>59101.473031128968</v>
      </c>
      <c r="H1453" t="str" cm="1">
        <f t="array" aca="1" ref="H1453" ca="1">INDEX(Sheet1!$H$1:$H$3, RANDBETWEEN(1, 3))</f>
        <v>ORR Non-Thematic</v>
      </c>
      <c r="I1453" t="str" cm="1">
        <f t="array" aca="1" ref="I1453" ca="1">INDEX(Sheet1!$I$3:$I$88, RANDBETWEEN(1, 85))</f>
        <v>Cross-sectoral monitoring, data and situation analyses</v>
      </c>
      <c r="J1453" t="str">
        <f ca="1">INDEX(Sheet1!$AZ$3:$AZ$8, RANDBETWEEN(1, COUNTA(Sheet1!$AZ$3:$AZ$8)))</f>
        <v>Increased Immunization Rates</v>
      </c>
      <c r="K1453" t="str" cm="1">
        <f t="array" aca="1" ref="K1453" ca="1">INDEX(Sheet1!$K$1:$K$8, RANDBETWEEN(1, 6))</f>
        <v>Emergency/HAC</v>
      </c>
      <c r="M1453" t="s">
        <v>114</v>
      </c>
      <c r="N1453">
        <f t="shared" ca="1" si="67"/>
        <v>71355.340201582105</v>
      </c>
      <c r="Q1453" t="s">
        <v>282</v>
      </c>
      <c r="U1453">
        <f t="shared" ca="1" si="68"/>
        <v>70014.590842560705</v>
      </c>
      <c r="V1453">
        <v>21210761</v>
      </c>
      <c r="W1453" t="str" cm="1">
        <f t="array" aca="1" ref="W1453" ca="1">INDEX(Sheet1!$X$1:$X$20, RANDBETWEEN(1, 20))</f>
        <v>Women's and diaspora organizations</v>
      </c>
      <c r="X1453" t="str" cm="1">
        <f t="array" aca="1" ref="X1453" ca="1">INDEX(Sheet1!$Y$2:$Y$22, RANDBETWEEN(1, 21))</f>
        <v>Public Sector</v>
      </c>
      <c r="Z1453" t="str" cm="1">
        <f t="array" aca="1" ref="Z1453" ca="1">INDEX(Sheet1!$AA$2:$AA$30, RANDBETWEEN(1, 29))</f>
        <v>FRANCE NATCOM</v>
      </c>
      <c r="AA1453" t="str" cm="1">
        <f t="array" aca="1" ref="AA1453" ca="1">INDEX(Sheet1!$AB$2:$AB$8, RANDBETWEEN(1, 7))</f>
        <v>ECARO</v>
      </c>
      <c r="AB1453" t="str" cm="1">
        <f t="array" aca="1" ref="AB1453" ca="1">INDEX(Sheet1!$AC$2:$AC$22, RANDBETWEEN(1, 21))</f>
        <v>Armenia</v>
      </c>
      <c r="AE1453" t="str" cm="1">
        <f t="array" aca="1" ref="AE1453" ca="1">INDEX(Sheet1!$AF$2:$AF$22, RANDBETWEEN(1, 5))</f>
        <v>ECARO</v>
      </c>
      <c r="AF1453" s="3">
        <v>45373</v>
      </c>
      <c r="AG1453" t="str" cm="1">
        <f t="array" aca="1" ref="AG1453" ca="1">INDEX(Sheet1!$AH$2:$AH$24, RANDBETWEEN(1, 23))</f>
        <v>SOMALIA CO</v>
      </c>
      <c r="AH1453" t="s">
        <v>668</v>
      </c>
      <c r="AI1453" t="s">
        <v>281</v>
      </c>
      <c r="AJ1453" t="s">
        <v>282</v>
      </c>
      <c r="AK1453" t="s">
        <v>114</v>
      </c>
      <c r="AL1453" t="s">
        <v>58</v>
      </c>
      <c r="AM1453" t="s">
        <v>645</v>
      </c>
      <c r="AN1453" t="s">
        <v>216</v>
      </c>
      <c r="AO1453" t="s">
        <v>77</v>
      </c>
      <c r="AP1453" t="s">
        <v>135</v>
      </c>
      <c r="AQ1453" t="s">
        <v>100</v>
      </c>
      <c r="AR1453">
        <v>2024</v>
      </c>
      <c r="AS1453" t="s">
        <v>95</v>
      </c>
    </row>
    <row r="1454" spans="1:45">
      <c r="A1454" t="s">
        <v>653</v>
      </c>
      <c r="B1454" t="s">
        <v>95</v>
      </c>
      <c r="C1454" t="s">
        <v>45</v>
      </c>
      <c r="D1454" s="3">
        <v>45584</v>
      </c>
      <c r="E1454" t="s">
        <v>644</v>
      </c>
      <c r="F1454">
        <f t="shared" ca="1" si="66"/>
        <v>34074.88029655534</v>
      </c>
      <c r="G1454">
        <f t="shared" ca="1" si="66"/>
        <v>91170.28673575024</v>
      </c>
      <c r="H1454" t="str" cm="1">
        <f t="array" aca="1" ref="H1454" ca="1">INDEX(Sheet1!$H$1:$H$3, RANDBETWEEN(1, 3))</f>
        <v>ORR Non-Thematic</v>
      </c>
      <c r="I1454" t="str" cm="1">
        <f t="array" aca="1" ref="I1454" ca="1">INDEX(Sheet1!$I$3:$I$88, RANDBETWEEN(1, 85))</f>
        <v>Gender Equality</v>
      </c>
      <c r="J1454" t="str">
        <f ca="1">INDEX(Sheet1!$AZ$3:$AZ$8, RANDBETWEEN(1, COUNTA(Sheet1!$AZ$3:$AZ$8)))</f>
        <v>Health</v>
      </c>
      <c r="K1454" t="str" cm="1">
        <f t="array" aca="1" ref="K1454" ca="1">INDEX(Sheet1!$K$1:$K$8, RANDBETWEEN(1, 6))</f>
        <v>Ukraine Response</v>
      </c>
      <c r="M1454" t="s">
        <v>165</v>
      </c>
      <c r="N1454">
        <f t="shared" ca="1" si="67"/>
        <v>55385.621135460839</v>
      </c>
      <c r="Q1454" t="s">
        <v>285</v>
      </c>
      <c r="U1454">
        <f t="shared" ca="1" si="68"/>
        <v>39626.350110446459</v>
      </c>
      <c r="V1454">
        <v>22206726</v>
      </c>
      <c r="W1454" t="str" cm="1">
        <f t="array" aca="1" ref="W1454" ca="1">INDEX(Sheet1!$X$1:$X$20, RANDBETWEEN(1, 20))</f>
        <v>Women's and diaspora organizations</v>
      </c>
      <c r="X1454" t="str" cm="1">
        <f t="array" aca="1" ref="X1454" ca="1">INDEX(Sheet1!$Y$2:$Y$22, RANDBETWEEN(1, 21))</f>
        <v>Private Sector</v>
      </c>
      <c r="Z1454" t="str" cm="1">
        <f t="array" aca="1" ref="Z1454" ca="1">INDEX(Sheet1!$AA$2:$AA$30, RANDBETWEEN(1, 29))</f>
        <v>UZBEKISTAN CO</v>
      </c>
      <c r="AA1454" t="str" cm="1">
        <f t="array" aca="1" ref="AA1454" ca="1">INDEX(Sheet1!$AB$2:$AB$8, RANDBETWEEN(1, 7))</f>
        <v>NatCom</v>
      </c>
      <c r="AB1454" t="str" cm="1">
        <f t="array" aca="1" ref="AB1454" ca="1">INDEX(Sheet1!$AC$2:$AC$22, RANDBETWEEN(1, 21))</f>
        <v>Greece</v>
      </c>
      <c r="AE1454" t="str" cm="1">
        <f t="array" aca="1" ref="AE1454" ca="1">INDEX(Sheet1!$AF$2:$AF$22, RANDBETWEEN(1, 5))</f>
        <v>ECARO</v>
      </c>
      <c r="AF1454" s="3">
        <v>45584</v>
      </c>
      <c r="AG1454" t="str" cm="1">
        <f t="array" aca="1" ref="AG1454" ca="1">INDEX(Sheet1!$AH$2:$AH$24, RANDBETWEEN(1, 23))</f>
        <v>KYRGYZSTAN CO</v>
      </c>
      <c r="AH1454" t="s">
        <v>670</v>
      </c>
      <c r="AI1454" t="s">
        <v>284</v>
      </c>
      <c r="AJ1454" t="s">
        <v>285</v>
      </c>
      <c r="AK1454" t="s">
        <v>165</v>
      </c>
      <c r="AL1454" t="s">
        <v>90</v>
      </c>
      <c r="AM1454" t="s">
        <v>645</v>
      </c>
      <c r="AN1454" t="s">
        <v>192</v>
      </c>
      <c r="AO1454" t="s">
        <v>149</v>
      </c>
      <c r="AP1454" t="s">
        <v>62</v>
      </c>
      <c r="AQ1454" t="s">
        <v>129</v>
      </c>
      <c r="AR1454">
        <v>2023</v>
      </c>
      <c r="AS1454" t="s">
        <v>95</v>
      </c>
    </row>
    <row r="1455" spans="1:45">
      <c r="A1455" t="s">
        <v>655</v>
      </c>
      <c r="B1455" t="s">
        <v>95</v>
      </c>
      <c r="C1455" t="s">
        <v>118</v>
      </c>
      <c r="D1455" s="3">
        <v>45553</v>
      </c>
      <c r="E1455" t="s">
        <v>644</v>
      </c>
      <c r="F1455">
        <f t="shared" ca="1" si="66"/>
        <v>5342.4710849369931</v>
      </c>
      <c r="G1455">
        <f t="shared" ca="1" si="66"/>
        <v>46469.740910678061</v>
      </c>
      <c r="H1455" t="str" cm="1">
        <f t="array" aca="1" ref="H1455" ca="1">INDEX(Sheet1!$H$1:$H$3, RANDBETWEEN(1, 3))</f>
        <v>ORE-Thematic</v>
      </c>
      <c r="I1455" t="str" cm="1">
        <f t="array" aca="1" ref="I1455" ca="1">INDEX(Sheet1!$I$3:$I$88, RANDBETWEEN(1, 85))</f>
        <v>Special Purpose</v>
      </c>
      <c r="J1455" t="str">
        <f ca="1">INDEX(Sheet1!$AZ$3:$AZ$8, RANDBETWEEN(1, COUNTA(Sheet1!$AZ$3:$AZ$8)))</f>
        <v>Child Protection</v>
      </c>
      <c r="K1455" t="str" cm="1">
        <f t="array" aca="1" ref="K1455" ca="1">INDEX(Sheet1!$K$1:$K$8, RANDBETWEEN(1, 6))</f>
        <v>HAC-UKRAINE</v>
      </c>
      <c r="M1455" t="s">
        <v>104</v>
      </c>
      <c r="N1455">
        <f t="shared" ca="1" si="67"/>
        <v>33072.051077929122</v>
      </c>
      <c r="Q1455" t="s">
        <v>288</v>
      </c>
      <c r="U1455">
        <f t="shared" ca="1" si="68"/>
        <v>17484.463394050519</v>
      </c>
      <c r="V1455">
        <v>7766078</v>
      </c>
      <c r="W1455" t="str" cm="1">
        <f t="array" aca="1" ref="W1455" ca="1">INDEX(Sheet1!$X$1:$X$20, RANDBETWEEN(1, 20))</f>
        <v>Governmental Organization</v>
      </c>
      <c r="X1455" t="str" cm="1">
        <f t="array" aca="1" ref="X1455" ca="1">INDEX(Sheet1!$Y$2:$Y$22, RANDBETWEEN(1, 21))</f>
        <v>Private Sector</v>
      </c>
      <c r="Z1455" t="str" cm="1">
        <f t="array" aca="1" ref="Z1455" ca="1">INDEX(Sheet1!$AA$2:$AA$30, RANDBETWEEN(1, 29))</f>
        <v>ROMANIA CO</v>
      </c>
      <c r="AA1455" t="str" cm="1">
        <f t="array" aca="1" ref="AA1455" ca="1">INDEX(Sheet1!$AB$2:$AB$8, RANDBETWEEN(1, 7))</f>
        <v>ECARO</v>
      </c>
      <c r="AB1455" t="str" cm="1">
        <f t="array" aca="1" ref="AB1455" ca="1">INDEX(Sheet1!$AC$2:$AC$22, RANDBETWEEN(1, 21))</f>
        <v>Cyprus</v>
      </c>
      <c r="AE1455" t="str" cm="1">
        <f t="array" aca="1" ref="AE1455" ca="1">INDEX(Sheet1!$AF$2:$AF$22, RANDBETWEEN(1, 5))</f>
        <v>ECARO</v>
      </c>
      <c r="AF1455" s="3">
        <v>45553</v>
      </c>
      <c r="AG1455" t="str" cm="1">
        <f t="array" aca="1" ref="AG1455" ca="1">INDEX(Sheet1!$AH$2:$AH$24, RANDBETWEEN(1, 23))</f>
        <v>LEBANON CO</v>
      </c>
      <c r="AH1455" t="s">
        <v>647</v>
      </c>
      <c r="AI1455" t="s">
        <v>287</v>
      </c>
      <c r="AJ1455" t="s">
        <v>288</v>
      </c>
      <c r="AK1455" t="s">
        <v>104</v>
      </c>
      <c r="AL1455" t="s">
        <v>58</v>
      </c>
      <c r="AM1455" t="s">
        <v>645</v>
      </c>
      <c r="AN1455" t="s">
        <v>105</v>
      </c>
      <c r="AO1455" t="s">
        <v>61</v>
      </c>
      <c r="AP1455" t="s">
        <v>93</v>
      </c>
      <c r="AQ1455" t="s">
        <v>117</v>
      </c>
      <c r="AR1455">
        <v>2022</v>
      </c>
      <c r="AS1455" t="s">
        <v>95</v>
      </c>
    </row>
    <row r="1456" spans="1:45">
      <c r="A1456" t="s">
        <v>658</v>
      </c>
      <c r="B1456" t="s">
        <v>44</v>
      </c>
      <c r="C1456" t="s">
        <v>45</v>
      </c>
      <c r="D1456" s="3">
        <v>45558</v>
      </c>
      <c r="E1456" t="s">
        <v>644</v>
      </c>
      <c r="F1456">
        <f t="shared" ca="1" si="66"/>
        <v>19566.2648267328</v>
      </c>
      <c r="G1456">
        <f t="shared" ca="1" si="66"/>
        <v>89369.196437797975</v>
      </c>
      <c r="H1456" t="str" cm="1">
        <f t="array" aca="1" ref="H1456" ca="1">INDEX(Sheet1!$H$1:$H$3, RANDBETWEEN(1, 3))</f>
        <v>ORR Non-Thematic</v>
      </c>
      <c r="I1456" t="str" cm="1">
        <f t="array" aca="1" ref="I1456" ca="1">INDEX(Sheet1!$I$3:$I$88, RANDBETWEEN(1, 85))</f>
        <v>Economic and social policy general</v>
      </c>
      <c r="J1456" t="str">
        <f ca="1">INDEX(Sheet1!$AZ$3:$AZ$8, RANDBETWEEN(1, COUNTA(Sheet1!$AZ$3:$AZ$8)))</f>
        <v>Advocacy</v>
      </c>
      <c r="K1456" t="str" cm="1">
        <f t="array" aca="1" ref="K1456" ca="1">INDEX(Sheet1!$K$1:$K$8, RANDBETWEEN(1, 6))</f>
        <v>Emergency/HAC</v>
      </c>
      <c r="M1456" t="s">
        <v>57</v>
      </c>
      <c r="N1456">
        <f t="shared" ca="1" si="67"/>
        <v>69441.837293357778</v>
      </c>
      <c r="Q1456" t="s">
        <v>291</v>
      </c>
      <c r="U1456">
        <f t="shared" ca="1" si="68"/>
        <v>82726.185537717538</v>
      </c>
      <c r="V1456">
        <v>3901797</v>
      </c>
      <c r="W1456" t="str" cm="1">
        <f t="array" aca="1" ref="W1456" ca="1">INDEX(Sheet1!$X$1:$X$20, RANDBETWEEN(1, 20))</f>
        <v>Foundation</v>
      </c>
      <c r="X1456" t="str" cm="1">
        <f t="array" aca="1" ref="X1456" ca="1">INDEX(Sheet1!$Y$2:$Y$22, RANDBETWEEN(1, 21))</f>
        <v>Private Sector</v>
      </c>
      <c r="Z1456" t="str" cm="1">
        <f t="array" aca="1" ref="Z1456" ca="1">INDEX(Sheet1!$AA$2:$AA$30, RANDBETWEEN(1, 29))</f>
        <v>ARMENIA CO</v>
      </c>
      <c r="AA1456" t="str" cm="1">
        <f t="array" aca="1" ref="AA1456" ca="1">INDEX(Sheet1!$AB$2:$AB$8, RANDBETWEEN(1, 7))</f>
        <v>HQ</v>
      </c>
      <c r="AB1456" t="str" cm="1">
        <f t="array" aca="1" ref="AB1456" ca="1">INDEX(Sheet1!$AC$2:$AC$22, RANDBETWEEN(1, 21))</f>
        <v>Moldova</v>
      </c>
      <c r="AE1456" t="str" cm="1">
        <f t="array" aca="1" ref="AE1456" ca="1">INDEX(Sheet1!$AF$2:$AF$22, RANDBETWEEN(1, 5))</f>
        <v>ESARO</v>
      </c>
      <c r="AF1456" s="3">
        <v>45558</v>
      </c>
      <c r="AG1456" t="str" cm="1">
        <f t="array" aca="1" ref="AG1456" ca="1">INDEX(Sheet1!$AH$2:$AH$24, RANDBETWEEN(1, 23))</f>
        <v>UZBEKISTAN CO</v>
      </c>
      <c r="AH1456" t="s">
        <v>650</v>
      </c>
      <c r="AI1456" t="s">
        <v>290</v>
      </c>
      <c r="AJ1456" t="s">
        <v>291</v>
      </c>
      <c r="AK1456" t="s">
        <v>57</v>
      </c>
      <c r="AL1456" t="s">
        <v>90</v>
      </c>
      <c r="AM1456" t="s">
        <v>646</v>
      </c>
      <c r="AN1456" t="s">
        <v>115</v>
      </c>
      <c r="AO1456" t="s">
        <v>116</v>
      </c>
      <c r="AP1456" t="s">
        <v>78</v>
      </c>
      <c r="AQ1456" t="s">
        <v>117</v>
      </c>
      <c r="AR1456">
        <v>2022</v>
      </c>
      <c r="AS1456" t="s">
        <v>95</v>
      </c>
    </row>
    <row r="1457" spans="1:45">
      <c r="A1457" t="s">
        <v>658</v>
      </c>
      <c r="B1457" t="s">
        <v>44</v>
      </c>
      <c r="C1457" t="s">
        <v>64</v>
      </c>
      <c r="D1457" s="3">
        <v>45359</v>
      </c>
      <c r="E1457" t="s">
        <v>644</v>
      </c>
      <c r="F1457">
        <f t="shared" ca="1" si="66"/>
        <v>29155.811220647025</v>
      </c>
      <c r="G1457">
        <f t="shared" ca="1" si="66"/>
        <v>14775.542062235612</v>
      </c>
      <c r="H1457" t="str" cm="1">
        <f t="array" aca="1" ref="H1457" ca="1">INDEX(Sheet1!$H$1:$H$3, RANDBETWEEN(1, 3))</f>
        <v>ORR Non-Thematic</v>
      </c>
      <c r="I1457" t="str" cm="1">
        <f t="array" aca="1" ref="I1457" ca="1">INDEX(Sheet1!$I$3:$I$88, RANDBETWEEN(1, 85))</f>
        <v>Innovation</v>
      </c>
      <c r="J1457" t="str">
        <f ca="1">INDEX(Sheet1!$AZ$3:$AZ$8, RANDBETWEEN(1, COUNTA(Sheet1!$AZ$3:$AZ$8)))</f>
        <v>Increased Immunization Rates</v>
      </c>
      <c r="K1457" t="str" cm="1">
        <f t="array" aca="1" ref="K1457" ca="1">INDEX(Sheet1!$K$1:$K$8, RANDBETWEEN(1, 6))</f>
        <v>HAC-ARMENIA</v>
      </c>
      <c r="M1457" t="s">
        <v>75</v>
      </c>
      <c r="N1457">
        <f t="shared" ca="1" si="67"/>
        <v>25476.507359735097</v>
      </c>
      <c r="Q1457" t="s">
        <v>294</v>
      </c>
      <c r="U1457">
        <f t="shared" ca="1" si="68"/>
        <v>86707.676335662749</v>
      </c>
      <c r="V1457">
        <v>10804033</v>
      </c>
      <c r="W1457" t="str" cm="1">
        <f t="array" aca="1" ref="W1457" ca="1">INDEX(Sheet1!$X$1:$X$20, RANDBETWEEN(1, 20))</f>
        <v>Central Government</v>
      </c>
      <c r="X1457" t="str" cm="1">
        <f t="array" aca="1" ref="X1457" ca="1">INDEX(Sheet1!$Y$2:$Y$22, RANDBETWEEN(1, 21))</f>
        <v>Private Sector</v>
      </c>
      <c r="Z1457" t="str" cm="1">
        <f t="array" aca="1" ref="Z1457" ca="1">INDEX(Sheet1!$AA$2:$AA$30, RANDBETWEEN(1, 29))</f>
        <v>TAJIKISTAN CO</v>
      </c>
      <c r="AA1457" t="str" cm="1">
        <f t="array" aca="1" ref="AA1457" ca="1">INDEX(Sheet1!$AB$2:$AB$8, RANDBETWEEN(1, 7))</f>
        <v>ROSA</v>
      </c>
      <c r="AB1457" t="str" cm="1">
        <f t="array" aca="1" ref="AB1457" ca="1">INDEX(Sheet1!$AC$2:$AC$22, RANDBETWEEN(1, 21))</f>
        <v>Moldova</v>
      </c>
      <c r="AE1457" t="str" cm="1">
        <f t="array" aca="1" ref="AE1457" ca="1">INDEX(Sheet1!$AF$2:$AF$22, RANDBETWEEN(1, 5))</f>
        <v>ECARO</v>
      </c>
      <c r="AF1457" s="3">
        <v>45359</v>
      </c>
      <c r="AG1457" t="str" cm="1">
        <f t="array" aca="1" ref="AG1457" ca="1">INDEX(Sheet1!$AH$2:$AH$24, RANDBETWEEN(1, 23))</f>
        <v>BELARUS CO</v>
      </c>
      <c r="AH1457" t="s">
        <v>648</v>
      </c>
      <c r="AI1457" t="s">
        <v>293</v>
      </c>
      <c r="AJ1457" t="s">
        <v>294</v>
      </c>
      <c r="AK1457" t="s">
        <v>75</v>
      </c>
      <c r="AL1457" t="s">
        <v>95</v>
      </c>
      <c r="AM1457" t="s">
        <v>645</v>
      </c>
      <c r="AN1457" t="s">
        <v>105</v>
      </c>
      <c r="AO1457" t="s">
        <v>92</v>
      </c>
      <c r="AP1457" t="s">
        <v>62</v>
      </c>
      <c r="AQ1457" t="s">
        <v>100</v>
      </c>
      <c r="AR1457">
        <v>2022</v>
      </c>
      <c r="AS1457" t="s">
        <v>95</v>
      </c>
    </row>
    <row r="1458" spans="1:45">
      <c r="A1458" t="s">
        <v>655</v>
      </c>
      <c r="B1458" t="s">
        <v>95</v>
      </c>
      <c r="C1458" t="s">
        <v>118</v>
      </c>
      <c r="D1458" s="3">
        <v>45622</v>
      </c>
      <c r="E1458" t="s">
        <v>644</v>
      </c>
      <c r="F1458">
        <f t="shared" ca="1" si="66"/>
        <v>46478.479538197782</v>
      </c>
      <c r="G1458">
        <f t="shared" ca="1" si="66"/>
        <v>71562.555622056359</v>
      </c>
      <c r="H1458" t="str" cm="1">
        <f t="array" aca="1" ref="H1458" ca="1">INDEX(Sheet1!$H$1:$H$3, RANDBETWEEN(1, 3))</f>
        <v>Revenue Type</v>
      </c>
      <c r="I1458" t="str" cm="1">
        <f t="array" aca="1" ref="I1458" ca="1">INDEX(Sheet1!$I$3:$I$88, RANDBETWEEN(1, 85))</f>
        <v>Maternal and Newborn health</v>
      </c>
      <c r="J1458" t="str">
        <f ca="1">INDEX(Sheet1!$AZ$3:$AZ$8, RANDBETWEEN(1, COUNTA(Sheet1!$AZ$3:$AZ$8)))</f>
        <v>Advocacy</v>
      </c>
      <c r="K1458" t="str" cm="1">
        <f t="array" aca="1" ref="K1458" ca="1">INDEX(Sheet1!$K$1:$K$8, RANDBETWEEN(1, 6))</f>
        <v>HAC-UKRAINE</v>
      </c>
      <c r="M1458" t="s">
        <v>127</v>
      </c>
      <c r="N1458">
        <f t="shared" ca="1" si="67"/>
        <v>7598.5545612264896</v>
      </c>
      <c r="Q1458" t="s">
        <v>297</v>
      </c>
      <c r="U1458">
        <f t="shared" ca="1" si="68"/>
        <v>13640.732660519861</v>
      </c>
      <c r="V1458">
        <v>32266042</v>
      </c>
      <c r="W1458" t="str" cm="1">
        <f t="array" aca="1" ref="W1458" ca="1">INDEX(Sheet1!$X$1:$X$20, RANDBETWEEN(1, 20))</f>
        <v>Foundation</v>
      </c>
      <c r="X1458" t="str" cm="1">
        <f t="array" aca="1" ref="X1458" ca="1">INDEX(Sheet1!$Y$2:$Y$22, RANDBETWEEN(1, 21))</f>
        <v>Private Sector</v>
      </c>
      <c r="Z1458" t="str" cm="1">
        <f t="array" aca="1" ref="Z1458" ca="1">INDEX(Sheet1!$AA$2:$AA$30, RANDBETWEEN(1, 29))</f>
        <v>TAJIKISTAN CO</v>
      </c>
      <c r="AA1458" t="str" cm="1">
        <f t="array" aca="1" ref="AA1458" ca="1">INDEX(Sheet1!$AB$2:$AB$8, RANDBETWEEN(1, 7))</f>
        <v>NatCom</v>
      </c>
      <c r="AB1458" t="str" cm="1">
        <f t="array" aca="1" ref="AB1458" ca="1">INDEX(Sheet1!$AC$2:$AC$22, RANDBETWEEN(1, 21))</f>
        <v>Bulgaria</v>
      </c>
      <c r="AE1458" t="str" cm="1">
        <f t="array" aca="1" ref="AE1458" ca="1">INDEX(Sheet1!$AF$2:$AF$22, RANDBETWEEN(1, 5))</f>
        <v>NatCom</v>
      </c>
      <c r="AF1458" s="3">
        <v>45622</v>
      </c>
      <c r="AG1458" t="str" cm="1">
        <f t="array" aca="1" ref="AG1458" ca="1">INDEX(Sheet1!$AH$2:$AH$24, RANDBETWEEN(1, 23))</f>
        <v>TAJIKISTAN CO</v>
      </c>
      <c r="AH1458" t="s">
        <v>651</v>
      </c>
      <c r="AI1458" t="s">
        <v>296</v>
      </c>
      <c r="AJ1458" t="s">
        <v>297</v>
      </c>
      <c r="AK1458" t="s">
        <v>127</v>
      </c>
      <c r="AL1458" t="s">
        <v>95</v>
      </c>
      <c r="AM1458" t="s">
        <v>645</v>
      </c>
      <c r="AN1458" t="s">
        <v>192</v>
      </c>
      <c r="AO1458" t="s">
        <v>92</v>
      </c>
      <c r="AP1458" t="s">
        <v>93</v>
      </c>
      <c r="AQ1458" t="s">
        <v>129</v>
      </c>
      <c r="AR1458">
        <v>2024</v>
      </c>
      <c r="AS1458" t="s">
        <v>95</v>
      </c>
    </row>
    <row r="1459" spans="1:45">
      <c r="A1459" t="s">
        <v>653</v>
      </c>
      <c r="B1459" t="s">
        <v>95</v>
      </c>
      <c r="C1459" t="s">
        <v>64</v>
      </c>
      <c r="D1459" s="3">
        <v>45399</v>
      </c>
      <c r="E1459" t="s">
        <v>644</v>
      </c>
      <c r="F1459">
        <f t="shared" ca="1" si="66"/>
        <v>33804.683409558107</v>
      </c>
      <c r="G1459">
        <f t="shared" ca="1" si="66"/>
        <v>55426.388991742286</v>
      </c>
      <c r="H1459" t="str" cm="1">
        <f t="array" aca="1" ref="H1459" ca="1">INDEX(Sheet1!$H$1:$H$3, RANDBETWEEN(1, 3))</f>
        <v>ORE-Thematic</v>
      </c>
      <c r="I1459" t="str" cm="1">
        <f t="array" aca="1" ref="I1459" ca="1">INDEX(Sheet1!$I$3:$I$88, RANDBETWEEN(1, 85))</f>
        <v>United Nations Coherence and cluster coordination</v>
      </c>
      <c r="J1459" t="str">
        <f ca="1">INDEX(Sheet1!$AZ$3:$AZ$8, RANDBETWEEN(1, COUNTA(Sheet1!$AZ$3:$AZ$8)))</f>
        <v>Education</v>
      </c>
      <c r="K1459" t="str" cm="1">
        <f t="array" aca="1" ref="K1459" ca="1">INDEX(Sheet1!$K$1:$K$8, RANDBETWEEN(1, 6))</f>
        <v>Emergency/HAC</v>
      </c>
      <c r="M1459" t="s">
        <v>127</v>
      </c>
      <c r="N1459">
        <f t="shared" ca="1" si="67"/>
        <v>11268.929322969485</v>
      </c>
      <c r="Q1459" t="s">
        <v>300</v>
      </c>
      <c r="U1459">
        <f t="shared" ca="1" si="68"/>
        <v>77829.862339789644</v>
      </c>
      <c r="V1459">
        <v>5360782</v>
      </c>
      <c r="W1459" t="str" cm="1">
        <f t="array" aca="1" ref="W1459" ca="1">INDEX(Sheet1!$X$1:$X$20, RANDBETWEEN(1, 20))</f>
        <v>Sport Associations</v>
      </c>
      <c r="X1459" t="str" cm="1">
        <f t="array" aca="1" ref="X1459" ca="1">INDEX(Sheet1!$Y$2:$Y$22, RANDBETWEEN(1, 21))</f>
        <v>Private Sector</v>
      </c>
      <c r="Z1459" t="str" cm="1">
        <f t="array" aca="1" ref="Z1459" ca="1">INDEX(Sheet1!$AA$2:$AA$30, RANDBETWEEN(1, 29))</f>
        <v>INNOVATION UNIT</v>
      </c>
      <c r="AA1459" t="str" cm="1">
        <f t="array" aca="1" ref="AA1459" ca="1">INDEX(Sheet1!$AB$2:$AB$8, RANDBETWEEN(1, 7))</f>
        <v>ROSA</v>
      </c>
      <c r="AB1459" t="str" cm="1">
        <f t="array" aca="1" ref="AB1459" ca="1">INDEX(Sheet1!$AC$2:$AC$22, RANDBETWEEN(1, 21))</f>
        <v>Ukraine</v>
      </c>
      <c r="AE1459" t="str" cm="1">
        <f t="array" aca="1" ref="AE1459" ca="1">INDEX(Sheet1!$AF$2:$AF$22, RANDBETWEEN(1, 5))</f>
        <v>ESARO</v>
      </c>
      <c r="AF1459" s="3">
        <v>45399</v>
      </c>
      <c r="AG1459" t="str" cm="1">
        <f t="array" aca="1" ref="AG1459" ca="1">INDEX(Sheet1!$AH$2:$AH$24, RANDBETWEEN(1, 23))</f>
        <v>SOMALIA CO</v>
      </c>
      <c r="AH1459" t="s">
        <v>668</v>
      </c>
      <c r="AI1459" t="s">
        <v>299</v>
      </c>
      <c r="AJ1459" t="s">
        <v>300</v>
      </c>
      <c r="AK1459" t="s">
        <v>127</v>
      </c>
      <c r="AL1459" t="s">
        <v>58</v>
      </c>
      <c r="AM1459" t="s">
        <v>646</v>
      </c>
      <c r="AN1459" t="s">
        <v>91</v>
      </c>
      <c r="AO1459" t="s">
        <v>77</v>
      </c>
      <c r="AP1459" t="s">
        <v>93</v>
      </c>
      <c r="AQ1459" t="s">
        <v>117</v>
      </c>
      <c r="AR1459">
        <v>2023</v>
      </c>
      <c r="AS1459" t="s">
        <v>95</v>
      </c>
    </row>
    <row r="1460" spans="1:45">
      <c r="A1460" t="s">
        <v>652</v>
      </c>
      <c r="B1460" t="s">
        <v>44</v>
      </c>
      <c r="C1460" t="s">
        <v>64</v>
      </c>
      <c r="D1460" s="3">
        <v>45526</v>
      </c>
      <c r="E1460" t="s">
        <v>644</v>
      </c>
      <c r="F1460">
        <f t="shared" ca="1" si="66"/>
        <v>77173.129024226524</v>
      </c>
      <c r="G1460">
        <f t="shared" ca="1" si="66"/>
        <v>95882.668812318982</v>
      </c>
      <c r="H1460" t="str" cm="1">
        <f t="array" aca="1" ref="H1460" ca="1">INDEX(Sheet1!$H$1:$H$3, RANDBETWEEN(1, 3))</f>
        <v>Revenue Type</v>
      </c>
      <c r="I1460" t="str" cm="1">
        <f t="array" aca="1" ref="I1460" ca="1">INDEX(Sheet1!$I$3:$I$88, RANDBETWEEN(1, 85))</f>
        <v>Data and Child Protection</v>
      </c>
      <c r="J1460" t="str">
        <f ca="1">INDEX(Sheet1!$AZ$3:$AZ$8, RANDBETWEEN(1, COUNTA(Sheet1!$AZ$3:$AZ$8)))</f>
        <v>Child Protection</v>
      </c>
      <c r="K1460" t="str" cm="1">
        <f t="array" aca="1" ref="K1460" ca="1">INDEX(Sheet1!$K$1:$K$8, RANDBETWEEN(1, 6))</f>
        <v>HAC-UKRAINE</v>
      </c>
      <c r="M1460" t="s">
        <v>57</v>
      </c>
      <c r="N1460">
        <f t="shared" ca="1" si="67"/>
        <v>6677.5259294924763</v>
      </c>
      <c r="Q1460" t="s">
        <v>176</v>
      </c>
      <c r="U1460">
        <f t="shared" ca="1" si="68"/>
        <v>96716.726561058254</v>
      </c>
      <c r="V1460">
        <v>23116302</v>
      </c>
      <c r="W1460" t="str" cm="1">
        <f t="array" aca="1" ref="W1460" ca="1">INDEX(Sheet1!$X$1:$X$20, RANDBETWEEN(1, 20))</f>
        <v>Central Government</v>
      </c>
      <c r="X1460" t="str" cm="1">
        <f t="array" aca="1" ref="X1460" ca="1">INDEX(Sheet1!$Y$2:$Y$22, RANDBETWEEN(1, 21))</f>
        <v>Corporate Account</v>
      </c>
      <c r="Z1460" t="str" cm="1">
        <f t="array" aca="1" ref="Z1460" ca="1">INDEX(Sheet1!$AA$2:$AA$30, RANDBETWEEN(1, 29))</f>
        <v>NETHERLANDS NATCOM</v>
      </c>
      <c r="AA1460" t="str" cm="1">
        <f t="array" aca="1" ref="AA1460" ca="1">INDEX(Sheet1!$AB$2:$AB$8, RANDBETWEEN(1, 7))</f>
        <v>MENARO</v>
      </c>
      <c r="AB1460" t="str" cm="1">
        <f t="array" aca="1" ref="AB1460" ca="1">INDEX(Sheet1!$AC$2:$AC$22, RANDBETWEEN(1, 21))</f>
        <v>Armenia</v>
      </c>
      <c r="AE1460" t="str" cm="1">
        <f t="array" aca="1" ref="AE1460" ca="1">INDEX(Sheet1!$AF$2:$AF$22, RANDBETWEEN(1, 5))</f>
        <v>ESARO</v>
      </c>
      <c r="AF1460" s="3">
        <v>45526</v>
      </c>
      <c r="AG1460" t="str" cm="1">
        <f t="array" aca="1" ref="AG1460" ca="1">INDEX(Sheet1!$AH$2:$AH$24, RANDBETWEEN(1, 23))</f>
        <v>TURKIYE CO</v>
      </c>
      <c r="AH1460" t="s">
        <v>667</v>
      </c>
      <c r="AI1460" t="s">
        <v>302</v>
      </c>
      <c r="AJ1460" t="s">
        <v>176</v>
      </c>
      <c r="AK1460" t="s">
        <v>57</v>
      </c>
      <c r="AL1460" t="s">
        <v>90</v>
      </c>
      <c r="AM1460" t="s">
        <v>645</v>
      </c>
      <c r="AN1460" t="s">
        <v>192</v>
      </c>
      <c r="AO1460" t="s">
        <v>77</v>
      </c>
      <c r="AP1460" t="s">
        <v>143</v>
      </c>
      <c r="AQ1460" t="s">
        <v>79</v>
      </c>
      <c r="AR1460">
        <v>2023</v>
      </c>
      <c r="AS1460" t="s">
        <v>95</v>
      </c>
    </row>
    <row r="1461" spans="1:45">
      <c r="A1461" t="s">
        <v>654</v>
      </c>
      <c r="B1461" t="s">
        <v>95</v>
      </c>
      <c r="C1461" t="s">
        <v>118</v>
      </c>
      <c r="D1461" s="3">
        <v>45396</v>
      </c>
      <c r="E1461" t="s">
        <v>644</v>
      </c>
      <c r="F1461">
        <f t="shared" ca="1" si="66"/>
        <v>45372.299990947184</v>
      </c>
      <c r="G1461">
        <f t="shared" ca="1" si="66"/>
        <v>96593.982483597705</v>
      </c>
      <c r="H1461" t="str" cm="1">
        <f t="array" aca="1" ref="H1461" ca="1">INDEX(Sheet1!$H$1:$H$3, RANDBETWEEN(1, 3))</f>
        <v>ORE-Thematic</v>
      </c>
      <c r="I1461" t="str" cm="1">
        <f t="array" aca="1" ref="I1461" ca="1">INDEX(Sheet1!$I$3:$I$88, RANDBETWEEN(1, 85))</f>
        <v>Child Protection and emergencies</v>
      </c>
      <c r="J1461" t="str">
        <f ca="1">INDEX(Sheet1!$AZ$3:$AZ$8, RANDBETWEEN(1, COUNTA(Sheet1!$AZ$3:$AZ$8)))</f>
        <v>Health</v>
      </c>
      <c r="K1461" t="str" cm="1">
        <f t="array" aca="1" ref="K1461" ca="1">INDEX(Sheet1!$K$1:$K$8, RANDBETWEEN(1, 6))</f>
        <v>HAC-STATE OF PALESTINE</v>
      </c>
      <c r="M1461" t="s">
        <v>57</v>
      </c>
      <c r="N1461">
        <f t="shared" ca="1" si="67"/>
        <v>56039.059501952397</v>
      </c>
      <c r="Q1461" t="s">
        <v>305</v>
      </c>
      <c r="U1461">
        <f t="shared" ca="1" si="68"/>
        <v>85445.535084819348</v>
      </c>
      <c r="V1461">
        <v>1184231</v>
      </c>
      <c r="W1461" t="str" cm="1">
        <f t="array" aca="1" ref="W1461" ca="1">INDEX(Sheet1!$X$1:$X$20, RANDBETWEEN(1, 20))</f>
        <v>Central Government</v>
      </c>
      <c r="X1461" t="str" cm="1">
        <f t="array" aca="1" ref="X1461" ca="1">INDEX(Sheet1!$Y$2:$Y$22, RANDBETWEEN(1, 21))</f>
        <v>Public Sector</v>
      </c>
      <c r="Z1461" t="str" cm="1">
        <f t="array" aca="1" ref="Z1461" ca="1">INDEX(Sheet1!$AA$2:$AA$30, RANDBETWEEN(1, 29))</f>
        <v>CHINA CO</v>
      </c>
      <c r="AA1461" t="str" cm="1">
        <f t="array" aca="1" ref="AA1461" ca="1">INDEX(Sheet1!$AB$2:$AB$8, RANDBETWEEN(1, 7))</f>
        <v>MENARO</v>
      </c>
      <c r="AB1461" t="str" cm="1">
        <f t="array" aca="1" ref="AB1461" ca="1">INDEX(Sheet1!$AC$2:$AC$22, RANDBETWEEN(1, 21))</f>
        <v>Cyprus</v>
      </c>
      <c r="AE1461" t="str" cm="1">
        <f t="array" aca="1" ref="AE1461" ca="1">INDEX(Sheet1!$AF$2:$AF$22, RANDBETWEEN(1, 5))</f>
        <v>ECARO</v>
      </c>
      <c r="AF1461" s="3">
        <v>45396</v>
      </c>
      <c r="AG1461" t="str" cm="1">
        <f t="array" aca="1" ref="AG1461" ca="1">INDEX(Sheet1!$AH$2:$AH$24, RANDBETWEEN(1, 23))</f>
        <v>US FUND</v>
      </c>
      <c r="AH1461" t="s">
        <v>650</v>
      </c>
      <c r="AI1461" t="s">
        <v>304</v>
      </c>
      <c r="AJ1461" t="s">
        <v>305</v>
      </c>
      <c r="AK1461" t="s">
        <v>57</v>
      </c>
      <c r="AL1461" t="s">
        <v>90</v>
      </c>
      <c r="AM1461" t="s">
        <v>646</v>
      </c>
      <c r="AN1461" t="s">
        <v>91</v>
      </c>
      <c r="AO1461" t="s">
        <v>149</v>
      </c>
      <c r="AP1461" t="s">
        <v>143</v>
      </c>
      <c r="AQ1461" t="s">
        <v>129</v>
      </c>
      <c r="AR1461">
        <v>2023</v>
      </c>
      <c r="AS1461" t="s">
        <v>95</v>
      </c>
    </row>
    <row r="1462" spans="1:45">
      <c r="A1462" t="s">
        <v>657</v>
      </c>
      <c r="B1462" t="s">
        <v>95</v>
      </c>
      <c r="C1462" t="s">
        <v>45</v>
      </c>
      <c r="D1462" s="3">
        <v>45345</v>
      </c>
      <c r="E1462" t="s">
        <v>644</v>
      </c>
      <c r="F1462">
        <f t="shared" ca="1" si="66"/>
        <v>41668.167807267411</v>
      </c>
      <c r="G1462">
        <f t="shared" ca="1" si="66"/>
        <v>34744.147888432359</v>
      </c>
      <c r="H1462" t="str" cm="1">
        <f t="array" aca="1" ref="H1462" ca="1">INDEX(Sheet1!$H$1:$H$3, RANDBETWEEN(1, 3))</f>
        <v>ORE-Thematic</v>
      </c>
      <c r="I1462" t="str" cm="1">
        <f t="array" aca="1" ref="I1462" ca="1">INDEX(Sheet1!$I$3:$I$88, RANDBETWEEN(1, 85))</f>
        <v>Other – including procurement services</v>
      </c>
      <c r="J1462" t="str">
        <f ca="1">INDEX(Sheet1!$AZ$3:$AZ$8, RANDBETWEEN(1, COUNTA(Sheet1!$AZ$3:$AZ$8)))</f>
        <v>Child Protection</v>
      </c>
      <c r="K1462" t="str" cm="1">
        <f t="array" aca="1" ref="K1462" ca="1">INDEX(Sheet1!$K$1:$K$8, RANDBETWEEN(1, 6))</f>
        <v>HAC-STATE OF PALESTINE</v>
      </c>
      <c r="M1462" t="s">
        <v>114</v>
      </c>
      <c r="N1462">
        <f t="shared" ca="1" si="67"/>
        <v>21570.458235792983</v>
      </c>
      <c r="Q1462" t="s">
        <v>201</v>
      </c>
      <c r="U1462">
        <f t="shared" ca="1" si="68"/>
        <v>69863.578334217746</v>
      </c>
      <c r="V1462">
        <v>2651342</v>
      </c>
      <c r="W1462" t="str" cm="1">
        <f t="array" aca="1" ref="W1462" ca="1">INDEX(Sheet1!$X$1:$X$20, RANDBETWEEN(1, 20))</f>
        <v>University/Education Org.</v>
      </c>
      <c r="X1462" t="str" cm="1">
        <f t="array" aca="1" ref="X1462" ca="1">INDEX(Sheet1!$Y$2:$Y$22, RANDBETWEEN(1, 21))</f>
        <v>Public Sector</v>
      </c>
      <c r="Z1462" t="str" cm="1">
        <f t="array" aca="1" ref="Z1462" ca="1">INDEX(Sheet1!$AA$2:$AA$30, RANDBETWEEN(1, 29))</f>
        <v>US FUND</v>
      </c>
      <c r="AA1462" t="str" cm="1">
        <f t="array" aca="1" ref="AA1462" ca="1">INDEX(Sheet1!$AB$2:$AB$8, RANDBETWEEN(1, 7))</f>
        <v>WCARO</v>
      </c>
      <c r="AB1462" t="str" cm="1">
        <f t="array" aca="1" ref="AB1462" ca="1">INDEX(Sheet1!$AC$2:$AC$22, RANDBETWEEN(1, 21))</f>
        <v>Switzerland</v>
      </c>
      <c r="AE1462" t="str" cm="1">
        <f t="array" aca="1" ref="AE1462" ca="1">INDEX(Sheet1!$AF$2:$AF$22, RANDBETWEEN(1, 5))</f>
        <v>NatCom</v>
      </c>
      <c r="AF1462" s="3">
        <v>45345</v>
      </c>
      <c r="AG1462" t="str" cm="1">
        <f t="array" aca="1" ref="AG1462" ca="1">INDEX(Sheet1!$AH$2:$AH$24, RANDBETWEEN(1, 23))</f>
        <v>TURKIYE NATCOM</v>
      </c>
      <c r="AH1462" t="s">
        <v>649</v>
      </c>
      <c r="AI1462" t="s">
        <v>307</v>
      </c>
      <c r="AJ1462" t="s">
        <v>201</v>
      </c>
      <c r="AK1462" t="s">
        <v>114</v>
      </c>
      <c r="AL1462" t="s">
        <v>90</v>
      </c>
      <c r="AM1462" t="s">
        <v>645</v>
      </c>
      <c r="AN1462" t="s">
        <v>128</v>
      </c>
      <c r="AO1462" t="s">
        <v>149</v>
      </c>
      <c r="AP1462" t="s">
        <v>62</v>
      </c>
      <c r="AQ1462" t="s">
        <v>79</v>
      </c>
      <c r="AR1462">
        <v>2023</v>
      </c>
      <c r="AS1462" t="s">
        <v>95</v>
      </c>
    </row>
    <row r="1463" spans="1:45">
      <c r="A1463" t="s">
        <v>658</v>
      </c>
      <c r="B1463" t="s">
        <v>44</v>
      </c>
      <c r="C1463" t="s">
        <v>45</v>
      </c>
      <c r="D1463" s="3">
        <v>45421</v>
      </c>
      <c r="E1463" t="s">
        <v>644</v>
      </c>
      <c r="F1463">
        <f t="shared" ca="1" si="66"/>
        <v>29353.198515221135</v>
      </c>
      <c r="G1463">
        <f t="shared" ca="1" si="66"/>
        <v>66215.141957030006</v>
      </c>
      <c r="H1463" t="str" cm="1">
        <f t="array" aca="1" ref="H1463" ca="1">INDEX(Sheet1!$H$1:$H$3, RANDBETWEEN(1, 3))</f>
        <v>Revenue Type</v>
      </c>
      <c r="I1463" t="str" cm="1">
        <f t="array" aca="1" ref="I1463" ca="1">INDEX(Sheet1!$I$3:$I$88, RANDBETWEEN(1, 85))</f>
        <v>Cross-sectoral monitoring, data and situation analyses</v>
      </c>
      <c r="J1463" t="str">
        <f ca="1">INDEX(Sheet1!$AZ$3:$AZ$8, RANDBETWEEN(1, COUNTA(Sheet1!$AZ$3:$AZ$8)))</f>
        <v>Education</v>
      </c>
      <c r="K1463" t="str" cm="1">
        <f t="array" aca="1" ref="K1463" ca="1">INDEX(Sheet1!$K$1:$K$8, RANDBETWEEN(1, 6))</f>
        <v>HAC-ECARO</v>
      </c>
      <c r="M1463" t="s">
        <v>127</v>
      </c>
      <c r="N1463">
        <f t="shared" ca="1" si="67"/>
        <v>38898.224639193497</v>
      </c>
      <c r="Q1463" t="s">
        <v>310</v>
      </c>
      <c r="U1463">
        <f t="shared" ca="1" si="68"/>
        <v>92012.882931326472</v>
      </c>
      <c r="V1463">
        <v>21621867</v>
      </c>
      <c r="W1463" t="str" cm="1">
        <f t="array" aca="1" ref="W1463" ca="1">INDEX(Sheet1!$X$1:$X$20, RANDBETWEEN(1, 20))</f>
        <v>Multi-Stakeholder Partnership</v>
      </c>
      <c r="X1463" t="str" cm="1">
        <f t="array" aca="1" ref="X1463" ca="1">INDEX(Sheet1!$Y$2:$Y$22, RANDBETWEEN(1, 21))</f>
        <v>Public Sector</v>
      </c>
      <c r="Z1463" t="str" cm="1">
        <f t="array" aca="1" ref="Z1463" ca="1">INDEX(Sheet1!$AA$2:$AA$30, RANDBETWEEN(1, 29))</f>
        <v>NETHERLANDS NATCOM</v>
      </c>
      <c r="AA1463" t="str" cm="1">
        <f t="array" aca="1" ref="AA1463" ca="1">INDEX(Sheet1!$AB$2:$AB$8, RANDBETWEEN(1, 7))</f>
        <v>WCARO</v>
      </c>
      <c r="AB1463" t="str" cm="1">
        <f t="array" aca="1" ref="AB1463" ca="1">INDEX(Sheet1!$AC$2:$AC$22, RANDBETWEEN(1, 21))</f>
        <v>Japan</v>
      </c>
      <c r="AE1463" t="str" cm="1">
        <f t="array" aca="1" ref="AE1463" ca="1">INDEX(Sheet1!$AF$2:$AF$22, RANDBETWEEN(1, 5))</f>
        <v>MENARO</v>
      </c>
      <c r="AF1463" s="3">
        <v>45421</v>
      </c>
      <c r="AG1463" t="str" cm="1">
        <f t="array" aca="1" ref="AG1463" ca="1">INDEX(Sheet1!$AH$2:$AH$24, RANDBETWEEN(1, 23))</f>
        <v>ARMENIA CO</v>
      </c>
      <c r="AH1463" t="s">
        <v>651</v>
      </c>
      <c r="AI1463" t="s">
        <v>309</v>
      </c>
      <c r="AJ1463" t="s">
        <v>310</v>
      </c>
      <c r="AK1463" t="s">
        <v>127</v>
      </c>
      <c r="AL1463" t="s">
        <v>95</v>
      </c>
      <c r="AM1463" t="s">
        <v>646</v>
      </c>
      <c r="AN1463" t="s">
        <v>60</v>
      </c>
      <c r="AO1463" t="s">
        <v>116</v>
      </c>
      <c r="AP1463" t="s">
        <v>143</v>
      </c>
      <c r="AQ1463" t="s">
        <v>79</v>
      </c>
      <c r="AR1463">
        <v>2024</v>
      </c>
      <c r="AS1463" t="s">
        <v>95</v>
      </c>
    </row>
    <row r="1464" spans="1:45">
      <c r="A1464" t="s">
        <v>655</v>
      </c>
      <c r="B1464" t="s">
        <v>95</v>
      </c>
      <c r="C1464" t="s">
        <v>118</v>
      </c>
      <c r="D1464" s="3">
        <v>45549</v>
      </c>
      <c r="E1464" t="s">
        <v>644</v>
      </c>
      <c r="F1464">
        <f t="shared" ca="1" si="66"/>
        <v>84814.09506164401</v>
      </c>
      <c r="G1464">
        <f t="shared" ca="1" si="66"/>
        <v>72786.234057095062</v>
      </c>
      <c r="H1464" t="str" cm="1">
        <f t="array" aca="1" ref="H1464" ca="1">INDEX(Sheet1!$H$1:$H$3, RANDBETWEEN(1, 3))</f>
        <v>ORE-Thematic</v>
      </c>
      <c r="I1464" t="str" cm="1">
        <f t="array" aca="1" ref="I1464" ca="1">INDEX(Sheet1!$I$3:$I$88, RANDBETWEEN(1, 85))</f>
        <v>Polio eradication</v>
      </c>
      <c r="J1464" t="str">
        <f ca="1">INDEX(Sheet1!$AZ$3:$AZ$8, RANDBETWEEN(1, COUNTA(Sheet1!$AZ$3:$AZ$8)))</f>
        <v>Health</v>
      </c>
      <c r="K1464" t="str" cm="1">
        <f t="array" aca="1" ref="K1464" ca="1">INDEX(Sheet1!$K$1:$K$8, RANDBETWEEN(1, 6))</f>
        <v>Emergency/HAC</v>
      </c>
      <c r="M1464" t="s">
        <v>165</v>
      </c>
      <c r="N1464">
        <f t="shared" ca="1" si="67"/>
        <v>9502.8108966852396</v>
      </c>
      <c r="Q1464" t="s">
        <v>313</v>
      </c>
      <c r="U1464">
        <f t="shared" ca="1" si="68"/>
        <v>43112.587001095548</v>
      </c>
      <c r="V1464">
        <v>34881493</v>
      </c>
      <c r="W1464" t="str" cm="1">
        <f t="array" aca="1" ref="W1464" ca="1">INDEX(Sheet1!$X$1:$X$20, RANDBETWEEN(1, 20))</f>
        <v>Global/Regional Multilaterals</v>
      </c>
      <c r="X1464" t="str" cm="1">
        <f t="array" aca="1" ref="X1464" ca="1">INDEX(Sheet1!$Y$2:$Y$22, RANDBETWEEN(1, 21))</f>
        <v>Private Sector</v>
      </c>
      <c r="Z1464" t="str" cm="1">
        <f t="array" aca="1" ref="Z1464" ca="1">INDEX(Sheet1!$AA$2:$AA$30, RANDBETWEEN(1, 29))</f>
        <v>TAJIKISTAN CO</v>
      </c>
      <c r="AA1464" t="str" cm="1">
        <f t="array" aca="1" ref="AA1464" ca="1">INDEX(Sheet1!$AB$2:$AB$8, RANDBETWEEN(1, 7))</f>
        <v>EAPRO</v>
      </c>
      <c r="AB1464" t="str" cm="1">
        <f t="array" aca="1" ref="AB1464" ca="1">INDEX(Sheet1!$AC$2:$AC$22, RANDBETWEEN(1, 21))</f>
        <v>Japan</v>
      </c>
      <c r="AE1464" t="str" cm="1">
        <f t="array" aca="1" ref="AE1464" ca="1">INDEX(Sheet1!$AF$2:$AF$22, RANDBETWEEN(1, 5))</f>
        <v>ESARO</v>
      </c>
      <c r="AF1464" s="3">
        <v>45549</v>
      </c>
      <c r="AG1464" t="str" cm="1">
        <f t="array" aca="1" ref="AG1464" ca="1">INDEX(Sheet1!$AH$2:$AH$24, RANDBETWEEN(1, 23))</f>
        <v>ROMANIA CO</v>
      </c>
      <c r="AH1464" t="s">
        <v>670</v>
      </c>
      <c r="AI1464" t="s">
        <v>312</v>
      </c>
      <c r="AJ1464" t="s">
        <v>313</v>
      </c>
      <c r="AK1464" t="s">
        <v>165</v>
      </c>
      <c r="AL1464" t="s">
        <v>90</v>
      </c>
      <c r="AM1464" t="s">
        <v>646</v>
      </c>
      <c r="AN1464" t="s">
        <v>91</v>
      </c>
      <c r="AO1464" t="s">
        <v>61</v>
      </c>
      <c r="AP1464" t="s">
        <v>135</v>
      </c>
      <c r="AQ1464" t="s">
        <v>100</v>
      </c>
      <c r="AR1464">
        <v>2022</v>
      </c>
      <c r="AS1464" t="s">
        <v>95</v>
      </c>
    </row>
    <row r="1465" spans="1:45">
      <c r="A1465" t="s">
        <v>656</v>
      </c>
      <c r="B1465" t="s">
        <v>95</v>
      </c>
      <c r="C1465" t="s">
        <v>118</v>
      </c>
      <c r="D1465" s="3">
        <v>45362</v>
      </c>
      <c r="E1465" t="s">
        <v>644</v>
      </c>
      <c r="F1465">
        <f t="shared" ca="1" si="66"/>
        <v>57524.584889146608</v>
      </c>
      <c r="G1465">
        <f t="shared" ca="1" si="66"/>
        <v>17837.599952680939</v>
      </c>
      <c r="H1465" t="str" cm="1">
        <f t="array" aca="1" ref="H1465" ca="1">INDEX(Sheet1!$H$1:$H$3, RANDBETWEEN(1, 3))</f>
        <v>ORR Non-Thematic</v>
      </c>
      <c r="I1465" t="str" cm="1">
        <f t="array" aca="1" ref="I1465" ca="1">INDEX(Sheet1!$I$3:$I$88, RANDBETWEEN(1, 85))</f>
        <v>PFP</v>
      </c>
      <c r="J1465" t="str">
        <f ca="1">INDEX(Sheet1!$AZ$3:$AZ$8, RANDBETWEEN(1, COUNTA(Sheet1!$AZ$3:$AZ$8)))</f>
        <v>Advocacy</v>
      </c>
      <c r="K1465" t="str" cm="1">
        <f t="array" aca="1" ref="K1465" ca="1">INDEX(Sheet1!$K$1:$K$8, RANDBETWEEN(1, 6))</f>
        <v>HAC-STATE OF PALESTINE</v>
      </c>
      <c r="M1465" t="s">
        <v>89</v>
      </c>
      <c r="N1465">
        <f t="shared" ca="1" si="67"/>
        <v>52683.05901264507</v>
      </c>
      <c r="Q1465" t="s">
        <v>316</v>
      </c>
      <c r="U1465">
        <f t="shared" ca="1" si="68"/>
        <v>48036.590355098495</v>
      </c>
      <c r="V1465">
        <v>28713578</v>
      </c>
      <c r="W1465" t="str" cm="1">
        <f t="array" aca="1" ref="W1465" ca="1">INDEX(Sheet1!$X$1:$X$20, RANDBETWEEN(1, 20))</f>
        <v>Sport Associations</v>
      </c>
      <c r="X1465" t="str" cm="1">
        <f t="array" aca="1" ref="X1465" ca="1">INDEX(Sheet1!$Y$2:$Y$22, RANDBETWEEN(1, 21))</f>
        <v>Private Sector</v>
      </c>
      <c r="Z1465" t="str" cm="1">
        <f t="array" aca="1" ref="Z1465" ca="1">INDEX(Sheet1!$AA$2:$AA$30, RANDBETWEEN(1, 29))</f>
        <v>TURKIYE CO</v>
      </c>
      <c r="AA1465" t="str" cm="1">
        <f t="array" aca="1" ref="AA1465" ca="1">INDEX(Sheet1!$AB$2:$AB$8, RANDBETWEEN(1, 7))</f>
        <v>ECARO</v>
      </c>
      <c r="AB1465" t="str" cm="1">
        <f t="array" aca="1" ref="AB1465" ca="1">INDEX(Sheet1!$AC$2:$AC$22, RANDBETWEEN(1, 21))</f>
        <v>Switzerland</v>
      </c>
      <c r="AE1465" t="str" cm="1">
        <f t="array" aca="1" ref="AE1465" ca="1">INDEX(Sheet1!$AF$2:$AF$22, RANDBETWEEN(1, 5))</f>
        <v>NatCom</v>
      </c>
      <c r="AF1465" s="3">
        <v>45362</v>
      </c>
      <c r="AG1465" t="str" cm="1">
        <f t="array" aca="1" ref="AG1465" ca="1">INDEX(Sheet1!$AH$2:$AH$24, RANDBETWEEN(1, 23))</f>
        <v>TAJIKISTAN CO</v>
      </c>
      <c r="AH1465" t="s">
        <v>670</v>
      </c>
      <c r="AI1465" t="s">
        <v>315</v>
      </c>
      <c r="AJ1465" t="s">
        <v>316</v>
      </c>
      <c r="AK1465" t="s">
        <v>89</v>
      </c>
      <c r="AL1465" t="s">
        <v>90</v>
      </c>
      <c r="AM1465" t="s">
        <v>645</v>
      </c>
      <c r="AN1465" t="s">
        <v>192</v>
      </c>
      <c r="AO1465" t="s">
        <v>77</v>
      </c>
      <c r="AP1465" t="s">
        <v>78</v>
      </c>
      <c r="AQ1465" t="s">
        <v>117</v>
      </c>
      <c r="AR1465">
        <v>2024</v>
      </c>
      <c r="AS1465" t="s">
        <v>95</v>
      </c>
    </row>
    <row r="1466" spans="1:45">
      <c r="A1466" t="s">
        <v>655</v>
      </c>
      <c r="B1466" t="s">
        <v>95</v>
      </c>
      <c r="C1466" t="s">
        <v>118</v>
      </c>
      <c r="D1466" s="3">
        <v>45555</v>
      </c>
      <c r="E1466" t="s">
        <v>644</v>
      </c>
      <c r="F1466">
        <f t="shared" ca="1" si="66"/>
        <v>14892.601866545741</v>
      </c>
      <c r="G1466">
        <f t="shared" ca="1" si="66"/>
        <v>47539.28259949202</v>
      </c>
      <c r="H1466" t="str" cm="1">
        <f t="array" aca="1" ref="H1466" ca="1">INDEX(Sheet1!$H$1:$H$3, RANDBETWEEN(1, 3))</f>
        <v>ORR Non-Thematic</v>
      </c>
      <c r="I1466" t="str" cm="1">
        <f t="array" aca="1" ref="I1466" ca="1">INDEX(Sheet1!$I$3:$I$88, RANDBETWEEN(1, 85))</f>
        <v>Staff and premises security</v>
      </c>
      <c r="J1466" t="str">
        <f ca="1">INDEX(Sheet1!$AZ$3:$AZ$8, RANDBETWEEN(1, COUNTA(Sheet1!$AZ$3:$AZ$8)))</f>
        <v>Health</v>
      </c>
      <c r="K1466" t="str" cm="1">
        <f t="array" aca="1" ref="K1466" ca="1">INDEX(Sheet1!$K$1:$K$8, RANDBETWEEN(1, 6))</f>
        <v>Ukraine Response</v>
      </c>
      <c r="M1466" t="s">
        <v>165</v>
      </c>
      <c r="N1466">
        <f t="shared" ca="1" si="67"/>
        <v>94007.728831921762</v>
      </c>
      <c r="Q1466" t="s">
        <v>181</v>
      </c>
      <c r="U1466">
        <f t="shared" ca="1" si="68"/>
        <v>19332.103842857796</v>
      </c>
      <c r="V1466">
        <v>37044459</v>
      </c>
      <c r="W1466" t="str" cm="1">
        <f t="array" aca="1" ref="W1466" ca="1">INDEX(Sheet1!$X$1:$X$20, RANDBETWEEN(1, 20))</f>
        <v>Foundation</v>
      </c>
      <c r="X1466" t="str" cm="1">
        <f t="array" aca="1" ref="X1466" ca="1">INDEX(Sheet1!$Y$2:$Y$22, RANDBETWEEN(1, 21))</f>
        <v>Private Sector</v>
      </c>
      <c r="Z1466" t="str" cm="1">
        <f t="array" aca="1" ref="Z1466" ca="1">INDEX(Sheet1!$AA$2:$AA$30, RANDBETWEEN(1, 29))</f>
        <v>UKRAINE CO</v>
      </c>
      <c r="AA1466" t="str" cm="1">
        <f t="array" aca="1" ref="AA1466" ca="1">INDEX(Sheet1!$AB$2:$AB$8, RANDBETWEEN(1, 7))</f>
        <v>NatCom</v>
      </c>
      <c r="AB1466" t="str" cm="1">
        <f t="array" aca="1" ref="AB1466" ca="1">INDEX(Sheet1!$AC$2:$AC$22, RANDBETWEEN(1, 21))</f>
        <v>Qatar</v>
      </c>
      <c r="AE1466" t="str" cm="1">
        <f t="array" aca="1" ref="AE1466" ca="1">INDEX(Sheet1!$AF$2:$AF$22, RANDBETWEEN(1, 5))</f>
        <v>MENARO</v>
      </c>
      <c r="AF1466" s="3">
        <v>45555</v>
      </c>
      <c r="AG1466" t="str" cm="1">
        <f t="array" aca="1" ref="AG1466" ca="1">INDEX(Sheet1!$AH$2:$AH$24, RANDBETWEEN(1, 23))</f>
        <v>US FUND</v>
      </c>
      <c r="AH1466" t="s">
        <v>668</v>
      </c>
      <c r="AI1466" t="s">
        <v>318</v>
      </c>
      <c r="AJ1466" t="s">
        <v>181</v>
      </c>
      <c r="AK1466" t="s">
        <v>165</v>
      </c>
      <c r="AL1466" t="s">
        <v>58</v>
      </c>
      <c r="AM1466" t="s">
        <v>645</v>
      </c>
      <c r="AN1466" t="s">
        <v>60</v>
      </c>
      <c r="AO1466" t="s">
        <v>92</v>
      </c>
      <c r="AP1466" t="s">
        <v>143</v>
      </c>
      <c r="AQ1466" t="s">
        <v>79</v>
      </c>
      <c r="AR1466">
        <v>2023</v>
      </c>
      <c r="AS1466" t="s">
        <v>95</v>
      </c>
    </row>
    <row r="1467" spans="1:45">
      <c r="A1467" t="s">
        <v>652</v>
      </c>
      <c r="B1467" t="s">
        <v>44</v>
      </c>
      <c r="C1467" t="s">
        <v>64</v>
      </c>
      <c r="D1467" s="3">
        <v>45456</v>
      </c>
      <c r="E1467" t="s">
        <v>644</v>
      </c>
      <c r="F1467">
        <f t="shared" ca="1" si="66"/>
        <v>30441.922596452016</v>
      </c>
      <c r="G1467">
        <f t="shared" ca="1" si="66"/>
        <v>53278.724060809654</v>
      </c>
      <c r="H1467" t="str" cm="1">
        <f t="array" aca="1" ref="H1467" ca="1">INDEX(Sheet1!$H$1:$H$3, RANDBETWEEN(1, 3))</f>
        <v>Revenue Type</v>
      </c>
      <c r="I1467" t="str" cm="1">
        <f t="array" aca="1" ref="I1467" ca="1">INDEX(Sheet1!$I$3:$I$88, RANDBETWEEN(1, 85))</f>
        <v>Sanitation</v>
      </c>
      <c r="J1467" t="str">
        <f ca="1">INDEX(Sheet1!$AZ$3:$AZ$8, RANDBETWEEN(1, COUNTA(Sheet1!$AZ$3:$AZ$8)))</f>
        <v>Health</v>
      </c>
      <c r="K1467" t="str" cm="1">
        <f t="array" aca="1" ref="K1467" ca="1">INDEX(Sheet1!$K$1:$K$8, RANDBETWEEN(1, 6))</f>
        <v>Emergency/HAC</v>
      </c>
      <c r="M1467" t="s">
        <v>75</v>
      </c>
      <c r="N1467">
        <f t="shared" ca="1" si="67"/>
        <v>68697.47685221053</v>
      </c>
      <c r="Q1467" t="s">
        <v>321</v>
      </c>
      <c r="U1467">
        <f t="shared" ca="1" si="68"/>
        <v>76201.538236844252</v>
      </c>
      <c r="V1467">
        <v>22568817</v>
      </c>
      <c r="W1467" t="str" cm="1">
        <f t="array" aca="1" ref="W1467" ca="1">INDEX(Sheet1!$X$1:$X$20, RANDBETWEEN(1, 20))</f>
        <v>UN Agency/International Agency</v>
      </c>
      <c r="X1467" t="str" cm="1">
        <f t="array" aca="1" ref="X1467" ca="1">INDEX(Sheet1!$Y$2:$Y$22, RANDBETWEEN(1, 21))</f>
        <v>Private Sector</v>
      </c>
      <c r="Z1467" t="str" cm="1">
        <f t="array" aca="1" ref="Z1467" ca="1">INDEX(Sheet1!$AA$2:$AA$30, RANDBETWEEN(1, 29))</f>
        <v>UZBEKISTAN CO</v>
      </c>
      <c r="AA1467" t="str" cm="1">
        <f t="array" aca="1" ref="AA1467" ca="1">INDEX(Sheet1!$AB$2:$AB$8, RANDBETWEEN(1, 7))</f>
        <v>ROSA</v>
      </c>
      <c r="AB1467" t="str" cm="1">
        <f t="array" aca="1" ref="AB1467" ca="1">INDEX(Sheet1!$AC$2:$AC$22, RANDBETWEEN(1, 21))</f>
        <v>France</v>
      </c>
      <c r="AE1467" t="str" cm="1">
        <f t="array" aca="1" ref="AE1467" ca="1">INDEX(Sheet1!$AF$2:$AF$22, RANDBETWEEN(1, 5))</f>
        <v>HQ</v>
      </c>
      <c r="AF1467" s="3">
        <v>45456</v>
      </c>
      <c r="AG1467" t="str" cm="1">
        <f t="array" aca="1" ref="AG1467" ca="1">INDEX(Sheet1!$AH$2:$AH$24, RANDBETWEEN(1, 23))</f>
        <v>ARMENIA CO</v>
      </c>
      <c r="AH1467" t="s">
        <v>649</v>
      </c>
      <c r="AI1467" t="s">
        <v>320</v>
      </c>
      <c r="AJ1467" t="s">
        <v>321</v>
      </c>
      <c r="AK1467" t="s">
        <v>75</v>
      </c>
      <c r="AL1467" t="s">
        <v>90</v>
      </c>
      <c r="AM1467" t="s">
        <v>646</v>
      </c>
      <c r="AN1467" t="s">
        <v>105</v>
      </c>
      <c r="AO1467" t="s">
        <v>92</v>
      </c>
      <c r="AP1467" t="s">
        <v>62</v>
      </c>
      <c r="AQ1467" t="s">
        <v>117</v>
      </c>
      <c r="AR1467">
        <v>2023</v>
      </c>
      <c r="AS1467" t="s">
        <v>95</v>
      </c>
    </row>
    <row r="1468" spans="1:45">
      <c r="A1468" t="s">
        <v>659</v>
      </c>
      <c r="B1468" t="s">
        <v>44</v>
      </c>
      <c r="C1468" t="s">
        <v>64</v>
      </c>
      <c r="D1468" s="3">
        <v>45614</v>
      </c>
      <c r="E1468" t="s">
        <v>644</v>
      </c>
      <c r="F1468">
        <f t="shared" ca="1" si="66"/>
        <v>18478.21902227222</v>
      </c>
      <c r="G1468">
        <f t="shared" ca="1" si="66"/>
        <v>46731.298185578147</v>
      </c>
      <c r="H1468" t="str" cm="1">
        <f t="array" aca="1" ref="H1468" ca="1">INDEX(Sheet1!$H$1:$H$3, RANDBETWEEN(1, 3))</f>
        <v>Revenue Type</v>
      </c>
      <c r="I1468" t="str" cm="1">
        <f t="array" aca="1" ref="I1468" ca="1">INDEX(Sheet1!$I$3:$I$88, RANDBETWEEN(1, 85))</f>
        <v>Nutrition and emergencies</v>
      </c>
      <c r="J1468" t="str">
        <f ca="1">INDEX(Sheet1!$AZ$3:$AZ$8, RANDBETWEEN(1, COUNTA(Sheet1!$AZ$3:$AZ$8)))</f>
        <v>Child Protection</v>
      </c>
      <c r="K1468" t="str" cm="1">
        <f t="array" aca="1" ref="K1468" ca="1">INDEX(Sheet1!$K$1:$K$8, RANDBETWEEN(1, 6))</f>
        <v>HAC-ECARO</v>
      </c>
      <c r="M1468" t="s">
        <v>165</v>
      </c>
      <c r="N1468">
        <f t="shared" ca="1" si="67"/>
        <v>21112.106267074589</v>
      </c>
      <c r="Q1468" t="s">
        <v>324</v>
      </c>
      <c r="U1468">
        <f t="shared" ca="1" si="68"/>
        <v>4997.5912097916525</v>
      </c>
      <c r="V1468">
        <v>6209573</v>
      </c>
      <c r="W1468" t="str" cm="1">
        <f t="array" aca="1" ref="W1468" ca="1">INDEX(Sheet1!$X$1:$X$20, RANDBETWEEN(1, 20))</f>
        <v>Global/Regional Multilaterals</v>
      </c>
      <c r="X1468" t="str" cm="1">
        <f t="array" aca="1" ref="X1468" ca="1">INDEX(Sheet1!$Y$2:$Y$22, RANDBETWEEN(1, 21))</f>
        <v>Public Sector</v>
      </c>
      <c r="Z1468" t="str" cm="1">
        <f t="array" aca="1" ref="Z1468" ca="1">INDEX(Sheet1!$AA$2:$AA$30, RANDBETWEEN(1, 29))</f>
        <v>BULGARIA CO</v>
      </c>
      <c r="AA1468" t="str" cm="1">
        <f t="array" aca="1" ref="AA1468" ca="1">INDEX(Sheet1!$AB$2:$AB$8, RANDBETWEEN(1, 7))</f>
        <v>EAPRO</v>
      </c>
      <c r="AB1468" t="str" cm="1">
        <f t="array" aca="1" ref="AB1468" ca="1">INDEX(Sheet1!$AC$2:$AC$22, RANDBETWEEN(1, 21))</f>
        <v>Switzerland</v>
      </c>
      <c r="AE1468" t="str" cm="1">
        <f t="array" aca="1" ref="AE1468" ca="1">INDEX(Sheet1!$AF$2:$AF$22, RANDBETWEEN(1, 5))</f>
        <v>HQ</v>
      </c>
      <c r="AF1468" s="3">
        <v>45614</v>
      </c>
      <c r="AG1468" t="str" cm="1">
        <f t="array" aca="1" ref="AG1468" ca="1">INDEX(Sheet1!$AH$2:$AH$24, RANDBETWEEN(1, 23))</f>
        <v>PPD</v>
      </c>
      <c r="AH1468" t="s">
        <v>670</v>
      </c>
      <c r="AI1468" t="s">
        <v>323</v>
      </c>
      <c r="AJ1468" t="s">
        <v>324</v>
      </c>
      <c r="AK1468" t="s">
        <v>165</v>
      </c>
      <c r="AL1468" t="s">
        <v>90</v>
      </c>
      <c r="AM1468" t="s">
        <v>645</v>
      </c>
      <c r="AN1468" t="s">
        <v>128</v>
      </c>
      <c r="AO1468" t="s">
        <v>149</v>
      </c>
      <c r="AP1468" t="s">
        <v>135</v>
      </c>
      <c r="AQ1468" t="s">
        <v>129</v>
      </c>
      <c r="AR1468">
        <v>2024</v>
      </c>
      <c r="AS1468" t="s">
        <v>95</v>
      </c>
    </row>
    <row r="1469" spans="1:45">
      <c r="A1469" t="s">
        <v>655</v>
      </c>
      <c r="B1469" t="s">
        <v>95</v>
      </c>
      <c r="C1469" t="s">
        <v>118</v>
      </c>
      <c r="D1469" s="3">
        <v>45453</v>
      </c>
      <c r="E1469" t="s">
        <v>644</v>
      </c>
      <c r="F1469">
        <f t="shared" ca="1" si="66"/>
        <v>15232.496839831529</v>
      </c>
      <c r="G1469">
        <f t="shared" ca="1" si="66"/>
        <v>71760.433323605394</v>
      </c>
      <c r="H1469" t="str" cm="1">
        <f t="array" aca="1" ref="H1469" ca="1">INDEX(Sheet1!$H$1:$H$3, RANDBETWEEN(1, 3))</f>
        <v>ORR Non-Thematic</v>
      </c>
      <c r="I1469" t="str" cm="1">
        <f t="array" aca="1" ref="I1469" ca="1">INDEX(Sheet1!$I$3:$I$88, RANDBETWEEN(1, 85))</f>
        <v>Community-based management of acute malnutrition</v>
      </c>
      <c r="J1469" t="str">
        <f ca="1">INDEX(Sheet1!$AZ$3:$AZ$8, RANDBETWEEN(1, COUNTA(Sheet1!$AZ$3:$AZ$8)))</f>
        <v>Advocacy</v>
      </c>
      <c r="K1469" t="str" cm="1">
        <f t="array" aca="1" ref="K1469" ca="1">INDEX(Sheet1!$K$1:$K$8, RANDBETWEEN(1, 6))</f>
        <v>Emergency/HAC</v>
      </c>
      <c r="M1469" t="s">
        <v>89</v>
      </c>
      <c r="N1469">
        <f t="shared" ca="1" si="67"/>
        <v>1579.9165077808982</v>
      </c>
      <c r="Q1469" t="s">
        <v>327</v>
      </c>
      <c r="U1469">
        <f t="shared" ca="1" si="68"/>
        <v>823.70159182266468</v>
      </c>
      <c r="V1469">
        <v>8565673</v>
      </c>
      <c r="W1469" t="str" cm="1">
        <f t="array" aca="1" ref="W1469" ca="1">INDEX(Sheet1!$X$1:$X$20, RANDBETWEEN(1, 20))</f>
        <v>Corporate</v>
      </c>
      <c r="X1469" t="str" cm="1">
        <f t="array" aca="1" ref="X1469" ca="1">INDEX(Sheet1!$Y$2:$Y$22, RANDBETWEEN(1, 21))</f>
        <v>Public Sector</v>
      </c>
      <c r="Z1469" t="str" cm="1">
        <f t="array" aca="1" ref="Z1469" ca="1">INDEX(Sheet1!$AA$2:$AA$30, RANDBETWEEN(1, 29))</f>
        <v>TURKIYE CO</v>
      </c>
      <c r="AA1469" t="str" cm="1">
        <f t="array" aca="1" ref="AA1469" ca="1">INDEX(Sheet1!$AB$2:$AB$8, RANDBETWEEN(1, 7))</f>
        <v>WCARO</v>
      </c>
      <c r="AB1469" t="str" cm="1">
        <f t="array" aca="1" ref="AB1469" ca="1">INDEX(Sheet1!$AC$2:$AC$22, RANDBETWEEN(1, 21))</f>
        <v>Greece</v>
      </c>
      <c r="AE1469" t="str" cm="1">
        <f t="array" aca="1" ref="AE1469" ca="1">INDEX(Sheet1!$AF$2:$AF$22, RANDBETWEEN(1, 5))</f>
        <v>NatCom</v>
      </c>
      <c r="AF1469" s="3">
        <v>45453</v>
      </c>
      <c r="AG1469" t="str" cm="1">
        <f t="array" aca="1" ref="AG1469" ca="1">INDEX(Sheet1!$AH$2:$AH$24, RANDBETWEEN(1, 23))</f>
        <v>LEBANON CO</v>
      </c>
      <c r="AH1469" t="s">
        <v>670</v>
      </c>
      <c r="AI1469" t="s">
        <v>326</v>
      </c>
      <c r="AJ1469" t="s">
        <v>327</v>
      </c>
      <c r="AK1469" t="s">
        <v>89</v>
      </c>
      <c r="AL1469" t="s">
        <v>90</v>
      </c>
      <c r="AM1469" t="s">
        <v>645</v>
      </c>
      <c r="AN1469" t="s">
        <v>192</v>
      </c>
      <c r="AO1469" t="s">
        <v>92</v>
      </c>
      <c r="AP1469" t="s">
        <v>93</v>
      </c>
      <c r="AQ1469" t="s">
        <v>129</v>
      </c>
      <c r="AR1469">
        <v>2023</v>
      </c>
      <c r="AS1469" t="s">
        <v>95</v>
      </c>
    </row>
    <row r="1470" spans="1:45">
      <c r="A1470" t="s">
        <v>658</v>
      </c>
      <c r="B1470" t="s">
        <v>44</v>
      </c>
      <c r="C1470" t="s">
        <v>118</v>
      </c>
      <c r="D1470" s="3">
        <v>45326</v>
      </c>
      <c r="E1470" t="s">
        <v>644</v>
      </c>
      <c r="F1470">
        <f t="shared" ca="1" si="66"/>
        <v>31326.757381495456</v>
      </c>
      <c r="G1470">
        <f t="shared" ca="1" si="66"/>
        <v>60024.410069686346</v>
      </c>
      <c r="H1470" t="str" cm="1">
        <f t="array" aca="1" ref="H1470" ca="1">INDEX(Sheet1!$H$1:$H$3, RANDBETWEEN(1, 3))</f>
        <v>ORE-Thematic</v>
      </c>
      <c r="I1470" t="str" cm="1">
        <f t="array" aca="1" ref="I1470" ca="1">INDEX(Sheet1!$I$3:$I$88, RANDBETWEEN(1, 85))</f>
        <v>Financial, information and communication technology and administrative managemen</v>
      </c>
      <c r="J1470" t="str">
        <f ca="1">INDEX(Sheet1!$AZ$3:$AZ$8, RANDBETWEEN(1, COUNTA(Sheet1!$AZ$3:$AZ$8)))</f>
        <v>Advocacy</v>
      </c>
      <c r="K1470" t="str" cm="1">
        <f t="array" aca="1" ref="K1470" ca="1">INDEX(Sheet1!$K$1:$K$8, RANDBETWEEN(1, 6))</f>
        <v>Ukraine Response</v>
      </c>
      <c r="M1470" t="s">
        <v>114</v>
      </c>
      <c r="N1470">
        <f t="shared" ca="1" si="67"/>
        <v>10373.335509988048</v>
      </c>
      <c r="Q1470" t="s">
        <v>330</v>
      </c>
      <c r="U1470">
        <f t="shared" ca="1" si="68"/>
        <v>12358.809335446171</v>
      </c>
      <c r="V1470">
        <v>19652952</v>
      </c>
      <c r="W1470" t="str" cm="1">
        <f t="array" aca="1" ref="W1470" ca="1">INDEX(Sheet1!$X$1:$X$20, RANDBETWEEN(1, 20))</f>
        <v>Country Office</v>
      </c>
      <c r="X1470" t="str" cm="1">
        <f t="array" aca="1" ref="X1470" ca="1">INDEX(Sheet1!$Y$2:$Y$22, RANDBETWEEN(1, 21))</f>
        <v>Public Sector</v>
      </c>
      <c r="Z1470" t="str" cm="1">
        <f t="array" aca="1" ref="Z1470" ca="1">INDEX(Sheet1!$AA$2:$AA$30, RANDBETWEEN(1, 29))</f>
        <v>CROATIA CO</v>
      </c>
      <c r="AA1470" t="str" cm="1">
        <f t="array" aca="1" ref="AA1470" ca="1">INDEX(Sheet1!$AB$2:$AB$8, RANDBETWEEN(1, 7))</f>
        <v>ECARO</v>
      </c>
      <c r="AB1470" t="str" cm="1">
        <f t="array" aca="1" ref="AB1470" ca="1">INDEX(Sheet1!$AC$2:$AC$22, RANDBETWEEN(1, 21))</f>
        <v>Switzerland</v>
      </c>
      <c r="AE1470" t="str" cm="1">
        <f t="array" aca="1" ref="AE1470" ca="1">INDEX(Sheet1!$AF$2:$AF$22, RANDBETWEEN(1, 5))</f>
        <v>HQ</v>
      </c>
      <c r="AF1470" s="3">
        <v>45326</v>
      </c>
      <c r="AG1470" t="str" cm="1">
        <f t="array" aca="1" ref="AG1470" ca="1">INDEX(Sheet1!$AH$2:$AH$24, RANDBETWEEN(1, 23))</f>
        <v>UZBEKISTAN CO</v>
      </c>
      <c r="AH1470" t="s">
        <v>649</v>
      </c>
      <c r="AI1470" t="s">
        <v>329</v>
      </c>
      <c r="AJ1470" t="s">
        <v>330</v>
      </c>
      <c r="AK1470" t="s">
        <v>114</v>
      </c>
      <c r="AL1470" t="s">
        <v>90</v>
      </c>
      <c r="AM1470" t="s">
        <v>646</v>
      </c>
      <c r="AN1470" t="s">
        <v>60</v>
      </c>
      <c r="AO1470" t="s">
        <v>61</v>
      </c>
      <c r="AP1470" t="s">
        <v>143</v>
      </c>
      <c r="AQ1470" t="s">
        <v>129</v>
      </c>
      <c r="AR1470">
        <v>2023</v>
      </c>
      <c r="AS1470" t="s">
        <v>95</v>
      </c>
    </row>
    <row r="1471" spans="1:45">
      <c r="A1471" t="s">
        <v>652</v>
      </c>
      <c r="B1471" t="s">
        <v>44</v>
      </c>
      <c r="C1471" t="s">
        <v>118</v>
      </c>
      <c r="D1471" s="3">
        <v>45588</v>
      </c>
      <c r="E1471" t="s">
        <v>644</v>
      </c>
      <c r="F1471">
        <f t="shared" ca="1" si="66"/>
        <v>73352.434020021887</v>
      </c>
      <c r="G1471">
        <f t="shared" ca="1" si="66"/>
        <v>56867.555857023923</v>
      </c>
      <c r="H1471" t="str" cm="1">
        <f t="array" aca="1" ref="H1471" ca="1">INDEX(Sheet1!$H$1:$H$3, RANDBETWEEN(1, 3))</f>
        <v>ORE-Thematic</v>
      </c>
      <c r="I1471" t="str" cm="1">
        <f t="array" aca="1" ref="I1471" ca="1">INDEX(Sheet1!$I$3:$I$88, RANDBETWEEN(1, 85))</f>
        <v>Supplies in support of programme results</v>
      </c>
      <c r="J1471" t="str">
        <f ca="1">INDEX(Sheet1!$AZ$3:$AZ$8, RANDBETWEEN(1, COUNTA(Sheet1!$AZ$3:$AZ$8)))</f>
        <v>Education</v>
      </c>
      <c r="K1471" t="str" cm="1">
        <f t="array" aca="1" ref="K1471" ca="1">INDEX(Sheet1!$K$1:$K$8, RANDBETWEEN(1, 6))</f>
        <v>HAC-ARMENIA</v>
      </c>
      <c r="M1471" t="s">
        <v>114</v>
      </c>
      <c r="N1471">
        <f t="shared" ca="1" si="67"/>
        <v>16965.657472404328</v>
      </c>
      <c r="Q1471" t="s">
        <v>333</v>
      </c>
      <c r="U1471">
        <f t="shared" ca="1" si="68"/>
        <v>88381.540512055566</v>
      </c>
      <c r="V1471">
        <v>33285824</v>
      </c>
      <c r="W1471" t="str" cm="1">
        <f t="array" aca="1" ref="W1471" ca="1">INDEX(Sheet1!$X$1:$X$20, RANDBETWEEN(1, 20))</f>
        <v>IFI/RDB</v>
      </c>
      <c r="X1471" t="str" cm="1">
        <f t="array" aca="1" ref="X1471" ca="1">INDEX(Sheet1!$Y$2:$Y$22, RANDBETWEEN(1, 21))</f>
        <v>Public Sector</v>
      </c>
      <c r="Z1471" t="str" cm="1">
        <f t="array" aca="1" ref="Z1471" ca="1">INDEX(Sheet1!$AA$2:$AA$30, RANDBETWEEN(1, 29))</f>
        <v>GEORGIA CO</v>
      </c>
      <c r="AA1471" t="str" cm="1">
        <f t="array" aca="1" ref="AA1471" ca="1">INDEX(Sheet1!$AB$2:$AB$8, RANDBETWEEN(1, 7))</f>
        <v>HQ</v>
      </c>
      <c r="AB1471" t="str" cm="1">
        <f t="array" aca="1" ref="AB1471" ca="1">INDEX(Sheet1!$AC$2:$AC$22, RANDBETWEEN(1, 21))</f>
        <v>Japan</v>
      </c>
      <c r="AE1471" t="str" cm="1">
        <f t="array" aca="1" ref="AE1471" ca="1">INDEX(Sheet1!$AF$2:$AF$22, RANDBETWEEN(1, 5))</f>
        <v>ESARO</v>
      </c>
      <c r="AF1471" s="3">
        <v>45588</v>
      </c>
      <c r="AG1471" t="str" cm="1">
        <f t="array" aca="1" ref="AG1471" ca="1">INDEX(Sheet1!$AH$2:$AH$24, RANDBETWEEN(1, 23))</f>
        <v>SERBIA CO</v>
      </c>
      <c r="AH1471" t="s">
        <v>648</v>
      </c>
      <c r="AI1471" t="s">
        <v>332</v>
      </c>
      <c r="AJ1471" t="s">
        <v>333</v>
      </c>
      <c r="AK1471" t="s">
        <v>114</v>
      </c>
      <c r="AL1471" t="s">
        <v>95</v>
      </c>
      <c r="AM1471" t="s">
        <v>646</v>
      </c>
      <c r="AN1471" t="s">
        <v>216</v>
      </c>
      <c r="AO1471" t="s">
        <v>77</v>
      </c>
      <c r="AP1471" t="s">
        <v>93</v>
      </c>
      <c r="AQ1471" t="s">
        <v>94</v>
      </c>
      <c r="AR1471">
        <v>2023</v>
      </c>
      <c r="AS1471" t="s">
        <v>95</v>
      </c>
    </row>
    <row r="1472" spans="1:45">
      <c r="A1472" t="s">
        <v>659</v>
      </c>
      <c r="B1472" t="s">
        <v>44</v>
      </c>
      <c r="C1472" t="s">
        <v>118</v>
      </c>
      <c r="D1472" s="3">
        <v>45495</v>
      </c>
      <c r="E1472" t="s">
        <v>644</v>
      </c>
      <c r="F1472">
        <f t="shared" ca="1" si="66"/>
        <v>83038.297565605782</v>
      </c>
      <c r="G1472">
        <f t="shared" ca="1" si="66"/>
        <v>80070.988322469988</v>
      </c>
      <c r="H1472" t="str" cm="1">
        <f t="array" aca="1" ref="H1472" ca="1">INDEX(Sheet1!$H$1:$H$3, RANDBETWEEN(1, 3))</f>
        <v>ORR Non-Thematic</v>
      </c>
      <c r="I1472" t="str" cm="1">
        <f t="array" aca="1" ref="I1472" ca="1">INDEX(Sheet1!$I$3:$I$88, RANDBETWEEN(1, 85))</f>
        <v>Innovation</v>
      </c>
      <c r="J1472" t="str">
        <f ca="1">INDEX(Sheet1!$AZ$3:$AZ$8, RANDBETWEEN(1, COUNTA(Sheet1!$AZ$3:$AZ$8)))</f>
        <v>Health</v>
      </c>
      <c r="K1472" t="str" cm="1">
        <f t="array" aca="1" ref="K1472" ca="1">INDEX(Sheet1!$K$1:$K$8, RANDBETWEEN(1, 6))</f>
        <v>HAC-UKRAINE</v>
      </c>
      <c r="M1472" t="s">
        <v>127</v>
      </c>
      <c r="N1472">
        <f t="shared" ca="1" si="67"/>
        <v>89606.880749018295</v>
      </c>
      <c r="Q1472" t="s">
        <v>336</v>
      </c>
      <c r="U1472">
        <f t="shared" ca="1" si="68"/>
        <v>883.43328557142922</v>
      </c>
      <c r="V1472">
        <v>30328613</v>
      </c>
      <c r="W1472" t="str" cm="1">
        <f t="array" aca="1" ref="W1472" ca="1">INDEX(Sheet1!$X$1:$X$20, RANDBETWEEN(1, 20))</f>
        <v>Women's and diaspora organizations</v>
      </c>
      <c r="X1472" t="str" cm="1">
        <f t="array" aca="1" ref="X1472" ca="1">INDEX(Sheet1!$Y$2:$Y$22, RANDBETWEEN(1, 21))</f>
        <v>Public Sector</v>
      </c>
      <c r="Z1472" t="str" cm="1">
        <f t="array" aca="1" ref="Z1472" ca="1">INDEX(Sheet1!$AA$2:$AA$30, RANDBETWEEN(1, 29))</f>
        <v>TAJIKISTAN CO</v>
      </c>
      <c r="AA1472" t="str" cm="1">
        <f t="array" aca="1" ref="AA1472" ca="1">INDEX(Sheet1!$AB$2:$AB$8, RANDBETWEEN(1, 7))</f>
        <v>HQ</v>
      </c>
      <c r="AB1472" t="str" cm="1">
        <f t="array" aca="1" ref="AB1472" ca="1">INDEX(Sheet1!$AC$2:$AC$22, RANDBETWEEN(1, 21))</f>
        <v>United States</v>
      </c>
      <c r="AE1472" t="str" cm="1">
        <f t="array" aca="1" ref="AE1472" ca="1">INDEX(Sheet1!$AF$2:$AF$22, RANDBETWEEN(1, 5))</f>
        <v>HQ</v>
      </c>
      <c r="AF1472" s="3">
        <v>45495</v>
      </c>
      <c r="AG1472" t="str" cm="1">
        <f t="array" aca="1" ref="AG1472" ca="1">INDEX(Sheet1!$AH$2:$AH$24, RANDBETWEEN(1, 23))</f>
        <v>SERBIA CO</v>
      </c>
      <c r="AH1472" t="s">
        <v>670</v>
      </c>
      <c r="AI1472" t="s">
        <v>335</v>
      </c>
      <c r="AJ1472" t="s">
        <v>336</v>
      </c>
      <c r="AK1472" t="s">
        <v>127</v>
      </c>
      <c r="AL1472" t="s">
        <v>90</v>
      </c>
      <c r="AM1472" t="s">
        <v>645</v>
      </c>
      <c r="AN1472" t="s">
        <v>192</v>
      </c>
      <c r="AO1472" t="s">
        <v>77</v>
      </c>
      <c r="AP1472" t="s">
        <v>143</v>
      </c>
      <c r="AQ1472" t="s">
        <v>129</v>
      </c>
      <c r="AR1472">
        <v>2024</v>
      </c>
      <c r="AS1472" t="s">
        <v>95</v>
      </c>
    </row>
    <row r="1473" spans="1:45">
      <c r="A1473" t="s">
        <v>657</v>
      </c>
      <c r="B1473" t="s">
        <v>95</v>
      </c>
      <c r="C1473" t="s">
        <v>64</v>
      </c>
      <c r="D1473" s="3">
        <v>45450</v>
      </c>
      <c r="E1473" t="s">
        <v>644</v>
      </c>
      <c r="F1473">
        <f t="shared" ca="1" si="66"/>
        <v>29655.578154900784</v>
      </c>
      <c r="G1473">
        <f t="shared" ca="1" si="66"/>
        <v>65990.828916595841</v>
      </c>
      <c r="H1473" t="str" cm="1">
        <f t="array" aca="1" ref="H1473" ca="1">INDEX(Sheet1!$H$1:$H$3, RANDBETWEEN(1, 3))</f>
        <v>Revenue Type</v>
      </c>
      <c r="I1473" t="str" cm="1">
        <f t="array" aca="1" ref="I1473" ca="1">INDEX(Sheet1!$I$3:$I$88, RANDBETWEEN(1, 85))</f>
        <v>Child health</v>
      </c>
      <c r="J1473" t="str">
        <f ca="1">INDEX(Sheet1!$AZ$3:$AZ$8, RANDBETWEEN(1, COUNTA(Sheet1!$AZ$3:$AZ$8)))</f>
        <v>Emergency Response</v>
      </c>
      <c r="K1473" t="str" cm="1">
        <f t="array" aca="1" ref="K1473" ca="1">INDEX(Sheet1!$K$1:$K$8, RANDBETWEEN(1, 6))</f>
        <v>Emergency/HAC</v>
      </c>
      <c r="M1473" t="s">
        <v>104</v>
      </c>
      <c r="N1473">
        <f t="shared" ca="1" si="67"/>
        <v>88995.081437571804</v>
      </c>
      <c r="Q1473" t="s">
        <v>339</v>
      </c>
      <c r="U1473">
        <f t="shared" ca="1" si="68"/>
        <v>35182.549035511183</v>
      </c>
      <c r="V1473">
        <v>29999106</v>
      </c>
      <c r="W1473" t="str" cm="1">
        <f t="array" aca="1" ref="W1473" ca="1">INDEX(Sheet1!$X$1:$X$20, RANDBETWEEN(1, 20))</f>
        <v>IFI/RDB</v>
      </c>
      <c r="X1473" t="str" cm="1">
        <f t="array" aca="1" ref="X1473" ca="1">INDEX(Sheet1!$Y$2:$Y$22, RANDBETWEEN(1, 21))</f>
        <v>UNICEF NatCom/CO/Division</v>
      </c>
      <c r="Z1473" t="str" cm="1">
        <f t="array" aca="1" ref="Z1473" ca="1">INDEX(Sheet1!$AA$2:$AA$30, RANDBETWEEN(1, 29))</f>
        <v>ROMANIA CO</v>
      </c>
      <c r="AA1473" t="str" cm="1">
        <f t="array" aca="1" ref="AA1473" ca="1">INDEX(Sheet1!$AB$2:$AB$8, RANDBETWEEN(1, 7))</f>
        <v>HQ</v>
      </c>
      <c r="AB1473" t="str" cm="1">
        <f t="array" aca="1" ref="AB1473" ca="1">INDEX(Sheet1!$AC$2:$AC$22, RANDBETWEEN(1, 21))</f>
        <v>Bulgaria</v>
      </c>
      <c r="AE1473" t="str" cm="1">
        <f t="array" aca="1" ref="AE1473" ca="1">INDEX(Sheet1!$AF$2:$AF$22, RANDBETWEEN(1, 5))</f>
        <v>HQ</v>
      </c>
      <c r="AF1473" s="3">
        <v>45450</v>
      </c>
      <c r="AG1473" t="str" cm="1">
        <f t="array" aca="1" ref="AG1473" ca="1">INDEX(Sheet1!$AH$2:$AH$24, RANDBETWEEN(1, 23))</f>
        <v>SOMALIA CO</v>
      </c>
      <c r="AH1473" t="s">
        <v>649</v>
      </c>
      <c r="AI1473" t="s">
        <v>338</v>
      </c>
      <c r="AJ1473" t="s">
        <v>339</v>
      </c>
      <c r="AK1473" t="s">
        <v>104</v>
      </c>
      <c r="AL1473" t="s">
        <v>90</v>
      </c>
      <c r="AM1473" t="s">
        <v>645</v>
      </c>
      <c r="AN1473" t="s">
        <v>128</v>
      </c>
      <c r="AO1473" t="s">
        <v>116</v>
      </c>
      <c r="AP1473" t="s">
        <v>78</v>
      </c>
      <c r="AQ1473" t="s">
        <v>117</v>
      </c>
      <c r="AR1473">
        <v>2023</v>
      </c>
      <c r="AS1473" t="s">
        <v>95</v>
      </c>
    </row>
    <row r="1474" spans="1:45">
      <c r="A1474" t="s">
        <v>659</v>
      </c>
      <c r="B1474" t="s">
        <v>44</v>
      </c>
      <c r="C1474" t="s">
        <v>45</v>
      </c>
      <c r="D1474" s="3">
        <v>45522</v>
      </c>
      <c r="E1474" t="s">
        <v>644</v>
      </c>
      <c r="F1474">
        <f t="shared" ca="1" si="66"/>
        <v>54225.475747274257</v>
      </c>
      <c r="G1474">
        <f t="shared" ca="1" si="66"/>
        <v>12708.405272959919</v>
      </c>
      <c r="H1474" t="str" cm="1">
        <f t="array" aca="1" ref="H1474" ca="1">INDEX(Sheet1!$H$1:$H$3, RANDBETWEEN(1, 3))</f>
        <v>ORE-Thematic</v>
      </c>
      <c r="I1474" t="str" cm="1">
        <f t="array" aca="1" ref="I1474" ca="1">INDEX(Sheet1!$I$3:$I$88, RANDBETWEEN(1, 85))</f>
        <v>Cross-Sectoral unearmarked</v>
      </c>
      <c r="J1474" t="str">
        <f ca="1">INDEX(Sheet1!$AZ$3:$AZ$8, RANDBETWEEN(1, COUNTA(Sheet1!$AZ$3:$AZ$8)))</f>
        <v>Education</v>
      </c>
      <c r="K1474" t="str" cm="1">
        <f t="array" aca="1" ref="K1474" ca="1">INDEX(Sheet1!$K$1:$K$8, RANDBETWEEN(1, 6))</f>
        <v>Emergency/HAC</v>
      </c>
      <c r="M1474" t="s">
        <v>104</v>
      </c>
      <c r="N1474">
        <f t="shared" ca="1" si="67"/>
        <v>39528.622133034834</v>
      </c>
      <c r="Q1474" t="s">
        <v>342</v>
      </c>
      <c r="U1474">
        <f t="shared" ca="1" si="68"/>
        <v>98510.513761565671</v>
      </c>
      <c r="V1474">
        <v>33445748</v>
      </c>
      <c r="W1474" t="str" cm="1">
        <f t="array" aca="1" ref="W1474" ca="1">INDEX(Sheet1!$X$1:$X$20, RANDBETWEEN(1, 20))</f>
        <v>Corporate</v>
      </c>
      <c r="X1474" t="str" cm="1">
        <f t="array" aca="1" ref="X1474" ca="1">INDEX(Sheet1!$Y$2:$Y$22, RANDBETWEEN(1, 21))</f>
        <v>UNICEF NatCom/CO/Division</v>
      </c>
      <c r="Z1474" t="str" cm="1">
        <f t="array" aca="1" ref="Z1474" ca="1">INDEX(Sheet1!$AA$2:$AA$30, RANDBETWEEN(1, 29))</f>
        <v>ALBANIA CO</v>
      </c>
      <c r="AA1474" t="str" cm="1">
        <f t="array" aca="1" ref="AA1474" ca="1">INDEX(Sheet1!$AB$2:$AB$8, RANDBETWEEN(1, 7))</f>
        <v>ECARO</v>
      </c>
      <c r="AB1474" t="str" cm="1">
        <f t="array" aca="1" ref="AB1474" ca="1">INDEX(Sheet1!$AC$2:$AC$22, RANDBETWEEN(1, 21))</f>
        <v>Ukraine</v>
      </c>
      <c r="AE1474" t="str" cm="1">
        <f t="array" aca="1" ref="AE1474" ca="1">INDEX(Sheet1!$AF$2:$AF$22, RANDBETWEEN(1, 5))</f>
        <v>MENARO</v>
      </c>
      <c r="AF1474" s="3">
        <v>45522</v>
      </c>
      <c r="AG1474" t="str" cm="1">
        <f t="array" aca="1" ref="AG1474" ca="1">INDEX(Sheet1!$AH$2:$AH$24, RANDBETWEEN(1, 23))</f>
        <v>BULGARIA CO</v>
      </c>
      <c r="AH1474" t="s">
        <v>649</v>
      </c>
      <c r="AI1474" t="s">
        <v>341</v>
      </c>
      <c r="AJ1474" t="s">
        <v>342</v>
      </c>
      <c r="AK1474" t="s">
        <v>104</v>
      </c>
      <c r="AL1474" t="s">
        <v>90</v>
      </c>
      <c r="AM1474" t="s">
        <v>646</v>
      </c>
      <c r="AN1474" t="s">
        <v>192</v>
      </c>
      <c r="AO1474" t="s">
        <v>116</v>
      </c>
      <c r="AP1474" t="s">
        <v>93</v>
      </c>
      <c r="AQ1474" t="s">
        <v>117</v>
      </c>
      <c r="AR1474">
        <v>2023</v>
      </c>
      <c r="AS1474" t="s">
        <v>95</v>
      </c>
    </row>
    <row r="1475" spans="1:45">
      <c r="A1475" t="s">
        <v>654</v>
      </c>
      <c r="B1475" t="s">
        <v>95</v>
      </c>
      <c r="C1475" t="s">
        <v>118</v>
      </c>
      <c r="D1475" s="3">
        <v>45520</v>
      </c>
      <c r="E1475" t="s">
        <v>644</v>
      </c>
      <c r="F1475">
        <f t="shared" ref="F1475:G1538" ca="1" si="69">RAND() * (100000 - 50) + 50</f>
        <v>25932.707778969154</v>
      </c>
      <c r="G1475">
        <f t="shared" ca="1" si="69"/>
        <v>25740.347066940914</v>
      </c>
      <c r="H1475" t="str" cm="1">
        <f t="array" aca="1" ref="H1475" ca="1">INDEX(Sheet1!$H$1:$H$3, RANDBETWEEN(1, 3))</f>
        <v>ORE-Thematic</v>
      </c>
      <c r="I1475" t="str" cm="1">
        <f t="array" aca="1" ref="I1475" ca="1">INDEX(Sheet1!$I$3:$I$88, RANDBETWEEN(1, 85))</f>
        <v>Child Protection and emergencies</v>
      </c>
      <c r="J1475" t="str">
        <f ca="1">INDEX(Sheet1!$AZ$3:$AZ$8, RANDBETWEEN(1, COUNTA(Sheet1!$AZ$3:$AZ$8)))</f>
        <v>Increased Immunization Rates</v>
      </c>
      <c r="K1475" t="str" cm="1">
        <f t="array" aca="1" ref="K1475" ca="1">INDEX(Sheet1!$K$1:$K$8, RANDBETWEEN(1, 6))</f>
        <v>Ukraine Response</v>
      </c>
      <c r="M1475" t="s">
        <v>165</v>
      </c>
      <c r="N1475">
        <f t="shared" ref="N1475:N1538" ca="1" si="70">RAND() * (100000 - 50) + 50</f>
        <v>66653.314827559167</v>
      </c>
      <c r="Q1475" t="s">
        <v>345</v>
      </c>
      <c r="U1475">
        <f t="shared" ref="U1475:U1538" ca="1" si="71">RAND() * (100000 - 50) + 50</f>
        <v>23130.909248499243</v>
      </c>
      <c r="V1475">
        <v>32769541</v>
      </c>
      <c r="W1475" t="str" cm="1">
        <f t="array" aca="1" ref="W1475" ca="1">INDEX(Sheet1!$X$1:$X$20, RANDBETWEEN(1, 20))</f>
        <v>Women's and diaspora organizations</v>
      </c>
      <c r="X1475" t="str" cm="1">
        <f t="array" aca="1" ref="X1475" ca="1">INDEX(Sheet1!$Y$2:$Y$22, RANDBETWEEN(1, 21))</f>
        <v>Private Sector</v>
      </c>
      <c r="Z1475" t="str" cm="1">
        <f t="array" aca="1" ref="Z1475" ca="1">INDEX(Sheet1!$AA$2:$AA$30, RANDBETWEEN(1, 29))</f>
        <v>MOLDOVA CO</v>
      </c>
      <c r="AA1475" t="str" cm="1">
        <f t="array" aca="1" ref="AA1475" ca="1">INDEX(Sheet1!$AB$2:$AB$8, RANDBETWEEN(1, 7))</f>
        <v>ROSA</v>
      </c>
      <c r="AB1475" t="str" cm="1">
        <f t="array" aca="1" ref="AB1475" ca="1">INDEX(Sheet1!$AC$2:$AC$22, RANDBETWEEN(1, 21))</f>
        <v>Tajikistan</v>
      </c>
      <c r="AE1475" t="str" cm="1">
        <f t="array" aca="1" ref="AE1475" ca="1">INDEX(Sheet1!$AF$2:$AF$22, RANDBETWEEN(1, 5))</f>
        <v>NatCom</v>
      </c>
      <c r="AF1475" s="3">
        <v>45520</v>
      </c>
      <c r="AG1475" t="str" cm="1">
        <f t="array" aca="1" ref="AG1475" ca="1">INDEX(Sheet1!$AH$2:$AH$24, RANDBETWEEN(1, 23))</f>
        <v>UZBEKISTAN CO</v>
      </c>
      <c r="AH1475" t="s">
        <v>668</v>
      </c>
      <c r="AI1475" t="s">
        <v>344</v>
      </c>
      <c r="AJ1475" t="s">
        <v>345</v>
      </c>
      <c r="AK1475" t="s">
        <v>165</v>
      </c>
      <c r="AL1475" t="s">
        <v>58</v>
      </c>
      <c r="AM1475" t="s">
        <v>646</v>
      </c>
      <c r="AN1475" t="s">
        <v>128</v>
      </c>
      <c r="AO1475" t="s">
        <v>77</v>
      </c>
      <c r="AP1475" t="s">
        <v>93</v>
      </c>
      <c r="AQ1475" t="s">
        <v>79</v>
      </c>
      <c r="AR1475">
        <v>2024</v>
      </c>
      <c r="AS1475" t="s">
        <v>95</v>
      </c>
    </row>
    <row r="1476" spans="1:45">
      <c r="A1476" t="s">
        <v>652</v>
      </c>
      <c r="B1476" t="s">
        <v>44</v>
      </c>
      <c r="C1476" t="s">
        <v>45</v>
      </c>
      <c r="D1476" s="3">
        <v>45356</v>
      </c>
      <c r="E1476" t="s">
        <v>644</v>
      </c>
      <c r="F1476">
        <f t="shared" ca="1" si="69"/>
        <v>6951.3651369135823</v>
      </c>
      <c r="G1476">
        <f t="shared" ca="1" si="69"/>
        <v>26369.959284525943</v>
      </c>
      <c r="H1476" t="str" cm="1">
        <f t="array" aca="1" ref="H1476" ca="1">INDEX(Sheet1!$H$1:$H$3, RANDBETWEEN(1, 3))</f>
        <v>ORR Non-Thematic</v>
      </c>
      <c r="I1476" t="str" cm="1">
        <f t="array" aca="1" ref="I1476" ca="1">INDEX(Sheet1!$I$3:$I$88, RANDBETWEEN(1, 85))</f>
        <v>Public finance and local governance</v>
      </c>
      <c r="J1476" t="str">
        <f ca="1">INDEX(Sheet1!$AZ$3:$AZ$8, RANDBETWEEN(1, COUNTA(Sheet1!$AZ$3:$AZ$8)))</f>
        <v>Health</v>
      </c>
      <c r="K1476" t="str" cm="1">
        <f t="array" aca="1" ref="K1476" ca="1">INDEX(Sheet1!$K$1:$K$8, RANDBETWEEN(1, 6))</f>
        <v>HAC-ECARO</v>
      </c>
      <c r="M1476" t="s">
        <v>114</v>
      </c>
      <c r="N1476">
        <f t="shared" ca="1" si="70"/>
        <v>83440.838374368439</v>
      </c>
      <c r="Q1476" t="s">
        <v>348</v>
      </c>
      <c r="U1476">
        <f t="shared" ca="1" si="71"/>
        <v>37343.300126817565</v>
      </c>
      <c r="V1476">
        <v>8764966</v>
      </c>
      <c r="W1476" t="str" cm="1">
        <f t="array" aca="1" ref="W1476" ca="1">INDEX(Sheet1!$X$1:$X$20, RANDBETWEEN(1, 20))</f>
        <v>Corporate Foundation</v>
      </c>
      <c r="X1476" t="str" cm="1">
        <f t="array" aca="1" ref="X1476" ca="1">INDEX(Sheet1!$Y$2:$Y$22, RANDBETWEEN(1, 21))</f>
        <v>Private Sector</v>
      </c>
      <c r="Z1476" t="str" cm="1">
        <f t="array" aca="1" ref="Z1476" ca="1">INDEX(Sheet1!$AA$2:$AA$30, RANDBETWEEN(1, 29))</f>
        <v>GEORGIA CO</v>
      </c>
      <c r="AA1476" t="str" cm="1">
        <f t="array" aca="1" ref="AA1476" ca="1">INDEX(Sheet1!$AB$2:$AB$8, RANDBETWEEN(1, 7))</f>
        <v>HQ</v>
      </c>
      <c r="AB1476" t="str" cm="1">
        <f t="array" aca="1" ref="AB1476" ca="1">INDEX(Sheet1!$AC$2:$AC$22, RANDBETWEEN(1, 21))</f>
        <v>Belarus</v>
      </c>
      <c r="AE1476" t="str" cm="1">
        <f t="array" aca="1" ref="AE1476" ca="1">INDEX(Sheet1!$AF$2:$AF$22, RANDBETWEEN(1, 5))</f>
        <v>ESARO</v>
      </c>
      <c r="AF1476" s="3">
        <v>45356</v>
      </c>
      <c r="AG1476" t="str" cm="1">
        <f t="array" aca="1" ref="AG1476" ca="1">INDEX(Sheet1!$AH$2:$AH$24, RANDBETWEEN(1, 23))</f>
        <v>TURKIYE NATCOM</v>
      </c>
      <c r="AH1476" t="s">
        <v>668</v>
      </c>
      <c r="AI1476" t="s">
        <v>347</v>
      </c>
      <c r="AJ1476" t="s">
        <v>348</v>
      </c>
      <c r="AK1476" t="s">
        <v>114</v>
      </c>
      <c r="AL1476" t="s">
        <v>58</v>
      </c>
      <c r="AM1476" t="s">
        <v>645</v>
      </c>
      <c r="AN1476" t="s">
        <v>60</v>
      </c>
      <c r="AO1476" t="s">
        <v>77</v>
      </c>
      <c r="AP1476" t="s">
        <v>78</v>
      </c>
      <c r="AQ1476" t="s">
        <v>117</v>
      </c>
      <c r="AR1476">
        <v>2023</v>
      </c>
      <c r="AS1476" t="s">
        <v>95</v>
      </c>
    </row>
    <row r="1477" spans="1:45">
      <c r="A1477" t="s">
        <v>653</v>
      </c>
      <c r="B1477" t="s">
        <v>95</v>
      </c>
      <c r="C1477" t="s">
        <v>45</v>
      </c>
      <c r="D1477" s="3">
        <v>45594</v>
      </c>
      <c r="E1477" t="s">
        <v>644</v>
      </c>
      <c r="F1477">
        <f t="shared" ca="1" si="69"/>
        <v>41500.322406010004</v>
      </c>
      <c r="G1477">
        <f t="shared" ca="1" si="69"/>
        <v>54851.331371643661</v>
      </c>
      <c r="H1477" t="str" cm="1">
        <f t="array" aca="1" ref="H1477" ca="1">INDEX(Sheet1!$H$1:$H$3, RANDBETWEEN(1, 3))</f>
        <v>Revenue Type</v>
      </c>
      <c r="I1477" t="str" cm="1">
        <f t="array" aca="1" ref="I1477" ca="1">INDEX(Sheet1!$I$3:$I$88, RANDBETWEEN(1, 85))</f>
        <v>Infant and Young child feeding</v>
      </c>
      <c r="J1477" t="str">
        <f ca="1">INDEX(Sheet1!$AZ$3:$AZ$8, RANDBETWEEN(1, COUNTA(Sheet1!$AZ$3:$AZ$8)))</f>
        <v>Advocacy</v>
      </c>
      <c r="K1477" t="str" cm="1">
        <f t="array" aca="1" ref="K1477" ca="1">INDEX(Sheet1!$K$1:$K$8, RANDBETWEEN(1, 6))</f>
        <v>HAC-UKRAINE</v>
      </c>
      <c r="M1477" t="s">
        <v>165</v>
      </c>
      <c r="N1477">
        <f t="shared" ca="1" si="70"/>
        <v>81119.989088996634</v>
      </c>
      <c r="Q1477" t="s">
        <v>351</v>
      </c>
      <c r="U1477">
        <f t="shared" ca="1" si="71"/>
        <v>70614.252160562988</v>
      </c>
      <c r="V1477">
        <v>7832428</v>
      </c>
      <c r="W1477" t="str" cm="1">
        <f t="array" aca="1" ref="W1477" ca="1">INDEX(Sheet1!$X$1:$X$20, RANDBETWEEN(1, 20))</f>
        <v>Membership based organizations</v>
      </c>
      <c r="X1477" t="str" cm="1">
        <f t="array" aca="1" ref="X1477" ca="1">INDEX(Sheet1!$Y$2:$Y$22, RANDBETWEEN(1, 21))</f>
        <v>Private Sector</v>
      </c>
      <c r="Z1477" t="str" cm="1">
        <f t="array" aca="1" ref="Z1477" ca="1">INDEX(Sheet1!$AA$2:$AA$30, RANDBETWEEN(1, 29))</f>
        <v>UZBEKISTAN CO</v>
      </c>
      <c r="AA1477" t="str" cm="1">
        <f t="array" aca="1" ref="AA1477" ca="1">INDEX(Sheet1!$AB$2:$AB$8, RANDBETWEEN(1, 7))</f>
        <v>ECARO</v>
      </c>
      <c r="AB1477" t="str" cm="1">
        <f t="array" aca="1" ref="AB1477" ca="1">INDEX(Sheet1!$AC$2:$AC$22, RANDBETWEEN(1, 21))</f>
        <v>Albania</v>
      </c>
      <c r="AE1477" t="str" cm="1">
        <f t="array" aca="1" ref="AE1477" ca="1">INDEX(Sheet1!$AF$2:$AF$22, RANDBETWEEN(1, 5))</f>
        <v>MENARO</v>
      </c>
      <c r="AF1477" s="3">
        <v>45594</v>
      </c>
      <c r="AG1477" t="str" cm="1">
        <f t="array" aca="1" ref="AG1477" ca="1">INDEX(Sheet1!$AH$2:$AH$24, RANDBETWEEN(1, 23))</f>
        <v>ROMANIA CO</v>
      </c>
      <c r="AH1477" t="s">
        <v>668</v>
      </c>
      <c r="AI1477" t="s">
        <v>350</v>
      </c>
      <c r="AJ1477" t="s">
        <v>351</v>
      </c>
      <c r="AK1477" t="s">
        <v>165</v>
      </c>
      <c r="AL1477" t="s">
        <v>58</v>
      </c>
      <c r="AM1477" t="s">
        <v>646</v>
      </c>
      <c r="AN1477" t="s">
        <v>115</v>
      </c>
      <c r="AO1477" t="s">
        <v>61</v>
      </c>
      <c r="AP1477" t="s">
        <v>62</v>
      </c>
      <c r="AQ1477" t="s">
        <v>100</v>
      </c>
      <c r="AR1477">
        <v>2024</v>
      </c>
      <c r="AS1477" t="s">
        <v>95</v>
      </c>
    </row>
    <row r="1478" spans="1:45">
      <c r="A1478" t="s">
        <v>659</v>
      </c>
      <c r="B1478" t="s">
        <v>44</v>
      </c>
      <c r="C1478" t="s">
        <v>45</v>
      </c>
      <c r="D1478" s="3">
        <v>45610</v>
      </c>
      <c r="E1478" t="s">
        <v>644</v>
      </c>
      <c r="F1478">
        <f t="shared" ca="1" si="69"/>
        <v>21934.11446305957</v>
      </c>
      <c r="G1478">
        <f t="shared" ca="1" si="69"/>
        <v>87575.4956051833</v>
      </c>
      <c r="H1478" t="str" cm="1">
        <f t="array" aca="1" ref="H1478" ca="1">INDEX(Sheet1!$H$1:$H$3, RANDBETWEEN(1, 3))</f>
        <v>ORR Non-Thematic</v>
      </c>
      <c r="I1478" t="str" cm="1">
        <f t="array" aca="1" ref="I1478" ca="1">INDEX(Sheet1!$I$3:$I$88, RANDBETWEEN(1, 85))</f>
        <v>Hygiene</v>
      </c>
      <c r="J1478" t="str">
        <f ca="1">INDEX(Sheet1!$AZ$3:$AZ$8, RANDBETWEEN(1, COUNTA(Sheet1!$AZ$3:$AZ$8)))</f>
        <v>Advocacy</v>
      </c>
      <c r="K1478" t="str" cm="1">
        <f t="array" aca="1" ref="K1478" ca="1">INDEX(Sheet1!$K$1:$K$8, RANDBETWEEN(1, 6))</f>
        <v>Emergency/HAC</v>
      </c>
      <c r="M1478" t="s">
        <v>104</v>
      </c>
      <c r="N1478">
        <f t="shared" ca="1" si="70"/>
        <v>51553.860836871747</v>
      </c>
      <c r="Q1478" t="s">
        <v>354</v>
      </c>
      <c r="U1478">
        <f t="shared" ca="1" si="71"/>
        <v>83938.434949345188</v>
      </c>
      <c r="V1478">
        <v>1887779</v>
      </c>
      <c r="W1478" t="str" cm="1">
        <f t="array" aca="1" ref="W1478" ca="1">INDEX(Sheet1!$X$1:$X$20, RANDBETWEEN(1, 20))</f>
        <v>Multi-Stakeholder Partnership</v>
      </c>
      <c r="X1478" t="str" cm="1">
        <f t="array" aca="1" ref="X1478" ca="1">INDEX(Sheet1!$Y$2:$Y$22, RANDBETWEEN(1, 21))</f>
        <v>UNICEF NatCom/CO/Division</v>
      </c>
      <c r="Z1478" t="str" cm="1">
        <f t="array" aca="1" ref="Z1478" ca="1">INDEX(Sheet1!$AA$2:$AA$30, RANDBETWEEN(1, 29))</f>
        <v>CROATIA CO</v>
      </c>
      <c r="AA1478" t="str" cm="1">
        <f t="array" aca="1" ref="AA1478" ca="1">INDEX(Sheet1!$AB$2:$AB$8, RANDBETWEEN(1, 7))</f>
        <v>ECARO</v>
      </c>
      <c r="AB1478" t="str" cm="1">
        <f t="array" aca="1" ref="AB1478" ca="1">INDEX(Sheet1!$AC$2:$AC$22, RANDBETWEEN(1, 21))</f>
        <v>Uzbekistan</v>
      </c>
      <c r="AE1478" t="str" cm="1">
        <f t="array" aca="1" ref="AE1478" ca="1">INDEX(Sheet1!$AF$2:$AF$22, RANDBETWEEN(1, 5))</f>
        <v>MENARO</v>
      </c>
      <c r="AF1478" s="3">
        <v>45610</v>
      </c>
      <c r="AG1478" t="str" cm="1">
        <f t="array" aca="1" ref="AG1478" ca="1">INDEX(Sheet1!$AH$2:$AH$24, RANDBETWEEN(1, 23))</f>
        <v>BELARUS CO</v>
      </c>
      <c r="AH1478" t="s">
        <v>647</v>
      </c>
      <c r="AI1478" t="s">
        <v>353</v>
      </c>
      <c r="AJ1478" t="s">
        <v>354</v>
      </c>
      <c r="AK1478" t="s">
        <v>104</v>
      </c>
      <c r="AL1478" t="s">
        <v>95</v>
      </c>
      <c r="AM1478" t="s">
        <v>646</v>
      </c>
      <c r="AN1478" t="s">
        <v>115</v>
      </c>
      <c r="AO1478" t="s">
        <v>61</v>
      </c>
      <c r="AP1478" t="s">
        <v>135</v>
      </c>
      <c r="AQ1478" t="s">
        <v>79</v>
      </c>
      <c r="AR1478">
        <v>2023</v>
      </c>
      <c r="AS1478" t="s">
        <v>95</v>
      </c>
    </row>
    <row r="1479" spans="1:45">
      <c r="A1479" t="s">
        <v>658</v>
      </c>
      <c r="B1479" t="s">
        <v>44</v>
      </c>
      <c r="C1479" t="s">
        <v>118</v>
      </c>
      <c r="D1479" s="3">
        <v>45505</v>
      </c>
      <c r="E1479" t="s">
        <v>644</v>
      </c>
      <c r="F1479">
        <f t="shared" ca="1" si="69"/>
        <v>85723.131837001099</v>
      </c>
      <c r="G1479">
        <f t="shared" ca="1" si="69"/>
        <v>10651.106334754713</v>
      </c>
      <c r="H1479" t="str" cm="1">
        <f t="array" aca="1" ref="H1479" ca="1">INDEX(Sheet1!$H$1:$H$3, RANDBETWEEN(1, 3))</f>
        <v>ORE-Thematic</v>
      </c>
      <c r="I1479" t="str" cm="1">
        <f t="array" aca="1" ref="I1479" ca="1">INDEX(Sheet1!$I$3:$I$88, RANDBETWEEN(1, 85))</f>
        <v>Maternal and Newborn health</v>
      </c>
      <c r="J1479" t="str">
        <f ca="1">INDEX(Sheet1!$AZ$3:$AZ$8, RANDBETWEEN(1, COUNTA(Sheet1!$AZ$3:$AZ$8)))</f>
        <v>Increased Immunization Rates</v>
      </c>
      <c r="K1479" t="str" cm="1">
        <f t="array" aca="1" ref="K1479" ca="1">INDEX(Sheet1!$K$1:$K$8, RANDBETWEEN(1, 6))</f>
        <v>HAC-UKRAINE</v>
      </c>
      <c r="M1479" t="s">
        <v>104</v>
      </c>
      <c r="N1479">
        <f t="shared" ca="1" si="70"/>
        <v>16575.288666285738</v>
      </c>
      <c r="Q1479" t="s">
        <v>85</v>
      </c>
      <c r="U1479">
        <f t="shared" ca="1" si="71"/>
        <v>94678.674966422812</v>
      </c>
      <c r="V1479">
        <v>6053642</v>
      </c>
      <c r="W1479" t="str" cm="1">
        <f t="array" aca="1" ref="W1479" ca="1">INDEX(Sheet1!$X$1:$X$20, RANDBETWEEN(1, 20))</f>
        <v>Non-Profit/NGO Foundations</v>
      </c>
      <c r="X1479" t="str" cm="1">
        <f t="array" aca="1" ref="X1479" ca="1">INDEX(Sheet1!$Y$2:$Y$22, RANDBETWEEN(1, 21))</f>
        <v>Private Sector</v>
      </c>
      <c r="Z1479" t="str" cm="1">
        <f t="array" aca="1" ref="Z1479" ca="1">INDEX(Sheet1!$AA$2:$AA$30, RANDBETWEEN(1, 29))</f>
        <v>CROATIA CO</v>
      </c>
      <c r="AA1479" t="str" cm="1">
        <f t="array" aca="1" ref="AA1479" ca="1">INDEX(Sheet1!$AB$2:$AB$8, RANDBETWEEN(1, 7))</f>
        <v>WCARO</v>
      </c>
      <c r="AB1479" t="str" cm="1">
        <f t="array" aca="1" ref="AB1479" ca="1">INDEX(Sheet1!$AC$2:$AC$22, RANDBETWEEN(1, 21))</f>
        <v>Qatar</v>
      </c>
      <c r="AE1479" t="str" cm="1">
        <f t="array" aca="1" ref="AE1479" ca="1">INDEX(Sheet1!$AF$2:$AF$22, RANDBETWEEN(1, 5))</f>
        <v>MENARO</v>
      </c>
      <c r="AF1479" s="3">
        <v>45505</v>
      </c>
      <c r="AG1479" t="str" cm="1">
        <f t="array" aca="1" ref="AG1479" ca="1">INDEX(Sheet1!$AH$2:$AH$24, RANDBETWEEN(1, 23))</f>
        <v>TAJIKISTAN CO</v>
      </c>
      <c r="AH1479" t="s">
        <v>649</v>
      </c>
      <c r="AI1479" t="s">
        <v>356</v>
      </c>
      <c r="AJ1479" t="s">
        <v>85</v>
      </c>
      <c r="AK1479" t="s">
        <v>104</v>
      </c>
      <c r="AL1479" t="s">
        <v>90</v>
      </c>
      <c r="AM1479" t="s">
        <v>646</v>
      </c>
      <c r="AN1479" t="s">
        <v>60</v>
      </c>
      <c r="AO1479" t="s">
        <v>92</v>
      </c>
      <c r="AP1479" t="s">
        <v>135</v>
      </c>
      <c r="AQ1479" t="s">
        <v>79</v>
      </c>
      <c r="AR1479">
        <v>2022</v>
      </c>
      <c r="AS1479" t="s">
        <v>95</v>
      </c>
    </row>
    <row r="1480" spans="1:45">
      <c r="A1480" t="s">
        <v>656</v>
      </c>
      <c r="B1480" t="s">
        <v>95</v>
      </c>
      <c r="C1480" t="s">
        <v>118</v>
      </c>
      <c r="D1480" s="3">
        <v>45533</v>
      </c>
      <c r="E1480" t="s">
        <v>644</v>
      </c>
      <c r="F1480">
        <f t="shared" ca="1" si="69"/>
        <v>91860.719602612764</v>
      </c>
      <c r="G1480">
        <f t="shared" ca="1" si="69"/>
        <v>30705.547038669778</v>
      </c>
      <c r="H1480" t="str" cm="1">
        <f t="array" aca="1" ref="H1480" ca="1">INDEX(Sheet1!$H$1:$H$3, RANDBETWEEN(1, 3))</f>
        <v>ORR Non-Thematic</v>
      </c>
      <c r="I1480" t="str" cm="1">
        <f t="array" aca="1" ref="I1480" ca="1">INDEX(Sheet1!$I$3:$I$88, RANDBETWEEN(1, 85))</f>
        <v>Protect, care and support children and families affected by HIV</v>
      </c>
      <c r="J1480" t="str">
        <f ca="1">INDEX(Sheet1!$AZ$3:$AZ$8, RANDBETWEEN(1, COUNTA(Sheet1!$AZ$3:$AZ$8)))</f>
        <v>Health</v>
      </c>
      <c r="K1480" t="str" cm="1">
        <f t="array" aca="1" ref="K1480" ca="1">INDEX(Sheet1!$K$1:$K$8, RANDBETWEEN(1, 6))</f>
        <v>HAC-ECARO</v>
      </c>
      <c r="M1480" t="s">
        <v>89</v>
      </c>
      <c r="N1480">
        <f t="shared" ca="1" si="70"/>
        <v>32832.961335688575</v>
      </c>
      <c r="Q1480" t="s">
        <v>359</v>
      </c>
      <c r="U1480">
        <f t="shared" ca="1" si="71"/>
        <v>50989.709032564111</v>
      </c>
      <c r="V1480">
        <v>8050370</v>
      </c>
      <c r="W1480" t="str" cm="1">
        <f t="array" aca="1" ref="W1480" ca="1">INDEX(Sheet1!$X$1:$X$20, RANDBETWEEN(1, 20))</f>
        <v>Sport Associations</v>
      </c>
      <c r="X1480" t="str" cm="1">
        <f t="array" aca="1" ref="X1480" ca="1">INDEX(Sheet1!$Y$2:$Y$22, RANDBETWEEN(1, 21))</f>
        <v>Public Sector</v>
      </c>
      <c r="Z1480" t="str" cm="1">
        <f t="array" aca="1" ref="Z1480" ca="1">INDEX(Sheet1!$AA$2:$AA$30, RANDBETWEEN(1, 29))</f>
        <v>MOLDOVA CO</v>
      </c>
      <c r="AA1480" t="str" cm="1">
        <f t="array" aca="1" ref="AA1480" ca="1">INDEX(Sheet1!$AB$2:$AB$8, RANDBETWEEN(1, 7))</f>
        <v>NatCom</v>
      </c>
      <c r="AB1480" t="str" cm="1">
        <f t="array" aca="1" ref="AB1480" ca="1">INDEX(Sheet1!$AC$2:$AC$22, RANDBETWEEN(1, 21))</f>
        <v>Denmark</v>
      </c>
      <c r="AE1480" t="str" cm="1">
        <f t="array" aca="1" ref="AE1480" ca="1">INDEX(Sheet1!$AF$2:$AF$22, RANDBETWEEN(1, 5))</f>
        <v>HQ</v>
      </c>
      <c r="AF1480" s="3">
        <v>45533</v>
      </c>
      <c r="AG1480" t="str" cm="1">
        <f t="array" aca="1" ref="AG1480" ca="1">INDEX(Sheet1!$AH$2:$AH$24, RANDBETWEEN(1, 23))</f>
        <v>TAJIKISTAN CO</v>
      </c>
      <c r="AH1480" t="s">
        <v>647</v>
      </c>
      <c r="AI1480" t="s">
        <v>358</v>
      </c>
      <c r="AJ1480" t="s">
        <v>359</v>
      </c>
      <c r="AK1480" t="s">
        <v>89</v>
      </c>
      <c r="AL1480" t="s">
        <v>95</v>
      </c>
      <c r="AM1480" t="s">
        <v>645</v>
      </c>
      <c r="AN1480" t="s">
        <v>91</v>
      </c>
      <c r="AO1480" t="s">
        <v>116</v>
      </c>
      <c r="AP1480" t="s">
        <v>93</v>
      </c>
      <c r="AQ1480" t="s">
        <v>117</v>
      </c>
      <c r="AR1480">
        <v>2023</v>
      </c>
      <c r="AS1480" t="s">
        <v>95</v>
      </c>
    </row>
    <row r="1481" spans="1:45">
      <c r="A1481" t="s">
        <v>652</v>
      </c>
      <c r="B1481" t="s">
        <v>44</v>
      </c>
      <c r="C1481" t="s">
        <v>64</v>
      </c>
      <c r="D1481" s="3">
        <v>45359</v>
      </c>
      <c r="E1481" t="s">
        <v>644</v>
      </c>
      <c r="F1481">
        <f t="shared" ca="1" si="69"/>
        <v>90484.894877457875</v>
      </c>
      <c r="G1481">
        <f t="shared" ca="1" si="69"/>
        <v>91563.742073159228</v>
      </c>
      <c r="H1481" t="str" cm="1">
        <f t="array" aca="1" ref="H1481" ca="1">INDEX(Sheet1!$H$1:$H$3, RANDBETWEEN(1, 3))</f>
        <v>ORR Non-Thematic</v>
      </c>
      <c r="I1481" t="str" cm="1">
        <f t="array" aca="1" ref="I1481" ca="1">INDEX(Sheet1!$I$3:$I$88, RANDBETWEEN(1, 85))</f>
        <v>Policy, guidance and technical support for country programming and reporting</v>
      </c>
      <c r="J1481" t="str">
        <f ca="1">INDEX(Sheet1!$AZ$3:$AZ$8, RANDBETWEEN(1, COUNTA(Sheet1!$AZ$3:$AZ$8)))</f>
        <v>Education</v>
      </c>
      <c r="K1481" t="str" cm="1">
        <f t="array" aca="1" ref="K1481" ca="1">INDEX(Sheet1!$K$1:$K$8, RANDBETWEEN(1, 6))</f>
        <v>Ukraine Response</v>
      </c>
      <c r="M1481" t="s">
        <v>165</v>
      </c>
      <c r="N1481">
        <f t="shared" ca="1" si="70"/>
        <v>75995.519763721779</v>
      </c>
      <c r="Q1481" t="s">
        <v>362</v>
      </c>
      <c r="U1481">
        <f t="shared" ca="1" si="71"/>
        <v>42492.146241186259</v>
      </c>
      <c r="V1481">
        <v>17847845</v>
      </c>
      <c r="W1481" t="str" cm="1">
        <f t="array" aca="1" ref="W1481" ca="1">INDEX(Sheet1!$X$1:$X$20, RANDBETWEEN(1, 20))</f>
        <v>Corporate</v>
      </c>
      <c r="X1481" t="str" cm="1">
        <f t="array" aca="1" ref="X1481" ca="1">INDEX(Sheet1!$Y$2:$Y$22, RANDBETWEEN(1, 21))</f>
        <v>Private Sector</v>
      </c>
      <c r="Z1481" t="str" cm="1">
        <f t="array" aca="1" ref="Z1481" ca="1">INDEX(Sheet1!$AA$2:$AA$30, RANDBETWEEN(1, 29))</f>
        <v>BULGARIA CO</v>
      </c>
      <c r="AA1481" t="str" cm="1">
        <f t="array" aca="1" ref="AA1481" ca="1">INDEX(Sheet1!$AB$2:$AB$8, RANDBETWEEN(1, 7))</f>
        <v>WCARO</v>
      </c>
      <c r="AB1481" t="str" cm="1">
        <f t="array" aca="1" ref="AB1481" ca="1">INDEX(Sheet1!$AC$2:$AC$22, RANDBETWEEN(1, 21))</f>
        <v>Croatia</v>
      </c>
      <c r="AE1481" t="str" cm="1">
        <f t="array" aca="1" ref="AE1481" ca="1">INDEX(Sheet1!$AF$2:$AF$22, RANDBETWEEN(1, 5))</f>
        <v>ESARO</v>
      </c>
      <c r="AF1481" s="3">
        <v>45359</v>
      </c>
      <c r="AG1481" t="str" cm="1">
        <f t="array" aca="1" ref="AG1481" ca="1">INDEX(Sheet1!$AH$2:$AH$24, RANDBETWEEN(1, 23))</f>
        <v>ROMANIA CO</v>
      </c>
      <c r="AH1481" t="s">
        <v>670</v>
      </c>
      <c r="AI1481" t="s">
        <v>361</v>
      </c>
      <c r="AJ1481" t="s">
        <v>362</v>
      </c>
      <c r="AK1481" t="s">
        <v>165</v>
      </c>
      <c r="AL1481" t="s">
        <v>90</v>
      </c>
      <c r="AM1481" t="s">
        <v>645</v>
      </c>
      <c r="AN1481" t="s">
        <v>60</v>
      </c>
      <c r="AO1481" t="s">
        <v>61</v>
      </c>
      <c r="AP1481" t="s">
        <v>93</v>
      </c>
      <c r="AQ1481" t="s">
        <v>117</v>
      </c>
      <c r="AR1481">
        <v>2023</v>
      </c>
      <c r="AS1481" t="s">
        <v>95</v>
      </c>
    </row>
    <row r="1482" spans="1:45">
      <c r="A1482" t="s">
        <v>656</v>
      </c>
      <c r="B1482" t="s">
        <v>95</v>
      </c>
      <c r="C1482" t="s">
        <v>64</v>
      </c>
      <c r="D1482" s="3">
        <v>45397</v>
      </c>
      <c r="E1482" t="s">
        <v>644</v>
      </c>
      <c r="F1482">
        <f t="shared" ca="1" si="69"/>
        <v>5413.5563214604408</v>
      </c>
      <c r="G1482">
        <f t="shared" ca="1" si="69"/>
        <v>52035.593100652877</v>
      </c>
      <c r="H1482" t="str" cm="1">
        <f t="array" aca="1" ref="H1482" ca="1">INDEX(Sheet1!$H$1:$H$3, RANDBETWEEN(1, 3))</f>
        <v>ORE-Thematic</v>
      </c>
      <c r="I1482" t="str" cm="1">
        <f t="array" aca="1" ref="I1482" ca="1">INDEX(Sheet1!$I$3:$I$88, RANDBETWEEN(1, 85))</f>
        <v>United Nations Coherence and cluster coordination</v>
      </c>
      <c r="J1482" t="str">
        <f ca="1">INDEX(Sheet1!$AZ$3:$AZ$8, RANDBETWEEN(1, COUNTA(Sheet1!$AZ$3:$AZ$8)))</f>
        <v>Education</v>
      </c>
      <c r="K1482" t="str" cm="1">
        <f t="array" aca="1" ref="K1482" ca="1">INDEX(Sheet1!$K$1:$K$8, RANDBETWEEN(1, 6))</f>
        <v>Emergency/HAC</v>
      </c>
      <c r="M1482" t="s">
        <v>89</v>
      </c>
      <c r="N1482">
        <f t="shared" ca="1" si="70"/>
        <v>73225.084245529666</v>
      </c>
      <c r="Q1482" t="s">
        <v>365</v>
      </c>
      <c r="U1482">
        <f t="shared" ca="1" si="71"/>
        <v>45517.760555655317</v>
      </c>
      <c r="V1482">
        <v>2069947</v>
      </c>
      <c r="W1482" t="str" cm="1">
        <f t="array" aca="1" ref="W1482" ca="1">INDEX(Sheet1!$X$1:$X$20, RANDBETWEEN(1, 20))</f>
        <v>Corporate</v>
      </c>
      <c r="X1482" t="str" cm="1">
        <f t="array" aca="1" ref="X1482" ca="1">INDEX(Sheet1!$Y$2:$Y$22, RANDBETWEEN(1, 21))</f>
        <v>Private Sector</v>
      </c>
      <c r="Z1482" t="str" cm="1">
        <f t="array" aca="1" ref="Z1482" ca="1">INDEX(Sheet1!$AA$2:$AA$30, RANDBETWEEN(1, 29))</f>
        <v>KYRGYZSTAN CO</v>
      </c>
      <c r="AA1482" t="str" cm="1">
        <f t="array" aca="1" ref="AA1482" ca="1">INDEX(Sheet1!$AB$2:$AB$8, RANDBETWEEN(1, 7))</f>
        <v>EAPRO</v>
      </c>
      <c r="AB1482" t="str" cm="1">
        <f t="array" aca="1" ref="AB1482" ca="1">INDEX(Sheet1!$AC$2:$AC$22, RANDBETWEEN(1, 21))</f>
        <v>France</v>
      </c>
      <c r="AE1482" t="str" cm="1">
        <f t="array" aca="1" ref="AE1482" ca="1">INDEX(Sheet1!$AF$2:$AF$22, RANDBETWEEN(1, 5))</f>
        <v>HQ</v>
      </c>
      <c r="AF1482" s="3">
        <v>45397</v>
      </c>
      <c r="AG1482" t="str" cm="1">
        <f t="array" aca="1" ref="AG1482" ca="1">INDEX(Sheet1!$AH$2:$AH$24, RANDBETWEEN(1, 23))</f>
        <v>ALBANIA CO</v>
      </c>
      <c r="AH1482" t="s">
        <v>647</v>
      </c>
      <c r="AI1482" t="s">
        <v>364</v>
      </c>
      <c r="AJ1482" t="s">
        <v>365</v>
      </c>
      <c r="AK1482" t="s">
        <v>89</v>
      </c>
      <c r="AL1482" t="s">
        <v>58</v>
      </c>
      <c r="AM1482" t="s">
        <v>646</v>
      </c>
      <c r="AN1482" t="s">
        <v>60</v>
      </c>
      <c r="AO1482" t="s">
        <v>92</v>
      </c>
      <c r="AP1482" t="s">
        <v>78</v>
      </c>
      <c r="AQ1482" t="s">
        <v>79</v>
      </c>
      <c r="AR1482">
        <v>2024</v>
      </c>
      <c r="AS1482" t="s">
        <v>95</v>
      </c>
    </row>
    <row r="1483" spans="1:45">
      <c r="A1483" t="s">
        <v>654</v>
      </c>
      <c r="B1483" t="s">
        <v>95</v>
      </c>
      <c r="C1483" t="s">
        <v>118</v>
      </c>
      <c r="D1483" s="3">
        <v>45453</v>
      </c>
      <c r="E1483" t="s">
        <v>644</v>
      </c>
      <c r="F1483">
        <f t="shared" ca="1" si="69"/>
        <v>38412.139183994863</v>
      </c>
      <c r="G1483">
        <f t="shared" ca="1" si="69"/>
        <v>61999.328240760784</v>
      </c>
      <c r="H1483" t="str" cm="1">
        <f t="array" aca="1" ref="H1483" ca="1">INDEX(Sheet1!$H$1:$H$3, RANDBETWEEN(1, 3))</f>
        <v>ORR Non-Thematic</v>
      </c>
      <c r="I1483" t="str" cm="1">
        <f t="array" aca="1" ref="I1483" ca="1">INDEX(Sheet1!$I$3:$I$88, RANDBETWEEN(1, 85))</f>
        <v>Health systems strengthening</v>
      </c>
      <c r="J1483" t="str">
        <f ca="1">INDEX(Sheet1!$AZ$3:$AZ$8, RANDBETWEEN(1, COUNTA(Sheet1!$AZ$3:$AZ$8)))</f>
        <v>Emergency Response</v>
      </c>
      <c r="K1483" t="str" cm="1">
        <f t="array" aca="1" ref="K1483" ca="1">INDEX(Sheet1!$K$1:$K$8, RANDBETWEEN(1, 6))</f>
        <v>Ukraine Response</v>
      </c>
      <c r="M1483" t="s">
        <v>89</v>
      </c>
      <c r="N1483">
        <f t="shared" ca="1" si="70"/>
        <v>71601.897860397075</v>
      </c>
      <c r="Q1483" t="s">
        <v>368</v>
      </c>
      <c r="U1483">
        <f t="shared" ca="1" si="71"/>
        <v>73877.317263826801</v>
      </c>
      <c r="V1483">
        <v>14269580</v>
      </c>
      <c r="W1483" t="str" cm="1">
        <f t="array" aca="1" ref="W1483" ca="1">INDEX(Sheet1!$X$1:$X$20, RANDBETWEEN(1, 20))</f>
        <v>Women's and diaspora organizations</v>
      </c>
      <c r="X1483" t="str" cm="1">
        <f t="array" aca="1" ref="X1483" ca="1">INDEX(Sheet1!$Y$2:$Y$22, RANDBETWEEN(1, 21))</f>
        <v>Private Sector</v>
      </c>
      <c r="Z1483" t="str" cm="1">
        <f t="array" aca="1" ref="Z1483" ca="1">INDEX(Sheet1!$AA$2:$AA$30, RANDBETWEEN(1, 29))</f>
        <v>BULGARIA CO</v>
      </c>
      <c r="AA1483" t="str" cm="1">
        <f t="array" aca="1" ref="AA1483" ca="1">INDEX(Sheet1!$AB$2:$AB$8, RANDBETWEEN(1, 7))</f>
        <v>MENARO</v>
      </c>
      <c r="AB1483" t="str" cm="1">
        <f t="array" aca="1" ref="AB1483" ca="1">INDEX(Sheet1!$AC$2:$AC$22, RANDBETWEEN(1, 21))</f>
        <v>Netherlands</v>
      </c>
      <c r="AE1483" t="str" cm="1">
        <f t="array" aca="1" ref="AE1483" ca="1">INDEX(Sheet1!$AF$2:$AF$22, RANDBETWEEN(1, 5))</f>
        <v>NatCom</v>
      </c>
      <c r="AF1483" s="3">
        <v>45453</v>
      </c>
      <c r="AG1483" t="str" cm="1">
        <f t="array" aca="1" ref="AG1483" ca="1">INDEX(Sheet1!$AH$2:$AH$24, RANDBETWEEN(1, 23))</f>
        <v>SERBIA CO</v>
      </c>
      <c r="AH1483" t="s">
        <v>647</v>
      </c>
      <c r="AI1483" t="s">
        <v>367</v>
      </c>
      <c r="AJ1483" t="s">
        <v>368</v>
      </c>
      <c r="AK1483" t="s">
        <v>89</v>
      </c>
      <c r="AL1483" t="s">
        <v>95</v>
      </c>
      <c r="AM1483" t="s">
        <v>646</v>
      </c>
      <c r="AN1483" t="s">
        <v>115</v>
      </c>
      <c r="AO1483" t="s">
        <v>92</v>
      </c>
      <c r="AP1483" t="s">
        <v>143</v>
      </c>
      <c r="AQ1483" t="s">
        <v>79</v>
      </c>
      <c r="AR1483">
        <v>2023</v>
      </c>
      <c r="AS1483" t="s">
        <v>95</v>
      </c>
    </row>
    <row r="1484" spans="1:45">
      <c r="A1484" t="s">
        <v>656</v>
      </c>
      <c r="B1484" t="s">
        <v>44</v>
      </c>
      <c r="C1484" t="s">
        <v>118</v>
      </c>
      <c r="D1484" s="3">
        <v>45556</v>
      </c>
      <c r="E1484" t="s">
        <v>644</v>
      </c>
      <c r="F1484">
        <f t="shared" ca="1" si="69"/>
        <v>27617.73681696333</v>
      </c>
      <c r="G1484">
        <f t="shared" ca="1" si="69"/>
        <v>86753.508712820476</v>
      </c>
      <c r="H1484" t="str" cm="1">
        <f t="array" aca="1" ref="H1484" ca="1">INDEX(Sheet1!$H$1:$H$3, RANDBETWEEN(1, 3))</f>
        <v>ORE-Thematic</v>
      </c>
      <c r="I1484" t="str" cm="1">
        <f t="array" aca="1" ref="I1484" ca="1">INDEX(Sheet1!$I$3:$I$88, RANDBETWEEN(1, 85))</f>
        <v>Innovation</v>
      </c>
      <c r="J1484" t="str">
        <f ca="1">INDEX(Sheet1!$AZ$3:$AZ$8, RANDBETWEEN(1, COUNTA(Sheet1!$AZ$3:$AZ$8)))</f>
        <v>Education</v>
      </c>
      <c r="K1484" t="str" cm="1">
        <f t="array" aca="1" ref="K1484" ca="1">INDEX(Sheet1!$K$1:$K$8, RANDBETWEEN(1, 6))</f>
        <v>HAC-ECARO</v>
      </c>
      <c r="M1484" t="s">
        <v>89</v>
      </c>
      <c r="N1484">
        <f t="shared" ca="1" si="70"/>
        <v>40069.876015276051</v>
      </c>
      <c r="Q1484" t="s">
        <v>371</v>
      </c>
      <c r="U1484">
        <f t="shared" ca="1" si="71"/>
        <v>77025.441648584485</v>
      </c>
      <c r="V1484">
        <v>36166767</v>
      </c>
      <c r="W1484" t="str" cm="1">
        <f t="array" aca="1" ref="W1484" ca="1">INDEX(Sheet1!$X$1:$X$20, RANDBETWEEN(1, 20))</f>
        <v>Corporate</v>
      </c>
      <c r="X1484" t="str" cm="1">
        <f t="array" aca="1" ref="X1484" ca="1">INDEX(Sheet1!$Y$2:$Y$22, RANDBETWEEN(1, 21))</f>
        <v>Public Sector</v>
      </c>
      <c r="Z1484" t="str" cm="1">
        <f t="array" aca="1" ref="Z1484" ca="1">INDEX(Sheet1!$AA$2:$AA$30, RANDBETWEEN(1, 29))</f>
        <v>DENMARK NATCOM</v>
      </c>
      <c r="AA1484" t="str" cm="1">
        <f t="array" aca="1" ref="AA1484" ca="1">INDEX(Sheet1!$AB$2:$AB$8, RANDBETWEEN(1, 7))</f>
        <v>HQ</v>
      </c>
      <c r="AB1484" t="str" cm="1">
        <f t="array" aca="1" ref="AB1484" ca="1">INDEX(Sheet1!$AC$2:$AC$22, RANDBETWEEN(1, 21))</f>
        <v>Netherlands</v>
      </c>
      <c r="AE1484" t="str" cm="1">
        <f t="array" aca="1" ref="AE1484" ca="1">INDEX(Sheet1!$AF$2:$AF$22, RANDBETWEEN(1, 5))</f>
        <v>NatCom</v>
      </c>
      <c r="AF1484" s="3">
        <v>45556</v>
      </c>
      <c r="AG1484" t="str" cm="1">
        <f t="array" aca="1" ref="AG1484" ca="1">INDEX(Sheet1!$AH$2:$AH$24, RANDBETWEEN(1, 23))</f>
        <v>GEORGIA CO</v>
      </c>
      <c r="AH1484" t="s">
        <v>647</v>
      </c>
      <c r="AI1484" t="s">
        <v>370</v>
      </c>
      <c r="AJ1484" t="s">
        <v>371</v>
      </c>
      <c r="AK1484" t="s">
        <v>89</v>
      </c>
      <c r="AL1484" t="s">
        <v>58</v>
      </c>
      <c r="AM1484" t="s">
        <v>646</v>
      </c>
      <c r="AN1484" t="s">
        <v>128</v>
      </c>
      <c r="AO1484" t="s">
        <v>149</v>
      </c>
      <c r="AP1484" t="s">
        <v>143</v>
      </c>
      <c r="AQ1484" t="s">
        <v>117</v>
      </c>
      <c r="AR1484">
        <v>2023</v>
      </c>
      <c r="AS1484" t="s">
        <v>95</v>
      </c>
    </row>
    <row r="1485" spans="1:45">
      <c r="A1485" t="s">
        <v>653</v>
      </c>
      <c r="B1485" t="s">
        <v>95</v>
      </c>
      <c r="C1485" t="s">
        <v>64</v>
      </c>
      <c r="D1485" s="3">
        <v>45496</v>
      </c>
      <c r="E1485" t="s">
        <v>644</v>
      </c>
      <c r="F1485">
        <f t="shared" ca="1" si="69"/>
        <v>45796.077705726842</v>
      </c>
      <c r="G1485">
        <f t="shared" ca="1" si="69"/>
        <v>70543.323060426643</v>
      </c>
      <c r="H1485" t="str" cm="1">
        <f t="array" aca="1" ref="H1485" ca="1">INDEX(Sheet1!$H$1:$H$3, RANDBETWEEN(1, 3))</f>
        <v>ORE-Thematic</v>
      </c>
      <c r="I1485" t="str" cm="1">
        <f t="array" aca="1" ref="I1485" ca="1">INDEX(Sheet1!$I$3:$I$88, RANDBETWEEN(1, 85))</f>
        <v>Cross-sectoral Communication for Development</v>
      </c>
      <c r="J1485" t="str">
        <f ca="1">INDEX(Sheet1!$AZ$3:$AZ$8, RANDBETWEEN(1, COUNTA(Sheet1!$AZ$3:$AZ$8)))</f>
        <v>Increased Immunization Rates</v>
      </c>
      <c r="K1485" t="str" cm="1">
        <f t="array" aca="1" ref="K1485" ca="1">INDEX(Sheet1!$K$1:$K$8, RANDBETWEEN(1, 6))</f>
        <v>HAC-UKRAINE</v>
      </c>
      <c r="M1485" t="s">
        <v>57</v>
      </c>
      <c r="N1485">
        <f t="shared" ca="1" si="70"/>
        <v>39320.008368982177</v>
      </c>
      <c r="Q1485" t="s">
        <v>169</v>
      </c>
      <c r="U1485">
        <f t="shared" ca="1" si="71"/>
        <v>3760.3484772115708</v>
      </c>
      <c r="V1485">
        <v>28210928</v>
      </c>
      <c r="W1485" t="str" cm="1">
        <f t="array" aca="1" ref="W1485" ca="1">INDEX(Sheet1!$X$1:$X$20, RANDBETWEEN(1, 20))</f>
        <v>Central Government</v>
      </c>
      <c r="X1485" t="str" cm="1">
        <f t="array" aca="1" ref="X1485" ca="1">INDEX(Sheet1!$Y$2:$Y$22, RANDBETWEEN(1, 21))</f>
        <v>Private Sector</v>
      </c>
      <c r="Z1485" t="str" cm="1">
        <f t="array" aca="1" ref="Z1485" ca="1">INDEX(Sheet1!$AA$2:$AA$30, RANDBETWEEN(1, 29))</f>
        <v>QATAR CO</v>
      </c>
      <c r="AA1485" t="str" cm="1">
        <f t="array" aca="1" ref="AA1485" ca="1">INDEX(Sheet1!$AB$2:$AB$8, RANDBETWEEN(1, 7))</f>
        <v>HQ</v>
      </c>
      <c r="AB1485" t="str" cm="1">
        <f t="array" aca="1" ref="AB1485" ca="1">INDEX(Sheet1!$AC$2:$AC$22, RANDBETWEEN(1, 21))</f>
        <v>Bulgaria</v>
      </c>
      <c r="AE1485" t="str" cm="1">
        <f t="array" aca="1" ref="AE1485" ca="1">INDEX(Sheet1!$AF$2:$AF$22, RANDBETWEEN(1, 5))</f>
        <v>HQ</v>
      </c>
      <c r="AF1485" s="3">
        <v>45496</v>
      </c>
      <c r="AG1485" t="str" cm="1">
        <f t="array" aca="1" ref="AG1485" ca="1">INDEX(Sheet1!$AH$2:$AH$24, RANDBETWEEN(1, 23))</f>
        <v>PPD</v>
      </c>
      <c r="AH1485" t="s">
        <v>650</v>
      </c>
      <c r="AI1485" t="s">
        <v>373</v>
      </c>
      <c r="AJ1485" t="s">
        <v>169</v>
      </c>
      <c r="AK1485" t="s">
        <v>57</v>
      </c>
      <c r="AL1485" t="s">
        <v>90</v>
      </c>
      <c r="AM1485" t="s">
        <v>646</v>
      </c>
      <c r="AN1485" t="s">
        <v>128</v>
      </c>
      <c r="AO1485" t="s">
        <v>149</v>
      </c>
      <c r="AP1485" t="s">
        <v>135</v>
      </c>
      <c r="AQ1485" t="s">
        <v>79</v>
      </c>
      <c r="AR1485">
        <v>2023</v>
      </c>
      <c r="AS1485" t="s">
        <v>95</v>
      </c>
    </row>
    <row r="1486" spans="1:45">
      <c r="A1486" t="s">
        <v>654</v>
      </c>
      <c r="B1486" t="s">
        <v>95</v>
      </c>
      <c r="C1486" t="s">
        <v>45</v>
      </c>
      <c r="D1486" s="3">
        <v>45506</v>
      </c>
      <c r="E1486" t="s">
        <v>644</v>
      </c>
      <c r="F1486">
        <f t="shared" ca="1" si="69"/>
        <v>82578.575661178955</v>
      </c>
      <c r="G1486">
        <f t="shared" ca="1" si="69"/>
        <v>18672.301721190768</v>
      </c>
      <c r="H1486" t="str" cm="1">
        <f t="array" aca="1" ref="H1486" ca="1">INDEX(Sheet1!$H$1:$H$3, RANDBETWEEN(1, 3))</f>
        <v>ORR Non-Thematic</v>
      </c>
      <c r="I1486" t="str" cm="1">
        <f t="array" aca="1" ref="I1486" ca="1">INDEX(Sheet1!$I$3:$I$88, RANDBETWEEN(1, 85))</f>
        <v>Field office oversight, management and operations support</v>
      </c>
      <c r="J1486" t="str">
        <f ca="1">INDEX(Sheet1!$AZ$3:$AZ$8, RANDBETWEEN(1, COUNTA(Sheet1!$AZ$3:$AZ$8)))</f>
        <v>Advocacy</v>
      </c>
      <c r="K1486" t="str" cm="1">
        <f t="array" aca="1" ref="K1486" ca="1">INDEX(Sheet1!$K$1:$K$8, RANDBETWEEN(1, 6))</f>
        <v>HAC-STATE OF PALESTINE</v>
      </c>
      <c r="M1486" t="s">
        <v>57</v>
      </c>
      <c r="N1486">
        <f t="shared" ca="1" si="70"/>
        <v>45971.60311958941</v>
      </c>
      <c r="Q1486" t="s">
        <v>376</v>
      </c>
      <c r="U1486">
        <f t="shared" ca="1" si="71"/>
        <v>99538.154739206293</v>
      </c>
      <c r="V1486">
        <v>27540127</v>
      </c>
      <c r="W1486" t="str" cm="1">
        <f t="array" aca="1" ref="W1486" ca="1">INDEX(Sheet1!$X$1:$X$20, RANDBETWEEN(1, 20))</f>
        <v>University/Education Org.</v>
      </c>
      <c r="X1486" t="str" cm="1">
        <f t="array" aca="1" ref="X1486" ca="1">INDEX(Sheet1!$Y$2:$Y$22, RANDBETWEEN(1, 21))</f>
        <v>Private Sector</v>
      </c>
      <c r="Z1486" t="str" cm="1">
        <f t="array" aca="1" ref="Z1486" ca="1">INDEX(Sheet1!$AA$2:$AA$30, RANDBETWEEN(1, 29))</f>
        <v>KYRGYZSTAN CO</v>
      </c>
      <c r="AA1486" t="str" cm="1">
        <f t="array" aca="1" ref="AA1486" ca="1">INDEX(Sheet1!$AB$2:$AB$8, RANDBETWEEN(1, 7))</f>
        <v>HQ</v>
      </c>
      <c r="AB1486" t="str" cm="1">
        <f t="array" aca="1" ref="AB1486" ca="1">INDEX(Sheet1!$AC$2:$AC$22, RANDBETWEEN(1, 21))</f>
        <v>Netherlands</v>
      </c>
      <c r="AE1486" t="str" cm="1">
        <f t="array" aca="1" ref="AE1486" ca="1">INDEX(Sheet1!$AF$2:$AF$22, RANDBETWEEN(1, 5))</f>
        <v>NatCom</v>
      </c>
      <c r="AF1486" s="3">
        <v>45506</v>
      </c>
      <c r="AG1486" t="str" cm="1">
        <f t="array" aca="1" ref="AG1486" ca="1">INDEX(Sheet1!$AH$2:$AH$24, RANDBETWEEN(1, 23))</f>
        <v>SERBIA CO</v>
      </c>
      <c r="AH1486" t="s">
        <v>648</v>
      </c>
      <c r="AI1486" t="s">
        <v>375</v>
      </c>
      <c r="AJ1486" t="s">
        <v>376</v>
      </c>
      <c r="AK1486" t="s">
        <v>57</v>
      </c>
      <c r="AL1486" t="s">
        <v>95</v>
      </c>
      <c r="AM1486" t="s">
        <v>645</v>
      </c>
      <c r="AN1486" t="s">
        <v>60</v>
      </c>
      <c r="AO1486" t="s">
        <v>116</v>
      </c>
      <c r="AP1486" t="s">
        <v>143</v>
      </c>
      <c r="AQ1486" t="s">
        <v>129</v>
      </c>
      <c r="AR1486">
        <v>2023</v>
      </c>
      <c r="AS1486" t="s">
        <v>95</v>
      </c>
    </row>
    <row r="1487" spans="1:45">
      <c r="A1487" t="s">
        <v>653</v>
      </c>
      <c r="B1487" t="s">
        <v>95</v>
      </c>
      <c r="C1487" t="s">
        <v>64</v>
      </c>
      <c r="D1487" s="3">
        <v>45401</v>
      </c>
      <c r="E1487" t="s">
        <v>644</v>
      </c>
      <c r="F1487">
        <f t="shared" ca="1" si="69"/>
        <v>83491.991603786315</v>
      </c>
      <c r="G1487">
        <f t="shared" ca="1" si="69"/>
        <v>90759.769698489443</v>
      </c>
      <c r="H1487" t="str" cm="1">
        <f t="array" aca="1" ref="H1487" ca="1">INDEX(Sheet1!$H$1:$H$3, RANDBETWEEN(1, 3))</f>
        <v>ORR Non-Thematic</v>
      </c>
      <c r="I1487" t="str" cm="1">
        <f t="array" aca="1" ref="I1487" ca="1">INDEX(Sheet1!$I$3:$I$88, RANDBETWEEN(1, 85))</f>
        <v>External relations and partnerships, communication and resource mobilization</v>
      </c>
      <c r="J1487" t="str">
        <f ca="1">INDEX(Sheet1!$AZ$3:$AZ$8, RANDBETWEEN(1, COUNTA(Sheet1!$AZ$3:$AZ$8)))</f>
        <v>Child Protection</v>
      </c>
      <c r="K1487" t="str" cm="1">
        <f t="array" aca="1" ref="K1487" ca="1">INDEX(Sheet1!$K$1:$K$8, RANDBETWEEN(1, 6))</f>
        <v>Ukraine Response</v>
      </c>
      <c r="M1487" t="s">
        <v>57</v>
      </c>
      <c r="N1487">
        <f t="shared" ca="1" si="70"/>
        <v>58167.956392287648</v>
      </c>
      <c r="Q1487" t="s">
        <v>379</v>
      </c>
      <c r="U1487">
        <f t="shared" ca="1" si="71"/>
        <v>56410.605654064377</v>
      </c>
      <c r="V1487">
        <v>19764458</v>
      </c>
      <c r="W1487" t="str" cm="1">
        <f t="array" aca="1" ref="W1487" ca="1">INDEX(Sheet1!$X$1:$X$20, RANDBETWEEN(1, 20))</f>
        <v>Account Category</v>
      </c>
      <c r="X1487" t="str" cm="1">
        <f t="array" aca="1" ref="X1487" ca="1">INDEX(Sheet1!$Y$2:$Y$22, RANDBETWEEN(1, 21))</f>
        <v>Private Sector</v>
      </c>
      <c r="Z1487" t="str" cm="1">
        <f t="array" aca="1" ref="Z1487" ca="1">INDEX(Sheet1!$AA$2:$AA$30, RANDBETWEEN(1, 29))</f>
        <v>SENEGAL CO</v>
      </c>
      <c r="AA1487" t="str" cm="1">
        <f t="array" aca="1" ref="AA1487" ca="1">INDEX(Sheet1!$AB$2:$AB$8, RANDBETWEEN(1, 7))</f>
        <v>HQ</v>
      </c>
      <c r="AB1487" t="str" cm="1">
        <f t="array" aca="1" ref="AB1487" ca="1">INDEX(Sheet1!$AC$2:$AC$22, RANDBETWEEN(1, 21))</f>
        <v>Montenegro</v>
      </c>
      <c r="AE1487" t="str" cm="1">
        <f t="array" aca="1" ref="AE1487" ca="1">INDEX(Sheet1!$AF$2:$AF$22, RANDBETWEEN(1, 5))</f>
        <v>MENARO</v>
      </c>
      <c r="AF1487" s="3">
        <v>45401</v>
      </c>
      <c r="AG1487" t="str" cm="1">
        <f t="array" aca="1" ref="AG1487" ca="1">INDEX(Sheet1!$AH$2:$AH$24, RANDBETWEEN(1, 23))</f>
        <v>MONTENEGRO CO</v>
      </c>
      <c r="AH1487" t="s">
        <v>648</v>
      </c>
      <c r="AI1487" t="s">
        <v>378</v>
      </c>
      <c r="AJ1487" t="s">
        <v>379</v>
      </c>
      <c r="AK1487" t="s">
        <v>57</v>
      </c>
      <c r="AL1487" t="s">
        <v>95</v>
      </c>
      <c r="AM1487" t="s">
        <v>645</v>
      </c>
      <c r="AN1487" t="s">
        <v>216</v>
      </c>
      <c r="AO1487" t="s">
        <v>92</v>
      </c>
      <c r="AP1487" t="s">
        <v>135</v>
      </c>
      <c r="AQ1487" t="s">
        <v>129</v>
      </c>
      <c r="AR1487">
        <v>2024</v>
      </c>
      <c r="AS1487" t="s">
        <v>95</v>
      </c>
    </row>
    <row r="1488" spans="1:45">
      <c r="A1488" t="s">
        <v>658</v>
      </c>
      <c r="B1488" t="s">
        <v>44</v>
      </c>
      <c r="C1488" t="s">
        <v>64</v>
      </c>
      <c r="D1488" s="3">
        <v>45425</v>
      </c>
      <c r="E1488" t="s">
        <v>644</v>
      </c>
      <c r="F1488">
        <f t="shared" ca="1" si="69"/>
        <v>99423.826418772107</v>
      </c>
      <c r="G1488">
        <f t="shared" ca="1" si="69"/>
        <v>70423.591439773387</v>
      </c>
      <c r="H1488" t="str" cm="1">
        <f t="array" aca="1" ref="H1488" ca="1">INDEX(Sheet1!$H$1:$H$3, RANDBETWEEN(1, 3))</f>
        <v>Revenue Type</v>
      </c>
      <c r="I1488" t="str" cm="1">
        <f t="array" aca="1" ref="I1488" ca="1">INDEX(Sheet1!$I$3:$I$88, RANDBETWEEN(1, 85))</f>
        <v>Equity – focus on girls’ and inclusive education</v>
      </c>
      <c r="J1488" t="str">
        <f ca="1">INDEX(Sheet1!$AZ$3:$AZ$8, RANDBETWEEN(1, COUNTA(Sheet1!$AZ$3:$AZ$8)))</f>
        <v>Child Protection</v>
      </c>
      <c r="K1488" t="str" cm="1">
        <f t="array" aca="1" ref="K1488" ca="1">INDEX(Sheet1!$K$1:$K$8, RANDBETWEEN(1, 6))</f>
        <v>HAC-UKRAINE</v>
      </c>
      <c r="M1488" t="s">
        <v>114</v>
      </c>
      <c r="N1488">
        <f t="shared" ca="1" si="70"/>
        <v>63787.301728270257</v>
      </c>
      <c r="Q1488" t="s">
        <v>382</v>
      </c>
      <c r="U1488">
        <f t="shared" ca="1" si="71"/>
        <v>37115.702260370577</v>
      </c>
      <c r="V1488">
        <v>4948315</v>
      </c>
      <c r="W1488" t="str" cm="1">
        <f t="array" aca="1" ref="W1488" ca="1">INDEX(Sheet1!$X$1:$X$20, RANDBETWEEN(1, 20))</f>
        <v>IFI/RDB</v>
      </c>
      <c r="X1488" t="str" cm="1">
        <f t="array" aca="1" ref="X1488" ca="1">INDEX(Sheet1!$Y$2:$Y$22, RANDBETWEEN(1, 21))</f>
        <v>Public Sector</v>
      </c>
      <c r="Z1488" t="str" cm="1">
        <f t="array" aca="1" ref="Z1488" ca="1">INDEX(Sheet1!$AA$2:$AA$30, RANDBETWEEN(1, 29))</f>
        <v>UKRAINE CO</v>
      </c>
      <c r="AA1488" t="str" cm="1">
        <f t="array" aca="1" ref="AA1488" ca="1">INDEX(Sheet1!$AB$2:$AB$8, RANDBETWEEN(1, 7))</f>
        <v>MENARO</v>
      </c>
      <c r="AB1488" t="str" cm="1">
        <f t="array" aca="1" ref="AB1488" ca="1">INDEX(Sheet1!$AC$2:$AC$22, RANDBETWEEN(1, 21))</f>
        <v>Denmark</v>
      </c>
      <c r="AE1488" t="str" cm="1">
        <f t="array" aca="1" ref="AE1488" ca="1">INDEX(Sheet1!$AF$2:$AF$22, RANDBETWEEN(1, 5))</f>
        <v>HQ</v>
      </c>
      <c r="AF1488" s="3">
        <v>45425</v>
      </c>
      <c r="AG1488" t="str" cm="1">
        <f t="array" aca="1" ref="AG1488" ca="1">INDEX(Sheet1!$AH$2:$AH$24, RANDBETWEEN(1, 23))</f>
        <v>US FUND</v>
      </c>
      <c r="AH1488" t="s">
        <v>649</v>
      </c>
      <c r="AI1488" t="s">
        <v>381</v>
      </c>
      <c r="AJ1488" t="s">
        <v>382</v>
      </c>
      <c r="AK1488" t="s">
        <v>114</v>
      </c>
      <c r="AL1488" t="s">
        <v>90</v>
      </c>
      <c r="AM1488" t="s">
        <v>645</v>
      </c>
      <c r="AN1488" t="s">
        <v>60</v>
      </c>
      <c r="AO1488" t="s">
        <v>77</v>
      </c>
      <c r="AP1488" t="s">
        <v>135</v>
      </c>
      <c r="AQ1488" t="s">
        <v>117</v>
      </c>
      <c r="AR1488">
        <v>2023</v>
      </c>
      <c r="AS1488" t="s">
        <v>95</v>
      </c>
    </row>
    <row r="1489" spans="1:45">
      <c r="A1489" t="s">
        <v>657</v>
      </c>
      <c r="B1489" t="s">
        <v>95</v>
      </c>
      <c r="C1489" t="s">
        <v>64</v>
      </c>
      <c r="D1489" s="3">
        <v>45418</v>
      </c>
      <c r="E1489" t="s">
        <v>644</v>
      </c>
      <c r="F1489">
        <f t="shared" ca="1" si="69"/>
        <v>63587.726418270409</v>
      </c>
      <c r="G1489">
        <f t="shared" ca="1" si="69"/>
        <v>62085.895146599563</v>
      </c>
      <c r="H1489" t="str" cm="1">
        <f t="array" aca="1" ref="H1489" ca="1">INDEX(Sheet1!$H$1:$H$3, RANDBETWEEN(1, 3))</f>
        <v>ORR Non-Thematic</v>
      </c>
      <c r="I1489" t="str" cm="1">
        <f t="array" aca="1" ref="I1489" ca="1">INDEX(Sheet1!$I$3:$I$88, RANDBETWEEN(1, 85))</f>
        <v>WASH in Schools and ECD centres</v>
      </c>
      <c r="J1489" t="str">
        <f ca="1">INDEX(Sheet1!$AZ$3:$AZ$8, RANDBETWEEN(1, COUNTA(Sheet1!$AZ$3:$AZ$8)))</f>
        <v>Increased Immunization Rates</v>
      </c>
      <c r="K1489" t="str" cm="1">
        <f t="array" aca="1" ref="K1489" ca="1">INDEX(Sheet1!$K$1:$K$8, RANDBETWEEN(1, 6))</f>
        <v>HAC-ARMENIA</v>
      </c>
      <c r="M1489" t="s">
        <v>57</v>
      </c>
      <c r="N1489">
        <f t="shared" ca="1" si="70"/>
        <v>20302.826157235875</v>
      </c>
      <c r="Q1489" t="s">
        <v>385</v>
      </c>
      <c r="U1489">
        <f t="shared" ca="1" si="71"/>
        <v>10189.881846343666</v>
      </c>
      <c r="V1489">
        <v>36634412</v>
      </c>
      <c r="W1489" t="str" cm="1">
        <f t="array" aca="1" ref="W1489" ca="1">INDEX(Sheet1!$X$1:$X$20, RANDBETWEEN(1, 20))</f>
        <v>Global/Regional Multilaterals</v>
      </c>
      <c r="X1489" t="str" cm="1">
        <f t="array" aca="1" ref="X1489" ca="1">INDEX(Sheet1!$Y$2:$Y$22, RANDBETWEEN(1, 21))</f>
        <v>Corporate Account</v>
      </c>
      <c r="Z1489" t="str" cm="1">
        <f t="array" aca="1" ref="Z1489" ca="1">INDEX(Sheet1!$AA$2:$AA$30, RANDBETWEEN(1, 29))</f>
        <v>PPD</v>
      </c>
      <c r="AA1489" t="str" cm="1">
        <f t="array" aca="1" ref="AA1489" ca="1">INDEX(Sheet1!$AB$2:$AB$8, RANDBETWEEN(1, 7))</f>
        <v>WCARO</v>
      </c>
      <c r="AB1489" t="str" cm="1">
        <f t="array" aca="1" ref="AB1489" ca="1">INDEX(Sheet1!$AC$2:$AC$22, RANDBETWEEN(1, 21))</f>
        <v>Montenegro</v>
      </c>
      <c r="AE1489" t="str" cm="1">
        <f t="array" aca="1" ref="AE1489" ca="1">INDEX(Sheet1!$AF$2:$AF$22, RANDBETWEEN(1, 5))</f>
        <v>ESARO</v>
      </c>
      <c r="AF1489" s="3">
        <v>45418</v>
      </c>
      <c r="AG1489" t="str" cm="1">
        <f t="array" aca="1" ref="AG1489" ca="1">INDEX(Sheet1!$AH$2:$AH$24, RANDBETWEEN(1, 23))</f>
        <v>KYRGYZSTAN CO</v>
      </c>
      <c r="AH1489" t="s">
        <v>667</v>
      </c>
      <c r="AI1489" t="s">
        <v>384</v>
      </c>
      <c r="AJ1489" t="s">
        <v>385</v>
      </c>
      <c r="AK1489" t="s">
        <v>57</v>
      </c>
      <c r="AL1489" t="s">
        <v>90</v>
      </c>
      <c r="AM1489" t="s">
        <v>645</v>
      </c>
      <c r="AN1489" t="s">
        <v>105</v>
      </c>
      <c r="AO1489" t="s">
        <v>92</v>
      </c>
      <c r="AP1489" t="s">
        <v>143</v>
      </c>
      <c r="AQ1489" t="s">
        <v>117</v>
      </c>
      <c r="AR1489">
        <v>2023</v>
      </c>
      <c r="AS1489" t="s">
        <v>95</v>
      </c>
    </row>
    <row r="1490" spans="1:45">
      <c r="A1490" t="s">
        <v>655</v>
      </c>
      <c r="B1490" t="s">
        <v>95</v>
      </c>
      <c r="C1490" t="s">
        <v>118</v>
      </c>
      <c r="D1490" s="3">
        <v>45590</v>
      </c>
      <c r="E1490" t="s">
        <v>644</v>
      </c>
      <c r="F1490">
        <f t="shared" ca="1" si="69"/>
        <v>47705.236391518651</v>
      </c>
      <c r="G1490">
        <f t="shared" ca="1" si="69"/>
        <v>66946.405151101906</v>
      </c>
      <c r="H1490" t="str" cm="1">
        <f t="array" aca="1" ref="H1490" ca="1">INDEX(Sheet1!$H$1:$H$3, RANDBETWEEN(1, 3))</f>
        <v>ORE-Thematic</v>
      </c>
      <c r="I1490" t="str" cm="1">
        <f t="array" aca="1" ref="I1490" ca="1">INDEX(Sheet1!$I$3:$I$88, RANDBETWEEN(1, 85))</f>
        <v>Child Protection systems</v>
      </c>
      <c r="J1490" t="str">
        <f ca="1">INDEX(Sheet1!$AZ$3:$AZ$8, RANDBETWEEN(1, COUNTA(Sheet1!$AZ$3:$AZ$8)))</f>
        <v>Increased Immunization Rates</v>
      </c>
      <c r="K1490" t="str" cm="1">
        <f t="array" aca="1" ref="K1490" ca="1">INDEX(Sheet1!$K$1:$K$8, RANDBETWEEN(1, 6))</f>
        <v>HAC-ARMENIA</v>
      </c>
      <c r="M1490" t="s">
        <v>165</v>
      </c>
      <c r="N1490">
        <f t="shared" ca="1" si="70"/>
        <v>70759.860572277292</v>
      </c>
      <c r="Q1490" t="s">
        <v>388</v>
      </c>
      <c r="U1490">
        <f t="shared" ca="1" si="71"/>
        <v>10628.810908365698</v>
      </c>
      <c r="V1490">
        <v>17947998</v>
      </c>
      <c r="W1490" t="str" cm="1">
        <f t="array" aca="1" ref="W1490" ca="1">INDEX(Sheet1!$X$1:$X$20, RANDBETWEEN(1, 20))</f>
        <v>UN Agency/International Agency</v>
      </c>
      <c r="X1490" t="str" cm="1">
        <f t="array" aca="1" ref="X1490" ca="1">INDEX(Sheet1!$Y$2:$Y$22, RANDBETWEEN(1, 21))</f>
        <v>Private Sector</v>
      </c>
      <c r="Z1490" t="str" cm="1">
        <f t="array" aca="1" ref="Z1490" ca="1">INDEX(Sheet1!$AA$2:$AA$30, RANDBETWEEN(1, 29))</f>
        <v>CROATIA CO</v>
      </c>
      <c r="AA1490" t="str" cm="1">
        <f t="array" aca="1" ref="AA1490" ca="1">INDEX(Sheet1!$AB$2:$AB$8, RANDBETWEEN(1, 7))</f>
        <v>NatCom</v>
      </c>
      <c r="AB1490" t="str" cm="1">
        <f t="array" aca="1" ref="AB1490" ca="1">INDEX(Sheet1!$AC$2:$AC$22, RANDBETWEEN(1, 21))</f>
        <v>United States</v>
      </c>
      <c r="AE1490" t="str" cm="1">
        <f t="array" aca="1" ref="AE1490" ca="1">INDEX(Sheet1!$AF$2:$AF$22, RANDBETWEEN(1, 5))</f>
        <v>ECARO</v>
      </c>
      <c r="AF1490" s="3">
        <v>45590</v>
      </c>
      <c r="AG1490" t="str" cm="1">
        <f t="array" aca="1" ref="AG1490" ca="1">INDEX(Sheet1!$AH$2:$AH$24, RANDBETWEEN(1, 23))</f>
        <v>TURKIYE CO</v>
      </c>
      <c r="AH1490" t="s">
        <v>668</v>
      </c>
      <c r="AI1490" t="s">
        <v>387</v>
      </c>
      <c r="AJ1490" t="s">
        <v>388</v>
      </c>
      <c r="AK1490" t="s">
        <v>165</v>
      </c>
      <c r="AL1490" t="s">
        <v>58</v>
      </c>
      <c r="AM1490" t="s">
        <v>645</v>
      </c>
      <c r="AN1490" t="s">
        <v>91</v>
      </c>
      <c r="AO1490" t="s">
        <v>77</v>
      </c>
      <c r="AP1490" t="s">
        <v>135</v>
      </c>
      <c r="AQ1490" t="s">
        <v>129</v>
      </c>
      <c r="AR1490">
        <v>2023</v>
      </c>
      <c r="AS1490" t="s">
        <v>95</v>
      </c>
    </row>
    <row r="1491" spans="1:45">
      <c r="A1491" t="s">
        <v>657</v>
      </c>
      <c r="B1491" t="s">
        <v>95</v>
      </c>
      <c r="C1491" t="s">
        <v>64</v>
      </c>
      <c r="D1491" s="3">
        <v>45531</v>
      </c>
      <c r="E1491" t="s">
        <v>644</v>
      </c>
      <c r="F1491">
        <f t="shared" ca="1" si="69"/>
        <v>12276.445229180568</v>
      </c>
      <c r="G1491">
        <f t="shared" ca="1" si="69"/>
        <v>20278.323438931417</v>
      </c>
      <c r="H1491" t="str" cm="1">
        <f t="array" aca="1" ref="H1491" ca="1">INDEX(Sheet1!$H$1:$H$3, RANDBETWEEN(1, 3))</f>
        <v>ORE-Thematic</v>
      </c>
      <c r="I1491" t="str" cm="1">
        <f t="array" aca="1" ref="I1491" ca="1">INDEX(Sheet1!$I$3:$I$88, RANDBETWEEN(1, 85))</f>
        <v>Private sector fundraising</v>
      </c>
      <c r="J1491" t="str">
        <f ca="1">INDEX(Sheet1!$AZ$3:$AZ$8, RANDBETWEEN(1, COUNTA(Sheet1!$AZ$3:$AZ$8)))</f>
        <v>Education</v>
      </c>
      <c r="K1491" t="str" cm="1">
        <f t="array" aca="1" ref="K1491" ca="1">INDEX(Sheet1!$K$1:$K$8, RANDBETWEEN(1, 6))</f>
        <v>HAC-UKRAINE</v>
      </c>
      <c r="M1491" t="s">
        <v>57</v>
      </c>
      <c r="N1491">
        <f t="shared" ca="1" si="70"/>
        <v>30536.561526759906</v>
      </c>
      <c r="Q1491" t="s">
        <v>391</v>
      </c>
      <c r="U1491">
        <f t="shared" ca="1" si="71"/>
        <v>28518.09251694952</v>
      </c>
      <c r="V1491">
        <v>39861692</v>
      </c>
      <c r="W1491" t="str" cm="1">
        <f t="array" aca="1" ref="W1491" ca="1">INDEX(Sheet1!$X$1:$X$20, RANDBETWEEN(1, 20))</f>
        <v>Women's and diaspora organizations</v>
      </c>
      <c r="X1491" t="str" cm="1">
        <f t="array" aca="1" ref="X1491" ca="1">INDEX(Sheet1!$Y$2:$Y$22, RANDBETWEEN(1, 21))</f>
        <v>Public Sector</v>
      </c>
      <c r="Z1491" t="str" cm="1">
        <f t="array" aca="1" ref="Z1491" ca="1">INDEX(Sheet1!$AA$2:$AA$30, RANDBETWEEN(1, 29))</f>
        <v>UKRAINE CO</v>
      </c>
      <c r="AA1491" t="str" cm="1">
        <f t="array" aca="1" ref="AA1491" ca="1">INDEX(Sheet1!$AB$2:$AB$8, RANDBETWEEN(1, 7))</f>
        <v>MENARO</v>
      </c>
      <c r="AB1491" t="str" cm="1">
        <f t="array" aca="1" ref="AB1491" ca="1">INDEX(Sheet1!$AC$2:$AC$22, RANDBETWEEN(1, 21))</f>
        <v>Albania</v>
      </c>
      <c r="AE1491" t="str" cm="1">
        <f t="array" aca="1" ref="AE1491" ca="1">INDEX(Sheet1!$AF$2:$AF$22, RANDBETWEEN(1, 5))</f>
        <v>MENARO</v>
      </c>
      <c r="AF1491" s="3">
        <v>45531</v>
      </c>
      <c r="AG1491" t="str" cm="1">
        <f t="array" aca="1" ref="AG1491" ca="1">INDEX(Sheet1!$AH$2:$AH$24, RANDBETWEEN(1, 23))</f>
        <v>ARMENIA CO</v>
      </c>
      <c r="AH1491" t="s">
        <v>648</v>
      </c>
      <c r="AI1491" t="s">
        <v>390</v>
      </c>
      <c r="AJ1491" t="s">
        <v>391</v>
      </c>
      <c r="AK1491" t="s">
        <v>57</v>
      </c>
      <c r="AL1491" t="s">
        <v>95</v>
      </c>
      <c r="AM1491" t="s">
        <v>646</v>
      </c>
      <c r="AN1491" t="s">
        <v>115</v>
      </c>
      <c r="AO1491" t="s">
        <v>61</v>
      </c>
      <c r="AP1491" t="s">
        <v>143</v>
      </c>
      <c r="AQ1491" t="s">
        <v>129</v>
      </c>
      <c r="AR1491">
        <v>2022</v>
      </c>
      <c r="AS1491" t="s">
        <v>95</v>
      </c>
    </row>
    <row r="1492" spans="1:45">
      <c r="A1492" t="s">
        <v>659</v>
      </c>
      <c r="B1492" t="s">
        <v>44</v>
      </c>
      <c r="C1492" t="s">
        <v>64</v>
      </c>
      <c r="D1492" s="3">
        <v>45345</v>
      </c>
      <c r="E1492" t="s">
        <v>644</v>
      </c>
      <c r="F1492">
        <f t="shared" ca="1" si="69"/>
        <v>40516.027742578066</v>
      </c>
      <c r="G1492">
        <f t="shared" ca="1" si="69"/>
        <v>16753.364146269265</v>
      </c>
      <c r="H1492" t="str" cm="1">
        <f t="array" aca="1" ref="H1492" ca="1">INDEX(Sheet1!$H$1:$H$3, RANDBETWEEN(1, 3))</f>
        <v>ORE-Thematic</v>
      </c>
      <c r="I1492" t="str" cm="1">
        <f t="array" aca="1" ref="I1492" ca="1">INDEX(Sheet1!$I$3:$I$88, RANDBETWEEN(1, 85))</f>
        <v>Public finance and local governance</v>
      </c>
      <c r="J1492" t="str">
        <f ca="1">INDEX(Sheet1!$AZ$3:$AZ$8, RANDBETWEEN(1, COUNTA(Sheet1!$AZ$3:$AZ$8)))</f>
        <v>Emergency Response</v>
      </c>
      <c r="K1492" t="str" cm="1">
        <f t="array" aca="1" ref="K1492" ca="1">INDEX(Sheet1!$K$1:$K$8, RANDBETWEEN(1, 6))</f>
        <v>Emergency/HAC</v>
      </c>
      <c r="M1492" t="s">
        <v>75</v>
      </c>
      <c r="N1492">
        <f t="shared" ca="1" si="70"/>
        <v>16832.587698259587</v>
      </c>
      <c r="Q1492" t="s">
        <v>394</v>
      </c>
      <c r="U1492">
        <f t="shared" ca="1" si="71"/>
        <v>29238.778705581753</v>
      </c>
      <c r="V1492">
        <v>3837507</v>
      </c>
      <c r="W1492" t="str" cm="1">
        <f t="array" aca="1" ref="W1492" ca="1">INDEX(Sheet1!$X$1:$X$20, RANDBETWEEN(1, 20))</f>
        <v>Corporate Foundation</v>
      </c>
      <c r="X1492" t="str" cm="1">
        <f t="array" aca="1" ref="X1492" ca="1">INDEX(Sheet1!$Y$2:$Y$22, RANDBETWEEN(1, 21))</f>
        <v>Private Sector</v>
      </c>
      <c r="Z1492" t="str" cm="1">
        <f t="array" aca="1" ref="Z1492" ca="1">INDEX(Sheet1!$AA$2:$AA$30, RANDBETWEEN(1, 29))</f>
        <v>TURKIYE NATCOM</v>
      </c>
      <c r="AA1492" t="str" cm="1">
        <f t="array" aca="1" ref="AA1492" ca="1">INDEX(Sheet1!$AB$2:$AB$8, RANDBETWEEN(1, 7))</f>
        <v>NatCom</v>
      </c>
      <c r="AB1492" t="str" cm="1">
        <f t="array" aca="1" ref="AB1492" ca="1">INDEX(Sheet1!$AC$2:$AC$22, RANDBETWEEN(1, 21))</f>
        <v>Croatia</v>
      </c>
      <c r="AE1492" t="str" cm="1">
        <f t="array" aca="1" ref="AE1492" ca="1">INDEX(Sheet1!$AF$2:$AF$22, RANDBETWEEN(1, 5))</f>
        <v>NatCom</v>
      </c>
      <c r="AF1492" s="3">
        <v>45345</v>
      </c>
      <c r="AG1492" t="str" cm="1">
        <f t="array" aca="1" ref="AG1492" ca="1">INDEX(Sheet1!$AH$2:$AH$24, RANDBETWEEN(1, 23))</f>
        <v>LEBANON CO</v>
      </c>
      <c r="AH1492" t="s">
        <v>668</v>
      </c>
      <c r="AI1492" t="s">
        <v>393</v>
      </c>
      <c r="AJ1492" t="s">
        <v>394</v>
      </c>
      <c r="AK1492" t="s">
        <v>75</v>
      </c>
      <c r="AL1492" t="s">
        <v>58</v>
      </c>
      <c r="AM1492" t="s">
        <v>645</v>
      </c>
      <c r="AN1492" t="s">
        <v>60</v>
      </c>
      <c r="AO1492" t="s">
        <v>149</v>
      </c>
      <c r="AP1492" t="s">
        <v>135</v>
      </c>
      <c r="AQ1492" t="s">
        <v>79</v>
      </c>
      <c r="AR1492">
        <v>2022</v>
      </c>
      <c r="AS1492" t="s">
        <v>95</v>
      </c>
    </row>
    <row r="1493" spans="1:45">
      <c r="A1493" t="s">
        <v>656</v>
      </c>
      <c r="B1493" t="s">
        <v>95</v>
      </c>
      <c r="C1493" t="s">
        <v>118</v>
      </c>
      <c r="D1493" s="3">
        <v>45419</v>
      </c>
      <c r="E1493" t="s">
        <v>644</v>
      </c>
      <c r="F1493">
        <f t="shared" ca="1" si="69"/>
        <v>36255.187663468569</v>
      </c>
      <c r="G1493">
        <f t="shared" ca="1" si="69"/>
        <v>33621.653643866484</v>
      </c>
      <c r="H1493" t="str" cm="1">
        <f t="array" aca="1" ref="H1493" ca="1">INDEX(Sheet1!$H$1:$H$3, RANDBETWEEN(1, 3))</f>
        <v>ORE-Thematic</v>
      </c>
      <c r="I1493" t="str" cm="1">
        <f t="array" aca="1" ref="I1493" ca="1">INDEX(Sheet1!$I$3:$I$88, RANDBETWEEN(1, 85))</f>
        <v>Micronutrients</v>
      </c>
      <c r="J1493" t="str">
        <f ca="1">INDEX(Sheet1!$AZ$3:$AZ$8, RANDBETWEEN(1, COUNTA(Sheet1!$AZ$3:$AZ$8)))</f>
        <v>Child Protection</v>
      </c>
      <c r="K1493" t="str" cm="1">
        <f t="array" aca="1" ref="K1493" ca="1">INDEX(Sheet1!$K$1:$K$8, RANDBETWEEN(1, 6))</f>
        <v>HAC-ARMENIA</v>
      </c>
      <c r="M1493" t="s">
        <v>165</v>
      </c>
      <c r="N1493">
        <f t="shared" ca="1" si="70"/>
        <v>45441.836745106899</v>
      </c>
      <c r="Q1493" t="s">
        <v>397</v>
      </c>
      <c r="U1493">
        <f t="shared" ca="1" si="71"/>
        <v>41046.070244150593</v>
      </c>
      <c r="V1493">
        <v>31179841</v>
      </c>
      <c r="W1493" t="str" cm="1">
        <f t="array" aca="1" ref="W1493" ca="1">INDEX(Sheet1!$X$1:$X$20, RANDBETWEEN(1, 20))</f>
        <v>Corporate Foundation</v>
      </c>
      <c r="X1493" t="str" cm="1">
        <f t="array" aca="1" ref="X1493" ca="1">INDEX(Sheet1!$Y$2:$Y$22, RANDBETWEEN(1, 21))</f>
        <v>Public Sector</v>
      </c>
      <c r="Z1493" t="str" cm="1">
        <f t="array" aca="1" ref="Z1493" ca="1">INDEX(Sheet1!$AA$2:$AA$30, RANDBETWEEN(1, 29))</f>
        <v>INNOVATION UNIT</v>
      </c>
      <c r="AA1493" t="str" cm="1">
        <f t="array" aca="1" ref="AA1493" ca="1">INDEX(Sheet1!$AB$2:$AB$8, RANDBETWEEN(1, 7))</f>
        <v>ROSA</v>
      </c>
      <c r="AB1493" t="str" cm="1">
        <f t="array" aca="1" ref="AB1493" ca="1">INDEX(Sheet1!$AC$2:$AC$22, RANDBETWEEN(1, 21))</f>
        <v>Qatar</v>
      </c>
      <c r="AE1493" t="str" cm="1">
        <f t="array" aca="1" ref="AE1493" ca="1">INDEX(Sheet1!$AF$2:$AF$22, RANDBETWEEN(1, 5))</f>
        <v>ECARO</v>
      </c>
      <c r="AF1493" s="3">
        <v>45419</v>
      </c>
      <c r="AG1493" t="str" cm="1">
        <f t="array" aca="1" ref="AG1493" ca="1">INDEX(Sheet1!$AH$2:$AH$24, RANDBETWEEN(1, 23))</f>
        <v>ECARO</v>
      </c>
      <c r="AH1493" t="s">
        <v>670</v>
      </c>
      <c r="AI1493" t="s">
        <v>396</v>
      </c>
      <c r="AJ1493" t="s">
        <v>397</v>
      </c>
      <c r="AK1493" t="s">
        <v>165</v>
      </c>
      <c r="AL1493" t="s">
        <v>90</v>
      </c>
      <c r="AM1493" t="s">
        <v>646</v>
      </c>
      <c r="AN1493" t="s">
        <v>128</v>
      </c>
      <c r="AO1493" t="s">
        <v>92</v>
      </c>
      <c r="AP1493" t="s">
        <v>62</v>
      </c>
      <c r="AQ1493" t="s">
        <v>129</v>
      </c>
      <c r="AR1493">
        <v>2022</v>
      </c>
      <c r="AS1493" t="s">
        <v>95</v>
      </c>
    </row>
    <row r="1494" spans="1:45">
      <c r="A1494" t="s">
        <v>652</v>
      </c>
      <c r="B1494" t="s">
        <v>44</v>
      </c>
      <c r="C1494" t="s">
        <v>45</v>
      </c>
      <c r="D1494" s="3">
        <v>45565</v>
      </c>
      <c r="E1494" t="s">
        <v>644</v>
      </c>
      <c r="F1494">
        <f t="shared" ca="1" si="69"/>
        <v>39743.204470511977</v>
      </c>
      <c r="G1494">
        <f t="shared" ca="1" si="69"/>
        <v>15269.063514256255</v>
      </c>
      <c r="H1494" t="str" cm="1">
        <f t="array" aca="1" ref="H1494" ca="1">INDEX(Sheet1!$H$1:$H$3, RANDBETWEEN(1, 3))</f>
        <v>Revenue Type</v>
      </c>
      <c r="I1494" t="str" cm="1">
        <f t="array" aca="1" ref="I1494" ca="1">INDEX(Sheet1!$I$3:$I$88, RANDBETWEEN(1, 85))</f>
        <v>Staff and premises security</v>
      </c>
      <c r="J1494" t="str">
        <f ca="1">INDEX(Sheet1!$AZ$3:$AZ$8, RANDBETWEEN(1, COUNTA(Sheet1!$AZ$3:$AZ$8)))</f>
        <v>Emergency Response</v>
      </c>
      <c r="K1494" t="str" cm="1">
        <f t="array" aca="1" ref="K1494" ca="1">INDEX(Sheet1!$K$1:$K$8, RANDBETWEEN(1, 6))</f>
        <v>HAC-UKRAINE</v>
      </c>
      <c r="M1494" t="s">
        <v>57</v>
      </c>
      <c r="N1494">
        <f t="shared" ca="1" si="70"/>
        <v>28028.900525332672</v>
      </c>
      <c r="Q1494" t="s">
        <v>400</v>
      </c>
      <c r="U1494">
        <f t="shared" ca="1" si="71"/>
        <v>31135.102785327515</v>
      </c>
      <c r="V1494">
        <v>4039063</v>
      </c>
      <c r="W1494" t="str" cm="1">
        <f t="array" aca="1" ref="W1494" ca="1">INDEX(Sheet1!$X$1:$X$20, RANDBETWEEN(1, 20))</f>
        <v>Sport Associations</v>
      </c>
      <c r="X1494" t="str" cm="1">
        <f t="array" aca="1" ref="X1494" ca="1">INDEX(Sheet1!$Y$2:$Y$22, RANDBETWEEN(1, 21))</f>
        <v>Public Sector</v>
      </c>
      <c r="Z1494" t="str" cm="1">
        <f t="array" aca="1" ref="Z1494" ca="1">INDEX(Sheet1!$AA$2:$AA$30, RANDBETWEEN(1, 29))</f>
        <v>ARMENIA CO</v>
      </c>
      <c r="AA1494" t="str" cm="1">
        <f t="array" aca="1" ref="AA1494" ca="1">INDEX(Sheet1!$AB$2:$AB$8, RANDBETWEEN(1, 7))</f>
        <v>HQ</v>
      </c>
      <c r="AB1494" t="str" cm="1">
        <f t="array" aca="1" ref="AB1494" ca="1">INDEX(Sheet1!$AC$2:$AC$22, RANDBETWEEN(1, 21))</f>
        <v>Greece</v>
      </c>
      <c r="AE1494" t="str" cm="1">
        <f t="array" aca="1" ref="AE1494" ca="1">INDEX(Sheet1!$AF$2:$AF$22, RANDBETWEEN(1, 5))</f>
        <v>HQ</v>
      </c>
      <c r="AF1494" s="3">
        <v>45565</v>
      </c>
      <c r="AG1494" t="str" cm="1">
        <f t="array" aca="1" ref="AG1494" ca="1">INDEX(Sheet1!$AH$2:$AH$24, RANDBETWEEN(1, 23))</f>
        <v>UKRAINE CO</v>
      </c>
      <c r="AH1494" t="s">
        <v>668</v>
      </c>
      <c r="AI1494" t="s">
        <v>399</v>
      </c>
      <c r="AJ1494" t="s">
        <v>400</v>
      </c>
      <c r="AK1494" t="s">
        <v>57</v>
      </c>
      <c r="AL1494" t="s">
        <v>58</v>
      </c>
      <c r="AM1494" t="s">
        <v>646</v>
      </c>
      <c r="AN1494" t="s">
        <v>216</v>
      </c>
      <c r="AO1494" t="s">
        <v>61</v>
      </c>
      <c r="AP1494" t="s">
        <v>78</v>
      </c>
      <c r="AQ1494" t="s">
        <v>79</v>
      </c>
      <c r="AR1494">
        <v>2023</v>
      </c>
      <c r="AS1494" t="s">
        <v>95</v>
      </c>
    </row>
    <row r="1495" spans="1:45">
      <c r="A1495" t="s">
        <v>655</v>
      </c>
      <c r="B1495" t="s">
        <v>95</v>
      </c>
      <c r="C1495" t="s">
        <v>45</v>
      </c>
      <c r="D1495" s="3">
        <v>45418</v>
      </c>
      <c r="E1495" t="s">
        <v>644</v>
      </c>
      <c r="F1495">
        <f t="shared" ca="1" si="69"/>
        <v>68587.065233214424</v>
      </c>
      <c r="G1495">
        <f t="shared" ca="1" si="69"/>
        <v>53860.456938315692</v>
      </c>
      <c r="H1495" t="str" cm="1">
        <f t="array" aca="1" ref="H1495" ca="1">INDEX(Sheet1!$H$1:$H$3, RANDBETWEEN(1, 3))</f>
        <v>ORE-Thematic</v>
      </c>
      <c r="I1495" t="str" cm="1">
        <f t="array" aca="1" ref="I1495" ca="1">INDEX(Sheet1!$I$3:$I$88, RANDBETWEEN(1, 85))</f>
        <v>Early learning</v>
      </c>
      <c r="J1495" t="str">
        <f ca="1">INDEX(Sheet1!$AZ$3:$AZ$8, RANDBETWEEN(1, COUNTA(Sheet1!$AZ$3:$AZ$8)))</f>
        <v>Education</v>
      </c>
      <c r="K1495" t="str" cm="1">
        <f t="array" aca="1" ref="K1495" ca="1">INDEX(Sheet1!$K$1:$K$8, RANDBETWEEN(1, 6))</f>
        <v>HAC-STATE OF PALESTINE</v>
      </c>
      <c r="M1495" t="s">
        <v>165</v>
      </c>
      <c r="N1495">
        <f t="shared" ca="1" si="70"/>
        <v>17743.36679336373</v>
      </c>
      <c r="Q1495" t="s">
        <v>403</v>
      </c>
      <c r="U1495">
        <f t="shared" ca="1" si="71"/>
        <v>26396.290370501672</v>
      </c>
      <c r="V1495">
        <v>30570621</v>
      </c>
      <c r="W1495" t="str" cm="1">
        <f t="array" aca="1" ref="W1495" ca="1">INDEX(Sheet1!$X$1:$X$20, RANDBETWEEN(1, 20))</f>
        <v>IFI/RDB</v>
      </c>
      <c r="X1495" t="str" cm="1">
        <f t="array" aca="1" ref="X1495" ca="1">INDEX(Sheet1!$Y$2:$Y$22, RANDBETWEEN(1, 21))</f>
        <v>UNICEF NatCom/CO/Division</v>
      </c>
      <c r="Z1495" t="str" cm="1">
        <f t="array" aca="1" ref="Z1495" ca="1">INDEX(Sheet1!$AA$2:$AA$30, RANDBETWEEN(1, 29))</f>
        <v>ARMENIA CO</v>
      </c>
      <c r="AA1495" t="str" cm="1">
        <f t="array" aca="1" ref="AA1495" ca="1">INDEX(Sheet1!$AB$2:$AB$8, RANDBETWEEN(1, 7))</f>
        <v>MENARO</v>
      </c>
      <c r="AB1495" t="str" cm="1">
        <f t="array" aca="1" ref="AB1495" ca="1">INDEX(Sheet1!$AC$2:$AC$22, RANDBETWEEN(1, 21))</f>
        <v>Switzerland</v>
      </c>
      <c r="AE1495" t="str" cm="1">
        <f t="array" aca="1" ref="AE1495" ca="1">INDEX(Sheet1!$AF$2:$AF$22, RANDBETWEEN(1, 5))</f>
        <v>ECARO</v>
      </c>
      <c r="AF1495" s="3">
        <v>45418</v>
      </c>
      <c r="AG1495" t="str" cm="1">
        <f t="array" aca="1" ref="AG1495" ca="1">INDEX(Sheet1!$AH$2:$AH$24, RANDBETWEEN(1, 23))</f>
        <v>ALBANIA CO</v>
      </c>
      <c r="AH1495" t="s">
        <v>670</v>
      </c>
      <c r="AI1495" t="s">
        <v>402</v>
      </c>
      <c r="AJ1495" t="s">
        <v>403</v>
      </c>
      <c r="AK1495" t="s">
        <v>165</v>
      </c>
      <c r="AL1495" t="s">
        <v>90</v>
      </c>
      <c r="AM1495" t="s">
        <v>646</v>
      </c>
      <c r="AN1495" t="s">
        <v>115</v>
      </c>
      <c r="AO1495" t="s">
        <v>116</v>
      </c>
      <c r="AP1495" t="s">
        <v>143</v>
      </c>
      <c r="AQ1495" t="s">
        <v>79</v>
      </c>
      <c r="AR1495">
        <v>2023</v>
      </c>
      <c r="AS1495" t="s">
        <v>95</v>
      </c>
    </row>
    <row r="1496" spans="1:45">
      <c r="A1496" t="s">
        <v>658</v>
      </c>
      <c r="B1496" t="s">
        <v>44</v>
      </c>
      <c r="C1496" t="s">
        <v>118</v>
      </c>
      <c r="D1496" s="3">
        <v>45481</v>
      </c>
      <c r="E1496" t="s">
        <v>644</v>
      </c>
      <c r="F1496">
        <f t="shared" ca="1" si="69"/>
        <v>97649.669437524106</v>
      </c>
      <c r="G1496">
        <f t="shared" ca="1" si="69"/>
        <v>84278.552639589063</v>
      </c>
      <c r="H1496" t="str" cm="1">
        <f t="array" aca="1" ref="H1496" ca="1">INDEX(Sheet1!$H$1:$H$3, RANDBETWEEN(1, 3))</f>
        <v>ORR Non-Thematic</v>
      </c>
      <c r="I1496" t="str" cm="1">
        <f t="array" aca="1" ref="I1496" ca="1">INDEX(Sheet1!$I$3:$I$88, RANDBETWEEN(1, 85))</f>
        <v>Nutrition – General</v>
      </c>
      <c r="J1496" t="str">
        <f ca="1">INDEX(Sheet1!$AZ$3:$AZ$8, RANDBETWEEN(1, COUNTA(Sheet1!$AZ$3:$AZ$8)))</f>
        <v>Emergency Response</v>
      </c>
      <c r="K1496" t="str" cm="1">
        <f t="array" aca="1" ref="K1496" ca="1">INDEX(Sheet1!$K$1:$K$8, RANDBETWEEN(1, 6))</f>
        <v>Ukraine Response</v>
      </c>
      <c r="M1496" t="s">
        <v>114</v>
      </c>
      <c r="N1496">
        <f t="shared" ca="1" si="70"/>
        <v>32585.645443515314</v>
      </c>
      <c r="Q1496" t="s">
        <v>406</v>
      </c>
      <c r="U1496">
        <f t="shared" ca="1" si="71"/>
        <v>61037.141025322344</v>
      </c>
      <c r="V1496">
        <v>7415313</v>
      </c>
      <c r="W1496" t="str" cm="1">
        <f t="array" aca="1" ref="W1496" ca="1">INDEX(Sheet1!$X$1:$X$20, RANDBETWEEN(1, 20))</f>
        <v>Country Office</v>
      </c>
      <c r="X1496" t="str" cm="1">
        <f t="array" aca="1" ref="X1496" ca="1">INDEX(Sheet1!$Y$2:$Y$22, RANDBETWEEN(1, 21))</f>
        <v>Private Sector</v>
      </c>
      <c r="Z1496" t="str" cm="1">
        <f t="array" aca="1" ref="Z1496" ca="1">INDEX(Sheet1!$AA$2:$AA$30, RANDBETWEEN(1, 29))</f>
        <v>MOLDOVA CO</v>
      </c>
      <c r="AA1496" t="str" cm="1">
        <f t="array" aca="1" ref="AA1496" ca="1">INDEX(Sheet1!$AB$2:$AB$8, RANDBETWEEN(1, 7))</f>
        <v>WCARO</v>
      </c>
      <c r="AB1496" t="str" cm="1">
        <f t="array" aca="1" ref="AB1496" ca="1">INDEX(Sheet1!$AC$2:$AC$22, RANDBETWEEN(1, 21))</f>
        <v>Tajikistan</v>
      </c>
      <c r="AE1496" t="str" cm="1">
        <f t="array" aca="1" ref="AE1496" ca="1">INDEX(Sheet1!$AF$2:$AF$22, RANDBETWEEN(1, 5))</f>
        <v>ECARO</v>
      </c>
      <c r="AF1496" s="3">
        <v>45481</v>
      </c>
      <c r="AG1496" t="str" cm="1">
        <f t="array" aca="1" ref="AG1496" ca="1">INDEX(Sheet1!$AH$2:$AH$24, RANDBETWEEN(1, 23))</f>
        <v>UZBEKISTAN CO</v>
      </c>
      <c r="AH1496" t="s">
        <v>649</v>
      </c>
      <c r="AI1496" t="s">
        <v>405</v>
      </c>
      <c r="AJ1496" t="s">
        <v>406</v>
      </c>
      <c r="AK1496" t="s">
        <v>114</v>
      </c>
      <c r="AL1496" t="s">
        <v>90</v>
      </c>
      <c r="AM1496" t="s">
        <v>645</v>
      </c>
      <c r="AN1496" t="s">
        <v>192</v>
      </c>
      <c r="AO1496" t="s">
        <v>92</v>
      </c>
      <c r="AP1496" t="s">
        <v>143</v>
      </c>
      <c r="AQ1496" t="s">
        <v>63</v>
      </c>
      <c r="AR1496">
        <v>2022</v>
      </c>
      <c r="AS1496" t="s">
        <v>95</v>
      </c>
    </row>
    <row r="1497" spans="1:45">
      <c r="A1497" t="s">
        <v>654</v>
      </c>
      <c r="B1497" t="s">
        <v>95</v>
      </c>
      <c r="C1497" t="s">
        <v>64</v>
      </c>
      <c r="D1497" s="3">
        <v>45425</v>
      </c>
      <c r="E1497" t="s">
        <v>644</v>
      </c>
      <c r="F1497">
        <f t="shared" ca="1" si="69"/>
        <v>69663.019039439969</v>
      </c>
      <c r="G1497">
        <f t="shared" ca="1" si="69"/>
        <v>82068.741892807273</v>
      </c>
      <c r="H1497" t="str" cm="1">
        <f t="array" aca="1" ref="H1497" ca="1">INDEX(Sheet1!$H$1:$H$3, RANDBETWEEN(1, 3))</f>
        <v>Revenue Type</v>
      </c>
      <c r="I1497" t="str" cm="1">
        <f t="array" aca="1" ref="I1497" ca="1">INDEX(Sheet1!$I$3:$I$88, RANDBETWEEN(1, 85))</f>
        <v>Data and Child Protection</v>
      </c>
      <c r="J1497" t="str">
        <f ca="1">INDEX(Sheet1!$AZ$3:$AZ$8, RANDBETWEEN(1, COUNTA(Sheet1!$AZ$3:$AZ$8)))</f>
        <v>Increased Immunization Rates</v>
      </c>
      <c r="K1497" t="str" cm="1">
        <f t="array" aca="1" ref="K1497" ca="1">INDEX(Sheet1!$K$1:$K$8, RANDBETWEEN(1, 6))</f>
        <v>Emergency/HAC</v>
      </c>
      <c r="M1497" t="s">
        <v>114</v>
      </c>
      <c r="N1497">
        <f t="shared" ca="1" si="70"/>
        <v>28538.983695366911</v>
      </c>
      <c r="Q1497" t="s">
        <v>409</v>
      </c>
      <c r="U1497">
        <f t="shared" ca="1" si="71"/>
        <v>46960.975719229667</v>
      </c>
      <c r="V1497">
        <v>35055928</v>
      </c>
      <c r="W1497" t="str" cm="1">
        <f t="array" aca="1" ref="W1497" ca="1">INDEX(Sheet1!$X$1:$X$20, RANDBETWEEN(1, 20))</f>
        <v>Sport Associations</v>
      </c>
      <c r="X1497" t="str" cm="1">
        <f t="array" aca="1" ref="X1497" ca="1">INDEX(Sheet1!$Y$2:$Y$22, RANDBETWEEN(1, 21))</f>
        <v>Private Sector</v>
      </c>
      <c r="Z1497" t="str" cm="1">
        <f t="array" aca="1" ref="Z1497" ca="1">INDEX(Sheet1!$AA$2:$AA$30, RANDBETWEEN(1, 29))</f>
        <v>SENEGAL CO</v>
      </c>
      <c r="AA1497" t="str" cm="1">
        <f t="array" aca="1" ref="AA1497" ca="1">INDEX(Sheet1!$AB$2:$AB$8, RANDBETWEEN(1, 7))</f>
        <v>NatCom</v>
      </c>
      <c r="AB1497" t="str" cm="1">
        <f t="array" aca="1" ref="AB1497" ca="1">INDEX(Sheet1!$AC$2:$AC$22, RANDBETWEEN(1, 21))</f>
        <v>Tajikistan</v>
      </c>
      <c r="AE1497" t="str" cm="1">
        <f t="array" aca="1" ref="AE1497" ca="1">INDEX(Sheet1!$AF$2:$AF$22, RANDBETWEEN(1, 5))</f>
        <v>HQ</v>
      </c>
      <c r="AF1497" s="3">
        <v>45425</v>
      </c>
      <c r="AG1497" t="str" cm="1">
        <f t="array" aca="1" ref="AG1497" ca="1">INDEX(Sheet1!$AH$2:$AH$24, RANDBETWEEN(1, 23))</f>
        <v>ECARO</v>
      </c>
      <c r="AH1497" t="s">
        <v>649</v>
      </c>
      <c r="AI1497" t="s">
        <v>408</v>
      </c>
      <c r="AJ1497" t="s">
        <v>409</v>
      </c>
      <c r="AK1497" t="s">
        <v>114</v>
      </c>
      <c r="AL1497" t="s">
        <v>90</v>
      </c>
      <c r="AM1497" t="s">
        <v>646</v>
      </c>
      <c r="AN1497" t="s">
        <v>115</v>
      </c>
      <c r="AO1497" t="s">
        <v>92</v>
      </c>
      <c r="AP1497" t="s">
        <v>62</v>
      </c>
      <c r="AQ1497" t="s">
        <v>100</v>
      </c>
      <c r="AR1497">
        <v>2022</v>
      </c>
      <c r="AS1497" t="s">
        <v>95</v>
      </c>
    </row>
    <row r="1498" spans="1:45">
      <c r="A1498" t="s">
        <v>655</v>
      </c>
      <c r="B1498" t="s">
        <v>95</v>
      </c>
      <c r="C1498" t="s">
        <v>64</v>
      </c>
      <c r="D1498" s="3">
        <v>45302</v>
      </c>
      <c r="E1498" t="s">
        <v>644</v>
      </c>
      <c r="F1498">
        <f t="shared" ca="1" si="69"/>
        <v>68496.349449999339</v>
      </c>
      <c r="G1498">
        <f t="shared" ca="1" si="69"/>
        <v>36634.970868133358</v>
      </c>
      <c r="H1498" t="str" cm="1">
        <f t="array" aca="1" ref="H1498" ca="1">INDEX(Sheet1!$H$1:$H$3, RANDBETWEEN(1, 3))</f>
        <v>ORE-Thematic</v>
      </c>
      <c r="I1498" t="str" cm="1">
        <f t="array" aca="1" ref="I1498" ca="1">INDEX(Sheet1!$I$3:$I$88, RANDBETWEEN(1, 85))</f>
        <v>Other – including procurement services</v>
      </c>
      <c r="J1498" t="str">
        <f ca="1">INDEX(Sheet1!$AZ$3:$AZ$8, RANDBETWEEN(1, COUNTA(Sheet1!$AZ$3:$AZ$8)))</f>
        <v>Education</v>
      </c>
      <c r="K1498" t="str" cm="1">
        <f t="array" aca="1" ref="K1498" ca="1">INDEX(Sheet1!$K$1:$K$8, RANDBETWEEN(1, 6))</f>
        <v>Ukraine Response</v>
      </c>
      <c r="M1498" t="s">
        <v>104</v>
      </c>
      <c r="N1498">
        <f t="shared" ca="1" si="70"/>
        <v>91640.297022669212</v>
      </c>
      <c r="Q1498" t="s">
        <v>412</v>
      </c>
      <c r="U1498">
        <f t="shared" ca="1" si="71"/>
        <v>42350.722049096679</v>
      </c>
      <c r="V1498">
        <v>26363391</v>
      </c>
      <c r="W1498" t="str" cm="1">
        <f t="array" aca="1" ref="W1498" ca="1">INDEX(Sheet1!$X$1:$X$20, RANDBETWEEN(1, 20))</f>
        <v>UN Agency/International Agency</v>
      </c>
      <c r="X1498" t="str" cm="1">
        <f t="array" aca="1" ref="X1498" ca="1">INDEX(Sheet1!$Y$2:$Y$22, RANDBETWEEN(1, 21))</f>
        <v>Public Sector</v>
      </c>
      <c r="Z1498" t="str" cm="1">
        <f t="array" aca="1" ref="Z1498" ca="1">INDEX(Sheet1!$AA$2:$AA$30, RANDBETWEEN(1, 29))</f>
        <v>ROMANIA CO</v>
      </c>
      <c r="AA1498" t="str" cm="1">
        <f t="array" aca="1" ref="AA1498" ca="1">INDEX(Sheet1!$AB$2:$AB$8, RANDBETWEEN(1, 7))</f>
        <v>MENARO</v>
      </c>
      <c r="AB1498" t="str" cm="1">
        <f t="array" aca="1" ref="AB1498" ca="1">INDEX(Sheet1!$AC$2:$AC$22, RANDBETWEEN(1, 21))</f>
        <v>Cyprus</v>
      </c>
      <c r="AE1498" t="str" cm="1">
        <f t="array" aca="1" ref="AE1498" ca="1">INDEX(Sheet1!$AF$2:$AF$22, RANDBETWEEN(1, 5))</f>
        <v>ESARO</v>
      </c>
      <c r="AF1498" s="3">
        <v>45302</v>
      </c>
      <c r="AG1498" t="str" cm="1">
        <f t="array" aca="1" ref="AG1498" ca="1">INDEX(Sheet1!$AH$2:$AH$24, RANDBETWEEN(1, 23))</f>
        <v>TAJIKISTAN CO</v>
      </c>
      <c r="AH1498" t="s">
        <v>647</v>
      </c>
      <c r="AI1498" t="s">
        <v>411</v>
      </c>
      <c r="AJ1498" t="s">
        <v>412</v>
      </c>
      <c r="AK1498" t="s">
        <v>104</v>
      </c>
      <c r="AL1498" t="s">
        <v>58</v>
      </c>
      <c r="AM1498" t="s">
        <v>645</v>
      </c>
      <c r="AN1498" t="s">
        <v>216</v>
      </c>
      <c r="AO1498" t="s">
        <v>61</v>
      </c>
      <c r="AP1498" t="s">
        <v>143</v>
      </c>
      <c r="AQ1498" t="s">
        <v>94</v>
      </c>
      <c r="AR1498">
        <v>2023</v>
      </c>
      <c r="AS1498" t="s">
        <v>95</v>
      </c>
    </row>
    <row r="1499" spans="1:45">
      <c r="A1499" t="s">
        <v>653</v>
      </c>
      <c r="B1499" t="s">
        <v>95</v>
      </c>
      <c r="C1499" t="s">
        <v>45</v>
      </c>
      <c r="D1499" s="3">
        <v>45405</v>
      </c>
      <c r="E1499" t="s">
        <v>644</v>
      </c>
      <c r="F1499">
        <f t="shared" ca="1" si="69"/>
        <v>36737.927763175736</v>
      </c>
      <c r="G1499">
        <f t="shared" ca="1" si="69"/>
        <v>98918.708001739025</v>
      </c>
      <c r="H1499" t="str" cm="1">
        <f t="array" aca="1" ref="H1499" ca="1">INDEX(Sheet1!$H$1:$H$3, RANDBETWEEN(1, 3))</f>
        <v>ORE-Thematic</v>
      </c>
      <c r="I1499" t="str" cm="1">
        <f t="array" aca="1" ref="I1499" ca="1">INDEX(Sheet1!$I$3:$I$88, RANDBETWEEN(1, 85))</f>
        <v>Nutrition – Overweight &amp; Obesity</v>
      </c>
      <c r="J1499" t="str">
        <f ca="1">INDEX(Sheet1!$AZ$3:$AZ$8, RANDBETWEEN(1, COUNTA(Sheet1!$AZ$3:$AZ$8)))</f>
        <v>Increased Immunization Rates</v>
      </c>
      <c r="K1499" t="str" cm="1">
        <f t="array" aca="1" ref="K1499" ca="1">INDEX(Sheet1!$K$1:$K$8, RANDBETWEEN(1, 6))</f>
        <v>Ukraine Response</v>
      </c>
      <c r="M1499" t="s">
        <v>57</v>
      </c>
      <c r="N1499">
        <f t="shared" ca="1" si="70"/>
        <v>9030.237962627727</v>
      </c>
      <c r="Q1499" t="s">
        <v>415</v>
      </c>
      <c r="U1499">
        <f t="shared" ca="1" si="71"/>
        <v>62302.405715389294</v>
      </c>
      <c r="V1499">
        <v>17512339</v>
      </c>
      <c r="W1499" t="str" cm="1">
        <f t="array" aca="1" ref="W1499" ca="1">INDEX(Sheet1!$X$1:$X$20, RANDBETWEEN(1, 20))</f>
        <v>Corporate</v>
      </c>
      <c r="X1499" t="str" cm="1">
        <f t="array" aca="1" ref="X1499" ca="1">INDEX(Sheet1!$Y$2:$Y$22, RANDBETWEEN(1, 21))</f>
        <v>Private Sector</v>
      </c>
      <c r="Z1499" t="str" cm="1">
        <f t="array" aca="1" ref="Z1499" ca="1">INDEX(Sheet1!$AA$2:$AA$30, RANDBETWEEN(1, 29))</f>
        <v>GREECE CO</v>
      </c>
      <c r="AA1499" t="str" cm="1">
        <f t="array" aca="1" ref="AA1499" ca="1">INDEX(Sheet1!$AB$2:$AB$8, RANDBETWEEN(1, 7))</f>
        <v>NatCom</v>
      </c>
      <c r="AB1499" t="str" cm="1">
        <f t="array" aca="1" ref="AB1499" ca="1">INDEX(Sheet1!$AC$2:$AC$22, RANDBETWEEN(1, 21))</f>
        <v>Bulgaria</v>
      </c>
      <c r="AE1499" t="str" cm="1">
        <f t="array" aca="1" ref="AE1499" ca="1">INDEX(Sheet1!$AF$2:$AF$22, RANDBETWEEN(1, 5))</f>
        <v>MENARO</v>
      </c>
      <c r="AF1499" s="3">
        <v>45405</v>
      </c>
      <c r="AG1499" t="str" cm="1">
        <f t="array" aca="1" ref="AG1499" ca="1">INDEX(Sheet1!$AH$2:$AH$24, RANDBETWEEN(1, 23))</f>
        <v>BELARUS CO</v>
      </c>
      <c r="AH1499" t="s">
        <v>648</v>
      </c>
      <c r="AI1499" t="s">
        <v>414</v>
      </c>
      <c r="AJ1499" t="s">
        <v>415</v>
      </c>
      <c r="AK1499" t="s">
        <v>57</v>
      </c>
      <c r="AL1499" t="s">
        <v>95</v>
      </c>
      <c r="AM1499" t="s">
        <v>646</v>
      </c>
      <c r="AN1499" t="s">
        <v>91</v>
      </c>
      <c r="AO1499" t="s">
        <v>149</v>
      </c>
      <c r="AP1499" t="s">
        <v>135</v>
      </c>
      <c r="AQ1499" t="s">
        <v>94</v>
      </c>
      <c r="AR1499">
        <v>2022</v>
      </c>
      <c r="AS1499" t="s">
        <v>95</v>
      </c>
    </row>
    <row r="1500" spans="1:45">
      <c r="A1500" t="s">
        <v>657</v>
      </c>
      <c r="B1500" t="s">
        <v>95</v>
      </c>
      <c r="C1500" t="s">
        <v>45</v>
      </c>
      <c r="D1500" s="3">
        <v>45552</v>
      </c>
      <c r="E1500" t="s">
        <v>644</v>
      </c>
      <c r="F1500">
        <f t="shared" ca="1" si="69"/>
        <v>27773.611113526491</v>
      </c>
      <c r="G1500">
        <f t="shared" ca="1" si="69"/>
        <v>99904.184400133832</v>
      </c>
      <c r="H1500" t="str" cm="1">
        <f t="array" aca="1" ref="H1500" ca="1">INDEX(Sheet1!$H$1:$H$3, RANDBETWEEN(1, 3))</f>
        <v>ORE-Thematic</v>
      </c>
      <c r="I1500" t="str" cm="1">
        <f t="array" aca="1" ref="I1500" ca="1">INDEX(Sheet1!$I$3:$I$88, RANDBETWEEN(1, 85))</f>
        <v>Child health</v>
      </c>
      <c r="J1500" t="str">
        <f ca="1">INDEX(Sheet1!$AZ$3:$AZ$8, RANDBETWEEN(1, COUNTA(Sheet1!$AZ$3:$AZ$8)))</f>
        <v>Advocacy</v>
      </c>
      <c r="K1500" t="str" cm="1">
        <f t="array" aca="1" ref="K1500" ca="1">INDEX(Sheet1!$K$1:$K$8, RANDBETWEEN(1, 6))</f>
        <v>Emergency/HAC</v>
      </c>
      <c r="M1500" t="s">
        <v>114</v>
      </c>
      <c r="N1500">
        <f t="shared" ca="1" si="70"/>
        <v>45283.675696494356</v>
      </c>
      <c r="Q1500" t="s">
        <v>418</v>
      </c>
      <c r="U1500">
        <f t="shared" ca="1" si="71"/>
        <v>43388.829703344927</v>
      </c>
      <c r="V1500">
        <v>23363811</v>
      </c>
      <c r="W1500" t="str" cm="1">
        <f t="array" aca="1" ref="W1500" ca="1">INDEX(Sheet1!$X$1:$X$20, RANDBETWEEN(1, 20))</f>
        <v>Membership based organizations</v>
      </c>
      <c r="X1500" t="str" cm="1">
        <f t="array" aca="1" ref="X1500" ca="1">INDEX(Sheet1!$Y$2:$Y$22, RANDBETWEEN(1, 21))</f>
        <v>Public Sector</v>
      </c>
      <c r="Z1500" t="str" cm="1">
        <f t="array" aca="1" ref="Z1500" ca="1">INDEX(Sheet1!$AA$2:$AA$30, RANDBETWEEN(1, 29))</f>
        <v>ALBANIA CO</v>
      </c>
      <c r="AA1500" t="str" cm="1">
        <f t="array" aca="1" ref="AA1500" ca="1">INDEX(Sheet1!$AB$2:$AB$8, RANDBETWEEN(1, 7))</f>
        <v>ROSA</v>
      </c>
      <c r="AB1500" t="str" cm="1">
        <f t="array" aca="1" ref="AB1500" ca="1">INDEX(Sheet1!$AC$2:$AC$22, RANDBETWEEN(1, 21))</f>
        <v>Ukraine</v>
      </c>
      <c r="AE1500" t="str" cm="1">
        <f t="array" aca="1" ref="AE1500" ca="1">INDEX(Sheet1!$AF$2:$AF$22, RANDBETWEEN(1, 5))</f>
        <v>HQ</v>
      </c>
      <c r="AF1500" s="3">
        <v>45552</v>
      </c>
      <c r="AG1500" t="str" cm="1">
        <f t="array" aca="1" ref="AG1500" ca="1">INDEX(Sheet1!$AH$2:$AH$24, RANDBETWEEN(1, 23))</f>
        <v>LEBANON CO</v>
      </c>
      <c r="AH1500" t="s">
        <v>648</v>
      </c>
      <c r="AI1500" t="s">
        <v>417</v>
      </c>
      <c r="AJ1500" t="s">
        <v>418</v>
      </c>
      <c r="AK1500" t="s">
        <v>114</v>
      </c>
      <c r="AL1500" t="s">
        <v>95</v>
      </c>
      <c r="AM1500" t="s">
        <v>646</v>
      </c>
      <c r="AN1500" t="s">
        <v>91</v>
      </c>
      <c r="AO1500" t="s">
        <v>92</v>
      </c>
      <c r="AP1500" t="s">
        <v>135</v>
      </c>
      <c r="AQ1500" t="s">
        <v>79</v>
      </c>
      <c r="AR1500">
        <v>2024</v>
      </c>
      <c r="AS1500" t="s">
        <v>95</v>
      </c>
    </row>
    <row r="1501" spans="1:45">
      <c r="A1501" t="s">
        <v>653</v>
      </c>
      <c r="B1501" t="s">
        <v>95</v>
      </c>
      <c r="C1501" t="s">
        <v>45</v>
      </c>
      <c r="D1501" s="3">
        <v>45612</v>
      </c>
      <c r="E1501" t="s">
        <v>644</v>
      </c>
      <c r="F1501">
        <f t="shared" ca="1" si="69"/>
        <v>13807.858113456119</v>
      </c>
      <c r="G1501">
        <f t="shared" ca="1" si="69"/>
        <v>46900.621811968136</v>
      </c>
      <c r="H1501" t="str" cm="1">
        <f t="array" aca="1" ref="H1501" ca="1">INDEX(Sheet1!$H$1:$H$3, RANDBETWEEN(1, 3))</f>
        <v>ORR Non-Thematic</v>
      </c>
      <c r="I1501" t="str" cm="1">
        <f t="array" aca="1" ref="I1501" ca="1">INDEX(Sheet1!$I$3:$I$88, RANDBETWEEN(1, 85))</f>
        <v>Infant and Young child feeding</v>
      </c>
      <c r="J1501" t="str">
        <f ca="1">INDEX(Sheet1!$AZ$3:$AZ$8, RANDBETWEEN(1, COUNTA(Sheet1!$AZ$3:$AZ$8)))</f>
        <v>Emergency Response</v>
      </c>
      <c r="K1501" t="str" cm="1">
        <f t="array" aca="1" ref="K1501" ca="1">INDEX(Sheet1!$K$1:$K$8, RANDBETWEEN(1, 6))</f>
        <v>HAC-ECARO</v>
      </c>
      <c r="M1501" t="s">
        <v>127</v>
      </c>
      <c r="N1501">
        <f t="shared" ca="1" si="70"/>
        <v>97938.792998163626</v>
      </c>
      <c r="Q1501" t="s">
        <v>421</v>
      </c>
      <c r="U1501">
        <f t="shared" ca="1" si="71"/>
        <v>71402.534304656438</v>
      </c>
      <c r="V1501">
        <v>28445579</v>
      </c>
      <c r="W1501" t="str" cm="1">
        <f t="array" aca="1" ref="W1501" ca="1">INDEX(Sheet1!$X$1:$X$20, RANDBETWEEN(1, 20))</f>
        <v>Sport Associations</v>
      </c>
      <c r="X1501" t="str" cm="1">
        <f t="array" aca="1" ref="X1501" ca="1">INDEX(Sheet1!$Y$2:$Y$22, RANDBETWEEN(1, 21))</f>
        <v>UNICEF NatCom/CO/Division</v>
      </c>
      <c r="Z1501" t="str" cm="1">
        <f t="array" aca="1" ref="Z1501" ca="1">INDEX(Sheet1!$AA$2:$AA$30, RANDBETWEEN(1, 29))</f>
        <v>MOLDOVA CO</v>
      </c>
      <c r="AA1501" t="str" cm="1">
        <f t="array" aca="1" ref="AA1501" ca="1">INDEX(Sheet1!$AB$2:$AB$8, RANDBETWEEN(1, 7))</f>
        <v>EAPRO</v>
      </c>
      <c r="AB1501" t="str" cm="1">
        <f t="array" aca="1" ref="AB1501" ca="1">INDEX(Sheet1!$AC$2:$AC$22, RANDBETWEEN(1, 21))</f>
        <v>Montenegro</v>
      </c>
      <c r="AE1501" t="str" cm="1">
        <f t="array" aca="1" ref="AE1501" ca="1">INDEX(Sheet1!$AF$2:$AF$22, RANDBETWEEN(1, 5))</f>
        <v>MENARO</v>
      </c>
      <c r="AF1501" s="3">
        <v>45612</v>
      </c>
      <c r="AG1501" t="str" cm="1">
        <f t="array" aca="1" ref="AG1501" ca="1">INDEX(Sheet1!$AH$2:$AH$24, RANDBETWEEN(1, 23))</f>
        <v>TAJIKISTAN CO</v>
      </c>
      <c r="AH1501" t="s">
        <v>651</v>
      </c>
      <c r="AI1501" t="s">
        <v>420</v>
      </c>
      <c r="AJ1501" t="s">
        <v>421</v>
      </c>
      <c r="AK1501" t="s">
        <v>127</v>
      </c>
      <c r="AL1501" t="s">
        <v>95</v>
      </c>
      <c r="AM1501" t="s">
        <v>645</v>
      </c>
      <c r="AN1501" t="s">
        <v>115</v>
      </c>
      <c r="AO1501" t="s">
        <v>61</v>
      </c>
      <c r="AP1501" t="s">
        <v>62</v>
      </c>
      <c r="AQ1501" t="s">
        <v>94</v>
      </c>
      <c r="AR1501">
        <v>2023</v>
      </c>
      <c r="AS1501" t="s">
        <v>95</v>
      </c>
    </row>
    <row r="1502" spans="1:45">
      <c r="A1502" t="s">
        <v>659</v>
      </c>
      <c r="B1502" t="s">
        <v>44</v>
      </c>
      <c r="C1502" t="s">
        <v>118</v>
      </c>
      <c r="D1502" s="3">
        <v>45397</v>
      </c>
      <c r="E1502" t="s">
        <v>644</v>
      </c>
      <c r="F1502">
        <f t="shared" ca="1" si="69"/>
        <v>29374.478126650407</v>
      </c>
      <c r="G1502">
        <f t="shared" ca="1" si="69"/>
        <v>15907.709819132922</v>
      </c>
      <c r="H1502" t="str" cm="1">
        <f t="array" aca="1" ref="H1502" ca="1">INDEX(Sheet1!$H$1:$H$3, RANDBETWEEN(1, 3))</f>
        <v>ORR Non-Thematic</v>
      </c>
      <c r="I1502" t="str" cm="1">
        <f t="array" aca="1" ref="I1502" ca="1">INDEX(Sheet1!$I$3:$I$88, RANDBETWEEN(1, 85))</f>
        <v>Staff and premises security</v>
      </c>
      <c r="J1502" t="str">
        <f ca="1">INDEX(Sheet1!$AZ$3:$AZ$8, RANDBETWEEN(1, COUNTA(Sheet1!$AZ$3:$AZ$8)))</f>
        <v>Education</v>
      </c>
      <c r="K1502" t="str" cm="1">
        <f t="array" aca="1" ref="K1502" ca="1">INDEX(Sheet1!$K$1:$K$8, RANDBETWEEN(1, 6))</f>
        <v>HAC-STATE OF PALESTINE</v>
      </c>
      <c r="M1502" t="s">
        <v>57</v>
      </c>
      <c r="N1502">
        <f t="shared" ca="1" si="70"/>
        <v>27567.797254562225</v>
      </c>
      <c r="Q1502" t="s">
        <v>424</v>
      </c>
      <c r="U1502">
        <f t="shared" ca="1" si="71"/>
        <v>36067.978002856435</v>
      </c>
      <c r="V1502">
        <v>28157466</v>
      </c>
      <c r="W1502" t="str" cm="1">
        <f t="array" aca="1" ref="W1502" ca="1">INDEX(Sheet1!$X$1:$X$20, RANDBETWEEN(1, 20))</f>
        <v>IFI/RDB</v>
      </c>
      <c r="X1502" t="str" cm="1">
        <f t="array" aca="1" ref="X1502" ca="1">INDEX(Sheet1!$Y$2:$Y$22, RANDBETWEEN(1, 21))</f>
        <v>Public Sector</v>
      </c>
      <c r="Z1502" t="str" cm="1">
        <f t="array" aca="1" ref="Z1502" ca="1">INDEX(Sheet1!$AA$2:$AA$30, RANDBETWEEN(1, 29))</f>
        <v>DENMARK NATCOM</v>
      </c>
      <c r="AA1502" t="str" cm="1">
        <f t="array" aca="1" ref="AA1502" ca="1">INDEX(Sheet1!$AB$2:$AB$8, RANDBETWEEN(1, 7))</f>
        <v>EAPRO</v>
      </c>
      <c r="AB1502" t="str" cm="1">
        <f t="array" aca="1" ref="AB1502" ca="1">INDEX(Sheet1!$AC$2:$AC$22, RANDBETWEEN(1, 21))</f>
        <v>Ukraine</v>
      </c>
      <c r="AE1502" t="str" cm="1">
        <f t="array" aca="1" ref="AE1502" ca="1">INDEX(Sheet1!$AF$2:$AF$22, RANDBETWEEN(1, 5))</f>
        <v>NatCom</v>
      </c>
      <c r="AF1502" s="3">
        <v>45397</v>
      </c>
      <c r="AG1502" t="str" cm="1">
        <f t="array" aca="1" ref="AG1502" ca="1">INDEX(Sheet1!$AH$2:$AH$24, RANDBETWEEN(1, 23))</f>
        <v>TAJIKISTAN CO</v>
      </c>
      <c r="AH1502" t="s">
        <v>668</v>
      </c>
      <c r="AI1502" t="s">
        <v>423</v>
      </c>
      <c r="AJ1502" t="s">
        <v>424</v>
      </c>
      <c r="AK1502" t="s">
        <v>57</v>
      </c>
      <c r="AL1502" t="s">
        <v>58</v>
      </c>
      <c r="AM1502" t="s">
        <v>645</v>
      </c>
      <c r="AN1502" t="s">
        <v>192</v>
      </c>
      <c r="AO1502" t="s">
        <v>149</v>
      </c>
      <c r="AP1502" t="s">
        <v>62</v>
      </c>
      <c r="AQ1502" t="s">
        <v>79</v>
      </c>
      <c r="AR1502">
        <v>2024</v>
      </c>
      <c r="AS1502" t="s">
        <v>95</v>
      </c>
    </row>
    <row r="1503" spans="1:45">
      <c r="A1503" t="s">
        <v>653</v>
      </c>
      <c r="B1503" t="s">
        <v>95</v>
      </c>
      <c r="C1503" t="s">
        <v>45</v>
      </c>
      <c r="D1503" s="3">
        <v>45302</v>
      </c>
      <c r="E1503" t="s">
        <v>644</v>
      </c>
      <c r="F1503">
        <f t="shared" ca="1" si="69"/>
        <v>47895.085048465022</v>
      </c>
      <c r="G1503">
        <f t="shared" ca="1" si="69"/>
        <v>15354.827140046949</v>
      </c>
      <c r="H1503" t="str" cm="1">
        <f t="array" aca="1" ref="H1503" ca="1">INDEX(Sheet1!$H$1:$H$3, RANDBETWEEN(1, 3))</f>
        <v>Revenue Type</v>
      </c>
      <c r="I1503" t="str" cm="1">
        <f t="array" aca="1" ref="I1503" ca="1">INDEX(Sheet1!$I$3:$I$88, RANDBETWEEN(1, 85))</f>
        <v>Justice for children</v>
      </c>
      <c r="J1503" t="str">
        <f ca="1">INDEX(Sheet1!$AZ$3:$AZ$8, RANDBETWEEN(1, COUNTA(Sheet1!$AZ$3:$AZ$8)))</f>
        <v>Education</v>
      </c>
      <c r="K1503" t="str" cm="1">
        <f t="array" aca="1" ref="K1503" ca="1">INDEX(Sheet1!$K$1:$K$8, RANDBETWEEN(1, 6))</f>
        <v>Emergency/HAC</v>
      </c>
      <c r="M1503" t="s">
        <v>89</v>
      </c>
      <c r="N1503">
        <f t="shared" ca="1" si="70"/>
        <v>44612.354764389951</v>
      </c>
      <c r="Q1503" t="s">
        <v>426</v>
      </c>
      <c r="U1503">
        <f t="shared" ca="1" si="71"/>
        <v>61047.812952994122</v>
      </c>
      <c r="V1503">
        <v>8947072</v>
      </c>
      <c r="W1503" t="str" cm="1">
        <f t="array" aca="1" ref="W1503" ca="1">INDEX(Sheet1!$X$1:$X$20, RANDBETWEEN(1, 20))</f>
        <v>IFI/RDB</v>
      </c>
      <c r="X1503" t="str" cm="1">
        <f t="array" aca="1" ref="X1503" ca="1">INDEX(Sheet1!$Y$2:$Y$22, RANDBETWEEN(1, 21))</f>
        <v>Corporate Account</v>
      </c>
      <c r="Z1503" t="str" cm="1">
        <f t="array" aca="1" ref="Z1503" ca="1">INDEX(Sheet1!$AA$2:$AA$30, RANDBETWEEN(1, 29))</f>
        <v>US FUND</v>
      </c>
      <c r="AA1503" t="str" cm="1">
        <f t="array" aca="1" ref="AA1503" ca="1">INDEX(Sheet1!$AB$2:$AB$8, RANDBETWEEN(1, 7))</f>
        <v>NatCom</v>
      </c>
      <c r="AB1503" t="str" cm="1">
        <f t="array" aca="1" ref="AB1503" ca="1">INDEX(Sheet1!$AC$2:$AC$22, RANDBETWEEN(1, 21))</f>
        <v>France</v>
      </c>
      <c r="AE1503" t="str" cm="1">
        <f t="array" aca="1" ref="AE1503" ca="1">INDEX(Sheet1!$AF$2:$AF$22, RANDBETWEEN(1, 5))</f>
        <v>NatCom</v>
      </c>
      <c r="AF1503" s="3">
        <v>45302</v>
      </c>
      <c r="AG1503" t="str" cm="1">
        <f t="array" aca="1" ref="AG1503" ca="1">INDEX(Sheet1!$AH$2:$AH$24, RANDBETWEEN(1, 23))</f>
        <v>TURKIYE CO</v>
      </c>
      <c r="AH1503" t="s">
        <v>647</v>
      </c>
      <c r="AI1503" t="s">
        <v>425</v>
      </c>
      <c r="AJ1503" t="s">
        <v>426</v>
      </c>
      <c r="AK1503" t="s">
        <v>89</v>
      </c>
      <c r="AL1503" t="s">
        <v>58</v>
      </c>
      <c r="AM1503" t="s">
        <v>645</v>
      </c>
      <c r="AN1503" t="s">
        <v>216</v>
      </c>
      <c r="AO1503" t="s">
        <v>77</v>
      </c>
      <c r="AP1503" t="s">
        <v>62</v>
      </c>
      <c r="AQ1503" t="s">
        <v>129</v>
      </c>
      <c r="AR1503">
        <v>2024</v>
      </c>
      <c r="AS1503" t="s">
        <v>95</v>
      </c>
    </row>
    <row r="1504" spans="1:45">
      <c r="A1504" t="s">
        <v>658</v>
      </c>
      <c r="B1504" t="s">
        <v>44</v>
      </c>
      <c r="C1504" t="s">
        <v>118</v>
      </c>
      <c r="D1504" s="3">
        <v>45612</v>
      </c>
      <c r="E1504" t="s">
        <v>644</v>
      </c>
      <c r="F1504">
        <f t="shared" ca="1" si="69"/>
        <v>74780.833614519943</v>
      </c>
      <c r="G1504">
        <f t="shared" ca="1" si="69"/>
        <v>13873.917068368184</v>
      </c>
      <c r="H1504" t="str" cm="1">
        <f t="array" aca="1" ref="H1504" ca="1">INDEX(Sheet1!$H$1:$H$3, RANDBETWEEN(1, 3))</f>
        <v>ORE-Thematic</v>
      </c>
      <c r="I1504" t="str" cm="1">
        <f t="array" aca="1" ref="I1504" ca="1">INDEX(Sheet1!$I$3:$I$88, RANDBETWEEN(1, 85))</f>
        <v>WASH in Schools and ECD centres</v>
      </c>
      <c r="J1504" t="str">
        <f ca="1">INDEX(Sheet1!$AZ$3:$AZ$8, RANDBETWEEN(1, COUNTA(Sheet1!$AZ$3:$AZ$8)))</f>
        <v>Advocacy</v>
      </c>
      <c r="K1504" t="str" cm="1">
        <f t="array" aca="1" ref="K1504" ca="1">INDEX(Sheet1!$K$1:$K$8, RANDBETWEEN(1, 6))</f>
        <v>HAC-STATE OF PALESTINE</v>
      </c>
      <c r="M1504" t="s">
        <v>89</v>
      </c>
      <c r="N1504">
        <f t="shared" ca="1" si="70"/>
        <v>76887.105702598623</v>
      </c>
      <c r="Q1504" t="s">
        <v>225</v>
      </c>
      <c r="U1504">
        <f t="shared" ca="1" si="71"/>
        <v>88075.049462558716</v>
      </c>
      <c r="V1504">
        <v>31100917</v>
      </c>
      <c r="W1504" t="str" cm="1">
        <f t="array" aca="1" ref="W1504" ca="1">INDEX(Sheet1!$X$1:$X$20, RANDBETWEEN(1, 20))</f>
        <v>IFI/RDB</v>
      </c>
      <c r="X1504" t="str" cm="1">
        <f t="array" aca="1" ref="X1504" ca="1">INDEX(Sheet1!$Y$2:$Y$22, RANDBETWEEN(1, 21))</f>
        <v>Public Sector</v>
      </c>
      <c r="Z1504" t="str" cm="1">
        <f t="array" aca="1" ref="Z1504" ca="1">INDEX(Sheet1!$AA$2:$AA$30, RANDBETWEEN(1, 29))</f>
        <v>KYRGYZSTAN CO</v>
      </c>
      <c r="AA1504" t="str" cm="1">
        <f t="array" aca="1" ref="AA1504" ca="1">INDEX(Sheet1!$AB$2:$AB$8, RANDBETWEEN(1, 7))</f>
        <v>ECARO</v>
      </c>
      <c r="AB1504" t="str" cm="1">
        <f t="array" aca="1" ref="AB1504" ca="1">INDEX(Sheet1!$AC$2:$AC$22, RANDBETWEEN(1, 21))</f>
        <v>Albania</v>
      </c>
      <c r="AE1504" t="str" cm="1">
        <f t="array" aca="1" ref="AE1504" ca="1">INDEX(Sheet1!$AF$2:$AF$22, RANDBETWEEN(1, 5))</f>
        <v>HQ</v>
      </c>
      <c r="AF1504" s="3">
        <v>45612</v>
      </c>
      <c r="AG1504" t="str" cm="1">
        <f t="array" aca="1" ref="AG1504" ca="1">INDEX(Sheet1!$AH$2:$AH$24, RANDBETWEEN(1, 23))</f>
        <v>SOMALIA CO</v>
      </c>
      <c r="AH1504" t="s">
        <v>670</v>
      </c>
      <c r="AI1504" t="s">
        <v>427</v>
      </c>
      <c r="AJ1504" t="s">
        <v>225</v>
      </c>
      <c r="AK1504" t="s">
        <v>89</v>
      </c>
      <c r="AL1504" t="s">
        <v>90</v>
      </c>
      <c r="AM1504" t="s">
        <v>645</v>
      </c>
      <c r="AN1504" t="s">
        <v>105</v>
      </c>
      <c r="AO1504" t="s">
        <v>116</v>
      </c>
      <c r="AP1504" t="s">
        <v>135</v>
      </c>
      <c r="AQ1504" t="s">
        <v>100</v>
      </c>
      <c r="AR1504">
        <v>2024</v>
      </c>
      <c r="AS1504" t="s">
        <v>95</v>
      </c>
    </row>
    <row r="1505" spans="1:45">
      <c r="A1505" t="s">
        <v>652</v>
      </c>
      <c r="B1505" t="s">
        <v>44</v>
      </c>
      <c r="C1505" t="s">
        <v>64</v>
      </c>
      <c r="D1505" s="3">
        <v>45305</v>
      </c>
      <c r="E1505" t="s">
        <v>644</v>
      </c>
      <c r="F1505">
        <f t="shared" ca="1" si="69"/>
        <v>52993.824781412208</v>
      </c>
      <c r="G1505">
        <f t="shared" ca="1" si="69"/>
        <v>91517.553787952158</v>
      </c>
      <c r="H1505" t="str" cm="1">
        <f t="array" aca="1" ref="H1505" ca="1">INDEX(Sheet1!$H$1:$H$3, RANDBETWEEN(1, 3))</f>
        <v>Revenue Type</v>
      </c>
      <c r="I1505" t="str" cm="1">
        <f t="array" aca="1" ref="I1505" ca="1">INDEX(Sheet1!$I$3:$I$88, RANDBETWEEN(1, 85))</f>
        <v>Saving lives and protecting rights in humanitarian situations</v>
      </c>
      <c r="J1505" t="str">
        <f ca="1">INDEX(Sheet1!$AZ$3:$AZ$8, RANDBETWEEN(1, COUNTA(Sheet1!$AZ$3:$AZ$8)))</f>
        <v>Education</v>
      </c>
      <c r="K1505" t="str" cm="1">
        <f t="array" aca="1" ref="K1505" ca="1">INDEX(Sheet1!$K$1:$K$8, RANDBETWEEN(1, 6))</f>
        <v>HAC-ECARO</v>
      </c>
      <c r="M1505" t="s">
        <v>127</v>
      </c>
      <c r="N1505">
        <f t="shared" ca="1" si="70"/>
        <v>37687.216947003515</v>
      </c>
      <c r="Q1505" t="s">
        <v>429</v>
      </c>
      <c r="U1505">
        <f t="shared" ca="1" si="71"/>
        <v>15307.19410878547</v>
      </c>
      <c r="V1505">
        <v>23266853</v>
      </c>
      <c r="W1505" t="str" cm="1">
        <f t="array" aca="1" ref="W1505" ca="1">INDEX(Sheet1!$X$1:$X$20, RANDBETWEEN(1, 20))</f>
        <v>Corporate</v>
      </c>
      <c r="X1505" t="str" cm="1">
        <f t="array" aca="1" ref="X1505" ca="1">INDEX(Sheet1!$Y$2:$Y$22, RANDBETWEEN(1, 21))</f>
        <v>Public Sector</v>
      </c>
      <c r="Z1505" t="str" cm="1">
        <f t="array" aca="1" ref="Z1505" ca="1">INDEX(Sheet1!$AA$2:$AA$30, RANDBETWEEN(1, 29))</f>
        <v>KYRGYZSTAN CO</v>
      </c>
      <c r="AA1505" t="str" cm="1">
        <f t="array" aca="1" ref="AA1505" ca="1">INDEX(Sheet1!$AB$2:$AB$8, RANDBETWEEN(1, 7))</f>
        <v>NatCom</v>
      </c>
      <c r="AB1505" t="str" cm="1">
        <f t="array" aca="1" ref="AB1505" ca="1">INDEX(Sheet1!$AC$2:$AC$22, RANDBETWEEN(1, 21))</f>
        <v>Netherlands</v>
      </c>
      <c r="AE1505" t="str" cm="1">
        <f t="array" aca="1" ref="AE1505" ca="1">INDEX(Sheet1!$AF$2:$AF$22, RANDBETWEEN(1, 5))</f>
        <v>NatCom</v>
      </c>
      <c r="AF1505" s="3">
        <v>45305</v>
      </c>
      <c r="AG1505" t="str" cm="1">
        <f t="array" aca="1" ref="AG1505" ca="1">INDEX(Sheet1!$AH$2:$AH$24, RANDBETWEEN(1, 23))</f>
        <v>ROMANIA CO</v>
      </c>
      <c r="AH1505" t="s">
        <v>651</v>
      </c>
      <c r="AI1505" t="s">
        <v>428</v>
      </c>
      <c r="AJ1505" t="s">
        <v>429</v>
      </c>
      <c r="AK1505" t="s">
        <v>127</v>
      </c>
      <c r="AL1505" t="s">
        <v>95</v>
      </c>
      <c r="AM1505" t="s">
        <v>646</v>
      </c>
      <c r="AN1505" t="s">
        <v>128</v>
      </c>
      <c r="AO1505" t="s">
        <v>149</v>
      </c>
      <c r="AP1505" t="s">
        <v>78</v>
      </c>
      <c r="AQ1505" t="s">
        <v>94</v>
      </c>
      <c r="AR1505">
        <v>2022</v>
      </c>
      <c r="AS1505" t="s">
        <v>95</v>
      </c>
    </row>
    <row r="1506" spans="1:45">
      <c r="A1506" t="s">
        <v>659</v>
      </c>
      <c r="B1506" t="s">
        <v>44</v>
      </c>
      <c r="C1506" t="s">
        <v>64</v>
      </c>
      <c r="D1506" s="3">
        <v>45375</v>
      </c>
      <c r="E1506" t="s">
        <v>644</v>
      </c>
      <c r="F1506">
        <f t="shared" ca="1" si="69"/>
        <v>17860.454423706193</v>
      </c>
      <c r="G1506">
        <f t="shared" ca="1" si="69"/>
        <v>81846.464950867114</v>
      </c>
      <c r="H1506" t="str" cm="1">
        <f t="array" aca="1" ref="H1506" ca="1">INDEX(Sheet1!$H$1:$H$3, RANDBETWEEN(1, 3))</f>
        <v>ORE-Thematic</v>
      </c>
      <c r="I1506" t="str" cm="1">
        <f t="array" aca="1" ref="I1506" ca="1">INDEX(Sheet1!$I$3:$I$88, RANDBETWEEN(1, 85))</f>
        <v>digital workspace for visual collaboration</v>
      </c>
      <c r="J1506" t="str">
        <f ca="1">INDEX(Sheet1!$AZ$3:$AZ$8, RANDBETWEEN(1, COUNTA(Sheet1!$AZ$3:$AZ$8)))</f>
        <v>Increased Immunization Rates</v>
      </c>
      <c r="K1506" t="str" cm="1">
        <f t="array" aca="1" ref="K1506" ca="1">INDEX(Sheet1!$K$1:$K$8, RANDBETWEEN(1, 6))</f>
        <v>HAC-STATE OF PALESTINE</v>
      </c>
      <c r="M1506" t="s">
        <v>75</v>
      </c>
      <c r="N1506">
        <f t="shared" ca="1" si="70"/>
        <v>16444.679688750381</v>
      </c>
      <c r="Q1506" t="s">
        <v>431</v>
      </c>
      <c r="U1506">
        <f t="shared" ca="1" si="71"/>
        <v>6838.386704060119</v>
      </c>
      <c r="V1506">
        <v>18402442</v>
      </c>
      <c r="W1506" t="str" cm="1">
        <f t="array" aca="1" ref="W1506" ca="1">INDEX(Sheet1!$X$1:$X$20, RANDBETWEEN(1, 20))</f>
        <v>Governmental Organization</v>
      </c>
      <c r="X1506" t="str" cm="1">
        <f t="array" aca="1" ref="X1506" ca="1">INDEX(Sheet1!$Y$2:$Y$22, RANDBETWEEN(1, 21))</f>
        <v>Private Sector</v>
      </c>
      <c r="Z1506" t="str" cm="1">
        <f t="array" aca="1" ref="Z1506" ca="1">INDEX(Sheet1!$AA$2:$AA$30, RANDBETWEEN(1, 29))</f>
        <v>SENEGAL CO</v>
      </c>
      <c r="AA1506" t="str" cm="1">
        <f t="array" aca="1" ref="AA1506" ca="1">INDEX(Sheet1!$AB$2:$AB$8, RANDBETWEEN(1, 7))</f>
        <v>NatCom</v>
      </c>
      <c r="AB1506" t="str" cm="1">
        <f t="array" aca="1" ref="AB1506" ca="1">INDEX(Sheet1!$AC$2:$AC$22, RANDBETWEEN(1, 21))</f>
        <v>Armenia</v>
      </c>
      <c r="AE1506" t="str" cm="1">
        <f t="array" aca="1" ref="AE1506" ca="1">INDEX(Sheet1!$AF$2:$AF$22, RANDBETWEEN(1, 5))</f>
        <v>NatCom</v>
      </c>
      <c r="AF1506" s="3">
        <v>45375</v>
      </c>
      <c r="AG1506" t="str" cm="1">
        <f t="array" aca="1" ref="AG1506" ca="1">INDEX(Sheet1!$AH$2:$AH$24, RANDBETWEEN(1, 23))</f>
        <v>ARMENIA CO</v>
      </c>
      <c r="AH1506" t="s">
        <v>648</v>
      </c>
      <c r="AI1506" t="s">
        <v>430</v>
      </c>
      <c r="AJ1506" t="s">
        <v>431</v>
      </c>
      <c r="AK1506" t="s">
        <v>75</v>
      </c>
      <c r="AL1506" t="s">
        <v>95</v>
      </c>
      <c r="AM1506" t="s">
        <v>645</v>
      </c>
      <c r="AN1506" t="s">
        <v>60</v>
      </c>
      <c r="AO1506" t="s">
        <v>149</v>
      </c>
      <c r="AP1506" t="s">
        <v>93</v>
      </c>
      <c r="AQ1506" t="s">
        <v>79</v>
      </c>
      <c r="AR1506">
        <v>2023</v>
      </c>
      <c r="AS1506" t="s">
        <v>95</v>
      </c>
    </row>
    <row r="1507" spans="1:45">
      <c r="A1507" t="s">
        <v>652</v>
      </c>
      <c r="B1507" t="s">
        <v>44</v>
      </c>
      <c r="C1507" t="s">
        <v>118</v>
      </c>
      <c r="D1507" s="3">
        <v>45408</v>
      </c>
      <c r="E1507" t="s">
        <v>644</v>
      </c>
      <c r="F1507">
        <f t="shared" ca="1" si="69"/>
        <v>11992.448199279141</v>
      </c>
      <c r="G1507">
        <f t="shared" ca="1" si="69"/>
        <v>76150.459781950602</v>
      </c>
      <c r="H1507" t="str" cm="1">
        <f t="array" aca="1" ref="H1507" ca="1">INDEX(Sheet1!$H$1:$H$3, RANDBETWEEN(1, 3))</f>
        <v>ORE-Thematic</v>
      </c>
      <c r="I1507" t="str" cm="1">
        <f t="array" aca="1" ref="I1507" ca="1">INDEX(Sheet1!$I$3:$I$88, RANDBETWEEN(1, 85))</f>
        <v>Cross-sectoral Communication for Development</v>
      </c>
      <c r="J1507" t="str">
        <f ca="1">INDEX(Sheet1!$AZ$3:$AZ$8, RANDBETWEEN(1, COUNTA(Sheet1!$AZ$3:$AZ$8)))</f>
        <v>Child Protection</v>
      </c>
      <c r="K1507" t="str" cm="1">
        <f t="array" aca="1" ref="K1507" ca="1">INDEX(Sheet1!$K$1:$K$8, RANDBETWEEN(1, 6))</f>
        <v>HAC-ARMENIA</v>
      </c>
      <c r="M1507" t="s">
        <v>127</v>
      </c>
      <c r="N1507">
        <f t="shared" ca="1" si="70"/>
        <v>11146.226484954976</v>
      </c>
      <c r="Q1507" t="s">
        <v>433</v>
      </c>
      <c r="U1507">
        <f t="shared" ca="1" si="71"/>
        <v>57371.707544744713</v>
      </c>
      <c r="V1507">
        <v>7062996</v>
      </c>
      <c r="W1507" t="str" cm="1">
        <f t="array" aca="1" ref="W1507" ca="1">INDEX(Sheet1!$X$1:$X$20, RANDBETWEEN(1, 20))</f>
        <v>Multi-Stakeholder Partnership</v>
      </c>
      <c r="X1507" t="str" cm="1">
        <f t="array" aca="1" ref="X1507" ca="1">INDEX(Sheet1!$Y$2:$Y$22, RANDBETWEEN(1, 21))</f>
        <v>Private Sector</v>
      </c>
      <c r="Z1507" t="str" cm="1">
        <f t="array" aca="1" ref="Z1507" ca="1">INDEX(Sheet1!$AA$2:$AA$30, RANDBETWEEN(1, 29))</f>
        <v>BELARUS CO</v>
      </c>
      <c r="AA1507" t="str" cm="1">
        <f t="array" aca="1" ref="AA1507" ca="1">INDEX(Sheet1!$AB$2:$AB$8, RANDBETWEEN(1, 7))</f>
        <v>ROSA</v>
      </c>
      <c r="AB1507" t="str" cm="1">
        <f t="array" aca="1" ref="AB1507" ca="1">INDEX(Sheet1!$AC$2:$AC$22, RANDBETWEEN(1, 21))</f>
        <v>Russian Federation</v>
      </c>
      <c r="AE1507" t="str" cm="1">
        <f t="array" aca="1" ref="AE1507" ca="1">INDEX(Sheet1!$AF$2:$AF$22, RANDBETWEEN(1, 5))</f>
        <v>MENARO</v>
      </c>
      <c r="AF1507" s="3">
        <v>45408</v>
      </c>
      <c r="AG1507" t="str" cm="1">
        <f t="array" aca="1" ref="AG1507" ca="1">INDEX(Sheet1!$AH$2:$AH$24, RANDBETWEEN(1, 23))</f>
        <v>PPD</v>
      </c>
      <c r="AH1507" t="s">
        <v>651</v>
      </c>
      <c r="AI1507" t="s">
        <v>432</v>
      </c>
      <c r="AJ1507" t="s">
        <v>433</v>
      </c>
      <c r="AK1507" t="s">
        <v>127</v>
      </c>
      <c r="AL1507" t="s">
        <v>95</v>
      </c>
      <c r="AM1507" t="s">
        <v>646</v>
      </c>
      <c r="AN1507" t="s">
        <v>91</v>
      </c>
      <c r="AO1507" t="s">
        <v>61</v>
      </c>
      <c r="AP1507" t="s">
        <v>78</v>
      </c>
      <c r="AQ1507" t="s">
        <v>117</v>
      </c>
      <c r="AR1507">
        <v>2022</v>
      </c>
      <c r="AS1507" t="s">
        <v>95</v>
      </c>
    </row>
    <row r="1508" spans="1:45">
      <c r="A1508" t="s">
        <v>653</v>
      </c>
      <c r="B1508" t="s">
        <v>95</v>
      </c>
      <c r="C1508" t="s">
        <v>45</v>
      </c>
      <c r="D1508" s="3">
        <v>45600</v>
      </c>
      <c r="E1508" t="s">
        <v>644</v>
      </c>
      <c r="F1508">
        <f t="shared" ca="1" si="69"/>
        <v>83405.537373074199</v>
      </c>
      <c r="G1508">
        <f t="shared" ca="1" si="69"/>
        <v>59189.822657618934</v>
      </c>
      <c r="H1508" t="str" cm="1">
        <f t="array" aca="1" ref="H1508" ca="1">INDEX(Sheet1!$H$1:$H$3, RANDBETWEEN(1, 3))</f>
        <v>ORE-Thematic</v>
      </c>
      <c r="I1508" t="str" cm="1">
        <f t="array" aca="1" ref="I1508" ca="1">INDEX(Sheet1!$I$3:$I$88, RANDBETWEEN(1, 85))</f>
        <v>ACT-A/COVAX Pillar 3: Vaccine introduction and roll out</v>
      </c>
      <c r="J1508" t="str">
        <f ca="1">INDEX(Sheet1!$AZ$3:$AZ$8, RANDBETWEEN(1, COUNTA(Sheet1!$AZ$3:$AZ$8)))</f>
        <v>Increased Immunization Rates</v>
      </c>
      <c r="K1508" t="str" cm="1">
        <f t="array" aca="1" ref="K1508" ca="1">INDEX(Sheet1!$K$1:$K$8, RANDBETWEEN(1, 6))</f>
        <v>Ukraine Response</v>
      </c>
      <c r="M1508" t="s">
        <v>114</v>
      </c>
      <c r="N1508">
        <f t="shared" ca="1" si="70"/>
        <v>59804.191990042353</v>
      </c>
      <c r="Q1508" t="s">
        <v>435</v>
      </c>
      <c r="U1508">
        <f t="shared" ca="1" si="71"/>
        <v>47837.188792395733</v>
      </c>
      <c r="V1508">
        <v>29601149</v>
      </c>
      <c r="W1508" t="str" cm="1">
        <f t="array" aca="1" ref="W1508" ca="1">INDEX(Sheet1!$X$1:$X$20, RANDBETWEEN(1, 20))</f>
        <v>Corporate</v>
      </c>
      <c r="X1508" t="str" cm="1">
        <f t="array" aca="1" ref="X1508" ca="1">INDEX(Sheet1!$Y$2:$Y$22, RANDBETWEEN(1, 21))</f>
        <v>Public Sector</v>
      </c>
      <c r="Z1508" t="str" cm="1">
        <f t="array" aca="1" ref="Z1508" ca="1">INDEX(Sheet1!$AA$2:$AA$30, RANDBETWEEN(1, 29))</f>
        <v>GREECE CO</v>
      </c>
      <c r="AA1508" t="str" cm="1">
        <f t="array" aca="1" ref="AA1508" ca="1">INDEX(Sheet1!$AB$2:$AB$8, RANDBETWEEN(1, 7))</f>
        <v>MENARO</v>
      </c>
      <c r="AB1508" t="str" cm="1">
        <f t="array" aca="1" ref="AB1508" ca="1">INDEX(Sheet1!$AC$2:$AC$22, RANDBETWEEN(1, 21))</f>
        <v>United States</v>
      </c>
      <c r="AE1508" t="str" cm="1">
        <f t="array" aca="1" ref="AE1508" ca="1">INDEX(Sheet1!$AF$2:$AF$22, RANDBETWEEN(1, 5))</f>
        <v>MENARO</v>
      </c>
      <c r="AF1508" s="3">
        <v>45600</v>
      </c>
      <c r="AG1508" t="str" cm="1">
        <f t="array" aca="1" ref="AG1508" ca="1">INDEX(Sheet1!$AH$2:$AH$24, RANDBETWEEN(1, 23))</f>
        <v>MONTENEGRO CO</v>
      </c>
      <c r="AH1508" t="s">
        <v>649</v>
      </c>
      <c r="AI1508" t="s">
        <v>434</v>
      </c>
      <c r="AJ1508" t="s">
        <v>435</v>
      </c>
      <c r="AK1508" t="s">
        <v>114</v>
      </c>
      <c r="AL1508" t="s">
        <v>90</v>
      </c>
      <c r="AM1508" t="s">
        <v>645</v>
      </c>
      <c r="AN1508" t="s">
        <v>60</v>
      </c>
      <c r="AO1508" t="s">
        <v>92</v>
      </c>
      <c r="AP1508" t="s">
        <v>143</v>
      </c>
      <c r="AQ1508" t="s">
        <v>100</v>
      </c>
      <c r="AR1508">
        <v>2024</v>
      </c>
      <c r="AS1508" t="s">
        <v>95</v>
      </c>
    </row>
    <row r="1509" spans="1:45">
      <c r="A1509" t="s">
        <v>657</v>
      </c>
      <c r="B1509" t="s">
        <v>95</v>
      </c>
      <c r="C1509" t="s">
        <v>64</v>
      </c>
      <c r="D1509" s="3">
        <v>45335</v>
      </c>
      <c r="E1509" t="s">
        <v>644</v>
      </c>
      <c r="F1509">
        <f t="shared" ca="1" si="69"/>
        <v>59659.786458271323</v>
      </c>
      <c r="G1509">
        <f t="shared" ca="1" si="69"/>
        <v>34352.82172305524</v>
      </c>
      <c r="H1509" t="str" cm="1">
        <f t="array" aca="1" ref="H1509" ca="1">INDEX(Sheet1!$H$1:$H$3, RANDBETWEEN(1, 3))</f>
        <v>ORE-Thematic</v>
      </c>
      <c r="I1509" t="str" cm="1">
        <f t="array" aca="1" ref="I1509" ca="1">INDEX(Sheet1!$I$3:$I$88, RANDBETWEEN(1, 85))</f>
        <v>Human rights institutions</v>
      </c>
      <c r="J1509" t="str">
        <f ca="1">INDEX(Sheet1!$AZ$3:$AZ$8, RANDBETWEEN(1, COUNTA(Sheet1!$AZ$3:$AZ$8)))</f>
        <v>Child Protection</v>
      </c>
      <c r="K1509" t="str" cm="1">
        <f t="array" aca="1" ref="K1509" ca="1">INDEX(Sheet1!$K$1:$K$8, RANDBETWEEN(1, 6))</f>
        <v>HAC-ARMENIA</v>
      </c>
      <c r="M1509" t="s">
        <v>57</v>
      </c>
      <c r="N1509">
        <f t="shared" ca="1" si="70"/>
        <v>70554.425405128481</v>
      </c>
      <c r="Q1509" t="s">
        <v>437</v>
      </c>
      <c r="U1509">
        <f t="shared" ca="1" si="71"/>
        <v>29608.624203120173</v>
      </c>
      <c r="V1509">
        <v>32622987</v>
      </c>
      <c r="W1509" t="str" cm="1">
        <f t="array" aca="1" ref="W1509" ca="1">INDEX(Sheet1!$X$1:$X$20, RANDBETWEEN(1, 20))</f>
        <v>UN Agency/International Agency</v>
      </c>
      <c r="X1509" t="str" cm="1">
        <f t="array" aca="1" ref="X1509" ca="1">INDEX(Sheet1!$Y$2:$Y$22, RANDBETWEEN(1, 21))</f>
        <v>Private Sector</v>
      </c>
      <c r="Z1509" t="str" cm="1">
        <f t="array" aca="1" ref="Z1509" ca="1">INDEX(Sheet1!$AA$2:$AA$30, RANDBETWEEN(1, 29))</f>
        <v>UZBEKISTAN CO</v>
      </c>
      <c r="AA1509" t="str" cm="1">
        <f t="array" aca="1" ref="AA1509" ca="1">INDEX(Sheet1!$AB$2:$AB$8, RANDBETWEEN(1, 7))</f>
        <v>ECARO</v>
      </c>
      <c r="AB1509" t="str" cm="1">
        <f t="array" aca="1" ref="AB1509" ca="1">INDEX(Sheet1!$AC$2:$AC$22, RANDBETWEEN(1, 21))</f>
        <v>Belarus</v>
      </c>
      <c r="AE1509" t="str" cm="1">
        <f t="array" aca="1" ref="AE1509" ca="1">INDEX(Sheet1!$AF$2:$AF$22, RANDBETWEEN(1, 5))</f>
        <v>MENARO</v>
      </c>
      <c r="AF1509" s="3">
        <v>45335</v>
      </c>
      <c r="AG1509" t="str" cm="1">
        <f t="array" aca="1" ref="AG1509" ca="1">INDEX(Sheet1!$AH$2:$AH$24, RANDBETWEEN(1, 23))</f>
        <v>PPD</v>
      </c>
      <c r="AH1509" t="s">
        <v>668</v>
      </c>
      <c r="AI1509" t="s">
        <v>436</v>
      </c>
      <c r="AJ1509" t="s">
        <v>437</v>
      </c>
      <c r="AK1509" t="s">
        <v>57</v>
      </c>
      <c r="AL1509" t="s">
        <v>58</v>
      </c>
      <c r="AM1509" t="s">
        <v>645</v>
      </c>
      <c r="AN1509" t="s">
        <v>128</v>
      </c>
      <c r="AO1509" t="s">
        <v>116</v>
      </c>
      <c r="AP1509" t="s">
        <v>135</v>
      </c>
      <c r="AQ1509" t="s">
        <v>94</v>
      </c>
      <c r="AR1509">
        <v>2023</v>
      </c>
      <c r="AS1509" t="s">
        <v>95</v>
      </c>
    </row>
    <row r="1510" spans="1:45">
      <c r="A1510" t="s">
        <v>655</v>
      </c>
      <c r="B1510" t="s">
        <v>95</v>
      </c>
      <c r="C1510" t="s">
        <v>64</v>
      </c>
      <c r="D1510" s="3">
        <v>45474</v>
      </c>
      <c r="E1510" t="s">
        <v>644</v>
      </c>
      <c r="F1510">
        <f t="shared" ca="1" si="69"/>
        <v>65982.697313340643</v>
      </c>
      <c r="G1510">
        <f t="shared" ca="1" si="69"/>
        <v>76073.464401147416</v>
      </c>
      <c r="H1510" t="str" cm="1">
        <f t="array" aca="1" ref="H1510" ca="1">INDEX(Sheet1!$H$1:$H$3, RANDBETWEEN(1, 3))</f>
        <v>ORR Non-Thematic</v>
      </c>
      <c r="I1510" t="str" cm="1">
        <f t="array" aca="1" ref="I1510" ca="1">INDEX(Sheet1!$I$3:$I$88, RANDBETWEEN(1, 85))</f>
        <v>Violence, exploitation and abuse</v>
      </c>
      <c r="J1510" t="str">
        <f ca="1">INDEX(Sheet1!$AZ$3:$AZ$8, RANDBETWEEN(1, COUNTA(Sheet1!$AZ$3:$AZ$8)))</f>
        <v>Increased Immunization Rates</v>
      </c>
      <c r="K1510" t="str" cm="1">
        <f t="array" aca="1" ref="K1510" ca="1">INDEX(Sheet1!$K$1:$K$8, RANDBETWEEN(1, 6))</f>
        <v>Ukraine Response</v>
      </c>
      <c r="M1510" t="s">
        <v>57</v>
      </c>
      <c r="N1510">
        <f t="shared" ca="1" si="70"/>
        <v>118.03751727615797</v>
      </c>
      <c r="Q1510" t="s">
        <v>439</v>
      </c>
      <c r="U1510">
        <f t="shared" ca="1" si="71"/>
        <v>10566.490099867804</v>
      </c>
      <c r="V1510">
        <v>18787485</v>
      </c>
      <c r="W1510" t="str" cm="1">
        <f t="array" aca="1" ref="W1510" ca="1">INDEX(Sheet1!$X$1:$X$20, RANDBETWEEN(1, 20))</f>
        <v>Global/Regional Multilaterals</v>
      </c>
      <c r="X1510" t="str" cm="1">
        <f t="array" aca="1" ref="X1510" ca="1">INDEX(Sheet1!$Y$2:$Y$22, RANDBETWEEN(1, 21))</f>
        <v>Private Sector</v>
      </c>
      <c r="Z1510" t="str" cm="1">
        <f t="array" aca="1" ref="Z1510" ca="1">INDEX(Sheet1!$AA$2:$AA$30, RANDBETWEEN(1, 29))</f>
        <v>NETHERLANDS NATCOM</v>
      </c>
      <c r="AA1510" t="str" cm="1">
        <f t="array" aca="1" ref="AA1510" ca="1">INDEX(Sheet1!$AB$2:$AB$8, RANDBETWEEN(1, 7))</f>
        <v>NatCom</v>
      </c>
      <c r="AB1510" t="str" cm="1">
        <f t="array" aca="1" ref="AB1510" ca="1">INDEX(Sheet1!$AC$2:$AC$22, RANDBETWEEN(1, 21))</f>
        <v>Qatar</v>
      </c>
      <c r="AE1510" t="str" cm="1">
        <f t="array" aca="1" ref="AE1510" ca="1">INDEX(Sheet1!$AF$2:$AF$22, RANDBETWEEN(1, 5))</f>
        <v>MENARO</v>
      </c>
      <c r="AF1510" s="3">
        <v>45474</v>
      </c>
      <c r="AG1510" t="str" cm="1">
        <f t="array" aca="1" ref="AG1510" ca="1">INDEX(Sheet1!$AH$2:$AH$24, RANDBETWEEN(1, 23))</f>
        <v>KYRGYZSTAN CO</v>
      </c>
      <c r="AH1510" t="s">
        <v>648</v>
      </c>
      <c r="AI1510" t="s">
        <v>438</v>
      </c>
      <c r="AJ1510" t="s">
        <v>439</v>
      </c>
      <c r="AK1510" t="s">
        <v>57</v>
      </c>
      <c r="AL1510" t="s">
        <v>95</v>
      </c>
      <c r="AM1510" t="s">
        <v>646</v>
      </c>
      <c r="AN1510" t="s">
        <v>105</v>
      </c>
      <c r="AO1510" t="s">
        <v>77</v>
      </c>
      <c r="AP1510" t="s">
        <v>143</v>
      </c>
      <c r="AQ1510" t="s">
        <v>79</v>
      </c>
      <c r="AR1510">
        <v>2024</v>
      </c>
      <c r="AS1510" t="s">
        <v>95</v>
      </c>
    </row>
    <row r="1511" spans="1:45">
      <c r="A1511" t="s">
        <v>657</v>
      </c>
      <c r="B1511" t="s">
        <v>95</v>
      </c>
      <c r="C1511" t="s">
        <v>118</v>
      </c>
      <c r="D1511" s="3">
        <v>45431</v>
      </c>
      <c r="E1511" t="s">
        <v>644</v>
      </c>
      <c r="F1511">
        <f t="shared" ca="1" si="69"/>
        <v>29114.869440563223</v>
      </c>
      <c r="G1511">
        <f t="shared" ca="1" si="69"/>
        <v>43189.748061535021</v>
      </c>
      <c r="H1511" t="str" cm="1">
        <f t="array" aca="1" ref="H1511" ca="1">INDEX(Sheet1!$H$1:$H$3, RANDBETWEEN(1, 3))</f>
        <v>ORE-Thematic</v>
      </c>
      <c r="I1511" t="str" cm="1">
        <f t="array" aca="1" ref="I1511" ca="1">INDEX(Sheet1!$I$3:$I$88, RANDBETWEEN(1, 85))</f>
        <v>Care and Treatment of Children affected by HIV and AIDS</v>
      </c>
      <c r="J1511" t="str">
        <f ca="1">INDEX(Sheet1!$AZ$3:$AZ$8, RANDBETWEEN(1, COUNTA(Sheet1!$AZ$3:$AZ$8)))</f>
        <v>Advocacy</v>
      </c>
      <c r="K1511" t="str" cm="1">
        <f t="array" aca="1" ref="K1511" ca="1">INDEX(Sheet1!$K$1:$K$8, RANDBETWEEN(1, 6))</f>
        <v>HAC-ECARO</v>
      </c>
      <c r="M1511" t="s">
        <v>57</v>
      </c>
      <c r="N1511">
        <f t="shared" ca="1" si="70"/>
        <v>35484.732424450689</v>
      </c>
      <c r="Q1511" t="s">
        <v>441</v>
      </c>
      <c r="U1511">
        <f t="shared" ca="1" si="71"/>
        <v>44110.598717960005</v>
      </c>
      <c r="V1511">
        <v>27930784</v>
      </c>
      <c r="W1511" t="str" cm="1">
        <f t="array" aca="1" ref="W1511" ca="1">INDEX(Sheet1!$X$1:$X$20, RANDBETWEEN(1, 20))</f>
        <v>Corporate</v>
      </c>
      <c r="X1511" t="str" cm="1">
        <f t="array" aca="1" ref="X1511" ca="1">INDEX(Sheet1!$Y$2:$Y$22, RANDBETWEEN(1, 21))</f>
        <v>Private Sector</v>
      </c>
      <c r="Z1511" t="str" cm="1">
        <f t="array" aca="1" ref="Z1511" ca="1">INDEX(Sheet1!$AA$2:$AA$30, RANDBETWEEN(1, 29))</f>
        <v>ALBANIA CO</v>
      </c>
      <c r="AA1511" t="str" cm="1">
        <f t="array" aca="1" ref="AA1511" ca="1">INDEX(Sheet1!$AB$2:$AB$8, RANDBETWEEN(1, 7))</f>
        <v>ROSA</v>
      </c>
      <c r="AB1511" t="str" cm="1">
        <f t="array" aca="1" ref="AB1511" ca="1">INDEX(Sheet1!$AC$2:$AC$22, RANDBETWEEN(1, 21))</f>
        <v>Armenia</v>
      </c>
      <c r="AE1511" t="str" cm="1">
        <f t="array" aca="1" ref="AE1511" ca="1">INDEX(Sheet1!$AF$2:$AF$22, RANDBETWEEN(1, 5))</f>
        <v>NatCom</v>
      </c>
      <c r="AF1511" s="3">
        <v>45431</v>
      </c>
      <c r="AG1511" t="str" cm="1">
        <f t="array" aca="1" ref="AG1511" ca="1">INDEX(Sheet1!$AH$2:$AH$24, RANDBETWEEN(1, 23))</f>
        <v>ALBANIA CO</v>
      </c>
      <c r="AH1511" t="s">
        <v>648</v>
      </c>
      <c r="AI1511" t="s">
        <v>440</v>
      </c>
      <c r="AJ1511" t="s">
        <v>441</v>
      </c>
      <c r="AK1511" t="s">
        <v>57</v>
      </c>
      <c r="AL1511" t="s">
        <v>95</v>
      </c>
      <c r="AM1511" t="s">
        <v>645</v>
      </c>
      <c r="AN1511" t="s">
        <v>128</v>
      </c>
      <c r="AO1511" t="s">
        <v>92</v>
      </c>
      <c r="AP1511" t="s">
        <v>62</v>
      </c>
      <c r="AQ1511" t="s">
        <v>100</v>
      </c>
      <c r="AR1511">
        <v>2022</v>
      </c>
      <c r="AS1511" t="s">
        <v>95</v>
      </c>
    </row>
    <row r="1512" spans="1:45">
      <c r="A1512" t="s">
        <v>653</v>
      </c>
      <c r="B1512" t="s">
        <v>95</v>
      </c>
      <c r="C1512" t="s">
        <v>118</v>
      </c>
      <c r="D1512" s="3">
        <v>45294</v>
      </c>
      <c r="E1512" t="s">
        <v>644</v>
      </c>
      <c r="F1512">
        <f t="shared" ca="1" si="69"/>
        <v>2716.5878025904558</v>
      </c>
      <c r="G1512">
        <f t="shared" ca="1" si="69"/>
        <v>54965.917097874051</v>
      </c>
      <c r="H1512" t="str" cm="1">
        <f t="array" aca="1" ref="H1512" ca="1">INDEX(Sheet1!$H$1:$H$3, RANDBETWEEN(1, 3))</f>
        <v>ORE-Thematic</v>
      </c>
      <c r="I1512" t="str" cm="1">
        <f t="array" aca="1" ref="I1512" ca="1">INDEX(Sheet1!$I$3:$I$88, RANDBETWEEN(1, 85))</f>
        <v>ACT-A/COVAX Pillar 1 - Diagnostics</v>
      </c>
      <c r="J1512" t="str">
        <f ca="1">INDEX(Sheet1!$AZ$3:$AZ$8, RANDBETWEEN(1, COUNTA(Sheet1!$AZ$3:$AZ$8)))</f>
        <v>Emergency Response</v>
      </c>
      <c r="K1512" t="str" cm="1">
        <f t="array" aca="1" ref="K1512" ca="1">INDEX(Sheet1!$K$1:$K$8, RANDBETWEEN(1, 6))</f>
        <v>HAC-UKRAINE</v>
      </c>
      <c r="M1512" t="s">
        <v>89</v>
      </c>
      <c r="N1512">
        <f t="shared" ca="1" si="70"/>
        <v>6074.9368645888289</v>
      </c>
      <c r="Q1512" t="s">
        <v>443</v>
      </c>
      <c r="U1512">
        <f t="shared" ca="1" si="71"/>
        <v>19182.541655221365</v>
      </c>
      <c r="V1512">
        <v>15848303</v>
      </c>
      <c r="W1512" t="str" cm="1">
        <f t="array" aca="1" ref="W1512" ca="1">INDEX(Sheet1!$X$1:$X$20, RANDBETWEEN(1, 20))</f>
        <v>Account Category</v>
      </c>
      <c r="X1512" t="str" cm="1">
        <f t="array" aca="1" ref="X1512" ca="1">INDEX(Sheet1!$Y$2:$Y$22, RANDBETWEEN(1, 21))</f>
        <v>UNICEF NatCom/CO/Division</v>
      </c>
      <c r="Z1512" t="str" cm="1">
        <f t="array" aca="1" ref="Z1512" ca="1">INDEX(Sheet1!$AA$2:$AA$30, RANDBETWEEN(1, 29))</f>
        <v>BELARUS CO</v>
      </c>
      <c r="AA1512" t="str" cm="1">
        <f t="array" aca="1" ref="AA1512" ca="1">INDEX(Sheet1!$AB$2:$AB$8, RANDBETWEEN(1, 7))</f>
        <v>EAPRO</v>
      </c>
      <c r="AB1512" t="str" cm="1">
        <f t="array" aca="1" ref="AB1512" ca="1">INDEX(Sheet1!$AC$2:$AC$22, RANDBETWEEN(1, 21))</f>
        <v>Montenegro</v>
      </c>
      <c r="AE1512" t="str" cm="1">
        <f t="array" aca="1" ref="AE1512" ca="1">INDEX(Sheet1!$AF$2:$AF$22, RANDBETWEEN(1, 5))</f>
        <v>HQ</v>
      </c>
      <c r="AF1512" s="3">
        <v>45294</v>
      </c>
      <c r="AG1512" t="str" cm="1">
        <f t="array" aca="1" ref="AG1512" ca="1">INDEX(Sheet1!$AH$2:$AH$24, RANDBETWEEN(1, 23))</f>
        <v>GREECE CO</v>
      </c>
      <c r="AH1512" t="s">
        <v>647</v>
      </c>
      <c r="AI1512" t="s">
        <v>442</v>
      </c>
      <c r="AJ1512" t="s">
        <v>443</v>
      </c>
      <c r="AK1512" t="s">
        <v>89</v>
      </c>
      <c r="AL1512" t="s">
        <v>95</v>
      </c>
      <c r="AM1512" t="s">
        <v>645</v>
      </c>
      <c r="AN1512" t="s">
        <v>105</v>
      </c>
      <c r="AO1512" t="s">
        <v>92</v>
      </c>
      <c r="AP1512" t="s">
        <v>78</v>
      </c>
      <c r="AQ1512" t="s">
        <v>79</v>
      </c>
      <c r="AR1512">
        <v>2022</v>
      </c>
      <c r="AS1512" t="s">
        <v>95</v>
      </c>
    </row>
    <row r="1513" spans="1:45">
      <c r="A1513" t="s">
        <v>655</v>
      </c>
      <c r="B1513" t="s">
        <v>95</v>
      </c>
      <c r="C1513" t="s">
        <v>64</v>
      </c>
      <c r="D1513" s="3">
        <v>45553</v>
      </c>
      <c r="E1513" t="s">
        <v>644</v>
      </c>
      <c r="F1513">
        <f t="shared" ca="1" si="69"/>
        <v>92661.810362777062</v>
      </c>
      <c r="G1513">
        <f t="shared" ca="1" si="69"/>
        <v>73531.064523820256</v>
      </c>
      <c r="H1513" t="str" cm="1">
        <f t="array" aca="1" ref="H1513" ca="1">INDEX(Sheet1!$H$1:$H$3, RANDBETWEEN(1, 3))</f>
        <v>ORE-Thematic</v>
      </c>
      <c r="I1513" t="str" cm="1">
        <f t="array" aca="1" ref="I1513" ca="1">INDEX(Sheet1!$I$3:$I$88, RANDBETWEEN(1, 85))</f>
        <v>ACT-A/COVAX Pillar 3: Vaccine introduction and roll out</v>
      </c>
      <c r="J1513" t="str">
        <f ca="1">INDEX(Sheet1!$AZ$3:$AZ$8, RANDBETWEEN(1, COUNTA(Sheet1!$AZ$3:$AZ$8)))</f>
        <v>Education</v>
      </c>
      <c r="K1513" t="str" cm="1">
        <f t="array" aca="1" ref="K1513" ca="1">INDEX(Sheet1!$K$1:$K$8, RANDBETWEEN(1, 6))</f>
        <v>HAC-STATE OF PALESTINE</v>
      </c>
      <c r="M1513" t="s">
        <v>165</v>
      </c>
      <c r="N1513">
        <f t="shared" ca="1" si="70"/>
        <v>61714.779822653603</v>
      </c>
      <c r="Q1513" t="s">
        <v>445</v>
      </c>
      <c r="U1513">
        <f t="shared" ca="1" si="71"/>
        <v>70944.461745578927</v>
      </c>
      <c r="V1513">
        <v>15099379</v>
      </c>
      <c r="W1513" t="str" cm="1">
        <f t="array" aca="1" ref="W1513" ca="1">INDEX(Sheet1!$X$1:$X$20, RANDBETWEEN(1, 20))</f>
        <v>Multi-Stakeholder Partnership</v>
      </c>
      <c r="X1513" t="str" cm="1">
        <f t="array" aca="1" ref="X1513" ca="1">INDEX(Sheet1!$Y$2:$Y$22, RANDBETWEEN(1, 21))</f>
        <v>Corporate Account</v>
      </c>
      <c r="Z1513" t="str" cm="1">
        <f t="array" aca="1" ref="Z1513" ca="1">INDEX(Sheet1!$AA$2:$AA$30, RANDBETWEEN(1, 29))</f>
        <v>PPD</v>
      </c>
      <c r="AA1513" t="str" cm="1">
        <f t="array" aca="1" ref="AA1513" ca="1">INDEX(Sheet1!$AB$2:$AB$8, RANDBETWEEN(1, 7))</f>
        <v>NatCom</v>
      </c>
      <c r="AB1513" t="str" cm="1">
        <f t="array" aca="1" ref="AB1513" ca="1">INDEX(Sheet1!$AC$2:$AC$22, RANDBETWEEN(1, 21))</f>
        <v>Japan</v>
      </c>
      <c r="AE1513" t="str" cm="1">
        <f t="array" aca="1" ref="AE1513" ca="1">INDEX(Sheet1!$AF$2:$AF$22, RANDBETWEEN(1, 5))</f>
        <v>ECARO</v>
      </c>
      <c r="AF1513" s="3">
        <v>45553</v>
      </c>
      <c r="AG1513" t="str" cm="1">
        <f t="array" aca="1" ref="AG1513" ca="1">INDEX(Sheet1!$AH$2:$AH$24, RANDBETWEEN(1, 23))</f>
        <v>ARMENIA CO</v>
      </c>
      <c r="AH1513" t="s">
        <v>670</v>
      </c>
      <c r="AI1513" t="s">
        <v>444</v>
      </c>
      <c r="AJ1513" t="s">
        <v>445</v>
      </c>
      <c r="AK1513" t="s">
        <v>165</v>
      </c>
      <c r="AL1513" t="s">
        <v>90</v>
      </c>
      <c r="AM1513" t="s">
        <v>646</v>
      </c>
      <c r="AN1513" t="s">
        <v>115</v>
      </c>
      <c r="AO1513" t="s">
        <v>61</v>
      </c>
      <c r="AP1513" t="s">
        <v>62</v>
      </c>
      <c r="AQ1513" t="s">
        <v>94</v>
      </c>
      <c r="AR1513">
        <v>2024</v>
      </c>
      <c r="AS1513" t="s">
        <v>95</v>
      </c>
    </row>
    <row r="1514" spans="1:45">
      <c r="A1514" t="s">
        <v>655</v>
      </c>
      <c r="B1514" t="s">
        <v>95</v>
      </c>
      <c r="C1514" t="s">
        <v>45</v>
      </c>
      <c r="D1514" s="3">
        <v>45447</v>
      </c>
      <c r="E1514" t="s">
        <v>644</v>
      </c>
      <c r="F1514">
        <f t="shared" ca="1" si="69"/>
        <v>65898.338014164241</v>
      </c>
      <c r="G1514">
        <f t="shared" ca="1" si="69"/>
        <v>63903.716544989555</v>
      </c>
      <c r="H1514" t="str" cm="1">
        <f t="array" aca="1" ref="H1514" ca="1">INDEX(Sheet1!$H$1:$H$3, RANDBETWEEN(1, 3))</f>
        <v>ORE-Thematic</v>
      </c>
      <c r="I1514" t="str" cm="1">
        <f t="array" aca="1" ref="I1514" ca="1">INDEX(Sheet1!$I$3:$I$88, RANDBETWEEN(1, 85))</f>
        <v>Transparency in information and official documents</v>
      </c>
      <c r="J1514" t="str">
        <f ca="1">INDEX(Sheet1!$AZ$3:$AZ$8, RANDBETWEEN(1, COUNTA(Sheet1!$AZ$3:$AZ$8)))</f>
        <v>Emergency Response</v>
      </c>
      <c r="K1514" t="str" cm="1">
        <f t="array" aca="1" ref="K1514" ca="1">INDEX(Sheet1!$K$1:$K$8, RANDBETWEEN(1, 6))</f>
        <v>Ukraine Response</v>
      </c>
      <c r="M1514" t="s">
        <v>127</v>
      </c>
      <c r="N1514">
        <f t="shared" ca="1" si="70"/>
        <v>96451.463653172163</v>
      </c>
      <c r="Q1514" t="s">
        <v>447</v>
      </c>
      <c r="U1514">
        <f t="shared" ca="1" si="71"/>
        <v>91014.710643739367</v>
      </c>
      <c r="V1514">
        <v>2402758</v>
      </c>
      <c r="W1514" t="str" cm="1">
        <f t="array" aca="1" ref="W1514" ca="1">INDEX(Sheet1!$X$1:$X$20, RANDBETWEEN(1, 20))</f>
        <v>Governmental Organization</v>
      </c>
      <c r="X1514" t="str" cm="1">
        <f t="array" aca="1" ref="X1514" ca="1">INDEX(Sheet1!$Y$2:$Y$22, RANDBETWEEN(1, 21))</f>
        <v>Private Sector</v>
      </c>
      <c r="Z1514" t="str" cm="1">
        <f t="array" aca="1" ref="Z1514" ca="1">INDEX(Sheet1!$AA$2:$AA$30, RANDBETWEEN(1, 29))</f>
        <v>ARMENIA CO</v>
      </c>
      <c r="AA1514" t="str" cm="1">
        <f t="array" aca="1" ref="AA1514" ca="1">INDEX(Sheet1!$AB$2:$AB$8, RANDBETWEEN(1, 7))</f>
        <v>ECARO</v>
      </c>
      <c r="AB1514" t="str" cm="1">
        <f t="array" aca="1" ref="AB1514" ca="1">INDEX(Sheet1!$AC$2:$AC$22, RANDBETWEEN(1, 21))</f>
        <v>Armenia</v>
      </c>
      <c r="AE1514" t="str" cm="1">
        <f t="array" aca="1" ref="AE1514" ca="1">INDEX(Sheet1!$AF$2:$AF$22, RANDBETWEEN(1, 5))</f>
        <v>HQ</v>
      </c>
      <c r="AF1514" s="3">
        <v>45447</v>
      </c>
      <c r="AG1514" t="str" cm="1">
        <f t="array" aca="1" ref="AG1514" ca="1">INDEX(Sheet1!$AH$2:$AH$24, RANDBETWEEN(1, 23))</f>
        <v>ECARO</v>
      </c>
      <c r="AH1514" t="s">
        <v>668</v>
      </c>
      <c r="AI1514" t="s">
        <v>446</v>
      </c>
      <c r="AJ1514" t="s">
        <v>447</v>
      </c>
      <c r="AK1514" t="s">
        <v>127</v>
      </c>
      <c r="AL1514" t="s">
        <v>58</v>
      </c>
      <c r="AM1514" t="s">
        <v>646</v>
      </c>
      <c r="AN1514" t="s">
        <v>105</v>
      </c>
      <c r="AO1514" t="s">
        <v>149</v>
      </c>
      <c r="AP1514" t="s">
        <v>93</v>
      </c>
      <c r="AQ1514" t="s">
        <v>117</v>
      </c>
      <c r="AR1514">
        <v>2023</v>
      </c>
      <c r="AS1514" t="s">
        <v>95</v>
      </c>
    </row>
    <row r="1515" spans="1:45">
      <c r="A1515" t="s">
        <v>652</v>
      </c>
      <c r="B1515" t="s">
        <v>44</v>
      </c>
      <c r="C1515" t="s">
        <v>45</v>
      </c>
      <c r="D1515" s="3">
        <v>45400</v>
      </c>
      <c r="E1515" t="s">
        <v>644</v>
      </c>
      <c r="F1515">
        <f t="shared" ca="1" si="69"/>
        <v>72703.215461338172</v>
      </c>
      <c r="G1515">
        <f t="shared" ca="1" si="69"/>
        <v>71140.953936948325</v>
      </c>
      <c r="H1515" t="str" cm="1">
        <f t="array" aca="1" ref="H1515" ca="1">INDEX(Sheet1!$H$1:$H$3, RANDBETWEEN(1, 3))</f>
        <v>ORE-Thematic</v>
      </c>
      <c r="I1515" t="str" cm="1">
        <f t="array" aca="1" ref="I1515" ca="1">INDEX(Sheet1!$I$3:$I$88, RANDBETWEEN(1, 85))</f>
        <v>Climate Change</v>
      </c>
      <c r="J1515" t="str">
        <f ca="1">INDEX(Sheet1!$AZ$3:$AZ$8, RANDBETWEEN(1, COUNTA(Sheet1!$AZ$3:$AZ$8)))</f>
        <v>Health</v>
      </c>
      <c r="K1515" t="str" cm="1">
        <f t="array" aca="1" ref="K1515" ca="1">INDEX(Sheet1!$K$1:$K$8, RANDBETWEEN(1, 6))</f>
        <v>HAC-UKRAINE</v>
      </c>
      <c r="M1515" t="s">
        <v>57</v>
      </c>
      <c r="N1515">
        <f t="shared" ca="1" si="70"/>
        <v>24145.402839627557</v>
      </c>
      <c r="Q1515" t="s">
        <v>449</v>
      </c>
      <c r="U1515">
        <f t="shared" ca="1" si="71"/>
        <v>70590.940755356904</v>
      </c>
      <c r="V1515">
        <v>9283656</v>
      </c>
      <c r="W1515" t="str" cm="1">
        <f t="array" aca="1" ref="W1515" ca="1">INDEX(Sheet1!$X$1:$X$20, RANDBETWEEN(1, 20))</f>
        <v>Women's and diaspora organizations</v>
      </c>
      <c r="X1515" t="str" cm="1">
        <f t="array" aca="1" ref="X1515" ca="1">INDEX(Sheet1!$Y$2:$Y$22, RANDBETWEEN(1, 21))</f>
        <v>Private Sector</v>
      </c>
      <c r="Z1515" t="str" cm="1">
        <f t="array" aca="1" ref="Z1515" ca="1">INDEX(Sheet1!$AA$2:$AA$30, RANDBETWEEN(1, 29))</f>
        <v>ALBANIA CO</v>
      </c>
      <c r="AA1515" t="str" cm="1">
        <f t="array" aca="1" ref="AA1515" ca="1">INDEX(Sheet1!$AB$2:$AB$8, RANDBETWEEN(1, 7))</f>
        <v>WCARO</v>
      </c>
      <c r="AB1515" t="str" cm="1">
        <f t="array" aca="1" ref="AB1515" ca="1">INDEX(Sheet1!$AC$2:$AC$22, RANDBETWEEN(1, 21))</f>
        <v>Armenia</v>
      </c>
      <c r="AE1515" t="str" cm="1">
        <f t="array" aca="1" ref="AE1515" ca="1">INDEX(Sheet1!$AF$2:$AF$22, RANDBETWEEN(1, 5))</f>
        <v>ESARO</v>
      </c>
      <c r="AF1515" s="3">
        <v>45400</v>
      </c>
      <c r="AG1515" t="str" cm="1">
        <f t="array" aca="1" ref="AG1515" ca="1">INDEX(Sheet1!$AH$2:$AH$24, RANDBETWEEN(1, 23))</f>
        <v>ARMENIA CO</v>
      </c>
      <c r="AH1515" t="s">
        <v>668</v>
      </c>
      <c r="AI1515" t="s">
        <v>448</v>
      </c>
      <c r="AJ1515" t="s">
        <v>449</v>
      </c>
      <c r="AK1515" t="s">
        <v>57</v>
      </c>
      <c r="AL1515" t="s">
        <v>58</v>
      </c>
      <c r="AM1515" t="s">
        <v>645</v>
      </c>
      <c r="AN1515" t="s">
        <v>115</v>
      </c>
      <c r="AO1515" t="s">
        <v>149</v>
      </c>
      <c r="AP1515" t="s">
        <v>135</v>
      </c>
      <c r="AQ1515" t="s">
        <v>117</v>
      </c>
      <c r="AR1515">
        <v>2023</v>
      </c>
      <c r="AS1515" t="s">
        <v>95</v>
      </c>
    </row>
    <row r="1516" spans="1:45">
      <c r="A1516" t="s">
        <v>659</v>
      </c>
      <c r="B1516" t="s">
        <v>44</v>
      </c>
      <c r="C1516" t="s">
        <v>45</v>
      </c>
      <c r="D1516" s="3">
        <v>45546</v>
      </c>
      <c r="E1516" t="s">
        <v>644</v>
      </c>
      <c r="F1516">
        <f t="shared" ca="1" si="69"/>
        <v>99197.708340683646</v>
      </c>
      <c r="G1516">
        <f t="shared" ca="1" si="69"/>
        <v>14704.89558442523</v>
      </c>
      <c r="H1516" t="str" cm="1">
        <f t="array" aca="1" ref="H1516" ca="1">INDEX(Sheet1!$H$1:$H$3, RANDBETWEEN(1, 3))</f>
        <v>Revenue Type</v>
      </c>
      <c r="I1516" t="str" cm="1">
        <f t="array" aca="1" ref="I1516" ca="1">INDEX(Sheet1!$I$3:$I$88, RANDBETWEEN(1, 85))</f>
        <v>Health systems strengthening</v>
      </c>
      <c r="J1516" t="str">
        <f ca="1">INDEX(Sheet1!$AZ$3:$AZ$8, RANDBETWEEN(1, COUNTA(Sheet1!$AZ$3:$AZ$8)))</f>
        <v>Child Protection</v>
      </c>
      <c r="K1516" t="str" cm="1">
        <f t="array" aca="1" ref="K1516" ca="1">INDEX(Sheet1!$K$1:$K$8, RANDBETWEEN(1, 6))</f>
        <v>HAC-STATE OF PALESTINE</v>
      </c>
      <c r="M1516" t="s">
        <v>165</v>
      </c>
      <c r="N1516">
        <f t="shared" ca="1" si="70"/>
        <v>47764.227222874739</v>
      </c>
      <c r="Q1516" t="s">
        <v>451</v>
      </c>
      <c r="U1516">
        <f t="shared" ca="1" si="71"/>
        <v>53811.276417329609</v>
      </c>
      <c r="V1516">
        <v>38917535</v>
      </c>
      <c r="W1516" t="str" cm="1">
        <f t="array" aca="1" ref="W1516" ca="1">INDEX(Sheet1!$X$1:$X$20, RANDBETWEEN(1, 20))</f>
        <v>Central Government</v>
      </c>
      <c r="X1516" t="str" cm="1">
        <f t="array" aca="1" ref="X1516" ca="1">INDEX(Sheet1!$Y$2:$Y$22, RANDBETWEEN(1, 21))</f>
        <v>Private Sector</v>
      </c>
      <c r="Z1516" t="str" cm="1">
        <f t="array" aca="1" ref="Z1516" ca="1">INDEX(Sheet1!$AA$2:$AA$30, RANDBETWEEN(1, 29))</f>
        <v>FRANCE NATCOM</v>
      </c>
      <c r="AA1516" t="str" cm="1">
        <f t="array" aca="1" ref="AA1516" ca="1">INDEX(Sheet1!$AB$2:$AB$8, RANDBETWEEN(1, 7))</f>
        <v>ROSA</v>
      </c>
      <c r="AB1516" t="str" cm="1">
        <f t="array" aca="1" ref="AB1516" ca="1">INDEX(Sheet1!$AC$2:$AC$22, RANDBETWEEN(1, 21))</f>
        <v>Armenia</v>
      </c>
      <c r="AE1516" t="str" cm="1">
        <f t="array" aca="1" ref="AE1516" ca="1">INDEX(Sheet1!$AF$2:$AF$22, RANDBETWEEN(1, 5))</f>
        <v>HQ</v>
      </c>
      <c r="AF1516" s="3">
        <v>45546</v>
      </c>
      <c r="AG1516" t="str" cm="1">
        <f t="array" aca="1" ref="AG1516" ca="1">INDEX(Sheet1!$AH$2:$AH$24, RANDBETWEEN(1, 23))</f>
        <v>SERBIA CO</v>
      </c>
      <c r="AH1516" t="s">
        <v>670</v>
      </c>
      <c r="AI1516" t="s">
        <v>450</v>
      </c>
      <c r="AJ1516" t="s">
        <v>451</v>
      </c>
      <c r="AK1516" t="s">
        <v>165</v>
      </c>
      <c r="AL1516" t="s">
        <v>90</v>
      </c>
      <c r="AM1516" t="s">
        <v>646</v>
      </c>
      <c r="AN1516" t="s">
        <v>128</v>
      </c>
      <c r="AO1516" t="s">
        <v>116</v>
      </c>
      <c r="AP1516" t="s">
        <v>62</v>
      </c>
      <c r="AQ1516" t="s">
        <v>94</v>
      </c>
      <c r="AR1516">
        <v>2024</v>
      </c>
      <c r="AS1516" t="s">
        <v>95</v>
      </c>
    </row>
    <row r="1517" spans="1:45">
      <c r="A1517" t="s">
        <v>653</v>
      </c>
      <c r="B1517" t="s">
        <v>95</v>
      </c>
      <c r="C1517" t="s">
        <v>45</v>
      </c>
      <c r="D1517" s="3">
        <v>45573</v>
      </c>
      <c r="E1517" t="s">
        <v>644</v>
      </c>
      <c r="F1517">
        <f t="shared" ca="1" si="69"/>
        <v>42243.357857511714</v>
      </c>
      <c r="G1517">
        <f t="shared" ca="1" si="69"/>
        <v>34682.246411030668</v>
      </c>
      <c r="H1517" t="str" cm="1">
        <f t="array" aca="1" ref="H1517" ca="1">INDEX(Sheet1!$H$1:$H$3, RANDBETWEEN(1, 3))</f>
        <v>ORE-Thematic</v>
      </c>
      <c r="I1517" t="str" cm="1">
        <f t="array" aca="1" ref="I1517" ca="1">INDEX(Sheet1!$I$3:$I$88, RANDBETWEEN(1, 85))</f>
        <v>Child Protection – strengthen families and communities</v>
      </c>
      <c r="J1517" t="str">
        <f ca="1">INDEX(Sheet1!$AZ$3:$AZ$8, RANDBETWEEN(1, COUNTA(Sheet1!$AZ$3:$AZ$8)))</f>
        <v>Emergency Response</v>
      </c>
      <c r="K1517" t="str" cm="1">
        <f t="array" aca="1" ref="K1517" ca="1">INDEX(Sheet1!$K$1:$K$8, RANDBETWEEN(1, 6))</f>
        <v>HAC-STATE OF PALESTINE</v>
      </c>
      <c r="M1517" t="s">
        <v>89</v>
      </c>
      <c r="N1517">
        <f t="shared" ca="1" si="70"/>
        <v>38766.591089817637</v>
      </c>
      <c r="Q1517" t="s">
        <v>453</v>
      </c>
      <c r="U1517">
        <f t="shared" ca="1" si="71"/>
        <v>53601.014393291269</v>
      </c>
      <c r="V1517">
        <v>10907412</v>
      </c>
      <c r="W1517" t="str" cm="1">
        <f t="array" aca="1" ref="W1517" ca="1">INDEX(Sheet1!$X$1:$X$20, RANDBETWEEN(1, 20))</f>
        <v>Country Office</v>
      </c>
      <c r="X1517" t="str" cm="1">
        <f t="array" aca="1" ref="X1517" ca="1">INDEX(Sheet1!$Y$2:$Y$22, RANDBETWEEN(1, 21))</f>
        <v>Corporate Account</v>
      </c>
      <c r="Z1517" t="str" cm="1">
        <f t="array" aca="1" ref="Z1517" ca="1">INDEX(Sheet1!$AA$2:$AA$30, RANDBETWEEN(1, 29))</f>
        <v>UZBEKISTAN CO</v>
      </c>
      <c r="AA1517" t="str" cm="1">
        <f t="array" aca="1" ref="AA1517" ca="1">INDEX(Sheet1!$AB$2:$AB$8, RANDBETWEEN(1, 7))</f>
        <v>EAPRO</v>
      </c>
      <c r="AB1517" t="str" cm="1">
        <f t="array" aca="1" ref="AB1517" ca="1">INDEX(Sheet1!$AC$2:$AC$22, RANDBETWEEN(1, 21))</f>
        <v>Netherlands</v>
      </c>
      <c r="AE1517" t="str" cm="1">
        <f t="array" aca="1" ref="AE1517" ca="1">INDEX(Sheet1!$AF$2:$AF$22, RANDBETWEEN(1, 5))</f>
        <v>ESARO</v>
      </c>
      <c r="AF1517" s="3">
        <v>45573</v>
      </c>
      <c r="AG1517" t="str" cm="1">
        <f t="array" aca="1" ref="AG1517" ca="1">INDEX(Sheet1!$AH$2:$AH$24, RANDBETWEEN(1, 23))</f>
        <v>GEORGIA CO</v>
      </c>
      <c r="AH1517" t="s">
        <v>670</v>
      </c>
      <c r="AI1517" t="s">
        <v>452</v>
      </c>
      <c r="AJ1517" t="s">
        <v>453</v>
      </c>
      <c r="AK1517" t="s">
        <v>89</v>
      </c>
      <c r="AL1517" t="s">
        <v>90</v>
      </c>
      <c r="AM1517" t="s">
        <v>645</v>
      </c>
      <c r="AN1517" t="s">
        <v>115</v>
      </c>
      <c r="AO1517" t="s">
        <v>61</v>
      </c>
      <c r="AP1517" t="s">
        <v>62</v>
      </c>
      <c r="AQ1517" t="s">
        <v>79</v>
      </c>
      <c r="AR1517">
        <v>2024</v>
      </c>
      <c r="AS1517" t="s">
        <v>95</v>
      </c>
    </row>
    <row r="1518" spans="1:45">
      <c r="A1518" t="s">
        <v>655</v>
      </c>
      <c r="B1518" t="s">
        <v>95</v>
      </c>
      <c r="C1518" t="s">
        <v>64</v>
      </c>
      <c r="D1518" s="3">
        <v>45411</v>
      </c>
      <c r="E1518" t="s">
        <v>644</v>
      </c>
      <c r="F1518">
        <f t="shared" ca="1" si="69"/>
        <v>23774.108765346315</v>
      </c>
      <c r="G1518">
        <f t="shared" ca="1" si="69"/>
        <v>64411.391415912149</v>
      </c>
      <c r="H1518" t="str" cm="1">
        <f t="array" aca="1" ref="H1518" ca="1">INDEX(Sheet1!$H$1:$H$3, RANDBETWEEN(1, 3))</f>
        <v>ORR Non-Thematic</v>
      </c>
      <c r="I1518" t="str" cm="1">
        <f t="array" aca="1" ref="I1518" ca="1">INDEX(Sheet1!$I$3:$I$88, RANDBETWEEN(1, 85))</f>
        <v>Leadership and Executive Direction</v>
      </c>
      <c r="J1518" t="str">
        <f ca="1">INDEX(Sheet1!$AZ$3:$AZ$8, RANDBETWEEN(1, COUNTA(Sheet1!$AZ$3:$AZ$8)))</f>
        <v>Advocacy</v>
      </c>
      <c r="K1518" t="str" cm="1">
        <f t="array" aca="1" ref="K1518" ca="1">INDEX(Sheet1!$K$1:$K$8, RANDBETWEEN(1, 6))</f>
        <v>Ukraine Response</v>
      </c>
      <c r="M1518" t="s">
        <v>89</v>
      </c>
      <c r="N1518">
        <f t="shared" ca="1" si="70"/>
        <v>85175.681826336135</v>
      </c>
      <c r="Q1518" t="s">
        <v>455</v>
      </c>
      <c r="U1518">
        <f t="shared" ca="1" si="71"/>
        <v>79336.139679788001</v>
      </c>
      <c r="V1518">
        <v>15467541</v>
      </c>
      <c r="W1518" t="str" cm="1">
        <f t="array" aca="1" ref="W1518" ca="1">INDEX(Sheet1!$X$1:$X$20, RANDBETWEEN(1, 20))</f>
        <v>Other</v>
      </c>
      <c r="X1518" t="str" cm="1">
        <f t="array" aca="1" ref="X1518" ca="1">INDEX(Sheet1!$Y$2:$Y$22, RANDBETWEEN(1, 21))</f>
        <v>Public Sector</v>
      </c>
      <c r="Z1518" t="str" cm="1">
        <f t="array" aca="1" ref="Z1518" ca="1">INDEX(Sheet1!$AA$2:$AA$30, RANDBETWEEN(1, 29))</f>
        <v>CROATIA CO</v>
      </c>
      <c r="AA1518" t="str" cm="1">
        <f t="array" aca="1" ref="AA1518" ca="1">INDEX(Sheet1!$AB$2:$AB$8, RANDBETWEEN(1, 7))</f>
        <v>NatCom</v>
      </c>
      <c r="AB1518" t="str" cm="1">
        <f t="array" aca="1" ref="AB1518" ca="1">INDEX(Sheet1!$AC$2:$AC$22, RANDBETWEEN(1, 21))</f>
        <v>Armenia</v>
      </c>
      <c r="AE1518" t="str" cm="1">
        <f t="array" aca="1" ref="AE1518" ca="1">INDEX(Sheet1!$AF$2:$AF$22, RANDBETWEEN(1, 5))</f>
        <v>ECARO</v>
      </c>
      <c r="AF1518" s="3">
        <v>45411</v>
      </c>
      <c r="AG1518" t="str" cm="1">
        <f t="array" aca="1" ref="AG1518" ca="1">INDEX(Sheet1!$AH$2:$AH$24, RANDBETWEEN(1, 23))</f>
        <v>ALBANIA CO</v>
      </c>
      <c r="AH1518" t="s">
        <v>670</v>
      </c>
      <c r="AI1518" t="s">
        <v>454</v>
      </c>
      <c r="AJ1518" t="s">
        <v>455</v>
      </c>
      <c r="AK1518" t="s">
        <v>89</v>
      </c>
      <c r="AL1518" t="s">
        <v>90</v>
      </c>
      <c r="AM1518" t="s">
        <v>645</v>
      </c>
      <c r="AN1518" t="s">
        <v>105</v>
      </c>
      <c r="AO1518" t="s">
        <v>61</v>
      </c>
      <c r="AP1518" t="s">
        <v>135</v>
      </c>
      <c r="AQ1518" t="s">
        <v>79</v>
      </c>
      <c r="AR1518">
        <v>2024</v>
      </c>
      <c r="AS1518" t="s">
        <v>95</v>
      </c>
    </row>
    <row r="1519" spans="1:45">
      <c r="A1519" t="s">
        <v>659</v>
      </c>
      <c r="B1519" t="s">
        <v>44</v>
      </c>
      <c r="C1519" t="s">
        <v>64</v>
      </c>
      <c r="D1519" s="3">
        <v>45385</v>
      </c>
      <c r="E1519" t="s">
        <v>644</v>
      </c>
      <c r="F1519">
        <f t="shared" ca="1" si="69"/>
        <v>32185.34024179374</v>
      </c>
      <c r="G1519">
        <f t="shared" ca="1" si="69"/>
        <v>36448.494763617797</v>
      </c>
      <c r="H1519" t="str" cm="1">
        <f t="array" aca="1" ref="H1519" ca="1">INDEX(Sheet1!$H$1:$H$3, RANDBETWEEN(1, 3))</f>
        <v>ORE-Thematic</v>
      </c>
      <c r="I1519" t="str" cm="1">
        <f t="array" aca="1" ref="I1519" ca="1">INDEX(Sheet1!$I$3:$I$88, RANDBETWEEN(1, 85))</f>
        <v>Adolescents and HIV/AIDS</v>
      </c>
      <c r="J1519" t="str">
        <f ca="1">INDEX(Sheet1!$AZ$3:$AZ$8, RANDBETWEEN(1, COUNTA(Sheet1!$AZ$3:$AZ$8)))</f>
        <v>Child Protection</v>
      </c>
      <c r="K1519" t="str" cm="1">
        <f t="array" aca="1" ref="K1519" ca="1">INDEX(Sheet1!$K$1:$K$8, RANDBETWEEN(1, 6))</f>
        <v>HAC-ARMENIA</v>
      </c>
      <c r="M1519" t="s">
        <v>165</v>
      </c>
      <c r="N1519">
        <f t="shared" ca="1" si="70"/>
        <v>54618.933896114759</v>
      </c>
      <c r="Q1519" t="s">
        <v>457</v>
      </c>
      <c r="U1519">
        <f t="shared" ca="1" si="71"/>
        <v>52707.939316467025</v>
      </c>
      <c r="V1519">
        <v>28998583</v>
      </c>
      <c r="W1519" t="str" cm="1">
        <f t="array" aca="1" ref="W1519" ca="1">INDEX(Sheet1!$X$1:$X$20, RANDBETWEEN(1, 20))</f>
        <v>Corporate</v>
      </c>
      <c r="X1519" t="str" cm="1">
        <f t="array" aca="1" ref="X1519" ca="1">INDEX(Sheet1!$Y$2:$Y$22, RANDBETWEEN(1, 21))</f>
        <v>Private Sector</v>
      </c>
      <c r="Z1519" t="str" cm="1">
        <f t="array" aca="1" ref="Z1519" ca="1">INDEX(Sheet1!$AA$2:$AA$30, RANDBETWEEN(1, 29))</f>
        <v>ALBANIA CO</v>
      </c>
      <c r="AA1519" t="str" cm="1">
        <f t="array" aca="1" ref="AA1519" ca="1">INDEX(Sheet1!$AB$2:$AB$8, RANDBETWEEN(1, 7))</f>
        <v>WCARO</v>
      </c>
      <c r="AB1519" t="str" cm="1">
        <f t="array" aca="1" ref="AB1519" ca="1">INDEX(Sheet1!$AC$2:$AC$22, RANDBETWEEN(1, 21))</f>
        <v>France</v>
      </c>
      <c r="AE1519" t="str" cm="1">
        <f t="array" aca="1" ref="AE1519" ca="1">INDEX(Sheet1!$AF$2:$AF$22, RANDBETWEEN(1, 5))</f>
        <v>ECARO</v>
      </c>
      <c r="AF1519" s="3">
        <v>45385</v>
      </c>
      <c r="AG1519" t="str" cm="1">
        <f t="array" aca="1" ref="AG1519" ca="1">INDEX(Sheet1!$AH$2:$AH$24, RANDBETWEEN(1, 23))</f>
        <v>TAJIKISTAN CO</v>
      </c>
      <c r="AH1519" t="s">
        <v>668</v>
      </c>
      <c r="AI1519" t="s">
        <v>456</v>
      </c>
      <c r="AJ1519" t="s">
        <v>457</v>
      </c>
      <c r="AK1519" t="s">
        <v>165</v>
      </c>
      <c r="AL1519" t="s">
        <v>58</v>
      </c>
      <c r="AM1519" t="s">
        <v>645</v>
      </c>
      <c r="AN1519" t="s">
        <v>105</v>
      </c>
      <c r="AO1519" t="s">
        <v>61</v>
      </c>
      <c r="AP1519" t="s">
        <v>135</v>
      </c>
      <c r="AQ1519" t="s">
        <v>79</v>
      </c>
      <c r="AR1519">
        <v>2023</v>
      </c>
      <c r="AS1519" t="s">
        <v>95</v>
      </c>
    </row>
    <row r="1520" spans="1:45">
      <c r="A1520" t="s">
        <v>655</v>
      </c>
      <c r="B1520" t="s">
        <v>95</v>
      </c>
      <c r="C1520" t="s">
        <v>64</v>
      </c>
      <c r="D1520" s="3">
        <v>45421</v>
      </c>
      <c r="E1520" t="s">
        <v>644</v>
      </c>
      <c r="F1520">
        <f t="shared" ca="1" si="69"/>
        <v>53262.96905705383</v>
      </c>
      <c r="G1520">
        <f t="shared" ca="1" si="69"/>
        <v>13067.620448488162</v>
      </c>
      <c r="H1520" t="str" cm="1">
        <f t="array" aca="1" ref="H1520" ca="1">INDEX(Sheet1!$H$1:$H$3, RANDBETWEEN(1, 3))</f>
        <v>ORE-Thematic</v>
      </c>
      <c r="I1520" t="str" cm="1">
        <f t="array" aca="1" ref="I1520" ca="1">INDEX(Sheet1!$I$3:$I$88, RANDBETWEEN(1, 85))</f>
        <v>Private sector fundraising</v>
      </c>
      <c r="J1520" t="str">
        <f ca="1">INDEX(Sheet1!$AZ$3:$AZ$8, RANDBETWEEN(1, COUNTA(Sheet1!$AZ$3:$AZ$8)))</f>
        <v>Increased Immunization Rates</v>
      </c>
      <c r="K1520" t="str" cm="1">
        <f t="array" aca="1" ref="K1520" ca="1">INDEX(Sheet1!$K$1:$K$8, RANDBETWEEN(1, 6))</f>
        <v>Emergency/HAC</v>
      </c>
      <c r="M1520" t="s">
        <v>57</v>
      </c>
      <c r="N1520">
        <f t="shared" ca="1" si="70"/>
        <v>14797.521689465033</v>
      </c>
      <c r="Q1520" t="s">
        <v>459</v>
      </c>
      <c r="U1520">
        <f t="shared" ca="1" si="71"/>
        <v>51886.856027604968</v>
      </c>
      <c r="V1520">
        <v>16515967</v>
      </c>
      <c r="W1520" t="str" cm="1">
        <f t="array" aca="1" ref="W1520" ca="1">INDEX(Sheet1!$X$1:$X$20, RANDBETWEEN(1, 20))</f>
        <v>Women's and diaspora organizations</v>
      </c>
      <c r="X1520" t="str" cm="1">
        <f t="array" aca="1" ref="X1520" ca="1">INDEX(Sheet1!$Y$2:$Y$22, RANDBETWEEN(1, 21))</f>
        <v>Private Sector</v>
      </c>
      <c r="Z1520" t="str" cm="1">
        <f t="array" aca="1" ref="Z1520" ca="1">INDEX(Sheet1!$AA$2:$AA$30, RANDBETWEEN(1, 29))</f>
        <v>UZBEKISTAN CO</v>
      </c>
      <c r="AA1520" t="str" cm="1">
        <f t="array" aca="1" ref="AA1520" ca="1">INDEX(Sheet1!$AB$2:$AB$8, RANDBETWEEN(1, 7))</f>
        <v>ECARO</v>
      </c>
      <c r="AB1520" t="str" cm="1">
        <f t="array" aca="1" ref="AB1520" ca="1">INDEX(Sheet1!$AC$2:$AC$22, RANDBETWEEN(1, 21))</f>
        <v>Ukraine</v>
      </c>
      <c r="AE1520" t="str" cm="1">
        <f t="array" aca="1" ref="AE1520" ca="1">INDEX(Sheet1!$AF$2:$AF$22, RANDBETWEEN(1, 5))</f>
        <v>MENARO</v>
      </c>
      <c r="AF1520" s="3">
        <v>45421</v>
      </c>
      <c r="AG1520" t="str" cm="1">
        <f t="array" aca="1" ref="AG1520" ca="1">INDEX(Sheet1!$AH$2:$AH$24, RANDBETWEEN(1, 23))</f>
        <v>MONTENEGRO CO</v>
      </c>
      <c r="AH1520" t="s">
        <v>668</v>
      </c>
      <c r="AI1520" t="s">
        <v>458</v>
      </c>
      <c r="AJ1520" t="s">
        <v>459</v>
      </c>
      <c r="AK1520" t="s">
        <v>57</v>
      </c>
      <c r="AL1520" t="s">
        <v>58</v>
      </c>
      <c r="AM1520" t="s">
        <v>646</v>
      </c>
      <c r="AN1520" t="s">
        <v>60</v>
      </c>
      <c r="AO1520" t="s">
        <v>92</v>
      </c>
      <c r="AP1520" t="s">
        <v>62</v>
      </c>
      <c r="AQ1520" t="s">
        <v>117</v>
      </c>
      <c r="AR1520">
        <v>2022</v>
      </c>
      <c r="AS1520" t="s">
        <v>95</v>
      </c>
    </row>
    <row r="1521" spans="1:45">
      <c r="A1521" t="s">
        <v>659</v>
      </c>
      <c r="B1521" t="s">
        <v>44</v>
      </c>
      <c r="C1521" t="s">
        <v>118</v>
      </c>
      <c r="D1521" s="3">
        <v>45612</v>
      </c>
      <c r="E1521" t="s">
        <v>644</v>
      </c>
      <c r="F1521">
        <f t="shared" ca="1" si="69"/>
        <v>82977.603875857298</v>
      </c>
      <c r="G1521">
        <f t="shared" ca="1" si="69"/>
        <v>91958.222784125333</v>
      </c>
      <c r="H1521" t="str" cm="1">
        <f t="array" aca="1" ref="H1521" ca="1">INDEX(Sheet1!$H$1:$H$3, RANDBETWEEN(1, 3))</f>
        <v>Revenue Type</v>
      </c>
      <c r="I1521" t="str" cm="1">
        <f t="array" aca="1" ref="I1521" ca="1">INDEX(Sheet1!$I$3:$I$88, RANDBETWEEN(1, 85))</f>
        <v>Justice for children</v>
      </c>
      <c r="J1521" t="str">
        <f ca="1">INDEX(Sheet1!$AZ$3:$AZ$8, RANDBETWEEN(1, COUNTA(Sheet1!$AZ$3:$AZ$8)))</f>
        <v>Child Protection</v>
      </c>
      <c r="K1521" t="str" cm="1">
        <f t="array" aca="1" ref="K1521" ca="1">INDEX(Sheet1!$K$1:$K$8, RANDBETWEEN(1, 6))</f>
        <v>Emergency/HAC</v>
      </c>
      <c r="M1521" t="s">
        <v>127</v>
      </c>
      <c r="N1521">
        <f t="shared" ca="1" si="70"/>
        <v>31808.753508341128</v>
      </c>
      <c r="Q1521" t="s">
        <v>461</v>
      </c>
      <c r="U1521">
        <f t="shared" ca="1" si="71"/>
        <v>15073.397442034631</v>
      </c>
      <c r="V1521">
        <v>31188124</v>
      </c>
      <c r="W1521" t="str" cm="1">
        <f t="array" aca="1" ref="W1521" ca="1">INDEX(Sheet1!$X$1:$X$20, RANDBETWEEN(1, 20))</f>
        <v>Women's and diaspora organizations</v>
      </c>
      <c r="X1521" t="str" cm="1">
        <f t="array" aca="1" ref="X1521" ca="1">INDEX(Sheet1!$Y$2:$Y$22, RANDBETWEEN(1, 21))</f>
        <v>Private Sector</v>
      </c>
      <c r="Z1521" t="str" cm="1">
        <f t="array" aca="1" ref="Z1521" ca="1">INDEX(Sheet1!$AA$2:$AA$30, RANDBETWEEN(1, 29))</f>
        <v>UKRAINE CO</v>
      </c>
      <c r="AA1521" t="str" cm="1">
        <f t="array" aca="1" ref="AA1521" ca="1">INDEX(Sheet1!$AB$2:$AB$8, RANDBETWEEN(1, 7))</f>
        <v>ROSA</v>
      </c>
      <c r="AB1521" t="str" cm="1">
        <f t="array" aca="1" ref="AB1521" ca="1">INDEX(Sheet1!$AC$2:$AC$22, RANDBETWEEN(1, 21))</f>
        <v>Montenegro</v>
      </c>
      <c r="AE1521" t="str" cm="1">
        <f t="array" aca="1" ref="AE1521" ca="1">INDEX(Sheet1!$AF$2:$AF$22, RANDBETWEEN(1, 5))</f>
        <v>ECARO</v>
      </c>
      <c r="AF1521" s="3">
        <v>45612</v>
      </c>
      <c r="AG1521" t="str" cm="1">
        <f t="array" aca="1" ref="AG1521" ca="1">INDEX(Sheet1!$AH$2:$AH$24, RANDBETWEEN(1, 23))</f>
        <v>SOMALIA CO</v>
      </c>
      <c r="AH1521" t="s">
        <v>670</v>
      </c>
      <c r="AI1521" t="s">
        <v>460</v>
      </c>
      <c r="AJ1521" t="s">
        <v>461</v>
      </c>
      <c r="AK1521" t="s">
        <v>127</v>
      </c>
      <c r="AL1521" t="s">
        <v>90</v>
      </c>
      <c r="AM1521" t="s">
        <v>645</v>
      </c>
      <c r="AN1521" t="s">
        <v>115</v>
      </c>
      <c r="AO1521" t="s">
        <v>116</v>
      </c>
      <c r="AP1521" t="s">
        <v>93</v>
      </c>
      <c r="AQ1521" t="s">
        <v>117</v>
      </c>
      <c r="AR1521">
        <v>2022</v>
      </c>
      <c r="AS1521" t="s">
        <v>95</v>
      </c>
    </row>
    <row r="1522" spans="1:45">
      <c r="A1522" t="s">
        <v>653</v>
      </c>
      <c r="B1522" t="s">
        <v>95</v>
      </c>
      <c r="C1522" t="s">
        <v>45</v>
      </c>
      <c r="D1522" s="3">
        <v>45389</v>
      </c>
      <c r="E1522" t="s">
        <v>644</v>
      </c>
      <c r="F1522">
        <f t="shared" ca="1" si="69"/>
        <v>97801.087036457844</v>
      </c>
      <c r="G1522">
        <f t="shared" ca="1" si="69"/>
        <v>80895.268181707273</v>
      </c>
      <c r="H1522" t="str" cm="1">
        <f t="array" aca="1" ref="H1522" ca="1">INDEX(Sheet1!$H$1:$H$3, RANDBETWEEN(1, 3))</f>
        <v>ORE-Thematic</v>
      </c>
      <c r="I1522" t="str" cm="1">
        <f t="array" aca="1" ref="I1522" ca="1">INDEX(Sheet1!$I$3:$I$88, RANDBETWEEN(1, 85))</f>
        <v>Cross-sectoral planning and programme reviews</v>
      </c>
      <c r="J1522" t="str">
        <f ca="1">INDEX(Sheet1!$AZ$3:$AZ$8, RANDBETWEEN(1, COUNTA(Sheet1!$AZ$3:$AZ$8)))</f>
        <v>Emergency Response</v>
      </c>
      <c r="K1522" t="str" cm="1">
        <f t="array" aca="1" ref="K1522" ca="1">INDEX(Sheet1!$K$1:$K$8, RANDBETWEEN(1, 6))</f>
        <v>HAC-ECARO</v>
      </c>
      <c r="M1522" t="s">
        <v>75</v>
      </c>
      <c r="N1522">
        <f t="shared" ca="1" si="70"/>
        <v>82500.608482480791</v>
      </c>
      <c r="Q1522" t="s">
        <v>463</v>
      </c>
      <c r="U1522">
        <f t="shared" ca="1" si="71"/>
        <v>14226.426958917362</v>
      </c>
      <c r="V1522">
        <v>39055266</v>
      </c>
      <c r="W1522" t="str" cm="1">
        <f t="array" aca="1" ref="W1522" ca="1">INDEX(Sheet1!$X$1:$X$20, RANDBETWEEN(1, 20))</f>
        <v>Multi-Stakeholder Partnership</v>
      </c>
      <c r="X1522" t="str" cm="1">
        <f t="array" aca="1" ref="X1522" ca="1">INDEX(Sheet1!$Y$2:$Y$22, RANDBETWEEN(1, 21))</f>
        <v>UNICEF NatCom/CO/Division</v>
      </c>
      <c r="Z1522" t="str" cm="1">
        <f t="array" aca="1" ref="Z1522" ca="1">INDEX(Sheet1!$AA$2:$AA$30, RANDBETWEEN(1, 29))</f>
        <v>TURKIYE NATCOM</v>
      </c>
      <c r="AA1522" t="str" cm="1">
        <f t="array" aca="1" ref="AA1522" ca="1">INDEX(Sheet1!$AB$2:$AB$8, RANDBETWEEN(1, 7))</f>
        <v>WCARO</v>
      </c>
      <c r="AB1522" t="str" cm="1">
        <f t="array" aca="1" ref="AB1522" ca="1">INDEX(Sheet1!$AC$2:$AC$22, RANDBETWEEN(1, 21))</f>
        <v>Croatia</v>
      </c>
      <c r="AE1522" t="str" cm="1">
        <f t="array" aca="1" ref="AE1522" ca="1">INDEX(Sheet1!$AF$2:$AF$22, RANDBETWEEN(1, 5))</f>
        <v>ESARO</v>
      </c>
      <c r="AF1522" s="3">
        <v>45389</v>
      </c>
      <c r="AG1522" t="str" cm="1">
        <f t="array" aca="1" ref="AG1522" ca="1">INDEX(Sheet1!$AH$2:$AH$24, RANDBETWEEN(1, 23))</f>
        <v>UKRAINE CO</v>
      </c>
      <c r="AH1522" t="s">
        <v>668</v>
      </c>
      <c r="AI1522" t="s">
        <v>462</v>
      </c>
      <c r="AJ1522" t="s">
        <v>463</v>
      </c>
      <c r="AK1522" t="s">
        <v>75</v>
      </c>
      <c r="AL1522" t="s">
        <v>58</v>
      </c>
      <c r="AM1522" t="s">
        <v>646</v>
      </c>
      <c r="AN1522" t="s">
        <v>91</v>
      </c>
      <c r="AO1522" t="s">
        <v>116</v>
      </c>
      <c r="AP1522" t="s">
        <v>78</v>
      </c>
      <c r="AQ1522" t="s">
        <v>100</v>
      </c>
      <c r="AR1522">
        <v>2022</v>
      </c>
      <c r="AS1522" t="s">
        <v>95</v>
      </c>
    </row>
    <row r="1523" spans="1:45">
      <c r="A1523" t="s">
        <v>655</v>
      </c>
      <c r="B1523" t="s">
        <v>95</v>
      </c>
      <c r="C1523" t="s">
        <v>64</v>
      </c>
      <c r="D1523" s="3">
        <v>45331</v>
      </c>
      <c r="E1523" t="s">
        <v>644</v>
      </c>
      <c r="F1523">
        <f t="shared" ca="1" si="69"/>
        <v>38437.051812256504</v>
      </c>
      <c r="G1523">
        <f t="shared" ca="1" si="69"/>
        <v>34895.744397654533</v>
      </c>
      <c r="H1523" t="str" cm="1">
        <f t="array" aca="1" ref="H1523" ca="1">INDEX(Sheet1!$H$1:$H$3, RANDBETWEEN(1, 3))</f>
        <v>ORR Non-Thematic</v>
      </c>
      <c r="I1523" t="str" cm="1">
        <f t="array" aca="1" ref="I1523" ca="1">INDEX(Sheet1!$I$3:$I$88, RANDBETWEEN(1, 85))</f>
        <v>Social exclusion – data and evidence</v>
      </c>
      <c r="J1523" t="str">
        <f ca="1">INDEX(Sheet1!$AZ$3:$AZ$8, RANDBETWEEN(1, COUNTA(Sheet1!$AZ$3:$AZ$8)))</f>
        <v>Health</v>
      </c>
      <c r="K1523" t="str" cm="1">
        <f t="array" aca="1" ref="K1523" ca="1">INDEX(Sheet1!$K$1:$K$8, RANDBETWEEN(1, 6))</f>
        <v>HAC-STATE OF PALESTINE</v>
      </c>
      <c r="M1523" t="s">
        <v>57</v>
      </c>
      <c r="N1523">
        <f t="shared" ca="1" si="70"/>
        <v>51203.347122413004</v>
      </c>
      <c r="Q1523" t="s">
        <v>465</v>
      </c>
      <c r="U1523">
        <f t="shared" ca="1" si="71"/>
        <v>86153.849558382717</v>
      </c>
      <c r="V1523">
        <v>27532670</v>
      </c>
      <c r="W1523" t="str" cm="1">
        <f t="array" aca="1" ref="W1523" ca="1">INDEX(Sheet1!$X$1:$X$20, RANDBETWEEN(1, 20))</f>
        <v>IFI/RDB</v>
      </c>
      <c r="X1523" t="str" cm="1">
        <f t="array" aca="1" ref="X1523" ca="1">INDEX(Sheet1!$Y$2:$Y$22, RANDBETWEEN(1, 21))</f>
        <v>Public Sector</v>
      </c>
      <c r="Z1523" t="str" cm="1">
        <f t="array" aca="1" ref="Z1523" ca="1">INDEX(Sheet1!$AA$2:$AA$30, RANDBETWEEN(1, 29))</f>
        <v>UZBEKISTAN CO</v>
      </c>
      <c r="AA1523" t="str" cm="1">
        <f t="array" aca="1" ref="AA1523" ca="1">INDEX(Sheet1!$AB$2:$AB$8, RANDBETWEEN(1, 7))</f>
        <v>HQ</v>
      </c>
      <c r="AB1523" t="str" cm="1">
        <f t="array" aca="1" ref="AB1523" ca="1">INDEX(Sheet1!$AC$2:$AC$22, RANDBETWEEN(1, 21))</f>
        <v>Qatar</v>
      </c>
      <c r="AE1523" t="str" cm="1">
        <f t="array" aca="1" ref="AE1523" ca="1">INDEX(Sheet1!$AF$2:$AF$22, RANDBETWEEN(1, 5))</f>
        <v>HQ</v>
      </c>
      <c r="AF1523" s="3">
        <v>45331</v>
      </c>
      <c r="AG1523" t="str" cm="1">
        <f t="array" aca="1" ref="AG1523" ca="1">INDEX(Sheet1!$AH$2:$AH$24, RANDBETWEEN(1, 23))</f>
        <v>CROATIA CO</v>
      </c>
      <c r="AH1523" t="s">
        <v>668</v>
      </c>
      <c r="AI1523" t="s">
        <v>464</v>
      </c>
      <c r="AJ1523" t="s">
        <v>465</v>
      </c>
      <c r="AK1523" t="s">
        <v>57</v>
      </c>
      <c r="AL1523" t="s">
        <v>58</v>
      </c>
      <c r="AM1523" t="s">
        <v>645</v>
      </c>
      <c r="AN1523" t="s">
        <v>91</v>
      </c>
      <c r="AO1523" t="s">
        <v>61</v>
      </c>
      <c r="AP1523" t="s">
        <v>93</v>
      </c>
      <c r="AQ1523" t="s">
        <v>63</v>
      </c>
      <c r="AR1523">
        <v>2022</v>
      </c>
      <c r="AS1523" t="s">
        <v>95</v>
      </c>
    </row>
    <row r="1524" spans="1:45">
      <c r="A1524" t="s">
        <v>655</v>
      </c>
      <c r="B1524" t="s">
        <v>95</v>
      </c>
      <c r="C1524" t="s">
        <v>45</v>
      </c>
      <c r="D1524" s="3">
        <v>45328</v>
      </c>
      <c r="E1524" t="s">
        <v>644</v>
      </c>
      <c r="F1524">
        <f t="shared" ca="1" si="69"/>
        <v>88117.533621389535</v>
      </c>
      <c r="G1524">
        <f t="shared" ca="1" si="69"/>
        <v>79633.864827046244</v>
      </c>
      <c r="H1524" t="str" cm="1">
        <f t="array" aca="1" ref="H1524" ca="1">INDEX(Sheet1!$H$1:$H$3, RANDBETWEEN(1, 3))</f>
        <v>Revenue Type</v>
      </c>
      <c r="I1524" t="str" cm="1">
        <f t="array" aca="1" ref="I1524" ca="1">INDEX(Sheet1!$I$3:$I$88, RANDBETWEEN(1, 85))</f>
        <v>United Nations Coherence and cluster coordination</v>
      </c>
      <c r="J1524" t="str">
        <f ca="1">INDEX(Sheet1!$AZ$3:$AZ$8, RANDBETWEEN(1, COUNTA(Sheet1!$AZ$3:$AZ$8)))</f>
        <v>Health</v>
      </c>
      <c r="K1524" t="str" cm="1">
        <f t="array" aca="1" ref="K1524" ca="1">INDEX(Sheet1!$K$1:$K$8, RANDBETWEEN(1, 6))</f>
        <v>Ukraine Response</v>
      </c>
      <c r="M1524" t="s">
        <v>165</v>
      </c>
      <c r="N1524">
        <f t="shared" ca="1" si="70"/>
        <v>64115.151351890025</v>
      </c>
      <c r="Q1524" t="s">
        <v>467</v>
      </c>
      <c r="U1524">
        <f t="shared" ca="1" si="71"/>
        <v>69097.478123009569</v>
      </c>
      <c r="V1524">
        <v>7994972</v>
      </c>
      <c r="W1524" t="str" cm="1">
        <f t="array" aca="1" ref="W1524" ca="1">INDEX(Sheet1!$X$1:$X$20, RANDBETWEEN(1, 20))</f>
        <v>Corporate Foundation</v>
      </c>
      <c r="X1524" t="str" cm="1">
        <f t="array" aca="1" ref="X1524" ca="1">INDEX(Sheet1!$Y$2:$Y$22, RANDBETWEEN(1, 21))</f>
        <v>Private Sector</v>
      </c>
      <c r="Z1524" t="str" cm="1">
        <f t="array" aca="1" ref="Z1524" ca="1">INDEX(Sheet1!$AA$2:$AA$30, RANDBETWEEN(1, 29))</f>
        <v>BELARUS CO</v>
      </c>
      <c r="AA1524" t="str" cm="1">
        <f t="array" aca="1" ref="AA1524" ca="1">INDEX(Sheet1!$AB$2:$AB$8, RANDBETWEEN(1, 7))</f>
        <v>ROSA</v>
      </c>
      <c r="AB1524" t="str" cm="1">
        <f t="array" aca="1" ref="AB1524" ca="1">INDEX(Sheet1!$AC$2:$AC$22, RANDBETWEEN(1, 21))</f>
        <v>Netherlands</v>
      </c>
      <c r="AE1524" t="str" cm="1">
        <f t="array" aca="1" ref="AE1524" ca="1">INDEX(Sheet1!$AF$2:$AF$22, RANDBETWEEN(1, 5))</f>
        <v>HQ</v>
      </c>
      <c r="AF1524" s="3">
        <v>45328</v>
      </c>
      <c r="AG1524" t="str" cm="1">
        <f t="array" aca="1" ref="AG1524" ca="1">INDEX(Sheet1!$AH$2:$AH$24, RANDBETWEEN(1, 23))</f>
        <v>ALBANIA CO</v>
      </c>
      <c r="AH1524" t="s">
        <v>651</v>
      </c>
      <c r="AI1524" t="s">
        <v>466</v>
      </c>
      <c r="AJ1524" t="s">
        <v>467</v>
      </c>
      <c r="AK1524" t="s">
        <v>165</v>
      </c>
      <c r="AL1524" t="s">
        <v>95</v>
      </c>
      <c r="AM1524" t="s">
        <v>645</v>
      </c>
      <c r="AN1524" t="s">
        <v>105</v>
      </c>
      <c r="AO1524" t="s">
        <v>116</v>
      </c>
      <c r="AP1524" t="s">
        <v>93</v>
      </c>
      <c r="AQ1524" t="s">
        <v>117</v>
      </c>
      <c r="AR1524">
        <v>2023</v>
      </c>
      <c r="AS1524" t="s">
        <v>95</v>
      </c>
    </row>
    <row r="1525" spans="1:45">
      <c r="A1525" t="s">
        <v>654</v>
      </c>
      <c r="B1525" t="s">
        <v>95</v>
      </c>
      <c r="C1525" t="s">
        <v>45</v>
      </c>
      <c r="D1525" s="3">
        <v>45420</v>
      </c>
      <c r="E1525" t="s">
        <v>644</v>
      </c>
      <c r="F1525">
        <f t="shared" ca="1" si="69"/>
        <v>49048.882300427344</v>
      </c>
      <c r="G1525">
        <f t="shared" ca="1" si="69"/>
        <v>63044.961288472361</v>
      </c>
      <c r="H1525" t="str" cm="1">
        <f t="array" aca="1" ref="H1525" ca="1">INDEX(Sheet1!$H$1:$H$3, RANDBETWEEN(1, 3))</f>
        <v>Revenue Type</v>
      </c>
      <c r="I1525" t="str" cm="1">
        <f t="array" aca="1" ref="I1525" ca="1">INDEX(Sheet1!$I$3:$I$88, RANDBETWEEN(1, 85))</f>
        <v>Health and emergencies</v>
      </c>
      <c r="J1525" t="str">
        <f ca="1">INDEX(Sheet1!$AZ$3:$AZ$8, RANDBETWEEN(1, COUNTA(Sheet1!$AZ$3:$AZ$8)))</f>
        <v>Education</v>
      </c>
      <c r="K1525" t="str" cm="1">
        <f t="array" aca="1" ref="K1525" ca="1">INDEX(Sheet1!$K$1:$K$8, RANDBETWEEN(1, 6))</f>
        <v>HAC-STATE OF PALESTINE</v>
      </c>
      <c r="M1525" t="s">
        <v>104</v>
      </c>
      <c r="N1525">
        <f t="shared" ca="1" si="70"/>
        <v>99147.190369261327</v>
      </c>
      <c r="Q1525" t="s">
        <v>469</v>
      </c>
      <c r="U1525">
        <f t="shared" ca="1" si="71"/>
        <v>29553.838481674775</v>
      </c>
      <c r="V1525">
        <v>16101519</v>
      </c>
      <c r="W1525" t="str" cm="1">
        <f t="array" aca="1" ref="W1525" ca="1">INDEX(Sheet1!$X$1:$X$20, RANDBETWEEN(1, 20))</f>
        <v>Country Office</v>
      </c>
      <c r="X1525" t="str" cm="1">
        <f t="array" aca="1" ref="X1525" ca="1">INDEX(Sheet1!$Y$2:$Y$22, RANDBETWEEN(1, 21))</f>
        <v>Public Sector</v>
      </c>
      <c r="Z1525" t="str" cm="1">
        <f t="array" aca="1" ref="Z1525" ca="1">INDEX(Sheet1!$AA$2:$AA$30, RANDBETWEEN(1, 29))</f>
        <v>UZBEKISTAN CO</v>
      </c>
      <c r="AA1525" t="str" cm="1">
        <f t="array" aca="1" ref="AA1525" ca="1">INDEX(Sheet1!$AB$2:$AB$8, RANDBETWEEN(1, 7))</f>
        <v>MENARO</v>
      </c>
      <c r="AB1525" t="str" cm="1">
        <f t="array" aca="1" ref="AB1525" ca="1">INDEX(Sheet1!$AC$2:$AC$22, RANDBETWEEN(1, 21))</f>
        <v>Montenegro</v>
      </c>
      <c r="AE1525" t="str" cm="1">
        <f t="array" aca="1" ref="AE1525" ca="1">INDEX(Sheet1!$AF$2:$AF$22, RANDBETWEEN(1, 5))</f>
        <v>NatCom</v>
      </c>
      <c r="AF1525" s="3">
        <v>45420</v>
      </c>
      <c r="AG1525" t="str" cm="1">
        <f t="array" aca="1" ref="AG1525" ca="1">INDEX(Sheet1!$AH$2:$AH$24, RANDBETWEEN(1, 23))</f>
        <v>SOMALIA CO</v>
      </c>
      <c r="AH1525" t="s">
        <v>649</v>
      </c>
      <c r="AI1525" t="s">
        <v>468</v>
      </c>
      <c r="AJ1525" t="s">
        <v>469</v>
      </c>
      <c r="AK1525" t="s">
        <v>104</v>
      </c>
      <c r="AL1525" t="s">
        <v>90</v>
      </c>
      <c r="AM1525" t="s">
        <v>645</v>
      </c>
      <c r="AN1525" t="s">
        <v>60</v>
      </c>
      <c r="AO1525" t="s">
        <v>92</v>
      </c>
      <c r="AP1525" t="s">
        <v>93</v>
      </c>
      <c r="AQ1525" t="s">
        <v>79</v>
      </c>
      <c r="AR1525">
        <v>2023</v>
      </c>
      <c r="AS1525" t="s">
        <v>95</v>
      </c>
    </row>
    <row r="1526" spans="1:45">
      <c r="A1526" t="s">
        <v>652</v>
      </c>
      <c r="B1526" t="s">
        <v>44</v>
      </c>
      <c r="C1526" t="s">
        <v>64</v>
      </c>
      <c r="D1526" s="3">
        <v>45362</v>
      </c>
      <c r="E1526" t="s">
        <v>644</v>
      </c>
      <c r="F1526">
        <f t="shared" ca="1" si="69"/>
        <v>1950.8494978311917</v>
      </c>
      <c r="G1526">
        <f t="shared" ca="1" si="69"/>
        <v>91568.637239708798</v>
      </c>
      <c r="H1526" t="str" cm="1">
        <f t="array" aca="1" ref="H1526" ca="1">INDEX(Sheet1!$H$1:$H$3, RANDBETWEEN(1, 3))</f>
        <v>Revenue Type</v>
      </c>
      <c r="I1526" t="str" cm="1">
        <f t="array" aca="1" ref="I1526" ca="1">INDEX(Sheet1!$I$3:$I$88, RANDBETWEEN(1, 85))</f>
        <v>ACT-A/COVAX Pillar 4: RCCE</v>
      </c>
      <c r="J1526" t="str">
        <f ca="1">INDEX(Sheet1!$AZ$3:$AZ$8, RANDBETWEEN(1, COUNTA(Sheet1!$AZ$3:$AZ$8)))</f>
        <v>Health</v>
      </c>
      <c r="K1526" t="str" cm="1">
        <f t="array" aca="1" ref="K1526" ca="1">INDEX(Sheet1!$K$1:$K$8, RANDBETWEEN(1, 6))</f>
        <v>HAC-ARMENIA</v>
      </c>
      <c r="M1526" t="s">
        <v>127</v>
      </c>
      <c r="N1526">
        <f t="shared" ca="1" si="70"/>
        <v>52847.030148799822</v>
      </c>
      <c r="Q1526" t="s">
        <v>471</v>
      </c>
      <c r="U1526">
        <f t="shared" ca="1" si="71"/>
        <v>86007.049485093346</v>
      </c>
      <c r="V1526">
        <v>35642440</v>
      </c>
      <c r="W1526" t="str" cm="1">
        <f t="array" aca="1" ref="W1526" ca="1">INDEX(Sheet1!$X$1:$X$20, RANDBETWEEN(1, 20))</f>
        <v>Governmental Organization</v>
      </c>
      <c r="X1526" t="str" cm="1">
        <f t="array" aca="1" ref="X1526" ca="1">INDEX(Sheet1!$Y$2:$Y$22, RANDBETWEEN(1, 21))</f>
        <v>Public Sector</v>
      </c>
      <c r="Z1526" t="str" cm="1">
        <f t="array" aca="1" ref="Z1526" ca="1">INDEX(Sheet1!$AA$2:$AA$30, RANDBETWEEN(1, 29))</f>
        <v>UZBEKISTAN CO</v>
      </c>
      <c r="AA1526" t="str" cm="1">
        <f t="array" aca="1" ref="AA1526" ca="1">INDEX(Sheet1!$AB$2:$AB$8, RANDBETWEEN(1, 7))</f>
        <v>WCARO</v>
      </c>
      <c r="AB1526" t="str" cm="1">
        <f t="array" aca="1" ref="AB1526" ca="1">INDEX(Sheet1!$AC$2:$AC$22, RANDBETWEEN(1, 21))</f>
        <v>Moldova</v>
      </c>
      <c r="AE1526" t="str" cm="1">
        <f t="array" aca="1" ref="AE1526" ca="1">INDEX(Sheet1!$AF$2:$AF$22, RANDBETWEEN(1, 5))</f>
        <v>ESARO</v>
      </c>
      <c r="AF1526" s="3">
        <v>45362</v>
      </c>
      <c r="AG1526" t="str" cm="1">
        <f t="array" aca="1" ref="AG1526" ca="1">INDEX(Sheet1!$AH$2:$AH$24, RANDBETWEEN(1, 23))</f>
        <v>LEBANON CO</v>
      </c>
      <c r="AH1526" t="s">
        <v>651</v>
      </c>
      <c r="AI1526" t="s">
        <v>470</v>
      </c>
      <c r="AJ1526" t="s">
        <v>471</v>
      </c>
      <c r="AK1526" t="s">
        <v>127</v>
      </c>
      <c r="AL1526" t="s">
        <v>95</v>
      </c>
      <c r="AM1526" t="s">
        <v>645</v>
      </c>
      <c r="AN1526" t="s">
        <v>105</v>
      </c>
      <c r="AO1526" t="s">
        <v>77</v>
      </c>
      <c r="AP1526" t="s">
        <v>78</v>
      </c>
      <c r="AQ1526" t="s">
        <v>100</v>
      </c>
      <c r="AR1526">
        <v>2023</v>
      </c>
      <c r="AS1526" t="s">
        <v>95</v>
      </c>
    </row>
    <row r="1527" spans="1:45">
      <c r="A1527" t="s">
        <v>657</v>
      </c>
      <c r="B1527" t="s">
        <v>95</v>
      </c>
      <c r="C1527" t="s">
        <v>45</v>
      </c>
      <c r="D1527" s="3">
        <v>45359</v>
      </c>
      <c r="E1527" t="s">
        <v>644</v>
      </c>
      <c r="F1527">
        <f t="shared" ca="1" si="69"/>
        <v>96417.372732582124</v>
      </c>
      <c r="G1527">
        <f t="shared" ca="1" si="69"/>
        <v>77305.870110385018</v>
      </c>
      <c r="H1527" t="str" cm="1">
        <f t="array" aca="1" ref="H1527" ca="1">INDEX(Sheet1!$H$1:$H$3, RANDBETWEEN(1, 3))</f>
        <v>ORR Non-Thematic</v>
      </c>
      <c r="I1527" t="str" cm="1">
        <f t="array" aca="1" ref="I1527" ca="1">INDEX(Sheet1!$I$3:$I$88, RANDBETWEEN(1, 85))</f>
        <v>Cross-sectoral Early Childhood Development</v>
      </c>
      <c r="J1527" t="str">
        <f ca="1">INDEX(Sheet1!$AZ$3:$AZ$8, RANDBETWEEN(1, COUNTA(Sheet1!$AZ$3:$AZ$8)))</f>
        <v>Advocacy</v>
      </c>
      <c r="K1527" t="str" cm="1">
        <f t="array" aca="1" ref="K1527" ca="1">INDEX(Sheet1!$K$1:$K$8, RANDBETWEEN(1, 6))</f>
        <v>HAC-UKRAINE</v>
      </c>
      <c r="M1527" t="s">
        <v>57</v>
      </c>
      <c r="N1527">
        <f t="shared" ca="1" si="70"/>
        <v>92557.130492089665</v>
      </c>
      <c r="Q1527" t="s">
        <v>473</v>
      </c>
      <c r="U1527">
        <f t="shared" ca="1" si="71"/>
        <v>42990.201159012264</v>
      </c>
      <c r="V1527">
        <v>22746700</v>
      </c>
      <c r="W1527" t="str" cm="1">
        <f t="array" aca="1" ref="W1527" ca="1">INDEX(Sheet1!$X$1:$X$20, RANDBETWEEN(1, 20))</f>
        <v>Women's and diaspora organizations</v>
      </c>
      <c r="X1527" t="str" cm="1">
        <f t="array" aca="1" ref="X1527" ca="1">INDEX(Sheet1!$Y$2:$Y$22, RANDBETWEEN(1, 21))</f>
        <v>Private Sector</v>
      </c>
      <c r="Z1527" t="str" cm="1">
        <f t="array" aca="1" ref="Z1527" ca="1">INDEX(Sheet1!$AA$2:$AA$30, RANDBETWEEN(1, 29))</f>
        <v>TURKIYE CO</v>
      </c>
      <c r="AA1527" t="str" cm="1">
        <f t="array" aca="1" ref="AA1527" ca="1">INDEX(Sheet1!$AB$2:$AB$8, RANDBETWEEN(1, 7))</f>
        <v>EAPRO</v>
      </c>
      <c r="AB1527" t="str" cm="1">
        <f t="array" aca="1" ref="AB1527" ca="1">INDEX(Sheet1!$AC$2:$AC$22, RANDBETWEEN(1, 21))</f>
        <v>Tajikistan</v>
      </c>
      <c r="AE1527" t="str" cm="1">
        <f t="array" aca="1" ref="AE1527" ca="1">INDEX(Sheet1!$AF$2:$AF$22, RANDBETWEEN(1, 5))</f>
        <v>HQ</v>
      </c>
      <c r="AF1527" s="3">
        <v>45359</v>
      </c>
      <c r="AG1527" t="str" cm="1">
        <f t="array" aca="1" ref="AG1527" ca="1">INDEX(Sheet1!$AH$2:$AH$24, RANDBETWEEN(1, 23))</f>
        <v>UKRAINE CO</v>
      </c>
      <c r="AH1527" t="s">
        <v>668</v>
      </c>
      <c r="AI1527" t="s">
        <v>472</v>
      </c>
      <c r="AJ1527" t="s">
        <v>473</v>
      </c>
      <c r="AK1527" t="s">
        <v>57</v>
      </c>
      <c r="AL1527" t="s">
        <v>58</v>
      </c>
      <c r="AM1527" t="s">
        <v>646</v>
      </c>
      <c r="AN1527" t="s">
        <v>105</v>
      </c>
      <c r="AO1527" t="s">
        <v>92</v>
      </c>
      <c r="AP1527" t="s">
        <v>93</v>
      </c>
      <c r="AQ1527" t="s">
        <v>117</v>
      </c>
      <c r="AR1527">
        <v>2022</v>
      </c>
      <c r="AS1527" t="s">
        <v>95</v>
      </c>
    </row>
    <row r="1528" spans="1:45">
      <c r="A1528" t="s">
        <v>655</v>
      </c>
      <c r="B1528" t="s">
        <v>95</v>
      </c>
      <c r="C1528" t="s">
        <v>118</v>
      </c>
      <c r="D1528" s="3">
        <v>45459</v>
      </c>
      <c r="E1528" t="s">
        <v>644</v>
      </c>
      <c r="F1528">
        <f t="shared" ca="1" si="69"/>
        <v>77944.435690105005</v>
      </c>
      <c r="G1528">
        <f t="shared" ca="1" si="69"/>
        <v>64258.72854338499</v>
      </c>
      <c r="H1528" t="str" cm="1">
        <f t="array" aca="1" ref="H1528" ca="1">INDEX(Sheet1!$H$1:$H$3, RANDBETWEEN(1, 3))</f>
        <v>ORE-Thematic</v>
      </c>
      <c r="I1528" t="str" cm="1">
        <f t="array" aca="1" ref="I1528" ca="1">INDEX(Sheet1!$I$3:$I$88, RANDBETWEEN(1, 85))</f>
        <v>Cross-sectoral Adolescent Development</v>
      </c>
      <c r="J1528" t="str">
        <f ca="1">INDEX(Sheet1!$AZ$3:$AZ$8, RANDBETWEEN(1, COUNTA(Sheet1!$AZ$3:$AZ$8)))</f>
        <v>Health</v>
      </c>
      <c r="K1528" t="str" cm="1">
        <f t="array" aca="1" ref="K1528" ca="1">INDEX(Sheet1!$K$1:$K$8, RANDBETWEEN(1, 6))</f>
        <v>HAC-STATE OF PALESTINE</v>
      </c>
      <c r="M1528" t="s">
        <v>114</v>
      </c>
      <c r="N1528">
        <f t="shared" ca="1" si="70"/>
        <v>95957.098148649282</v>
      </c>
      <c r="Q1528" t="s">
        <v>475</v>
      </c>
      <c r="U1528">
        <f t="shared" ca="1" si="71"/>
        <v>67908.571684892202</v>
      </c>
      <c r="V1528">
        <v>250946</v>
      </c>
      <c r="W1528" t="str" cm="1">
        <f t="array" aca="1" ref="W1528" ca="1">INDEX(Sheet1!$X$1:$X$20, RANDBETWEEN(1, 20))</f>
        <v>Sport Associations</v>
      </c>
      <c r="X1528" t="str" cm="1">
        <f t="array" aca="1" ref="X1528" ca="1">INDEX(Sheet1!$Y$2:$Y$22, RANDBETWEEN(1, 21))</f>
        <v>Public Sector</v>
      </c>
      <c r="Z1528" t="str" cm="1">
        <f t="array" aca="1" ref="Z1528" ca="1">INDEX(Sheet1!$AA$2:$AA$30, RANDBETWEEN(1, 29))</f>
        <v>GREECE CO</v>
      </c>
      <c r="AA1528" t="str" cm="1">
        <f t="array" aca="1" ref="AA1528" ca="1">INDEX(Sheet1!$AB$2:$AB$8, RANDBETWEEN(1, 7))</f>
        <v>HQ</v>
      </c>
      <c r="AB1528" t="str" cm="1">
        <f t="array" aca="1" ref="AB1528" ca="1">INDEX(Sheet1!$AC$2:$AC$22, RANDBETWEEN(1, 21))</f>
        <v>Armenia</v>
      </c>
      <c r="AE1528" t="str" cm="1">
        <f t="array" aca="1" ref="AE1528" ca="1">INDEX(Sheet1!$AF$2:$AF$22, RANDBETWEEN(1, 5))</f>
        <v>NatCom</v>
      </c>
      <c r="AF1528" s="3">
        <v>45459</v>
      </c>
      <c r="AG1528" t="str" cm="1">
        <f t="array" aca="1" ref="AG1528" ca="1">INDEX(Sheet1!$AH$2:$AH$24, RANDBETWEEN(1, 23))</f>
        <v>SOMALIA CO</v>
      </c>
      <c r="AH1528" t="s">
        <v>668</v>
      </c>
      <c r="AI1528" t="s">
        <v>474</v>
      </c>
      <c r="AJ1528" t="s">
        <v>475</v>
      </c>
      <c r="AK1528" t="s">
        <v>114</v>
      </c>
      <c r="AL1528" t="s">
        <v>58</v>
      </c>
      <c r="AM1528" t="s">
        <v>645</v>
      </c>
      <c r="AN1528" t="s">
        <v>115</v>
      </c>
      <c r="AO1528" t="s">
        <v>92</v>
      </c>
      <c r="AP1528" t="s">
        <v>93</v>
      </c>
      <c r="AQ1528" t="s">
        <v>117</v>
      </c>
      <c r="AR1528">
        <v>2024</v>
      </c>
      <c r="AS1528" t="s">
        <v>95</v>
      </c>
    </row>
    <row r="1529" spans="1:45">
      <c r="A1529" t="s">
        <v>652</v>
      </c>
      <c r="B1529" t="s">
        <v>44</v>
      </c>
      <c r="C1529" t="s">
        <v>118</v>
      </c>
      <c r="D1529" s="3">
        <v>45549</v>
      </c>
      <c r="E1529" t="s">
        <v>644</v>
      </c>
      <c r="F1529">
        <f t="shared" ca="1" si="69"/>
        <v>63541.293550051989</v>
      </c>
      <c r="G1529">
        <f t="shared" ca="1" si="69"/>
        <v>93451.228019367481</v>
      </c>
      <c r="H1529" t="str" cm="1">
        <f t="array" aca="1" ref="H1529" ca="1">INDEX(Sheet1!$H$1:$H$3, RANDBETWEEN(1, 3))</f>
        <v>ORR Non-Thematic</v>
      </c>
      <c r="I1529" t="str" cm="1">
        <f t="array" aca="1" ref="I1529" ca="1">INDEX(Sheet1!$I$3:$I$88, RANDBETWEEN(1, 85))</f>
        <v>Supplies in support of programme results</v>
      </c>
      <c r="J1529" t="str">
        <f ca="1">INDEX(Sheet1!$AZ$3:$AZ$8, RANDBETWEEN(1, COUNTA(Sheet1!$AZ$3:$AZ$8)))</f>
        <v>Emergency Response</v>
      </c>
      <c r="K1529" t="str" cm="1">
        <f t="array" aca="1" ref="K1529" ca="1">INDEX(Sheet1!$K$1:$K$8, RANDBETWEEN(1, 6))</f>
        <v>HAC-ECARO</v>
      </c>
      <c r="M1529" t="s">
        <v>127</v>
      </c>
      <c r="N1529">
        <f t="shared" ca="1" si="70"/>
        <v>61734.274518877624</v>
      </c>
      <c r="Q1529" t="s">
        <v>477</v>
      </c>
      <c r="U1529">
        <f t="shared" ca="1" si="71"/>
        <v>14352.088930984595</v>
      </c>
      <c r="V1529">
        <v>5950435</v>
      </c>
      <c r="W1529" t="str" cm="1">
        <f t="array" aca="1" ref="W1529" ca="1">INDEX(Sheet1!$X$1:$X$20, RANDBETWEEN(1, 20))</f>
        <v>UN Agency/International Agency</v>
      </c>
      <c r="X1529" t="str" cm="1">
        <f t="array" aca="1" ref="X1529" ca="1">INDEX(Sheet1!$Y$2:$Y$22, RANDBETWEEN(1, 21))</f>
        <v>Private Sector</v>
      </c>
      <c r="Z1529" t="str" cm="1">
        <f t="array" aca="1" ref="Z1529" ca="1">INDEX(Sheet1!$AA$2:$AA$30, RANDBETWEEN(1, 29))</f>
        <v>KOSOVO CO</v>
      </c>
      <c r="AA1529" t="str" cm="1">
        <f t="array" aca="1" ref="AA1529" ca="1">INDEX(Sheet1!$AB$2:$AB$8, RANDBETWEEN(1, 7))</f>
        <v>ECARO</v>
      </c>
      <c r="AB1529" t="str" cm="1">
        <f t="array" aca="1" ref="AB1529" ca="1">INDEX(Sheet1!$AC$2:$AC$22, RANDBETWEEN(1, 21))</f>
        <v>Tajikistan</v>
      </c>
      <c r="AE1529" t="str" cm="1">
        <f t="array" aca="1" ref="AE1529" ca="1">INDEX(Sheet1!$AF$2:$AF$22, RANDBETWEEN(1, 5))</f>
        <v>ESARO</v>
      </c>
      <c r="AF1529" s="3">
        <v>45549</v>
      </c>
      <c r="AG1529" t="str" cm="1">
        <f t="array" aca="1" ref="AG1529" ca="1">INDEX(Sheet1!$AH$2:$AH$24, RANDBETWEEN(1, 23))</f>
        <v>PPD</v>
      </c>
      <c r="AH1529" t="s">
        <v>668</v>
      </c>
      <c r="AI1529" t="s">
        <v>476</v>
      </c>
      <c r="AJ1529" t="s">
        <v>477</v>
      </c>
      <c r="AK1529" t="s">
        <v>127</v>
      </c>
      <c r="AL1529" t="s">
        <v>58</v>
      </c>
      <c r="AM1529" t="s">
        <v>646</v>
      </c>
      <c r="AN1529" t="s">
        <v>128</v>
      </c>
      <c r="AO1529" t="s">
        <v>92</v>
      </c>
      <c r="AP1529" t="s">
        <v>135</v>
      </c>
      <c r="AQ1529" t="s">
        <v>129</v>
      </c>
      <c r="AR1529">
        <v>2024</v>
      </c>
      <c r="AS1529" t="s">
        <v>95</v>
      </c>
    </row>
    <row r="1530" spans="1:45">
      <c r="A1530" t="s">
        <v>659</v>
      </c>
      <c r="B1530" t="s">
        <v>44</v>
      </c>
      <c r="C1530" t="s">
        <v>118</v>
      </c>
      <c r="D1530" s="3">
        <v>45347</v>
      </c>
      <c r="E1530" t="s">
        <v>644</v>
      </c>
      <c r="F1530">
        <f t="shared" ca="1" si="69"/>
        <v>51005.266648724406</v>
      </c>
      <c r="G1530">
        <f t="shared" ca="1" si="69"/>
        <v>29280.801296432917</v>
      </c>
      <c r="H1530" t="str" cm="1">
        <f t="array" aca="1" ref="H1530" ca="1">INDEX(Sheet1!$H$1:$H$3, RANDBETWEEN(1, 3))</f>
        <v>ORE-Thematic</v>
      </c>
      <c r="I1530" t="str" cm="1">
        <f t="array" aca="1" ref="I1530" ca="1">INDEX(Sheet1!$I$3:$I$88, RANDBETWEEN(1, 85))</f>
        <v>Nutrition and HIV</v>
      </c>
      <c r="J1530" t="str">
        <f ca="1">INDEX(Sheet1!$AZ$3:$AZ$8, RANDBETWEEN(1, COUNTA(Sheet1!$AZ$3:$AZ$8)))</f>
        <v>Child Protection</v>
      </c>
      <c r="K1530" t="str" cm="1">
        <f t="array" aca="1" ref="K1530" ca="1">INDEX(Sheet1!$K$1:$K$8, RANDBETWEEN(1, 6))</f>
        <v>HAC-UKRAINE</v>
      </c>
      <c r="M1530" t="s">
        <v>127</v>
      </c>
      <c r="N1530">
        <f t="shared" ca="1" si="70"/>
        <v>51302.314308867171</v>
      </c>
      <c r="Q1530" t="s">
        <v>479</v>
      </c>
      <c r="U1530">
        <f t="shared" ca="1" si="71"/>
        <v>52695.321020170188</v>
      </c>
      <c r="V1530">
        <v>14648408</v>
      </c>
      <c r="W1530" t="str" cm="1">
        <f t="array" aca="1" ref="W1530" ca="1">INDEX(Sheet1!$X$1:$X$20, RANDBETWEEN(1, 20))</f>
        <v>IFI/RDB</v>
      </c>
      <c r="X1530" t="str" cm="1">
        <f t="array" aca="1" ref="X1530" ca="1">INDEX(Sheet1!$Y$2:$Y$22, RANDBETWEEN(1, 21))</f>
        <v>Public Sector</v>
      </c>
      <c r="Z1530" t="str" cm="1">
        <f t="array" aca="1" ref="Z1530" ca="1">INDEX(Sheet1!$AA$2:$AA$30, RANDBETWEEN(1, 29))</f>
        <v>ARMENIA CO</v>
      </c>
      <c r="AA1530" t="str" cm="1">
        <f t="array" aca="1" ref="AA1530" ca="1">INDEX(Sheet1!$AB$2:$AB$8, RANDBETWEEN(1, 7))</f>
        <v>ROSA</v>
      </c>
      <c r="AB1530" t="str" cm="1">
        <f t="array" aca="1" ref="AB1530" ca="1">INDEX(Sheet1!$AC$2:$AC$22, RANDBETWEEN(1, 21))</f>
        <v>Moldova</v>
      </c>
      <c r="AE1530" t="str" cm="1">
        <f t="array" aca="1" ref="AE1530" ca="1">INDEX(Sheet1!$AF$2:$AF$22, RANDBETWEEN(1, 5))</f>
        <v>NatCom</v>
      </c>
      <c r="AF1530" s="3">
        <v>45347</v>
      </c>
      <c r="AG1530" t="str" cm="1">
        <f t="array" aca="1" ref="AG1530" ca="1">INDEX(Sheet1!$AH$2:$AH$24, RANDBETWEEN(1, 23))</f>
        <v>ARMENIA CO</v>
      </c>
      <c r="AH1530" t="s">
        <v>670</v>
      </c>
      <c r="AI1530" t="s">
        <v>478</v>
      </c>
      <c r="AJ1530" t="s">
        <v>479</v>
      </c>
      <c r="AK1530" t="s">
        <v>127</v>
      </c>
      <c r="AL1530" t="s">
        <v>90</v>
      </c>
      <c r="AM1530" t="s">
        <v>645</v>
      </c>
      <c r="AN1530" t="s">
        <v>128</v>
      </c>
      <c r="AO1530" t="s">
        <v>92</v>
      </c>
      <c r="AP1530" t="s">
        <v>135</v>
      </c>
      <c r="AQ1530" t="s">
        <v>100</v>
      </c>
      <c r="AR1530">
        <v>2022</v>
      </c>
      <c r="AS1530" t="s">
        <v>95</v>
      </c>
    </row>
    <row r="1531" spans="1:45">
      <c r="A1531" t="s">
        <v>658</v>
      </c>
      <c r="B1531" t="s">
        <v>44</v>
      </c>
      <c r="C1531" t="s">
        <v>64</v>
      </c>
      <c r="D1531" s="3">
        <v>45566</v>
      </c>
      <c r="E1531" t="s">
        <v>644</v>
      </c>
      <c r="F1531">
        <f t="shared" ca="1" si="69"/>
        <v>44464.234187787304</v>
      </c>
      <c r="G1531">
        <f t="shared" ca="1" si="69"/>
        <v>74737.245156937977</v>
      </c>
      <c r="H1531" t="str" cm="1">
        <f t="array" aca="1" ref="H1531" ca="1">INDEX(Sheet1!$H$1:$H$3, RANDBETWEEN(1, 3))</f>
        <v>Revenue Type</v>
      </c>
      <c r="I1531" t="str" cm="1">
        <f t="array" aca="1" ref="I1531" ca="1">INDEX(Sheet1!$I$3:$I$88, RANDBETWEEN(1, 85))</f>
        <v>Child Protection systems</v>
      </c>
      <c r="J1531" t="str">
        <f ca="1">INDEX(Sheet1!$AZ$3:$AZ$8, RANDBETWEEN(1, COUNTA(Sheet1!$AZ$3:$AZ$8)))</f>
        <v>Child Protection</v>
      </c>
      <c r="K1531" t="str" cm="1">
        <f t="array" aca="1" ref="K1531" ca="1">INDEX(Sheet1!$K$1:$K$8, RANDBETWEEN(1, 6))</f>
        <v>Ukraine Response</v>
      </c>
      <c r="M1531" t="s">
        <v>127</v>
      </c>
      <c r="N1531">
        <f t="shared" ca="1" si="70"/>
        <v>22807.890383104124</v>
      </c>
      <c r="Q1531" t="s">
        <v>481</v>
      </c>
      <c r="U1531">
        <f t="shared" ca="1" si="71"/>
        <v>5947.9973993354861</v>
      </c>
      <c r="V1531">
        <v>39438111</v>
      </c>
      <c r="W1531" t="str" cm="1">
        <f t="array" aca="1" ref="W1531" ca="1">INDEX(Sheet1!$X$1:$X$20, RANDBETWEEN(1, 20))</f>
        <v>Corporate</v>
      </c>
      <c r="X1531" t="str" cm="1">
        <f t="array" aca="1" ref="X1531" ca="1">INDEX(Sheet1!$Y$2:$Y$22, RANDBETWEEN(1, 21))</f>
        <v>Corporate Account</v>
      </c>
      <c r="Z1531" t="str" cm="1">
        <f t="array" aca="1" ref="Z1531" ca="1">INDEX(Sheet1!$AA$2:$AA$30, RANDBETWEEN(1, 29))</f>
        <v>INDIA CO</v>
      </c>
      <c r="AA1531" t="str" cm="1">
        <f t="array" aca="1" ref="AA1531" ca="1">INDEX(Sheet1!$AB$2:$AB$8, RANDBETWEEN(1, 7))</f>
        <v>HQ</v>
      </c>
      <c r="AB1531" t="str" cm="1">
        <f t="array" aca="1" ref="AB1531" ca="1">INDEX(Sheet1!$AC$2:$AC$22, RANDBETWEEN(1, 21))</f>
        <v>Japan</v>
      </c>
      <c r="AE1531" t="str" cm="1">
        <f t="array" aca="1" ref="AE1531" ca="1">INDEX(Sheet1!$AF$2:$AF$22, RANDBETWEEN(1, 5))</f>
        <v>ESARO</v>
      </c>
      <c r="AF1531" s="3">
        <v>45566</v>
      </c>
      <c r="AG1531" t="str" cm="1">
        <f t="array" aca="1" ref="AG1531" ca="1">INDEX(Sheet1!$AH$2:$AH$24, RANDBETWEEN(1, 23))</f>
        <v>KYRGYZSTAN CO</v>
      </c>
      <c r="AH1531" t="s">
        <v>668</v>
      </c>
      <c r="AI1531" t="s">
        <v>480</v>
      </c>
      <c r="AJ1531" t="s">
        <v>481</v>
      </c>
      <c r="AK1531" t="s">
        <v>127</v>
      </c>
      <c r="AL1531" t="s">
        <v>58</v>
      </c>
      <c r="AM1531" t="s">
        <v>645</v>
      </c>
      <c r="AN1531" t="s">
        <v>192</v>
      </c>
      <c r="AO1531" t="s">
        <v>77</v>
      </c>
      <c r="AP1531" t="s">
        <v>78</v>
      </c>
      <c r="AQ1531" t="s">
        <v>79</v>
      </c>
      <c r="AR1531">
        <v>2024</v>
      </c>
      <c r="AS1531" t="s">
        <v>95</v>
      </c>
    </row>
    <row r="1532" spans="1:45">
      <c r="A1532" t="s">
        <v>657</v>
      </c>
      <c r="B1532" t="s">
        <v>95</v>
      </c>
      <c r="C1532" t="s">
        <v>45</v>
      </c>
      <c r="D1532" s="3">
        <v>45537</v>
      </c>
      <c r="E1532" t="s">
        <v>644</v>
      </c>
      <c r="F1532">
        <f t="shared" ca="1" si="69"/>
        <v>17642.44933615419</v>
      </c>
      <c r="G1532">
        <f t="shared" ca="1" si="69"/>
        <v>69935.823373743464</v>
      </c>
      <c r="H1532" t="str" cm="1">
        <f t="array" aca="1" ref="H1532" ca="1">INDEX(Sheet1!$H$1:$H$3, RANDBETWEEN(1, 3))</f>
        <v>ORR Non-Thematic</v>
      </c>
      <c r="I1532" t="str" cm="1">
        <f t="array" aca="1" ref="I1532" ca="1">INDEX(Sheet1!$I$3:$I$88, RANDBETWEEN(1, 85))</f>
        <v>Care and Treatment of Children affected by HIV and AIDS</v>
      </c>
      <c r="J1532" t="str">
        <f ca="1">INDEX(Sheet1!$AZ$3:$AZ$8, RANDBETWEEN(1, COUNTA(Sheet1!$AZ$3:$AZ$8)))</f>
        <v>Health</v>
      </c>
      <c r="K1532" t="str" cm="1">
        <f t="array" aca="1" ref="K1532" ca="1">INDEX(Sheet1!$K$1:$K$8, RANDBETWEEN(1, 6))</f>
        <v>HAC-STATE OF PALESTINE</v>
      </c>
      <c r="M1532" t="s">
        <v>104</v>
      </c>
      <c r="N1532">
        <f t="shared" ca="1" si="70"/>
        <v>58287.530039550395</v>
      </c>
      <c r="Q1532" t="s">
        <v>483</v>
      </c>
      <c r="U1532">
        <f t="shared" ca="1" si="71"/>
        <v>77343.740266946814</v>
      </c>
      <c r="V1532">
        <v>24275494</v>
      </c>
      <c r="W1532" t="str" cm="1">
        <f t="array" aca="1" ref="W1532" ca="1">INDEX(Sheet1!$X$1:$X$20, RANDBETWEEN(1, 20))</f>
        <v>Central Government</v>
      </c>
      <c r="X1532" t="str" cm="1">
        <f t="array" aca="1" ref="X1532" ca="1">INDEX(Sheet1!$Y$2:$Y$22, RANDBETWEEN(1, 21))</f>
        <v>Private Sector</v>
      </c>
      <c r="Z1532" t="str" cm="1">
        <f t="array" aca="1" ref="Z1532" ca="1">INDEX(Sheet1!$AA$2:$AA$30, RANDBETWEEN(1, 29))</f>
        <v>INDIA CO</v>
      </c>
      <c r="AA1532" t="str" cm="1">
        <f t="array" aca="1" ref="AA1532" ca="1">INDEX(Sheet1!$AB$2:$AB$8, RANDBETWEEN(1, 7))</f>
        <v>MENARO</v>
      </c>
      <c r="AB1532" t="str" cm="1">
        <f t="array" aca="1" ref="AB1532" ca="1">INDEX(Sheet1!$AC$2:$AC$22, RANDBETWEEN(1, 21))</f>
        <v>Montenegro</v>
      </c>
      <c r="AE1532" t="str" cm="1">
        <f t="array" aca="1" ref="AE1532" ca="1">INDEX(Sheet1!$AF$2:$AF$22, RANDBETWEEN(1, 5))</f>
        <v>NatCom</v>
      </c>
      <c r="AF1532" s="3">
        <v>45537</v>
      </c>
      <c r="AG1532" t="str" cm="1">
        <f t="array" aca="1" ref="AG1532" ca="1">INDEX(Sheet1!$AH$2:$AH$24, RANDBETWEEN(1, 23))</f>
        <v>TURKIYE NATCOM</v>
      </c>
      <c r="AH1532" t="s">
        <v>647</v>
      </c>
      <c r="AI1532" t="s">
        <v>482</v>
      </c>
      <c r="AJ1532" t="s">
        <v>483</v>
      </c>
      <c r="AK1532" t="s">
        <v>104</v>
      </c>
      <c r="AL1532" t="s">
        <v>95</v>
      </c>
      <c r="AM1532" t="s">
        <v>645</v>
      </c>
      <c r="AN1532" t="s">
        <v>216</v>
      </c>
      <c r="AO1532" t="s">
        <v>92</v>
      </c>
      <c r="AP1532" t="s">
        <v>62</v>
      </c>
      <c r="AQ1532" t="s">
        <v>100</v>
      </c>
      <c r="AR1532">
        <v>2022</v>
      </c>
      <c r="AS1532" t="s">
        <v>95</v>
      </c>
    </row>
    <row r="1533" spans="1:45">
      <c r="A1533" t="s">
        <v>659</v>
      </c>
      <c r="B1533" t="s">
        <v>44</v>
      </c>
      <c r="C1533" t="s">
        <v>118</v>
      </c>
      <c r="D1533" s="3">
        <v>45484</v>
      </c>
      <c r="E1533" t="s">
        <v>644</v>
      </c>
      <c r="F1533">
        <f t="shared" ca="1" si="69"/>
        <v>58100.310154228508</v>
      </c>
      <c r="G1533">
        <f t="shared" ca="1" si="69"/>
        <v>50393.181735888356</v>
      </c>
      <c r="H1533" t="str" cm="1">
        <f t="array" aca="1" ref="H1533" ca="1">INDEX(Sheet1!$H$1:$H$3, RANDBETWEEN(1, 3))</f>
        <v>ORE-Thematic</v>
      </c>
      <c r="I1533" t="str" cm="1">
        <f t="array" aca="1" ref="I1533" ca="1">INDEX(Sheet1!$I$3:$I$88, RANDBETWEEN(1, 85))</f>
        <v>Care and Treatment of Children affected by HIV and AIDS</v>
      </c>
      <c r="J1533" t="str">
        <f ca="1">INDEX(Sheet1!$AZ$3:$AZ$8, RANDBETWEEN(1, COUNTA(Sheet1!$AZ$3:$AZ$8)))</f>
        <v>Health</v>
      </c>
      <c r="K1533" t="str" cm="1">
        <f t="array" aca="1" ref="K1533" ca="1">INDEX(Sheet1!$K$1:$K$8, RANDBETWEEN(1, 6))</f>
        <v>HAC-UKRAINE</v>
      </c>
      <c r="M1533" t="s">
        <v>57</v>
      </c>
      <c r="N1533">
        <f t="shared" ca="1" si="70"/>
        <v>49785.572092385431</v>
      </c>
      <c r="Q1533" t="s">
        <v>147</v>
      </c>
      <c r="U1533">
        <f t="shared" ca="1" si="71"/>
        <v>94698.354251416924</v>
      </c>
      <c r="V1533">
        <v>12992488</v>
      </c>
      <c r="W1533" t="str" cm="1">
        <f t="array" aca="1" ref="W1533" ca="1">INDEX(Sheet1!$X$1:$X$20, RANDBETWEEN(1, 20))</f>
        <v>Non-Profit/NGO Foundations</v>
      </c>
      <c r="X1533" t="str" cm="1">
        <f t="array" aca="1" ref="X1533" ca="1">INDEX(Sheet1!$Y$2:$Y$22, RANDBETWEEN(1, 21))</f>
        <v>Private Sector</v>
      </c>
      <c r="Z1533" t="str" cm="1">
        <f t="array" aca="1" ref="Z1533" ca="1">INDEX(Sheet1!$AA$2:$AA$30, RANDBETWEEN(1, 29))</f>
        <v>MOLDOVA CO</v>
      </c>
      <c r="AA1533" t="str" cm="1">
        <f t="array" aca="1" ref="AA1533" ca="1">INDEX(Sheet1!$AB$2:$AB$8, RANDBETWEEN(1, 7))</f>
        <v>EAPRO</v>
      </c>
      <c r="AB1533" t="str" cm="1">
        <f t="array" aca="1" ref="AB1533" ca="1">INDEX(Sheet1!$AC$2:$AC$22, RANDBETWEEN(1, 21))</f>
        <v>Qatar</v>
      </c>
      <c r="AE1533" t="str" cm="1">
        <f t="array" aca="1" ref="AE1533" ca="1">INDEX(Sheet1!$AF$2:$AF$22, RANDBETWEEN(1, 5))</f>
        <v>ECARO</v>
      </c>
      <c r="AF1533" s="3">
        <v>45484</v>
      </c>
      <c r="AG1533" t="str" cm="1">
        <f t="array" aca="1" ref="AG1533" ca="1">INDEX(Sheet1!$AH$2:$AH$24, RANDBETWEEN(1, 23))</f>
        <v>TURKIYE CO</v>
      </c>
      <c r="AH1533" t="s">
        <v>648</v>
      </c>
      <c r="AI1533" t="s">
        <v>484</v>
      </c>
      <c r="AJ1533" t="s">
        <v>147</v>
      </c>
      <c r="AK1533" t="s">
        <v>57</v>
      </c>
      <c r="AL1533" t="s">
        <v>95</v>
      </c>
      <c r="AM1533" t="s">
        <v>645</v>
      </c>
      <c r="AN1533" t="s">
        <v>192</v>
      </c>
      <c r="AO1533" t="s">
        <v>92</v>
      </c>
      <c r="AP1533" t="s">
        <v>135</v>
      </c>
      <c r="AQ1533" t="s">
        <v>79</v>
      </c>
      <c r="AR1533">
        <v>2022</v>
      </c>
      <c r="AS1533" t="s">
        <v>95</v>
      </c>
    </row>
    <row r="1534" spans="1:45">
      <c r="A1534" t="s">
        <v>655</v>
      </c>
      <c r="B1534" t="s">
        <v>95</v>
      </c>
      <c r="C1534" t="s">
        <v>118</v>
      </c>
      <c r="D1534" s="3">
        <v>45437</v>
      </c>
      <c r="E1534" t="s">
        <v>644</v>
      </c>
      <c r="F1534">
        <f t="shared" ca="1" si="69"/>
        <v>57256.110432828929</v>
      </c>
      <c r="G1534">
        <f t="shared" ca="1" si="69"/>
        <v>23646.223954583918</v>
      </c>
      <c r="H1534" t="str" cm="1">
        <f t="array" aca="1" ref="H1534" ca="1">INDEX(Sheet1!$H$1:$H$3, RANDBETWEEN(1, 3))</f>
        <v>ORR Non-Thematic</v>
      </c>
      <c r="I1534" t="str" cm="1">
        <f t="array" aca="1" ref="I1534" ca="1">INDEX(Sheet1!$I$3:$I$88, RANDBETWEEN(1, 85))</f>
        <v>Child Protection systems</v>
      </c>
      <c r="J1534" t="str">
        <f ca="1">INDEX(Sheet1!$AZ$3:$AZ$8, RANDBETWEEN(1, COUNTA(Sheet1!$AZ$3:$AZ$8)))</f>
        <v>Health</v>
      </c>
      <c r="K1534" t="str" cm="1">
        <f t="array" aca="1" ref="K1534" ca="1">INDEX(Sheet1!$K$1:$K$8, RANDBETWEEN(1, 6))</f>
        <v>HAC-STATE OF PALESTINE</v>
      </c>
      <c r="M1534" t="s">
        <v>114</v>
      </c>
      <c r="N1534">
        <f t="shared" ca="1" si="70"/>
        <v>49009.676303312881</v>
      </c>
      <c r="Q1534" t="s">
        <v>486</v>
      </c>
      <c r="U1534">
        <f t="shared" ca="1" si="71"/>
        <v>55302.663297174746</v>
      </c>
      <c r="V1534">
        <v>14447511</v>
      </c>
      <c r="W1534" t="str" cm="1">
        <f t="array" aca="1" ref="W1534" ca="1">INDEX(Sheet1!$X$1:$X$20, RANDBETWEEN(1, 20))</f>
        <v>IFI/RDB</v>
      </c>
      <c r="X1534" t="str" cm="1">
        <f t="array" aca="1" ref="X1534" ca="1">INDEX(Sheet1!$Y$2:$Y$22, RANDBETWEEN(1, 21))</f>
        <v>Private Sector</v>
      </c>
      <c r="Z1534" t="str" cm="1">
        <f t="array" aca="1" ref="Z1534" ca="1">INDEX(Sheet1!$AA$2:$AA$30, RANDBETWEEN(1, 29))</f>
        <v>GREECE CO</v>
      </c>
      <c r="AA1534" t="str" cm="1">
        <f t="array" aca="1" ref="AA1534" ca="1">INDEX(Sheet1!$AB$2:$AB$8, RANDBETWEEN(1, 7))</f>
        <v>NatCom</v>
      </c>
      <c r="AB1534" t="str" cm="1">
        <f t="array" aca="1" ref="AB1534" ca="1">INDEX(Sheet1!$AC$2:$AC$22, RANDBETWEEN(1, 21))</f>
        <v>Moldova</v>
      </c>
      <c r="AE1534" t="str" cm="1">
        <f t="array" aca="1" ref="AE1534" ca="1">INDEX(Sheet1!$AF$2:$AF$22, RANDBETWEEN(1, 5))</f>
        <v>ESARO</v>
      </c>
      <c r="AF1534" s="3">
        <v>45437</v>
      </c>
      <c r="AG1534" t="str" cm="1">
        <f t="array" aca="1" ref="AG1534" ca="1">INDEX(Sheet1!$AH$2:$AH$24, RANDBETWEEN(1, 23))</f>
        <v>BELARUS CO</v>
      </c>
      <c r="AH1534" t="s">
        <v>649</v>
      </c>
      <c r="AI1534" t="s">
        <v>485</v>
      </c>
      <c r="AJ1534" t="s">
        <v>486</v>
      </c>
      <c r="AK1534" t="s">
        <v>114</v>
      </c>
      <c r="AL1534" t="s">
        <v>90</v>
      </c>
      <c r="AM1534" t="s">
        <v>646</v>
      </c>
      <c r="AN1534" t="s">
        <v>216</v>
      </c>
      <c r="AO1534" t="s">
        <v>77</v>
      </c>
      <c r="AP1534" t="s">
        <v>78</v>
      </c>
      <c r="AQ1534" t="s">
        <v>129</v>
      </c>
      <c r="AR1534">
        <v>2022</v>
      </c>
      <c r="AS1534" t="s">
        <v>95</v>
      </c>
    </row>
    <row r="1535" spans="1:45">
      <c r="A1535" t="s">
        <v>652</v>
      </c>
      <c r="B1535" t="s">
        <v>44</v>
      </c>
      <c r="C1535" t="s">
        <v>64</v>
      </c>
      <c r="D1535" s="3">
        <v>45342</v>
      </c>
      <c r="E1535" t="s">
        <v>644</v>
      </c>
      <c r="F1535">
        <f t="shared" ca="1" si="69"/>
        <v>22491.119281841351</v>
      </c>
      <c r="G1535">
        <f t="shared" ca="1" si="69"/>
        <v>55672.205085013346</v>
      </c>
      <c r="H1535" t="str" cm="1">
        <f t="array" aca="1" ref="H1535" ca="1">INDEX(Sheet1!$H$1:$H$3, RANDBETWEEN(1, 3))</f>
        <v>ORE-Thematic</v>
      </c>
      <c r="I1535" t="str" cm="1">
        <f t="array" aca="1" ref="I1535" ca="1">INDEX(Sheet1!$I$3:$I$88, RANDBETWEEN(1, 85))</f>
        <v>Public finance and local governance</v>
      </c>
      <c r="J1535" t="str">
        <f ca="1">INDEX(Sheet1!$AZ$3:$AZ$8, RANDBETWEEN(1, COUNTA(Sheet1!$AZ$3:$AZ$8)))</f>
        <v>Education</v>
      </c>
      <c r="K1535" t="str" cm="1">
        <f t="array" aca="1" ref="K1535" ca="1">INDEX(Sheet1!$K$1:$K$8, RANDBETWEEN(1, 6))</f>
        <v>HAC-UKRAINE</v>
      </c>
      <c r="M1535" t="s">
        <v>165</v>
      </c>
      <c r="N1535">
        <f t="shared" ca="1" si="70"/>
        <v>67687.177350172104</v>
      </c>
      <c r="Q1535" t="s">
        <v>488</v>
      </c>
      <c r="U1535">
        <f t="shared" ca="1" si="71"/>
        <v>90305.273832223334</v>
      </c>
      <c r="V1535">
        <v>11943524</v>
      </c>
      <c r="W1535" t="str" cm="1">
        <f t="array" aca="1" ref="W1535" ca="1">INDEX(Sheet1!$X$1:$X$20, RANDBETWEEN(1, 20))</f>
        <v>Membership based organizations</v>
      </c>
      <c r="X1535" t="str" cm="1">
        <f t="array" aca="1" ref="X1535" ca="1">INDEX(Sheet1!$Y$2:$Y$22, RANDBETWEEN(1, 21))</f>
        <v>Private Sector</v>
      </c>
      <c r="Z1535" t="str" cm="1">
        <f t="array" aca="1" ref="Z1535" ca="1">INDEX(Sheet1!$AA$2:$AA$30, RANDBETWEEN(1, 29))</f>
        <v>GREECE CO</v>
      </c>
      <c r="AA1535" t="str" cm="1">
        <f t="array" aca="1" ref="AA1535" ca="1">INDEX(Sheet1!$AB$2:$AB$8, RANDBETWEEN(1, 7))</f>
        <v>HQ</v>
      </c>
      <c r="AB1535" t="str" cm="1">
        <f t="array" aca="1" ref="AB1535" ca="1">INDEX(Sheet1!$AC$2:$AC$22, RANDBETWEEN(1, 21))</f>
        <v>Moldova</v>
      </c>
      <c r="AE1535" t="str" cm="1">
        <f t="array" aca="1" ref="AE1535" ca="1">INDEX(Sheet1!$AF$2:$AF$22, RANDBETWEEN(1, 5))</f>
        <v>NatCom</v>
      </c>
      <c r="AF1535" s="3">
        <v>45342</v>
      </c>
      <c r="AG1535" t="str" cm="1">
        <f t="array" aca="1" ref="AG1535" ca="1">INDEX(Sheet1!$AH$2:$AH$24, RANDBETWEEN(1, 23))</f>
        <v>GEORGIA CO</v>
      </c>
      <c r="AH1535" t="s">
        <v>668</v>
      </c>
      <c r="AI1535" t="s">
        <v>487</v>
      </c>
      <c r="AJ1535" t="s">
        <v>488</v>
      </c>
      <c r="AK1535" t="s">
        <v>165</v>
      </c>
      <c r="AL1535" t="s">
        <v>58</v>
      </c>
      <c r="AM1535" t="s">
        <v>646</v>
      </c>
      <c r="AN1535" t="s">
        <v>192</v>
      </c>
      <c r="AO1535" t="s">
        <v>61</v>
      </c>
      <c r="AP1535" t="s">
        <v>143</v>
      </c>
      <c r="AQ1535" t="s">
        <v>94</v>
      </c>
      <c r="AR1535">
        <v>2023</v>
      </c>
      <c r="AS1535" t="s">
        <v>95</v>
      </c>
    </row>
    <row r="1536" spans="1:45">
      <c r="A1536" t="s">
        <v>654</v>
      </c>
      <c r="B1536" t="s">
        <v>95</v>
      </c>
      <c r="C1536" t="s">
        <v>64</v>
      </c>
      <c r="D1536" s="3">
        <v>45610</v>
      </c>
      <c r="E1536" t="s">
        <v>644</v>
      </c>
      <c r="F1536">
        <f t="shared" ca="1" si="69"/>
        <v>15998.666795904366</v>
      </c>
      <c r="G1536">
        <f t="shared" ca="1" si="69"/>
        <v>36237.691505989285</v>
      </c>
      <c r="H1536" t="str" cm="1">
        <f t="array" aca="1" ref="H1536" ca="1">INDEX(Sheet1!$H$1:$H$3, RANDBETWEEN(1, 3))</f>
        <v>Revenue Type</v>
      </c>
      <c r="I1536" t="str" cm="1">
        <f t="array" aca="1" ref="I1536" ca="1">INDEX(Sheet1!$I$3:$I$88, RANDBETWEEN(1, 85))</f>
        <v>Protect, care and support children and families affected by HIV</v>
      </c>
      <c r="J1536" t="str">
        <f ca="1">INDEX(Sheet1!$AZ$3:$AZ$8, RANDBETWEEN(1, COUNTA(Sheet1!$AZ$3:$AZ$8)))</f>
        <v>Advocacy</v>
      </c>
      <c r="K1536" t="str" cm="1">
        <f t="array" aca="1" ref="K1536" ca="1">INDEX(Sheet1!$K$1:$K$8, RANDBETWEEN(1, 6))</f>
        <v>HAC-ECARO</v>
      </c>
      <c r="M1536" t="s">
        <v>165</v>
      </c>
      <c r="N1536">
        <f t="shared" ca="1" si="70"/>
        <v>91208.947224284057</v>
      </c>
      <c r="Q1536" t="s">
        <v>490</v>
      </c>
      <c r="U1536">
        <f t="shared" ca="1" si="71"/>
        <v>35964.299954465336</v>
      </c>
      <c r="V1536">
        <v>26243010</v>
      </c>
      <c r="W1536" t="str" cm="1">
        <f t="array" aca="1" ref="W1536" ca="1">INDEX(Sheet1!$X$1:$X$20, RANDBETWEEN(1, 20))</f>
        <v>Foundation</v>
      </c>
      <c r="X1536" t="str" cm="1">
        <f t="array" aca="1" ref="X1536" ca="1">INDEX(Sheet1!$Y$2:$Y$22, RANDBETWEEN(1, 21))</f>
        <v>Public Sector</v>
      </c>
      <c r="Z1536" t="str" cm="1">
        <f t="array" aca="1" ref="Z1536" ca="1">INDEX(Sheet1!$AA$2:$AA$30, RANDBETWEEN(1, 29))</f>
        <v>GEORGIA CO</v>
      </c>
      <c r="AA1536" t="str" cm="1">
        <f t="array" aca="1" ref="AA1536" ca="1">INDEX(Sheet1!$AB$2:$AB$8, RANDBETWEEN(1, 7))</f>
        <v>MENARO</v>
      </c>
      <c r="AB1536" t="str" cm="1">
        <f t="array" aca="1" ref="AB1536" ca="1">INDEX(Sheet1!$AC$2:$AC$22, RANDBETWEEN(1, 21))</f>
        <v>Moldova</v>
      </c>
      <c r="AE1536" t="str" cm="1">
        <f t="array" aca="1" ref="AE1536" ca="1">INDEX(Sheet1!$AF$2:$AF$22, RANDBETWEEN(1, 5))</f>
        <v>MENARO</v>
      </c>
      <c r="AF1536" s="3">
        <v>45610</v>
      </c>
      <c r="AG1536" t="str" cm="1">
        <f t="array" aca="1" ref="AG1536" ca="1">INDEX(Sheet1!$AH$2:$AH$24, RANDBETWEEN(1, 23))</f>
        <v>SOMALIA CO</v>
      </c>
      <c r="AH1536" t="s">
        <v>668</v>
      </c>
      <c r="AI1536" t="s">
        <v>489</v>
      </c>
      <c r="AJ1536" t="s">
        <v>490</v>
      </c>
      <c r="AK1536" t="s">
        <v>165</v>
      </c>
      <c r="AL1536" t="s">
        <v>58</v>
      </c>
      <c r="AM1536" t="s">
        <v>645</v>
      </c>
      <c r="AN1536" t="s">
        <v>91</v>
      </c>
      <c r="AO1536" t="s">
        <v>92</v>
      </c>
      <c r="AP1536" t="s">
        <v>143</v>
      </c>
      <c r="AQ1536" t="s">
        <v>117</v>
      </c>
      <c r="AR1536">
        <v>2022</v>
      </c>
      <c r="AS1536" t="s">
        <v>95</v>
      </c>
    </row>
    <row r="1537" spans="1:45">
      <c r="A1537" t="s">
        <v>657</v>
      </c>
      <c r="B1537" t="s">
        <v>95</v>
      </c>
      <c r="C1537" t="s">
        <v>45</v>
      </c>
      <c r="D1537" s="3">
        <v>45409</v>
      </c>
      <c r="E1537" t="s">
        <v>644</v>
      </c>
      <c r="F1537">
        <f t="shared" ca="1" si="69"/>
        <v>39303.778510844284</v>
      </c>
      <c r="G1537">
        <f t="shared" ca="1" si="69"/>
        <v>5223.8215004827816</v>
      </c>
      <c r="H1537" t="str" cm="1">
        <f t="array" aca="1" ref="H1537" ca="1">INDEX(Sheet1!$H$1:$H$3, RANDBETWEEN(1, 3))</f>
        <v>Revenue Type</v>
      </c>
      <c r="I1537" t="str" cm="1">
        <f t="array" aca="1" ref="I1537" ca="1">INDEX(Sheet1!$I$3:$I$88, RANDBETWEEN(1, 85))</f>
        <v>Economic and social policy general</v>
      </c>
      <c r="J1537" t="str">
        <f ca="1">INDEX(Sheet1!$AZ$3:$AZ$8, RANDBETWEEN(1, COUNTA(Sheet1!$AZ$3:$AZ$8)))</f>
        <v>Child Protection</v>
      </c>
      <c r="K1537" t="str" cm="1">
        <f t="array" aca="1" ref="K1537" ca="1">INDEX(Sheet1!$K$1:$K$8, RANDBETWEEN(1, 6))</f>
        <v>HAC-ECARO</v>
      </c>
      <c r="M1537" t="s">
        <v>127</v>
      </c>
      <c r="N1537">
        <f t="shared" ca="1" si="70"/>
        <v>76969.760429120826</v>
      </c>
      <c r="Q1537" t="s">
        <v>492</v>
      </c>
      <c r="U1537">
        <f t="shared" ca="1" si="71"/>
        <v>21304.888904782609</v>
      </c>
      <c r="V1537">
        <v>29429402</v>
      </c>
      <c r="W1537" t="str" cm="1">
        <f t="array" aca="1" ref="W1537" ca="1">INDEX(Sheet1!$X$1:$X$20, RANDBETWEEN(1, 20))</f>
        <v>Global/Regional Multilaterals</v>
      </c>
      <c r="X1537" t="str" cm="1">
        <f t="array" aca="1" ref="X1537" ca="1">INDEX(Sheet1!$Y$2:$Y$22, RANDBETWEEN(1, 21))</f>
        <v>Private Sector</v>
      </c>
      <c r="Z1537" t="str" cm="1">
        <f t="array" aca="1" ref="Z1537" ca="1">INDEX(Sheet1!$AA$2:$AA$30, RANDBETWEEN(1, 29))</f>
        <v>GEORGIA CO</v>
      </c>
      <c r="AA1537" t="str" cm="1">
        <f t="array" aca="1" ref="AA1537" ca="1">INDEX(Sheet1!$AB$2:$AB$8, RANDBETWEEN(1, 7))</f>
        <v>HQ</v>
      </c>
      <c r="AB1537" t="str" cm="1">
        <f t="array" aca="1" ref="AB1537" ca="1">INDEX(Sheet1!$AC$2:$AC$22, RANDBETWEEN(1, 21))</f>
        <v>Greece</v>
      </c>
      <c r="AE1537" t="str" cm="1">
        <f t="array" aca="1" ref="AE1537" ca="1">INDEX(Sheet1!$AF$2:$AF$22, RANDBETWEEN(1, 5))</f>
        <v>NatCom</v>
      </c>
      <c r="AF1537" s="3">
        <v>45409</v>
      </c>
      <c r="AG1537" t="str" cm="1">
        <f t="array" aca="1" ref="AG1537" ca="1">INDEX(Sheet1!$AH$2:$AH$24, RANDBETWEEN(1, 23))</f>
        <v>GREECE CO</v>
      </c>
      <c r="AH1537" t="s">
        <v>651</v>
      </c>
      <c r="AI1537" t="s">
        <v>491</v>
      </c>
      <c r="AJ1537" t="s">
        <v>492</v>
      </c>
      <c r="AK1537" t="s">
        <v>127</v>
      </c>
      <c r="AL1537" t="s">
        <v>95</v>
      </c>
      <c r="AM1537" t="s">
        <v>646</v>
      </c>
      <c r="AN1537" t="s">
        <v>105</v>
      </c>
      <c r="AO1537" t="s">
        <v>61</v>
      </c>
      <c r="AP1537" t="s">
        <v>143</v>
      </c>
      <c r="AQ1537" t="s">
        <v>100</v>
      </c>
      <c r="AR1537">
        <v>2023</v>
      </c>
      <c r="AS1537" t="s">
        <v>95</v>
      </c>
    </row>
    <row r="1538" spans="1:45">
      <c r="A1538" t="s">
        <v>659</v>
      </c>
      <c r="B1538" t="s">
        <v>44</v>
      </c>
      <c r="C1538" t="s">
        <v>45</v>
      </c>
      <c r="D1538" s="3">
        <v>45589</v>
      </c>
      <c r="E1538" t="s">
        <v>644</v>
      </c>
      <c r="F1538">
        <f t="shared" ca="1" si="69"/>
        <v>95608.359098858913</v>
      </c>
      <c r="G1538">
        <f t="shared" ca="1" si="69"/>
        <v>18956.094504583562</v>
      </c>
      <c r="H1538" t="str" cm="1">
        <f t="array" aca="1" ref="H1538" ca="1">INDEX(Sheet1!$H$1:$H$3, RANDBETWEEN(1, 3))</f>
        <v>Revenue Type</v>
      </c>
      <c r="I1538" t="str" cm="1">
        <f t="array" aca="1" ref="I1538" ca="1">INDEX(Sheet1!$I$3:$I$88, RANDBETWEEN(1, 85))</f>
        <v>Humanitarian Action</v>
      </c>
      <c r="J1538" t="str">
        <f ca="1">INDEX(Sheet1!$AZ$3:$AZ$8, RANDBETWEEN(1, COUNTA(Sheet1!$AZ$3:$AZ$8)))</f>
        <v>Child Protection</v>
      </c>
      <c r="K1538" t="str" cm="1">
        <f t="array" aca="1" ref="K1538" ca="1">INDEX(Sheet1!$K$1:$K$8, RANDBETWEEN(1, 6))</f>
        <v>Emergency/HAC</v>
      </c>
      <c r="M1538" t="s">
        <v>104</v>
      </c>
      <c r="N1538">
        <f t="shared" ca="1" si="70"/>
        <v>76503.649335260619</v>
      </c>
      <c r="Q1538" t="s">
        <v>494</v>
      </c>
      <c r="U1538">
        <f t="shared" ca="1" si="71"/>
        <v>74081.513365535458</v>
      </c>
      <c r="V1538">
        <v>2262446</v>
      </c>
      <c r="W1538" t="str" cm="1">
        <f t="array" aca="1" ref="W1538" ca="1">INDEX(Sheet1!$X$1:$X$20, RANDBETWEEN(1, 20))</f>
        <v>Multi-Stakeholder Partnership</v>
      </c>
      <c r="X1538" t="str" cm="1">
        <f t="array" aca="1" ref="X1538" ca="1">INDEX(Sheet1!$Y$2:$Y$22, RANDBETWEEN(1, 21))</f>
        <v>Private Sector</v>
      </c>
      <c r="Z1538" t="str" cm="1">
        <f t="array" aca="1" ref="Z1538" ca="1">INDEX(Sheet1!$AA$2:$AA$30, RANDBETWEEN(1, 29))</f>
        <v>CROATIA CO</v>
      </c>
      <c r="AA1538" t="str" cm="1">
        <f t="array" aca="1" ref="AA1538" ca="1">INDEX(Sheet1!$AB$2:$AB$8, RANDBETWEEN(1, 7))</f>
        <v>WCARO</v>
      </c>
      <c r="AB1538" t="str" cm="1">
        <f t="array" aca="1" ref="AB1538" ca="1">INDEX(Sheet1!$AC$2:$AC$22, RANDBETWEEN(1, 21))</f>
        <v>Greece</v>
      </c>
      <c r="AE1538" t="str" cm="1">
        <f t="array" aca="1" ref="AE1538" ca="1">INDEX(Sheet1!$AF$2:$AF$22, RANDBETWEEN(1, 5))</f>
        <v>ESARO</v>
      </c>
      <c r="AF1538" s="3">
        <v>45589</v>
      </c>
      <c r="AG1538" t="str" cm="1">
        <f t="array" aca="1" ref="AG1538" ca="1">INDEX(Sheet1!$AH$2:$AH$24, RANDBETWEEN(1, 23))</f>
        <v>MONTENEGRO CO</v>
      </c>
      <c r="AH1538" t="s">
        <v>647</v>
      </c>
      <c r="AI1538" t="s">
        <v>493</v>
      </c>
      <c r="AJ1538" t="s">
        <v>494</v>
      </c>
      <c r="AK1538" t="s">
        <v>104</v>
      </c>
      <c r="AL1538" t="s">
        <v>95</v>
      </c>
      <c r="AM1538" t="s">
        <v>645</v>
      </c>
      <c r="AN1538" t="s">
        <v>105</v>
      </c>
      <c r="AO1538" t="s">
        <v>61</v>
      </c>
      <c r="AP1538" t="s">
        <v>135</v>
      </c>
      <c r="AQ1538" t="s">
        <v>117</v>
      </c>
      <c r="AR1538">
        <v>2023</v>
      </c>
      <c r="AS1538" t="s">
        <v>95</v>
      </c>
    </row>
    <row r="1539" spans="1:45">
      <c r="A1539" t="s">
        <v>658</v>
      </c>
      <c r="B1539" t="s">
        <v>44</v>
      </c>
      <c r="C1539" t="s">
        <v>64</v>
      </c>
      <c r="D1539" s="3">
        <v>45618</v>
      </c>
      <c r="E1539" t="s">
        <v>644</v>
      </c>
      <c r="F1539">
        <f t="shared" ref="F1539:G1602" ca="1" si="72">RAND() * (100000 - 50) + 50</f>
        <v>66002.446776545199</v>
      </c>
      <c r="G1539">
        <f t="shared" ca="1" si="72"/>
        <v>2005.6427347285023</v>
      </c>
      <c r="H1539" t="str" cm="1">
        <f t="array" aca="1" ref="H1539" ca="1">INDEX(Sheet1!$H$1:$H$3, RANDBETWEEN(1, 3))</f>
        <v>Revenue Type</v>
      </c>
      <c r="I1539" t="str" cm="1">
        <f t="array" aca="1" ref="I1539" ca="1">INDEX(Sheet1!$I$3:$I$88, RANDBETWEEN(1, 85))</f>
        <v>Cross-sectoral monitoring, data and situation analyses</v>
      </c>
      <c r="J1539" t="str">
        <f ca="1">INDEX(Sheet1!$AZ$3:$AZ$8, RANDBETWEEN(1, COUNTA(Sheet1!$AZ$3:$AZ$8)))</f>
        <v>Emergency Response</v>
      </c>
      <c r="K1539" t="str" cm="1">
        <f t="array" aca="1" ref="K1539" ca="1">INDEX(Sheet1!$K$1:$K$8, RANDBETWEEN(1, 6))</f>
        <v>Ukraine Response</v>
      </c>
      <c r="M1539" t="s">
        <v>114</v>
      </c>
      <c r="N1539">
        <f t="shared" ref="N1539:N1602" ca="1" si="73">RAND() * (100000 - 50) + 50</f>
        <v>50643.826800588926</v>
      </c>
      <c r="Q1539" t="s">
        <v>496</v>
      </c>
      <c r="U1539">
        <f t="shared" ref="U1539:U1602" ca="1" si="74">RAND() * (100000 - 50) + 50</f>
        <v>34485.650932511242</v>
      </c>
      <c r="V1539">
        <v>8398890</v>
      </c>
      <c r="W1539" t="str" cm="1">
        <f t="array" aca="1" ref="W1539" ca="1">INDEX(Sheet1!$X$1:$X$20, RANDBETWEEN(1, 20))</f>
        <v>Multi-Stakeholder Partnership</v>
      </c>
      <c r="X1539" t="str" cm="1">
        <f t="array" aca="1" ref="X1539" ca="1">INDEX(Sheet1!$Y$2:$Y$22, RANDBETWEEN(1, 21))</f>
        <v>Private Sector</v>
      </c>
      <c r="Z1539" t="str" cm="1">
        <f t="array" aca="1" ref="Z1539" ca="1">INDEX(Sheet1!$AA$2:$AA$30, RANDBETWEEN(1, 29))</f>
        <v>UZBEKISTAN CO</v>
      </c>
      <c r="AA1539" t="str" cm="1">
        <f t="array" aca="1" ref="AA1539" ca="1">INDEX(Sheet1!$AB$2:$AB$8, RANDBETWEEN(1, 7))</f>
        <v>WCARO</v>
      </c>
      <c r="AB1539" t="str" cm="1">
        <f t="array" aca="1" ref="AB1539" ca="1">INDEX(Sheet1!$AC$2:$AC$22, RANDBETWEEN(1, 21))</f>
        <v>Belarus</v>
      </c>
      <c r="AE1539" t="str" cm="1">
        <f t="array" aca="1" ref="AE1539" ca="1">INDEX(Sheet1!$AF$2:$AF$22, RANDBETWEEN(1, 5))</f>
        <v>NatCom</v>
      </c>
      <c r="AF1539" s="3">
        <v>45618</v>
      </c>
      <c r="AG1539" t="str" cm="1">
        <f t="array" aca="1" ref="AG1539" ca="1">INDEX(Sheet1!$AH$2:$AH$24, RANDBETWEEN(1, 23))</f>
        <v>LEBANON CO</v>
      </c>
      <c r="AH1539" t="s">
        <v>648</v>
      </c>
      <c r="AI1539" t="s">
        <v>495</v>
      </c>
      <c r="AJ1539" t="s">
        <v>496</v>
      </c>
      <c r="AK1539" t="s">
        <v>114</v>
      </c>
      <c r="AL1539" t="s">
        <v>95</v>
      </c>
      <c r="AM1539" t="s">
        <v>646</v>
      </c>
      <c r="AN1539" t="s">
        <v>128</v>
      </c>
      <c r="AO1539" t="s">
        <v>149</v>
      </c>
      <c r="AP1539" t="s">
        <v>62</v>
      </c>
      <c r="AQ1539" t="s">
        <v>100</v>
      </c>
      <c r="AR1539">
        <v>2023</v>
      </c>
      <c r="AS1539" t="s">
        <v>95</v>
      </c>
    </row>
    <row r="1540" spans="1:45">
      <c r="A1540" t="s">
        <v>656</v>
      </c>
      <c r="B1540" t="s">
        <v>44</v>
      </c>
      <c r="C1540" t="s">
        <v>64</v>
      </c>
      <c r="D1540" s="3">
        <v>45509</v>
      </c>
      <c r="E1540" t="s">
        <v>644</v>
      </c>
      <c r="F1540">
        <f t="shared" ca="1" si="72"/>
        <v>7041.6409817578588</v>
      </c>
      <c r="G1540">
        <f t="shared" ca="1" si="72"/>
        <v>14690.903957500783</v>
      </c>
      <c r="H1540" t="str" cm="1">
        <f t="array" aca="1" ref="H1540" ca="1">INDEX(Sheet1!$H$1:$H$3, RANDBETWEEN(1, 3))</f>
        <v>Revenue Type</v>
      </c>
      <c r="I1540" t="str" cm="1">
        <f t="array" aca="1" ref="I1540" ca="1">INDEX(Sheet1!$I$3:$I$88, RANDBETWEEN(1, 85))</f>
        <v>WASH in Schools and ECD centres</v>
      </c>
      <c r="J1540" t="str">
        <f ca="1">INDEX(Sheet1!$AZ$3:$AZ$8, RANDBETWEEN(1, COUNTA(Sheet1!$AZ$3:$AZ$8)))</f>
        <v>Advocacy</v>
      </c>
      <c r="K1540" t="str" cm="1">
        <f t="array" aca="1" ref="K1540" ca="1">INDEX(Sheet1!$K$1:$K$8, RANDBETWEEN(1, 6))</f>
        <v>HAC-ARMENIA</v>
      </c>
      <c r="M1540" t="s">
        <v>75</v>
      </c>
      <c r="N1540">
        <f t="shared" ca="1" si="73"/>
        <v>69926.587756131019</v>
      </c>
      <c r="Q1540" t="s">
        <v>498</v>
      </c>
      <c r="U1540">
        <f t="shared" ca="1" si="74"/>
        <v>60228.358218732312</v>
      </c>
      <c r="V1540">
        <v>26724659</v>
      </c>
      <c r="W1540" t="str" cm="1">
        <f t="array" aca="1" ref="W1540" ca="1">INDEX(Sheet1!$X$1:$X$20, RANDBETWEEN(1, 20))</f>
        <v>Other</v>
      </c>
      <c r="X1540" t="str" cm="1">
        <f t="array" aca="1" ref="X1540" ca="1">INDEX(Sheet1!$Y$2:$Y$22, RANDBETWEEN(1, 21))</f>
        <v>Corporate Account</v>
      </c>
      <c r="Z1540" t="str" cm="1">
        <f t="array" aca="1" ref="Z1540" ca="1">INDEX(Sheet1!$AA$2:$AA$30, RANDBETWEEN(1, 29))</f>
        <v>BELARUS CO</v>
      </c>
      <c r="AA1540" t="str" cm="1">
        <f t="array" aca="1" ref="AA1540" ca="1">INDEX(Sheet1!$AB$2:$AB$8, RANDBETWEEN(1, 7))</f>
        <v>NatCom</v>
      </c>
      <c r="AB1540" t="str" cm="1">
        <f t="array" aca="1" ref="AB1540" ca="1">INDEX(Sheet1!$AC$2:$AC$22, RANDBETWEEN(1, 21))</f>
        <v>Moldova</v>
      </c>
      <c r="AE1540" t="str" cm="1">
        <f t="array" aca="1" ref="AE1540" ca="1">INDEX(Sheet1!$AF$2:$AF$22, RANDBETWEEN(1, 5))</f>
        <v>HQ</v>
      </c>
      <c r="AF1540" s="3">
        <v>45509</v>
      </c>
      <c r="AG1540" t="str" cm="1">
        <f t="array" aca="1" ref="AG1540" ca="1">INDEX(Sheet1!$AH$2:$AH$24, RANDBETWEEN(1, 23))</f>
        <v>GEORGIA CO</v>
      </c>
      <c r="AH1540" t="s">
        <v>649</v>
      </c>
      <c r="AI1540" t="s">
        <v>497</v>
      </c>
      <c r="AJ1540" t="s">
        <v>498</v>
      </c>
      <c r="AK1540" t="s">
        <v>75</v>
      </c>
      <c r="AL1540" t="s">
        <v>90</v>
      </c>
      <c r="AM1540" t="s">
        <v>645</v>
      </c>
      <c r="AN1540" t="s">
        <v>128</v>
      </c>
      <c r="AO1540" t="s">
        <v>92</v>
      </c>
      <c r="AP1540" t="s">
        <v>135</v>
      </c>
      <c r="AQ1540" t="s">
        <v>63</v>
      </c>
      <c r="AR1540">
        <v>2023</v>
      </c>
      <c r="AS1540" t="s">
        <v>95</v>
      </c>
    </row>
    <row r="1541" spans="1:45">
      <c r="A1541" t="s">
        <v>657</v>
      </c>
      <c r="B1541" t="s">
        <v>95</v>
      </c>
      <c r="C1541" t="s">
        <v>64</v>
      </c>
      <c r="D1541" s="3">
        <v>45301</v>
      </c>
      <c r="E1541" t="s">
        <v>644</v>
      </c>
      <c r="F1541">
        <f t="shared" ca="1" si="72"/>
        <v>33083.75472779329</v>
      </c>
      <c r="G1541">
        <f t="shared" ca="1" si="72"/>
        <v>28023.417808359787</v>
      </c>
      <c r="H1541" t="str" cm="1">
        <f t="array" aca="1" ref="H1541" ca="1">INDEX(Sheet1!$H$1:$H$3, RANDBETWEEN(1, 3))</f>
        <v>ORR Non-Thematic</v>
      </c>
      <c r="I1541" t="str" cm="1">
        <f t="array" aca="1" ref="I1541" ca="1">INDEX(Sheet1!$I$3:$I$88, RANDBETWEEN(1, 85))</f>
        <v>WASH in Schools and ECD centres</v>
      </c>
      <c r="J1541" t="str">
        <f ca="1">INDEX(Sheet1!$AZ$3:$AZ$8, RANDBETWEEN(1, COUNTA(Sheet1!$AZ$3:$AZ$8)))</f>
        <v>Education</v>
      </c>
      <c r="K1541" t="str" cm="1">
        <f t="array" aca="1" ref="K1541" ca="1">INDEX(Sheet1!$K$1:$K$8, RANDBETWEEN(1, 6))</f>
        <v>HAC-UKRAINE</v>
      </c>
      <c r="M1541" t="s">
        <v>57</v>
      </c>
      <c r="N1541">
        <f t="shared" ca="1" si="73"/>
        <v>58210.181948984224</v>
      </c>
      <c r="Q1541" t="s">
        <v>140</v>
      </c>
      <c r="U1541">
        <f t="shared" ca="1" si="74"/>
        <v>82795.984219631879</v>
      </c>
      <c r="V1541">
        <v>37015768</v>
      </c>
      <c r="W1541" t="str" cm="1">
        <f t="array" aca="1" ref="W1541" ca="1">INDEX(Sheet1!$X$1:$X$20, RANDBETWEEN(1, 20))</f>
        <v>Account Category</v>
      </c>
      <c r="X1541" t="str" cm="1">
        <f t="array" aca="1" ref="X1541" ca="1">INDEX(Sheet1!$Y$2:$Y$22, RANDBETWEEN(1, 21))</f>
        <v>UNICEF NatCom/CO/Division</v>
      </c>
      <c r="Z1541" t="str" cm="1">
        <f t="array" aca="1" ref="Z1541" ca="1">INDEX(Sheet1!$AA$2:$AA$30, RANDBETWEEN(1, 29))</f>
        <v>KYRGYZSTAN CO</v>
      </c>
      <c r="AA1541" t="str" cm="1">
        <f t="array" aca="1" ref="AA1541" ca="1">INDEX(Sheet1!$AB$2:$AB$8, RANDBETWEEN(1, 7))</f>
        <v>HQ</v>
      </c>
      <c r="AB1541" t="str" cm="1">
        <f t="array" aca="1" ref="AB1541" ca="1">INDEX(Sheet1!$AC$2:$AC$22, RANDBETWEEN(1, 21))</f>
        <v>Bulgaria</v>
      </c>
      <c r="AE1541" t="str" cm="1">
        <f t="array" aca="1" ref="AE1541" ca="1">INDEX(Sheet1!$AF$2:$AF$22, RANDBETWEEN(1, 5))</f>
        <v>MENARO</v>
      </c>
      <c r="AF1541" s="3">
        <v>45301</v>
      </c>
      <c r="AG1541" t="str" cm="1">
        <f t="array" aca="1" ref="AG1541" ca="1">INDEX(Sheet1!$AH$2:$AH$24, RANDBETWEEN(1, 23))</f>
        <v>SOMALIA CO</v>
      </c>
      <c r="AH1541" t="s">
        <v>668</v>
      </c>
      <c r="AI1541" t="s">
        <v>499</v>
      </c>
      <c r="AJ1541" t="s">
        <v>140</v>
      </c>
      <c r="AK1541" t="s">
        <v>57</v>
      </c>
      <c r="AL1541" t="s">
        <v>58</v>
      </c>
      <c r="AM1541" t="s">
        <v>646</v>
      </c>
      <c r="AN1541" t="s">
        <v>115</v>
      </c>
      <c r="AO1541" t="s">
        <v>149</v>
      </c>
      <c r="AP1541" t="s">
        <v>93</v>
      </c>
      <c r="AQ1541" t="s">
        <v>79</v>
      </c>
      <c r="AR1541">
        <v>2022</v>
      </c>
      <c r="AS1541" t="s">
        <v>95</v>
      </c>
    </row>
    <row r="1542" spans="1:45">
      <c r="A1542" t="s">
        <v>653</v>
      </c>
      <c r="B1542" t="s">
        <v>95</v>
      </c>
      <c r="C1542" t="s">
        <v>45</v>
      </c>
      <c r="D1542" s="3">
        <v>45600</v>
      </c>
      <c r="E1542" t="s">
        <v>644</v>
      </c>
      <c r="F1542">
        <f t="shared" ca="1" si="72"/>
        <v>82858.009362585697</v>
      </c>
      <c r="G1542">
        <f t="shared" ca="1" si="72"/>
        <v>18842.405162170908</v>
      </c>
      <c r="H1542" t="str" cm="1">
        <f t="array" aca="1" ref="H1542" ca="1">INDEX(Sheet1!$H$1:$H$3, RANDBETWEEN(1, 3))</f>
        <v>ORE-Thematic</v>
      </c>
      <c r="I1542" t="str" cm="1">
        <f t="array" aca="1" ref="I1542" ca="1">INDEX(Sheet1!$I$3:$I$88, RANDBETWEEN(1, 85))</f>
        <v>Hygiene</v>
      </c>
      <c r="J1542" t="str">
        <f ca="1">INDEX(Sheet1!$AZ$3:$AZ$8, RANDBETWEEN(1, COUNTA(Sheet1!$AZ$3:$AZ$8)))</f>
        <v>Advocacy</v>
      </c>
      <c r="K1542" t="str" cm="1">
        <f t="array" aca="1" ref="K1542" ca="1">INDEX(Sheet1!$K$1:$K$8, RANDBETWEEN(1, 6))</f>
        <v>HAC-UKRAINE</v>
      </c>
      <c r="M1542" t="s">
        <v>104</v>
      </c>
      <c r="N1542">
        <f t="shared" ca="1" si="73"/>
        <v>66763.360888793657</v>
      </c>
      <c r="Q1542" t="s">
        <v>501</v>
      </c>
      <c r="U1542">
        <f t="shared" ca="1" si="74"/>
        <v>73802.253663442621</v>
      </c>
      <c r="V1542">
        <v>30029227</v>
      </c>
      <c r="W1542" t="str" cm="1">
        <f t="array" aca="1" ref="W1542" ca="1">INDEX(Sheet1!$X$1:$X$20, RANDBETWEEN(1, 20))</f>
        <v>Women's and diaspora organizations</v>
      </c>
      <c r="X1542" t="str" cm="1">
        <f t="array" aca="1" ref="X1542" ca="1">INDEX(Sheet1!$Y$2:$Y$22, RANDBETWEEN(1, 21))</f>
        <v>Private Sector</v>
      </c>
      <c r="Z1542" t="str" cm="1">
        <f t="array" aca="1" ref="Z1542" ca="1">INDEX(Sheet1!$AA$2:$AA$30, RANDBETWEEN(1, 29))</f>
        <v>US FUND</v>
      </c>
      <c r="AA1542" t="str" cm="1">
        <f t="array" aca="1" ref="AA1542" ca="1">INDEX(Sheet1!$AB$2:$AB$8, RANDBETWEEN(1, 7))</f>
        <v>MENARO</v>
      </c>
      <c r="AB1542" t="str" cm="1">
        <f t="array" aca="1" ref="AB1542" ca="1">INDEX(Sheet1!$AC$2:$AC$22, RANDBETWEEN(1, 21))</f>
        <v>Armenia</v>
      </c>
      <c r="AE1542" t="str" cm="1">
        <f t="array" aca="1" ref="AE1542" ca="1">INDEX(Sheet1!$AF$2:$AF$22, RANDBETWEEN(1, 5))</f>
        <v>ECARO</v>
      </c>
      <c r="AF1542" s="3">
        <v>45600</v>
      </c>
      <c r="AG1542" t="str" cm="1">
        <f t="array" aca="1" ref="AG1542" ca="1">INDEX(Sheet1!$AH$2:$AH$24, RANDBETWEEN(1, 23))</f>
        <v>ROMANIA CO</v>
      </c>
      <c r="AH1542" t="s">
        <v>649</v>
      </c>
      <c r="AI1542" t="s">
        <v>500</v>
      </c>
      <c r="AJ1542" t="s">
        <v>501</v>
      </c>
      <c r="AK1542" t="s">
        <v>104</v>
      </c>
      <c r="AL1542" t="s">
        <v>90</v>
      </c>
      <c r="AM1542" t="s">
        <v>645</v>
      </c>
      <c r="AN1542" t="s">
        <v>105</v>
      </c>
      <c r="AO1542" t="s">
        <v>116</v>
      </c>
      <c r="AP1542" t="s">
        <v>93</v>
      </c>
      <c r="AQ1542" t="s">
        <v>100</v>
      </c>
      <c r="AR1542">
        <v>2024</v>
      </c>
      <c r="AS1542" t="s">
        <v>95</v>
      </c>
    </row>
    <row r="1543" spans="1:45">
      <c r="A1543" t="s">
        <v>657</v>
      </c>
      <c r="B1543" t="s">
        <v>95</v>
      </c>
      <c r="C1543" t="s">
        <v>64</v>
      </c>
      <c r="D1543" s="3">
        <v>45499</v>
      </c>
      <c r="E1543" t="s">
        <v>644</v>
      </c>
      <c r="F1543">
        <f t="shared" ca="1" si="72"/>
        <v>13041.810191348586</v>
      </c>
      <c r="G1543">
        <f t="shared" ca="1" si="72"/>
        <v>44234.91865229723</v>
      </c>
      <c r="H1543" t="str" cm="1">
        <f t="array" aca="1" ref="H1543" ca="1">INDEX(Sheet1!$H$1:$H$3, RANDBETWEEN(1, 3))</f>
        <v>ORR Non-Thematic</v>
      </c>
      <c r="I1543" t="str" cm="1">
        <f t="array" aca="1" ref="I1543" ca="1">INDEX(Sheet1!$I$3:$I$88, RANDBETWEEN(1, 85))</f>
        <v>Staff and premises security</v>
      </c>
      <c r="J1543" t="str">
        <f ca="1">INDEX(Sheet1!$AZ$3:$AZ$8, RANDBETWEEN(1, COUNTA(Sheet1!$AZ$3:$AZ$8)))</f>
        <v>Advocacy</v>
      </c>
      <c r="K1543" t="str" cm="1">
        <f t="array" aca="1" ref="K1543" ca="1">INDEX(Sheet1!$K$1:$K$8, RANDBETWEEN(1, 6))</f>
        <v>Emergency/HAC</v>
      </c>
      <c r="M1543" t="s">
        <v>114</v>
      </c>
      <c r="N1543">
        <f t="shared" ca="1" si="73"/>
        <v>82182.526721478469</v>
      </c>
      <c r="Q1543" t="s">
        <v>503</v>
      </c>
      <c r="U1543">
        <f t="shared" ca="1" si="74"/>
        <v>82260.285498180674</v>
      </c>
      <c r="V1543">
        <v>13557538</v>
      </c>
      <c r="W1543" t="str" cm="1">
        <f t="array" aca="1" ref="W1543" ca="1">INDEX(Sheet1!$X$1:$X$20, RANDBETWEEN(1, 20))</f>
        <v>University/Education Org.</v>
      </c>
      <c r="X1543" t="str" cm="1">
        <f t="array" aca="1" ref="X1543" ca="1">INDEX(Sheet1!$Y$2:$Y$22, RANDBETWEEN(1, 21))</f>
        <v>Private Sector</v>
      </c>
      <c r="Z1543" t="str" cm="1">
        <f t="array" aca="1" ref="Z1543" ca="1">INDEX(Sheet1!$AA$2:$AA$30, RANDBETWEEN(1, 29))</f>
        <v>GEORGIA CO</v>
      </c>
      <c r="AA1543" t="str" cm="1">
        <f t="array" aca="1" ref="AA1543" ca="1">INDEX(Sheet1!$AB$2:$AB$8, RANDBETWEEN(1, 7))</f>
        <v>WCARO</v>
      </c>
      <c r="AB1543" t="str" cm="1">
        <f t="array" aca="1" ref="AB1543" ca="1">INDEX(Sheet1!$AC$2:$AC$22, RANDBETWEEN(1, 21))</f>
        <v>Croatia</v>
      </c>
      <c r="AE1543" t="str" cm="1">
        <f t="array" aca="1" ref="AE1543" ca="1">INDEX(Sheet1!$AF$2:$AF$22, RANDBETWEEN(1, 5))</f>
        <v>ESARO</v>
      </c>
      <c r="AF1543" s="3">
        <v>45499</v>
      </c>
      <c r="AG1543" t="str" cm="1">
        <f t="array" aca="1" ref="AG1543" ca="1">INDEX(Sheet1!$AH$2:$AH$24, RANDBETWEEN(1, 23))</f>
        <v>GREECE CO</v>
      </c>
      <c r="AH1543" t="s">
        <v>649</v>
      </c>
      <c r="AI1543" t="s">
        <v>502</v>
      </c>
      <c r="AJ1543" t="s">
        <v>503</v>
      </c>
      <c r="AK1543" t="s">
        <v>114</v>
      </c>
      <c r="AL1543" t="s">
        <v>90</v>
      </c>
      <c r="AM1543" t="s">
        <v>645</v>
      </c>
      <c r="AN1543" t="s">
        <v>105</v>
      </c>
      <c r="AO1543" t="s">
        <v>61</v>
      </c>
      <c r="AP1543" t="s">
        <v>62</v>
      </c>
      <c r="AQ1543" t="s">
        <v>129</v>
      </c>
      <c r="AR1543">
        <v>2024</v>
      </c>
      <c r="AS1543" t="s">
        <v>95</v>
      </c>
    </row>
    <row r="1544" spans="1:45">
      <c r="A1544" t="s">
        <v>656</v>
      </c>
      <c r="B1544" t="s">
        <v>95</v>
      </c>
      <c r="C1544" t="s">
        <v>118</v>
      </c>
      <c r="D1544" s="3">
        <v>45473</v>
      </c>
      <c r="E1544" t="s">
        <v>644</v>
      </c>
      <c r="F1544">
        <f t="shared" ca="1" si="72"/>
        <v>2263.8119724043831</v>
      </c>
      <c r="G1544">
        <f t="shared" ca="1" si="72"/>
        <v>33351.135322158691</v>
      </c>
      <c r="H1544" t="str" cm="1">
        <f t="array" aca="1" ref="H1544" ca="1">INDEX(Sheet1!$H$1:$H$3, RANDBETWEEN(1, 3))</f>
        <v>Revenue Type</v>
      </c>
      <c r="I1544" t="str" cm="1">
        <f t="array" aca="1" ref="I1544" ca="1">INDEX(Sheet1!$I$3:$I$88, RANDBETWEEN(1, 85))</f>
        <v>Health – General</v>
      </c>
      <c r="J1544" t="str">
        <f ca="1">INDEX(Sheet1!$AZ$3:$AZ$8, RANDBETWEEN(1, COUNTA(Sheet1!$AZ$3:$AZ$8)))</f>
        <v>Increased Immunization Rates</v>
      </c>
      <c r="K1544" t="str" cm="1">
        <f t="array" aca="1" ref="K1544" ca="1">INDEX(Sheet1!$K$1:$K$8, RANDBETWEEN(1, 6))</f>
        <v>HAC-UKRAINE</v>
      </c>
      <c r="M1544" t="s">
        <v>75</v>
      </c>
      <c r="N1544">
        <f t="shared" ca="1" si="73"/>
        <v>28176.955111754578</v>
      </c>
      <c r="Q1544" t="s">
        <v>505</v>
      </c>
      <c r="U1544">
        <f t="shared" ca="1" si="74"/>
        <v>74515.584506825879</v>
      </c>
      <c r="V1544">
        <v>31775640</v>
      </c>
      <c r="W1544" t="str" cm="1">
        <f t="array" aca="1" ref="W1544" ca="1">INDEX(Sheet1!$X$1:$X$20, RANDBETWEEN(1, 20))</f>
        <v>Country Office</v>
      </c>
      <c r="X1544" t="str" cm="1">
        <f t="array" aca="1" ref="X1544" ca="1">INDEX(Sheet1!$Y$2:$Y$22, RANDBETWEEN(1, 21))</f>
        <v>Public Sector</v>
      </c>
      <c r="Z1544" t="str" cm="1">
        <f t="array" aca="1" ref="Z1544" ca="1">INDEX(Sheet1!$AA$2:$AA$30, RANDBETWEEN(1, 29))</f>
        <v>BULGARIA CO</v>
      </c>
      <c r="AA1544" t="str" cm="1">
        <f t="array" aca="1" ref="AA1544" ca="1">INDEX(Sheet1!$AB$2:$AB$8, RANDBETWEEN(1, 7))</f>
        <v>ECARO</v>
      </c>
      <c r="AB1544" t="str" cm="1">
        <f t="array" aca="1" ref="AB1544" ca="1">INDEX(Sheet1!$AC$2:$AC$22, RANDBETWEEN(1, 21))</f>
        <v>Tajikistan</v>
      </c>
      <c r="AE1544" t="str" cm="1">
        <f t="array" aca="1" ref="AE1544" ca="1">INDEX(Sheet1!$AF$2:$AF$22, RANDBETWEEN(1, 5))</f>
        <v>MENARO</v>
      </c>
      <c r="AF1544" s="3">
        <v>45473</v>
      </c>
      <c r="AG1544" t="str" cm="1">
        <f t="array" aca="1" ref="AG1544" ca="1">INDEX(Sheet1!$AH$2:$AH$24, RANDBETWEEN(1, 23))</f>
        <v>BELARUS CO</v>
      </c>
      <c r="AH1544" t="s">
        <v>648</v>
      </c>
      <c r="AI1544" t="s">
        <v>504</v>
      </c>
      <c r="AJ1544" t="s">
        <v>505</v>
      </c>
      <c r="AK1544" t="s">
        <v>75</v>
      </c>
      <c r="AL1544" t="s">
        <v>95</v>
      </c>
      <c r="AM1544" t="s">
        <v>645</v>
      </c>
      <c r="AN1544" t="s">
        <v>192</v>
      </c>
      <c r="AO1544" t="s">
        <v>92</v>
      </c>
      <c r="AP1544" t="s">
        <v>62</v>
      </c>
      <c r="AQ1544" t="s">
        <v>117</v>
      </c>
      <c r="AR1544">
        <v>2022</v>
      </c>
      <c r="AS1544" t="s">
        <v>95</v>
      </c>
    </row>
    <row r="1545" spans="1:45">
      <c r="A1545" t="s">
        <v>658</v>
      </c>
      <c r="B1545" t="s">
        <v>44</v>
      </c>
      <c r="C1545" t="s">
        <v>118</v>
      </c>
      <c r="D1545" s="3">
        <v>45452</v>
      </c>
      <c r="E1545" t="s">
        <v>644</v>
      </c>
      <c r="F1545">
        <f t="shared" ca="1" si="72"/>
        <v>32110.932831938837</v>
      </c>
      <c r="G1545">
        <f t="shared" ca="1" si="72"/>
        <v>66190.374617925365</v>
      </c>
      <c r="H1545" t="str" cm="1">
        <f t="array" aca="1" ref="H1545" ca="1">INDEX(Sheet1!$H$1:$H$3, RANDBETWEEN(1, 3))</f>
        <v>ORR Non-Thematic</v>
      </c>
      <c r="I1545" t="str" cm="1">
        <f t="array" aca="1" ref="I1545" ca="1">INDEX(Sheet1!$I$3:$I$88, RANDBETWEEN(1, 85))</f>
        <v>ACT-A/COVAX Pillar 2 - Therapeutics</v>
      </c>
      <c r="J1545" t="str">
        <f ca="1">INDEX(Sheet1!$AZ$3:$AZ$8, RANDBETWEEN(1, COUNTA(Sheet1!$AZ$3:$AZ$8)))</f>
        <v>Child Protection</v>
      </c>
      <c r="K1545" t="str" cm="1">
        <f t="array" aca="1" ref="K1545" ca="1">INDEX(Sheet1!$K$1:$K$8, RANDBETWEEN(1, 6))</f>
        <v>HAC-UKRAINE</v>
      </c>
      <c r="M1545" t="s">
        <v>104</v>
      </c>
      <c r="N1545">
        <f t="shared" ca="1" si="73"/>
        <v>44667.716420166209</v>
      </c>
      <c r="Q1545" t="s">
        <v>507</v>
      </c>
      <c r="U1545">
        <f t="shared" ca="1" si="74"/>
        <v>99409.467052782216</v>
      </c>
      <c r="V1545">
        <v>18599832</v>
      </c>
      <c r="W1545" t="str" cm="1">
        <f t="array" aca="1" ref="W1545" ca="1">INDEX(Sheet1!$X$1:$X$20, RANDBETWEEN(1, 20))</f>
        <v>Foundation</v>
      </c>
      <c r="X1545" t="str" cm="1">
        <f t="array" aca="1" ref="X1545" ca="1">INDEX(Sheet1!$Y$2:$Y$22, RANDBETWEEN(1, 21))</f>
        <v>Private Sector</v>
      </c>
      <c r="Z1545" t="str" cm="1">
        <f t="array" aca="1" ref="Z1545" ca="1">INDEX(Sheet1!$AA$2:$AA$30, RANDBETWEEN(1, 29))</f>
        <v>BELARUS CO</v>
      </c>
      <c r="AA1545" t="str" cm="1">
        <f t="array" aca="1" ref="AA1545" ca="1">INDEX(Sheet1!$AB$2:$AB$8, RANDBETWEEN(1, 7))</f>
        <v>ROSA</v>
      </c>
      <c r="AB1545" t="str" cm="1">
        <f t="array" aca="1" ref="AB1545" ca="1">INDEX(Sheet1!$AC$2:$AC$22, RANDBETWEEN(1, 21))</f>
        <v>France</v>
      </c>
      <c r="AE1545" t="str" cm="1">
        <f t="array" aca="1" ref="AE1545" ca="1">INDEX(Sheet1!$AF$2:$AF$22, RANDBETWEEN(1, 5))</f>
        <v>ESARO</v>
      </c>
      <c r="AF1545" s="3">
        <v>45452</v>
      </c>
      <c r="AG1545" t="str" cm="1">
        <f t="array" aca="1" ref="AG1545" ca="1">INDEX(Sheet1!$AH$2:$AH$24, RANDBETWEEN(1, 23))</f>
        <v>MONTENEGRO CO</v>
      </c>
      <c r="AH1545" t="s">
        <v>647</v>
      </c>
      <c r="AI1545" t="s">
        <v>506</v>
      </c>
      <c r="AJ1545" t="s">
        <v>507</v>
      </c>
      <c r="AK1545" t="s">
        <v>104</v>
      </c>
      <c r="AL1545" t="s">
        <v>58</v>
      </c>
      <c r="AM1545" t="s">
        <v>646</v>
      </c>
      <c r="AN1545" t="s">
        <v>192</v>
      </c>
      <c r="AO1545" t="s">
        <v>61</v>
      </c>
      <c r="AP1545" t="s">
        <v>135</v>
      </c>
      <c r="AQ1545" t="s">
        <v>117</v>
      </c>
      <c r="AR1545">
        <v>2023</v>
      </c>
      <c r="AS1545" t="s">
        <v>44</v>
      </c>
    </row>
    <row r="1546" spans="1:45">
      <c r="A1546" t="s">
        <v>657</v>
      </c>
      <c r="B1546" t="s">
        <v>95</v>
      </c>
      <c r="C1546" t="s">
        <v>118</v>
      </c>
      <c r="D1546" s="3">
        <v>45520</v>
      </c>
      <c r="E1546" t="s">
        <v>644</v>
      </c>
      <c r="F1546">
        <f t="shared" ca="1" si="72"/>
        <v>92943.161828573531</v>
      </c>
      <c r="G1546">
        <f t="shared" ca="1" si="72"/>
        <v>1161.1431761071622</v>
      </c>
      <c r="H1546" t="str" cm="1">
        <f t="array" aca="1" ref="H1546" ca="1">INDEX(Sheet1!$H$1:$H$3, RANDBETWEEN(1, 3))</f>
        <v>ORE-Thematic</v>
      </c>
      <c r="I1546" t="str" cm="1">
        <f t="array" aca="1" ref="I1546" ca="1">INDEX(Sheet1!$I$3:$I$88, RANDBETWEEN(1, 85))</f>
        <v>Building capacity for Evaluation</v>
      </c>
      <c r="J1546" t="str">
        <f ca="1">INDEX(Sheet1!$AZ$3:$AZ$8, RANDBETWEEN(1, COUNTA(Sheet1!$AZ$3:$AZ$8)))</f>
        <v>Health</v>
      </c>
      <c r="K1546" t="str" cm="1">
        <f t="array" aca="1" ref="K1546" ca="1">INDEX(Sheet1!$K$1:$K$8, RANDBETWEEN(1, 6))</f>
        <v>HAC-STATE OF PALESTINE</v>
      </c>
      <c r="M1546" t="s">
        <v>127</v>
      </c>
      <c r="N1546">
        <f t="shared" ca="1" si="73"/>
        <v>96156.005082717922</v>
      </c>
      <c r="Q1546" t="s">
        <v>509</v>
      </c>
      <c r="U1546">
        <f t="shared" ca="1" si="74"/>
        <v>84487.905799219938</v>
      </c>
      <c r="V1546">
        <v>13258333</v>
      </c>
      <c r="W1546" t="str" cm="1">
        <f t="array" aca="1" ref="W1546" ca="1">INDEX(Sheet1!$X$1:$X$20, RANDBETWEEN(1, 20))</f>
        <v>Account Category</v>
      </c>
      <c r="X1546" t="str" cm="1">
        <f t="array" aca="1" ref="X1546" ca="1">INDEX(Sheet1!$Y$2:$Y$22, RANDBETWEEN(1, 21))</f>
        <v>Private Sector</v>
      </c>
      <c r="Z1546" t="str" cm="1">
        <f t="array" aca="1" ref="Z1546" ca="1">INDEX(Sheet1!$AA$2:$AA$30, RANDBETWEEN(1, 29))</f>
        <v>GREECE CO</v>
      </c>
      <c r="AA1546" t="str" cm="1">
        <f t="array" aca="1" ref="AA1546" ca="1">INDEX(Sheet1!$AB$2:$AB$8, RANDBETWEEN(1, 7))</f>
        <v>EAPRO</v>
      </c>
      <c r="AB1546" t="str" cm="1">
        <f t="array" aca="1" ref="AB1546" ca="1">INDEX(Sheet1!$AC$2:$AC$22, RANDBETWEEN(1, 21))</f>
        <v>Serbia</v>
      </c>
      <c r="AE1546" t="str" cm="1">
        <f t="array" aca="1" ref="AE1546" ca="1">INDEX(Sheet1!$AF$2:$AF$22, RANDBETWEEN(1, 5))</f>
        <v>HQ</v>
      </c>
      <c r="AF1546" s="3">
        <v>45520</v>
      </c>
      <c r="AG1546" t="str" cm="1">
        <f t="array" aca="1" ref="AG1546" ca="1">INDEX(Sheet1!$AH$2:$AH$24, RANDBETWEEN(1, 23))</f>
        <v>MONTENEGRO CO</v>
      </c>
      <c r="AH1546" t="s">
        <v>651</v>
      </c>
      <c r="AI1546" t="s">
        <v>508</v>
      </c>
      <c r="AJ1546" t="s">
        <v>509</v>
      </c>
      <c r="AK1546" t="s">
        <v>127</v>
      </c>
      <c r="AL1546" t="s">
        <v>95</v>
      </c>
      <c r="AM1546" t="s">
        <v>645</v>
      </c>
      <c r="AN1546" t="s">
        <v>91</v>
      </c>
      <c r="AO1546" t="s">
        <v>77</v>
      </c>
      <c r="AP1546" t="s">
        <v>135</v>
      </c>
      <c r="AQ1546" t="s">
        <v>100</v>
      </c>
      <c r="AR1546">
        <v>2023</v>
      </c>
      <c r="AS1546" t="s">
        <v>44</v>
      </c>
    </row>
    <row r="1547" spans="1:45">
      <c r="A1547" t="s">
        <v>654</v>
      </c>
      <c r="B1547" t="s">
        <v>95</v>
      </c>
      <c r="C1547" t="s">
        <v>64</v>
      </c>
      <c r="D1547" s="3">
        <v>45601</v>
      </c>
      <c r="E1547" t="s">
        <v>644</v>
      </c>
      <c r="F1547">
        <f t="shared" ca="1" si="72"/>
        <v>65102.40741301739</v>
      </c>
      <c r="G1547">
        <f t="shared" ca="1" si="72"/>
        <v>61521.893951341626</v>
      </c>
      <c r="H1547" t="str" cm="1">
        <f t="array" aca="1" ref="H1547" ca="1">INDEX(Sheet1!$H$1:$H$3, RANDBETWEEN(1, 3))</f>
        <v>Revenue Type</v>
      </c>
      <c r="I1547" t="str" cm="1">
        <f t="array" aca="1" ref="I1547" ca="1">INDEX(Sheet1!$I$3:$I$88, RANDBETWEEN(1, 85))</f>
        <v>Violence, exploitation and abuse</v>
      </c>
      <c r="J1547" t="str">
        <f ca="1">INDEX(Sheet1!$AZ$3:$AZ$8, RANDBETWEEN(1, COUNTA(Sheet1!$AZ$3:$AZ$8)))</f>
        <v>Health</v>
      </c>
      <c r="K1547" t="str" cm="1">
        <f t="array" aca="1" ref="K1547" ca="1">INDEX(Sheet1!$K$1:$K$8, RANDBETWEEN(1, 6))</f>
        <v>HAC-UKRAINE</v>
      </c>
      <c r="M1547" t="s">
        <v>89</v>
      </c>
      <c r="N1547">
        <f t="shared" ca="1" si="73"/>
        <v>10358.80558623921</v>
      </c>
      <c r="Q1547" t="s">
        <v>511</v>
      </c>
      <c r="U1547">
        <f t="shared" ca="1" si="74"/>
        <v>68832.907533304358</v>
      </c>
      <c r="V1547">
        <v>18882191</v>
      </c>
      <c r="W1547" t="str" cm="1">
        <f t="array" aca="1" ref="W1547" ca="1">INDEX(Sheet1!$X$1:$X$20, RANDBETWEEN(1, 20))</f>
        <v>Multi-Stakeholder Partnership</v>
      </c>
      <c r="X1547" t="str" cm="1">
        <f t="array" aca="1" ref="X1547" ca="1">INDEX(Sheet1!$Y$2:$Y$22, RANDBETWEEN(1, 21))</f>
        <v>Private Sector</v>
      </c>
      <c r="Z1547" t="str" cm="1">
        <f t="array" aca="1" ref="Z1547" ca="1">INDEX(Sheet1!$AA$2:$AA$30, RANDBETWEEN(1, 29))</f>
        <v>PPD</v>
      </c>
      <c r="AA1547" t="str" cm="1">
        <f t="array" aca="1" ref="AA1547" ca="1">INDEX(Sheet1!$AB$2:$AB$8, RANDBETWEEN(1, 7))</f>
        <v>WCARO</v>
      </c>
      <c r="AB1547" t="str" cm="1">
        <f t="array" aca="1" ref="AB1547" ca="1">INDEX(Sheet1!$AC$2:$AC$22, RANDBETWEEN(1, 21))</f>
        <v>Belarus</v>
      </c>
      <c r="AE1547" t="str" cm="1">
        <f t="array" aca="1" ref="AE1547" ca="1">INDEX(Sheet1!$AF$2:$AF$22, RANDBETWEEN(1, 5))</f>
        <v>ESARO</v>
      </c>
      <c r="AF1547" s="3">
        <v>45601</v>
      </c>
      <c r="AG1547" t="str" cm="1">
        <f t="array" aca="1" ref="AG1547" ca="1">INDEX(Sheet1!$AH$2:$AH$24, RANDBETWEEN(1, 23))</f>
        <v>SOMALIA CO</v>
      </c>
      <c r="AH1547" t="s">
        <v>647</v>
      </c>
      <c r="AI1547" t="s">
        <v>510</v>
      </c>
      <c r="AJ1547" t="s">
        <v>511</v>
      </c>
      <c r="AK1547" t="s">
        <v>89</v>
      </c>
      <c r="AL1547" t="s">
        <v>95</v>
      </c>
      <c r="AM1547" t="s">
        <v>646</v>
      </c>
      <c r="AN1547" t="s">
        <v>192</v>
      </c>
      <c r="AO1547" t="s">
        <v>92</v>
      </c>
      <c r="AP1547" t="s">
        <v>143</v>
      </c>
      <c r="AQ1547" t="s">
        <v>79</v>
      </c>
      <c r="AR1547">
        <v>2024</v>
      </c>
      <c r="AS1547" t="s">
        <v>44</v>
      </c>
    </row>
    <row r="1548" spans="1:45">
      <c r="A1548" t="s">
        <v>658</v>
      </c>
      <c r="B1548" t="s">
        <v>44</v>
      </c>
      <c r="C1548" t="s">
        <v>64</v>
      </c>
      <c r="D1548" s="3">
        <v>45518</v>
      </c>
      <c r="E1548" t="s">
        <v>644</v>
      </c>
      <c r="F1548">
        <f t="shared" ca="1" si="72"/>
        <v>8025.9134866119603</v>
      </c>
      <c r="G1548">
        <f t="shared" ca="1" si="72"/>
        <v>20781.672533871413</v>
      </c>
      <c r="H1548" t="str" cm="1">
        <f t="array" aca="1" ref="H1548" ca="1">INDEX(Sheet1!$H$1:$H$3, RANDBETWEEN(1, 3))</f>
        <v>ORR Non-Thematic</v>
      </c>
      <c r="I1548" t="str" cm="1">
        <f t="array" aca="1" ref="I1548" ca="1">INDEX(Sheet1!$I$3:$I$88, RANDBETWEEN(1, 85))</f>
        <v>Learning and child-friendly schools</v>
      </c>
      <c r="J1548" t="str">
        <f ca="1">INDEX(Sheet1!$AZ$3:$AZ$8, RANDBETWEEN(1, COUNTA(Sheet1!$AZ$3:$AZ$8)))</f>
        <v>Emergency Response</v>
      </c>
      <c r="K1548" t="str" cm="1">
        <f t="array" aca="1" ref="K1548" ca="1">INDEX(Sheet1!$K$1:$K$8, RANDBETWEEN(1, 6))</f>
        <v>HAC-STATE OF PALESTINE</v>
      </c>
      <c r="M1548" t="s">
        <v>114</v>
      </c>
      <c r="N1548">
        <f t="shared" ca="1" si="73"/>
        <v>1826.6773566384322</v>
      </c>
      <c r="Q1548" t="s">
        <v>513</v>
      </c>
      <c r="U1548">
        <f t="shared" ca="1" si="74"/>
        <v>76807.262821241689</v>
      </c>
      <c r="V1548">
        <v>25452272</v>
      </c>
      <c r="W1548" t="str" cm="1">
        <f t="array" aca="1" ref="W1548" ca="1">INDEX(Sheet1!$X$1:$X$20, RANDBETWEEN(1, 20))</f>
        <v>Non-Profit/NGO Foundations</v>
      </c>
      <c r="X1548" t="str" cm="1">
        <f t="array" aca="1" ref="X1548" ca="1">INDEX(Sheet1!$Y$2:$Y$22, RANDBETWEEN(1, 21))</f>
        <v>Public Sector</v>
      </c>
      <c r="Z1548" t="str" cm="1">
        <f t="array" aca="1" ref="Z1548" ca="1">INDEX(Sheet1!$AA$2:$AA$30, RANDBETWEEN(1, 29))</f>
        <v>ARMENIA CO</v>
      </c>
      <c r="AA1548" t="str" cm="1">
        <f t="array" aca="1" ref="AA1548" ca="1">INDEX(Sheet1!$AB$2:$AB$8, RANDBETWEEN(1, 7))</f>
        <v>HQ</v>
      </c>
      <c r="AB1548" t="str" cm="1">
        <f t="array" aca="1" ref="AB1548" ca="1">INDEX(Sheet1!$AC$2:$AC$22, RANDBETWEEN(1, 21))</f>
        <v>Russian Federation</v>
      </c>
      <c r="AE1548" t="str" cm="1">
        <f t="array" aca="1" ref="AE1548" ca="1">INDEX(Sheet1!$AF$2:$AF$22, RANDBETWEEN(1, 5))</f>
        <v>ECARO</v>
      </c>
      <c r="AF1548" s="3">
        <v>45518</v>
      </c>
      <c r="AG1548" t="str" cm="1">
        <f t="array" aca="1" ref="AG1548" ca="1">INDEX(Sheet1!$AH$2:$AH$24, RANDBETWEEN(1, 23))</f>
        <v>TURKIYE CO</v>
      </c>
      <c r="AH1548" t="s">
        <v>648</v>
      </c>
      <c r="AI1548" t="s">
        <v>512</v>
      </c>
      <c r="AJ1548" t="s">
        <v>513</v>
      </c>
      <c r="AK1548" t="s">
        <v>114</v>
      </c>
      <c r="AL1548" t="s">
        <v>95</v>
      </c>
      <c r="AM1548" t="s">
        <v>645</v>
      </c>
      <c r="AN1548" t="s">
        <v>128</v>
      </c>
      <c r="AO1548" t="s">
        <v>92</v>
      </c>
      <c r="AP1548" t="s">
        <v>62</v>
      </c>
      <c r="AQ1548" t="s">
        <v>94</v>
      </c>
      <c r="AR1548">
        <v>2024</v>
      </c>
      <c r="AS1548" t="s">
        <v>44</v>
      </c>
    </row>
    <row r="1549" spans="1:45">
      <c r="A1549" t="s">
        <v>657</v>
      </c>
      <c r="B1549" t="s">
        <v>95</v>
      </c>
      <c r="C1549" t="s">
        <v>118</v>
      </c>
      <c r="D1549" s="3">
        <v>45611</v>
      </c>
      <c r="E1549" t="s">
        <v>644</v>
      </c>
      <c r="F1549">
        <f t="shared" ca="1" si="72"/>
        <v>44545.145300557735</v>
      </c>
      <c r="G1549">
        <f t="shared" ca="1" si="72"/>
        <v>8990.3354011571555</v>
      </c>
      <c r="H1549" t="str" cm="1">
        <f t="array" aca="1" ref="H1549" ca="1">INDEX(Sheet1!$H$1:$H$3, RANDBETWEEN(1, 3))</f>
        <v>ORR Non-Thematic</v>
      </c>
      <c r="I1549" t="str" cm="1">
        <f t="array" aca="1" ref="I1549" ca="1">INDEX(Sheet1!$I$3:$I$88, RANDBETWEEN(1, 85))</f>
        <v>Child Protection – General</v>
      </c>
      <c r="J1549" t="str">
        <f ca="1">INDEX(Sheet1!$AZ$3:$AZ$8, RANDBETWEEN(1, COUNTA(Sheet1!$AZ$3:$AZ$8)))</f>
        <v>Increased Immunization Rates</v>
      </c>
      <c r="K1549" t="str" cm="1">
        <f t="array" aca="1" ref="K1549" ca="1">INDEX(Sheet1!$K$1:$K$8, RANDBETWEEN(1, 6))</f>
        <v>HAC-ARMENIA</v>
      </c>
      <c r="M1549" t="s">
        <v>165</v>
      </c>
      <c r="N1549">
        <f t="shared" ca="1" si="73"/>
        <v>61459.082151099508</v>
      </c>
      <c r="Q1549" t="s">
        <v>515</v>
      </c>
      <c r="U1549">
        <f t="shared" ca="1" si="74"/>
        <v>88359.361349148108</v>
      </c>
      <c r="V1549">
        <v>18218877</v>
      </c>
      <c r="W1549" t="str" cm="1">
        <f t="array" aca="1" ref="W1549" ca="1">INDEX(Sheet1!$X$1:$X$20, RANDBETWEEN(1, 20))</f>
        <v>Corporate</v>
      </c>
      <c r="X1549" t="str" cm="1">
        <f t="array" aca="1" ref="X1549" ca="1">INDEX(Sheet1!$Y$2:$Y$22, RANDBETWEEN(1, 21))</f>
        <v>Public Sector</v>
      </c>
      <c r="Z1549" t="str" cm="1">
        <f t="array" aca="1" ref="Z1549" ca="1">INDEX(Sheet1!$AA$2:$AA$30, RANDBETWEEN(1, 29))</f>
        <v>UKRAINE CO</v>
      </c>
      <c r="AA1549" t="str" cm="1">
        <f t="array" aca="1" ref="AA1549" ca="1">INDEX(Sheet1!$AB$2:$AB$8, RANDBETWEEN(1, 7))</f>
        <v>MENARO</v>
      </c>
      <c r="AB1549" t="str" cm="1">
        <f t="array" aca="1" ref="AB1549" ca="1">INDEX(Sheet1!$AC$2:$AC$22, RANDBETWEEN(1, 21))</f>
        <v>Russian Federation</v>
      </c>
      <c r="AE1549" t="str" cm="1">
        <f t="array" aca="1" ref="AE1549" ca="1">INDEX(Sheet1!$AF$2:$AF$22, RANDBETWEEN(1, 5))</f>
        <v>ESARO</v>
      </c>
      <c r="AF1549" s="3">
        <v>45611</v>
      </c>
      <c r="AG1549" t="str" cm="1">
        <f t="array" aca="1" ref="AG1549" ca="1">INDEX(Sheet1!$AH$2:$AH$24, RANDBETWEEN(1, 23))</f>
        <v>TURKIYE NATCOM</v>
      </c>
      <c r="AH1549" t="s">
        <v>651</v>
      </c>
      <c r="AI1549" t="s">
        <v>514</v>
      </c>
      <c r="AJ1549" t="s">
        <v>515</v>
      </c>
      <c r="AK1549" t="s">
        <v>165</v>
      </c>
      <c r="AL1549" t="s">
        <v>95</v>
      </c>
      <c r="AM1549" t="s">
        <v>646</v>
      </c>
      <c r="AN1549" t="s">
        <v>91</v>
      </c>
      <c r="AO1549" t="s">
        <v>149</v>
      </c>
      <c r="AP1549" t="s">
        <v>93</v>
      </c>
      <c r="AQ1549" t="s">
        <v>63</v>
      </c>
      <c r="AR1549">
        <v>2024</v>
      </c>
      <c r="AS1549" t="s">
        <v>44</v>
      </c>
    </row>
    <row r="1550" spans="1:45">
      <c r="A1550" t="s">
        <v>658</v>
      </c>
      <c r="B1550" t="s">
        <v>44</v>
      </c>
      <c r="C1550" t="s">
        <v>45</v>
      </c>
      <c r="D1550" s="3">
        <v>45599</v>
      </c>
      <c r="E1550" t="s">
        <v>644</v>
      </c>
      <c r="F1550">
        <f t="shared" ca="1" si="72"/>
        <v>12818.865383141092</v>
      </c>
      <c r="G1550">
        <f t="shared" ca="1" si="72"/>
        <v>66437.924948609769</v>
      </c>
      <c r="H1550" t="str" cm="1">
        <f t="array" aca="1" ref="H1550" ca="1">INDEX(Sheet1!$H$1:$H$3, RANDBETWEEN(1, 3))</f>
        <v>ORE-Thematic</v>
      </c>
      <c r="I1550" t="str" cm="1">
        <f t="array" aca="1" ref="I1550" ca="1">INDEX(Sheet1!$I$3:$I$88, RANDBETWEEN(1, 85))</f>
        <v>Transparency in information and official documents</v>
      </c>
      <c r="J1550" t="str">
        <f ca="1">INDEX(Sheet1!$AZ$3:$AZ$8, RANDBETWEEN(1, COUNTA(Sheet1!$AZ$3:$AZ$8)))</f>
        <v>Emergency Response</v>
      </c>
      <c r="K1550" t="str" cm="1">
        <f t="array" aca="1" ref="K1550" ca="1">INDEX(Sheet1!$K$1:$K$8, RANDBETWEEN(1, 6))</f>
        <v>HAC-STATE OF PALESTINE</v>
      </c>
      <c r="M1550" t="s">
        <v>114</v>
      </c>
      <c r="N1550">
        <f t="shared" ca="1" si="73"/>
        <v>94165.44697130713</v>
      </c>
      <c r="Q1550" t="s">
        <v>517</v>
      </c>
      <c r="U1550">
        <f t="shared" ca="1" si="74"/>
        <v>52013.944549084634</v>
      </c>
      <c r="V1550">
        <v>37946050</v>
      </c>
      <c r="W1550" t="str" cm="1">
        <f t="array" aca="1" ref="W1550" ca="1">INDEX(Sheet1!$X$1:$X$20, RANDBETWEEN(1, 20))</f>
        <v>Central Government</v>
      </c>
      <c r="X1550" t="str" cm="1">
        <f t="array" aca="1" ref="X1550" ca="1">INDEX(Sheet1!$Y$2:$Y$22, RANDBETWEEN(1, 21))</f>
        <v>Private Sector</v>
      </c>
      <c r="Z1550" t="str" cm="1">
        <f t="array" aca="1" ref="Z1550" ca="1">INDEX(Sheet1!$AA$2:$AA$30, RANDBETWEEN(1, 29))</f>
        <v>KYRGYZSTAN CO</v>
      </c>
      <c r="AA1550" t="str" cm="1">
        <f t="array" aca="1" ref="AA1550" ca="1">INDEX(Sheet1!$AB$2:$AB$8, RANDBETWEEN(1, 7))</f>
        <v>NatCom</v>
      </c>
      <c r="AB1550" t="str" cm="1">
        <f t="array" aca="1" ref="AB1550" ca="1">INDEX(Sheet1!$AC$2:$AC$22, RANDBETWEEN(1, 21))</f>
        <v>Cyprus</v>
      </c>
      <c r="AE1550" t="str" cm="1">
        <f t="array" aca="1" ref="AE1550" ca="1">INDEX(Sheet1!$AF$2:$AF$22, RANDBETWEEN(1, 5))</f>
        <v>NatCom</v>
      </c>
      <c r="AF1550" s="3">
        <v>45599</v>
      </c>
      <c r="AG1550" t="str" cm="1">
        <f t="array" aca="1" ref="AG1550" ca="1">INDEX(Sheet1!$AH$2:$AH$24, RANDBETWEEN(1, 23))</f>
        <v>MONTENEGRO CO</v>
      </c>
      <c r="AH1550" t="s">
        <v>668</v>
      </c>
      <c r="AI1550" t="s">
        <v>516</v>
      </c>
      <c r="AJ1550" t="s">
        <v>517</v>
      </c>
      <c r="AK1550" t="s">
        <v>114</v>
      </c>
      <c r="AL1550" t="s">
        <v>58</v>
      </c>
      <c r="AM1550" t="s">
        <v>645</v>
      </c>
      <c r="AN1550" t="s">
        <v>105</v>
      </c>
      <c r="AO1550" t="s">
        <v>61</v>
      </c>
      <c r="AP1550" t="s">
        <v>93</v>
      </c>
      <c r="AQ1550" t="s">
        <v>100</v>
      </c>
      <c r="AR1550">
        <v>2023</v>
      </c>
      <c r="AS1550" t="s">
        <v>44</v>
      </c>
    </row>
    <row r="1551" spans="1:45">
      <c r="A1551" t="s">
        <v>656</v>
      </c>
      <c r="B1551" t="s">
        <v>44</v>
      </c>
      <c r="C1551" t="s">
        <v>64</v>
      </c>
      <c r="D1551" s="3">
        <v>45326</v>
      </c>
      <c r="E1551" t="s">
        <v>644</v>
      </c>
      <c r="F1551">
        <f t="shared" ca="1" si="72"/>
        <v>81253.988025404047</v>
      </c>
      <c r="G1551">
        <f t="shared" ca="1" si="72"/>
        <v>20496.680208939932</v>
      </c>
      <c r="H1551" t="str" cm="1">
        <f t="array" aca="1" ref="H1551" ca="1">INDEX(Sheet1!$H$1:$H$3, RANDBETWEEN(1, 3))</f>
        <v>ORR Non-Thematic</v>
      </c>
      <c r="I1551" t="str" cm="1">
        <f t="array" aca="1" ref="I1551" ca="1">INDEX(Sheet1!$I$3:$I$88, RANDBETWEEN(1, 85))</f>
        <v>Field office oversight, management and operations support</v>
      </c>
      <c r="J1551" t="str">
        <f ca="1">INDEX(Sheet1!$AZ$3:$AZ$8, RANDBETWEEN(1, COUNTA(Sheet1!$AZ$3:$AZ$8)))</f>
        <v>Increased Immunization Rates</v>
      </c>
      <c r="K1551" t="str" cm="1">
        <f t="array" aca="1" ref="K1551" ca="1">INDEX(Sheet1!$K$1:$K$8, RANDBETWEEN(1, 6))</f>
        <v>Ukraine Response</v>
      </c>
      <c r="M1551" t="s">
        <v>57</v>
      </c>
      <c r="N1551">
        <f t="shared" ca="1" si="73"/>
        <v>33160.125144986756</v>
      </c>
      <c r="Q1551" t="s">
        <v>519</v>
      </c>
      <c r="U1551">
        <f t="shared" ca="1" si="74"/>
        <v>25339.155386612034</v>
      </c>
      <c r="V1551">
        <v>29184871</v>
      </c>
      <c r="W1551" t="str" cm="1">
        <f t="array" aca="1" ref="W1551" ca="1">INDEX(Sheet1!$X$1:$X$20, RANDBETWEEN(1, 20))</f>
        <v>Central Government</v>
      </c>
      <c r="X1551" t="str" cm="1">
        <f t="array" aca="1" ref="X1551" ca="1">INDEX(Sheet1!$Y$2:$Y$22, RANDBETWEEN(1, 21))</f>
        <v>Private Sector</v>
      </c>
      <c r="Z1551" t="str" cm="1">
        <f t="array" aca="1" ref="Z1551" ca="1">INDEX(Sheet1!$AA$2:$AA$30, RANDBETWEEN(1, 29))</f>
        <v>FRANCE NATCOM</v>
      </c>
      <c r="AA1551" t="str" cm="1">
        <f t="array" aca="1" ref="AA1551" ca="1">INDEX(Sheet1!$AB$2:$AB$8, RANDBETWEEN(1, 7))</f>
        <v>ECARO</v>
      </c>
      <c r="AB1551" t="str" cm="1">
        <f t="array" aca="1" ref="AB1551" ca="1">INDEX(Sheet1!$AC$2:$AC$22, RANDBETWEEN(1, 21))</f>
        <v>Montenegro</v>
      </c>
      <c r="AE1551" t="str" cm="1">
        <f t="array" aca="1" ref="AE1551" ca="1">INDEX(Sheet1!$AF$2:$AF$22, RANDBETWEEN(1, 5))</f>
        <v>ESARO</v>
      </c>
      <c r="AF1551" s="3">
        <v>45326</v>
      </c>
      <c r="AG1551" t="str" cm="1">
        <f t="array" aca="1" ref="AG1551" ca="1">INDEX(Sheet1!$AH$2:$AH$24, RANDBETWEEN(1, 23))</f>
        <v>UZBEKISTAN CO</v>
      </c>
      <c r="AH1551" t="s">
        <v>648</v>
      </c>
      <c r="AI1551" t="s">
        <v>518</v>
      </c>
      <c r="AJ1551" t="s">
        <v>519</v>
      </c>
      <c r="AK1551" t="s">
        <v>57</v>
      </c>
      <c r="AL1551" t="s">
        <v>95</v>
      </c>
      <c r="AM1551" t="s">
        <v>645</v>
      </c>
      <c r="AN1551" t="s">
        <v>115</v>
      </c>
      <c r="AO1551" t="s">
        <v>77</v>
      </c>
      <c r="AP1551" t="s">
        <v>62</v>
      </c>
      <c r="AQ1551" t="s">
        <v>129</v>
      </c>
      <c r="AR1551">
        <v>2023</v>
      </c>
      <c r="AS1551" t="s">
        <v>44</v>
      </c>
    </row>
    <row r="1552" spans="1:45">
      <c r="A1552" t="s">
        <v>658</v>
      </c>
      <c r="B1552" t="s">
        <v>44</v>
      </c>
      <c r="C1552" t="s">
        <v>45</v>
      </c>
      <c r="D1552" s="3">
        <v>45555</v>
      </c>
      <c r="E1552" t="s">
        <v>644</v>
      </c>
      <c r="F1552">
        <f t="shared" ca="1" si="72"/>
        <v>90232.04716394651</v>
      </c>
      <c r="G1552">
        <f t="shared" ca="1" si="72"/>
        <v>49687.452692280742</v>
      </c>
      <c r="H1552" t="str" cm="1">
        <f t="array" aca="1" ref="H1552" ca="1">INDEX(Sheet1!$H$1:$H$3, RANDBETWEEN(1, 3))</f>
        <v>ORR Non-Thematic</v>
      </c>
      <c r="I1552" t="str" cm="1">
        <f t="array" aca="1" ref="I1552" ca="1">INDEX(Sheet1!$I$3:$I$88, RANDBETWEEN(1, 85))</f>
        <v>Staff and premises security</v>
      </c>
      <c r="J1552" t="str">
        <f ca="1">INDEX(Sheet1!$AZ$3:$AZ$8, RANDBETWEEN(1, COUNTA(Sheet1!$AZ$3:$AZ$8)))</f>
        <v>Education</v>
      </c>
      <c r="K1552" t="str" cm="1">
        <f t="array" aca="1" ref="K1552" ca="1">INDEX(Sheet1!$K$1:$K$8, RANDBETWEEN(1, 6))</f>
        <v>HAC-ARMENIA</v>
      </c>
      <c r="M1552" t="s">
        <v>165</v>
      </c>
      <c r="N1552">
        <f t="shared" ca="1" si="73"/>
        <v>53609.90629419942</v>
      </c>
      <c r="Q1552" t="s">
        <v>521</v>
      </c>
      <c r="U1552">
        <f t="shared" ca="1" si="74"/>
        <v>71838.523890085358</v>
      </c>
      <c r="V1552">
        <v>12923695</v>
      </c>
      <c r="W1552" t="str" cm="1">
        <f t="array" aca="1" ref="W1552" ca="1">INDEX(Sheet1!$X$1:$X$20, RANDBETWEEN(1, 20))</f>
        <v>Corporate Foundation</v>
      </c>
      <c r="X1552" t="str" cm="1">
        <f t="array" aca="1" ref="X1552" ca="1">INDEX(Sheet1!$Y$2:$Y$22, RANDBETWEEN(1, 21))</f>
        <v>Private Sector</v>
      </c>
      <c r="Z1552" t="str" cm="1">
        <f t="array" aca="1" ref="Z1552" ca="1">INDEX(Sheet1!$AA$2:$AA$30, RANDBETWEEN(1, 29))</f>
        <v>TURKIYE CO</v>
      </c>
      <c r="AA1552" t="str" cm="1">
        <f t="array" aca="1" ref="AA1552" ca="1">INDEX(Sheet1!$AB$2:$AB$8, RANDBETWEEN(1, 7))</f>
        <v>HQ</v>
      </c>
      <c r="AB1552" t="str" cm="1">
        <f t="array" aca="1" ref="AB1552" ca="1">INDEX(Sheet1!$AC$2:$AC$22, RANDBETWEEN(1, 21))</f>
        <v>Uzbekistan</v>
      </c>
      <c r="AE1552" t="str" cm="1">
        <f t="array" aca="1" ref="AE1552" ca="1">INDEX(Sheet1!$AF$2:$AF$22, RANDBETWEEN(1, 5))</f>
        <v>HQ</v>
      </c>
      <c r="AF1552" s="3">
        <v>45555</v>
      </c>
      <c r="AG1552" t="str" cm="1">
        <f t="array" aca="1" ref="AG1552" ca="1">INDEX(Sheet1!$AH$2:$AH$24, RANDBETWEEN(1, 23))</f>
        <v>KYRGYZSTAN CO</v>
      </c>
      <c r="AH1552" t="s">
        <v>668</v>
      </c>
      <c r="AI1552" t="s">
        <v>520</v>
      </c>
      <c r="AJ1552" t="s">
        <v>521</v>
      </c>
      <c r="AK1552" t="s">
        <v>165</v>
      </c>
      <c r="AL1552" t="s">
        <v>58</v>
      </c>
      <c r="AM1552" t="s">
        <v>645</v>
      </c>
      <c r="AN1552" t="s">
        <v>105</v>
      </c>
      <c r="AO1552" t="s">
        <v>61</v>
      </c>
      <c r="AP1552" t="s">
        <v>143</v>
      </c>
      <c r="AQ1552" t="s">
        <v>100</v>
      </c>
      <c r="AR1552">
        <v>2023</v>
      </c>
      <c r="AS1552" t="s">
        <v>44</v>
      </c>
    </row>
    <row r="1553" spans="1:45">
      <c r="A1553" t="s">
        <v>657</v>
      </c>
      <c r="B1553" t="s">
        <v>95</v>
      </c>
      <c r="C1553" t="s">
        <v>118</v>
      </c>
      <c r="D1553" s="3">
        <v>45534</v>
      </c>
      <c r="E1553" t="s">
        <v>644</v>
      </c>
      <c r="F1553">
        <f t="shared" ca="1" si="72"/>
        <v>30558.493507959993</v>
      </c>
      <c r="G1553">
        <f t="shared" ca="1" si="72"/>
        <v>97209.852329093919</v>
      </c>
      <c r="H1553" t="str" cm="1">
        <f t="array" aca="1" ref="H1553" ca="1">INDEX(Sheet1!$H$1:$H$3, RANDBETWEEN(1, 3))</f>
        <v>ORR Non-Thematic</v>
      </c>
      <c r="I1553" t="str" cm="1">
        <f t="array" aca="1" ref="I1553" ca="1">INDEX(Sheet1!$I$3:$I$88, RANDBETWEEN(1, 85))</f>
        <v>Data and Child Protection</v>
      </c>
      <c r="J1553" t="str">
        <f ca="1">INDEX(Sheet1!$AZ$3:$AZ$8, RANDBETWEEN(1, COUNTA(Sheet1!$AZ$3:$AZ$8)))</f>
        <v>Child Protection</v>
      </c>
      <c r="K1553" t="str" cm="1">
        <f t="array" aca="1" ref="K1553" ca="1">INDEX(Sheet1!$K$1:$K$8, RANDBETWEEN(1, 6))</f>
        <v>HAC-UKRAINE</v>
      </c>
      <c r="M1553" t="s">
        <v>57</v>
      </c>
      <c r="N1553">
        <f t="shared" ca="1" si="73"/>
        <v>97375.304540571902</v>
      </c>
      <c r="Q1553" t="s">
        <v>523</v>
      </c>
      <c r="U1553">
        <f t="shared" ca="1" si="74"/>
        <v>35987.280271468138</v>
      </c>
      <c r="V1553">
        <v>30160631</v>
      </c>
      <c r="W1553" t="str" cm="1">
        <f t="array" aca="1" ref="W1553" ca="1">INDEX(Sheet1!$X$1:$X$20, RANDBETWEEN(1, 20))</f>
        <v>Account Category</v>
      </c>
      <c r="X1553" t="str" cm="1">
        <f t="array" aca="1" ref="X1553" ca="1">INDEX(Sheet1!$Y$2:$Y$22, RANDBETWEEN(1, 21))</f>
        <v>Public Sector</v>
      </c>
      <c r="Z1553" t="str" cm="1">
        <f t="array" aca="1" ref="Z1553" ca="1">INDEX(Sheet1!$AA$2:$AA$30, RANDBETWEEN(1, 29))</f>
        <v>KYRGYZSTAN CO</v>
      </c>
      <c r="AA1553" t="str" cm="1">
        <f t="array" aca="1" ref="AA1553" ca="1">INDEX(Sheet1!$AB$2:$AB$8, RANDBETWEEN(1, 7))</f>
        <v>HQ</v>
      </c>
      <c r="AB1553" t="str" cm="1">
        <f t="array" aca="1" ref="AB1553" ca="1">INDEX(Sheet1!$AC$2:$AC$22, RANDBETWEEN(1, 21))</f>
        <v>Serbia</v>
      </c>
      <c r="AE1553" t="str" cm="1">
        <f t="array" aca="1" ref="AE1553" ca="1">INDEX(Sheet1!$AF$2:$AF$22, RANDBETWEEN(1, 5))</f>
        <v>MENARO</v>
      </c>
      <c r="AF1553" s="3">
        <v>45534</v>
      </c>
      <c r="AG1553" t="str" cm="1">
        <f t="array" aca="1" ref="AG1553" ca="1">INDEX(Sheet1!$AH$2:$AH$24, RANDBETWEEN(1, 23))</f>
        <v>TURKIYE NATCOM</v>
      </c>
      <c r="AH1553" t="s">
        <v>650</v>
      </c>
      <c r="AI1553" t="s">
        <v>522</v>
      </c>
      <c r="AJ1553" t="s">
        <v>523</v>
      </c>
      <c r="AK1553" t="s">
        <v>57</v>
      </c>
      <c r="AL1553" t="s">
        <v>90</v>
      </c>
      <c r="AM1553" t="s">
        <v>646</v>
      </c>
      <c r="AN1553" t="s">
        <v>128</v>
      </c>
      <c r="AO1553" t="s">
        <v>92</v>
      </c>
      <c r="AP1553" t="s">
        <v>93</v>
      </c>
      <c r="AQ1553" t="s">
        <v>129</v>
      </c>
      <c r="AR1553">
        <v>2023</v>
      </c>
      <c r="AS1553" t="s">
        <v>44</v>
      </c>
    </row>
    <row r="1554" spans="1:45">
      <c r="A1554" t="s">
        <v>653</v>
      </c>
      <c r="B1554" t="s">
        <v>95</v>
      </c>
      <c r="C1554" t="s">
        <v>64</v>
      </c>
      <c r="D1554" s="3">
        <v>45533</v>
      </c>
      <c r="E1554" t="s">
        <v>644</v>
      </c>
      <c r="F1554">
        <f t="shared" ca="1" si="72"/>
        <v>32557.415647395468</v>
      </c>
      <c r="G1554">
        <f t="shared" ca="1" si="72"/>
        <v>7843.438582921036</v>
      </c>
      <c r="H1554" t="str" cm="1">
        <f t="array" aca="1" ref="H1554" ca="1">INDEX(Sheet1!$H$1:$H$3, RANDBETWEEN(1, 3))</f>
        <v>ORE-Thematic</v>
      </c>
      <c r="I1554" t="str" cm="1">
        <f t="array" aca="1" ref="I1554" ca="1">INDEX(Sheet1!$I$3:$I$88, RANDBETWEEN(1, 85))</f>
        <v>Innovation</v>
      </c>
      <c r="J1554" t="str">
        <f ca="1">INDEX(Sheet1!$AZ$3:$AZ$8, RANDBETWEEN(1, COUNTA(Sheet1!$AZ$3:$AZ$8)))</f>
        <v>Advocacy</v>
      </c>
      <c r="K1554" t="str" cm="1">
        <f t="array" aca="1" ref="K1554" ca="1">INDEX(Sheet1!$K$1:$K$8, RANDBETWEEN(1, 6))</f>
        <v>HAC-UKRAINE</v>
      </c>
      <c r="M1554" t="s">
        <v>75</v>
      </c>
      <c r="N1554">
        <f t="shared" ca="1" si="73"/>
        <v>48433.447427246836</v>
      </c>
      <c r="Q1554" t="s">
        <v>525</v>
      </c>
      <c r="U1554">
        <f t="shared" ca="1" si="74"/>
        <v>6985.5130546979653</v>
      </c>
      <c r="V1554">
        <v>1783928</v>
      </c>
      <c r="W1554" t="str" cm="1">
        <f t="array" aca="1" ref="W1554" ca="1">INDEX(Sheet1!$X$1:$X$20, RANDBETWEEN(1, 20))</f>
        <v>Country Office</v>
      </c>
      <c r="X1554" t="str" cm="1">
        <f t="array" aca="1" ref="X1554" ca="1">INDEX(Sheet1!$Y$2:$Y$22, RANDBETWEEN(1, 21))</f>
        <v>Private Sector</v>
      </c>
      <c r="Z1554" t="str" cm="1">
        <f t="array" aca="1" ref="Z1554" ca="1">INDEX(Sheet1!$AA$2:$AA$30, RANDBETWEEN(1, 29))</f>
        <v>SENEGAL CO</v>
      </c>
      <c r="AA1554" t="str" cm="1">
        <f t="array" aca="1" ref="AA1554" ca="1">INDEX(Sheet1!$AB$2:$AB$8, RANDBETWEEN(1, 7))</f>
        <v>WCARO</v>
      </c>
      <c r="AB1554" t="str" cm="1">
        <f t="array" aca="1" ref="AB1554" ca="1">INDEX(Sheet1!$AC$2:$AC$22, RANDBETWEEN(1, 21))</f>
        <v>Bulgaria</v>
      </c>
      <c r="AE1554" t="str" cm="1">
        <f t="array" aca="1" ref="AE1554" ca="1">INDEX(Sheet1!$AF$2:$AF$22, RANDBETWEEN(1, 5))</f>
        <v>ESARO</v>
      </c>
      <c r="AF1554" s="3">
        <v>45533</v>
      </c>
      <c r="AG1554" t="str" cm="1">
        <f t="array" aca="1" ref="AG1554" ca="1">INDEX(Sheet1!$AH$2:$AH$24, RANDBETWEEN(1, 23))</f>
        <v>MONTENEGRO CO</v>
      </c>
      <c r="AH1554" t="s">
        <v>648</v>
      </c>
      <c r="AI1554" t="s">
        <v>524</v>
      </c>
      <c r="AJ1554" t="s">
        <v>525</v>
      </c>
      <c r="AK1554" t="s">
        <v>75</v>
      </c>
      <c r="AL1554" t="s">
        <v>95</v>
      </c>
      <c r="AM1554" t="s">
        <v>646</v>
      </c>
      <c r="AN1554" t="s">
        <v>91</v>
      </c>
      <c r="AO1554" t="s">
        <v>116</v>
      </c>
      <c r="AP1554" t="s">
        <v>78</v>
      </c>
      <c r="AQ1554" t="s">
        <v>129</v>
      </c>
      <c r="AR1554">
        <v>2024</v>
      </c>
      <c r="AS1554" t="s">
        <v>44</v>
      </c>
    </row>
    <row r="1555" spans="1:45">
      <c r="A1555" t="s">
        <v>655</v>
      </c>
      <c r="B1555" t="s">
        <v>95</v>
      </c>
      <c r="C1555" t="s">
        <v>118</v>
      </c>
      <c r="D1555" s="3">
        <v>45599</v>
      </c>
      <c r="E1555" t="s">
        <v>644</v>
      </c>
      <c r="F1555">
        <f t="shared" ca="1" si="72"/>
        <v>67111.709020564129</v>
      </c>
      <c r="G1555">
        <f t="shared" ca="1" si="72"/>
        <v>70254.949108517962</v>
      </c>
      <c r="H1555" t="str" cm="1">
        <f t="array" aca="1" ref="H1555" ca="1">INDEX(Sheet1!$H$1:$H$3, RANDBETWEEN(1, 3))</f>
        <v>Revenue Type</v>
      </c>
      <c r="I1555" t="str" cm="1">
        <f t="array" aca="1" ref="I1555" ca="1">INDEX(Sheet1!$I$3:$I$88, RANDBETWEEN(1, 85))</f>
        <v>Birth registration</v>
      </c>
      <c r="J1555" t="str">
        <f ca="1">INDEX(Sheet1!$AZ$3:$AZ$8, RANDBETWEEN(1, COUNTA(Sheet1!$AZ$3:$AZ$8)))</f>
        <v>Child Protection</v>
      </c>
      <c r="K1555" t="str" cm="1">
        <f t="array" aca="1" ref="K1555" ca="1">INDEX(Sheet1!$K$1:$K$8, RANDBETWEEN(1, 6))</f>
        <v>HAC-ARMENIA</v>
      </c>
      <c r="M1555" t="s">
        <v>114</v>
      </c>
      <c r="N1555">
        <f t="shared" ca="1" si="73"/>
        <v>573.02571679892367</v>
      </c>
      <c r="Q1555" t="s">
        <v>527</v>
      </c>
      <c r="U1555">
        <f t="shared" ca="1" si="74"/>
        <v>53171.791012051748</v>
      </c>
      <c r="V1555">
        <v>23337011</v>
      </c>
      <c r="W1555" t="str" cm="1">
        <f t="array" aca="1" ref="W1555" ca="1">INDEX(Sheet1!$X$1:$X$20, RANDBETWEEN(1, 20))</f>
        <v>Foundation</v>
      </c>
      <c r="X1555" t="str" cm="1">
        <f t="array" aca="1" ref="X1555" ca="1">INDEX(Sheet1!$Y$2:$Y$22, RANDBETWEEN(1, 21))</f>
        <v>Private Sector</v>
      </c>
      <c r="Z1555" t="str" cm="1">
        <f t="array" aca="1" ref="Z1555" ca="1">INDEX(Sheet1!$AA$2:$AA$30, RANDBETWEEN(1, 29))</f>
        <v>SERBIA CO</v>
      </c>
      <c r="AA1555" t="str" cm="1">
        <f t="array" aca="1" ref="AA1555" ca="1">INDEX(Sheet1!$AB$2:$AB$8, RANDBETWEEN(1, 7))</f>
        <v>HQ</v>
      </c>
      <c r="AB1555" t="str" cm="1">
        <f t="array" aca="1" ref="AB1555" ca="1">INDEX(Sheet1!$AC$2:$AC$22, RANDBETWEEN(1, 21))</f>
        <v>France</v>
      </c>
      <c r="AE1555" t="str" cm="1">
        <f t="array" aca="1" ref="AE1555" ca="1">INDEX(Sheet1!$AF$2:$AF$22, RANDBETWEEN(1, 5))</f>
        <v>NatCom</v>
      </c>
      <c r="AF1555" s="3">
        <v>45599</v>
      </c>
      <c r="AG1555" t="str" cm="1">
        <f t="array" aca="1" ref="AG1555" ca="1">INDEX(Sheet1!$AH$2:$AH$24, RANDBETWEEN(1, 23))</f>
        <v>US FUND</v>
      </c>
      <c r="AH1555" t="s">
        <v>649</v>
      </c>
      <c r="AI1555" t="s">
        <v>526</v>
      </c>
      <c r="AJ1555" t="s">
        <v>527</v>
      </c>
      <c r="AK1555" t="s">
        <v>114</v>
      </c>
      <c r="AL1555" t="s">
        <v>90</v>
      </c>
      <c r="AM1555" t="s">
        <v>645</v>
      </c>
      <c r="AN1555" t="s">
        <v>216</v>
      </c>
      <c r="AO1555" t="s">
        <v>149</v>
      </c>
      <c r="AP1555" t="s">
        <v>78</v>
      </c>
      <c r="AQ1555" t="s">
        <v>100</v>
      </c>
      <c r="AR1555">
        <v>2023</v>
      </c>
      <c r="AS1555" t="s">
        <v>44</v>
      </c>
    </row>
    <row r="1556" spans="1:45">
      <c r="A1556" t="s">
        <v>652</v>
      </c>
      <c r="B1556" t="s">
        <v>44</v>
      </c>
      <c r="C1556" t="s">
        <v>64</v>
      </c>
      <c r="D1556" s="3">
        <v>45329</v>
      </c>
      <c r="E1556" t="s">
        <v>644</v>
      </c>
      <c r="F1556">
        <f t="shared" ca="1" si="72"/>
        <v>68948.256649010262</v>
      </c>
      <c r="G1556">
        <f t="shared" ca="1" si="72"/>
        <v>65443.515560975233</v>
      </c>
      <c r="H1556" t="str" cm="1">
        <f t="array" aca="1" ref="H1556" ca="1">INDEX(Sheet1!$H$1:$H$3, RANDBETWEEN(1, 3))</f>
        <v>Revenue Type</v>
      </c>
      <c r="I1556" t="str" cm="1">
        <f t="array" aca="1" ref="I1556" ca="1">INDEX(Sheet1!$I$3:$I$88, RANDBETWEEN(1, 85))</f>
        <v>ACT-A/COVAX Pillar 4: RCCE</v>
      </c>
      <c r="J1556" t="str">
        <f ca="1">INDEX(Sheet1!$AZ$3:$AZ$8, RANDBETWEEN(1, COUNTA(Sheet1!$AZ$3:$AZ$8)))</f>
        <v>Advocacy</v>
      </c>
      <c r="K1556" t="str" cm="1">
        <f t="array" aca="1" ref="K1556" ca="1">INDEX(Sheet1!$K$1:$K$8, RANDBETWEEN(1, 6))</f>
        <v>HAC-UKRAINE</v>
      </c>
      <c r="M1556" t="s">
        <v>75</v>
      </c>
      <c r="N1556">
        <f t="shared" ca="1" si="73"/>
        <v>40533.651341837533</v>
      </c>
      <c r="Q1556" t="s">
        <v>529</v>
      </c>
      <c r="U1556">
        <f t="shared" ca="1" si="74"/>
        <v>93366.704871999551</v>
      </c>
      <c r="V1556">
        <v>21372812</v>
      </c>
      <c r="W1556" t="str" cm="1">
        <f t="array" aca="1" ref="W1556" ca="1">INDEX(Sheet1!$X$1:$X$20, RANDBETWEEN(1, 20))</f>
        <v>UN Agency/International Agency</v>
      </c>
      <c r="X1556" t="str" cm="1">
        <f t="array" aca="1" ref="X1556" ca="1">INDEX(Sheet1!$Y$2:$Y$22, RANDBETWEEN(1, 21))</f>
        <v>UNICEF NatCom/CO/Division</v>
      </c>
      <c r="Z1556" t="str" cm="1">
        <f t="array" aca="1" ref="Z1556" ca="1">INDEX(Sheet1!$AA$2:$AA$30, RANDBETWEEN(1, 29))</f>
        <v>BELARUS CO</v>
      </c>
      <c r="AA1556" t="str" cm="1">
        <f t="array" aca="1" ref="AA1556" ca="1">INDEX(Sheet1!$AB$2:$AB$8, RANDBETWEEN(1, 7))</f>
        <v>MENARO</v>
      </c>
      <c r="AB1556" t="str" cm="1">
        <f t="array" aca="1" ref="AB1556" ca="1">INDEX(Sheet1!$AC$2:$AC$22, RANDBETWEEN(1, 21))</f>
        <v>Albania</v>
      </c>
      <c r="AE1556" t="str" cm="1">
        <f t="array" aca="1" ref="AE1556" ca="1">INDEX(Sheet1!$AF$2:$AF$22, RANDBETWEEN(1, 5))</f>
        <v>NatCom</v>
      </c>
      <c r="AF1556" s="3">
        <v>45329</v>
      </c>
      <c r="AG1556" t="str" cm="1">
        <f t="array" aca="1" ref="AG1556" ca="1">INDEX(Sheet1!$AH$2:$AH$24, RANDBETWEEN(1, 23))</f>
        <v>UZBEKISTAN CO</v>
      </c>
      <c r="AH1556" t="s">
        <v>668</v>
      </c>
      <c r="AI1556" t="s">
        <v>528</v>
      </c>
      <c r="AJ1556" t="s">
        <v>529</v>
      </c>
      <c r="AK1556" t="s">
        <v>75</v>
      </c>
      <c r="AL1556" t="s">
        <v>58</v>
      </c>
      <c r="AM1556" t="s">
        <v>645</v>
      </c>
      <c r="AN1556" t="s">
        <v>105</v>
      </c>
      <c r="AO1556" t="s">
        <v>92</v>
      </c>
      <c r="AP1556" t="s">
        <v>62</v>
      </c>
      <c r="AQ1556" t="s">
        <v>79</v>
      </c>
      <c r="AR1556">
        <v>2023</v>
      </c>
      <c r="AS1556" t="s">
        <v>44</v>
      </c>
    </row>
    <row r="1557" spans="1:45">
      <c r="A1557" t="s">
        <v>658</v>
      </c>
      <c r="B1557" t="s">
        <v>44</v>
      </c>
      <c r="C1557" t="s">
        <v>118</v>
      </c>
      <c r="D1557" s="3">
        <v>45517</v>
      </c>
      <c r="E1557" t="s">
        <v>644</v>
      </c>
      <c r="F1557">
        <f t="shared" ca="1" si="72"/>
        <v>40769.183009664761</v>
      </c>
      <c r="G1557">
        <f t="shared" ca="1" si="72"/>
        <v>37619.498313980745</v>
      </c>
      <c r="H1557" t="str" cm="1">
        <f t="array" aca="1" ref="H1557" ca="1">INDEX(Sheet1!$H$1:$H$3, RANDBETWEEN(1, 3))</f>
        <v>ORE-Thematic</v>
      </c>
      <c r="I1557" t="str" cm="1">
        <f t="array" aca="1" ref="I1557" ca="1">INDEX(Sheet1!$I$3:$I$88, RANDBETWEEN(1, 85))</f>
        <v>Polio eradication</v>
      </c>
      <c r="J1557" t="str">
        <f ca="1">INDEX(Sheet1!$AZ$3:$AZ$8, RANDBETWEEN(1, COUNTA(Sheet1!$AZ$3:$AZ$8)))</f>
        <v>Advocacy</v>
      </c>
      <c r="K1557" t="str" cm="1">
        <f t="array" aca="1" ref="K1557" ca="1">INDEX(Sheet1!$K$1:$K$8, RANDBETWEEN(1, 6))</f>
        <v>Emergency/HAC</v>
      </c>
      <c r="M1557" t="s">
        <v>114</v>
      </c>
      <c r="N1557">
        <f t="shared" ca="1" si="73"/>
        <v>66138.43030892055</v>
      </c>
      <c r="Q1557" t="s">
        <v>531</v>
      </c>
      <c r="U1557">
        <f t="shared" ca="1" si="74"/>
        <v>43285.791577114469</v>
      </c>
      <c r="V1557">
        <v>31628900</v>
      </c>
      <c r="W1557" t="str" cm="1">
        <f t="array" aca="1" ref="W1557" ca="1">INDEX(Sheet1!$X$1:$X$20, RANDBETWEEN(1, 20))</f>
        <v>Global/Regional Multilaterals</v>
      </c>
      <c r="X1557" t="str" cm="1">
        <f t="array" aca="1" ref="X1557" ca="1">INDEX(Sheet1!$Y$2:$Y$22, RANDBETWEEN(1, 21))</f>
        <v>Public Sector</v>
      </c>
      <c r="Z1557" t="str" cm="1">
        <f t="array" aca="1" ref="Z1557" ca="1">INDEX(Sheet1!$AA$2:$AA$30, RANDBETWEEN(1, 29))</f>
        <v>TAJIKISTAN CO</v>
      </c>
      <c r="AA1557" t="str" cm="1">
        <f t="array" aca="1" ref="AA1557" ca="1">INDEX(Sheet1!$AB$2:$AB$8, RANDBETWEEN(1, 7))</f>
        <v>HQ</v>
      </c>
      <c r="AB1557" t="str" cm="1">
        <f t="array" aca="1" ref="AB1557" ca="1">INDEX(Sheet1!$AC$2:$AC$22, RANDBETWEEN(1, 21))</f>
        <v>Japan</v>
      </c>
      <c r="AE1557" t="str" cm="1">
        <f t="array" aca="1" ref="AE1557" ca="1">INDEX(Sheet1!$AF$2:$AF$22, RANDBETWEEN(1, 5))</f>
        <v>NatCom</v>
      </c>
      <c r="AF1557" s="3">
        <v>45517</v>
      </c>
      <c r="AG1557" t="str" cm="1">
        <f t="array" aca="1" ref="AG1557" ca="1">INDEX(Sheet1!$AH$2:$AH$24, RANDBETWEEN(1, 23))</f>
        <v>UKRAINE CO</v>
      </c>
      <c r="AH1557" t="s">
        <v>649</v>
      </c>
      <c r="AI1557" t="s">
        <v>530</v>
      </c>
      <c r="AJ1557" t="s">
        <v>531</v>
      </c>
      <c r="AK1557" t="s">
        <v>114</v>
      </c>
      <c r="AL1557" t="s">
        <v>90</v>
      </c>
      <c r="AM1557" t="s">
        <v>646</v>
      </c>
      <c r="AN1557" t="s">
        <v>91</v>
      </c>
      <c r="AO1557" t="s">
        <v>149</v>
      </c>
      <c r="AP1557" t="s">
        <v>78</v>
      </c>
      <c r="AQ1557" t="s">
        <v>79</v>
      </c>
      <c r="AR1557">
        <v>2022</v>
      </c>
      <c r="AS1557" t="s">
        <v>44</v>
      </c>
    </row>
    <row r="1558" spans="1:45">
      <c r="A1558" t="s">
        <v>656</v>
      </c>
      <c r="B1558" t="s">
        <v>95</v>
      </c>
      <c r="C1558" t="s">
        <v>64</v>
      </c>
      <c r="D1558" s="3">
        <v>45553</v>
      </c>
      <c r="E1558" t="s">
        <v>644</v>
      </c>
      <c r="F1558">
        <f t="shared" ca="1" si="72"/>
        <v>7504.2919401554018</v>
      </c>
      <c r="G1558">
        <f t="shared" ca="1" si="72"/>
        <v>87330.20491111133</v>
      </c>
      <c r="H1558" t="str" cm="1">
        <f t="array" aca="1" ref="H1558" ca="1">INDEX(Sheet1!$H$1:$H$3, RANDBETWEEN(1, 3))</f>
        <v>ORR Non-Thematic</v>
      </c>
      <c r="I1558" t="str" cm="1">
        <f t="array" aca="1" ref="I1558" ca="1">INDEX(Sheet1!$I$3:$I$88, RANDBETWEEN(1, 85))</f>
        <v>WASH – General</v>
      </c>
      <c r="J1558" t="str">
        <f ca="1">INDEX(Sheet1!$AZ$3:$AZ$8, RANDBETWEEN(1, COUNTA(Sheet1!$AZ$3:$AZ$8)))</f>
        <v>Increased Immunization Rates</v>
      </c>
      <c r="K1558" t="str" cm="1">
        <f t="array" aca="1" ref="K1558" ca="1">INDEX(Sheet1!$K$1:$K$8, RANDBETWEEN(1, 6))</f>
        <v>HAC-UKRAINE</v>
      </c>
      <c r="M1558" t="s">
        <v>127</v>
      </c>
      <c r="N1558">
        <f t="shared" ca="1" si="73"/>
        <v>21153.978020023169</v>
      </c>
      <c r="Q1558" t="s">
        <v>161</v>
      </c>
      <c r="U1558">
        <f t="shared" ca="1" si="74"/>
        <v>94650.309803130367</v>
      </c>
      <c r="V1558">
        <v>30395597</v>
      </c>
      <c r="W1558" t="str" cm="1">
        <f t="array" aca="1" ref="W1558" ca="1">INDEX(Sheet1!$X$1:$X$20, RANDBETWEEN(1, 20))</f>
        <v>Country Office</v>
      </c>
      <c r="X1558" t="str" cm="1">
        <f t="array" aca="1" ref="X1558" ca="1">INDEX(Sheet1!$Y$2:$Y$22, RANDBETWEEN(1, 21))</f>
        <v>Public Sector</v>
      </c>
      <c r="Z1558" t="str" cm="1">
        <f t="array" aca="1" ref="Z1558" ca="1">INDEX(Sheet1!$AA$2:$AA$30, RANDBETWEEN(1, 29))</f>
        <v>CROATIA CO</v>
      </c>
      <c r="AA1558" t="str" cm="1">
        <f t="array" aca="1" ref="AA1558" ca="1">INDEX(Sheet1!$AB$2:$AB$8, RANDBETWEEN(1, 7))</f>
        <v>ECARO</v>
      </c>
      <c r="AB1558" t="str" cm="1">
        <f t="array" aca="1" ref="AB1558" ca="1">INDEX(Sheet1!$AC$2:$AC$22, RANDBETWEEN(1, 21))</f>
        <v>Bulgaria</v>
      </c>
      <c r="AE1558" t="str" cm="1">
        <f t="array" aca="1" ref="AE1558" ca="1">INDEX(Sheet1!$AF$2:$AF$22, RANDBETWEEN(1, 5))</f>
        <v>ECARO</v>
      </c>
      <c r="AF1558" s="3">
        <v>45553</v>
      </c>
      <c r="AG1558" t="str" cm="1">
        <f t="array" aca="1" ref="AG1558" ca="1">INDEX(Sheet1!$AH$2:$AH$24, RANDBETWEEN(1, 23))</f>
        <v>MOLDOVA CO</v>
      </c>
      <c r="AH1558" t="s">
        <v>651</v>
      </c>
      <c r="AI1558" t="s">
        <v>532</v>
      </c>
      <c r="AJ1558" t="s">
        <v>161</v>
      </c>
      <c r="AK1558" t="s">
        <v>127</v>
      </c>
      <c r="AL1558" t="s">
        <v>95</v>
      </c>
      <c r="AM1558" t="s">
        <v>645</v>
      </c>
      <c r="AN1558" t="s">
        <v>216</v>
      </c>
      <c r="AO1558" t="s">
        <v>92</v>
      </c>
      <c r="AP1558" t="s">
        <v>62</v>
      </c>
      <c r="AQ1558" t="s">
        <v>94</v>
      </c>
      <c r="AR1558">
        <v>2022</v>
      </c>
      <c r="AS1558" t="s">
        <v>44</v>
      </c>
    </row>
    <row r="1559" spans="1:45">
      <c r="A1559" t="s">
        <v>659</v>
      </c>
      <c r="B1559" t="s">
        <v>44</v>
      </c>
      <c r="C1559" t="s">
        <v>118</v>
      </c>
      <c r="D1559" s="3">
        <v>45429</v>
      </c>
      <c r="E1559" t="s">
        <v>644</v>
      </c>
      <c r="F1559">
        <f t="shared" ca="1" si="72"/>
        <v>86451.491596580498</v>
      </c>
      <c r="G1559">
        <f t="shared" ca="1" si="72"/>
        <v>58084.232309919644</v>
      </c>
      <c r="H1559" t="str" cm="1">
        <f t="array" aca="1" ref="H1559" ca="1">INDEX(Sheet1!$H$1:$H$3, RANDBETWEEN(1, 3))</f>
        <v>Revenue Type</v>
      </c>
      <c r="I1559" t="str" cm="1">
        <f t="array" aca="1" ref="I1559" ca="1">INDEX(Sheet1!$I$3:$I$88, RANDBETWEEN(1, 85))</f>
        <v>Early Childhood Development</v>
      </c>
      <c r="J1559" t="str">
        <f ca="1">INDEX(Sheet1!$AZ$3:$AZ$8, RANDBETWEEN(1, COUNTA(Sheet1!$AZ$3:$AZ$8)))</f>
        <v>Child Protection</v>
      </c>
      <c r="K1559" t="str" cm="1">
        <f t="array" aca="1" ref="K1559" ca="1">INDEX(Sheet1!$K$1:$K$8, RANDBETWEEN(1, 6))</f>
        <v>HAC-STATE OF PALESTINE</v>
      </c>
      <c r="M1559" t="s">
        <v>114</v>
      </c>
      <c r="N1559">
        <f t="shared" ca="1" si="73"/>
        <v>71521.237210218824</v>
      </c>
      <c r="Q1559" t="s">
        <v>534</v>
      </c>
      <c r="U1559">
        <f t="shared" ca="1" si="74"/>
        <v>8950.8747273159024</v>
      </c>
      <c r="V1559">
        <v>34796084</v>
      </c>
      <c r="W1559" t="str" cm="1">
        <f t="array" aca="1" ref="W1559" ca="1">INDEX(Sheet1!$X$1:$X$20, RANDBETWEEN(1, 20))</f>
        <v>Women's and diaspora organizations</v>
      </c>
      <c r="X1559" t="str" cm="1">
        <f t="array" aca="1" ref="X1559" ca="1">INDEX(Sheet1!$Y$2:$Y$22, RANDBETWEEN(1, 21))</f>
        <v>Public Sector</v>
      </c>
      <c r="Z1559" t="str" cm="1">
        <f t="array" aca="1" ref="Z1559" ca="1">INDEX(Sheet1!$AA$2:$AA$30, RANDBETWEEN(1, 29))</f>
        <v>ALBANIA CO</v>
      </c>
      <c r="AA1559" t="str" cm="1">
        <f t="array" aca="1" ref="AA1559" ca="1">INDEX(Sheet1!$AB$2:$AB$8, RANDBETWEEN(1, 7))</f>
        <v>MENARO</v>
      </c>
      <c r="AB1559" t="str" cm="1">
        <f t="array" aca="1" ref="AB1559" ca="1">INDEX(Sheet1!$AC$2:$AC$22, RANDBETWEEN(1, 21))</f>
        <v>Tajikistan</v>
      </c>
      <c r="AE1559" t="str" cm="1">
        <f t="array" aca="1" ref="AE1559" ca="1">INDEX(Sheet1!$AF$2:$AF$22, RANDBETWEEN(1, 5))</f>
        <v>NatCom</v>
      </c>
      <c r="AF1559" s="3">
        <v>45429</v>
      </c>
      <c r="AG1559" t="str" cm="1">
        <f t="array" aca="1" ref="AG1559" ca="1">INDEX(Sheet1!$AH$2:$AH$24, RANDBETWEEN(1, 23))</f>
        <v>BELARUS CO</v>
      </c>
      <c r="AH1559" t="s">
        <v>668</v>
      </c>
      <c r="AI1559" t="s">
        <v>533</v>
      </c>
      <c r="AJ1559" t="s">
        <v>534</v>
      </c>
      <c r="AK1559" t="s">
        <v>114</v>
      </c>
      <c r="AL1559" t="s">
        <v>58</v>
      </c>
      <c r="AM1559" t="s">
        <v>645</v>
      </c>
      <c r="AN1559" t="s">
        <v>115</v>
      </c>
      <c r="AO1559" t="s">
        <v>61</v>
      </c>
      <c r="AP1559" t="s">
        <v>62</v>
      </c>
      <c r="AQ1559" t="s">
        <v>100</v>
      </c>
      <c r="AR1559">
        <v>2022</v>
      </c>
      <c r="AS1559" t="s">
        <v>44</v>
      </c>
    </row>
    <row r="1560" spans="1:45">
      <c r="A1560" t="s">
        <v>654</v>
      </c>
      <c r="B1560" t="s">
        <v>95</v>
      </c>
      <c r="C1560" t="s">
        <v>118</v>
      </c>
      <c r="D1560" s="3">
        <v>45545</v>
      </c>
      <c r="E1560" t="s">
        <v>644</v>
      </c>
      <c r="F1560">
        <f t="shared" ca="1" si="72"/>
        <v>87994.68478125181</v>
      </c>
      <c r="G1560">
        <f t="shared" ca="1" si="72"/>
        <v>15775.007476436445</v>
      </c>
      <c r="H1560" t="str" cm="1">
        <f t="array" aca="1" ref="H1560" ca="1">INDEX(Sheet1!$H$1:$H$3, RANDBETWEEN(1, 3))</f>
        <v>Revenue Type</v>
      </c>
      <c r="I1560" t="str" cm="1">
        <f t="array" aca="1" ref="I1560" ca="1">INDEX(Sheet1!$I$3:$I$88, RANDBETWEEN(1, 85))</f>
        <v>Hygiene</v>
      </c>
      <c r="J1560" t="str">
        <f ca="1">INDEX(Sheet1!$AZ$3:$AZ$8, RANDBETWEEN(1, COUNTA(Sheet1!$AZ$3:$AZ$8)))</f>
        <v>Advocacy</v>
      </c>
      <c r="K1560" t="str" cm="1">
        <f t="array" aca="1" ref="K1560" ca="1">INDEX(Sheet1!$K$1:$K$8, RANDBETWEEN(1, 6))</f>
        <v>HAC-ARMENIA</v>
      </c>
      <c r="M1560" t="s">
        <v>165</v>
      </c>
      <c r="N1560">
        <f t="shared" ca="1" si="73"/>
        <v>34090.612871000725</v>
      </c>
      <c r="Q1560" t="s">
        <v>536</v>
      </c>
      <c r="U1560">
        <f t="shared" ca="1" si="74"/>
        <v>59747.377728929743</v>
      </c>
      <c r="V1560">
        <v>31982758</v>
      </c>
      <c r="W1560" t="str" cm="1">
        <f t="array" aca="1" ref="W1560" ca="1">INDEX(Sheet1!$X$1:$X$20, RANDBETWEEN(1, 20))</f>
        <v>Other</v>
      </c>
      <c r="X1560" t="str" cm="1">
        <f t="array" aca="1" ref="X1560" ca="1">INDEX(Sheet1!$Y$2:$Y$22, RANDBETWEEN(1, 21))</f>
        <v>Private Sector</v>
      </c>
      <c r="Z1560" t="str" cm="1">
        <f t="array" aca="1" ref="Z1560" ca="1">INDEX(Sheet1!$AA$2:$AA$30, RANDBETWEEN(1, 29))</f>
        <v>DENMARK NATCOM</v>
      </c>
      <c r="AA1560" t="str" cm="1">
        <f t="array" aca="1" ref="AA1560" ca="1">INDEX(Sheet1!$AB$2:$AB$8, RANDBETWEEN(1, 7))</f>
        <v>EAPRO</v>
      </c>
      <c r="AB1560" t="str" cm="1">
        <f t="array" aca="1" ref="AB1560" ca="1">INDEX(Sheet1!$AC$2:$AC$22, RANDBETWEEN(1, 21))</f>
        <v>Denmark</v>
      </c>
      <c r="AE1560" t="str" cm="1">
        <f t="array" aca="1" ref="AE1560" ca="1">INDEX(Sheet1!$AF$2:$AF$22, RANDBETWEEN(1, 5))</f>
        <v>NatCom</v>
      </c>
      <c r="AF1560" s="3">
        <v>45545</v>
      </c>
      <c r="AG1560" t="str" cm="1">
        <f t="array" aca="1" ref="AG1560" ca="1">INDEX(Sheet1!$AH$2:$AH$24, RANDBETWEEN(1, 23))</f>
        <v>SERBIA CO</v>
      </c>
      <c r="AH1560" t="s">
        <v>670</v>
      </c>
      <c r="AI1560" t="s">
        <v>535</v>
      </c>
      <c r="AJ1560" t="s">
        <v>536</v>
      </c>
      <c r="AK1560" t="s">
        <v>165</v>
      </c>
      <c r="AL1560" t="s">
        <v>90</v>
      </c>
      <c r="AM1560" t="s">
        <v>645</v>
      </c>
      <c r="AN1560" t="s">
        <v>105</v>
      </c>
      <c r="AO1560" t="s">
        <v>61</v>
      </c>
      <c r="AP1560" t="s">
        <v>78</v>
      </c>
      <c r="AQ1560" t="s">
        <v>79</v>
      </c>
      <c r="AR1560">
        <v>2024</v>
      </c>
      <c r="AS1560" t="s">
        <v>44</v>
      </c>
    </row>
    <row r="1561" spans="1:45">
      <c r="A1561" t="s">
        <v>655</v>
      </c>
      <c r="B1561" t="s">
        <v>95</v>
      </c>
      <c r="C1561" t="s">
        <v>45</v>
      </c>
      <c r="D1561" s="3">
        <v>45495</v>
      </c>
      <c r="E1561" t="s">
        <v>644</v>
      </c>
      <c r="F1561">
        <f t="shared" ca="1" si="72"/>
        <v>56627.431039611831</v>
      </c>
      <c r="G1561">
        <f t="shared" ca="1" si="72"/>
        <v>58480.62346246266</v>
      </c>
      <c r="H1561" t="str" cm="1">
        <f t="array" aca="1" ref="H1561" ca="1">INDEX(Sheet1!$H$1:$H$3, RANDBETWEEN(1, 3))</f>
        <v>Revenue Type</v>
      </c>
      <c r="I1561" t="str" cm="1">
        <f t="array" aca="1" ref="I1561" ca="1">INDEX(Sheet1!$I$3:$I$88, RANDBETWEEN(1, 85))</f>
        <v>Birth registration</v>
      </c>
      <c r="J1561" t="str">
        <f ca="1">INDEX(Sheet1!$AZ$3:$AZ$8, RANDBETWEEN(1, COUNTA(Sheet1!$AZ$3:$AZ$8)))</f>
        <v>Increased Immunization Rates</v>
      </c>
      <c r="K1561" t="str" cm="1">
        <f t="array" aca="1" ref="K1561" ca="1">INDEX(Sheet1!$K$1:$K$8, RANDBETWEEN(1, 6))</f>
        <v>HAC-UKRAINE</v>
      </c>
      <c r="M1561" t="s">
        <v>165</v>
      </c>
      <c r="N1561">
        <f t="shared" ca="1" si="73"/>
        <v>35994.898715344993</v>
      </c>
      <c r="Q1561" t="s">
        <v>538</v>
      </c>
      <c r="U1561">
        <f t="shared" ca="1" si="74"/>
        <v>89474.647447072653</v>
      </c>
      <c r="V1561">
        <v>28385970</v>
      </c>
      <c r="W1561" t="str" cm="1">
        <f t="array" aca="1" ref="W1561" ca="1">INDEX(Sheet1!$X$1:$X$20, RANDBETWEEN(1, 20))</f>
        <v>Membership based organizations</v>
      </c>
      <c r="X1561" t="str" cm="1">
        <f t="array" aca="1" ref="X1561" ca="1">INDEX(Sheet1!$Y$2:$Y$22, RANDBETWEEN(1, 21))</f>
        <v>Corporate Account</v>
      </c>
      <c r="Z1561" t="str" cm="1">
        <f t="array" aca="1" ref="Z1561" ca="1">INDEX(Sheet1!$AA$2:$AA$30, RANDBETWEEN(1, 29))</f>
        <v>MOLDOVA CO</v>
      </c>
      <c r="AA1561" t="str" cm="1">
        <f t="array" aca="1" ref="AA1561" ca="1">INDEX(Sheet1!$AB$2:$AB$8, RANDBETWEEN(1, 7))</f>
        <v>HQ</v>
      </c>
      <c r="AB1561" t="str" cm="1">
        <f t="array" aca="1" ref="AB1561" ca="1">INDEX(Sheet1!$AC$2:$AC$22, RANDBETWEEN(1, 21))</f>
        <v>Bulgaria</v>
      </c>
      <c r="AE1561" t="str" cm="1">
        <f t="array" aca="1" ref="AE1561" ca="1">INDEX(Sheet1!$AF$2:$AF$22, RANDBETWEEN(1, 5))</f>
        <v>NatCom</v>
      </c>
      <c r="AF1561" s="3">
        <v>45495</v>
      </c>
      <c r="AG1561" t="str" cm="1">
        <f t="array" aca="1" ref="AG1561" ca="1">INDEX(Sheet1!$AH$2:$AH$24, RANDBETWEEN(1, 23))</f>
        <v>MONTENEGRO CO</v>
      </c>
      <c r="AH1561" t="s">
        <v>670</v>
      </c>
      <c r="AI1561" t="s">
        <v>537</v>
      </c>
      <c r="AJ1561" t="s">
        <v>538</v>
      </c>
      <c r="AK1561" t="s">
        <v>165</v>
      </c>
      <c r="AL1561" t="s">
        <v>90</v>
      </c>
      <c r="AM1561" t="s">
        <v>646</v>
      </c>
      <c r="AN1561" t="s">
        <v>115</v>
      </c>
      <c r="AO1561" t="s">
        <v>116</v>
      </c>
      <c r="AP1561" t="s">
        <v>62</v>
      </c>
      <c r="AQ1561" t="s">
        <v>79</v>
      </c>
      <c r="AR1561">
        <v>2023</v>
      </c>
      <c r="AS1561" t="s">
        <v>44</v>
      </c>
    </row>
    <row r="1562" spans="1:45">
      <c r="A1562" t="s">
        <v>657</v>
      </c>
      <c r="B1562" t="s">
        <v>95</v>
      </c>
      <c r="C1562" t="s">
        <v>118</v>
      </c>
      <c r="D1562" s="3">
        <v>45543</v>
      </c>
      <c r="E1562" t="s">
        <v>644</v>
      </c>
      <c r="F1562">
        <f t="shared" ca="1" si="72"/>
        <v>92074.989865683659</v>
      </c>
      <c r="G1562">
        <f t="shared" ca="1" si="72"/>
        <v>78554.952256006698</v>
      </c>
      <c r="H1562" t="str" cm="1">
        <f t="array" aca="1" ref="H1562" ca="1">INDEX(Sheet1!$H$1:$H$3, RANDBETWEEN(1, 3))</f>
        <v>ORE-Thematic</v>
      </c>
      <c r="I1562" t="str" cm="1">
        <f t="array" aca="1" ref="I1562" ca="1">INDEX(Sheet1!$I$3:$I$88, RANDBETWEEN(1, 85))</f>
        <v>Care and Treatment of Children affected by HIV and AIDS</v>
      </c>
      <c r="J1562" t="str">
        <f ca="1">INDEX(Sheet1!$AZ$3:$AZ$8, RANDBETWEEN(1, COUNTA(Sheet1!$AZ$3:$AZ$8)))</f>
        <v>Child Protection</v>
      </c>
      <c r="K1562" t="str" cm="1">
        <f t="array" aca="1" ref="K1562" ca="1">INDEX(Sheet1!$K$1:$K$8, RANDBETWEEN(1, 6))</f>
        <v>HAC-ECARO</v>
      </c>
      <c r="M1562" t="s">
        <v>127</v>
      </c>
      <c r="N1562">
        <f t="shared" ca="1" si="73"/>
        <v>49834.723602527476</v>
      </c>
      <c r="Q1562" t="s">
        <v>207</v>
      </c>
      <c r="U1562">
        <f t="shared" ca="1" si="74"/>
        <v>95542.596690824663</v>
      </c>
      <c r="V1562">
        <v>14451868</v>
      </c>
      <c r="W1562" t="str" cm="1">
        <f t="array" aca="1" ref="W1562" ca="1">INDEX(Sheet1!$X$1:$X$20, RANDBETWEEN(1, 20))</f>
        <v>Women's and diaspora organizations</v>
      </c>
      <c r="X1562" t="str" cm="1">
        <f t="array" aca="1" ref="X1562" ca="1">INDEX(Sheet1!$Y$2:$Y$22, RANDBETWEEN(1, 21))</f>
        <v>Private Sector</v>
      </c>
      <c r="Z1562" t="str" cm="1">
        <f t="array" aca="1" ref="Z1562" ca="1">INDEX(Sheet1!$AA$2:$AA$30, RANDBETWEEN(1, 29))</f>
        <v>SERBIA CO</v>
      </c>
      <c r="AA1562" t="str" cm="1">
        <f t="array" aca="1" ref="AA1562" ca="1">INDEX(Sheet1!$AB$2:$AB$8, RANDBETWEEN(1, 7))</f>
        <v>ECARO</v>
      </c>
      <c r="AB1562" t="str" cm="1">
        <f t="array" aca="1" ref="AB1562" ca="1">INDEX(Sheet1!$AC$2:$AC$22, RANDBETWEEN(1, 21))</f>
        <v>Russian Federation</v>
      </c>
      <c r="AE1562" t="str" cm="1">
        <f t="array" aca="1" ref="AE1562" ca="1">INDEX(Sheet1!$AF$2:$AF$22, RANDBETWEEN(1, 5))</f>
        <v>ECARO</v>
      </c>
      <c r="AF1562" s="3">
        <v>45543</v>
      </c>
      <c r="AG1562" t="str" cm="1">
        <f t="array" aca="1" ref="AG1562" ca="1">INDEX(Sheet1!$AH$2:$AH$24, RANDBETWEEN(1, 23))</f>
        <v>MONTENEGRO CO</v>
      </c>
      <c r="AH1562" t="s">
        <v>668</v>
      </c>
      <c r="AI1562" t="s">
        <v>539</v>
      </c>
      <c r="AJ1562" t="s">
        <v>207</v>
      </c>
      <c r="AK1562" t="s">
        <v>127</v>
      </c>
      <c r="AL1562" t="s">
        <v>58</v>
      </c>
      <c r="AM1562" t="s">
        <v>646</v>
      </c>
      <c r="AN1562" t="s">
        <v>128</v>
      </c>
      <c r="AO1562" t="s">
        <v>61</v>
      </c>
      <c r="AP1562" t="s">
        <v>62</v>
      </c>
      <c r="AQ1562" t="s">
        <v>79</v>
      </c>
      <c r="AR1562">
        <v>2024</v>
      </c>
      <c r="AS1562" t="s">
        <v>44</v>
      </c>
    </row>
    <row r="1563" spans="1:45">
      <c r="A1563" t="s">
        <v>655</v>
      </c>
      <c r="B1563" t="s">
        <v>95</v>
      </c>
      <c r="C1563" t="s">
        <v>64</v>
      </c>
      <c r="D1563" s="3">
        <v>45489</v>
      </c>
      <c r="E1563" t="s">
        <v>644</v>
      </c>
      <c r="F1563">
        <f t="shared" ca="1" si="72"/>
        <v>99542.298206294348</v>
      </c>
      <c r="G1563">
        <f t="shared" ca="1" si="72"/>
        <v>83352.094379308444</v>
      </c>
      <c r="H1563" t="str" cm="1">
        <f t="array" aca="1" ref="H1563" ca="1">INDEX(Sheet1!$H$1:$H$3, RANDBETWEEN(1, 3))</f>
        <v>Revenue Type</v>
      </c>
      <c r="I1563" t="str" cm="1">
        <f t="array" aca="1" ref="I1563" ca="1">INDEX(Sheet1!$I$3:$I$88, RANDBETWEEN(1, 85))</f>
        <v>UNICEF capacity for Supply and Logistics</v>
      </c>
      <c r="J1563" t="str">
        <f ca="1">INDEX(Sheet1!$AZ$3:$AZ$8, RANDBETWEEN(1, COUNTA(Sheet1!$AZ$3:$AZ$8)))</f>
        <v>Advocacy</v>
      </c>
      <c r="K1563" t="str" cm="1">
        <f t="array" aca="1" ref="K1563" ca="1">INDEX(Sheet1!$K$1:$K$8, RANDBETWEEN(1, 6))</f>
        <v>HAC-UKRAINE</v>
      </c>
      <c r="M1563" t="s">
        <v>127</v>
      </c>
      <c r="N1563">
        <f t="shared" ca="1" si="73"/>
        <v>5848.9990353769563</v>
      </c>
      <c r="Q1563" t="s">
        <v>541</v>
      </c>
      <c r="U1563">
        <f t="shared" ca="1" si="74"/>
        <v>13549.086660567491</v>
      </c>
      <c r="V1563">
        <v>6034658</v>
      </c>
      <c r="W1563" t="str" cm="1">
        <f t="array" aca="1" ref="W1563" ca="1">INDEX(Sheet1!$X$1:$X$20, RANDBETWEEN(1, 20))</f>
        <v>Corporate Foundation</v>
      </c>
      <c r="X1563" t="str" cm="1">
        <f t="array" aca="1" ref="X1563" ca="1">INDEX(Sheet1!$Y$2:$Y$22, RANDBETWEEN(1, 21))</f>
        <v>Private Sector</v>
      </c>
      <c r="Z1563" t="str" cm="1">
        <f t="array" aca="1" ref="Z1563" ca="1">INDEX(Sheet1!$AA$2:$AA$30, RANDBETWEEN(1, 29))</f>
        <v>TURKIYE NATCOM</v>
      </c>
      <c r="AA1563" t="str" cm="1">
        <f t="array" aca="1" ref="AA1563" ca="1">INDEX(Sheet1!$AB$2:$AB$8, RANDBETWEEN(1, 7))</f>
        <v>ROSA</v>
      </c>
      <c r="AB1563" t="str" cm="1">
        <f t="array" aca="1" ref="AB1563" ca="1">INDEX(Sheet1!$AC$2:$AC$22, RANDBETWEEN(1, 21))</f>
        <v>Albania</v>
      </c>
      <c r="AE1563" t="str" cm="1">
        <f t="array" aca="1" ref="AE1563" ca="1">INDEX(Sheet1!$AF$2:$AF$22, RANDBETWEEN(1, 5))</f>
        <v>NatCom</v>
      </c>
      <c r="AF1563" s="3">
        <v>45489</v>
      </c>
      <c r="AG1563" t="str" cm="1">
        <f t="array" aca="1" ref="AG1563" ca="1">INDEX(Sheet1!$AH$2:$AH$24, RANDBETWEEN(1, 23))</f>
        <v>ROMANIA CO</v>
      </c>
      <c r="AH1563" t="s">
        <v>670</v>
      </c>
      <c r="AI1563" t="s">
        <v>540</v>
      </c>
      <c r="AJ1563" t="s">
        <v>541</v>
      </c>
      <c r="AK1563" t="s">
        <v>127</v>
      </c>
      <c r="AL1563" t="s">
        <v>90</v>
      </c>
      <c r="AM1563" t="s">
        <v>646</v>
      </c>
      <c r="AN1563" t="s">
        <v>115</v>
      </c>
      <c r="AO1563" t="s">
        <v>149</v>
      </c>
      <c r="AP1563" t="s">
        <v>93</v>
      </c>
      <c r="AQ1563" t="s">
        <v>117</v>
      </c>
      <c r="AR1563">
        <v>2022</v>
      </c>
      <c r="AS1563" t="s">
        <v>44</v>
      </c>
    </row>
    <row r="1564" spans="1:45">
      <c r="A1564" t="s">
        <v>652</v>
      </c>
      <c r="B1564" t="s">
        <v>44</v>
      </c>
      <c r="C1564" t="s">
        <v>45</v>
      </c>
      <c r="D1564" s="3">
        <v>45334</v>
      </c>
      <c r="E1564" t="s">
        <v>644</v>
      </c>
      <c r="F1564">
        <f t="shared" ca="1" si="72"/>
        <v>37873.169873656385</v>
      </c>
      <c r="G1564">
        <f t="shared" ca="1" si="72"/>
        <v>23347.497771130056</v>
      </c>
      <c r="H1564" t="str" cm="1">
        <f t="array" aca="1" ref="H1564" ca="1">INDEX(Sheet1!$H$1:$H$3, RANDBETWEEN(1, 3))</f>
        <v>Revenue Type</v>
      </c>
      <c r="I1564" t="str" cm="1">
        <f t="array" aca="1" ref="I1564" ca="1">INDEX(Sheet1!$I$3:$I$88, RANDBETWEEN(1, 85))</f>
        <v>Child Protection – strengthen families and communities</v>
      </c>
      <c r="J1564" t="str">
        <f ca="1">INDEX(Sheet1!$AZ$3:$AZ$8, RANDBETWEEN(1, COUNTA(Sheet1!$AZ$3:$AZ$8)))</f>
        <v>Education</v>
      </c>
      <c r="K1564" t="str" cm="1">
        <f t="array" aca="1" ref="K1564" ca="1">INDEX(Sheet1!$K$1:$K$8, RANDBETWEEN(1, 6))</f>
        <v>HAC-UKRAINE</v>
      </c>
      <c r="M1564" t="s">
        <v>89</v>
      </c>
      <c r="N1564">
        <f t="shared" ca="1" si="73"/>
        <v>41591.877726667895</v>
      </c>
      <c r="Q1564" t="s">
        <v>543</v>
      </c>
      <c r="U1564">
        <f t="shared" ca="1" si="74"/>
        <v>16500.85693803414</v>
      </c>
      <c r="V1564">
        <v>18727263</v>
      </c>
      <c r="W1564" t="str" cm="1">
        <f t="array" aca="1" ref="W1564" ca="1">INDEX(Sheet1!$X$1:$X$20, RANDBETWEEN(1, 20))</f>
        <v>Central Government</v>
      </c>
      <c r="X1564" t="str" cm="1">
        <f t="array" aca="1" ref="X1564" ca="1">INDEX(Sheet1!$Y$2:$Y$22, RANDBETWEEN(1, 21))</f>
        <v>Private Sector</v>
      </c>
      <c r="Z1564" t="str" cm="1">
        <f t="array" aca="1" ref="Z1564" ca="1">INDEX(Sheet1!$AA$2:$AA$30, RANDBETWEEN(1, 29))</f>
        <v>TAJIKISTAN CO</v>
      </c>
      <c r="AA1564" t="str" cm="1">
        <f t="array" aca="1" ref="AA1564" ca="1">INDEX(Sheet1!$AB$2:$AB$8, RANDBETWEEN(1, 7))</f>
        <v>ROSA</v>
      </c>
      <c r="AB1564" t="str" cm="1">
        <f t="array" aca="1" ref="AB1564" ca="1">INDEX(Sheet1!$AC$2:$AC$22, RANDBETWEEN(1, 21))</f>
        <v>Ukraine</v>
      </c>
      <c r="AE1564" t="str" cm="1">
        <f t="array" aca="1" ref="AE1564" ca="1">INDEX(Sheet1!$AF$2:$AF$22, RANDBETWEEN(1, 5))</f>
        <v>MENARO</v>
      </c>
      <c r="AF1564" s="3">
        <v>45334</v>
      </c>
      <c r="AG1564" t="str" cm="1">
        <f t="array" aca="1" ref="AG1564" ca="1">INDEX(Sheet1!$AH$2:$AH$24, RANDBETWEEN(1, 23))</f>
        <v>SERBIA CO</v>
      </c>
      <c r="AH1564" t="s">
        <v>647</v>
      </c>
      <c r="AI1564" t="s">
        <v>542</v>
      </c>
      <c r="AJ1564" t="s">
        <v>543</v>
      </c>
      <c r="AK1564" t="s">
        <v>89</v>
      </c>
      <c r="AL1564" t="s">
        <v>58</v>
      </c>
      <c r="AM1564" t="s">
        <v>645</v>
      </c>
      <c r="AN1564" t="s">
        <v>128</v>
      </c>
      <c r="AO1564" t="s">
        <v>61</v>
      </c>
      <c r="AP1564" t="s">
        <v>135</v>
      </c>
      <c r="AQ1564" t="s">
        <v>129</v>
      </c>
      <c r="AR1564">
        <v>2024</v>
      </c>
      <c r="AS1564" t="s">
        <v>44</v>
      </c>
    </row>
    <row r="1565" spans="1:45">
      <c r="A1565" t="s">
        <v>654</v>
      </c>
      <c r="B1565" t="s">
        <v>95</v>
      </c>
      <c r="C1565" t="s">
        <v>45</v>
      </c>
      <c r="D1565" s="3">
        <v>45620</v>
      </c>
      <c r="E1565" t="s">
        <v>644</v>
      </c>
      <c r="F1565">
        <f t="shared" ca="1" si="72"/>
        <v>88090.486022777724</v>
      </c>
      <c r="G1565">
        <f t="shared" ca="1" si="72"/>
        <v>71261.478446408117</v>
      </c>
      <c r="H1565" t="str" cm="1">
        <f t="array" aca="1" ref="H1565" ca="1">INDEX(Sheet1!$H$1:$H$3, RANDBETWEEN(1, 3))</f>
        <v>Revenue Type</v>
      </c>
      <c r="I1565" t="str" cm="1">
        <f t="array" aca="1" ref="I1565" ca="1">INDEX(Sheet1!$I$3:$I$88, RANDBETWEEN(1, 85))</f>
        <v>PFP</v>
      </c>
      <c r="J1565" t="str">
        <f ca="1">INDEX(Sheet1!$AZ$3:$AZ$8, RANDBETWEEN(1, COUNTA(Sheet1!$AZ$3:$AZ$8)))</f>
        <v>Increased Immunization Rates</v>
      </c>
      <c r="K1565" t="str" cm="1">
        <f t="array" aca="1" ref="K1565" ca="1">INDEX(Sheet1!$K$1:$K$8, RANDBETWEEN(1, 6))</f>
        <v>HAC-UKRAINE</v>
      </c>
      <c r="M1565" t="s">
        <v>89</v>
      </c>
      <c r="N1565">
        <f t="shared" ca="1" si="73"/>
        <v>18862.743191148857</v>
      </c>
      <c r="Q1565" t="s">
        <v>545</v>
      </c>
      <c r="U1565">
        <f t="shared" ca="1" si="74"/>
        <v>86288.741674725155</v>
      </c>
      <c r="V1565">
        <v>17029202</v>
      </c>
      <c r="W1565" t="str" cm="1">
        <f t="array" aca="1" ref="W1565" ca="1">INDEX(Sheet1!$X$1:$X$20, RANDBETWEEN(1, 20))</f>
        <v>Governmental Organization</v>
      </c>
      <c r="X1565" t="str" cm="1">
        <f t="array" aca="1" ref="X1565" ca="1">INDEX(Sheet1!$Y$2:$Y$22, RANDBETWEEN(1, 21))</f>
        <v>UNICEF NatCom/CO/Division</v>
      </c>
      <c r="Z1565" t="str" cm="1">
        <f t="array" aca="1" ref="Z1565" ca="1">INDEX(Sheet1!$AA$2:$AA$30, RANDBETWEEN(1, 29))</f>
        <v>GEORGIA CO</v>
      </c>
      <c r="AA1565" t="str" cm="1">
        <f t="array" aca="1" ref="AA1565" ca="1">INDEX(Sheet1!$AB$2:$AB$8, RANDBETWEEN(1, 7))</f>
        <v>ROSA</v>
      </c>
      <c r="AB1565" t="str" cm="1">
        <f t="array" aca="1" ref="AB1565" ca="1">INDEX(Sheet1!$AC$2:$AC$22, RANDBETWEEN(1, 21))</f>
        <v>Armenia</v>
      </c>
      <c r="AE1565" t="str" cm="1">
        <f t="array" aca="1" ref="AE1565" ca="1">INDEX(Sheet1!$AF$2:$AF$22, RANDBETWEEN(1, 5))</f>
        <v>NatCom</v>
      </c>
      <c r="AF1565" s="3">
        <v>45620</v>
      </c>
      <c r="AG1565" t="str" cm="1">
        <f t="array" aca="1" ref="AG1565" ca="1">INDEX(Sheet1!$AH$2:$AH$24, RANDBETWEEN(1, 23))</f>
        <v>PPD</v>
      </c>
      <c r="AH1565" t="s">
        <v>647</v>
      </c>
      <c r="AI1565" t="s">
        <v>544</v>
      </c>
      <c r="AJ1565" t="s">
        <v>545</v>
      </c>
      <c r="AK1565" t="s">
        <v>89</v>
      </c>
      <c r="AL1565" t="s">
        <v>95</v>
      </c>
      <c r="AM1565" t="s">
        <v>645</v>
      </c>
      <c r="AN1565" t="s">
        <v>60</v>
      </c>
      <c r="AO1565" t="s">
        <v>149</v>
      </c>
      <c r="AP1565" t="s">
        <v>93</v>
      </c>
      <c r="AQ1565" t="s">
        <v>129</v>
      </c>
      <c r="AR1565">
        <v>2024</v>
      </c>
      <c r="AS1565" t="s">
        <v>44</v>
      </c>
    </row>
    <row r="1566" spans="1:45">
      <c r="A1566" t="s">
        <v>653</v>
      </c>
      <c r="B1566" t="s">
        <v>95</v>
      </c>
      <c r="C1566" t="s">
        <v>45</v>
      </c>
      <c r="D1566" s="3">
        <v>45293</v>
      </c>
      <c r="E1566" t="s">
        <v>644</v>
      </c>
      <c r="F1566">
        <f t="shared" ca="1" si="72"/>
        <v>14294.249949039448</v>
      </c>
      <c r="G1566">
        <f t="shared" ca="1" si="72"/>
        <v>64565.675803799088</v>
      </c>
      <c r="H1566" t="str" cm="1">
        <f t="array" aca="1" ref="H1566" ca="1">INDEX(Sheet1!$H$1:$H$3, RANDBETWEEN(1, 3))</f>
        <v>ORE-Thematic</v>
      </c>
      <c r="I1566" t="str" cm="1">
        <f t="array" aca="1" ref="I1566" ca="1">INDEX(Sheet1!$I$3:$I$88, RANDBETWEEN(1, 85))</f>
        <v>Data and Child Protection</v>
      </c>
      <c r="J1566" t="str">
        <f ca="1">INDEX(Sheet1!$AZ$3:$AZ$8, RANDBETWEEN(1, COUNTA(Sheet1!$AZ$3:$AZ$8)))</f>
        <v>Health</v>
      </c>
      <c r="K1566" t="str" cm="1">
        <f t="array" aca="1" ref="K1566" ca="1">INDEX(Sheet1!$K$1:$K$8, RANDBETWEEN(1, 6))</f>
        <v>HAC-STATE OF PALESTINE</v>
      </c>
      <c r="M1566" t="s">
        <v>75</v>
      </c>
      <c r="N1566">
        <f t="shared" ca="1" si="73"/>
        <v>3532.9870939371804</v>
      </c>
      <c r="Q1566" t="s">
        <v>547</v>
      </c>
      <c r="U1566">
        <f t="shared" ca="1" si="74"/>
        <v>99687.859450683536</v>
      </c>
      <c r="V1566">
        <v>5836101</v>
      </c>
      <c r="W1566" t="str" cm="1">
        <f t="array" aca="1" ref="W1566" ca="1">INDEX(Sheet1!$X$1:$X$20, RANDBETWEEN(1, 20))</f>
        <v>Account Category</v>
      </c>
      <c r="X1566" t="str" cm="1">
        <f t="array" aca="1" ref="X1566" ca="1">INDEX(Sheet1!$Y$2:$Y$22, RANDBETWEEN(1, 21))</f>
        <v>Private Sector</v>
      </c>
      <c r="Z1566" t="str" cm="1">
        <f t="array" aca="1" ref="Z1566" ca="1">INDEX(Sheet1!$AA$2:$AA$30, RANDBETWEEN(1, 29))</f>
        <v>TAJIKISTAN CO</v>
      </c>
      <c r="AA1566" t="str" cm="1">
        <f t="array" aca="1" ref="AA1566" ca="1">INDEX(Sheet1!$AB$2:$AB$8, RANDBETWEEN(1, 7))</f>
        <v>HQ</v>
      </c>
      <c r="AB1566" t="str" cm="1">
        <f t="array" aca="1" ref="AB1566" ca="1">INDEX(Sheet1!$AC$2:$AC$22, RANDBETWEEN(1, 21))</f>
        <v>Moldova</v>
      </c>
      <c r="AE1566" t="str" cm="1">
        <f t="array" aca="1" ref="AE1566" ca="1">INDEX(Sheet1!$AF$2:$AF$22, RANDBETWEEN(1, 5))</f>
        <v>ESARO</v>
      </c>
      <c r="AF1566" s="3">
        <v>45293</v>
      </c>
      <c r="AG1566" t="str" cm="1">
        <f t="array" aca="1" ref="AG1566" ca="1">INDEX(Sheet1!$AH$2:$AH$24, RANDBETWEEN(1, 23))</f>
        <v>CROATIA CO</v>
      </c>
      <c r="AH1566" t="s">
        <v>668</v>
      </c>
      <c r="AI1566" t="s">
        <v>546</v>
      </c>
      <c r="AJ1566" t="s">
        <v>547</v>
      </c>
      <c r="AK1566" t="s">
        <v>75</v>
      </c>
      <c r="AL1566" t="s">
        <v>58</v>
      </c>
      <c r="AM1566" t="s">
        <v>645</v>
      </c>
      <c r="AN1566" t="s">
        <v>216</v>
      </c>
      <c r="AO1566" t="s">
        <v>149</v>
      </c>
      <c r="AP1566" t="s">
        <v>135</v>
      </c>
      <c r="AQ1566" t="s">
        <v>129</v>
      </c>
      <c r="AR1566">
        <v>2022</v>
      </c>
      <c r="AS1566" t="s">
        <v>44</v>
      </c>
    </row>
    <row r="1567" spans="1:45">
      <c r="A1567" t="s">
        <v>659</v>
      </c>
      <c r="B1567" t="s">
        <v>44</v>
      </c>
      <c r="C1567" t="s">
        <v>118</v>
      </c>
      <c r="D1567" s="3">
        <v>45416</v>
      </c>
      <c r="E1567" t="s">
        <v>644</v>
      </c>
      <c r="F1567">
        <f t="shared" ca="1" si="72"/>
        <v>86533.964234201529</v>
      </c>
      <c r="G1567">
        <f t="shared" ca="1" si="72"/>
        <v>70288.411712975838</v>
      </c>
      <c r="H1567" t="str" cm="1">
        <f t="array" aca="1" ref="H1567" ca="1">INDEX(Sheet1!$H$1:$H$3, RANDBETWEEN(1, 3))</f>
        <v>Revenue Type</v>
      </c>
      <c r="I1567" t="str" cm="1">
        <f t="array" aca="1" ref="I1567" ca="1">INDEX(Sheet1!$I$3:$I$88, RANDBETWEEN(1, 85))</f>
        <v>WASH in Schools and ECD centres</v>
      </c>
      <c r="J1567" t="str">
        <f ca="1">INDEX(Sheet1!$AZ$3:$AZ$8, RANDBETWEEN(1, COUNTA(Sheet1!$AZ$3:$AZ$8)))</f>
        <v>Health</v>
      </c>
      <c r="K1567" t="str" cm="1">
        <f t="array" aca="1" ref="K1567" ca="1">INDEX(Sheet1!$K$1:$K$8, RANDBETWEEN(1, 6))</f>
        <v>Emergency/HAC</v>
      </c>
      <c r="M1567" t="s">
        <v>114</v>
      </c>
      <c r="N1567">
        <f t="shared" ca="1" si="73"/>
        <v>62028.747077162479</v>
      </c>
      <c r="Q1567" t="s">
        <v>549</v>
      </c>
      <c r="U1567">
        <f t="shared" ca="1" si="74"/>
        <v>75947.193812686775</v>
      </c>
      <c r="V1567">
        <v>21742968</v>
      </c>
      <c r="W1567" t="str" cm="1">
        <f t="array" aca="1" ref="W1567" ca="1">INDEX(Sheet1!$X$1:$X$20, RANDBETWEEN(1, 20))</f>
        <v>University/Education Org.</v>
      </c>
      <c r="X1567" t="str" cm="1">
        <f t="array" aca="1" ref="X1567" ca="1">INDEX(Sheet1!$Y$2:$Y$22, RANDBETWEEN(1, 21))</f>
        <v>Public Sector</v>
      </c>
      <c r="Z1567" t="str" cm="1">
        <f t="array" aca="1" ref="Z1567" ca="1">INDEX(Sheet1!$AA$2:$AA$30, RANDBETWEEN(1, 29))</f>
        <v>TAJIKISTAN CO</v>
      </c>
      <c r="AA1567" t="str" cm="1">
        <f t="array" aca="1" ref="AA1567" ca="1">INDEX(Sheet1!$AB$2:$AB$8, RANDBETWEEN(1, 7))</f>
        <v>ROSA</v>
      </c>
      <c r="AB1567" t="str" cm="1">
        <f t="array" aca="1" ref="AB1567" ca="1">INDEX(Sheet1!$AC$2:$AC$22, RANDBETWEEN(1, 21))</f>
        <v>Qatar</v>
      </c>
      <c r="AE1567" t="str" cm="1">
        <f t="array" aca="1" ref="AE1567" ca="1">INDEX(Sheet1!$AF$2:$AF$22, RANDBETWEEN(1, 5))</f>
        <v>MENARO</v>
      </c>
      <c r="AF1567" s="3">
        <v>45416</v>
      </c>
      <c r="AG1567" t="str" cm="1">
        <f t="array" aca="1" ref="AG1567" ca="1">INDEX(Sheet1!$AH$2:$AH$24, RANDBETWEEN(1, 23))</f>
        <v>MONTENEGRO CO</v>
      </c>
      <c r="AH1567" t="s">
        <v>649</v>
      </c>
      <c r="AI1567" t="s">
        <v>548</v>
      </c>
      <c r="AJ1567" t="s">
        <v>549</v>
      </c>
      <c r="AK1567" t="s">
        <v>114</v>
      </c>
      <c r="AL1567" t="s">
        <v>90</v>
      </c>
      <c r="AM1567" t="s">
        <v>645</v>
      </c>
      <c r="AN1567" t="s">
        <v>60</v>
      </c>
      <c r="AO1567" t="s">
        <v>149</v>
      </c>
      <c r="AP1567" t="s">
        <v>93</v>
      </c>
      <c r="AQ1567" t="s">
        <v>100</v>
      </c>
      <c r="AR1567">
        <v>2024</v>
      </c>
      <c r="AS1567" t="s">
        <v>44</v>
      </c>
    </row>
    <row r="1568" spans="1:45">
      <c r="A1568" t="s">
        <v>656</v>
      </c>
      <c r="B1568" t="s">
        <v>44</v>
      </c>
      <c r="C1568" t="s">
        <v>64</v>
      </c>
      <c r="D1568" s="3">
        <v>45482</v>
      </c>
      <c r="E1568" t="s">
        <v>644</v>
      </c>
      <c r="F1568">
        <f t="shared" ca="1" si="72"/>
        <v>94981.182389477137</v>
      </c>
      <c r="G1568">
        <f t="shared" ca="1" si="72"/>
        <v>97858.187465346491</v>
      </c>
      <c r="H1568" t="str" cm="1">
        <f t="array" aca="1" ref="H1568" ca="1">INDEX(Sheet1!$H$1:$H$3, RANDBETWEEN(1, 3))</f>
        <v>ORR Non-Thematic</v>
      </c>
      <c r="I1568" t="str" cm="1">
        <f t="array" aca="1" ref="I1568" ca="1">INDEX(Sheet1!$I$3:$I$88, RANDBETWEEN(1, 85))</f>
        <v>Oversight and assurance</v>
      </c>
      <c r="J1568" t="str">
        <f ca="1">INDEX(Sheet1!$AZ$3:$AZ$8, RANDBETWEEN(1, COUNTA(Sheet1!$AZ$3:$AZ$8)))</f>
        <v>Advocacy</v>
      </c>
      <c r="K1568" t="str" cm="1">
        <f t="array" aca="1" ref="K1568" ca="1">INDEX(Sheet1!$K$1:$K$8, RANDBETWEEN(1, 6))</f>
        <v>HAC-ECARO</v>
      </c>
      <c r="M1568" t="s">
        <v>89</v>
      </c>
      <c r="N1568">
        <f t="shared" ca="1" si="73"/>
        <v>44006.280864725355</v>
      </c>
      <c r="Q1568" t="s">
        <v>551</v>
      </c>
      <c r="U1568">
        <f t="shared" ca="1" si="74"/>
        <v>9892.9160413077625</v>
      </c>
      <c r="V1568">
        <v>4183778</v>
      </c>
      <c r="W1568" t="str" cm="1">
        <f t="array" aca="1" ref="W1568" ca="1">INDEX(Sheet1!$X$1:$X$20, RANDBETWEEN(1, 20))</f>
        <v>Other</v>
      </c>
      <c r="X1568" t="str" cm="1">
        <f t="array" aca="1" ref="X1568" ca="1">INDEX(Sheet1!$Y$2:$Y$22, RANDBETWEEN(1, 21))</f>
        <v>Private Sector</v>
      </c>
      <c r="Z1568" t="str" cm="1">
        <f t="array" aca="1" ref="Z1568" ca="1">INDEX(Sheet1!$AA$2:$AA$30, RANDBETWEEN(1, 29))</f>
        <v>SERBIA CO</v>
      </c>
      <c r="AA1568" t="str" cm="1">
        <f t="array" aca="1" ref="AA1568" ca="1">INDEX(Sheet1!$AB$2:$AB$8, RANDBETWEEN(1, 7))</f>
        <v>HQ</v>
      </c>
      <c r="AB1568" t="str" cm="1">
        <f t="array" aca="1" ref="AB1568" ca="1">INDEX(Sheet1!$AC$2:$AC$22, RANDBETWEEN(1, 21))</f>
        <v>Qatar</v>
      </c>
      <c r="AE1568" t="str" cm="1">
        <f t="array" aca="1" ref="AE1568" ca="1">INDEX(Sheet1!$AF$2:$AF$22, RANDBETWEEN(1, 5))</f>
        <v>NatCom</v>
      </c>
      <c r="AF1568" s="3">
        <v>45482</v>
      </c>
      <c r="AG1568" t="str" cm="1">
        <f t="array" aca="1" ref="AG1568" ca="1">INDEX(Sheet1!$AH$2:$AH$24, RANDBETWEEN(1, 23))</f>
        <v>BULGARIA CO</v>
      </c>
      <c r="AH1568" t="s">
        <v>647</v>
      </c>
      <c r="AI1568" t="s">
        <v>550</v>
      </c>
      <c r="AJ1568" t="s">
        <v>551</v>
      </c>
      <c r="AK1568" t="s">
        <v>89</v>
      </c>
      <c r="AL1568" t="s">
        <v>58</v>
      </c>
      <c r="AM1568" t="s">
        <v>646</v>
      </c>
      <c r="AN1568" t="s">
        <v>192</v>
      </c>
      <c r="AO1568" t="s">
        <v>61</v>
      </c>
      <c r="AP1568" t="s">
        <v>62</v>
      </c>
      <c r="AQ1568" t="s">
        <v>79</v>
      </c>
      <c r="AR1568">
        <v>2024</v>
      </c>
      <c r="AS1568" t="s">
        <v>44</v>
      </c>
    </row>
    <row r="1569" spans="1:45">
      <c r="A1569" t="s">
        <v>657</v>
      </c>
      <c r="B1569" t="s">
        <v>95</v>
      </c>
      <c r="C1569" t="s">
        <v>45</v>
      </c>
      <c r="D1569" s="3">
        <v>45524</v>
      </c>
      <c r="E1569" t="s">
        <v>644</v>
      </c>
      <c r="F1569">
        <f t="shared" ca="1" si="72"/>
        <v>69595.859372859748</v>
      </c>
      <c r="G1569">
        <f t="shared" ca="1" si="72"/>
        <v>61855.712502865339</v>
      </c>
      <c r="H1569" t="str" cm="1">
        <f t="array" aca="1" ref="H1569" ca="1">INDEX(Sheet1!$H$1:$H$3, RANDBETWEEN(1, 3))</f>
        <v>ORE-Thematic</v>
      </c>
      <c r="I1569" t="str" cm="1">
        <f t="array" aca="1" ref="I1569" ca="1">INDEX(Sheet1!$I$3:$I$88, RANDBETWEEN(1, 85))</f>
        <v>Emergencies</v>
      </c>
      <c r="J1569" t="str">
        <f ca="1">INDEX(Sheet1!$AZ$3:$AZ$8, RANDBETWEEN(1, COUNTA(Sheet1!$AZ$3:$AZ$8)))</f>
        <v>Health</v>
      </c>
      <c r="K1569" t="str" cm="1">
        <f t="array" aca="1" ref="K1569" ca="1">INDEX(Sheet1!$K$1:$K$8, RANDBETWEEN(1, 6))</f>
        <v>HAC-UKRAINE</v>
      </c>
      <c r="M1569" t="s">
        <v>127</v>
      </c>
      <c r="N1569">
        <f t="shared" ca="1" si="73"/>
        <v>94594.517938372504</v>
      </c>
      <c r="Q1569" t="s">
        <v>553</v>
      </c>
      <c r="U1569">
        <f t="shared" ca="1" si="74"/>
        <v>81384.264446919275</v>
      </c>
      <c r="V1569">
        <v>19501950</v>
      </c>
      <c r="W1569" t="str" cm="1">
        <f t="array" aca="1" ref="W1569" ca="1">INDEX(Sheet1!$X$1:$X$20, RANDBETWEEN(1, 20))</f>
        <v>Membership based organizations</v>
      </c>
      <c r="X1569" t="str" cm="1">
        <f t="array" aca="1" ref="X1569" ca="1">INDEX(Sheet1!$Y$2:$Y$22, RANDBETWEEN(1, 21))</f>
        <v>Private Sector</v>
      </c>
      <c r="Z1569" t="str" cm="1">
        <f t="array" aca="1" ref="Z1569" ca="1">INDEX(Sheet1!$AA$2:$AA$30, RANDBETWEEN(1, 29))</f>
        <v>KOSOVO CO</v>
      </c>
      <c r="AA1569" t="str" cm="1">
        <f t="array" aca="1" ref="AA1569" ca="1">INDEX(Sheet1!$AB$2:$AB$8, RANDBETWEEN(1, 7))</f>
        <v>ROSA</v>
      </c>
      <c r="AB1569" t="str" cm="1">
        <f t="array" aca="1" ref="AB1569" ca="1">INDEX(Sheet1!$AC$2:$AC$22, RANDBETWEEN(1, 21))</f>
        <v>Bulgaria</v>
      </c>
      <c r="AE1569" t="str" cm="1">
        <f t="array" aca="1" ref="AE1569" ca="1">INDEX(Sheet1!$AF$2:$AF$22, RANDBETWEEN(1, 5))</f>
        <v>ECARO</v>
      </c>
      <c r="AF1569" s="3">
        <v>45524</v>
      </c>
      <c r="AG1569" t="str" cm="1">
        <f t="array" aca="1" ref="AG1569" ca="1">INDEX(Sheet1!$AH$2:$AH$24, RANDBETWEEN(1, 23))</f>
        <v>TAJIKISTAN CO</v>
      </c>
      <c r="AH1569" t="s">
        <v>668</v>
      </c>
      <c r="AI1569" t="s">
        <v>552</v>
      </c>
      <c r="AJ1569" t="s">
        <v>553</v>
      </c>
      <c r="AK1569" t="s">
        <v>127</v>
      </c>
      <c r="AL1569" t="s">
        <v>58</v>
      </c>
      <c r="AM1569" t="s">
        <v>645</v>
      </c>
      <c r="AN1569" t="s">
        <v>192</v>
      </c>
      <c r="AO1569" t="s">
        <v>61</v>
      </c>
      <c r="AP1569" t="s">
        <v>135</v>
      </c>
      <c r="AQ1569" t="s">
        <v>117</v>
      </c>
      <c r="AR1569">
        <v>2024</v>
      </c>
      <c r="AS1569" t="s">
        <v>44</v>
      </c>
    </row>
    <row r="1570" spans="1:45">
      <c r="A1570" t="s">
        <v>654</v>
      </c>
      <c r="B1570" t="s">
        <v>95</v>
      </c>
      <c r="C1570" t="s">
        <v>118</v>
      </c>
      <c r="D1570" s="3">
        <v>45493</v>
      </c>
      <c r="E1570" t="s">
        <v>644</v>
      </c>
      <c r="F1570">
        <f t="shared" ca="1" si="72"/>
        <v>18349.287576961746</v>
      </c>
      <c r="G1570">
        <f t="shared" ca="1" si="72"/>
        <v>47531.226087610499</v>
      </c>
      <c r="H1570" t="str" cm="1">
        <f t="array" aca="1" ref="H1570" ca="1">INDEX(Sheet1!$H$1:$H$3, RANDBETWEEN(1, 3))</f>
        <v>ORR Non-Thematic</v>
      </c>
      <c r="I1570" t="str" cm="1">
        <f t="array" aca="1" ref="I1570" ca="1">INDEX(Sheet1!$I$3:$I$88, RANDBETWEEN(1, 85))</f>
        <v>WASH and emergencies</v>
      </c>
      <c r="J1570" t="str">
        <f ca="1">INDEX(Sheet1!$AZ$3:$AZ$8, RANDBETWEEN(1, COUNTA(Sheet1!$AZ$3:$AZ$8)))</f>
        <v>Education</v>
      </c>
      <c r="K1570" t="str" cm="1">
        <f t="array" aca="1" ref="K1570" ca="1">INDEX(Sheet1!$K$1:$K$8, RANDBETWEEN(1, 6))</f>
        <v>HAC-ECARO</v>
      </c>
      <c r="M1570" t="s">
        <v>57</v>
      </c>
      <c r="N1570">
        <f t="shared" ca="1" si="73"/>
        <v>82209.159219077876</v>
      </c>
      <c r="Q1570" t="s">
        <v>555</v>
      </c>
      <c r="U1570">
        <f t="shared" ca="1" si="74"/>
        <v>62008.152137728823</v>
      </c>
      <c r="V1570">
        <v>5130718</v>
      </c>
      <c r="W1570" t="str" cm="1">
        <f t="array" aca="1" ref="W1570" ca="1">INDEX(Sheet1!$X$1:$X$20, RANDBETWEEN(1, 20))</f>
        <v>Account Category</v>
      </c>
      <c r="X1570" t="str" cm="1">
        <f t="array" aca="1" ref="X1570" ca="1">INDEX(Sheet1!$Y$2:$Y$22, RANDBETWEEN(1, 21))</f>
        <v>Private Sector</v>
      </c>
      <c r="Z1570" t="str" cm="1">
        <f t="array" aca="1" ref="Z1570" ca="1">INDEX(Sheet1!$AA$2:$AA$30, RANDBETWEEN(1, 29))</f>
        <v>NETHERLANDS NATCOM</v>
      </c>
      <c r="AA1570" t="str" cm="1">
        <f t="array" aca="1" ref="AA1570" ca="1">INDEX(Sheet1!$AB$2:$AB$8, RANDBETWEEN(1, 7))</f>
        <v>WCARO</v>
      </c>
      <c r="AB1570" t="str" cm="1">
        <f t="array" aca="1" ref="AB1570" ca="1">INDEX(Sheet1!$AC$2:$AC$22, RANDBETWEEN(1, 21))</f>
        <v>Moldova</v>
      </c>
      <c r="AE1570" t="str" cm="1">
        <f t="array" aca="1" ref="AE1570" ca="1">INDEX(Sheet1!$AF$2:$AF$22, RANDBETWEEN(1, 5))</f>
        <v>NatCom</v>
      </c>
      <c r="AF1570" s="3">
        <v>45493</v>
      </c>
      <c r="AG1570" t="str" cm="1">
        <f t="array" aca="1" ref="AG1570" ca="1">INDEX(Sheet1!$AH$2:$AH$24, RANDBETWEEN(1, 23))</f>
        <v>PPD</v>
      </c>
      <c r="AH1570" t="s">
        <v>667</v>
      </c>
      <c r="AI1570" t="s">
        <v>554</v>
      </c>
      <c r="AJ1570" t="s">
        <v>555</v>
      </c>
      <c r="AK1570" t="s">
        <v>57</v>
      </c>
      <c r="AL1570" t="s">
        <v>90</v>
      </c>
      <c r="AM1570" t="s">
        <v>645</v>
      </c>
      <c r="AN1570" t="s">
        <v>115</v>
      </c>
      <c r="AO1570" t="s">
        <v>61</v>
      </c>
      <c r="AP1570" t="s">
        <v>62</v>
      </c>
      <c r="AQ1570" t="s">
        <v>94</v>
      </c>
      <c r="AR1570">
        <v>2022</v>
      </c>
      <c r="AS1570" t="s">
        <v>44</v>
      </c>
    </row>
    <row r="1571" spans="1:45">
      <c r="A1571" t="s">
        <v>656</v>
      </c>
      <c r="B1571" t="s">
        <v>44</v>
      </c>
      <c r="C1571" t="s">
        <v>64</v>
      </c>
      <c r="D1571" s="3">
        <v>45420</v>
      </c>
      <c r="E1571" t="s">
        <v>644</v>
      </c>
      <c r="F1571">
        <f t="shared" ca="1" si="72"/>
        <v>9520.8064038794146</v>
      </c>
      <c r="G1571">
        <f t="shared" ca="1" si="72"/>
        <v>19256.042726984469</v>
      </c>
      <c r="H1571" t="str" cm="1">
        <f t="array" aca="1" ref="H1571" ca="1">INDEX(Sheet1!$H$1:$H$3, RANDBETWEEN(1, 3))</f>
        <v>Revenue Type</v>
      </c>
      <c r="I1571" t="str" cm="1">
        <f t="array" aca="1" ref="I1571" ca="1">INDEX(Sheet1!$I$3:$I$88, RANDBETWEEN(1, 85))</f>
        <v>Climate Change</v>
      </c>
      <c r="J1571" t="str">
        <f ca="1">INDEX(Sheet1!$AZ$3:$AZ$8, RANDBETWEEN(1, COUNTA(Sheet1!$AZ$3:$AZ$8)))</f>
        <v>Education</v>
      </c>
      <c r="K1571" t="str" cm="1">
        <f t="array" aca="1" ref="K1571" ca="1">INDEX(Sheet1!$K$1:$K$8, RANDBETWEEN(1, 6))</f>
        <v>HAC-ECARO</v>
      </c>
      <c r="M1571" t="s">
        <v>114</v>
      </c>
      <c r="N1571">
        <f t="shared" ca="1" si="73"/>
        <v>14359.864384113469</v>
      </c>
      <c r="Q1571" t="s">
        <v>557</v>
      </c>
      <c r="U1571">
        <f t="shared" ca="1" si="74"/>
        <v>49813.020261380501</v>
      </c>
      <c r="V1571">
        <v>18335321</v>
      </c>
      <c r="W1571" t="str" cm="1">
        <f t="array" aca="1" ref="W1571" ca="1">INDEX(Sheet1!$X$1:$X$20, RANDBETWEEN(1, 20))</f>
        <v>Other</v>
      </c>
      <c r="X1571" t="str" cm="1">
        <f t="array" aca="1" ref="X1571" ca="1">INDEX(Sheet1!$Y$2:$Y$22, RANDBETWEEN(1, 21))</f>
        <v>UNICEF NatCom/CO/Division</v>
      </c>
      <c r="Z1571" t="str" cm="1">
        <f t="array" aca="1" ref="Z1571" ca="1">INDEX(Sheet1!$AA$2:$AA$30, RANDBETWEEN(1, 29))</f>
        <v>DENMARK NATCOM</v>
      </c>
      <c r="AA1571" t="str" cm="1">
        <f t="array" aca="1" ref="AA1571" ca="1">INDEX(Sheet1!$AB$2:$AB$8, RANDBETWEEN(1, 7))</f>
        <v>ROSA</v>
      </c>
      <c r="AB1571" t="str" cm="1">
        <f t="array" aca="1" ref="AB1571" ca="1">INDEX(Sheet1!$AC$2:$AC$22, RANDBETWEEN(1, 21))</f>
        <v>Tajikistan</v>
      </c>
      <c r="AE1571" t="str" cm="1">
        <f t="array" aca="1" ref="AE1571" ca="1">INDEX(Sheet1!$AF$2:$AF$22, RANDBETWEEN(1, 5))</f>
        <v>HQ</v>
      </c>
      <c r="AF1571" s="3">
        <v>45420</v>
      </c>
      <c r="AG1571" t="str" cm="1">
        <f t="array" aca="1" ref="AG1571" ca="1">INDEX(Sheet1!$AH$2:$AH$24, RANDBETWEEN(1, 23))</f>
        <v>BELARUS CO</v>
      </c>
      <c r="AH1571" t="s">
        <v>649</v>
      </c>
      <c r="AI1571" t="s">
        <v>556</v>
      </c>
      <c r="AJ1571" t="s">
        <v>557</v>
      </c>
      <c r="AK1571" t="s">
        <v>114</v>
      </c>
      <c r="AL1571" t="s">
        <v>90</v>
      </c>
      <c r="AM1571" t="s">
        <v>646</v>
      </c>
      <c r="AN1571" t="s">
        <v>60</v>
      </c>
      <c r="AO1571" t="s">
        <v>77</v>
      </c>
      <c r="AP1571" t="s">
        <v>93</v>
      </c>
      <c r="AQ1571" t="s">
        <v>117</v>
      </c>
      <c r="AR1571">
        <v>2022</v>
      </c>
      <c r="AS1571" t="s">
        <v>44</v>
      </c>
    </row>
    <row r="1572" spans="1:45">
      <c r="A1572" t="s">
        <v>658</v>
      </c>
      <c r="B1572" t="s">
        <v>44</v>
      </c>
      <c r="C1572" t="s">
        <v>118</v>
      </c>
      <c r="D1572" s="3">
        <v>45420</v>
      </c>
      <c r="E1572" t="s">
        <v>644</v>
      </c>
      <c r="F1572">
        <f t="shared" ca="1" si="72"/>
        <v>88909.48614002089</v>
      </c>
      <c r="G1572">
        <f t="shared" ca="1" si="72"/>
        <v>54693.71701366498</v>
      </c>
      <c r="H1572" t="str" cm="1">
        <f t="array" aca="1" ref="H1572" ca="1">INDEX(Sheet1!$H$1:$H$3, RANDBETWEEN(1, 3))</f>
        <v>ORE-Thematic</v>
      </c>
      <c r="I1572" t="str" cm="1">
        <f t="array" aca="1" ref="I1572" ca="1">INDEX(Sheet1!$I$3:$I$88, RANDBETWEEN(1, 85))</f>
        <v>Technical leadership for programme outcomes</v>
      </c>
      <c r="J1572" t="str">
        <f ca="1">INDEX(Sheet1!$AZ$3:$AZ$8, RANDBETWEEN(1, COUNTA(Sheet1!$AZ$3:$AZ$8)))</f>
        <v>Education</v>
      </c>
      <c r="K1572" t="str" cm="1">
        <f t="array" aca="1" ref="K1572" ca="1">INDEX(Sheet1!$K$1:$K$8, RANDBETWEEN(1, 6))</f>
        <v>Ukraine Response</v>
      </c>
      <c r="M1572" t="s">
        <v>165</v>
      </c>
      <c r="N1572">
        <f t="shared" ca="1" si="73"/>
        <v>35025.744788430042</v>
      </c>
      <c r="Q1572" t="s">
        <v>132</v>
      </c>
      <c r="U1572">
        <f t="shared" ca="1" si="74"/>
        <v>55987.831727363271</v>
      </c>
      <c r="V1572">
        <v>770093</v>
      </c>
      <c r="W1572" t="str" cm="1">
        <f t="array" aca="1" ref="W1572" ca="1">INDEX(Sheet1!$X$1:$X$20, RANDBETWEEN(1, 20))</f>
        <v>Ministry</v>
      </c>
      <c r="X1572" t="str" cm="1">
        <f t="array" aca="1" ref="X1572" ca="1">INDEX(Sheet1!$Y$2:$Y$22, RANDBETWEEN(1, 21))</f>
        <v>Private Sector</v>
      </c>
      <c r="Z1572" t="str" cm="1">
        <f t="array" aca="1" ref="Z1572" ca="1">INDEX(Sheet1!$AA$2:$AA$30, RANDBETWEEN(1, 29))</f>
        <v>DENMARK NATCOM</v>
      </c>
      <c r="AA1572" t="str" cm="1">
        <f t="array" aca="1" ref="AA1572" ca="1">INDEX(Sheet1!$AB$2:$AB$8, RANDBETWEEN(1, 7))</f>
        <v>NatCom</v>
      </c>
      <c r="AB1572" t="str" cm="1">
        <f t="array" aca="1" ref="AB1572" ca="1">INDEX(Sheet1!$AC$2:$AC$22, RANDBETWEEN(1, 21))</f>
        <v>Serbia</v>
      </c>
      <c r="AE1572" t="str" cm="1">
        <f t="array" aca="1" ref="AE1572" ca="1">INDEX(Sheet1!$AF$2:$AF$22, RANDBETWEEN(1, 5))</f>
        <v>HQ</v>
      </c>
      <c r="AF1572" s="3">
        <v>45420</v>
      </c>
      <c r="AG1572" t="str" cm="1">
        <f t="array" aca="1" ref="AG1572" ca="1">INDEX(Sheet1!$AH$2:$AH$24, RANDBETWEEN(1, 23))</f>
        <v>ROMANIA CO</v>
      </c>
      <c r="AH1572" t="s">
        <v>651</v>
      </c>
      <c r="AI1572" t="s">
        <v>558</v>
      </c>
      <c r="AJ1572" t="s">
        <v>132</v>
      </c>
      <c r="AK1572" t="s">
        <v>165</v>
      </c>
      <c r="AL1572" t="s">
        <v>95</v>
      </c>
      <c r="AM1572" t="s">
        <v>645</v>
      </c>
      <c r="AN1572" t="s">
        <v>115</v>
      </c>
      <c r="AO1572" t="s">
        <v>61</v>
      </c>
      <c r="AP1572" t="s">
        <v>78</v>
      </c>
      <c r="AQ1572" t="s">
        <v>79</v>
      </c>
      <c r="AR1572">
        <v>2023</v>
      </c>
      <c r="AS1572" t="s">
        <v>44</v>
      </c>
    </row>
    <row r="1573" spans="1:45">
      <c r="A1573" t="s">
        <v>654</v>
      </c>
      <c r="B1573" t="s">
        <v>95</v>
      </c>
      <c r="C1573" t="s">
        <v>64</v>
      </c>
      <c r="D1573" s="3">
        <v>45384</v>
      </c>
      <c r="E1573" t="s">
        <v>644</v>
      </c>
      <c r="F1573">
        <f t="shared" ca="1" si="72"/>
        <v>91083.907521721791</v>
      </c>
      <c r="G1573">
        <f t="shared" ca="1" si="72"/>
        <v>53084.814598641758</v>
      </c>
      <c r="H1573" t="str" cm="1">
        <f t="array" aca="1" ref="H1573" ca="1">INDEX(Sheet1!$H$1:$H$3, RANDBETWEEN(1, 3))</f>
        <v>ORR Non-Thematic</v>
      </c>
      <c r="I1573" t="str" cm="1">
        <f t="array" aca="1" ref="I1573" ca="1">INDEX(Sheet1!$I$3:$I$88, RANDBETWEEN(1, 85))</f>
        <v>Maternal and Newborn health</v>
      </c>
      <c r="J1573" t="str">
        <f ca="1">INDEX(Sheet1!$AZ$3:$AZ$8, RANDBETWEEN(1, COUNTA(Sheet1!$AZ$3:$AZ$8)))</f>
        <v>Increased Immunization Rates</v>
      </c>
      <c r="K1573" t="str" cm="1">
        <f t="array" aca="1" ref="K1573" ca="1">INDEX(Sheet1!$K$1:$K$8, RANDBETWEEN(1, 6))</f>
        <v>HAC-STATE OF PALESTINE</v>
      </c>
      <c r="M1573" t="s">
        <v>57</v>
      </c>
      <c r="N1573">
        <f t="shared" ca="1" si="73"/>
        <v>82664.259969319901</v>
      </c>
      <c r="Q1573" t="s">
        <v>560</v>
      </c>
      <c r="U1573">
        <f t="shared" ca="1" si="74"/>
        <v>33930.137256311362</v>
      </c>
      <c r="V1573">
        <v>4263405</v>
      </c>
      <c r="W1573" t="str" cm="1">
        <f t="array" aca="1" ref="W1573" ca="1">INDEX(Sheet1!$X$1:$X$20, RANDBETWEEN(1, 20))</f>
        <v>Central Government</v>
      </c>
      <c r="X1573" t="str" cm="1">
        <f t="array" aca="1" ref="X1573" ca="1">INDEX(Sheet1!$Y$2:$Y$22, RANDBETWEEN(1, 21))</f>
        <v>Private Sector</v>
      </c>
      <c r="Z1573" t="str" cm="1">
        <f t="array" aca="1" ref="Z1573" ca="1">INDEX(Sheet1!$AA$2:$AA$30, RANDBETWEEN(1, 29))</f>
        <v>CROATIA CO</v>
      </c>
      <c r="AA1573" t="str" cm="1">
        <f t="array" aca="1" ref="AA1573" ca="1">INDEX(Sheet1!$AB$2:$AB$8, RANDBETWEEN(1, 7))</f>
        <v>ROSA</v>
      </c>
      <c r="AB1573" t="str" cm="1">
        <f t="array" aca="1" ref="AB1573" ca="1">INDEX(Sheet1!$AC$2:$AC$22, RANDBETWEEN(1, 21))</f>
        <v>Bulgaria</v>
      </c>
      <c r="AE1573" t="str" cm="1">
        <f t="array" aca="1" ref="AE1573" ca="1">INDEX(Sheet1!$AF$2:$AF$22, RANDBETWEEN(1, 5))</f>
        <v>ECARO</v>
      </c>
      <c r="AF1573" s="3">
        <v>45384</v>
      </c>
      <c r="AG1573" t="str" cm="1">
        <f t="array" aca="1" ref="AG1573" ca="1">INDEX(Sheet1!$AH$2:$AH$24, RANDBETWEEN(1, 23))</f>
        <v>GREECE CO</v>
      </c>
      <c r="AH1573" t="s">
        <v>668</v>
      </c>
      <c r="AI1573" t="s">
        <v>559</v>
      </c>
      <c r="AJ1573" t="s">
        <v>560</v>
      </c>
      <c r="AK1573" t="s">
        <v>57</v>
      </c>
      <c r="AL1573" t="s">
        <v>58</v>
      </c>
      <c r="AM1573" t="s">
        <v>645</v>
      </c>
      <c r="AN1573" t="s">
        <v>115</v>
      </c>
      <c r="AO1573" t="s">
        <v>92</v>
      </c>
      <c r="AP1573" t="s">
        <v>143</v>
      </c>
      <c r="AQ1573" t="s">
        <v>117</v>
      </c>
      <c r="AR1573">
        <v>2022</v>
      </c>
      <c r="AS1573" t="s">
        <v>44</v>
      </c>
    </row>
    <row r="1574" spans="1:45">
      <c r="A1574" t="s">
        <v>657</v>
      </c>
      <c r="B1574" t="s">
        <v>95</v>
      </c>
      <c r="C1574" t="s">
        <v>118</v>
      </c>
      <c r="D1574" s="3">
        <v>45501</v>
      </c>
      <c r="E1574" t="s">
        <v>644</v>
      </c>
      <c r="F1574">
        <f t="shared" ca="1" si="72"/>
        <v>7954.5397437471329</v>
      </c>
      <c r="G1574">
        <f t="shared" ca="1" si="72"/>
        <v>39771.471345513281</v>
      </c>
      <c r="H1574" t="str" cm="1">
        <f t="array" aca="1" ref="H1574" ca="1">INDEX(Sheet1!$H$1:$H$3, RANDBETWEEN(1, 3))</f>
        <v>ORE-Thematic</v>
      </c>
      <c r="I1574" t="str" cm="1">
        <f t="array" aca="1" ref="I1574" ca="1">INDEX(Sheet1!$I$3:$I$88, RANDBETWEEN(1, 85))</f>
        <v>Infant and Young child feeding</v>
      </c>
      <c r="J1574" t="str">
        <f ca="1">INDEX(Sheet1!$AZ$3:$AZ$8, RANDBETWEEN(1, COUNTA(Sheet1!$AZ$3:$AZ$8)))</f>
        <v>Increased Immunization Rates</v>
      </c>
      <c r="K1574" t="str" cm="1">
        <f t="array" aca="1" ref="K1574" ca="1">INDEX(Sheet1!$K$1:$K$8, RANDBETWEEN(1, 6))</f>
        <v>HAC-UKRAINE</v>
      </c>
      <c r="M1574" t="s">
        <v>127</v>
      </c>
      <c r="N1574">
        <f t="shared" ca="1" si="73"/>
        <v>68838.794968224262</v>
      </c>
      <c r="Q1574" t="s">
        <v>562</v>
      </c>
      <c r="U1574">
        <f t="shared" ca="1" si="74"/>
        <v>9094.5684446889554</v>
      </c>
      <c r="V1574">
        <v>15930975</v>
      </c>
      <c r="W1574" t="str" cm="1">
        <f t="array" aca="1" ref="W1574" ca="1">INDEX(Sheet1!$X$1:$X$20, RANDBETWEEN(1, 20))</f>
        <v>Global/Regional Multilaterals</v>
      </c>
      <c r="X1574" t="str" cm="1">
        <f t="array" aca="1" ref="X1574" ca="1">INDEX(Sheet1!$Y$2:$Y$22, RANDBETWEEN(1, 21))</f>
        <v>Public Sector</v>
      </c>
      <c r="Z1574" t="str" cm="1">
        <f t="array" aca="1" ref="Z1574" ca="1">INDEX(Sheet1!$AA$2:$AA$30, RANDBETWEEN(1, 29))</f>
        <v>US FUND</v>
      </c>
      <c r="AA1574" t="str" cm="1">
        <f t="array" aca="1" ref="AA1574" ca="1">INDEX(Sheet1!$AB$2:$AB$8, RANDBETWEEN(1, 7))</f>
        <v>ROSA</v>
      </c>
      <c r="AB1574" t="str" cm="1">
        <f t="array" aca="1" ref="AB1574" ca="1">INDEX(Sheet1!$AC$2:$AC$22, RANDBETWEEN(1, 21))</f>
        <v>Armenia</v>
      </c>
      <c r="AE1574" t="str" cm="1">
        <f t="array" aca="1" ref="AE1574" ca="1">INDEX(Sheet1!$AF$2:$AF$22, RANDBETWEEN(1, 5))</f>
        <v>NatCom</v>
      </c>
      <c r="AF1574" s="3">
        <v>45501</v>
      </c>
      <c r="AG1574" t="str" cm="1">
        <f t="array" aca="1" ref="AG1574" ca="1">INDEX(Sheet1!$AH$2:$AH$24, RANDBETWEEN(1, 23))</f>
        <v>ECARO</v>
      </c>
      <c r="AH1574" t="s">
        <v>668</v>
      </c>
      <c r="AI1574" t="s">
        <v>561</v>
      </c>
      <c r="AJ1574" t="s">
        <v>562</v>
      </c>
      <c r="AK1574" t="s">
        <v>127</v>
      </c>
      <c r="AL1574" t="s">
        <v>58</v>
      </c>
      <c r="AM1574" t="s">
        <v>646</v>
      </c>
      <c r="AN1574" t="s">
        <v>91</v>
      </c>
      <c r="AO1574" t="s">
        <v>116</v>
      </c>
      <c r="AP1574" t="s">
        <v>78</v>
      </c>
      <c r="AQ1574" t="s">
        <v>117</v>
      </c>
      <c r="AR1574">
        <v>2024</v>
      </c>
      <c r="AS1574" t="s">
        <v>44</v>
      </c>
    </row>
    <row r="1575" spans="1:45">
      <c r="A1575" t="s">
        <v>656</v>
      </c>
      <c r="B1575" t="s">
        <v>44</v>
      </c>
      <c r="C1575" t="s">
        <v>64</v>
      </c>
      <c r="D1575" s="3">
        <v>45327</v>
      </c>
      <c r="E1575" t="s">
        <v>644</v>
      </c>
      <c r="F1575">
        <f t="shared" ca="1" si="72"/>
        <v>22658.935900776964</v>
      </c>
      <c r="G1575">
        <f t="shared" ca="1" si="72"/>
        <v>69330.038876039427</v>
      </c>
      <c r="H1575" t="str" cm="1">
        <f t="array" aca="1" ref="H1575" ca="1">INDEX(Sheet1!$H$1:$H$3, RANDBETWEEN(1, 3))</f>
        <v>ORE-Thematic</v>
      </c>
      <c r="I1575" t="str" cm="1">
        <f t="array" aca="1" ref="I1575" ca="1">INDEX(Sheet1!$I$3:$I$88, RANDBETWEEN(1, 85))</f>
        <v>WASH – General</v>
      </c>
      <c r="J1575" t="str">
        <f ca="1">INDEX(Sheet1!$AZ$3:$AZ$8, RANDBETWEEN(1, COUNTA(Sheet1!$AZ$3:$AZ$8)))</f>
        <v>Advocacy</v>
      </c>
      <c r="K1575" t="str" cm="1">
        <f t="array" aca="1" ref="K1575" ca="1">INDEX(Sheet1!$K$1:$K$8, RANDBETWEEN(1, 6))</f>
        <v>HAC-UKRAINE</v>
      </c>
      <c r="M1575" t="s">
        <v>104</v>
      </c>
      <c r="N1575">
        <f t="shared" ca="1" si="73"/>
        <v>34386.39175914113</v>
      </c>
      <c r="Q1575" t="s">
        <v>564</v>
      </c>
      <c r="U1575">
        <f t="shared" ca="1" si="74"/>
        <v>79348.843422936217</v>
      </c>
      <c r="V1575">
        <v>28347343</v>
      </c>
      <c r="W1575" t="str" cm="1">
        <f t="array" aca="1" ref="W1575" ca="1">INDEX(Sheet1!$X$1:$X$20, RANDBETWEEN(1, 20))</f>
        <v>Membership based organizations</v>
      </c>
      <c r="X1575" t="str" cm="1">
        <f t="array" aca="1" ref="X1575" ca="1">INDEX(Sheet1!$Y$2:$Y$22, RANDBETWEEN(1, 21))</f>
        <v>Private Sector</v>
      </c>
      <c r="Z1575" t="str" cm="1">
        <f t="array" aca="1" ref="Z1575" ca="1">INDEX(Sheet1!$AA$2:$AA$30, RANDBETWEEN(1, 29))</f>
        <v>UK NATCOM</v>
      </c>
      <c r="AA1575" t="str" cm="1">
        <f t="array" aca="1" ref="AA1575" ca="1">INDEX(Sheet1!$AB$2:$AB$8, RANDBETWEEN(1, 7))</f>
        <v>ROSA</v>
      </c>
      <c r="AB1575" t="str" cm="1">
        <f t="array" aca="1" ref="AB1575" ca="1">INDEX(Sheet1!$AC$2:$AC$22, RANDBETWEEN(1, 21))</f>
        <v>Greece</v>
      </c>
      <c r="AE1575" t="str" cm="1">
        <f t="array" aca="1" ref="AE1575" ca="1">INDEX(Sheet1!$AF$2:$AF$22, RANDBETWEEN(1, 5))</f>
        <v>ESARO</v>
      </c>
      <c r="AF1575" s="3">
        <v>45327</v>
      </c>
      <c r="AG1575" t="str" cm="1">
        <f t="array" aca="1" ref="AG1575" ca="1">INDEX(Sheet1!$AH$2:$AH$24, RANDBETWEEN(1, 23))</f>
        <v>KOSOVO CO</v>
      </c>
      <c r="AH1575" t="s">
        <v>649</v>
      </c>
      <c r="AI1575" t="s">
        <v>563</v>
      </c>
      <c r="AJ1575" t="s">
        <v>564</v>
      </c>
      <c r="AK1575" t="s">
        <v>104</v>
      </c>
      <c r="AL1575" t="s">
        <v>90</v>
      </c>
      <c r="AM1575" t="s">
        <v>645</v>
      </c>
      <c r="AN1575" t="s">
        <v>105</v>
      </c>
      <c r="AO1575" t="s">
        <v>77</v>
      </c>
      <c r="AP1575" t="s">
        <v>62</v>
      </c>
      <c r="AQ1575" t="s">
        <v>100</v>
      </c>
      <c r="AR1575">
        <v>2024</v>
      </c>
      <c r="AS1575" t="s">
        <v>44</v>
      </c>
    </row>
    <row r="1576" spans="1:45">
      <c r="A1576" t="s">
        <v>658</v>
      </c>
      <c r="B1576" t="s">
        <v>44</v>
      </c>
      <c r="C1576" t="s">
        <v>64</v>
      </c>
      <c r="D1576" s="3">
        <v>45552</v>
      </c>
      <c r="E1576" t="s">
        <v>644</v>
      </c>
      <c r="F1576">
        <f t="shared" ca="1" si="72"/>
        <v>42330.541880683588</v>
      </c>
      <c r="G1576">
        <f t="shared" ca="1" si="72"/>
        <v>84104.961689293472</v>
      </c>
      <c r="H1576" t="str" cm="1">
        <f t="array" aca="1" ref="H1576" ca="1">INDEX(Sheet1!$H$1:$H$3, RANDBETWEEN(1, 3))</f>
        <v>ORR Non-Thematic</v>
      </c>
      <c r="I1576" t="str" cm="1">
        <f t="array" aca="1" ref="I1576" ca="1">INDEX(Sheet1!$I$3:$I$88, RANDBETWEEN(1, 85))</f>
        <v>Malaria</v>
      </c>
      <c r="J1576" t="str">
        <f ca="1">INDEX(Sheet1!$AZ$3:$AZ$8, RANDBETWEEN(1, COUNTA(Sheet1!$AZ$3:$AZ$8)))</f>
        <v>Advocacy</v>
      </c>
      <c r="K1576" t="str" cm="1">
        <f t="array" aca="1" ref="K1576" ca="1">INDEX(Sheet1!$K$1:$K$8, RANDBETWEEN(1, 6))</f>
        <v>HAC-STATE OF PALESTINE</v>
      </c>
      <c r="M1576" t="s">
        <v>57</v>
      </c>
      <c r="N1576">
        <f t="shared" ca="1" si="73"/>
        <v>1895.5558375508133</v>
      </c>
      <c r="Q1576" t="s">
        <v>566</v>
      </c>
      <c r="U1576">
        <f t="shared" ca="1" si="74"/>
        <v>79496.961672270627</v>
      </c>
      <c r="V1576">
        <v>15285186</v>
      </c>
      <c r="W1576" t="str" cm="1">
        <f t="array" aca="1" ref="W1576" ca="1">INDEX(Sheet1!$X$1:$X$20, RANDBETWEEN(1, 20))</f>
        <v>Central Government</v>
      </c>
      <c r="X1576" t="str" cm="1">
        <f t="array" aca="1" ref="X1576" ca="1">INDEX(Sheet1!$Y$2:$Y$22, RANDBETWEEN(1, 21))</f>
        <v>UNICEF NatCom/CO/Division</v>
      </c>
      <c r="Z1576" t="str" cm="1">
        <f t="array" aca="1" ref="Z1576" ca="1">INDEX(Sheet1!$AA$2:$AA$30, RANDBETWEEN(1, 29))</f>
        <v>QATAR CO</v>
      </c>
      <c r="AA1576" t="str" cm="1">
        <f t="array" aca="1" ref="AA1576" ca="1">INDEX(Sheet1!$AB$2:$AB$8, RANDBETWEEN(1, 7))</f>
        <v>ECARO</v>
      </c>
      <c r="AB1576" t="str" cm="1">
        <f t="array" aca="1" ref="AB1576" ca="1">INDEX(Sheet1!$AC$2:$AC$22, RANDBETWEEN(1, 21))</f>
        <v>Denmark</v>
      </c>
      <c r="AE1576" t="str" cm="1">
        <f t="array" aca="1" ref="AE1576" ca="1">INDEX(Sheet1!$AF$2:$AF$22, RANDBETWEEN(1, 5))</f>
        <v>MENARO</v>
      </c>
      <c r="AF1576" s="3">
        <v>45552</v>
      </c>
      <c r="AG1576" t="str" cm="1">
        <f t="array" aca="1" ref="AG1576" ca="1">INDEX(Sheet1!$AH$2:$AH$24, RANDBETWEEN(1, 23))</f>
        <v>KYRGYZSTAN CO</v>
      </c>
      <c r="AH1576" t="s">
        <v>650</v>
      </c>
      <c r="AI1576" t="s">
        <v>565</v>
      </c>
      <c r="AJ1576" t="s">
        <v>566</v>
      </c>
      <c r="AK1576" t="s">
        <v>57</v>
      </c>
      <c r="AL1576" t="s">
        <v>90</v>
      </c>
      <c r="AM1576" t="s">
        <v>646</v>
      </c>
      <c r="AN1576" t="s">
        <v>60</v>
      </c>
      <c r="AO1576" t="s">
        <v>61</v>
      </c>
      <c r="AP1576" t="s">
        <v>62</v>
      </c>
      <c r="AQ1576" t="s">
        <v>79</v>
      </c>
      <c r="AR1576">
        <v>2022</v>
      </c>
      <c r="AS1576" t="s">
        <v>44</v>
      </c>
    </row>
    <row r="1577" spans="1:45">
      <c r="A1577" t="s">
        <v>655</v>
      </c>
      <c r="B1577" t="s">
        <v>95</v>
      </c>
      <c r="C1577" t="s">
        <v>45</v>
      </c>
      <c r="D1577" s="3">
        <v>45540</v>
      </c>
      <c r="E1577" t="s">
        <v>644</v>
      </c>
      <c r="F1577">
        <f t="shared" ca="1" si="72"/>
        <v>88152.05077993001</v>
      </c>
      <c r="G1577">
        <f t="shared" ca="1" si="72"/>
        <v>81862.743995997371</v>
      </c>
      <c r="H1577" t="str" cm="1">
        <f t="array" aca="1" ref="H1577" ca="1">INDEX(Sheet1!$H$1:$H$3, RANDBETWEEN(1, 3))</f>
        <v>ORR Non-Thematic</v>
      </c>
      <c r="I1577" t="str" cm="1">
        <f t="array" aca="1" ref="I1577" ca="1">INDEX(Sheet1!$I$3:$I$88, RANDBETWEEN(1, 85))</f>
        <v>Other cross-sectoral programme areas</v>
      </c>
      <c r="J1577" t="str">
        <f ca="1">INDEX(Sheet1!$AZ$3:$AZ$8, RANDBETWEEN(1, COUNTA(Sheet1!$AZ$3:$AZ$8)))</f>
        <v>Child Protection</v>
      </c>
      <c r="K1577" t="str" cm="1">
        <f t="array" aca="1" ref="K1577" ca="1">INDEX(Sheet1!$K$1:$K$8, RANDBETWEEN(1, 6))</f>
        <v>Ukraine Response</v>
      </c>
      <c r="M1577" t="s">
        <v>89</v>
      </c>
      <c r="N1577">
        <f t="shared" ca="1" si="73"/>
        <v>21205.967234598062</v>
      </c>
      <c r="Q1577" t="s">
        <v>568</v>
      </c>
      <c r="U1577">
        <f t="shared" ca="1" si="74"/>
        <v>4559.8455738795537</v>
      </c>
      <c r="V1577">
        <v>23952030</v>
      </c>
      <c r="W1577" t="str" cm="1">
        <f t="array" aca="1" ref="W1577" ca="1">INDEX(Sheet1!$X$1:$X$20, RANDBETWEEN(1, 20))</f>
        <v>Non-Profit/NGO Foundations</v>
      </c>
      <c r="X1577" t="str" cm="1">
        <f t="array" aca="1" ref="X1577" ca="1">INDEX(Sheet1!$Y$2:$Y$22, RANDBETWEEN(1, 21))</f>
        <v>Private Sector</v>
      </c>
      <c r="Z1577" t="str" cm="1">
        <f t="array" aca="1" ref="Z1577" ca="1">INDEX(Sheet1!$AA$2:$AA$30, RANDBETWEEN(1, 29))</f>
        <v>UKRAINE CO</v>
      </c>
      <c r="AA1577" t="str" cm="1">
        <f t="array" aca="1" ref="AA1577" ca="1">INDEX(Sheet1!$AB$2:$AB$8, RANDBETWEEN(1, 7))</f>
        <v>HQ</v>
      </c>
      <c r="AB1577" t="str" cm="1">
        <f t="array" aca="1" ref="AB1577" ca="1">INDEX(Sheet1!$AC$2:$AC$22, RANDBETWEEN(1, 21))</f>
        <v>Cyprus</v>
      </c>
      <c r="AE1577" t="str" cm="1">
        <f t="array" aca="1" ref="AE1577" ca="1">INDEX(Sheet1!$AF$2:$AF$22, RANDBETWEEN(1, 5))</f>
        <v>ECARO</v>
      </c>
      <c r="AF1577" s="3">
        <v>45540</v>
      </c>
      <c r="AG1577" t="str" cm="1">
        <f t="array" aca="1" ref="AG1577" ca="1">INDEX(Sheet1!$AH$2:$AH$24, RANDBETWEEN(1, 23))</f>
        <v>ARMENIA CO</v>
      </c>
      <c r="AH1577" t="s">
        <v>670</v>
      </c>
      <c r="AI1577" t="s">
        <v>567</v>
      </c>
      <c r="AJ1577" t="s">
        <v>568</v>
      </c>
      <c r="AK1577" t="s">
        <v>89</v>
      </c>
      <c r="AL1577" t="s">
        <v>90</v>
      </c>
      <c r="AM1577" t="s">
        <v>646</v>
      </c>
      <c r="AN1577" t="s">
        <v>105</v>
      </c>
      <c r="AO1577" t="s">
        <v>61</v>
      </c>
      <c r="AP1577" t="s">
        <v>143</v>
      </c>
      <c r="AQ1577" t="s">
        <v>79</v>
      </c>
      <c r="AR1577">
        <v>2023</v>
      </c>
      <c r="AS1577" t="s">
        <v>44</v>
      </c>
    </row>
    <row r="1578" spans="1:45">
      <c r="A1578" t="s">
        <v>653</v>
      </c>
      <c r="B1578" t="s">
        <v>95</v>
      </c>
      <c r="C1578" t="s">
        <v>64</v>
      </c>
      <c r="D1578" s="3">
        <v>45485</v>
      </c>
      <c r="E1578" t="s">
        <v>644</v>
      </c>
      <c r="F1578">
        <f t="shared" ca="1" si="72"/>
        <v>99589.434220703872</v>
      </c>
      <c r="G1578">
        <f t="shared" ca="1" si="72"/>
        <v>52142.714464339289</v>
      </c>
      <c r="H1578" t="str" cm="1">
        <f t="array" aca="1" ref="H1578" ca="1">INDEX(Sheet1!$H$1:$H$3, RANDBETWEEN(1, 3))</f>
        <v>ORE-Thematic</v>
      </c>
      <c r="I1578" t="str" cm="1">
        <f t="array" aca="1" ref="I1578" ca="1">INDEX(Sheet1!$I$3:$I$88, RANDBETWEEN(1, 85))</f>
        <v>Cross-sectoral Early Childhood Development</v>
      </c>
      <c r="J1578" t="str">
        <f ca="1">INDEX(Sheet1!$AZ$3:$AZ$8, RANDBETWEEN(1, COUNTA(Sheet1!$AZ$3:$AZ$8)))</f>
        <v>Child Protection</v>
      </c>
      <c r="K1578" t="str" cm="1">
        <f t="array" aca="1" ref="K1578" ca="1">INDEX(Sheet1!$K$1:$K$8, RANDBETWEEN(1, 6))</f>
        <v>HAC-ARMENIA</v>
      </c>
      <c r="M1578" t="s">
        <v>165</v>
      </c>
      <c r="N1578">
        <f t="shared" ca="1" si="73"/>
        <v>41959.538884661277</v>
      </c>
      <c r="Q1578" t="s">
        <v>570</v>
      </c>
      <c r="U1578">
        <f t="shared" ca="1" si="74"/>
        <v>37735.678860383436</v>
      </c>
      <c r="V1578">
        <v>36841873</v>
      </c>
      <c r="W1578" t="str" cm="1">
        <f t="array" aca="1" ref="W1578" ca="1">INDEX(Sheet1!$X$1:$X$20, RANDBETWEEN(1, 20))</f>
        <v>IFI/RDB</v>
      </c>
      <c r="X1578" t="str" cm="1">
        <f t="array" aca="1" ref="X1578" ca="1">INDEX(Sheet1!$Y$2:$Y$22, RANDBETWEEN(1, 21))</f>
        <v>Private Sector</v>
      </c>
      <c r="Z1578" t="str" cm="1">
        <f t="array" aca="1" ref="Z1578" ca="1">INDEX(Sheet1!$AA$2:$AA$30, RANDBETWEEN(1, 29))</f>
        <v>DENMARK NATCOM</v>
      </c>
      <c r="AA1578" t="str" cm="1">
        <f t="array" aca="1" ref="AA1578" ca="1">INDEX(Sheet1!$AB$2:$AB$8, RANDBETWEEN(1, 7))</f>
        <v>MENARO</v>
      </c>
      <c r="AB1578" t="str" cm="1">
        <f t="array" aca="1" ref="AB1578" ca="1">INDEX(Sheet1!$AC$2:$AC$22, RANDBETWEEN(1, 21))</f>
        <v>Netherlands</v>
      </c>
      <c r="AE1578" t="str" cm="1">
        <f t="array" aca="1" ref="AE1578" ca="1">INDEX(Sheet1!$AF$2:$AF$22, RANDBETWEEN(1, 5))</f>
        <v>NatCom</v>
      </c>
      <c r="AF1578" s="3">
        <v>45485</v>
      </c>
      <c r="AG1578" t="str" cm="1">
        <f t="array" aca="1" ref="AG1578" ca="1">INDEX(Sheet1!$AH$2:$AH$24, RANDBETWEEN(1, 23))</f>
        <v>TURKIYE NATCOM</v>
      </c>
      <c r="AH1578" t="s">
        <v>651</v>
      </c>
      <c r="AI1578" t="s">
        <v>569</v>
      </c>
      <c r="AJ1578" t="s">
        <v>570</v>
      </c>
      <c r="AK1578" t="s">
        <v>165</v>
      </c>
      <c r="AL1578" t="s">
        <v>95</v>
      </c>
      <c r="AM1578" t="s">
        <v>645</v>
      </c>
      <c r="AN1578" t="s">
        <v>60</v>
      </c>
      <c r="AO1578" t="s">
        <v>116</v>
      </c>
      <c r="AP1578" t="s">
        <v>143</v>
      </c>
      <c r="AQ1578" t="s">
        <v>100</v>
      </c>
      <c r="AR1578">
        <v>2024</v>
      </c>
      <c r="AS1578" t="s">
        <v>44</v>
      </c>
    </row>
    <row r="1579" spans="1:45">
      <c r="A1579" t="s">
        <v>656</v>
      </c>
      <c r="B1579" t="s">
        <v>95</v>
      </c>
      <c r="C1579" t="s">
        <v>118</v>
      </c>
      <c r="D1579" s="3">
        <v>45536</v>
      </c>
      <c r="E1579" t="s">
        <v>644</v>
      </c>
      <c r="F1579">
        <f t="shared" ca="1" si="72"/>
        <v>43004.86471080083</v>
      </c>
      <c r="G1579">
        <f t="shared" ca="1" si="72"/>
        <v>48422.280959231248</v>
      </c>
      <c r="H1579" t="str" cm="1">
        <f t="array" aca="1" ref="H1579" ca="1">INDEX(Sheet1!$H$1:$H$3, RANDBETWEEN(1, 3))</f>
        <v>Revenue Type</v>
      </c>
      <c r="I1579" t="str" cm="1">
        <f t="array" aca="1" ref="I1579" ca="1">INDEX(Sheet1!$I$3:$I$88, RANDBETWEEN(1, 85))</f>
        <v>Private sector fundraising - Special Purpose</v>
      </c>
      <c r="J1579" t="str">
        <f ca="1">INDEX(Sheet1!$AZ$3:$AZ$8, RANDBETWEEN(1, COUNTA(Sheet1!$AZ$3:$AZ$8)))</f>
        <v>Increased Immunization Rates</v>
      </c>
      <c r="K1579" t="str" cm="1">
        <f t="array" aca="1" ref="K1579" ca="1">INDEX(Sheet1!$K$1:$K$8, RANDBETWEEN(1, 6))</f>
        <v>HAC-ARMENIA</v>
      </c>
      <c r="M1579" t="s">
        <v>57</v>
      </c>
      <c r="N1579">
        <f t="shared" ca="1" si="73"/>
        <v>27602.872595919827</v>
      </c>
      <c r="Q1579" t="s">
        <v>572</v>
      </c>
      <c r="U1579">
        <f t="shared" ca="1" si="74"/>
        <v>78777.127655660312</v>
      </c>
      <c r="V1579">
        <v>13101015</v>
      </c>
      <c r="W1579" t="str" cm="1">
        <f t="array" aca="1" ref="W1579" ca="1">INDEX(Sheet1!$X$1:$X$20, RANDBETWEEN(1, 20))</f>
        <v>Corporate</v>
      </c>
      <c r="X1579" t="str" cm="1">
        <f t="array" aca="1" ref="X1579" ca="1">INDEX(Sheet1!$Y$2:$Y$22, RANDBETWEEN(1, 21))</f>
        <v>Private Sector</v>
      </c>
      <c r="Z1579" t="str" cm="1">
        <f t="array" aca="1" ref="Z1579" ca="1">INDEX(Sheet1!$AA$2:$AA$30, RANDBETWEEN(1, 29))</f>
        <v>SENEGAL CO</v>
      </c>
      <c r="AA1579" t="str" cm="1">
        <f t="array" aca="1" ref="AA1579" ca="1">INDEX(Sheet1!$AB$2:$AB$8, RANDBETWEEN(1, 7))</f>
        <v>HQ</v>
      </c>
      <c r="AB1579" t="str" cm="1">
        <f t="array" aca="1" ref="AB1579" ca="1">INDEX(Sheet1!$AC$2:$AC$22, RANDBETWEEN(1, 21))</f>
        <v>Belarus</v>
      </c>
      <c r="AE1579" t="str" cm="1">
        <f t="array" aca="1" ref="AE1579" ca="1">INDEX(Sheet1!$AF$2:$AF$22, RANDBETWEEN(1, 5))</f>
        <v>ECARO</v>
      </c>
      <c r="AF1579" s="3">
        <v>45536</v>
      </c>
      <c r="AG1579" t="str" cm="1">
        <f t="array" aca="1" ref="AG1579" ca="1">INDEX(Sheet1!$AH$2:$AH$24, RANDBETWEEN(1, 23))</f>
        <v>TURKIYE NATCOM</v>
      </c>
      <c r="AH1579" t="s">
        <v>668</v>
      </c>
      <c r="AI1579" t="s">
        <v>571</v>
      </c>
      <c r="AJ1579" t="s">
        <v>572</v>
      </c>
      <c r="AK1579" t="s">
        <v>57</v>
      </c>
      <c r="AL1579" t="s">
        <v>58</v>
      </c>
      <c r="AM1579" t="s">
        <v>645</v>
      </c>
      <c r="AN1579" t="s">
        <v>128</v>
      </c>
      <c r="AO1579" t="s">
        <v>77</v>
      </c>
      <c r="AP1579" t="s">
        <v>93</v>
      </c>
      <c r="AQ1579" t="s">
        <v>117</v>
      </c>
      <c r="AR1579">
        <v>2022</v>
      </c>
      <c r="AS1579" t="s">
        <v>44</v>
      </c>
    </row>
    <row r="1580" spans="1:45">
      <c r="A1580" t="s">
        <v>659</v>
      </c>
      <c r="B1580" t="s">
        <v>44</v>
      </c>
      <c r="C1580" t="s">
        <v>118</v>
      </c>
      <c r="D1580" s="3">
        <v>45500</v>
      </c>
      <c r="E1580" t="s">
        <v>644</v>
      </c>
      <c r="F1580">
        <f t="shared" ca="1" si="72"/>
        <v>51250.92337907113</v>
      </c>
      <c r="G1580">
        <f t="shared" ca="1" si="72"/>
        <v>79485.731031044765</v>
      </c>
      <c r="H1580" t="str" cm="1">
        <f t="array" aca="1" ref="H1580" ca="1">INDEX(Sheet1!$H$1:$H$3, RANDBETWEEN(1, 3))</f>
        <v>Revenue Type</v>
      </c>
      <c r="I1580" t="str" cm="1">
        <f t="array" aca="1" ref="I1580" ca="1">INDEX(Sheet1!$I$3:$I$88, RANDBETWEEN(1, 85))</f>
        <v>Nutrition – General</v>
      </c>
      <c r="J1580" t="str">
        <f ca="1">INDEX(Sheet1!$AZ$3:$AZ$8, RANDBETWEEN(1, COUNTA(Sheet1!$AZ$3:$AZ$8)))</f>
        <v>Health</v>
      </c>
      <c r="K1580" t="str" cm="1">
        <f t="array" aca="1" ref="K1580" ca="1">INDEX(Sheet1!$K$1:$K$8, RANDBETWEEN(1, 6))</f>
        <v>HAC-STATE OF PALESTINE</v>
      </c>
      <c r="M1580" t="s">
        <v>114</v>
      </c>
      <c r="N1580">
        <f t="shared" ca="1" si="73"/>
        <v>65371.049832503537</v>
      </c>
      <c r="Q1580" t="s">
        <v>574</v>
      </c>
      <c r="U1580">
        <f t="shared" ca="1" si="74"/>
        <v>45372.319907897036</v>
      </c>
      <c r="V1580">
        <v>11445993</v>
      </c>
      <c r="W1580" t="str" cm="1">
        <f t="array" aca="1" ref="W1580" ca="1">INDEX(Sheet1!$X$1:$X$20, RANDBETWEEN(1, 20))</f>
        <v>Sport Associations</v>
      </c>
      <c r="X1580" t="str" cm="1">
        <f t="array" aca="1" ref="X1580" ca="1">INDEX(Sheet1!$Y$2:$Y$22, RANDBETWEEN(1, 21))</f>
        <v>UNICEF NatCom/CO/Division</v>
      </c>
      <c r="Z1580" t="str" cm="1">
        <f t="array" aca="1" ref="Z1580" ca="1">INDEX(Sheet1!$AA$2:$AA$30, RANDBETWEEN(1, 29))</f>
        <v>INDIA CO</v>
      </c>
      <c r="AA1580" t="str" cm="1">
        <f t="array" aca="1" ref="AA1580" ca="1">INDEX(Sheet1!$AB$2:$AB$8, RANDBETWEEN(1, 7))</f>
        <v>HQ</v>
      </c>
      <c r="AB1580" t="str" cm="1">
        <f t="array" aca="1" ref="AB1580" ca="1">INDEX(Sheet1!$AC$2:$AC$22, RANDBETWEEN(1, 21))</f>
        <v>Albania</v>
      </c>
      <c r="AE1580" t="str" cm="1">
        <f t="array" aca="1" ref="AE1580" ca="1">INDEX(Sheet1!$AF$2:$AF$22, RANDBETWEEN(1, 5))</f>
        <v>NatCom</v>
      </c>
      <c r="AF1580" s="3">
        <v>45500</v>
      </c>
      <c r="AG1580" t="str" cm="1">
        <f t="array" aca="1" ref="AG1580" ca="1">INDEX(Sheet1!$AH$2:$AH$24, RANDBETWEEN(1, 23))</f>
        <v>GREECE CO</v>
      </c>
      <c r="AH1580" t="s">
        <v>648</v>
      </c>
      <c r="AI1580" t="s">
        <v>573</v>
      </c>
      <c r="AJ1580" t="s">
        <v>574</v>
      </c>
      <c r="AK1580" t="s">
        <v>114</v>
      </c>
      <c r="AL1580" t="s">
        <v>95</v>
      </c>
      <c r="AM1580" t="s">
        <v>646</v>
      </c>
      <c r="AN1580" t="s">
        <v>91</v>
      </c>
      <c r="AO1580" t="s">
        <v>149</v>
      </c>
      <c r="AP1580" t="s">
        <v>78</v>
      </c>
      <c r="AQ1580" t="s">
        <v>117</v>
      </c>
      <c r="AR1580">
        <v>2023</v>
      </c>
      <c r="AS1580" t="s">
        <v>44</v>
      </c>
    </row>
    <row r="1581" spans="1:45">
      <c r="A1581" t="s">
        <v>653</v>
      </c>
      <c r="B1581" t="s">
        <v>95</v>
      </c>
      <c r="C1581" t="s">
        <v>118</v>
      </c>
      <c r="D1581" s="3">
        <v>45607</v>
      </c>
      <c r="E1581" t="s">
        <v>644</v>
      </c>
      <c r="F1581">
        <f t="shared" ca="1" si="72"/>
        <v>82628.079366689635</v>
      </c>
      <c r="G1581">
        <f t="shared" ca="1" si="72"/>
        <v>13668.391264223843</v>
      </c>
      <c r="H1581" t="str" cm="1">
        <f t="array" aca="1" ref="H1581" ca="1">INDEX(Sheet1!$H$1:$H$3, RANDBETWEEN(1, 3))</f>
        <v>ORE-Thematic</v>
      </c>
      <c r="I1581" t="str" cm="1">
        <f t="array" aca="1" ref="I1581" ca="1">INDEX(Sheet1!$I$3:$I$88, RANDBETWEEN(1, 85))</f>
        <v>Violence, exploitation and abuse</v>
      </c>
      <c r="J1581" t="str">
        <f ca="1">INDEX(Sheet1!$AZ$3:$AZ$8, RANDBETWEEN(1, COUNTA(Sheet1!$AZ$3:$AZ$8)))</f>
        <v>Education</v>
      </c>
      <c r="K1581" t="str" cm="1">
        <f t="array" aca="1" ref="K1581" ca="1">INDEX(Sheet1!$K$1:$K$8, RANDBETWEEN(1, 6))</f>
        <v>Emergency/HAC</v>
      </c>
      <c r="M1581" t="s">
        <v>127</v>
      </c>
      <c r="N1581">
        <f t="shared" ca="1" si="73"/>
        <v>307.34617543701609</v>
      </c>
      <c r="Q1581" t="s">
        <v>576</v>
      </c>
      <c r="U1581">
        <f t="shared" ca="1" si="74"/>
        <v>9578.3527343209662</v>
      </c>
      <c r="V1581">
        <v>23702483</v>
      </c>
      <c r="W1581" t="str" cm="1">
        <f t="array" aca="1" ref="W1581" ca="1">INDEX(Sheet1!$X$1:$X$20, RANDBETWEEN(1, 20))</f>
        <v>Corporate Foundation</v>
      </c>
      <c r="X1581" t="str" cm="1">
        <f t="array" aca="1" ref="X1581" ca="1">INDEX(Sheet1!$Y$2:$Y$22, RANDBETWEEN(1, 21))</f>
        <v>Private Sector</v>
      </c>
      <c r="Z1581" t="str" cm="1">
        <f t="array" aca="1" ref="Z1581" ca="1">INDEX(Sheet1!$AA$2:$AA$30, RANDBETWEEN(1, 29))</f>
        <v>DENMARK NATCOM</v>
      </c>
      <c r="AA1581" t="str" cm="1">
        <f t="array" aca="1" ref="AA1581" ca="1">INDEX(Sheet1!$AB$2:$AB$8, RANDBETWEEN(1, 7))</f>
        <v>EAPRO</v>
      </c>
      <c r="AB1581" t="str" cm="1">
        <f t="array" aca="1" ref="AB1581" ca="1">INDEX(Sheet1!$AC$2:$AC$22, RANDBETWEEN(1, 21))</f>
        <v>Denmark</v>
      </c>
      <c r="AE1581" t="str" cm="1">
        <f t="array" aca="1" ref="AE1581" ca="1">INDEX(Sheet1!$AF$2:$AF$22, RANDBETWEEN(1, 5))</f>
        <v>ESARO</v>
      </c>
      <c r="AF1581" s="3">
        <v>45607</v>
      </c>
      <c r="AG1581" t="str" cm="1">
        <f t="array" aca="1" ref="AG1581" ca="1">INDEX(Sheet1!$AH$2:$AH$24, RANDBETWEEN(1, 23))</f>
        <v>ALBANIA CO</v>
      </c>
      <c r="AH1581" t="s">
        <v>651</v>
      </c>
      <c r="AI1581" t="s">
        <v>575</v>
      </c>
      <c r="AJ1581" t="s">
        <v>576</v>
      </c>
      <c r="AK1581" t="s">
        <v>127</v>
      </c>
      <c r="AL1581" t="s">
        <v>95</v>
      </c>
      <c r="AM1581" t="s">
        <v>646</v>
      </c>
      <c r="AN1581" t="s">
        <v>115</v>
      </c>
      <c r="AO1581" t="s">
        <v>61</v>
      </c>
      <c r="AP1581" t="s">
        <v>78</v>
      </c>
      <c r="AQ1581" t="s">
        <v>117</v>
      </c>
      <c r="AR1581">
        <v>2023</v>
      </c>
      <c r="AS1581" t="s">
        <v>44</v>
      </c>
    </row>
    <row r="1582" spans="1:45">
      <c r="A1582" t="s">
        <v>653</v>
      </c>
      <c r="B1582" t="s">
        <v>95</v>
      </c>
      <c r="C1582" t="s">
        <v>45</v>
      </c>
      <c r="D1582" s="3">
        <v>45299</v>
      </c>
      <c r="E1582" t="s">
        <v>644</v>
      </c>
      <c r="F1582">
        <f t="shared" ca="1" si="72"/>
        <v>88047.548753186915</v>
      </c>
      <c r="G1582">
        <f t="shared" ca="1" si="72"/>
        <v>72465.703341957837</v>
      </c>
      <c r="H1582" t="str" cm="1">
        <f t="array" aca="1" ref="H1582" ca="1">INDEX(Sheet1!$H$1:$H$3, RANDBETWEEN(1, 3))</f>
        <v>ORR Non-Thematic</v>
      </c>
      <c r="I1582" t="str" cm="1">
        <f t="array" aca="1" ref="I1582" ca="1">INDEX(Sheet1!$I$3:$I$88, RANDBETWEEN(1, 85))</f>
        <v>Education – General</v>
      </c>
      <c r="J1582" t="str">
        <f ca="1">INDEX(Sheet1!$AZ$3:$AZ$8, RANDBETWEEN(1, COUNTA(Sheet1!$AZ$3:$AZ$8)))</f>
        <v>Advocacy</v>
      </c>
      <c r="K1582" t="str" cm="1">
        <f t="array" aca="1" ref="K1582" ca="1">INDEX(Sheet1!$K$1:$K$8, RANDBETWEEN(1, 6))</f>
        <v>HAC-UKRAINE</v>
      </c>
      <c r="M1582" t="s">
        <v>57</v>
      </c>
      <c r="N1582">
        <f t="shared" ca="1" si="73"/>
        <v>98378.40836297549</v>
      </c>
      <c r="Q1582" t="s">
        <v>578</v>
      </c>
      <c r="U1582">
        <f t="shared" ca="1" si="74"/>
        <v>51398.481633594973</v>
      </c>
      <c r="V1582">
        <v>32156054</v>
      </c>
      <c r="W1582" t="str" cm="1">
        <f t="array" aca="1" ref="W1582" ca="1">INDEX(Sheet1!$X$1:$X$20, RANDBETWEEN(1, 20))</f>
        <v>Country Office</v>
      </c>
      <c r="X1582" t="str" cm="1">
        <f t="array" aca="1" ref="X1582" ca="1">INDEX(Sheet1!$Y$2:$Y$22, RANDBETWEEN(1, 21))</f>
        <v>Public Sector</v>
      </c>
      <c r="Z1582" t="str" cm="1">
        <f t="array" aca="1" ref="Z1582" ca="1">INDEX(Sheet1!$AA$2:$AA$30, RANDBETWEEN(1, 29))</f>
        <v>SENEGAL CO</v>
      </c>
      <c r="AA1582" t="str" cm="1">
        <f t="array" aca="1" ref="AA1582" ca="1">INDEX(Sheet1!$AB$2:$AB$8, RANDBETWEEN(1, 7))</f>
        <v>WCARO</v>
      </c>
      <c r="AB1582" t="str" cm="1">
        <f t="array" aca="1" ref="AB1582" ca="1">INDEX(Sheet1!$AC$2:$AC$22, RANDBETWEEN(1, 21))</f>
        <v>Tajikistan</v>
      </c>
      <c r="AE1582" t="str" cm="1">
        <f t="array" aca="1" ref="AE1582" ca="1">INDEX(Sheet1!$AF$2:$AF$22, RANDBETWEEN(1, 5))</f>
        <v>MENARO</v>
      </c>
      <c r="AF1582" s="3">
        <v>45299</v>
      </c>
      <c r="AG1582" t="str" cm="1">
        <f t="array" aca="1" ref="AG1582" ca="1">INDEX(Sheet1!$AH$2:$AH$24, RANDBETWEEN(1, 23))</f>
        <v>MONTENEGRO CO</v>
      </c>
      <c r="AH1582" t="s">
        <v>667</v>
      </c>
      <c r="AI1582" t="s">
        <v>577</v>
      </c>
      <c r="AJ1582" t="s">
        <v>578</v>
      </c>
      <c r="AK1582" t="s">
        <v>57</v>
      </c>
      <c r="AL1582" t="s">
        <v>90</v>
      </c>
      <c r="AM1582" t="s">
        <v>645</v>
      </c>
      <c r="AN1582" t="s">
        <v>115</v>
      </c>
      <c r="AO1582" t="s">
        <v>92</v>
      </c>
      <c r="AP1582" t="s">
        <v>135</v>
      </c>
      <c r="AQ1582" t="s">
        <v>79</v>
      </c>
      <c r="AR1582">
        <v>2023</v>
      </c>
      <c r="AS1582" t="s">
        <v>44</v>
      </c>
    </row>
    <row r="1583" spans="1:45">
      <c r="A1583" t="s">
        <v>655</v>
      </c>
      <c r="B1583" t="s">
        <v>95</v>
      </c>
      <c r="C1583" t="s">
        <v>45</v>
      </c>
      <c r="D1583" s="3">
        <v>45477</v>
      </c>
      <c r="E1583" t="s">
        <v>644</v>
      </c>
      <c r="F1583">
        <f t="shared" ca="1" si="72"/>
        <v>68340.996629825808</v>
      </c>
      <c r="G1583">
        <f t="shared" ca="1" si="72"/>
        <v>33070.270954678766</v>
      </c>
      <c r="H1583" t="str" cm="1">
        <f t="array" aca="1" ref="H1583" ca="1">INDEX(Sheet1!$H$1:$H$3, RANDBETWEEN(1, 3))</f>
        <v>Revenue Type</v>
      </c>
      <c r="I1583" t="str" cm="1">
        <f t="array" aca="1" ref="I1583" ca="1">INDEX(Sheet1!$I$3:$I$88, RANDBETWEEN(1, 85))</f>
        <v>Special Purpose</v>
      </c>
      <c r="J1583" t="str">
        <f ca="1">INDEX(Sheet1!$AZ$3:$AZ$8, RANDBETWEEN(1, COUNTA(Sheet1!$AZ$3:$AZ$8)))</f>
        <v>Emergency Response</v>
      </c>
      <c r="K1583" t="str" cm="1">
        <f t="array" aca="1" ref="K1583" ca="1">INDEX(Sheet1!$K$1:$K$8, RANDBETWEEN(1, 6))</f>
        <v>Ukraine Response</v>
      </c>
      <c r="M1583" t="s">
        <v>127</v>
      </c>
      <c r="N1583">
        <f t="shared" ca="1" si="73"/>
        <v>98402.061518228991</v>
      </c>
      <c r="Q1583" t="s">
        <v>580</v>
      </c>
      <c r="U1583">
        <f t="shared" ca="1" si="74"/>
        <v>74575.959536468436</v>
      </c>
      <c r="V1583">
        <v>15614363</v>
      </c>
      <c r="W1583" t="str" cm="1">
        <f t="array" aca="1" ref="W1583" ca="1">INDEX(Sheet1!$X$1:$X$20, RANDBETWEEN(1, 20))</f>
        <v>Global/Regional Multilaterals</v>
      </c>
      <c r="X1583" t="str" cm="1">
        <f t="array" aca="1" ref="X1583" ca="1">INDEX(Sheet1!$Y$2:$Y$22, RANDBETWEEN(1, 21))</f>
        <v>Corporate Account</v>
      </c>
      <c r="Z1583" t="str" cm="1">
        <f t="array" aca="1" ref="Z1583" ca="1">INDEX(Sheet1!$AA$2:$AA$30, RANDBETWEEN(1, 29))</f>
        <v>US FUND</v>
      </c>
      <c r="AA1583" t="str" cm="1">
        <f t="array" aca="1" ref="AA1583" ca="1">INDEX(Sheet1!$AB$2:$AB$8, RANDBETWEEN(1, 7))</f>
        <v>HQ</v>
      </c>
      <c r="AB1583" t="str" cm="1">
        <f t="array" aca="1" ref="AB1583" ca="1">INDEX(Sheet1!$AC$2:$AC$22, RANDBETWEEN(1, 21))</f>
        <v>Uzbekistan</v>
      </c>
      <c r="AE1583" t="str" cm="1">
        <f t="array" aca="1" ref="AE1583" ca="1">INDEX(Sheet1!$AF$2:$AF$22, RANDBETWEEN(1, 5))</f>
        <v>MENARO</v>
      </c>
      <c r="AF1583" s="3">
        <v>45477</v>
      </c>
      <c r="AG1583" t="str" cm="1">
        <f t="array" aca="1" ref="AG1583" ca="1">INDEX(Sheet1!$AH$2:$AH$24, RANDBETWEEN(1, 23))</f>
        <v>MONTENEGRO CO</v>
      </c>
      <c r="AH1583" t="s">
        <v>668</v>
      </c>
      <c r="AI1583" t="s">
        <v>579</v>
      </c>
      <c r="AJ1583" t="s">
        <v>580</v>
      </c>
      <c r="AK1583" t="s">
        <v>127</v>
      </c>
      <c r="AL1583" t="s">
        <v>58</v>
      </c>
      <c r="AM1583" t="s">
        <v>646</v>
      </c>
      <c r="AN1583" t="s">
        <v>216</v>
      </c>
      <c r="AO1583" t="s">
        <v>61</v>
      </c>
      <c r="AP1583" t="s">
        <v>143</v>
      </c>
      <c r="AQ1583" t="s">
        <v>63</v>
      </c>
      <c r="AR1583">
        <v>2024</v>
      </c>
      <c r="AS1583" t="s">
        <v>44</v>
      </c>
    </row>
    <row r="1584" spans="1:45">
      <c r="A1584" t="s">
        <v>657</v>
      </c>
      <c r="B1584" t="s">
        <v>95</v>
      </c>
      <c r="C1584" t="s">
        <v>118</v>
      </c>
      <c r="D1584" s="3">
        <v>45330</v>
      </c>
      <c r="E1584" t="s">
        <v>644</v>
      </c>
      <c r="F1584">
        <f t="shared" ca="1" si="72"/>
        <v>23907.360104051459</v>
      </c>
      <c r="G1584">
        <f t="shared" ca="1" si="72"/>
        <v>3257.3854895505601</v>
      </c>
      <c r="H1584" t="str" cm="1">
        <f t="array" aca="1" ref="H1584" ca="1">INDEX(Sheet1!$H$1:$H$3, RANDBETWEEN(1, 3))</f>
        <v>Revenue Type</v>
      </c>
      <c r="I1584" t="str" cm="1">
        <f t="array" aca="1" ref="I1584" ca="1">INDEX(Sheet1!$I$3:$I$88, RANDBETWEEN(1, 85))</f>
        <v>Private sector fundraising</v>
      </c>
      <c r="J1584" t="str">
        <f ca="1">INDEX(Sheet1!$AZ$3:$AZ$8, RANDBETWEEN(1, COUNTA(Sheet1!$AZ$3:$AZ$8)))</f>
        <v>Education</v>
      </c>
      <c r="K1584" t="str" cm="1">
        <f t="array" aca="1" ref="K1584" ca="1">INDEX(Sheet1!$K$1:$K$8, RANDBETWEEN(1, 6))</f>
        <v>Ukraine Response</v>
      </c>
      <c r="M1584" t="s">
        <v>127</v>
      </c>
      <c r="N1584">
        <f t="shared" ca="1" si="73"/>
        <v>32468.054291913391</v>
      </c>
      <c r="Q1584" t="s">
        <v>582</v>
      </c>
      <c r="U1584">
        <f t="shared" ca="1" si="74"/>
        <v>63936.332014530977</v>
      </c>
      <c r="V1584">
        <v>24125473</v>
      </c>
      <c r="W1584" t="str" cm="1">
        <f t="array" aca="1" ref="W1584" ca="1">INDEX(Sheet1!$X$1:$X$20, RANDBETWEEN(1, 20))</f>
        <v>Governmental Organization</v>
      </c>
      <c r="X1584" t="str" cm="1">
        <f t="array" aca="1" ref="X1584" ca="1">INDEX(Sheet1!$Y$2:$Y$22, RANDBETWEEN(1, 21))</f>
        <v>Public Sector</v>
      </c>
      <c r="Z1584" t="str" cm="1">
        <f t="array" aca="1" ref="Z1584" ca="1">INDEX(Sheet1!$AA$2:$AA$30, RANDBETWEEN(1, 29))</f>
        <v>MOLDOVA CO</v>
      </c>
      <c r="AA1584" t="str" cm="1">
        <f t="array" aca="1" ref="AA1584" ca="1">INDEX(Sheet1!$AB$2:$AB$8, RANDBETWEEN(1, 7))</f>
        <v>ECARO</v>
      </c>
      <c r="AB1584" t="str" cm="1">
        <f t="array" aca="1" ref="AB1584" ca="1">INDEX(Sheet1!$AC$2:$AC$22, RANDBETWEEN(1, 21))</f>
        <v>Tajikistan</v>
      </c>
      <c r="AE1584" t="str" cm="1">
        <f t="array" aca="1" ref="AE1584" ca="1">INDEX(Sheet1!$AF$2:$AF$22, RANDBETWEEN(1, 5))</f>
        <v>ESARO</v>
      </c>
      <c r="AF1584" s="3">
        <v>45330</v>
      </c>
      <c r="AG1584" t="str" cm="1">
        <f t="array" aca="1" ref="AG1584" ca="1">INDEX(Sheet1!$AH$2:$AH$24, RANDBETWEEN(1, 23))</f>
        <v>TURKIYE CO</v>
      </c>
      <c r="AH1584" t="s">
        <v>651</v>
      </c>
      <c r="AI1584" t="s">
        <v>581</v>
      </c>
      <c r="AJ1584" t="s">
        <v>582</v>
      </c>
      <c r="AK1584" t="s">
        <v>127</v>
      </c>
      <c r="AL1584" t="s">
        <v>95</v>
      </c>
      <c r="AM1584" t="s">
        <v>645</v>
      </c>
      <c r="AN1584" t="s">
        <v>192</v>
      </c>
      <c r="AO1584" t="s">
        <v>77</v>
      </c>
      <c r="AP1584" t="s">
        <v>62</v>
      </c>
      <c r="AQ1584" t="s">
        <v>94</v>
      </c>
      <c r="AR1584">
        <v>2023</v>
      </c>
      <c r="AS1584" t="s">
        <v>44</v>
      </c>
    </row>
    <row r="1585" spans="1:45">
      <c r="A1585" t="s">
        <v>655</v>
      </c>
      <c r="B1585" t="s">
        <v>95</v>
      </c>
      <c r="C1585" t="s">
        <v>118</v>
      </c>
      <c r="D1585" s="3">
        <v>45300</v>
      </c>
      <c r="E1585" t="s">
        <v>644</v>
      </c>
      <c r="F1585">
        <f t="shared" ca="1" si="72"/>
        <v>52750.074519788534</v>
      </c>
      <c r="G1585">
        <f t="shared" ca="1" si="72"/>
        <v>85562.038820850823</v>
      </c>
      <c r="H1585" t="str" cm="1">
        <f t="array" aca="1" ref="H1585" ca="1">INDEX(Sheet1!$H$1:$H$3, RANDBETWEEN(1, 3))</f>
        <v>ORE-Thematic</v>
      </c>
      <c r="I1585" t="str" cm="1">
        <f t="array" aca="1" ref="I1585" ca="1">INDEX(Sheet1!$I$3:$I$88, RANDBETWEEN(1, 85))</f>
        <v>WASH – General</v>
      </c>
      <c r="J1585" t="str">
        <f ca="1">INDEX(Sheet1!$AZ$3:$AZ$8, RANDBETWEEN(1, COUNTA(Sheet1!$AZ$3:$AZ$8)))</f>
        <v>Child Protection</v>
      </c>
      <c r="K1585" t="str" cm="1">
        <f t="array" aca="1" ref="K1585" ca="1">INDEX(Sheet1!$K$1:$K$8, RANDBETWEEN(1, 6))</f>
        <v>Ukraine Response</v>
      </c>
      <c r="M1585" t="s">
        <v>89</v>
      </c>
      <c r="N1585">
        <f t="shared" ca="1" si="73"/>
        <v>10310.50946048999</v>
      </c>
      <c r="Q1585" t="s">
        <v>584</v>
      </c>
      <c r="U1585">
        <f t="shared" ca="1" si="74"/>
        <v>93779.627509514306</v>
      </c>
      <c r="V1585">
        <v>32904078</v>
      </c>
      <c r="W1585" t="str" cm="1">
        <f t="array" aca="1" ref="W1585" ca="1">INDEX(Sheet1!$X$1:$X$20, RANDBETWEEN(1, 20))</f>
        <v>Central Government</v>
      </c>
      <c r="X1585" t="str" cm="1">
        <f t="array" aca="1" ref="X1585" ca="1">INDEX(Sheet1!$Y$2:$Y$22, RANDBETWEEN(1, 21))</f>
        <v>Private Sector</v>
      </c>
      <c r="Z1585" t="str" cm="1">
        <f t="array" aca="1" ref="Z1585" ca="1">INDEX(Sheet1!$AA$2:$AA$30, RANDBETWEEN(1, 29))</f>
        <v>KYRGYZSTAN CO</v>
      </c>
      <c r="AA1585" t="str" cm="1">
        <f t="array" aca="1" ref="AA1585" ca="1">INDEX(Sheet1!$AB$2:$AB$8, RANDBETWEEN(1, 7))</f>
        <v>ECARO</v>
      </c>
      <c r="AB1585" t="str" cm="1">
        <f t="array" aca="1" ref="AB1585" ca="1">INDEX(Sheet1!$AC$2:$AC$22, RANDBETWEEN(1, 21))</f>
        <v>Greece</v>
      </c>
      <c r="AE1585" t="str" cm="1">
        <f t="array" aca="1" ref="AE1585" ca="1">INDEX(Sheet1!$AF$2:$AF$22, RANDBETWEEN(1, 5))</f>
        <v>HQ</v>
      </c>
      <c r="AF1585" s="3">
        <v>45300</v>
      </c>
      <c r="AG1585" t="str" cm="1">
        <f t="array" aca="1" ref="AG1585" ca="1">INDEX(Sheet1!$AH$2:$AH$24, RANDBETWEEN(1, 23))</f>
        <v>US FUND</v>
      </c>
      <c r="AH1585" t="s">
        <v>647</v>
      </c>
      <c r="AI1585" t="s">
        <v>583</v>
      </c>
      <c r="AJ1585" t="s">
        <v>584</v>
      </c>
      <c r="AK1585" t="s">
        <v>89</v>
      </c>
      <c r="AL1585" t="s">
        <v>58</v>
      </c>
      <c r="AM1585" t="s">
        <v>645</v>
      </c>
      <c r="AN1585" t="s">
        <v>105</v>
      </c>
      <c r="AO1585" t="s">
        <v>61</v>
      </c>
      <c r="AP1585" t="s">
        <v>143</v>
      </c>
      <c r="AQ1585" t="s">
        <v>117</v>
      </c>
      <c r="AR1585">
        <v>2022</v>
      </c>
      <c r="AS1585" t="s">
        <v>44</v>
      </c>
    </row>
    <row r="1586" spans="1:45">
      <c r="A1586" t="s">
        <v>656</v>
      </c>
      <c r="B1586" t="s">
        <v>95</v>
      </c>
      <c r="C1586" t="s">
        <v>64</v>
      </c>
      <c r="D1586" s="3">
        <v>45485</v>
      </c>
      <c r="E1586" t="s">
        <v>644</v>
      </c>
      <c r="F1586">
        <f t="shared" ca="1" si="72"/>
        <v>18420.401993488242</v>
      </c>
      <c r="G1586">
        <f t="shared" ca="1" si="72"/>
        <v>65117.554561298712</v>
      </c>
      <c r="H1586" t="str" cm="1">
        <f t="array" aca="1" ref="H1586" ca="1">INDEX(Sheet1!$H$1:$H$3, RANDBETWEEN(1, 3))</f>
        <v>Revenue Type</v>
      </c>
      <c r="I1586" t="str" cm="1">
        <f t="array" aca="1" ref="I1586" ca="1">INDEX(Sheet1!$I$3:$I$88, RANDBETWEEN(1, 85))</f>
        <v>Cross-sectoral Communication for Development</v>
      </c>
      <c r="J1586" t="str">
        <f ca="1">INDEX(Sheet1!$AZ$3:$AZ$8, RANDBETWEEN(1, COUNTA(Sheet1!$AZ$3:$AZ$8)))</f>
        <v>Child Protection</v>
      </c>
      <c r="K1586" t="str" cm="1">
        <f t="array" aca="1" ref="K1586" ca="1">INDEX(Sheet1!$K$1:$K$8, RANDBETWEEN(1, 6))</f>
        <v>HAC-UKRAINE</v>
      </c>
      <c r="M1586" t="s">
        <v>104</v>
      </c>
      <c r="N1586">
        <f t="shared" ca="1" si="73"/>
        <v>97811.593359734761</v>
      </c>
      <c r="Q1586" t="s">
        <v>586</v>
      </c>
      <c r="U1586">
        <f t="shared" ca="1" si="74"/>
        <v>20658.105688857595</v>
      </c>
      <c r="V1586">
        <v>3808259</v>
      </c>
      <c r="W1586" t="str" cm="1">
        <f t="array" aca="1" ref="W1586" ca="1">INDEX(Sheet1!$X$1:$X$20, RANDBETWEEN(1, 20))</f>
        <v>Sport Associations</v>
      </c>
      <c r="X1586" t="str" cm="1">
        <f t="array" aca="1" ref="X1586" ca="1">INDEX(Sheet1!$Y$2:$Y$22, RANDBETWEEN(1, 21))</f>
        <v>Private Sector</v>
      </c>
      <c r="Z1586" t="str" cm="1">
        <f t="array" aca="1" ref="Z1586" ca="1">INDEX(Sheet1!$AA$2:$AA$30, RANDBETWEEN(1, 29))</f>
        <v>CROATIA CO</v>
      </c>
      <c r="AA1586" t="str" cm="1">
        <f t="array" aca="1" ref="AA1586" ca="1">INDEX(Sheet1!$AB$2:$AB$8, RANDBETWEEN(1, 7))</f>
        <v>HQ</v>
      </c>
      <c r="AB1586" t="str" cm="1">
        <f t="array" aca="1" ref="AB1586" ca="1">INDEX(Sheet1!$AC$2:$AC$22, RANDBETWEEN(1, 21))</f>
        <v>Ukraine</v>
      </c>
      <c r="AE1586" t="str" cm="1">
        <f t="array" aca="1" ref="AE1586" ca="1">INDEX(Sheet1!$AF$2:$AF$22, RANDBETWEEN(1, 5))</f>
        <v>NatCom</v>
      </c>
      <c r="AF1586" s="3">
        <v>45485</v>
      </c>
      <c r="AG1586" t="str" cm="1">
        <f t="array" aca="1" ref="AG1586" ca="1">INDEX(Sheet1!$AH$2:$AH$24, RANDBETWEEN(1, 23))</f>
        <v>KYRGYZSTAN CO</v>
      </c>
      <c r="AH1586" t="s">
        <v>649</v>
      </c>
      <c r="AI1586" t="s">
        <v>585</v>
      </c>
      <c r="AJ1586" t="s">
        <v>586</v>
      </c>
      <c r="AK1586" t="s">
        <v>104</v>
      </c>
      <c r="AL1586" t="s">
        <v>90</v>
      </c>
      <c r="AM1586" t="s">
        <v>645</v>
      </c>
      <c r="AN1586" t="s">
        <v>115</v>
      </c>
      <c r="AO1586" t="s">
        <v>77</v>
      </c>
      <c r="AP1586" t="s">
        <v>143</v>
      </c>
      <c r="AQ1586" t="s">
        <v>129</v>
      </c>
      <c r="AR1586">
        <v>2022</v>
      </c>
      <c r="AS1586" t="s">
        <v>44</v>
      </c>
    </row>
    <row r="1587" spans="1:45">
      <c r="A1587" t="s">
        <v>656</v>
      </c>
      <c r="B1587" t="s">
        <v>95</v>
      </c>
      <c r="C1587" t="s">
        <v>45</v>
      </c>
      <c r="D1587" s="3">
        <v>45393</v>
      </c>
      <c r="E1587" t="s">
        <v>644</v>
      </c>
      <c r="F1587">
        <f t="shared" ca="1" si="72"/>
        <v>56564.549018194273</v>
      </c>
      <c r="G1587">
        <f t="shared" ca="1" si="72"/>
        <v>58520.792796297537</v>
      </c>
      <c r="H1587" t="str" cm="1">
        <f t="array" aca="1" ref="H1587" ca="1">INDEX(Sheet1!$H$1:$H$3, RANDBETWEEN(1, 3))</f>
        <v>ORR Non-Thematic</v>
      </c>
      <c r="I1587" t="str" cm="1">
        <f t="array" aca="1" ref="I1587" ca="1">INDEX(Sheet1!$I$3:$I$88, RANDBETWEEN(1, 85))</f>
        <v>Private sector fundraising</v>
      </c>
      <c r="J1587" t="str">
        <f ca="1">INDEX(Sheet1!$AZ$3:$AZ$8, RANDBETWEEN(1, COUNTA(Sheet1!$AZ$3:$AZ$8)))</f>
        <v>Health</v>
      </c>
      <c r="K1587" t="str" cm="1">
        <f t="array" aca="1" ref="K1587" ca="1">INDEX(Sheet1!$K$1:$K$8, RANDBETWEEN(1, 6))</f>
        <v>HAC-ECARO</v>
      </c>
      <c r="M1587" t="s">
        <v>75</v>
      </c>
      <c r="N1587">
        <f t="shared" ca="1" si="73"/>
        <v>26863.212596130281</v>
      </c>
      <c r="Q1587" t="s">
        <v>588</v>
      </c>
      <c r="U1587">
        <f t="shared" ca="1" si="74"/>
        <v>38065.439539191822</v>
      </c>
      <c r="V1587">
        <v>39244049</v>
      </c>
      <c r="W1587" t="str" cm="1">
        <f t="array" aca="1" ref="W1587" ca="1">INDEX(Sheet1!$X$1:$X$20, RANDBETWEEN(1, 20))</f>
        <v>Corporate Foundation</v>
      </c>
      <c r="X1587" t="str" cm="1">
        <f t="array" aca="1" ref="X1587" ca="1">INDEX(Sheet1!$Y$2:$Y$22, RANDBETWEEN(1, 21))</f>
        <v>Private Sector</v>
      </c>
      <c r="Z1587" t="str" cm="1">
        <f t="array" aca="1" ref="Z1587" ca="1">INDEX(Sheet1!$AA$2:$AA$30, RANDBETWEEN(1, 29))</f>
        <v>BELARUS CO</v>
      </c>
      <c r="AA1587" t="str" cm="1">
        <f t="array" aca="1" ref="AA1587" ca="1">INDEX(Sheet1!$AB$2:$AB$8, RANDBETWEEN(1, 7))</f>
        <v>WCARO</v>
      </c>
      <c r="AB1587" t="str" cm="1">
        <f t="array" aca="1" ref="AB1587" ca="1">INDEX(Sheet1!$AC$2:$AC$22, RANDBETWEEN(1, 21))</f>
        <v>Serbia</v>
      </c>
      <c r="AE1587" t="str" cm="1">
        <f t="array" aca="1" ref="AE1587" ca="1">INDEX(Sheet1!$AF$2:$AF$22, RANDBETWEEN(1, 5))</f>
        <v>NatCom</v>
      </c>
      <c r="AF1587" s="3">
        <v>45393</v>
      </c>
      <c r="AG1587" t="str" cm="1">
        <f t="array" aca="1" ref="AG1587" ca="1">INDEX(Sheet1!$AH$2:$AH$24, RANDBETWEEN(1, 23))</f>
        <v>LEBANON CO</v>
      </c>
      <c r="AH1587" t="s">
        <v>648</v>
      </c>
      <c r="AI1587" t="s">
        <v>587</v>
      </c>
      <c r="AJ1587" t="s">
        <v>588</v>
      </c>
      <c r="AK1587" t="s">
        <v>75</v>
      </c>
      <c r="AL1587" t="s">
        <v>95</v>
      </c>
      <c r="AM1587" t="s">
        <v>646</v>
      </c>
      <c r="AN1587" t="s">
        <v>105</v>
      </c>
      <c r="AO1587" t="s">
        <v>116</v>
      </c>
      <c r="AP1587" t="s">
        <v>135</v>
      </c>
      <c r="AQ1587" t="s">
        <v>117</v>
      </c>
      <c r="AR1587">
        <v>2023</v>
      </c>
      <c r="AS1587" t="s">
        <v>44</v>
      </c>
    </row>
    <row r="1588" spans="1:45">
      <c r="A1588" t="s">
        <v>656</v>
      </c>
      <c r="B1588" t="s">
        <v>44</v>
      </c>
      <c r="C1588" t="s">
        <v>45</v>
      </c>
      <c r="D1588" s="3">
        <v>45604</v>
      </c>
      <c r="E1588" t="s">
        <v>644</v>
      </c>
      <c r="F1588">
        <f t="shared" ca="1" si="72"/>
        <v>93614.819308918537</v>
      </c>
      <c r="G1588">
        <f t="shared" ca="1" si="72"/>
        <v>59667.882100720642</v>
      </c>
      <c r="H1588" t="str" cm="1">
        <f t="array" aca="1" ref="H1588" ca="1">INDEX(Sheet1!$H$1:$H$3, RANDBETWEEN(1, 3))</f>
        <v>ORR Non-Thematic</v>
      </c>
      <c r="I1588" t="str" cm="1">
        <f t="array" aca="1" ref="I1588" ca="1">INDEX(Sheet1!$I$3:$I$88, RANDBETWEEN(1, 85))</f>
        <v>Hygiene</v>
      </c>
      <c r="J1588" t="str">
        <f ca="1">INDEX(Sheet1!$AZ$3:$AZ$8, RANDBETWEEN(1, COUNTA(Sheet1!$AZ$3:$AZ$8)))</f>
        <v>Emergency Response</v>
      </c>
      <c r="K1588" t="str" cm="1">
        <f t="array" aca="1" ref="K1588" ca="1">INDEX(Sheet1!$K$1:$K$8, RANDBETWEEN(1, 6))</f>
        <v>Ukraine Response</v>
      </c>
      <c r="M1588" t="s">
        <v>57</v>
      </c>
      <c r="N1588">
        <f t="shared" ca="1" si="73"/>
        <v>8079.5880777674311</v>
      </c>
      <c r="Q1588" t="s">
        <v>590</v>
      </c>
      <c r="U1588">
        <f t="shared" ca="1" si="74"/>
        <v>36127.8217306632</v>
      </c>
      <c r="V1588">
        <v>24397988</v>
      </c>
      <c r="W1588" t="str" cm="1">
        <f t="array" aca="1" ref="W1588" ca="1">INDEX(Sheet1!$X$1:$X$20, RANDBETWEEN(1, 20))</f>
        <v>Global/Regional Multilaterals</v>
      </c>
      <c r="X1588" t="str" cm="1">
        <f t="array" aca="1" ref="X1588" ca="1">INDEX(Sheet1!$Y$2:$Y$22, RANDBETWEEN(1, 21))</f>
        <v>Corporate Account</v>
      </c>
      <c r="Z1588" t="str" cm="1">
        <f t="array" aca="1" ref="Z1588" ca="1">INDEX(Sheet1!$AA$2:$AA$30, RANDBETWEEN(1, 29))</f>
        <v>TAJIKISTAN CO</v>
      </c>
      <c r="AA1588" t="str" cm="1">
        <f t="array" aca="1" ref="AA1588" ca="1">INDEX(Sheet1!$AB$2:$AB$8, RANDBETWEEN(1, 7))</f>
        <v>MENARO</v>
      </c>
      <c r="AB1588" t="str" cm="1">
        <f t="array" aca="1" ref="AB1588" ca="1">INDEX(Sheet1!$AC$2:$AC$22, RANDBETWEEN(1, 21))</f>
        <v>Russian Federation</v>
      </c>
      <c r="AE1588" t="str" cm="1">
        <f t="array" aca="1" ref="AE1588" ca="1">INDEX(Sheet1!$AF$2:$AF$22, RANDBETWEEN(1, 5))</f>
        <v>ECARO</v>
      </c>
      <c r="AF1588" s="3">
        <v>45604</v>
      </c>
      <c r="AG1588" t="str" cm="1">
        <f t="array" aca="1" ref="AG1588" ca="1">INDEX(Sheet1!$AH$2:$AH$24, RANDBETWEEN(1, 23))</f>
        <v>KYRGYZSTAN CO</v>
      </c>
      <c r="AH1588" t="s">
        <v>648</v>
      </c>
      <c r="AI1588" t="s">
        <v>589</v>
      </c>
      <c r="AJ1588" t="s">
        <v>590</v>
      </c>
      <c r="AK1588" t="s">
        <v>57</v>
      </c>
      <c r="AL1588" t="s">
        <v>95</v>
      </c>
      <c r="AM1588" t="s">
        <v>646</v>
      </c>
      <c r="AN1588" t="s">
        <v>115</v>
      </c>
      <c r="AO1588" t="s">
        <v>92</v>
      </c>
      <c r="AP1588" t="s">
        <v>93</v>
      </c>
      <c r="AQ1588" t="s">
        <v>79</v>
      </c>
      <c r="AR1588">
        <v>2023</v>
      </c>
      <c r="AS1588" t="s">
        <v>44</v>
      </c>
    </row>
    <row r="1589" spans="1:45">
      <c r="A1589" t="s">
        <v>655</v>
      </c>
      <c r="B1589" t="s">
        <v>95</v>
      </c>
      <c r="C1589" t="s">
        <v>64</v>
      </c>
      <c r="D1589" s="3">
        <v>45467</v>
      </c>
      <c r="E1589" t="s">
        <v>644</v>
      </c>
      <c r="F1589">
        <f t="shared" ca="1" si="72"/>
        <v>67431.827580280951</v>
      </c>
      <c r="G1589">
        <f t="shared" ca="1" si="72"/>
        <v>33217.57839165051</v>
      </c>
      <c r="H1589" t="str" cm="1">
        <f t="array" aca="1" ref="H1589" ca="1">INDEX(Sheet1!$H$1:$H$3, RANDBETWEEN(1, 3))</f>
        <v>ORE-Thematic</v>
      </c>
      <c r="I1589" t="str" cm="1">
        <f t="array" aca="1" ref="I1589" ca="1">INDEX(Sheet1!$I$3:$I$88, RANDBETWEEN(1, 85))</f>
        <v>Child Protection – General</v>
      </c>
      <c r="J1589" t="str">
        <f ca="1">INDEX(Sheet1!$AZ$3:$AZ$8, RANDBETWEEN(1, COUNTA(Sheet1!$AZ$3:$AZ$8)))</f>
        <v>Child Protection</v>
      </c>
      <c r="K1589" t="str" cm="1">
        <f t="array" aca="1" ref="K1589" ca="1">INDEX(Sheet1!$K$1:$K$8, RANDBETWEEN(1, 6))</f>
        <v>HAC-UKRAINE</v>
      </c>
      <c r="M1589" t="s">
        <v>75</v>
      </c>
      <c r="N1589">
        <f t="shared" ca="1" si="73"/>
        <v>61449.538478230999</v>
      </c>
      <c r="Q1589" t="s">
        <v>213</v>
      </c>
      <c r="U1589">
        <f t="shared" ca="1" si="74"/>
        <v>24316.308326956052</v>
      </c>
      <c r="V1589">
        <v>33640752</v>
      </c>
      <c r="W1589" t="str" cm="1">
        <f t="array" aca="1" ref="W1589" ca="1">INDEX(Sheet1!$X$1:$X$20, RANDBETWEEN(1, 20))</f>
        <v>Corporate</v>
      </c>
      <c r="X1589" t="str" cm="1">
        <f t="array" aca="1" ref="X1589" ca="1">INDEX(Sheet1!$Y$2:$Y$22, RANDBETWEEN(1, 21))</f>
        <v>Private Sector</v>
      </c>
      <c r="Z1589" t="str" cm="1">
        <f t="array" aca="1" ref="Z1589" ca="1">INDEX(Sheet1!$AA$2:$AA$30, RANDBETWEEN(1, 29))</f>
        <v>KYRGYZSTAN CO</v>
      </c>
      <c r="AA1589" t="str" cm="1">
        <f t="array" aca="1" ref="AA1589" ca="1">INDEX(Sheet1!$AB$2:$AB$8, RANDBETWEEN(1, 7))</f>
        <v>EAPRO</v>
      </c>
      <c r="AB1589" t="str" cm="1">
        <f t="array" aca="1" ref="AB1589" ca="1">INDEX(Sheet1!$AC$2:$AC$22, RANDBETWEEN(1, 21))</f>
        <v>Albania</v>
      </c>
      <c r="AE1589" t="str" cm="1">
        <f t="array" aca="1" ref="AE1589" ca="1">INDEX(Sheet1!$AF$2:$AF$22, RANDBETWEEN(1, 5))</f>
        <v>ESARO</v>
      </c>
      <c r="AF1589" s="3">
        <v>45467</v>
      </c>
      <c r="AG1589" t="str" cm="1">
        <f t="array" aca="1" ref="AG1589" ca="1">INDEX(Sheet1!$AH$2:$AH$24, RANDBETWEEN(1, 23))</f>
        <v>ROMANIA CO</v>
      </c>
      <c r="AH1589" t="s">
        <v>649</v>
      </c>
      <c r="AI1589" t="s">
        <v>591</v>
      </c>
      <c r="AJ1589" t="s">
        <v>213</v>
      </c>
      <c r="AK1589" t="s">
        <v>75</v>
      </c>
      <c r="AL1589" t="s">
        <v>90</v>
      </c>
      <c r="AM1589" t="s">
        <v>645</v>
      </c>
      <c r="AN1589" t="s">
        <v>91</v>
      </c>
      <c r="AO1589" t="s">
        <v>149</v>
      </c>
      <c r="AP1589" t="s">
        <v>78</v>
      </c>
      <c r="AQ1589" t="s">
        <v>79</v>
      </c>
      <c r="AR1589">
        <v>2022</v>
      </c>
      <c r="AS1589" t="s">
        <v>44</v>
      </c>
    </row>
    <row r="1590" spans="1:45">
      <c r="A1590" t="s">
        <v>653</v>
      </c>
      <c r="B1590" t="s">
        <v>95</v>
      </c>
      <c r="C1590" t="s">
        <v>118</v>
      </c>
      <c r="D1590" s="3">
        <v>45560</v>
      </c>
      <c r="E1590" t="s">
        <v>644</v>
      </c>
      <c r="F1590">
        <f t="shared" ca="1" si="72"/>
        <v>59857.627690875794</v>
      </c>
      <c r="G1590">
        <f t="shared" ca="1" si="72"/>
        <v>64418.102063468657</v>
      </c>
      <c r="H1590" t="str" cm="1">
        <f t="array" aca="1" ref="H1590" ca="1">INDEX(Sheet1!$H$1:$H$3, RANDBETWEEN(1, 3))</f>
        <v>ORE-Thematic</v>
      </c>
      <c r="I1590" t="str" cm="1">
        <f t="array" aca="1" ref="I1590" ca="1">INDEX(Sheet1!$I$3:$I$88, RANDBETWEEN(1, 85))</f>
        <v>Cross-sectoral monitoring, data and situation analyses</v>
      </c>
      <c r="J1590" t="str">
        <f ca="1">INDEX(Sheet1!$AZ$3:$AZ$8, RANDBETWEEN(1, COUNTA(Sheet1!$AZ$3:$AZ$8)))</f>
        <v>Health</v>
      </c>
      <c r="K1590" t="str" cm="1">
        <f t="array" aca="1" ref="K1590" ca="1">INDEX(Sheet1!$K$1:$K$8, RANDBETWEEN(1, 6))</f>
        <v>Ukraine Response</v>
      </c>
      <c r="M1590" t="s">
        <v>57</v>
      </c>
      <c r="N1590">
        <f t="shared" ca="1" si="73"/>
        <v>88756.850212769597</v>
      </c>
      <c r="Q1590" t="s">
        <v>593</v>
      </c>
      <c r="U1590">
        <f t="shared" ca="1" si="74"/>
        <v>97900.201366952737</v>
      </c>
      <c r="V1590">
        <v>7454767</v>
      </c>
      <c r="W1590" t="str" cm="1">
        <f t="array" aca="1" ref="W1590" ca="1">INDEX(Sheet1!$X$1:$X$20, RANDBETWEEN(1, 20))</f>
        <v>University/Education Org.</v>
      </c>
      <c r="X1590" t="str" cm="1">
        <f t="array" aca="1" ref="X1590" ca="1">INDEX(Sheet1!$Y$2:$Y$22, RANDBETWEEN(1, 21))</f>
        <v>Public Sector</v>
      </c>
      <c r="Z1590" t="str" cm="1">
        <f t="array" aca="1" ref="Z1590" ca="1">INDEX(Sheet1!$AA$2:$AA$30, RANDBETWEEN(1, 29))</f>
        <v>MONTENEGRO CO</v>
      </c>
      <c r="AA1590" t="str" cm="1">
        <f t="array" aca="1" ref="AA1590" ca="1">INDEX(Sheet1!$AB$2:$AB$8, RANDBETWEEN(1, 7))</f>
        <v>WCARO</v>
      </c>
      <c r="AB1590" t="str" cm="1">
        <f t="array" aca="1" ref="AB1590" ca="1">INDEX(Sheet1!$AC$2:$AC$22, RANDBETWEEN(1, 21))</f>
        <v>Armenia</v>
      </c>
      <c r="AE1590" t="str" cm="1">
        <f t="array" aca="1" ref="AE1590" ca="1">INDEX(Sheet1!$AF$2:$AF$22, RANDBETWEEN(1, 5))</f>
        <v>ESARO</v>
      </c>
      <c r="AF1590" s="3">
        <v>45560</v>
      </c>
      <c r="AG1590" t="str" cm="1">
        <f t="array" aca="1" ref="AG1590" ca="1">INDEX(Sheet1!$AH$2:$AH$24, RANDBETWEEN(1, 23))</f>
        <v>CROATIA CO</v>
      </c>
      <c r="AH1590" t="s">
        <v>668</v>
      </c>
      <c r="AI1590" t="s">
        <v>592</v>
      </c>
      <c r="AJ1590" t="s">
        <v>593</v>
      </c>
      <c r="AK1590" t="s">
        <v>57</v>
      </c>
      <c r="AL1590" t="s">
        <v>58</v>
      </c>
      <c r="AM1590" t="s">
        <v>645</v>
      </c>
      <c r="AN1590" t="s">
        <v>105</v>
      </c>
      <c r="AO1590" t="s">
        <v>61</v>
      </c>
      <c r="AP1590" t="s">
        <v>78</v>
      </c>
      <c r="AQ1590" t="s">
        <v>94</v>
      </c>
      <c r="AR1590">
        <v>2023</v>
      </c>
      <c r="AS1590" t="s">
        <v>44</v>
      </c>
    </row>
    <row r="1591" spans="1:45">
      <c r="A1591" t="s">
        <v>659</v>
      </c>
      <c r="B1591" t="s">
        <v>44</v>
      </c>
      <c r="C1591" t="s">
        <v>45</v>
      </c>
      <c r="D1591" s="3">
        <v>45407</v>
      </c>
      <c r="E1591" t="s">
        <v>644</v>
      </c>
      <c r="F1591">
        <f t="shared" ca="1" si="72"/>
        <v>54657.552599873947</v>
      </c>
      <c r="G1591">
        <f t="shared" ca="1" si="72"/>
        <v>2176.4764565799674</v>
      </c>
      <c r="H1591" t="str" cm="1">
        <f t="array" aca="1" ref="H1591" ca="1">INDEX(Sheet1!$H$1:$H$3, RANDBETWEEN(1, 3))</f>
        <v>Revenue Type</v>
      </c>
      <c r="I1591" t="str" cm="1">
        <f t="array" aca="1" ref="I1591" ca="1">INDEX(Sheet1!$I$3:$I$88, RANDBETWEEN(1, 85))</f>
        <v>Staff and premises security</v>
      </c>
      <c r="J1591" t="str">
        <f ca="1">INDEX(Sheet1!$AZ$3:$AZ$8, RANDBETWEEN(1, COUNTA(Sheet1!$AZ$3:$AZ$8)))</f>
        <v>Education</v>
      </c>
      <c r="K1591" t="str" cm="1">
        <f t="array" aca="1" ref="K1591" ca="1">INDEX(Sheet1!$K$1:$K$8, RANDBETWEEN(1, 6))</f>
        <v>HAC-STATE OF PALESTINE</v>
      </c>
      <c r="M1591" t="s">
        <v>165</v>
      </c>
      <c r="N1591">
        <f t="shared" ca="1" si="73"/>
        <v>86540.036789562888</v>
      </c>
      <c r="Q1591" t="s">
        <v>124</v>
      </c>
      <c r="U1591">
        <f t="shared" ca="1" si="74"/>
        <v>83762.0780755788</v>
      </c>
      <c r="V1591">
        <v>31836090</v>
      </c>
      <c r="W1591" t="str" cm="1">
        <f t="array" aca="1" ref="W1591" ca="1">INDEX(Sheet1!$X$1:$X$20, RANDBETWEEN(1, 20))</f>
        <v>Central Government</v>
      </c>
      <c r="X1591" t="str" cm="1">
        <f t="array" aca="1" ref="X1591" ca="1">INDEX(Sheet1!$Y$2:$Y$22, RANDBETWEEN(1, 21))</f>
        <v>Private Sector</v>
      </c>
      <c r="Z1591" t="str" cm="1">
        <f t="array" aca="1" ref="Z1591" ca="1">INDEX(Sheet1!$AA$2:$AA$30, RANDBETWEEN(1, 29))</f>
        <v>KOSOVO CO</v>
      </c>
      <c r="AA1591" t="str" cm="1">
        <f t="array" aca="1" ref="AA1591" ca="1">INDEX(Sheet1!$AB$2:$AB$8, RANDBETWEEN(1, 7))</f>
        <v>NatCom</v>
      </c>
      <c r="AB1591" t="str" cm="1">
        <f t="array" aca="1" ref="AB1591" ca="1">INDEX(Sheet1!$AC$2:$AC$22, RANDBETWEEN(1, 21))</f>
        <v>Russian Federation</v>
      </c>
      <c r="AE1591" t="str" cm="1">
        <f t="array" aca="1" ref="AE1591" ca="1">INDEX(Sheet1!$AF$2:$AF$22, RANDBETWEEN(1, 5))</f>
        <v>HQ</v>
      </c>
      <c r="AF1591" s="3">
        <v>45407</v>
      </c>
      <c r="AG1591" t="str" cm="1">
        <f t="array" aca="1" ref="AG1591" ca="1">INDEX(Sheet1!$AH$2:$AH$24, RANDBETWEEN(1, 23))</f>
        <v>PPD</v>
      </c>
      <c r="AH1591" t="s">
        <v>670</v>
      </c>
      <c r="AI1591" t="s">
        <v>594</v>
      </c>
      <c r="AJ1591" t="s">
        <v>124</v>
      </c>
      <c r="AK1591" t="s">
        <v>165</v>
      </c>
      <c r="AL1591" t="s">
        <v>90</v>
      </c>
      <c r="AM1591" t="s">
        <v>645</v>
      </c>
      <c r="AN1591" t="s">
        <v>105</v>
      </c>
      <c r="AO1591" t="s">
        <v>77</v>
      </c>
      <c r="AP1591" t="s">
        <v>93</v>
      </c>
      <c r="AQ1591" t="s">
        <v>79</v>
      </c>
      <c r="AR1591">
        <v>2023</v>
      </c>
      <c r="AS1591" t="s">
        <v>44</v>
      </c>
    </row>
    <row r="1592" spans="1:45">
      <c r="A1592" t="s">
        <v>652</v>
      </c>
      <c r="B1592" t="s">
        <v>44</v>
      </c>
      <c r="C1592" t="s">
        <v>118</v>
      </c>
      <c r="D1592" s="3">
        <v>45586</v>
      </c>
      <c r="E1592" t="s">
        <v>644</v>
      </c>
      <c r="F1592">
        <f t="shared" ca="1" si="72"/>
        <v>19080.167351437707</v>
      </c>
      <c r="G1592">
        <f t="shared" ca="1" si="72"/>
        <v>59200.311902915259</v>
      </c>
      <c r="H1592" t="str" cm="1">
        <f t="array" aca="1" ref="H1592" ca="1">INDEX(Sheet1!$H$1:$H$3, RANDBETWEEN(1, 3))</f>
        <v>ORE-Thematic</v>
      </c>
      <c r="I1592" t="str" cm="1">
        <f t="array" aca="1" ref="I1592" ca="1">INDEX(Sheet1!$I$3:$I$88, RANDBETWEEN(1, 85))</f>
        <v>Community-based management of acute malnutrition</v>
      </c>
      <c r="J1592" t="str">
        <f ca="1">INDEX(Sheet1!$AZ$3:$AZ$8, RANDBETWEEN(1, COUNTA(Sheet1!$AZ$3:$AZ$8)))</f>
        <v>Education</v>
      </c>
      <c r="K1592" t="str" cm="1">
        <f t="array" aca="1" ref="K1592" ca="1">INDEX(Sheet1!$K$1:$K$8, RANDBETWEEN(1, 6))</f>
        <v>HAC-STATE OF PALESTINE</v>
      </c>
      <c r="M1592" t="s">
        <v>89</v>
      </c>
      <c r="N1592">
        <f t="shared" ca="1" si="73"/>
        <v>7639.3723833506674</v>
      </c>
      <c r="Q1592" t="s">
        <v>596</v>
      </c>
      <c r="U1592">
        <f t="shared" ca="1" si="74"/>
        <v>40749.043328902182</v>
      </c>
      <c r="V1592">
        <v>20941112</v>
      </c>
      <c r="W1592" t="str" cm="1">
        <f t="array" aca="1" ref="W1592" ca="1">INDEX(Sheet1!$X$1:$X$20, RANDBETWEEN(1, 20))</f>
        <v>Sport Associations</v>
      </c>
      <c r="X1592" t="str" cm="1">
        <f t="array" aca="1" ref="X1592" ca="1">INDEX(Sheet1!$Y$2:$Y$22, RANDBETWEEN(1, 21))</f>
        <v>Public Sector</v>
      </c>
      <c r="Z1592" t="str" cm="1">
        <f t="array" aca="1" ref="Z1592" ca="1">INDEX(Sheet1!$AA$2:$AA$30, RANDBETWEEN(1, 29))</f>
        <v>GEORGIA CO</v>
      </c>
      <c r="AA1592" t="str" cm="1">
        <f t="array" aca="1" ref="AA1592" ca="1">INDEX(Sheet1!$AB$2:$AB$8, RANDBETWEEN(1, 7))</f>
        <v>NatCom</v>
      </c>
      <c r="AB1592" t="str" cm="1">
        <f t="array" aca="1" ref="AB1592" ca="1">INDEX(Sheet1!$AC$2:$AC$22, RANDBETWEEN(1, 21))</f>
        <v>Greece</v>
      </c>
      <c r="AE1592" t="str" cm="1">
        <f t="array" aca="1" ref="AE1592" ca="1">INDEX(Sheet1!$AF$2:$AF$22, RANDBETWEEN(1, 5))</f>
        <v>HQ</v>
      </c>
      <c r="AF1592" s="3">
        <v>45586</v>
      </c>
      <c r="AG1592" t="str" cm="1">
        <f t="array" aca="1" ref="AG1592" ca="1">INDEX(Sheet1!$AH$2:$AH$24, RANDBETWEEN(1, 23))</f>
        <v>MOLDOVA CO</v>
      </c>
      <c r="AH1592" t="s">
        <v>647</v>
      </c>
      <c r="AI1592" t="s">
        <v>595</v>
      </c>
      <c r="AJ1592" t="s">
        <v>596</v>
      </c>
      <c r="AK1592" t="s">
        <v>89</v>
      </c>
      <c r="AL1592" t="s">
        <v>58</v>
      </c>
      <c r="AM1592" t="s">
        <v>645</v>
      </c>
      <c r="AN1592" t="s">
        <v>115</v>
      </c>
      <c r="AO1592" t="s">
        <v>149</v>
      </c>
      <c r="AP1592" t="s">
        <v>62</v>
      </c>
      <c r="AQ1592" t="s">
        <v>100</v>
      </c>
      <c r="AR1592">
        <v>2024</v>
      </c>
      <c r="AS1592" t="s">
        <v>44</v>
      </c>
    </row>
    <row r="1593" spans="1:45">
      <c r="A1593" t="s">
        <v>656</v>
      </c>
      <c r="B1593" t="s">
        <v>95</v>
      </c>
      <c r="C1593" t="s">
        <v>64</v>
      </c>
      <c r="D1593" s="3">
        <v>45410</v>
      </c>
      <c r="E1593" t="s">
        <v>644</v>
      </c>
      <c r="F1593">
        <f t="shared" ca="1" si="72"/>
        <v>96916.051013283941</v>
      </c>
      <c r="G1593">
        <f t="shared" ca="1" si="72"/>
        <v>85387.195151742562</v>
      </c>
      <c r="H1593" t="str" cm="1">
        <f t="array" aca="1" ref="H1593" ca="1">INDEX(Sheet1!$H$1:$H$3, RANDBETWEEN(1, 3))</f>
        <v>Revenue Type</v>
      </c>
      <c r="I1593" t="str" cm="1">
        <f t="array" aca="1" ref="I1593" ca="1">INDEX(Sheet1!$I$3:$I$88, RANDBETWEEN(1, 85))</f>
        <v>Early learning</v>
      </c>
      <c r="J1593" t="str">
        <f ca="1">INDEX(Sheet1!$AZ$3:$AZ$8, RANDBETWEEN(1, COUNTA(Sheet1!$AZ$3:$AZ$8)))</f>
        <v>Education</v>
      </c>
      <c r="K1593" t="str" cm="1">
        <f t="array" aca="1" ref="K1593" ca="1">INDEX(Sheet1!$K$1:$K$8, RANDBETWEEN(1, 6))</f>
        <v>HAC-ECARO</v>
      </c>
      <c r="M1593" t="s">
        <v>127</v>
      </c>
      <c r="N1593">
        <f t="shared" ca="1" si="73"/>
        <v>34655.679777175683</v>
      </c>
      <c r="Q1593" t="s">
        <v>598</v>
      </c>
      <c r="U1593">
        <f t="shared" ca="1" si="74"/>
        <v>86673.028105384816</v>
      </c>
      <c r="V1593">
        <v>29229841</v>
      </c>
      <c r="W1593" t="str" cm="1">
        <f t="array" aca="1" ref="W1593" ca="1">INDEX(Sheet1!$X$1:$X$20, RANDBETWEEN(1, 20))</f>
        <v>IFI/RDB</v>
      </c>
      <c r="X1593" t="str" cm="1">
        <f t="array" aca="1" ref="X1593" ca="1">INDEX(Sheet1!$Y$2:$Y$22, RANDBETWEEN(1, 21))</f>
        <v>Private Sector</v>
      </c>
      <c r="Z1593" t="str" cm="1">
        <f t="array" aca="1" ref="Z1593" ca="1">INDEX(Sheet1!$AA$2:$AA$30, RANDBETWEEN(1, 29))</f>
        <v>ALBANIA CO</v>
      </c>
      <c r="AA1593" t="str" cm="1">
        <f t="array" aca="1" ref="AA1593" ca="1">INDEX(Sheet1!$AB$2:$AB$8, RANDBETWEEN(1, 7))</f>
        <v>ROSA</v>
      </c>
      <c r="AB1593" t="str" cm="1">
        <f t="array" aca="1" ref="AB1593" ca="1">INDEX(Sheet1!$AC$2:$AC$22, RANDBETWEEN(1, 21))</f>
        <v>Denmark</v>
      </c>
      <c r="AE1593" t="str" cm="1">
        <f t="array" aca="1" ref="AE1593" ca="1">INDEX(Sheet1!$AF$2:$AF$22, RANDBETWEEN(1, 5))</f>
        <v>ECARO</v>
      </c>
      <c r="AF1593" s="3">
        <v>45410</v>
      </c>
      <c r="AG1593" t="str" cm="1">
        <f t="array" aca="1" ref="AG1593" ca="1">INDEX(Sheet1!$AH$2:$AH$24, RANDBETWEEN(1, 23))</f>
        <v>UZBEKISTAN CO</v>
      </c>
      <c r="AH1593" t="s">
        <v>651</v>
      </c>
      <c r="AI1593" t="s">
        <v>597</v>
      </c>
      <c r="AJ1593" t="s">
        <v>598</v>
      </c>
      <c r="AK1593" t="s">
        <v>127</v>
      </c>
      <c r="AL1593" t="s">
        <v>95</v>
      </c>
      <c r="AM1593" t="s">
        <v>646</v>
      </c>
      <c r="AN1593" t="s">
        <v>115</v>
      </c>
      <c r="AO1593" t="s">
        <v>77</v>
      </c>
      <c r="AP1593" t="s">
        <v>62</v>
      </c>
      <c r="AQ1593" t="s">
        <v>79</v>
      </c>
      <c r="AR1593">
        <v>2023</v>
      </c>
      <c r="AS1593" t="s">
        <v>44</v>
      </c>
    </row>
    <row r="1594" spans="1:45">
      <c r="A1594" t="s">
        <v>652</v>
      </c>
      <c r="B1594" t="s">
        <v>44</v>
      </c>
      <c r="C1594" t="s">
        <v>64</v>
      </c>
      <c r="D1594" s="3">
        <v>45486</v>
      </c>
      <c r="E1594" t="s">
        <v>644</v>
      </c>
      <c r="F1594">
        <f t="shared" ca="1" si="72"/>
        <v>10873.323152361261</v>
      </c>
      <c r="G1594">
        <f t="shared" ca="1" si="72"/>
        <v>60662.484964346077</v>
      </c>
      <c r="H1594" t="str" cm="1">
        <f t="array" aca="1" ref="H1594" ca="1">INDEX(Sheet1!$H$1:$H$3, RANDBETWEEN(1, 3))</f>
        <v>ORE-Thematic</v>
      </c>
      <c r="I1594" t="str" cm="1">
        <f t="array" aca="1" ref="I1594" ca="1">INDEX(Sheet1!$I$3:$I$88, RANDBETWEEN(1, 85))</f>
        <v>PMTCT and infant male circumcision</v>
      </c>
      <c r="J1594" t="str">
        <f ca="1">INDEX(Sheet1!$AZ$3:$AZ$8, RANDBETWEEN(1, COUNTA(Sheet1!$AZ$3:$AZ$8)))</f>
        <v>Increased Immunization Rates</v>
      </c>
      <c r="K1594" t="str" cm="1">
        <f t="array" aca="1" ref="K1594" ca="1">INDEX(Sheet1!$K$1:$K$8, RANDBETWEEN(1, 6))</f>
        <v>HAC-STATE OF PALESTINE</v>
      </c>
      <c r="M1594" t="s">
        <v>165</v>
      </c>
      <c r="N1594">
        <f t="shared" ca="1" si="73"/>
        <v>15525.593408211962</v>
      </c>
      <c r="Q1594" t="s">
        <v>600</v>
      </c>
      <c r="U1594">
        <f t="shared" ca="1" si="74"/>
        <v>85830.848779850028</v>
      </c>
      <c r="V1594">
        <v>6487966</v>
      </c>
      <c r="W1594" t="str" cm="1">
        <f t="array" aca="1" ref="W1594" ca="1">INDEX(Sheet1!$X$1:$X$20, RANDBETWEEN(1, 20))</f>
        <v>IFI/RDB</v>
      </c>
      <c r="X1594" t="str" cm="1">
        <f t="array" aca="1" ref="X1594" ca="1">INDEX(Sheet1!$Y$2:$Y$22, RANDBETWEEN(1, 21))</f>
        <v>Private Sector</v>
      </c>
      <c r="Z1594" t="str" cm="1">
        <f t="array" aca="1" ref="Z1594" ca="1">INDEX(Sheet1!$AA$2:$AA$30, RANDBETWEEN(1, 29))</f>
        <v>ALBANIA CO</v>
      </c>
      <c r="AA1594" t="str" cm="1">
        <f t="array" aca="1" ref="AA1594" ca="1">INDEX(Sheet1!$AB$2:$AB$8, RANDBETWEEN(1, 7))</f>
        <v>NatCom</v>
      </c>
      <c r="AB1594" t="str" cm="1">
        <f t="array" aca="1" ref="AB1594" ca="1">INDEX(Sheet1!$AC$2:$AC$22, RANDBETWEEN(1, 21))</f>
        <v>Denmark</v>
      </c>
      <c r="AE1594" t="str" cm="1">
        <f t="array" aca="1" ref="AE1594" ca="1">INDEX(Sheet1!$AF$2:$AF$22, RANDBETWEEN(1, 5))</f>
        <v>ECARO</v>
      </c>
      <c r="AF1594" s="3">
        <v>45486</v>
      </c>
      <c r="AG1594" t="str" cm="1">
        <f t="array" aca="1" ref="AG1594" ca="1">INDEX(Sheet1!$AH$2:$AH$24, RANDBETWEEN(1, 23))</f>
        <v>MOLDOVA CO</v>
      </c>
      <c r="AH1594" t="s">
        <v>670</v>
      </c>
      <c r="AI1594" t="s">
        <v>599</v>
      </c>
      <c r="AJ1594" t="s">
        <v>600</v>
      </c>
      <c r="AK1594" t="s">
        <v>165</v>
      </c>
      <c r="AL1594" t="s">
        <v>90</v>
      </c>
      <c r="AM1594" t="s">
        <v>645</v>
      </c>
      <c r="AN1594" t="s">
        <v>115</v>
      </c>
      <c r="AO1594" t="s">
        <v>61</v>
      </c>
      <c r="AP1594" t="s">
        <v>62</v>
      </c>
      <c r="AQ1594" t="s">
        <v>100</v>
      </c>
      <c r="AR1594">
        <v>2022</v>
      </c>
      <c r="AS1594" t="s">
        <v>44</v>
      </c>
    </row>
    <row r="1595" spans="1:45">
      <c r="A1595" t="s">
        <v>659</v>
      </c>
      <c r="B1595" t="s">
        <v>44</v>
      </c>
      <c r="C1595" t="s">
        <v>118</v>
      </c>
      <c r="D1595" s="3">
        <v>45447</v>
      </c>
      <c r="E1595" t="s">
        <v>644</v>
      </c>
      <c r="F1595">
        <f t="shared" ca="1" si="72"/>
        <v>9864.8080507220893</v>
      </c>
      <c r="G1595">
        <f t="shared" ca="1" si="72"/>
        <v>77302.60640794973</v>
      </c>
      <c r="H1595" t="str" cm="1">
        <f t="array" aca="1" ref="H1595" ca="1">INDEX(Sheet1!$H$1:$H$3, RANDBETWEEN(1, 3))</f>
        <v>ORE-Thematic</v>
      </c>
      <c r="I1595" t="str" cm="1">
        <f t="array" aca="1" ref="I1595" ca="1">INDEX(Sheet1!$I$3:$I$88, RANDBETWEEN(1, 85))</f>
        <v>Cross-sectoral Communication for Development</v>
      </c>
      <c r="J1595" t="str">
        <f ca="1">INDEX(Sheet1!$AZ$3:$AZ$8, RANDBETWEEN(1, COUNTA(Sheet1!$AZ$3:$AZ$8)))</f>
        <v>Health</v>
      </c>
      <c r="K1595" t="str" cm="1">
        <f t="array" aca="1" ref="K1595" ca="1">INDEX(Sheet1!$K$1:$K$8, RANDBETWEEN(1, 6))</f>
        <v>HAC-ECARO</v>
      </c>
      <c r="M1595" t="s">
        <v>89</v>
      </c>
      <c r="N1595">
        <f t="shared" ca="1" si="73"/>
        <v>30254.346551915274</v>
      </c>
      <c r="Q1595" t="s">
        <v>602</v>
      </c>
      <c r="U1595">
        <f t="shared" ca="1" si="74"/>
        <v>82340.554722433008</v>
      </c>
      <c r="V1595">
        <v>23607545</v>
      </c>
      <c r="W1595" t="str" cm="1">
        <f t="array" aca="1" ref="W1595" ca="1">INDEX(Sheet1!$X$1:$X$20, RANDBETWEEN(1, 20))</f>
        <v>Ministry</v>
      </c>
      <c r="X1595" t="str" cm="1">
        <f t="array" aca="1" ref="X1595" ca="1">INDEX(Sheet1!$Y$2:$Y$22, RANDBETWEEN(1, 21))</f>
        <v>Public Sector</v>
      </c>
      <c r="Z1595" t="str" cm="1">
        <f t="array" aca="1" ref="Z1595" ca="1">INDEX(Sheet1!$AA$2:$AA$30, RANDBETWEEN(1, 29))</f>
        <v>US FUND</v>
      </c>
      <c r="AA1595" t="str" cm="1">
        <f t="array" aca="1" ref="AA1595" ca="1">INDEX(Sheet1!$AB$2:$AB$8, RANDBETWEEN(1, 7))</f>
        <v>NatCom</v>
      </c>
      <c r="AB1595" t="str" cm="1">
        <f t="array" aca="1" ref="AB1595" ca="1">INDEX(Sheet1!$AC$2:$AC$22, RANDBETWEEN(1, 21))</f>
        <v>Greece</v>
      </c>
      <c r="AE1595" t="str" cm="1">
        <f t="array" aca="1" ref="AE1595" ca="1">INDEX(Sheet1!$AF$2:$AF$22, RANDBETWEEN(1, 5))</f>
        <v>MENARO</v>
      </c>
      <c r="AF1595" s="3">
        <v>45447</v>
      </c>
      <c r="AG1595" t="str" cm="1">
        <f t="array" aca="1" ref="AG1595" ca="1">INDEX(Sheet1!$AH$2:$AH$24, RANDBETWEEN(1, 23))</f>
        <v>ECARO</v>
      </c>
      <c r="AH1595" t="s">
        <v>670</v>
      </c>
      <c r="AI1595" t="s">
        <v>601</v>
      </c>
      <c r="AJ1595" t="s">
        <v>602</v>
      </c>
      <c r="AK1595" t="s">
        <v>89</v>
      </c>
      <c r="AL1595" t="s">
        <v>90</v>
      </c>
      <c r="AM1595" t="s">
        <v>646</v>
      </c>
      <c r="AN1595" t="s">
        <v>105</v>
      </c>
      <c r="AO1595" t="s">
        <v>149</v>
      </c>
      <c r="AP1595" t="s">
        <v>135</v>
      </c>
      <c r="AQ1595" t="s">
        <v>117</v>
      </c>
      <c r="AR1595">
        <v>2023</v>
      </c>
      <c r="AS1595" t="s">
        <v>44</v>
      </c>
    </row>
    <row r="1596" spans="1:45">
      <c r="A1596" t="s">
        <v>654</v>
      </c>
      <c r="B1596" t="s">
        <v>95</v>
      </c>
      <c r="C1596" t="s">
        <v>64</v>
      </c>
      <c r="D1596" s="3">
        <v>45332</v>
      </c>
      <c r="E1596" t="s">
        <v>644</v>
      </c>
      <c r="F1596">
        <f t="shared" ca="1" si="72"/>
        <v>84919.378477555409</v>
      </c>
      <c r="G1596">
        <f t="shared" ca="1" si="72"/>
        <v>33500.643796447323</v>
      </c>
      <c r="H1596" t="str" cm="1">
        <f t="array" aca="1" ref="H1596" ca="1">INDEX(Sheet1!$H$1:$H$3, RANDBETWEEN(1, 3))</f>
        <v>Revenue Type</v>
      </c>
      <c r="I1596" t="str" cm="1">
        <f t="array" aca="1" ref="I1596" ca="1">INDEX(Sheet1!$I$3:$I$88, RANDBETWEEN(1, 85))</f>
        <v>External relations and partnerships, communication and resource mobilization</v>
      </c>
      <c r="J1596" t="str">
        <f ca="1">INDEX(Sheet1!$AZ$3:$AZ$8, RANDBETWEEN(1, COUNTA(Sheet1!$AZ$3:$AZ$8)))</f>
        <v>Child Protection</v>
      </c>
      <c r="K1596" t="str" cm="1">
        <f t="array" aca="1" ref="K1596" ca="1">INDEX(Sheet1!$K$1:$K$8, RANDBETWEEN(1, 6))</f>
        <v>HAC-ECARO</v>
      </c>
      <c r="M1596" t="s">
        <v>57</v>
      </c>
      <c r="N1596">
        <f t="shared" ca="1" si="73"/>
        <v>6401.7239862818815</v>
      </c>
      <c r="Q1596" t="s">
        <v>604</v>
      </c>
      <c r="U1596">
        <f t="shared" ca="1" si="74"/>
        <v>16877.876396504209</v>
      </c>
      <c r="V1596">
        <v>36428655</v>
      </c>
      <c r="W1596" t="str" cm="1">
        <f t="array" aca="1" ref="W1596" ca="1">INDEX(Sheet1!$X$1:$X$20, RANDBETWEEN(1, 20))</f>
        <v>Ministry</v>
      </c>
      <c r="X1596" t="str" cm="1">
        <f t="array" aca="1" ref="X1596" ca="1">INDEX(Sheet1!$Y$2:$Y$22, RANDBETWEEN(1, 21))</f>
        <v>Private Sector</v>
      </c>
      <c r="Z1596" t="str" cm="1">
        <f t="array" aca="1" ref="Z1596" ca="1">INDEX(Sheet1!$AA$2:$AA$30, RANDBETWEEN(1, 29))</f>
        <v>TURKIYE NATCOM</v>
      </c>
      <c r="AA1596" t="str" cm="1">
        <f t="array" aca="1" ref="AA1596" ca="1">INDEX(Sheet1!$AB$2:$AB$8, RANDBETWEEN(1, 7))</f>
        <v>HQ</v>
      </c>
      <c r="AB1596" t="str" cm="1">
        <f t="array" aca="1" ref="AB1596" ca="1">INDEX(Sheet1!$AC$2:$AC$22, RANDBETWEEN(1, 21))</f>
        <v>Greece</v>
      </c>
      <c r="AE1596" t="str" cm="1">
        <f t="array" aca="1" ref="AE1596" ca="1">INDEX(Sheet1!$AF$2:$AF$22, RANDBETWEEN(1, 5))</f>
        <v>ESARO</v>
      </c>
      <c r="AF1596" s="3">
        <v>45332</v>
      </c>
      <c r="AG1596" t="str" cm="1">
        <f t="array" aca="1" ref="AG1596" ca="1">INDEX(Sheet1!$AH$2:$AH$24, RANDBETWEEN(1, 23))</f>
        <v>ECARO</v>
      </c>
      <c r="AH1596" t="s">
        <v>667</v>
      </c>
      <c r="AI1596" t="s">
        <v>603</v>
      </c>
      <c r="AJ1596" t="s">
        <v>604</v>
      </c>
      <c r="AK1596" t="s">
        <v>57</v>
      </c>
      <c r="AL1596" t="s">
        <v>90</v>
      </c>
      <c r="AM1596" t="s">
        <v>645</v>
      </c>
      <c r="AN1596" t="s">
        <v>60</v>
      </c>
      <c r="AO1596" t="s">
        <v>77</v>
      </c>
      <c r="AP1596" t="s">
        <v>143</v>
      </c>
      <c r="AQ1596" t="s">
        <v>100</v>
      </c>
      <c r="AR1596">
        <v>2023</v>
      </c>
      <c r="AS1596" t="s">
        <v>44</v>
      </c>
    </row>
    <row r="1597" spans="1:45">
      <c r="A1597" t="s">
        <v>658</v>
      </c>
      <c r="B1597" t="s">
        <v>44</v>
      </c>
      <c r="C1597" t="s">
        <v>64</v>
      </c>
      <c r="D1597" s="3">
        <v>45327</v>
      </c>
      <c r="E1597" t="s">
        <v>644</v>
      </c>
      <c r="F1597">
        <f t="shared" ca="1" si="72"/>
        <v>96534.263755394044</v>
      </c>
      <c r="G1597">
        <f t="shared" ca="1" si="72"/>
        <v>2137.5175732721559</v>
      </c>
      <c r="H1597" t="str" cm="1">
        <f t="array" aca="1" ref="H1597" ca="1">INDEX(Sheet1!$H$1:$H$3, RANDBETWEEN(1, 3))</f>
        <v>ORE-Thematic</v>
      </c>
      <c r="I1597" t="str" cm="1">
        <f t="array" aca="1" ref="I1597" ca="1">INDEX(Sheet1!$I$3:$I$88, RANDBETWEEN(1, 85))</f>
        <v>Data and Child Protection</v>
      </c>
      <c r="J1597" t="str">
        <f ca="1">INDEX(Sheet1!$AZ$3:$AZ$8, RANDBETWEEN(1, COUNTA(Sheet1!$AZ$3:$AZ$8)))</f>
        <v>Child Protection</v>
      </c>
      <c r="K1597" t="str" cm="1">
        <f t="array" aca="1" ref="K1597" ca="1">INDEX(Sheet1!$K$1:$K$8, RANDBETWEEN(1, 6))</f>
        <v>HAC-ECARO</v>
      </c>
      <c r="M1597" t="s">
        <v>114</v>
      </c>
      <c r="N1597">
        <f t="shared" ca="1" si="73"/>
        <v>27694.994227273452</v>
      </c>
      <c r="Q1597" t="s">
        <v>606</v>
      </c>
      <c r="U1597">
        <f t="shared" ca="1" si="74"/>
        <v>74890.558767917595</v>
      </c>
      <c r="V1597">
        <v>1525999</v>
      </c>
      <c r="W1597" t="str" cm="1">
        <f t="array" aca="1" ref="W1597" ca="1">INDEX(Sheet1!$X$1:$X$20, RANDBETWEEN(1, 20))</f>
        <v>Ministry</v>
      </c>
      <c r="X1597" t="str" cm="1">
        <f t="array" aca="1" ref="X1597" ca="1">INDEX(Sheet1!$Y$2:$Y$22, RANDBETWEEN(1, 21))</f>
        <v>Private Sector</v>
      </c>
      <c r="Z1597" t="str" cm="1">
        <f t="array" aca="1" ref="Z1597" ca="1">INDEX(Sheet1!$AA$2:$AA$30, RANDBETWEEN(1, 29))</f>
        <v>ALBANIA CO</v>
      </c>
      <c r="AA1597" t="str" cm="1">
        <f t="array" aca="1" ref="AA1597" ca="1">INDEX(Sheet1!$AB$2:$AB$8, RANDBETWEEN(1, 7))</f>
        <v>HQ</v>
      </c>
      <c r="AB1597" t="str" cm="1">
        <f t="array" aca="1" ref="AB1597" ca="1">INDEX(Sheet1!$AC$2:$AC$22, RANDBETWEEN(1, 21))</f>
        <v>Armenia</v>
      </c>
      <c r="AE1597" t="str" cm="1">
        <f t="array" aca="1" ref="AE1597" ca="1">INDEX(Sheet1!$AF$2:$AF$22, RANDBETWEEN(1, 5))</f>
        <v>ESARO</v>
      </c>
      <c r="AF1597" s="3">
        <v>45327</v>
      </c>
      <c r="AG1597" t="str" cm="1">
        <f t="array" aca="1" ref="AG1597" ca="1">INDEX(Sheet1!$AH$2:$AH$24, RANDBETWEEN(1, 23))</f>
        <v>KOSOVO CO</v>
      </c>
      <c r="AH1597" t="s">
        <v>668</v>
      </c>
      <c r="AI1597" t="s">
        <v>605</v>
      </c>
      <c r="AJ1597" t="s">
        <v>606</v>
      </c>
      <c r="AK1597" t="s">
        <v>114</v>
      </c>
      <c r="AL1597" t="s">
        <v>58</v>
      </c>
      <c r="AM1597" t="s">
        <v>645</v>
      </c>
      <c r="AN1597" t="s">
        <v>115</v>
      </c>
      <c r="AO1597" t="s">
        <v>92</v>
      </c>
      <c r="AP1597" t="s">
        <v>143</v>
      </c>
      <c r="AQ1597" t="s">
        <v>100</v>
      </c>
      <c r="AR1597">
        <v>2022</v>
      </c>
      <c r="AS1597" t="s">
        <v>44</v>
      </c>
    </row>
    <row r="1598" spans="1:45">
      <c r="A1598" t="s">
        <v>653</v>
      </c>
      <c r="B1598" t="s">
        <v>95</v>
      </c>
      <c r="C1598" t="s">
        <v>45</v>
      </c>
      <c r="D1598" s="3">
        <v>45570</v>
      </c>
      <c r="E1598" t="s">
        <v>644</v>
      </c>
      <c r="F1598">
        <f t="shared" ca="1" si="72"/>
        <v>73506.767799316862</v>
      </c>
      <c r="G1598">
        <f t="shared" ca="1" si="72"/>
        <v>58291.146269702294</v>
      </c>
      <c r="H1598" t="str" cm="1">
        <f t="array" aca="1" ref="H1598" ca="1">INDEX(Sheet1!$H$1:$H$3, RANDBETWEEN(1, 3))</f>
        <v>Revenue Type</v>
      </c>
      <c r="I1598" t="str" cm="1">
        <f t="array" aca="1" ref="I1598" ca="1">INDEX(Sheet1!$I$3:$I$88, RANDBETWEEN(1, 85))</f>
        <v>Capital investments</v>
      </c>
      <c r="J1598" t="str">
        <f ca="1">INDEX(Sheet1!$AZ$3:$AZ$8, RANDBETWEEN(1, COUNTA(Sheet1!$AZ$3:$AZ$8)))</f>
        <v>Increased Immunization Rates</v>
      </c>
      <c r="K1598" t="str" cm="1">
        <f t="array" aca="1" ref="K1598" ca="1">INDEX(Sheet1!$K$1:$K$8, RANDBETWEEN(1, 6))</f>
        <v>Ukraine Response</v>
      </c>
      <c r="M1598" t="s">
        <v>57</v>
      </c>
      <c r="N1598">
        <f t="shared" ca="1" si="73"/>
        <v>99648.945457735841</v>
      </c>
      <c r="Q1598" t="s">
        <v>608</v>
      </c>
      <c r="U1598">
        <f t="shared" ca="1" si="74"/>
        <v>69173.404305615797</v>
      </c>
      <c r="V1598">
        <v>32911088</v>
      </c>
      <c r="W1598" t="str" cm="1">
        <f t="array" aca="1" ref="W1598" ca="1">INDEX(Sheet1!$X$1:$X$20, RANDBETWEEN(1, 20))</f>
        <v>Other</v>
      </c>
      <c r="X1598" t="str" cm="1">
        <f t="array" aca="1" ref="X1598" ca="1">INDEX(Sheet1!$Y$2:$Y$22, RANDBETWEEN(1, 21))</f>
        <v>Private Sector</v>
      </c>
      <c r="Z1598" t="str" cm="1">
        <f t="array" aca="1" ref="Z1598" ca="1">INDEX(Sheet1!$AA$2:$AA$30, RANDBETWEEN(1, 29))</f>
        <v>US FUND</v>
      </c>
      <c r="AA1598" t="str" cm="1">
        <f t="array" aca="1" ref="AA1598" ca="1">INDEX(Sheet1!$AB$2:$AB$8, RANDBETWEEN(1, 7))</f>
        <v>MENARO</v>
      </c>
      <c r="AB1598" t="str" cm="1">
        <f t="array" aca="1" ref="AB1598" ca="1">INDEX(Sheet1!$AC$2:$AC$22, RANDBETWEEN(1, 21))</f>
        <v>Montenegro</v>
      </c>
      <c r="AE1598" t="str" cm="1">
        <f t="array" aca="1" ref="AE1598" ca="1">INDEX(Sheet1!$AF$2:$AF$22, RANDBETWEEN(1, 5))</f>
        <v>NatCom</v>
      </c>
      <c r="AF1598" s="3">
        <v>45570</v>
      </c>
      <c r="AG1598" t="str" cm="1">
        <f t="array" aca="1" ref="AG1598" ca="1">INDEX(Sheet1!$AH$2:$AH$24, RANDBETWEEN(1, 23))</f>
        <v>GREECE CO</v>
      </c>
      <c r="AH1598" t="s">
        <v>668</v>
      </c>
      <c r="AI1598" t="s">
        <v>607</v>
      </c>
      <c r="AJ1598" t="s">
        <v>608</v>
      </c>
      <c r="AK1598" t="s">
        <v>57</v>
      </c>
      <c r="AL1598" t="s">
        <v>58</v>
      </c>
      <c r="AM1598" t="s">
        <v>646</v>
      </c>
      <c r="AN1598" t="s">
        <v>91</v>
      </c>
      <c r="AO1598" t="s">
        <v>149</v>
      </c>
      <c r="AP1598" t="s">
        <v>78</v>
      </c>
      <c r="AQ1598" t="s">
        <v>129</v>
      </c>
      <c r="AR1598">
        <v>2023</v>
      </c>
      <c r="AS1598" t="s">
        <v>44</v>
      </c>
    </row>
    <row r="1599" spans="1:45">
      <c r="A1599" t="s">
        <v>653</v>
      </c>
      <c r="B1599" t="s">
        <v>95</v>
      </c>
      <c r="C1599" t="s">
        <v>45</v>
      </c>
      <c r="D1599" s="3">
        <v>45479</v>
      </c>
      <c r="E1599" t="s">
        <v>644</v>
      </c>
      <c r="F1599">
        <f t="shared" ca="1" si="72"/>
        <v>16293.713454947385</v>
      </c>
      <c r="G1599">
        <f t="shared" ca="1" si="72"/>
        <v>57842.479000821855</v>
      </c>
      <c r="H1599" t="str" cm="1">
        <f t="array" aca="1" ref="H1599" ca="1">INDEX(Sheet1!$H$1:$H$3, RANDBETWEEN(1, 3))</f>
        <v>Revenue Type</v>
      </c>
      <c r="I1599" t="str" cm="1">
        <f t="array" aca="1" ref="I1599" ca="1">INDEX(Sheet1!$I$3:$I$88, RANDBETWEEN(1, 85))</f>
        <v>Social exclusion – data and evidence</v>
      </c>
      <c r="J1599" t="str">
        <f ca="1">INDEX(Sheet1!$AZ$3:$AZ$8, RANDBETWEEN(1, COUNTA(Sheet1!$AZ$3:$AZ$8)))</f>
        <v>Child Protection</v>
      </c>
      <c r="K1599" t="str" cm="1">
        <f t="array" aca="1" ref="K1599" ca="1">INDEX(Sheet1!$K$1:$K$8, RANDBETWEEN(1, 6))</f>
        <v>Emergency/HAC</v>
      </c>
      <c r="M1599" t="s">
        <v>127</v>
      </c>
      <c r="N1599">
        <f t="shared" ca="1" si="73"/>
        <v>24664.838753485044</v>
      </c>
      <c r="Q1599" t="s">
        <v>610</v>
      </c>
      <c r="U1599">
        <f t="shared" ca="1" si="74"/>
        <v>5667.4614059959576</v>
      </c>
      <c r="V1599">
        <v>5157559</v>
      </c>
      <c r="W1599" t="str" cm="1">
        <f t="array" aca="1" ref="W1599" ca="1">INDEX(Sheet1!$X$1:$X$20, RANDBETWEEN(1, 20))</f>
        <v>Membership based organizations</v>
      </c>
      <c r="X1599" t="str" cm="1">
        <f t="array" aca="1" ref="X1599" ca="1">INDEX(Sheet1!$Y$2:$Y$22, RANDBETWEEN(1, 21))</f>
        <v>Private Sector</v>
      </c>
      <c r="Z1599" t="str" cm="1">
        <f t="array" aca="1" ref="Z1599" ca="1">INDEX(Sheet1!$AA$2:$AA$30, RANDBETWEEN(1, 29))</f>
        <v>UKRAINE CO</v>
      </c>
      <c r="AA1599" t="str" cm="1">
        <f t="array" aca="1" ref="AA1599" ca="1">INDEX(Sheet1!$AB$2:$AB$8, RANDBETWEEN(1, 7))</f>
        <v>MENARO</v>
      </c>
      <c r="AB1599" t="str" cm="1">
        <f t="array" aca="1" ref="AB1599" ca="1">INDEX(Sheet1!$AC$2:$AC$22, RANDBETWEEN(1, 21))</f>
        <v>France</v>
      </c>
      <c r="AE1599" t="str" cm="1">
        <f t="array" aca="1" ref="AE1599" ca="1">INDEX(Sheet1!$AF$2:$AF$22, RANDBETWEEN(1, 5))</f>
        <v>MENARO</v>
      </c>
      <c r="AF1599" s="3">
        <v>45479</v>
      </c>
      <c r="AG1599" t="str" cm="1">
        <f t="array" aca="1" ref="AG1599" ca="1">INDEX(Sheet1!$AH$2:$AH$24, RANDBETWEEN(1, 23))</f>
        <v>GEORGIA CO</v>
      </c>
      <c r="AH1599" t="s">
        <v>668</v>
      </c>
      <c r="AI1599" t="s">
        <v>609</v>
      </c>
      <c r="AJ1599" t="s">
        <v>610</v>
      </c>
      <c r="AK1599" t="s">
        <v>127</v>
      </c>
      <c r="AL1599" t="s">
        <v>58</v>
      </c>
      <c r="AM1599" t="s">
        <v>645</v>
      </c>
      <c r="AN1599" t="s">
        <v>91</v>
      </c>
      <c r="AO1599" t="s">
        <v>92</v>
      </c>
      <c r="AP1599" t="s">
        <v>62</v>
      </c>
      <c r="AQ1599" t="s">
        <v>94</v>
      </c>
      <c r="AR1599">
        <v>2024</v>
      </c>
      <c r="AS1599" t="s">
        <v>44</v>
      </c>
    </row>
    <row r="1600" spans="1:45">
      <c r="A1600" t="s">
        <v>654</v>
      </c>
      <c r="B1600" t="s">
        <v>95</v>
      </c>
      <c r="C1600" t="s">
        <v>118</v>
      </c>
      <c r="D1600" s="3">
        <v>45335</v>
      </c>
      <c r="E1600" t="s">
        <v>644</v>
      </c>
      <c r="F1600">
        <f t="shared" ca="1" si="72"/>
        <v>11528.10564450423</v>
      </c>
      <c r="G1600">
        <f t="shared" ca="1" si="72"/>
        <v>14844.429118564718</v>
      </c>
      <c r="H1600" t="str" cm="1">
        <f t="array" aca="1" ref="H1600" ca="1">INDEX(Sheet1!$H$1:$H$3, RANDBETWEEN(1, 3))</f>
        <v>Revenue Type</v>
      </c>
      <c r="I1600" t="str" cm="1">
        <f t="array" aca="1" ref="I1600" ca="1">INDEX(Sheet1!$I$3:$I$88, RANDBETWEEN(1, 85))</f>
        <v>Protect, care and support children and families affected by HIV</v>
      </c>
      <c r="J1600" t="str">
        <f ca="1">INDEX(Sheet1!$AZ$3:$AZ$8, RANDBETWEEN(1, COUNTA(Sheet1!$AZ$3:$AZ$8)))</f>
        <v>Advocacy</v>
      </c>
      <c r="K1600" t="str" cm="1">
        <f t="array" aca="1" ref="K1600" ca="1">INDEX(Sheet1!$K$1:$K$8, RANDBETWEEN(1, 6))</f>
        <v>HAC-ECARO</v>
      </c>
      <c r="M1600" t="s">
        <v>127</v>
      </c>
      <c r="N1600">
        <f t="shared" ca="1" si="73"/>
        <v>62108.120516916373</v>
      </c>
      <c r="Q1600" t="s">
        <v>612</v>
      </c>
      <c r="U1600">
        <f t="shared" ca="1" si="74"/>
        <v>53125.384314574309</v>
      </c>
      <c r="V1600">
        <v>21641567</v>
      </c>
      <c r="W1600" t="str" cm="1">
        <f t="array" aca="1" ref="W1600" ca="1">INDEX(Sheet1!$X$1:$X$20, RANDBETWEEN(1, 20))</f>
        <v>Central Government</v>
      </c>
      <c r="X1600" t="str" cm="1">
        <f t="array" aca="1" ref="X1600" ca="1">INDEX(Sheet1!$Y$2:$Y$22, RANDBETWEEN(1, 21))</f>
        <v>Public Sector</v>
      </c>
      <c r="Z1600" t="str" cm="1">
        <f t="array" aca="1" ref="Z1600" ca="1">INDEX(Sheet1!$AA$2:$AA$30, RANDBETWEEN(1, 29))</f>
        <v>TAJIKISTAN CO</v>
      </c>
      <c r="AA1600" t="str" cm="1">
        <f t="array" aca="1" ref="AA1600" ca="1">INDEX(Sheet1!$AB$2:$AB$8, RANDBETWEEN(1, 7))</f>
        <v>NatCom</v>
      </c>
      <c r="AB1600" t="str" cm="1">
        <f t="array" aca="1" ref="AB1600" ca="1">INDEX(Sheet1!$AC$2:$AC$22, RANDBETWEEN(1, 21))</f>
        <v>Cyprus</v>
      </c>
      <c r="AE1600" t="str" cm="1">
        <f t="array" aca="1" ref="AE1600" ca="1">INDEX(Sheet1!$AF$2:$AF$22, RANDBETWEEN(1, 5))</f>
        <v>HQ</v>
      </c>
      <c r="AF1600" s="3">
        <v>45335</v>
      </c>
      <c r="AG1600" t="str" cm="1">
        <f t="array" aca="1" ref="AG1600" ca="1">INDEX(Sheet1!$AH$2:$AH$24, RANDBETWEEN(1, 23))</f>
        <v>SOMALIA CO</v>
      </c>
      <c r="AH1600" t="s">
        <v>670</v>
      </c>
      <c r="AI1600" t="s">
        <v>611</v>
      </c>
      <c r="AJ1600" t="s">
        <v>612</v>
      </c>
      <c r="AK1600" t="s">
        <v>127</v>
      </c>
      <c r="AL1600" t="s">
        <v>90</v>
      </c>
      <c r="AM1600" t="s">
        <v>645</v>
      </c>
      <c r="AN1600" t="s">
        <v>192</v>
      </c>
      <c r="AO1600" t="s">
        <v>116</v>
      </c>
      <c r="AP1600" t="s">
        <v>93</v>
      </c>
      <c r="AQ1600" t="s">
        <v>79</v>
      </c>
      <c r="AR1600">
        <v>2022</v>
      </c>
      <c r="AS1600" t="s">
        <v>44</v>
      </c>
    </row>
    <row r="1601" spans="1:45">
      <c r="A1601" t="s">
        <v>658</v>
      </c>
      <c r="B1601" t="s">
        <v>44</v>
      </c>
      <c r="C1601" t="s">
        <v>64</v>
      </c>
      <c r="D1601" s="3">
        <v>45489</v>
      </c>
      <c r="E1601" t="s">
        <v>644</v>
      </c>
      <c r="F1601">
        <f t="shared" ca="1" si="72"/>
        <v>47579.050315139051</v>
      </c>
      <c r="G1601">
        <f t="shared" ca="1" si="72"/>
        <v>89908.484890678548</v>
      </c>
      <c r="H1601" t="str" cm="1">
        <f t="array" aca="1" ref="H1601" ca="1">INDEX(Sheet1!$H$1:$H$3, RANDBETWEEN(1, 3))</f>
        <v>Revenue Type</v>
      </c>
      <c r="I1601" t="str" cm="1">
        <f t="array" aca="1" ref="I1601" ca="1">INDEX(Sheet1!$I$3:$I$88, RANDBETWEEN(1, 85))</f>
        <v>Birth registration</v>
      </c>
      <c r="J1601" t="str">
        <f ca="1">INDEX(Sheet1!$AZ$3:$AZ$8, RANDBETWEEN(1, COUNTA(Sheet1!$AZ$3:$AZ$8)))</f>
        <v>Child Protection</v>
      </c>
      <c r="K1601" t="str" cm="1">
        <f t="array" aca="1" ref="K1601" ca="1">INDEX(Sheet1!$K$1:$K$8, RANDBETWEEN(1, 6))</f>
        <v>Ukraine Response</v>
      </c>
      <c r="M1601" t="s">
        <v>114</v>
      </c>
      <c r="N1601">
        <f t="shared" ca="1" si="73"/>
        <v>65577.722285208321</v>
      </c>
      <c r="Q1601" t="s">
        <v>614</v>
      </c>
      <c r="U1601">
        <f t="shared" ca="1" si="74"/>
        <v>16379.462423163799</v>
      </c>
      <c r="V1601">
        <v>34449735</v>
      </c>
      <c r="W1601" t="str" cm="1">
        <f t="array" aca="1" ref="W1601" ca="1">INDEX(Sheet1!$X$1:$X$20, RANDBETWEEN(1, 20))</f>
        <v>Non-Profit/NGO Foundations</v>
      </c>
      <c r="X1601" t="str" cm="1">
        <f t="array" aca="1" ref="X1601" ca="1">INDEX(Sheet1!$Y$2:$Y$22, RANDBETWEEN(1, 21))</f>
        <v>Private Sector</v>
      </c>
      <c r="Z1601" t="str" cm="1">
        <f t="array" aca="1" ref="Z1601" ca="1">INDEX(Sheet1!$AA$2:$AA$30, RANDBETWEEN(1, 29))</f>
        <v>ARMENIA CO</v>
      </c>
      <c r="AA1601" t="str" cm="1">
        <f t="array" aca="1" ref="AA1601" ca="1">INDEX(Sheet1!$AB$2:$AB$8, RANDBETWEEN(1, 7))</f>
        <v>MENARO</v>
      </c>
      <c r="AB1601" t="str" cm="1">
        <f t="array" aca="1" ref="AB1601" ca="1">INDEX(Sheet1!$AC$2:$AC$22, RANDBETWEEN(1, 21))</f>
        <v>Cyprus</v>
      </c>
      <c r="AE1601" t="str" cm="1">
        <f t="array" aca="1" ref="AE1601" ca="1">INDEX(Sheet1!$AF$2:$AF$22, RANDBETWEEN(1, 5))</f>
        <v>ECARO</v>
      </c>
      <c r="AF1601" s="3">
        <v>45489</v>
      </c>
      <c r="AG1601" t="str" cm="1">
        <f t="array" aca="1" ref="AG1601" ca="1">INDEX(Sheet1!$AH$2:$AH$24, RANDBETWEEN(1, 23))</f>
        <v>ARMENIA CO</v>
      </c>
      <c r="AH1601" t="s">
        <v>668</v>
      </c>
      <c r="AI1601" t="s">
        <v>613</v>
      </c>
      <c r="AJ1601" t="s">
        <v>614</v>
      </c>
      <c r="AK1601" t="s">
        <v>114</v>
      </c>
      <c r="AL1601" t="s">
        <v>58</v>
      </c>
      <c r="AM1601" t="s">
        <v>645</v>
      </c>
      <c r="AN1601" t="s">
        <v>115</v>
      </c>
      <c r="AO1601" t="s">
        <v>116</v>
      </c>
      <c r="AP1601" t="s">
        <v>93</v>
      </c>
      <c r="AQ1601" t="s">
        <v>79</v>
      </c>
      <c r="AR1601">
        <v>2022</v>
      </c>
      <c r="AS1601" t="s">
        <v>44</v>
      </c>
    </row>
    <row r="1602" spans="1:45">
      <c r="A1602" t="s">
        <v>657</v>
      </c>
      <c r="B1602" t="s">
        <v>95</v>
      </c>
      <c r="C1602" t="s">
        <v>64</v>
      </c>
      <c r="D1602" s="3">
        <v>45579</v>
      </c>
      <c r="E1602" t="s">
        <v>644</v>
      </c>
      <c r="F1602">
        <f t="shared" ca="1" si="72"/>
        <v>35672.792789933024</v>
      </c>
      <c r="G1602">
        <f t="shared" ca="1" si="72"/>
        <v>95799.662363120719</v>
      </c>
      <c r="H1602" t="str" cm="1">
        <f t="array" aca="1" ref="H1602" ca="1">INDEX(Sheet1!$H$1:$H$3, RANDBETWEEN(1, 3))</f>
        <v>Revenue Type</v>
      </c>
      <c r="I1602" t="str" cm="1">
        <f t="array" aca="1" ref="I1602" ca="1">INDEX(Sheet1!$I$3:$I$88, RANDBETWEEN(1, 85))</f>
        <v>Learning and child-friendly schools</v>
      </c>
      <c r="J1602" t="str">
        <f ca="1">INDEX(Sheet1!$AZ$3:$AZ$8, RANDBETWEEN(1, COUNTA(Sheet1!$AZ$3:$AZ$8)))</f>
        <v>Advocacy</v>
      </c>
      <c r="K1602" t="str" cm="1">
        <f t="array" aca="1" ref="K1602" ca="1">INDEX(Sheet1!$K$1:$K$8, RANDBETWEEN(1, 6))</f>
        <v>Ukraine Response</v>
      </c>
      <c r="M1602" t="s">
        <v>75</v>
      </c>
      <c r="N1602">
        <f t="shared" ca="1" si="73"/>
        <v>24219.926194272757</v>
      </c>
      <c r="Q1602" t="s">
        <v>616</v>
      </c>
      <c r="U1602">
        <f t="shared" ca="1" si="74"/>
        <v>59375.634681395546</v>
      </c>
      <c r="V1602">
        <v>10127463</v>
      </c>
      <c r="W1602" t="str" cm="1">
        <f t="array" aca="1" ref="W1602" ca="1">INDEX(Sheet1!$X$1:$X$20, RANDBETWEEN(1, 20))</f>
        <v>Global/Regional Multilaterals</v>
      </c>
      <c r="X1602" t="str" cm="1">
        <f t="array" aca="1" ref="X1602" ca="1">INDEX(Sheet1!$Y$2:$Y$22, RANDBETWEEN(1, 21))</f>
        <v>Private Sector</v>
      </c>
      <c r="Z1602" t="str" cm="1">
        <f t="array" aca="1" ref="Z1602" ca="1">INDEX(Sheet1!$AA$2:$AA$30, RANDBETWEEN(1, 29))</f>
        <v>QATAR CO</v>
      </c>
      <c r="AA1602" t="str" cm="1">
        <f t="array" aca="1" ref="AA1602" ca="1">INDEX(Sheet1!$AB$2:$AB$8, RANDBETWEEN(1, 7))</f>
        <v>MENARO</v>
      </c>
      <c r="AB1602" t="str" cm="1">
        <f t="array" aca="1" ref="AB1602" ca="1">INDEX(Sheet1!$AC$2:$AC$22, RANDBETWEEN(1, 21))</f>
        <v>Serbia</v>
      </c>
      <c r="AE1602" t="str" cm="1">
        <f t="array" aca="1" ref="AE1602" ca="1">INDEX(Sheet1!$AF$2:$AF$22, RANDBETWEEN(1, 5))</f>
        <v>MENARO</v>
      </c>
      <c r="AF1602" s="3">
        <v>45579</v>
      </c>
      <c r="AG1602" t="str" cm="1">
        <f t="array" aca="1" ref="AG1602" ca="1">INDEX(Sheet1!$AH$2:$AH$24, RANDBETWEEN(1, 23))</f>
        <v>GREECE CO</v>
      </c>
      <c r="AH1602" t="s">
        <v>668</v>
      </c>
      <c r="AI1602" t="s">
        <v>615</v>
      </c>
      <c r="AJ1602" t="s">
        <v>616</v>
      </c>
      <c r="AK1602" t="s">
        <v>75</v>
      </c>
      <c r="AL1602" t="s">
        <v>58</v>
      </c>
      <c r="AM1602" t="s">
        <v>645</v>
      </c>
      <c r="AN1602" t="s">
        <v>105</v>
      </c>
      <c r="AO1602" t="s">
        <v>61</v>
      </c>
      <c r="AP1602" t="s">
        <v>135</v>
      </c>
      <c r="AQ1602" t="s">
        <v>129</v>
      </c>
      <c r="AR1602">
        <v>2022</v>
      </c>
      <c r="AS1602" t="s">
        <v>44</v>
      </c>
    </row>
    <row r="1603" spans="1:45">
      <c r="A1603" t="s">
        <v>654</v>
      </c>
      <c r="B1603" t="s">
        <v>95</v>
      </c>
      <c r="C1603" t="s">
        <v>64</v>
      </c>
      <c r="D1603" s="3">
        <v>45505</v>
      </c>
      <c r="E1603" t="s">
        <v>644</v>
      </c>
      <c r="F1603">
        <f t="shared" ref="F1603:G1666" ca="1" si="75">RAND() * (100000 - 50) + 50</f>
        <v>94276.540170812965</v>
      </c>
      <c r="G1603">
        <f t="shared" ca="1" si="75"/>
        <v>86748.687604246501</v>
      </c>
      <c r="H1603" t="str" cm="1">
        <f t="array" aca="1" ref="H1603" ca="1">INDEX(Sheet1!$H$1:$H$3, RANDBETWEEN(1, 3))</f>
        <v>ORE-Thematic</v>
      </c>
      <c r="I1603" t="str" cm="1">
        <f t="array" aca="1" ref="I1603" ca="1">INDEX(Sheet1!$I$3:$I$88, RANDBETWEEN(1, 85))</f>
        <v>Learning and child-friendly schools</v>
      </c>
      <c r="J1603" t="str">
        <f ca="1">INDEX(Sheet1!$AZ$3:$AZ$8, RANDBETWEEN(1, COUNTA(Sheet1!$AZ$3:$AZ$8)))</f>
        <v>Education</v>
      </c>
      <c r="K1603" t="str" cm="1">
        <f t="array" aca="1" ref="K1603" ca="1">INDEX(Sheet1!$K$1:$K$8, RANDBETWEEN(1, 6))</f>
        <v>HAC-STATE OF PALESTINE</v>
      </c>
      <c r="M1603" t="s">
        <v>165</v>
      </c>
      <c r="N1603">
        <f t="shared" ref="N1603:N1666" ca="1" si="76">RAND() * (100000 - 50) + 50</f>
        <v>81619.923119259664</v>
      </c>
      <c r="Q1603" t="s">
        <v>618</v>
      </c>
      <c r="U1603">
        <f t="shared" ref="U1603:U1666" ca="1" si="77">RAND() * (100000 - 50) + 50</f>
        <v>53693.194591731663</v>
      </c>
      <c r="V1603">
        <v>38228392</v>
      </c>
      <c r="W1603" t="str" cm="1">
        <f t="array" aca="1" ref="W1603" ca="1">INDEX(Sheet1!$X$1:$X$20, RANDBETWEEN(1, 20))</f>
        <v>University/Education Org.</v>
      </c>
      <c r="X1603" t="str" cm="1">
        <f t="array" aca="1" ref="X1603" ca="1">INDEX(Sheet1!$Y$2:$Y$22, RANDBETWEEN(1, 21))</f>
        <v>Private Sector</v>
      </c>
      <c r="Z1603" t="str" cm="1">
        <f t="array" aca="1" ref="Z1603" ca="1">INDEX(Sheet1!$AA$2:$AA$30, RANDBETWEEN(1, 29))</f>
        <v>CHINA CO</v>
      </c>
      <c r="AA1603" t="str" cm="1">
        <f t="array" aca="1" ref="AA1603" ca="1">INDEX(Sheet1!$AB$2:$AB$8, RANDBETWEEN(1, 7))</f>
        <v>NatCom</v>
      </c>
      <c r="AB1603" t="str" cm="1">
        <f t="array" aca="1" ref="AB1603" ca="1">INDEX(Sheet1!$AC$2:$AC$22, RANDBETWEEN(1, 21))</f>
        <v>Denmark</v>
      </c>
      <c r="AE1603" t="str" cm="1">
        <f t="array" aca="1" ref="AE1603" ca="1">INDEX(Sheet1!$AF$2:$AF$22, RANDBETWEEN(1, 5))</f>
        <v>NatCom</v>
      </c>
      <c r="AF1603" s="3">
        <v>45505</v>
      </c>
      <c r="AG1603" t="str" cm="1">
        <f t="array" aca="1" ref="AG1603" ca="1">INDEX(Sheet1!$AH$2:$AH$24, RANDBETWEEN(1, 23))</f>
        <v>KOSOVO CO</v>
      </c>
      <c r="AH1603" t="s">
        <v>668</v>
      </c>
      <c r="AI1603" t="s">
        <v>617</v>
      </c>
      <c r="AJ1603" t="s">
        <v>618</v>
      </c>
      <c r="AK1603" t="s">
        <v>165</v>
      </c>
      <c r="AL1603" t="s">
        <v>58</v>
      </c>
      <c r="AM1603" t="s">
        <v>645</v>
      </c>
      <c r="AN1603" t="s">
        <v>115</v>
      </c>
      <c r="AO1603" t="s">
        <v>92</v>
      </c>
      <c r="AP1603" t="s">
        <v>135</v>
      </c>
      <c r="AQ1603" t="s">
        <v>100</v>
      </c>
      <c r="AR1603">
        <v>2023</v>
      </c>
      <c r="AS1603" t="s">
        <v>44</v>
      </c>
    </row>
    <row r="1604" spans="1:45">
      <c r="A1604" t="s">
        <v>657</v>
      </c>
      <c r="B1604" t="s">
        <v>95</v>
      </c>
      <c r="C1604" t="s">
        <v>64</v>
      </c>
      <c r="D1604" s="3">
        <v>45488</v>
      </c>
      <c r="E1604" t="s">
        <v>644</v>
      </c>
      <c r="F1604">
        <f t="shared" ca="1" si="75"/>
        <v>35350.806208129441</v>
      </c>
      <c r="G1604">
        <f t="shared" ca="1" si="75"/>
        <v>83067.359750144649</v>
      </c>
      <c r="H1604" t="str" cm="1">
        <f t="array" aca="1" ref="H1604" ca="1">INDEX(Sheet1!$H$1:$H$3, RANDBETWEEN(1, 3))</f>
        <v>ORE-Thematic</v>
      </c>
      <c r="I1604" t="str" cm="1">
        <f t="array" aca="1" ref="I1604" ca="1">INDEX(Sheet1!$I$3:$I$88, RANDBETWEEN(1, 85))</f>
        <v>Policy, guidance and technical support for country programming and reporting</v>
      </c>
      <c r="J1604" t="str">
        <f ca="1">INDEX(Sheet1!$AZ$3:$AZ$8, RANDBETWEEN(1, COUNTA(Sheet1!$AZ$3:$AZ$8)))</f>
        <v>Child Protection</v>
      </c>
      <c r="K1604" t="str" cm="1">
        <f t="array" aca="1" ref="K1604" ca="1">INDEX(Sheet1!$K$1:$K$8, RANDBETWEEN(1, 6))</f>
        <v>Emergency/HAC</v>
      </c>
      <c r="M1604" t="s">
        <v>104</v>
      </c>
      <c r="N1604">
        <f t="shared" ca="1" si="76"/>
        <v>6047.6924997173392</v>
      </c>
      <c r="Q1604" t="s">
        <v>620</v>
      </c>
      <c r="U1604">
        <f t="shared" ca="1" si="77"/>
        <v>51614.255305010789</v>
      </c>
      <c r="V1604">
        <v>18030772</v>
      </c>
      <c r="W1604" t="str" cm="1">
        <f t="array" aca="1" ref="W1604" ca="1">INDEX(Sheet1!$X$1:$X$20, RANDBETWEEN(1, 20))</f>
        <v>Corporate</v>
      </c>
      <c r="X1604" t="str" cm="1">
        <f t="array" aca="1" ref="X1604" ca="1">INDEX(Sheet1!$Y$2:$Y$22, RANDBETWEEN(1, 21))</f>
        <v>Private Sector</v>
      </c>
      <c r="Z1604" t="str" cm="1">
        <f t="array" aca="1" ref="Z1604" ca="1">INDEX(Sheet1!$AA$2:$AA$30, RANDBETWEEN(1, 29))</f>
        <v>DENMARK NATCOM</v>
      </c>
      <c r="AA1604" t="str" cm="1">
        <f t="array" aca="1" ref="AA1604" ca="1">INDEX(Sheet1!$AB$2:$AB$8, RANDBETWEEN(1, 7))</f>
        <v>HQ</v>
      </c>
      <c r="AB1604" t="str" cm="1">
        <f t="array" aca="1" ref="AB1604" ca="1">INDEX(Sheet1!$AC$2:$AC$22, RANDBETWEEN(1, 21))</f>
        <v>France</v>
      </c>
      <c r="AE1604" t="str" cm="1">
        <f t="array" aca="1" ref="AE1604" ca="1">INDEX(Sheet1!$AF$2:$AF$22, RANDBETWEEN(1, 5))</f>
        <v>HQ</v>
      </c>
      <c r="AF1604" s="3">
        <v>45488</v>
      </c>
      <c r="AG1604" t="str" cm="1">
        <f t="array" aca="1" ref="AG1604" ca="1">INDEX(Sheet1!$AH$2:$AH$24, RANDBETWEEN(1, 23))</f>
        <v>US FUND</v>
      </c>
      <c r="AH1604" t="s">
        <v>649</v>
      </c>
      <c r="AI1604" t="s">
        <v>619</v>
      </c>
      <c r="AJ1604" t="s">
        <v>620</v>
      </c>
      <c r="AK1604" t="s">
        <v>104</v>
      </c>
      <c r="AL1604" t="s">
        <v>90</v>
      </c>
      <c r="AM1604" t="s">
        <v>645</v>
      </c>
      <c r="AN1604" t="s">
        <v>192</v>
      </c>
      <c r="AO1604" t="s">
        <v>116</v>
      </c>
      <c r="AP1604" t="s">
        <v>78</v>
      </c>
      <c r="AQ1604" t="s">
        <v>117</v>
      </c>
      <c r="AR1604">
        <v>2022</v>
      </c>
      <c r="AS1604" t="s">
        <v>44</v>
      </c>
    </row>
    <row r="1605" spans="1:45">
      <c r="A1605" t="s">
        <v>652</v>
      </c>
      <c r="B1605" t="s">
        <v>44</v>
      </c>
      <c r="C1605" t="s">
        <v>45</v>
      </c>
      <c r="D1605" s="3">
        <v>45616</v>
      </c>
      <c r="E1605" t="s">
        <v>644</v>
      </c>
      <c r="F1605">
        <f t="shared" ca="1" si="75"/>
        <v>1725.0849338987646</v>
      </c>
      <c r="G1605">
        <f t="shared" ca="1" si="75"/>
        <v>57737.476546817437</v>
      </c>
      <c r="H1605" t="str" cm="1">
        <f t="array" aca="1" ref="H1605" ca="1">INDEX(Sheet1!$H$1:$H$3, RANDBETWEEN(1, 3))</f>
        <v>ORR Non-Thematic</v>
      </c>
      <c r="I1605" t="str" cm="1">
        <f t="array" aca="1" ref="I1605" ca="1">INDEX(Sheet1!$I$3:$I$88, RANDBETWEEN(1, 85))</f>
        <v>Child health</v>
      </c>
      <c r="J1605" t="str">
        <f ca="1">INDEX(Sheet1!$AZ$3:$AZ$8, RANDBETWEEN(1, COUNTA(Sheet1!$AZ$3:$AZ$8)))</f>
        <v>Education</v>
      </c>
      <c r="K1605" t="str" cm="1">
        <f t="array" aca="1" ref="K1605" ca="1">INDEX(Sheet1!$K$1:$K$8, RANDBETWEEN(1, 6))</f>
        <v>Ukraine Response</v>
      </c>
      <c r="M1605" t="s">
        <v>127</v>
      </c>
      <c r="N1605">
        <f t="shared" ca="1" si="76"/>
        <v>24501.309393422631</v>
      </c>
      <c r="Q1605" t="s">
        <v>52</v>
      </c>
      <c r="U1605">
        <f t="shared" ca="1" si="77"/>
        <v>38652.841199200018</v>
      </c>
      <c r="V1605">
        <v>5026732</v>
      </c>
      <c r="W1605" t="str" cm="1">
        <f t="array" aca="1" ref="W1605" ca="1">INDEX(Sheet1!$X$1:$X$20, RANDBETWEEN(1, 20))</f>
        <v>Other</v>
      </c>
      <c r="X1605" t="str" cm="1">
        <f t="array" aca="1" ref="X1605" ca="1">INDEX(Sheet1!$Y$2:$Y$22, RANDBETWEEN(1, 21))</f>
        <v>Public Sector</v>
      </c>
      <c r="Z1605" t="str" cm="1">
        <f t="array" aca="1" ref="Z1605" ca="1">INDEX(Sheet1!$AA$2:$AA$30, RANDBETWEEN(1, 29))</f>
        <v>KOSOVO CO</v>
      </c>
      <c r="AA1605" t="str" cm="1">
        <f t="array" aca="1" ref="AA1605" ca="1">INDEX(Sheet1!$AB$2:$AB$8, RANDBETWEEN(1, 7))</f>
        <v>NatCom</v>
      </c>
      <c r="AB1605" t="str" cm="1">
        <f t="array" aca="1" ref="AB1605" ca="1">INDEX(Sheet1!$AC$2:$AC$22, RANDBETWEEN(1, 21))</f>
        <v>Serbia</v>
      </c>
      <c r="AE1605" t="str" cm="1">
        <f t="array" aca="1" ref="AE1605" ca="1">INDEX(Sheet1!$AF$2:$AF$22, RANDBETWEEN(1, 5))</f>
        <v>NatCom</v>
      </c>
      <c r="AF1605" s="3">
        <v>45616</v>
      </c>
      <c r="AG1605" t="str" cm="1">
        <f t="array" aca="1" ref="AG1605" ca="1">INDEX(Sheet1!$AH$2:$AH$24, RANDBETWEEN(1, 23))</f>
        <v>CROATIA CO</v>
      </c>
      <c r="AH1605" t="s">
        <v>651</v>
      </c>
      <c r="AI1605" t="s">
        <v>621</v>
      </c>
      <c r="AJ1605" t="s">
        <v>52</v>
      </c>
      <c r="AK1605" t="s">
        <v>127</v>
      </c>
      <c r="AL1605" t="s">
        <v>95</v>
      </c>
      <c r="AM1605" t="s">
        <v>645</v>
      </c>
      <c r="AN1605" t="s">
        <v>128</v>
      </c>
      <c r="AO1605" t="s">
        <v>149</v>
      </c>
      <c r="AP1605" t="s">
        <v>78</v>
      </c>
      <c r="AQ1605" t="s">
        <v>79</v>
      </c>
      <c r="AR1605">
        <v>2024</v>
      </c>
      <c r="AS1605" t="s">
        <v>44</v>
      </c>
    </row>
    <row r="1606" spans="1:45">
      <c r="A1606" t="s">
        <v>658</v>
      </c>
      <c r="B1606" t="s">
        <v>44</v>
      </c>
      <c r="C1606" t="s">
        <v>118</v>
      </c>
      <c r="D1606" s="3">
        <v>45379</v>
      </c>
      <c r="E1606" t="s">
        <v>644</v>
      </c>
      <c r="F1606">
        <f t="shared" ca="1" si="75"/>
        <v>51348.805636414683</v>
      </c>
      <c r="G1606">
        <f t="shared" ca="1" si="75"/>
        <v>52605.271068433205</v>
      </c>
      <c r="H1606" t="str" cm="1">
        <f t="array" aca="1" ref="H1606" ca="1">INDEX(Sheet1!$H$1:$H$3, RANDBETWEEN(1, 3))</f>
        <v>ORE-Thematic</v>
      </c>
      <c r="I1606" t="str" cm="1">
        <f t="array" aca="1" ref="I1606" ca="1">INDEX(Sheet1!$I$3:$I$88, RANDBETWEEN(1, 85))</f>
        <v>PMTCT and infant male circumcision</v>
      </c>
      <c r="J1606" t="str">
        <f ca="1">INDEX(Sheet1!$AZ$3:$AZ$8, RANDBETWEEN(1, COUNTA(Sheet1!$AZ$3:$AZ$8)))</f>
        <v>Emergency Response</v>
      </c>
      <c r="K1606" t="str" cm="1">
        <f t="array" aca="1" ref="K1606" ca="1">INDEX(Sheet1!$K$1:$K$8, RANDBETWEEN(1, 6))</f>
        <v>HAC-ECARO</v>
      </c>
      <c r="M1606" t="s">
        <v>75</v>
      </c>
      <c r="N1606">
        <f t="shared" ca="1" si="76"/>
        <v>9878.1743111981777</v>
      </c>
      <c r="Q1606" t="s">
        <v>623</v>
      </c>
      <c r="U1606">
        <f t="shared" ca="1" si="77"/>
        <v>48819.826664370463</v>
      </c>
      <c r="V1606">
        <v>36194825</v>
      </c>
      <c r="W1606" t="str" cm="1">
        <f t="array" aca="1" ref="W1606" ca="1">INDEX(Sheet1!$X$1:$X$20, RANDBETWEEN(1, 20))</f>
        <v>IFI/RDB</v>
      </c>
      <c r="X1606" t="str" cm="1">
        <f t="array" aca="1" ref="X1606" ca="1">INDEX(Sheet1!$Y$2:$Y$22, RANDBETWEEN(1, 21))</f>
        <v>Private Sector</v>
      </c>
      <c r="Z1606" t="str" cm="1">
        <f t="array" aca="1" ref="Z1606" ca="1">INDEX(Sheet1!$AA$2:$AA$30, RANDBETWEEN(1, 29))</f>
        <v>BELARUS CO</v>
      </c>
      <c r="AA1606" t="str" cm="1">
        <f t="array" aca="1" ref="AA1606" ca="1">INDEX(Sheet1!$AB$2:$AB$8, RANDBETWEEN(1, 7))</f>
        <v>EAPRO</v>
      </c>
      <c r="AB1606" t="str" cm="1">
        <f t="array" aca="1" ref="AB1606" ca="1">INDEX(Sheet1!$AC$2:$AC$22, RANDBETWEEN(1, 21))</f>
        <v>Belarus</v>
      </c>
      <c r="AE1606" t="str" cm="1">
        <f t="array" aca="1" ref="AE1606" ca="1">INDEX(Sheet1!$AF$2:$AF$22, RANDBETWEEN(1, 5))</f>
        <v>NatCom</v>
      </c>
      <c r="AF1606" s="3">
        <v>45379</v>
      </c>
      <c r="AG1606" t="str" cm="1">
        <f t="array" aca="1" ref="AG1606" ca="1">INDEX(Sheet1!$AH$2:$AH$24, RANDBETWEEN(1, 23))</f>
        <v>MONTENEGRO CO</v>
      </c>
      <c r="AH1606" t="s">
        <v>668</v>
      </c>
      <c r="AI1606" t="s">
        <v>622</v>
      </c>
      <c r="AJ1606" t="s">
        <v>623</v>
      </c>
      <c r="AK1606" t="s">
        <v>75</v>
      </c>
      <c r="AL1606" t="s">
        <v>58</v>
      </c>
      <c r="AM1606" t="s">
        <v>646</v>
      </c>
      <c r="AN1606" t="s">
        <v>216</v>
      </c>
      <c r="AO1606" t="s">
        <v>61</v>
      </c>
      <c r="AP1606" t="s">
        <v>78</v>
      </c>
      <c r="AQ1606" t="s">
        <v>94</v>
      </c>
      <c r="AR1606">
        <v>2023</v>
      </c>
      <c r="AS1606" t="s">
        <v>44</v>
      </c>
    </row>
    <row r="1607" spans="1:45">
      <c r="A1607" t="s">
        <v>654</v>
      </c>
      <c r="B1607" t="s">
        <v>95</v>
      </c>
      <c r="C1607" t="s">
        <v>118</v>
      </c>
      <c r="D1607" s="3">
        <v>45535</v>
      </c>
      <c r="E1607" t="s">
        <v>644</v>
      </c>
      <c r="F1607">
        <f t="shared" ca="1" si="75"/>
        <v>10463.519868869125</v>
      </c>
      <c r="G1607">
        <f t="shared" ca="1" si="75"/>
        <v>12686.37683722542</v>
      </c>
      <c r="H1607" t="str" cm="1">
        <f t="array" aca="1" ref="H1607" ca="1">INDEX(Sheet1!$H$1:$H$3, RANDBETWEEN(1, 3))</f>
        <v>ORE-Thematic</v>
      </c>
      <c r="I1607" t="str" cm="1">
        <f t="array" aca="1" ref="I1607" ca="1">INDEX(Sheet1!$I$3:$I$88, RANDBETWEEN(1, 85))</f>
        <v>Social exclusion – data and evidence</v>
      </c>
      <c r="J1607" t="str">
        <f ca="1">INDEX(Sheet1!$AZ$3:$AZ$8, RANDBETWEEN(1, COUNTA(Sheet1!$AZ$3:$AZ$8)))</f>
        <v>Emergency Response</v>
      </c>
      <c r="K1607" t="str" cm="1">
        <f t="array" aca="1" ref="K1607" ca="1">INDEX(Sheet1!$K$1:$K$8, RANDBETWEEN(1, 6))</f>
        <v>HAC-STATE OF PALESTINE</v>
      </c>
      <c r="M1607" t="s">
        <v>75</v>
      </c>
      <c r="N1607">
        <f t="shared" ca="1" si="76"/>
        <v>45517.15436915047</v>
      </c>
      <c r="Q1607" t="s">
        <v>625</v>
      </c>
      <c r="U1607">
        <f t="shared" ca="1" si="77"/>
        <v>65022.582224287369</v>
      </c>
      <c r="V1607">
        <v>34740688</v>
      </c>
      <c r="W1607" t="str" cm="1">
        <f t="array" aca="1" ref="W1607" ca="1">INDEX(Sheet1!$X$1:$X$20, RANDBETWEEN(1, 20))</f>
        <v>Foundation</v>
      </c>
      <c r="X1607" t="str" cm="1">
        <f t="array" aca="1" ref="X1607" ca="1">INDEX(Sheet1!$Y$2:$Y$22, RANDBETWEEN(1, 21))</f>
        <v>Private Sector</v>
      </c>
      <c r="Z1607" t="str" cm="1">
        <f t="array" aca="1" ref="Z1607" ca="1">INDEX(Sheet1!$AA$2:$AA$30, RANDBETWEEN(1, 29))</f>
        <v>CHINA CO</v>
      </c>
      <c r="AA1607" t="str" cm="1">
        <f t="array" aca="1" ref="AA1607" ca="1">INDEX(Sheet1!$AB$2:$AB$8, RANDBETWEEN(1, 7))</f>
        <v>ECARO</v>
      </c>
      <c r="AB1607" t="str" cm="1">
        <f t="array" aca="1" ref="AB1607" ca="1">INDEX(Sheet1!$AC$2:$AC$22, RANDBETWEEN(1, 21))</f>
        <v>Tajikistan</v>
      </c>
      <c r="AE1607" t="str" cm="1">
        <f t="array" aca="1" ref="AE1607" ca="1">INDEX(Sheet1!$AF$2:$AF$22, RANDBETWEEN(1, 5))</f>
        <v>NatCom</v>
      </c>
      <c r="AF1607" s="3">
        <v>45535</v>
      </c>
      <c r="AG1607" t="str" cm="1">
        <f t="array" aca="1" ref="AG1607" ca="1">INDEX(Sheet1!$AH$2:$AH$24, RANDBETWEEN(1, 23))</f>
        <v>BULGARIA CO</v>
      </c>
      <c r="AH1607" t="s">
        <v>649</v>
      </c>
      <c r="AI1607" t="s">
        <v>624</v>
      </c>
      <c r="AJ1607" t="s">
        <v>625</v>
      </c>
      <c r="AK1607" t="s">
        <v>75</v>
      </c>
      <c r="AL1607" t="s">
        <v>90</v>
      </c>
      <c r="AM1607" t="s">
        <v>645</v>
      </c>
      <c r="AN1607" t="s">
        <v>192</v>
      </c>
      <c r="AO1607" t="s">
        <v>61</v>
      </c>
      <c r="AP1607" t="s">
        <v>62</v>
      </c>
      <c r="AQ1607" t="s">
        <v>79</v>
      </c>
      <c r="AR1607">
        <v>2022</v>
      </c>
      <c r="AS1607" t="s">
        <v>44</v>
      </c>
    </row>
    <row r="1608" spans="1:45">
      <c r="A1608" t="s">
        <v>659</v>
      </c>
      <c r="B1608" t="s">
        <v>44</v>
      </c>
      <c r="C1608" t="s">
        <v>45</v>
      </c>
      <c r="D1608" s="3">
        <v>45554</v>
      </c>
      <c r="E1608" t="s">
        <v>644</v>
      </c>
      <c r="F1608">
        <f t="shared" ca="1" si="75"/>
        <v>94750.682117456876</v>
      </c>
      <c r="G1608">
        <f t="shared" ca="1" si="75"/>
        <v>54251.742564918342</v>
      </c>
      <c r="H1608" t="str" cm="1">
        <f t="array" aca="1" ref="H1608" ca="1">INDEX(Sheet1!$H$1:$H$3, RANDBETWEEN(1, 3))</f>
        <v>ORE-Thematic</v>
      </c>
      <c r="I1608" t="str" cm="1">
        <f t="array" aca="1" ref="I1608" ca="1">INDEX(Sheet1!$I$3:$I$88, RANDBETWEEN(1, 85))</f>
        <v>Polio eradication</v>
      </c>
      <c r="J1608" t="str">
        <f ca="1">INDEX(Sheet1!$AZ$3:$AZ$8, RANDBETWEEN(1, COUNTA(Sheet1!$AZ$3:$AZ$8)))</f>
        <v>Emergency Response</v>
      </c>
      <c r="K1608" t="str" cm="1">
        <f t="array" aca="1" ref="K1608" ca="1">INDEX(Sheet1!$K$1:$K$8, RANDBETWEEN(1, 6))</f>
        <v>HAC-ECARO</v>
      </c>
      <c r="M1608" t="s">
        <v>127</v>
      </c>
      <c r="N1608">
        <f t="shared" ca="1" si="76"/>
        <v>95276.456734910433</v>
      </c>
      <c r="Q1608" t="s">
        <v>627</v>
      </c>
      <c r="U1608">
        <f t="shared" ca="1" si="77"/>
        <v>65950.897957067587</v>
      </c>
      <c r="V1608">
        <v>26957116</v>
      </c>
      <c r="W1608" t="str" cm="1">
        <f t="array" aca="1" ref="W1608" ca="1">INDEX(Sheet1!$X$1:$X$20, RANDBETWEEN(1, 20))</f>
        <v>University/Education Org.</v>
      </c>
      <c r="X1608" t="str" cm="1">
        <f t="array" aca="1" ref="X1608" ca="1">INDEX(Sheet1!$Y$2:$Y$22, RANDBETWEEN(1, 21))</f>
        <v>Private Sector</v>
      </c>
      <c r="Z1608" t="str" cm="1">
        <f t="array" aca="1" ref="Z1608" ca="1">INDEX(Sheet1!$AA$2:$AA$30, RANDBETWEEN(1, 29))</f>
        <v>INNOVATION UNIT</v>
      </c>
      <c r="AA1608" t="str" cm="1">
        <f t="array" aca="1" ref="AA1608" ca="1">INDEX(Sheet1!$AB$2:$AB$8, RANDBETWEEN(1, 7))</f>
        <v>NatCom</v>
      </c>
      <c r="AB1608" t="str" cm="1">
        <f t="array" aca="1" ref="AB1608" ca="1">INDEX(Sheet1!$AC$2:$AC$22, RANDBETWEEN(1, 21))</f>
        <v>Albania</v>
      </c>
      <c r="AE1608" t="str" cm="1">
        <f t="array" aca="1" ref="AE1608" ca="1">INDEX(Sheet1!$AF$2:$AF$22, RANDBETWEEN(1, 5))</f>
        <v>NatCom</v>
      </c>
      <c r="AF1608" s="3">
        <v>45554</v>
      </c>
      <c r="AG1608" t="str" cm="1">
        <f t="array" aca="1" ref="AG1608" ca="1">INDEX(Sheet1!$AH$2:$AH$24, RANDBETWEEN(1, 23))</f>
        <v>BELARUS CO</v>
      </c>
      <c r="AH1608" t="s">
        <v>668</v>
      </c>
      <c r="AI1608" t="s">
        <v>626</v>
      </c>
      <c r="AJ1608" t="s">
        <v>627</v>
      </c>
      <c r="AK1608" t="s">
        <v>127</v>
      </c>
      <c r="AL1608" t="s">
        <v>58</v>
      </c>
      <c r="AM1608" t="s">
        <v>645</v>
      </c>
      <c r="AN1608" t="s">
        <v>60</v>
      </c>
      <c r="AO1608" t="s">
        <v>149</v>
      </c>
      <c r="AP1608" t="s">
        <v>62</v>
      </c>
      <c r="AQ1608" t="s">
        <v>117</v>
      </c>
      <c r="AR1608">
        <v>2022</v>
      </c>
      <c r="AS1608" t="s">
        <v>44</v>
      </c>
    </row>
    <row r="1609" spans="1:45">
      <c r="A1609" t="s">
        <v>655</v>
      </c>
      <c r="B1609" t="s">
        <v>95</v>
      </c>
      <c r="C1609" t="s">
        <v>118</v>
      </c>
      <c r="D1609" s="3">
        <v>45434</v>
      </c>
      <c r="E1609" t="s">
        <v>644</v>
      </c>
      <c r="F1609">
        <f t="shared" ca="1" si="75"/>
        <v>72375.570941437138</v>
      </c>
      <c r="G1609">
        <f t="shared" ca="1" si="75"/>
        <v>45720.343359132516</v>
      </c>
      <c r="H1609" t="str" cm="1">
        <f t="array" aca="1" ref="H1609" ca="1">INDEX(Sheet1!$H$1:$H$3, RANDBETWEEN(1, 3))</f>
        <v>ORR Non-Thematic</v>
      </c>
      <c r="I1609" t="str" cm="1">
        <f t="array" aca="1" ref="I1609" ca="1">INDEX(Sheet1!$I$3:$I$88, RANDBETWEEN(1, 85))</f>
        <v>Human resources management</v>
      </c>
      <c r="J1609" t="str">
        <f ca="1">INDEX(Sheet1!$AZ$3:$AZ$8, RANDBETWEEN(1, COUNTA(Sheet1!$AZ$3:$AZ$8)))</f>
        <v>Increased Immunization Rates</v>
      </c>
      <c r="K1609" t="str" cm="1">
        <f t="array" aca="1" ref="K1609" ca="1">INDEX(Sheet1!$K$1:$K$8, RANDBETWEEN(1, 6))</f>
        <v>HAC-UKRAINE</v>
      </c>
      <c r="M1609" t="s">
        <v>75</v>
      </c>
      <c r="N1609">
        <f t="shared" ca="1" si="76"/>
        <v>68213.736286170737</v>
      </c>
      <c r="Q1609" t="s">
        <v>101</v>
      </c>
      <c r="U1609">
        <f t="shared" ca="1" si="77"/>
        <v>53324.230507238484</v>
      </c>
      <c r="V1609">
        <v>33448179</v>
      </c>
      <c r="W1609" t="str" cm="1">
        <f t="array" aca="1" ref="W1609" ca="1">INDEX(Sheet1!$X$1:$X$20, RANDBETWEEN(1, 20))</f>
        <v>Corporate</v>
      </c>
      <c r="X1609" t="str" cm="1">
        <f t="array" aca="1" ref="X1609" ca="1">INDEX(Sheet1!$Y$2:$Y$22, RANDBETWEEN(1, 21))</f>
        <v>UNICEF NatCom/CO/Division</v>
      </c>
      <c r="Z1609" t="str" cm="1">
        <f t="array" aca="1" ref="Z1609" ca="1">INDEX(Sheet1!$AA$2:$AA$30, RANDBETWEEN(1, 29))</f>
        <v>INDIA CO</v>
      </c>
      <c r="AA1609" t="str" cm="1">
        <f t="array" aca="1" ref="AA1609" ca="1">INDEX(Sheet1!$AB$2:$AB$8, RANDBETWEEN(1, 7))</f>
        <v>NatCom</v>
      </c>
      <c r="AB1609" t="str" cm="1">
        <f t="array" aca="1" ref="AB1609" ca="1">INDEX(Sheet1!$AC$2:$AC$22, RANDBETWEEN(1, 21))</f>
        <v>Cyprus</v>
      </c>
      <c r="AE1609" t="str" cm="1">
        <f t="array" aca="1" ref="AE1609" ca="1">INDEX(Sheet1!$AF$2:$AF$22, RANDBETWEEN(1, 5))</f>
        <v>MENARO</v>
      </c>
      <c r="AF1609" s="3">
        <v>45434</v>
      </c>
      <c r="AG1609" t="str" cm="1">
        <f t="array" aca="1" ref="AG1609" ca="1">INDEX(Sheet1!$AH$2:$AH$24, RANDBETWEEN(1, 23))</f>
        <v>PPD</v>
      </c>
      <c r="AH1609" t="s">
        <v>649</v>
      </c>
      <c r="AI1609" t="s">
        <v>628</v>
      </c>
      <c r="AJ1609" t="s">
        <v>101</v>
      </c>
      <c r="AK1609" t="s">
        <v>75</v>
      </c>
      <c r="AL1609" t="s">
        <v>90</v>
      </c>
      <c r="AM1609" t="s">
        <v>646</v>
      </c>
      <c r="AN1609" t="s">
        <v>105</v>
      </c>
      <c r="AO1609" t="s">
        <v>61</v>
      </c>
      <c r="AP1609" t="s">
        <v>62</v>
      </c>
      <c r="AQ1609" t="s">
        <v>270</v>
      </c>
      <c r="AR1609">
        <v>2024</v>
      </c>
      <c r="AS1609" t="s">
        <v>44</v>
      </c>
    </row>
    <row r="1610" spans="1:45">
      <c r="A1610" t="s">
        <v>659</v>
      </c>
      <c r="B1610" t="s">
        <v>44</v>
      </c>
      <c r="C1610" t="s">
        <v>45</v>
      </c>
      <c r="D1610" s="3">
        <v>45625</v>
      </c>
      <c r="E1610" t="s">
        <v>644</v>
      </c>
      <c r="F1610">
        <f t="shared" ca="1" si="75"/>
        <v>84711.152012177175</v>
      </c>
      <c r="G1610">
        <f t="shared" ca="1" si="75"/>
        <v>65026.650842801908</v>
      </c>
      <c r="H1610" t="str" cm="1">
        <f t="array" aca="1" ref="H1610" ca="1">INDEX(Sheet1!$H$1:$H$3, RANDBETWEEN(1, 3))</f>
        <v>ORE-Thematic</v>
      </c>
      <c r="I1610" t="str" cm="1">
        <f t="array" aca="1" ref="I1610" ca="1">INDEX(Sheet1!$I$3:$I$88, RANDBETWEEN(1, 85))</f>
        <v>Special Purpose</v>
      </c>
      <c r="J1610" t="str">
        <f ca="1">INDEX(Sheet1!$AZ$3:$AZ$8, RANDBETWEEN(1, COUNTA(Sheet1!$AZ$3:$AZ$8)))</f>
        <v>Emergency Response</v>
      </c>
      <c r="K1610" t="str" cm="1">
        <f t="array" aca="1" ref="K1610" ca="1">INDEX(Sheet1!$K$1:$K$8, RANDBETWEEN(1, 6))</f>
        <v>HAC-STATE OF PALESTINE</v>
      </c>
      <c r="M1610" t="s">
        <v>127</v>
      </c>
      <c r="N1610">
        <f t="shared" ca="1" si="76"/>
        <v>88278.24935907482</v>
      </c>
      <c r="Q1610" t="s">
        <v>630</v>
      </c>
      <c r="U1610">
        <f t="shared" ca="1" si="77"/>
        <v>23752.410745973386</v>
      </c>
      <c r="V1610">
        <v>5322490</v>
      </c>
      <c r="W1610" t="str" cm="1">
        <f t="array" aca="1" ref="W1610" ca="1">INDEX(Sheet1!$X$1:$X$20, RANDBETWEEN(1, 20))</f>
        <v>Global/Regional Multilaterals</v>
      </c>
      <c r="X1610" t="str" cm="1">
        <f t="array" aca="1" ref="X1610" ca="1">INDEX(Sheet1!$Y$2:$Y$22, RANDBETWEEN(1, 21))</f>
        <v>UNICEF NatCom/CO/Division</v>
      </c>
      <c r="Z1610" t="str" cm="1">
        <f t="array" aca="1" ref="Z1610" ca="1">INDEX(Sheet1!$AA$2:$AA$30, RANDBETWEEN(1, 29))</f>
        <v>GREECE CO</v>
      </c>
      <c r="AA1610" t="str" cm="1">
        <f t="array" aca="1" ref="AA1610" ca="1">INDEX(Sheet1!$AB$2:$AB$8, RANDBETWEEN(1, 7))</f>
        <v>ECARO</v>
      </c>
      <c r="AB1610" t="str" cm="1">
        <f t="array" aca="1" ref="AB1610" ca="1">INDEX(Sheet1!$AC$2:$AC$22, RANDBETWEEN(1, 21))</f>
        <v>Denmark</v>
      </c>
      <c r="AE1610" t="str" cm="1">
        <f t="array" aca="1" ref="AE1610" ca="1">INDEX(Sheet1!$AF$2:$AF$22, RANDBETWEEN(1, 5))</f>
        <v>ECARO</v>
      </c>
      <c r="AF1610" s="3">
        <v>45625</v>
      </c>
      <c r="AG1610" t="str" cm="1">
        <f t="array" aca="1" ref="AG1610" ca="1">INDEX(Sheet1!$AH$2:$AH$24, RANDBETWEEN(1, 23))</f>
        <v>LEBANON CO</v>
      </c>
      <c r="AH1610" t="s">
        <v>668</v>
      </c>
      <c r="AI1610" t="s">
        <v>629</v>
      </c>
      <c r="AJ1610" t="s">
        <v>630</v>
      </c>
      <c r="AK1610" t="s">
        <v>127</v>
      </c>
      <c r="AL1610" t="s">
        <v>58</v>
      </c>
      <c r="AM1610" t="s">
        <v>645</v>
      </c>
      <c r="AN1610" t="s">
        <v>128</v>
      </c>
      <c r="AO1610" t="s">
        <v>92</v>
      </c>
      <c r="AP1610" t="s">
        <v>93</v>
      </c>
      <c r="AQ1610" t="s">
        <v>129</v>
      </c>
      <c r="AR1610">
        <v>2023</v>
      </c>
      <c r="AS1610" t="s">
        <v>44</v>
      </c>
    </row>
    <row r="1611" spans="1:45">
      <c r="A1611" t="s">
        <v>654</v>
      </c>
      <c r="B1611" t="s">
        <v>95</v>
      </c>
      <c r="C1611" t="s">
        <v>64</v>
      </c>
      <c r="D1611" s="3">
        <v>45345</v>
      </c>
      <c r="E1611" t="s">
        <v>644</v>
      </c>
      <c r="F1611">
        <f t="shared" ca="1" si="75"/>
        <v>63918.353989551943</v>
      </c>
      <c r="G1611">
        <f t="shared" ca="1" si="75"/>
        <v>74159.756054070152</v>
      </c>
      <c r="H1611" t="str" cm="1">
        <f t="array" aca="1" ref="H1611" ca="1">INDEX(Sheet1!$H$1:$H$3, RANDBETWEEN(1, 3))</f>
        <v>ORR Non-Thematic</v>
      </c>
      <c r="I1611" t="str" cm="1">
        <f t="array" aca="1" ref="I1611" ca="1">INDEX(Sheet1!$I$3:$I$88, RANDBETWEEN(1, 85))</f>
        <v>Infant and Young child feeding</v>
      </c>
      <c r="J1611" t="str">
        <f ca="1">INDEX(Sheet1!$AZ$3:$AZ$8, RANDBETWEEN(1, COUNTA(Sheet1!$AZ$3:$AZ$8)))</f>
        <v>Child Protection</v>
      </c>
      <c r="K1611" t="str" cm="1">
        <f t="array" aca="1" ref="K1611" ca="1">INDEX(Sheet1!$K$1:$K$8, RANDBETWEEN(1, 6))</f>
        <v>HAC-ECARO</v>
      </c>
      <c r="M1611" t="s">
        <v>114</v>
      </c>
      <c r="N1611">
        <f t="shared" ca="1" si="76"/>
        <v>55349.795108945735</v>
      </c>
      <c r="Q1611" t="s">
        <v>110</v>
      </c>
      <c r="U1611">
        <f t="shared" ca="1" si="77"/>
        <v>43292.802046086254</v>
      </c>
      <c r="V1611">
        <v>9378365</v>
      </c>
      <c r="W1611" t="str" cm="1">
        <f t="array" aca="1" ref="W1611" ca="1">INDEX(Sheet1!$X$1:$X$20, RANDBETWEEN(1, 20))</f>
        <v>Country Office</v>
      </c>
      <c r="X1611" t="str" cm="1">
        <f t="array" aca="1" ref="X1611" ca="1">INDEX(Sheet1!$Y$2:$Y$22, RANDBETWEEN(1, 21))</f>
        <v>UNICEF NatCom/CO/Division</v>
      </c>
      <c r="Z1611" t="str" cm="1">
        <f t="array" aca="1" ref="Z1611" ca="1">INDEX(Sheet1!$AA$2:$AA$30, RANDBETWEEN(1, 29))</f>
        <v>GREECE CO</v>
      </c>
      <c r="AA1611" t="str" cm="1">
        <f t="array" aca="1" ref="AA1611" ca="1">INDEX(Sheet1!$AB$2:$AB$8, RANDBETWEEN(1, 7))</f>
        <v>MENARO</v>
      </c>
      <c r="AB1611" t="str" cm="1">
        <f t="array" aca="1" ref="AB1611" ca="1">INDEX(Sheet1!$AC$2:$AC$22, RANDBETWEEN(1, 21))</f>
        <v>Qatar</v>
      </c>
      <c r="AE1611" t="str" cm="1">
        <f t="array" aca="1" ref="AE1611" ca="1">INDEX(Sheet1!$AF$2:$AF$22, RANDBETWEEN(1, 5))</f>
        <v>ECARO</v>
      </c>
      <c r="AF1611" s="3">
        <v>45345</v>
      </c>
      <c r="AG1611" t="str" cm="1">
        <f t="array" aca="1" ref="AG1611" ca="1">INDEX(Sheet1!$AH$2:$AH$24, RANDBETWEEN(1, 23))</f>
        <v>BULGARIA CO</v>
      </c>
      <c r="AH1611" t="s">
        <v>649</v>
      </c>
      <c r="AI1611" t="s">
        <v>631</v>
      </c>
      <c r="AJ1611" t="s">
        <v>110</v>
      </c>
      <c r="AK1611" t="s">
        <v>114</v>
      </c>
      <c r="AL1611" t="s">
        <v>90</v>
      </c>
      <c r="AM1611" t="s">
        <v>646</v>
      </c>
      <c r="AN1611" t="s">
        <v>216</v>
      </c>
      <c r="AO1611" t="s">
        <v>61</v>
      </c>
      <c r="AP1611" t="s">
        <v>93</v>
      </c>
      <c r="AQ1611" t="s">
        <v>79</v>
      </c>
      <c r="AR1611">
        <v>2022</v>
      </c>
      <c r="AS1611" t="s">
        <v>44</v>
      </c>
    </row>
    <row r="1612" spans="1:45">
      <c r="A1612" t="s">
        <v>652</v>
      </c>
      <c r="B1612" t="s">
        <v>44</v>
      </c>
      <c r="C1612" t="s">
        <v>64</v>
      </c>
      <c r="D1612" s="3">
        <v>45389</v>
      </c>
      <c r="E1612" t="s">
        <v>644</v>
      </c>
      <c r="F1612">
        <f t="shared" ca="1" si="75"/>
        <v>31742.468662245181</v>
      </c>
      <c r="G1612">
        <f t="shared" ca="1" si="75"/>
        <v>97721.89782764783</v>
      </c>
      <c r="H1612" t="str" cm="1">
        <f t="array" aca="1" ref="H1612" ca="1">INDEX(Sheet1!$H$1:$H$3, RANDBETWEEN(1, 3))</f>
        <v>ORE-Thematic</v>
      </c>
      <c r="I1612" t="str" cm="1">
        <f t="array" aca="1" ref="I1612" ca="1">INDEX(Sheet1!$I$3:$I$88, RANDBETWEEN(1, 85))</f>
        <v>WASH and emergencies</v>
      </c>
      <c r="J1612" t="str">
        <f ca="1">INDEX(Sheet1!$AZ$3:$AZ$8, RANDBETWEEN(1, COUNTA(Sheet1!$AZ$3:$AZ$8)))</f>
        <v>Child Protection</v>
      </c>
      <c r="K1612" t="str" cm="1">
        <f t="array" aca="1" ref="K1612" ca="1">INDEX(Sheet1!$K$1:$K$8, RANDBETWEEN(1, 6))</f>
        <v>HAC-ECARO</v>
      </c>
      <c r="M1612" t="s">
        <v>57</v>
      </c>
      <c r="N1612">
        <f t="shared" ca="1" si="76"/>
        <v>62783.351424781991</v>
      </c>
      <c r="Q1612" t="s">
        <v>633</v>
      </c>
      <c r="U1612">
        <f t="shared" ca="1" si="77"/>
        <v>40756.004013114129</v>
      </c>
      <c r="V1612">
        <v>5448588</v>
      </c>
      <c r="W1612" t="str" cm="1">
        <f t="array" aca="1" ref="W1612" ca="1">INDEX(Sheet1!$X$1:$X$20, RANDBETWEEN(1, 20))</f>
        <v>Central Government</v>
      </c>
      <c r="X1612" t="str" cm="1">
        <f t="array" aca="1" ref="X1612" ca="1">INDEX(Sheet1!$Y$2:$Y$22, RANDBETWEEN(1, 21))</f>
        <v>UNICEF NatCom/CO/Division</v>
      </c>
      <c r="Z1612" t="str" cm="1">
        <f t="array" aca="1" ref="Z1612" ca="1">INDEX(Sheet1!$AA$2:$AA$30, RANDBETWEEN(1, 29))</f>
        <v>TURKIYE NATCOM</v>
      </c>
      <c r="AA1612" t="str" cm="1">
        <f t="array" aca="1" ref="AA1612" ca="1">INDEX(Sheet1!$AB$2:$AB$8, RANDBETWEEN(1, 7))</f>
        <v>EAPRO</v>
      </c>
      <c r="AB1612" t="str" cm="1">
        <f t="array" aca="1" ref="AB1612" ca="1">INDEX(Sheet1!$AC$2:$AC$22, RANDBETWEEN(1, 21))</f>
        <v>Denmark</v>
      </c>
      <c r="AE1612" t="str" cm="1">
        <f t="array" aca="1" ref="AE1612" ca="1">INDEX(Sheet1!$AF$2:$AF$22, RANDBETWEEN(1, 5))</f>
        <v>ECARO</v>
      </c>
      <c r="AF1612" s="3">
        <v>45389</v>
      </c>
      <c r="AG1612" t="str" cm="1">
        <f t="array" aca="1" ref="AG1612" ca="1">INDEX(Sheet1!$AH$2:$AH$24, RANDBETWEEN(1, 23))</f>
        <v>BELARUS CO</v>
      </c>
      <c r="AH1612" t="s">
        <v>668</v>
      </c>
      <c r="AI1612" t="s">
        <v>632</v>
      </c>
      <c r="AJ1612" t="s">
        <v>633</v>
      </c>
      <c r="AK1612" t="s">
        <v>57</v>
      </c>
      <c r="AL1612" t="s">
        <v>58</v>
      </c>
      <c r="AM1612" t="s">
        <v>646</v>
      </c>
      <c r="AN1612" t="s">
        <v>128</v>
      </c>
      <c r="AO1612" t="s">
        <v>149</v>
      </c>
      <c r="AP1612" t="s">
        <v>78</v>
      </c>
      <c r="AQ1612" t="s">
        <v>100</v>
      </c>
      <c r="AR1612">
        <v>2023</v>
      </c>
      <c r="AS1612" t="s">
        <v>44</v>
      </c>
    </row>
    <row r="1613" spans="1:45">
      <c r="A1613" t="s">
        <v>656</v>
      </c>
      <c r="B1613" t="s">
        <v>44</v>
      </c>
      <c r="C1613" t="s">
        <v>45</v>
      </c>
      <c r="D1613" s="3">
        <v>45595</v>
      </c>
      <c r="E1613" t="s">
        <v>644</v>
      </c>
      <c r="F1613">
        <f t="shared" ca="1" si="75"/>
        <v>65466.108005590359</v>
      </c>
      <c r="G1613">
        <f t="shared" ca="1" si="75"/>
        <v>3549.5362251759489</v>
      </c>
      <c r="H1613" t="str" cm="1">
        <f t="array" aca="1" ref="H1613" ca="1">INDEX(Sheet1!$H$1:$H$3, RANDBETWEEN(1, 3))</f>
        <v>ORE-Thematic</v>
      </c>
      <c r="I1613" t="str" cm="1">
        <f t="array" aca="1" ref="I1613" ca="1">INDEX(Sheet1!$I$3:$I$88, RANDBETWEEN(1, 85))</f>
        <v>Humanitarian Action</v>
      </c>
      <c r="J1613" t="str">
        <f ca="1">INDEX(Sheet1!$AZ$3:$AZ$8, RANDBETWEEN(1, COUNTA(Sheet1!$AZ$3:$AZ$8)))</f>
        <v>Child Protection</v>
      </c>
      <c r="K1613" t="str" cm="1">
        <f t="array" aca="1" ref="K1613" ca="1">INDEX(Sheet1!$K$1:$K$8, RANDBETWEEN(1, 6))</f>
        <v>Ukraine Response</v>
      </c>
      <c r="M1613" t="s">
        <v>165</v>
      </c>
      <c r="N1613">
        <f t="shared" ca="1" si="76"/>
        <v>25958.823509832491</v>
      </c>
      <c r="Q1613" t="s">
        <v>635</v>
      </c>
      <c r="U1613">
        <f t="shared" ca="1" si="77"/>
        <v>22264.683709063349</v>
      </c>
      <c r="V1613">
        <v>7199252</v>
      </c>
      <c r="W1613" t="str" cm="1">
        <f t="array" aca="1" ref="W1613" ca="1">INDEX(Sheet1!$X$1:$X$20, RANDBETWEEN(1, 20))</f>
        <v>Corporate Foundation</v>
      </c>
      <c r="X1613" t="str" cm="1">
        <f t="array" aca="1" ref="X1613" ca="1">INDEX(Sheet1!$Y$2:$Y$22, RANDBETWEEN(1, 21))</f>
        <v>Private Sector</v>
      </c>
      <c r="Z1613" t="str" cm="1">
        <f t="array" aca="1" ref="Z1613" ca="1">INDEX(Sheet1!$AA$2:$AA$30, RANDBETWEEN(1, 29))</f>
        <v>SERBIA CO</v>
      </c>
      <c r="AA1613" t="str" cm="1">
        <f t="array" aca="1" ref="AA1613" ca="1">INDEX(Sheet1!$AB$2:$AB$8, RANDBETWEEN(1, 7))</f>
        <v>ROSA</v>
      </c>
      <c r="AB1613" t="str" cm="1">
        <f t="array" aca="1" ref="AB1613" ca="1">INDEX(Sheet1!$AC$2:$AC$22, RANDBETWEEN(1, 21))</f>
        <v>Denmark</v>
      </c>
      <c r="AE1613" t="str" cm="1">
        <f t="array" aca="1" ref="AE1613" ca="1">INDEX(Sheet1!$AF$2:$AF$22, RANDBETWEEN(1, 5))</f>
        <v>NatCom</v>
      </c>
      <c r="AF1613" s="3">
        <v>45595</v>
      </c>
      <c r="AG1613" t="str" cm="1">
        <f t="array" aca="1" ref="AG1613" ca="1">INDEX(Sheet1!$AH$2:$AH$24, RANDBETWEEN(1, 23))</f>
        <v>ROMANIA CO</v>
      </c>
      <c r="AH1613" t="s">
        <v>670</v>
      </c>
      <c r="AI1613" t="s">
        <v>634</v>
      </c>
      <c r="AJ1613" t="s">
        <v>635</v>
      </c>
      <c r="AK1613" t="s">
        <v>165</v>
      </c>
      <c r="AL1613" t="s">
        <v>90</v>
      </c>
      <c r="AM1613" t="s">
        <v>646</v>
      </c>
      <c r="AN1613" t="s">
        <v>115</v>
      </c>
      <c r="AO1613" t="s">
        <v>149</v>
      </c>
      <c r="AP1613" t="s">
        <v>93</v>
      </c>
      <c r="AQ1613" t="s">
        <v>129</v>
      </c>
      <c r="AR1613">
        <v>2022</v>
      </c>
      <c r="AS1613" t="s">
        <v>44</v>
      </c>
    </row>
    <row r="1614" spans="1:45">
      <c r="A1614" t="s">
        <v>655</v>
      </c>
      <c r="B1614" t="s">
        <v>95</v>
      </c>
      <c r="C1614" t="s">
        <v>64</v>
      </c>
      <c r="D1614" s="3">
        <v>45522</v>
      </c>
      <c r="E1614" t="s">
        <v>644</v>
      </c>
      <c r="F1614">
        <f t="shared" ca="1" si="75"/>
        <v>18145.093261473339</v>
      </c>
      <c r="G1614">
        <f t="shared" ca="1" si="75"/>
        <v>85414.656407536691</v>
      </c>
      <c r="H1614" t="str" cm="1">
        <f t="array" aca="1" ref="H1614" ca="1">INDEX(Sheet1!$H$1:$H$3, RANDBETWEEN(1, 3))</f>
        <v>ORR Non-Thematic</v>
      </c>
      <c r="I1614" t="str" cm="1">
        <f t="array" aca="1" ref="I1614" ca="1">INDEX(Sheet1!$I$3:$I$88, RANDBETWEEN(1, 85))</f>
        <v>Cross-sectoral monitoring, data and situation analyses</v>
      </c>
      <c r="J1614" t="str">
        <f ca="1">INDEX(Sheet1!$AZ$3:$AZ$8, RANDBETWEEN(1, COUNTA(Sheet1!$AZ$3:$AZ$8)))</f>
        <v>Education</v>
      </c>
      <c r="K1614" t="str" cm="1">
        <f t="array" aca="1" ref="K1614" ca="1">INDEX(Sheet1!$K$1:$K$8, RANDBETWEEN(1, 6))</f>
        <v>HAC-UKRAINE</v>
      </c>
      <c r="M1614" t="s">
        <v>127</v>
      </c>
      <c r="N1614">
        <f t="shared" ca="1" si="76"/>
        <v>86424.316904937601</v>
      </c>
      <c r="Q1614" t="s">
        <v>637</v>
      </c>
      <c r="U1614">
        <f t="shared" ca="1" si="77"/>
        <v>39526.132445070427</v>
      </c>
      <c r="V1614">
        <v>33020612</v>
      </c>
      <c r="W1614" t="str" cm="1">
        <f t="array" aca="1" ref="W1614" ca="1">INDEX(Sheet1!$X$1:$X$20, RANDBETWEEN(1, 20))</f>
        <v>Sport Associations</v>
      </c>
      <c r="X1614" t="str" cm="1">
        <f t="array" aca="1" ref="X1614" ca="1">INDEX(Sheet1!$Y$2:$Y$22, RANDBETWEEN(1, 21))</f>
        <v>Private Sector</v>
      </c>
      <c r="Z1614" t="str" cm="1">
        <f t="array" aca="1" ref="Z1614" ca="1">INDEX(Sheet1!$AA$2:$AA$30, RANDBETWEEN(1, 29))</f>
        <v>ARMENIA CO</v>
      </c>
      <c r="AA1614" t="str" cm="1">
        <f t="array" aca="1" ref="AA1614" ca="1">INDEX(Sheet1!$AB$2:$AB$8, RANDBETWEEN(1, 7))</f>
        <v>MENARO</v>
      </c>
      <c r="AB1614" t="str" cm="1">
        <f t="array" aca="1" ref="AB1614" ca="1">INDEX(Sheet1!$AC$2:$AC$22, RANDBETWEEN(1, 21))</f>
        <v>Russian Federation</v>
      </c>
      <c r="AE1614" t="str" cm="1">
        <f t="array" aca="1" ref="AE1614" ca="1">INDEX(Sheet1!$AF$2:$AF$22, RANDBETWEEN(1, 5))</f>
        <v>NatCom</v>
      </c>
      <c r="AF1614" s="3">
        <v>45522</v>
      </c>
      <c r="AG1614" t="str" cm="1">
        <f t="array" aca="1" ref="AG1614" ca="1">INDEX(Sheet1!$AH$2:$AH$24, RANDBETWEEN(1, 23))</f>
        <v>GREECE CO</v>
      </c>
      <c r="AH1614" t="s">
        <v>670</v>
      </c>
      <c r="AI1614" t="s">
        <v>636</v>
      </c>
      <c r="AJ1614" t="s">
        <v>637</v>
      </c>
      <c r="AK1614" t="s">
        <v>127</v>
      </c>
      <c r="AL1614" t="s">
        <v>90</v>
      </c>
      <c r="AM1614" t="s">
        <v>645</v>
      </c>
      <c r="AN1614" t="s">
        <v>115</v>
      </c>
      <c r="AO1614" t="s">
        <v>77</v>
      </c>
      <c r="AP1614" t="s">
        <v>78</v>
      </c>
      <c r="AQ1614" t="s">
        <v>100</v>
      </c>
      <c r="AR1614">
        <v>2022</v>
      </c>
      <c r="AS1614" t="s">
        <v>44</v>
      </c>
    </row>
    <row r="1615" spans="1:45">
      <c r="A1615" t="s">
        <v>654</v>
      </c>
      <c r="B1615" t="s">
        <v>95</v>
      </c>
      <c r="C1615" t="s">
        <v>64</v>
      </c>
      <c r="D1615" s="3">
        <v>45552</v>
      </c>
      <c r="E1615" t="s">
        <v>644</v>
      </c>
      <c r="F1615">
        <f t="shared" ca="1" si="75"/>
        <v>16988.922697877715</v>
      </c>
      <c r="G1615">
        <f t="shared" ca="1" si="75"/>
        <v>42785.049714893117</v>
      </c>
      <c r="H1615" t="str" cm="1">
        <f t="array" aca="1" ref="H1615" ca="1">INDEX(Sheet1!$H$1:$H$3, RANDBETWEEN(1, 3))</f>
        <v>ORR Non-Thematic</v>
      </c>
      <c r="I1615" t="str" cm="1">
        <f t="array" aca="1" ref="I1615" ca="1">INDEX(Sheet1!$I$3:$I$88, RANDBETWEEN(1, 85))</f>
        <v>Building capacity for Evaluation</v>
      </c>
      <c r="J1615" t="str">
        <f ca="1">INDEX(Sheet1!$AZ$3:$AZ$8, RANDBETWEEN(1, COUNTA(Sheet1!$AZ$3:$AZ$8)))</f>
        <v>Emergency Response</v>
      </c>
      <c r="K1615" t="str" cm="1">
        <f t="array" aca="1" ref="K1615" ca="1">INDEX(Sheet1!$K$1:$K$8, RANDBETWEEN(1, 6))</f>
        <v>Ukraine Response</v>
      </c>
      <c r="M1615" t="s">
        <v>165</v>
      </c>
      <c r="N1615">
        <f t="shared" ca="1" si="76"/>
        <v>20946.87073003051</v>
      </c>
      <c r="Q1615" t="s">
        <v>639</v>
      </c>
      <c r="U1615">
        <f t="shared" ca="1" si="77"/>
        <v>80855.044256216963</v>
      </c>
      <c r="V1615">
        <v>25555990</v>
      </c>
      <c r="W1615" t="str" cm="1">
        <f t="array" aca="1" ref="W1615" ca="1">INDEX(Sheet1!$X$1:$X$20, RANDBETWEEN(1, 20))</f>
        <v>Membership based organizations</v>
      </c>
      <c r="X1615" t="str" cm="1">
        <f t="array" aca="1" ref="X1615" ca="1">INDEX(Sheet1!$Y$2:$Y$22, RANDBETWEEN(1, 21))</f>
        <v>Private Sector</v>
      </c>
      <c r="Z1615" t="str" cm="1">
        <f t="array" aca="1" ref="Z1615" ca="1">INDEX(Sheet1!$AA$2:$AA$30, RANDBETWEEN(1, 29))</f>
        <v>DENMARK NATCOM</v>
      </c>
      <c r="AA1615" t="str" cm="1">
        <f t="array" aca="1" ref="AA1615" ca="1">INDEX(Sheet1!$AB$2:$AB$8, RANDBETWEEN(1, 7))</f>
        <v>ECARO</v>
      </c>
      <c r="AB1615" t="str" cm="1">
        <f t="array" aca="1" ref="AB1615" ca="1">INDEX(Sheet1!$AC$2:$AC$22, RANDBETWEEN(1, 21))</f>
        <v>Croatia</v>
      </c>
      <c r="AE1615" t="str" cm="1">
        <f t="array" aca="1" ref="AE1615" ca="1">INDEX(Sheet1!$AF$2:$AF$22, RANDBETWEEN(1, 5))</f>
        <v>NatCom</v>
      </c>
      <c r="AF1615" s="3">
        <v>45552</v>
      </c>
      <c r="AG1615" t="str" cm="1">
        <f t="array" aca="1" ref="AG1615" ca="1">INDEX(Sheet1!$AH$2:$AH$24, RANDBETWEEN(1, 23))</f>
        <v>TURKIYE CO</v>
      </c>
      <c r="AH1615" t="s">
        <v>670</v>
      </c>
      <c r="AI1615" t="s">
        <v>638</v>
      </c>
      <c r="AJ1615" t="s">
        <v>639</v>
      </c>
      <c r="AK1615" t="s">
        <v>165</v>
      </c>
      <c r="AL1615" t="s">
        <v>90</v>
      </c>
      <c r="AM1615" t="s">
        <v>646</v>
      </c>
      <c r="AN1615" t="s">
        <v>192</v>
      </c>
      <c r="AO1615" t="s">
        <v>116</v>
      </c>
      <c r="AP1615" t="s">
        <v>143</v>
      </c>
      <c r="AQ1615" t="s">
        <v>94</v>
      </c>
      <c r="AR1615">
        <v>2022</v>
      </c>
      <c r="AS1615" t="s">
        <v>44</v>
      </c>
    </row>
    <row r="1616" spans="1:45">
      <c r="A1616" t="s">
        <v>652</v>
      </c>
      <c r="B1616" t="s">
        <v>44</v>
      </c>
      <c r="C1616" t="s">
        <v>64</v>
      </c>
      <c r="D1616" s="3">
        <v>45415</v>
      </c>
      <c r="E1616" t="s">
        <v>644</v>
      </c>
      <c r="F1616">
        <f t="shared" ca="1" si="75"/>
        <v>3157.0677948599496</v>
      </c>
      <c r="G1616">
        <f t="shared" ca="1" si="75"/>
        <v>58551.233153997971</v>
      </c>
      <c r="H1616" t="str" cm="1">
        <f t="array" aca="1" ref="H1616" ca="1">INDEX(Sheet1!$H$1:$H$3, RANDBETWEEN(1, 3))</f>
        <v>ORR Non-Thematic</v>
      </c>
      <c r="I1616" t="str" cm="1">
        <f t="array" aca="1" ref="I1616" ca="1">INDEX(Sheet1!$I$3:$I$88, RANDBETWEEN(1, 85))</f>
        <v>Private sector fundraising - Special Purpose</v>
      </c>
      <c r="J1616" t="str">
        <f ca="1">INDEX(Sheet1!$AZ$3:$AZ$8, RANDBETWEEN(1, COUNTA(Sheet1!$AZ$3:$AZ$8)))</f>
        <v>Child Protection</v>
      </c>
      <c r="K1616" t="str" cm="1">
        <f t="array" aca="1" ref="K1616" ca="1">INDEX(Sheet1!$K$1:$K$8, RANDBETWEEN(1, 6))</f>
        <v>HAC-ECARO</v>
      </c>
      <c r="M1616" t="s">
        <v>104</v>
      </c>
      <c r="N1616">
        <f t="shared" ca="1" si="76"/>
        <v>83665.235042836008</v>
      </c>
      <c r="Q1616" t="s">
        <v>641</v>
      </c>
      <c r="U1616">
        <f t="shared" ca="1" si="77"/>
        <v>95044.056036557682</v>
      </c>
      <c r="V1616">
        <v>1591706</v>
      </c>
      <c r="W1616" t="str" cm="1">
        <f t="array" aca="1" ref="W1616" ca="1">INDEX(Sheet1!$X$1:$X$20, RANDBETWEEN(1, 20))</f>
        <v>Governmental Organization</v>
      </c>
      <c r="X1616" t="str" cm="1">
        <f t="array" aca="1" ref="X1616" ca="1">INDEX(Sheet1!$Y$2:$Y$22, RANDBETWEEN(1, 21))</f>
        <v>Private Sector</v>
      </c>
      <c r="Z1616" t="str" cm="1">
        <f t="array" aca="1" ref="Z1616" ca="1">INDEX(Sheet1!$AA$2:$AA$30, RANDBETWEEN(1, 29))</f>
        <v>CROATIA CO</v>
      </c>
      <c r="AA1616" t="str" cm="1">
        <f t="array" aca="1" ref="AA1616" ca="1">INDEX(Sheet1!$AB$2:$AB$8, RANDBETWEEN(1, 7))</f>
        <v>WCARO</v>
      </c>
      <c r="AB1616" t="str" cm="1">
        <f t="array" aca="1" ref="AB1616" ca="1">INDEX(Sheet1!$AC$2:$AC$22, RANDBETWEEN(1, 21))</f>
        <v>Uzbekistan</v>
      </c>
      <c r="AE1616" t="str" cm="1">
        <f t="array" aca="1" ref="AE1616" ca="1">INDEX(Sheet1!$AF$2:$AF$22, RANDBETWEEN(1, 5))</f>
        <v>NatCom</v>
      </c>
      <c r="AF1616" s="3">
        <v>45415</v>
      </c>
      <c r="AG1616" t="str" cm="1">
        <f t="array" aca="1" ref="AG1616" ca="1">INDEX(Sheet1!$AH$2:$AH$24, RANDBETWEEN(1, 23))</f>
        <v>ROMANIA CO</v>
      </c>
      <c r="AH1616" t="s">
        <v>647</v>
      </c>
      <c r="AI1616" t="s">
        <v>640</v>
      </c>
      <c r="AJ1616" t="s">
        <v>641</v>
      </c>
      <c r="AK1616" t="s">
        <v>104</v>
      </c>
      <c r="AL1616" t="s">
        <v>95</v>
      </c>
      <c r="AM1616" t="s">
        <v>646</v>
      </c>
      <c r="AN1616" t="s">
        <v>216</v>
      </c>
      <c r="AO1616" t="s">
        <v>92</v>
      </c>
      <c r="AP1616" t="s">
        <v>135</v>
      </c>
      <c r="AQ1616" t="s">
        <v>117</v>
      </c>
      <c r="AR1616">
        <v>2022</v>
      </c>
      <c r="AS1616" t="s">
        <v>44</v>
      </c>
    </row>
    <row r="1617" spans="1:45">
      <c r="A1617" t="s">
        <v>657</v>
      </c>
      <c r="B1617" t="s">
        <v>95</v>
      </c>
      <c r="C1617" t="s">
        <v>64</v>
      </c>
      <c r="D1617" s="3">
        <v>45450</v>
      </c>
      <c r="E1617" t="s">
        <v>644</v>
      </c>
      <c r="F1617">
        <f t="shared" ca="1" si="75"/>
        <v>71358.693746273406</v>
      </c>
      <c r="G1617">
        <f t="shared" ca="1" si="75"/>
        <v>80478.959441617335</v>
      </c>
      <c r="H1617" t="str" cm="1">
        <f t="array" aca="1" ref="H1617" ca="1">INDEX(Sheet1!$H$1:$H$3, RANDBETWEEN(1, 3))</f>
        <v>ORR Non-Thematic</v>
      </c>
      <c r="I1617" t="str" cm="1">
        <f t="array" aca="1" ref="I1617" ca="1">INDEX(Sheet1!$I$3:$I$88, RANDBETWEEN(1, 85))</f>
        <v>Humanitarian Action</v>
      </c>
      <c r="J1617" t="str">
        <f ca="1">INDEX(Sheet1!$AZ$3:$AZ$8, RANDBETWEEN(1, COUNTA(Sheet1!$AZ$3:$AZ$8)))</f>
        <v>Increased Immunization Rates</v>
      </c>
      <c r="K1617" t="str" cm="1">
        <f t="array" aca="1" ref="K1617" ca="1">INDEX(Sheet1!$K$1:$K$8, RANDBETWEEN(1, 6))</f>
        <v>Emergency/HAC</v>
      </c>
      <c r="M1617" t="s">
        <v>104</v>
      </c>
      <c r="N1617">
        <f t="shared" ca="1" si="76"/>
        <v>97374.98140242754</v>
      </c>
      <c r="Q1617" t="s">
        <v>643</v>
      </c>
      <c r="U1617">
        <f t="shared" ca="1" si="77"/>
        <v>65091.965464539295</v>
      </c>
      <c r="V1617">
        <v>6071620</v>
      </c>
      <c r="W1617" t="str" cm="1">
        <f t="array" aca="1" ref="W1617" ca="1">INDEX(Sheet1!$X$1:$X$20, RANDBETWEEN(1, 20))</f>
        <v>Women's and diaspora organizations</v>
      </c>
      <c r="X1617" t="str" cm="1">
        <f t="array" aca="1" ref="X1617" ca="1">INDEX(Sheet1!$Y$2:$Y$22, RANDBETWEEN(1, 21))</f>
        <v>Private Sector</v>
      </c>
      <c r="Z1617" t="str" cm="1">
        <f t="array" aca="1" ref="Z1617" ca="1">INDEX(Sheet1!$AA$2:$AA$30, RANDBETWEEN(1, 29))</f>
        <v>ARMENIA CO</v>
      </c>
      <c r="AA1617" t="str" cm="1">
        <f t="array" aca="1" ref="AA1617" ca="1">INDEX(Sheet1!$AB$2:$AB$8, RANDBETWEEN(1, 7))</f>
        <v>WCARO</v>
      </c>
      <c r="AB1617" t="str" cm="1">
        <f t="array" aca="1" ref="AB1617" ca="1">INDEX(Sheet1!$AC$2:$AC$22, RANDBETWEEN(1, 21))</f>
        <v>Netherlands</v>
      </c>
      <c r="AE1617" t="str" cm="1">
        <f t="array" aca="1" ref="AE1617" ca="1">INDEX(Sheet1!$AF$2:$AF$22, RANDBETWEEN(1, 5))</f>
        <v>NatCom</v>
      </c>
      <c r="AF1617" s="3">
        <v>45450</v>
      </c>
      <c r="AG1617" t="str" cm="1">
        <f t="array" aca="1" ref="AG1617" ca="1">INDEX(Sheet1!$AH$2:$AH$24, RANDBETWEEN(1, 23))</f>
        <v>ECARO</v>
      </c>
      <c r="AH1617" t="s">
        <v>649</v>
      </c>
      <c r="AI1617" t="s">
        <v>642</v>
      </c>
      <c r="AJ1617" t="s">
        <v>643</v>
      </c>
      <c r="AK1617" t="s">
        <v>104</v>
      </c>
      <c r="AL1617" t="s">
        <v>90</v>
      </c>
      <c r="AM1617" t="s">
        <v>645</v>
      </c>
      <c r="AN1617" t="s">
        <v>115</v>
      </c>
      <c r="AO1617" t="s">
        <v>92</v>
      </c>
      <c r="AP1617" t="s">
        <v>143</v>
      </c>
      <c r="AQ1617" t="s">
        <v>117</v>
      </c>
      <c r="AR1617">
        <v>2022</v>
      </c>
      <c r="AS1617" t="s">
        <v>44</v>
      </c>
    </row>
    <row r="1618" spans="1:45">
      <c r="A1618" t="s">
        <v>658</v>
      </c>
      <c r="B1618" t="s">
        <v>44</v>
      </c>
      <c r="C1618" t="s">
        <v>118</v>
      </c>
      <c r="D1618" s="3">
        <v>45487</v>
      </c>
      <c r="E1618" t="s">
        <v>644</v>
      </c>
      <c r="F1618">
        <f t="shared" ca="1" si="75"/>
        <v>38191.384504765578</v>
      </c>
      <c r="G1618">
        <f t="shared" ca="1" si="75"/>
        <v>61937.280215479288</v>
      </c>
      <c r="H1618" t="str" cm="1">
        <f t="array" aca="1" ref="H1618" ca="1">INDEX(Sheet1!$H$1:$H$3, RANDBETWEEN(1, 3))</f>
        <v>Revenue Type</v>
      </c>
      <c r="I1618" t="str" cm="1">
        <f t="array" aca="1" ref="I1618" ca="1">INDEX(Sheet1!$I$3:$I$88, RANDBETWEEN(1, 85))</f>
        <v>Social protection and child poverty</v>
      </c>
      <c r="J1618" t="str">
        <f ca="1">INDEX(Sheet1!$AZ$3:$AZ$8, RANDBETWEEN(1, COUNTA(Sheet1!$AZ$3:$AZ$8)))</f>
        <v>Health</v>
      </c>
      <c r="K1618" t="str" cm="1">
        <f t="array" aca="1" ref="K1618" ca="1">INDEX(Sheet1!$K$1:$K$8, RANDBETWEEN(1, 6))</f>
        <v>HAC-STATE OF PALESTINE</v>
      </c>
      <c r="M1618" t="s">
        <v>89</v>
      </c>
      <c r="N1618">
        <f t="shared" ca="1" si="76"/>
        <v>36142.332248619081</v>
      </c>
      <c r="Q1618" t="s">
        <v>56</v>
      </c>
      <c r="U1618">
        <f t="shared" ca="1" si="77"/>
        <v>80677.531827851213</v>
      </c>
      <c r="V1618">
        <v>8509534</v>
      </c>
      <c r="W1618" t="str" cm="1">
        <f t="array" aca="1" ref="W1618" ca="1">INDEX(Sheet1!$X$1:$X$20, RANDBETWEEN(1, 20))</f>
        <v>Multi-Stakeholder Partnership</v>
      </c>
      <c r="X1618" t="str" cm="1">
        <f t="array" aca="1" ref="X1618" ca="1">INDEX(Sheet1!$Y$2:$Y$22, RANDBETWEEN(1, 21))</f>
        <v>Private Sector</v>
      </c>
      <c r="Z1618" t="str" cm="1">
        <f t="array" aca="1" ref="Z1618" ca="1">INDEX(Sheet1!$AA$2:$AA$30, RANDBETWEEN(1, 29))</f>
        <v>MOLDOVA CO</v>
      </c>
      <c r="AA1618" t="str" cm="1">
        <f t="array" aca="1" ref="AA1618" ca="1">INDEX(Sheet1!$AB$2:$AB$8, RANDBETWEEN(1, 7))</f>
        <v>ECARO</v>
      </c>
      <c r="AB1618" t="str" cm="1">
        <f t="array" aca="1" ref="AB1618" ca="1">INDEX(Sheet1!$AC$2:$AC$22, RANDBETWEEN(1, 21))</f>
        <v>Cyprus</v>
      </c>
      <c r="AE1618" t="str" cm="1">
        <f t="array" aca="1" ref="AE1618" ca="1">INDEX(Sheet1!$AF$2:$AF$22, RANDBETWEEN(1, 5))</f>
        <v>ESARO</v>
      </c>
      <c r="AF1618" s="3">
        <v>45487</v>
      </c>
      <c r="AG1618" t="str" cm="1">
        <f t="array" aca="1" ref="AG1618" ca="1">INDEX(Sheet1!$AH$2:$AH$24, RANDBETWEEN(1, 23))</f>
        <v>ROMANIA CO</v>
      </c>
      <c r="AH1618" t="s">
        <v>647</v>
      </c>
      <c r="AI1618" t="s">
        <v>55</v>
      </c>
      <c r="AJ1618" t="s">
        <v>56</v>
      </c>
      <c r="AK1618" t="s">
        <v>89</v>
      </c>
      <c r="AL1618" t="s">
        <v>58</v>
      </c>
      <c r="AM1618" t="s">
        <v>645</v>
      </c>
      <c r="AN1618" t="s">
        <v>192</v>
      </c>
      <c r="AO1618" t="s">
        <v>116</v>
      </c>
      <c r="AP1618" t="s">
        <v>78</v>
      </c>
      <c r="AQ1618" t="s">
        <v>63</v>
      </c>
      <c r="AR1618">
        <v>2023</v>
      </c>
      <c r="AS1618" t="s">
        <v>44</v>
      </c>
    </row>
    <row r="1619" spans="1:45">
      <c r="A1619" t="s">
        <v>653</v>
      </c>
      <c r="B1619" t="s">
        <v>95</v>
      </c>
      <c r="C1619" t="s">
        <v>118</v>
      </c>
      <c r="D1619" s="3">
        <v>45366</v>
      </c>
      <c r="E1619" t="s">
        <v>644</v>
      </c>
      <c r="F1619">
        <f t="shared" ca="1" si="75"/>
        <v>7905.9569247713316</v>
      </c>
      <c r="G1619">
        <f t="shared" ca="1" si="75"/>
        <v>3590.3446259300986</v>
      </c>
      <c r="H1619" t="str" cm="1">
        <f t="array" aca="1" ref="H1619" ca="1">INDEX(Sheet1!$H$1:$H$3, RANDBETWEEN(1, 3))</f>
        <v>ORR Non-Thematic</v>
      </c>
      <c r="I1619" t="str" cm="1">
        <f t="array" aca="1" ref="I1619" ca="1">INDEX(Sheet1!$I$3:$I$88, RANDBETWEEN(1, 85))</f>
        <v>Infant and Young child feeding</v>
      </c>
      <c r="J1619" t="str">
        <f ca="1">INDEX(Sheet1!$AZ$3:$AZ$8, RANDBETWEEN(1, COUNTA(Sheet1!$AZ$3:$AZ$8)))</f>
        <v>Education</v>
      </c>
      <c r="K1619" t="str" cm="1">
        <f t="array" aca="1" ref="K1619" ca="1">INDEX(Sheet1!$K$1:$K$8, RANDBETWEEN(1, 6))</f>
        <v>Emergency/HAC</v>
      </c>
      <c r="M1619" t="s">
        <v>114</v>
      </c>
      <c r="N1619">
        <f t="shared" ca="1" si="76"/>
        <v>96316.473463299058</v>
      </c>
      <c r="Q1619" t="s">
        <v>74</v>
      </c>
      <c r="U1619">
        <f t="shared" ca="1" si="77"/>
        <v>86937.457772665046</v>
      </c>
      <c r="V1619">
        <v>1962327</v>
      </c>
      <c r="W1619" t="str" cm="1">
        <f t="array" aca="1" ref="W1619" ca="1">INDEX(Sheet1!$X$1:$X$20, RANDBETWEEN(1, 20))</f>
        <v>Foundation</v>
      </c>
      <c r="X1619" t="str" cm="1">
        <f t="array" aca="1" ref="X1619" ca="1">INDEX(Sheet1!$Y$2:$Y$22, RANDBETWEEN(1, 21))</f>
        <v>UNICEF NatCom/CO/Division</v>
      </c>
      <c r="Z1619" t="str" cm="1">
        <f t="array" aca="1" ref="Z1619" ca="1">INDEX(Sheet1!$AA$2:$AA$30, RANDBETWEEN(1, 29))</f>
        <v>BULGARIA CO</v>
      </c>
      <c r="AA1619" t="str" cm="1">
        <f t="array" aca="1" ref="AA1619" ca="1">INDEX(Sheet1!$AB$2:$AB$8, RANDBETWEEN(1, 7))</f>
        <v>MENARO</v>
      </c>
      <c r="AB1619" t="str" cm="1">
        <f t="array" aca="1" ref="AB1619" ca="1">INDEX(Sheet1!$AC$2:$AC$22, RANDBETWEEN(1, 21))</f>
        <v>Japan</v>
      </c>
      <c r="AE1619" t="str" cm="1">
        <f t="array" aca="1" ref="AE1619" ca="1">INDEX(Sheet1!$AF$2:$AF$22, RANDBETWEEN(1, 5))</f>
        <v>ESARO</v>
      </c>
      <c r="AF1619" s="3">
        <v>45366</v>
      </c>
      <c r="AG1619" t="str" cm="1">
        <f t="array" aca="1" ref="AG1619" ca="1">INDEX(Sheet1!$AH$2:$AH$24, RANDBETWEEN(1, 23))</f>
        <v>TURKIYE NATCOM</v>
      </c>
      <c r="AH1619" t="s">
        <v>668</v>
      </c>
      <c r="AI1619" t="s">
        <v>73</v>
      </c>
      <c r="AJ1619" t="s">
        <v>74</v>
      </c>
      <c r="AK1619" t="s">
        <v>114</v>
      </c>
      <c r="AL1619" t="s">
        <v>58</v>
      </c>
      <c r="AM1619" t="s">
        <v>646</v>
      </c>
      <c r="AN1619" t="s">
        <v>91</v>
      </c>
      <c r="AO1619" t="s">
        <v>149</v>
      </c>
      <c r="AP1619" t="s">
        <v>143</v>
      </c>
      <c r="AQ1619" t="s">
        <v>79</v>
      </c>
      <c r="AR1619">
        <v>2022</v>
      </c>
      <c r="AS1619" t="s">
        <v>44</v>
      </c>
    </row>
    <row r="1620" spans="1:45">
      <c r="A1620" t="s">
        <v>657</v>
      </c>
      <c r="B1620" t="s">
        <v>95</v>
      </c>
      <c r="C1620" t="s">
        <v>118</v>
      </c>
      <c r="D1620" s="3">
        <v>45430</v>
      </c>
      <c r="E1620" t="s">
        <v>644</v>
      </c>
      <c r="F1620">
        <f t="shared" ca="1" si="75"/>
        <v>24777.035018425959</v>
      </c>
      <c r="G1620">
        <f t="shared" ca="1" si="75"/>
        <v>80582.560481547378</v>
      </c>
      <c r="H1620" t="str" cm="1">
        <f t="array" aca="1" ref="H1620" ca="1">INDEX(Sheet1!$H$1:$H$3, RANDBETWEEN(1, 3))</f>
        <v>ORR Non-Thematic</v>
      </c>
      <c r="I1620" t="str" cm="1">
        <f t="array" aca="1" ref="I1620" ca="1">INDEX(Sheet1!$I$3:$I$88, RANDBETWEEN(1, 85))</f>
        <v>Cross-sectoral planning and programme reviews</v>
      </c>
      <c r="J1620" t="str">
        <f ca="1">INDEX(Sheet1!$AZ$3:$AZ$8, RANDBETWEEN(1, COUNTA(Sheet1!$AZ$3:$AZ$8)))</f>
        <v>Health</v>
      </c>
      <c r="K1620" t="str" cm="1">
        <f t="array" aca="1" ref="K1620" ca="1">INDEX(Sheet1!$K$1:$K$8, RANDBETWEEN(1, 6))</f>
        <v>HAC-ECARO</v>
      </c>
      <c r="M1620" t="s">
        <v>57</v>
      </c>
      <c r="N1620">
        <f t="shared" ca="1" si="76"/>
        <v>73052.673211238507</v>
      </c>
      <c r="Q1620" t="s">
        <v>88</v>
      </c>
      <c r="U1620">
        <f t="shared" ca="1" si="77"/>
        <v>67057.094473481135</v>
      </c>
      <c r="V1620">
        <v>21231648</v>
      </c>
      <c r="W1620" t="str" cm="1">
        <f t="array" aca="1" ref="W1620" ca="1">INDEX(Sheet1!$X$1:$X$20, RANDBETWEEN(1, 20))</f>
        <v>Non-Profit/NGO Foundations</v>
      </c>
      <c r="X1620" t="str" cm="1">
        <f t="array" aca="1" ref="X1620" ca="1">INDEX(Sheet1!$Y$2:$Y$22, RANDBETWEEN(1, 21))</f>
        <v>Private Sector</v>
      </c>
      <c r="Z1620" t="str" cm="1">
        <f t="array" aca="1" ref="Z1620" ca="1">INDEX(Sheet1!$AA$2:$AA$30, RANDBETWEEN(1, 29))</f>
        <v>UK NATCOM</v>
      </c>
      <c r="AA1620" t="str" cm="1">
        <f t="array" aca="1" ref="AA1620" ca="1">INDEX(Sheet1!$AB$2:$AB$8, RANDBETWEEN(1, 7))</f>
        <v>NatCom</v>
      </c>
      <c r="AB1620" t="str" cm="1">
        <f t="array" aca="1" ref="AB1620" ca="1">INDEX(Sheet1!$AC$2:$AC$22, RANDBETWEEN(1, 21))</f>
        <v>Montenegro</v>
      </c>
      <c r="AE1620" t="str" cm="1">
        <f t="array" aca="1" ref="AE1620" ca="1">INDEX(Sheet1!$AF$2:$AF$22, RANDBETWEEN(1, 5))</f>
        <v>ESARO</v>
      </c>
      <c r="AF1620" s="3">
        <v>45430</v>
      </c>
      <c r="AG1620" t="str" cm="1">
        <f t="array" aca="1" ref="AG1620" ca="1">INDEX(Sheet1!$AH$2:$AH$24, RANDBETWEEN(1, 23))</f>
        <v>UKRAINE CO</v>
      </c>
      <c r="AH1620" t="s">
        <v>648</v>
      </c>
      <c r="AI1620" t="s">
        <v>87</v>
      </c>
      <c r="AJ1620" t="s">
        <v>88</v>
      </c>
      <c r="AK1620" t="s">
        <v>57</v>
      </c>
      <c r="AL1620" t="s">
        <v>95</v>
      </c>
      <c r="AM1620" t="s">
        <v>646</v>
      </c>
      <c r="AN1620" t="s">
        <v>216</v>
      </c>
      <c r="AO1620" t="s">
        <v>61</v>
      </c>
      <c r="AP1620" t="s">
        <v>135</v>
      </c>
      <c r="AQ1620" t="s">
        <v>94</v>
      </c>
      <c r="AR1620">
        <v>2022</v>
      </c>
      <c r="AS1620" t="s">
        <v>44</v>
      </c>
    </row>
    <row r="1621" spans="1:45">
      <c r="A1621" t="s">
        <v>658</v>
      </c>
      <c r="B1621" t="s">
        <v>44</v>
      </c>
      <c r="C1621" t="s">
        <v>45</v>
      </c>
      <c r="D1621" s="3">
        <v>45515</v>
      </c>
      <c r="E1621" t="s">
        <v>644</v>
      </c>
      <c r="F1621">
        <f t="shared" ca="1" si="75"/>
        <v>56004.525334754231</v>
      </c>
      <c r="G1621">
        <f t="shared" ca="1" si="75"/>
        <v>96303.147431738762</v>
      </c>
      <c r="H1621" t="str" cm="1">
        <f t="array" aca="1" ref="H1621" ca="1">INDEX(Sheet1!$H$1:$H$3, RANDBETWEEN(1, 3))</f>
        <v>ORR Non-Thematic</v>
      </c>
      <c r="I1621" t="str" cm="1">
        <f t="array" aca="1" ref="I1621" ca="1">INDEX(Sheet1!$I$3:$I$88, RANDBETWEEN(1, 85))</f>
        <v>Field office oversight, management and operations support</v>
      </c>
      <c r="J1621" t="str">
        <f ca="1">INDEX(Sheet1!$AZ$3:$AZ$8, RANDBETWEEN(1, COUNTA(Sheet1!$AZ$3:$AZ$8)))</f>
        <v>Education</v>
      </c>
      <c r="K1621" t="str" cm="1">
        <f t="array" aca="1" ref="K1621" ca="1">INDEX(Sheet1!$K$1:$K$8, RANDBETWEEN(1, 6))</f>
        <v>HAC-STATE OF PALESTINE</v>
      </c>
      <c r="M1621" t="s">
        <v>127</v>
      </c>
      <c r="N1621">
        <f t="shared" ca="1" si="76"/>
        <v>10444.885057481992</v>
      </c>
      <c r="Q1621" t="s">
        <v>103</v>
      </c>
      <c r="U1621">
        <f t="shared" ca="1" si="77"/>
        <v>48976.558098523099</v>
      </c>
      <c r="V1621">
        <v>36731260</v>
      </c>
      <c r="W1621" t="str" cm="1">
        <f t="array" aca="1" ref="W1621" ca="1">INDEX(Sheet1!$X$1:$X$20, RANDBETWEEN(1, 20))</f>
        <v>IFI/RDB</v>
      </c>
      <c r="X1621" t="str" cm="1">
        <f t="array" aca="1" ref="X1621" ca="1">INDEX(Sheet1!$Y$2:$Y$22, RANDBETWEEN(1, 21))</f>
        <v>UNICEF NatCom/CO/Division</v>
      </c>
      <c r="Z1621" t="str" cm="1">
        <f t="array" aca="1" ref="Z1621" ca="1">INDEX(Sheet1!$AA$2:$AA$30, RANDBETWEEN(1, 29))</f>
        <v>SERBIA CO</v>
      </c>
      <c r="AA1621" t="str" cm="1">
        <f t="array" aca="1" ref="AA1621" ca="1">INDEX(Sheet1!$AB$2:$AB$8, RANDBETWEEN(1, 7))</f>
        <v>ROSA</v>
      </c>
      <c r="AB1621" t="str" cm="1">
        <f t="array" aca="1" ref="AB1621" ca="1">INDEX(Sheet1!$AC$2:$AC$22, RANDBETWEEN(1, 21))</f>
        <v>Cyprus</v>
      </c>
      <c r="AE1621" t="str" cm="1">
        <f t="array" aca="1" ref="AE1621" ca="1">INDEX(Sheet1!$AF$2:$AF$22, RANDBETWEEN(1, 5))</f>
        <v>ESARO</v>
      </c>
      <c r="AF1621" s="3">
        <v>45515</v>
      </c>
      <c r="AG1621" t="str" cm="1">
        <f t="array" aca="1" ref="AG1621" ca="1">INDEX(Sheet1!$AH$2:$AH$24, RANDBETWEEN(1, 23))</f>
        <v>UKRAINE CO</v>
      </c>
      <c r="AH1621" t="s">
        <v>668</v>
      </c>
      <c r="AI1621" t="s">
        <v>102</v>
      </c>
      <c r="AJ1621" t="s">
        <v>103</v>
      </c>
      <c r="AK1621" t="s">
        <v>127</v>
      </c>
      <c r="AL1621" t="s">
        <v>58</v>
      </c>
      <c r="AM1621" t="s">
        <v>645</v>
      </c>
      <c r="AN1621" t="s">
        <v>91</v>
      </c>
      <c r="AO1621" t="s">
        <v>92</v>
      </c>
      <c r="AP1621" t="s">
        <v>143</v>
      </c>
      <c r="AQ1621" t="s">
        <v>79</v>
      </c>
      <c r="AR1621">
        <v>2023</v>
      </c>
      <c r="AS1621" t="s">
        <v>44</v>
      </c>
    </row>
    <row r="1622" spans="1:45">
      <c r="A1622" t="s">
        <v>655</v>
      </c>
      <c r="B1622" t="s">
        <v>95</v>
      </c>
      <c r="C1622" t="s">
        <v>64</v>
      </c>
      <c r="D1622" s="3">
        <v>45464</v>
      </c>
      <c r="E1622" t="s">
        <v>644</v>
      </c>
      <c r="F1622">
        <f t="shared" ca="1" si="75"/>
        <v>79361.266588299506</v>
      </c>
      <c r="G1622">
        <f t="shared" ca="1" si="75"/>
        <v>90753.19975566864</v>
      </c>
      <c r="H1622" t="str" cm="1">
        <f t="array" aca="1" ref="H1622" ca="1">INDEX(Sheet1!$H$1:$H$3, RANDBETWEEN(1, 3))</f>
        <v>ORE-Thematic</v>
      </c>
      <c r="I1622" t="str" cm="1">
        <f t="array" aca="1" ref="I1622" ca="1">INDEX(Sheet1!$I$3:$I$88, RANDBETWEEN(1, 85))</f>
        <v>PMTCT and infant male circumcision</v>
      </c>
      <c r="J1622" t="str">
        <f ca="1">INDEX(Sheet1!$AZ$3:$AZ$8, RANDBETWEEN(1, COUNTA(Sheet1!$AZ$3:$AZ$8)))</f>
        <v>Emergency Response</v>
      </c>
      <c r="K1622" t="str" cm="1">
        <f t="array" aca="1" ref="K1622" ca="1">INDEX(Sheet1!$K$1:$K$8, RANDBETWEEN(1, 6))</f>
        <v>HAC-UKRAINE</v>
      </c>
      <c r="M1622" t="s">
        <v>104</v>
      </c>
      <c r="N1622">
        <f t="shared" ca="1" si="76"/>
        <v>40272.349476925941</v>
      </c>
      <c r="Q1622" t="s">
        <v>113</v>
      </c>
      <c r="U1622">
        <f t="shared" ca="1" si="77"/>
        <v>22311.211127833933</v>
      </c>
      <c r="V1622">
        <v>34466812</v>
      </c>
      <c r="W1622" t="str" cm="1">
        <f t="array" aca="1" ref="W1622" ca="1">INDEX(Sheet1!$X$1:$X$20, RANDBETWEEN(1, 20))</f>
        <v>Ministry</v>
      </c>
      <c r="X1622" t="str" cm="1">
        <f t="array" aca="1" ref="X1622" ca="1">INDEX(Sheet1!$Y$2:$Y$22, RANDBETWEEN(1, 21))</f>
        <v>UNICEF NatCom/CO/Division</v>
      </c>
      <c r="Z1622" t="str" cm="1">
        <f t="array" aca="1" ref="Z1622" ca="1">INDEX(Sheet1!$AA$2:$AA$30, RANDBETWEEN(1, 29))</f>
        <v>TURKIYE NATCOM</v>
      </c>
      <c r="AA1622" t="str" cm="1">
        <f t="array" aca="1" ref="AA1622" ca="1">INDEX(Sheet1!$AB$2:$AB$8, RANDBETWEEN(1, 7))</f>
        <v>MENARO</v>
      </c>
      <c r="AB1622" t="str" cm="1">
        <f t="array" aca="1" ref="AB1622" ca="1">INDEX(Sheet1!$AC$2:$AC$22, RANDBETWEEN(1, 21))</f>
        <v>Russian Federation</v>
      </c>
      <c r="AE1622" t="str" cm="1">
        <f t="array" aca="1" ref="AE1622" ca="1">INDEX(Sheet1!$AF$2:$AF$22, RANDBETWEEN(1, 5))</f>
        <v>MENARO</v>
      </c>
      <c r="AF1622" s="3">
        <v>45464</v>
      </c>
      <c r="AG1622" t="str" cm="1">
        <f t="array" aca="1" ref="AG1622" ca="1">INDEX(Sheet1!$AH$2:$AH$24, RANDBETWEEN(1, 23))</f>
        <v>GEORGIA CO</v>
      </c>
      <c r="AH1622" t="s">
        <v>647</v>
      </c>
      <c r="AI1622" t="s">
        <v>112</v>
      </c>
      <c r="AJ1622" t="s">
        <v>113</v>
      </c>
      <c r="AK1622" t="s">
        <v>104</v>
      </c>
      <c r="AL1622" t="s">
        <v>95</v>
      </c>
      <c r="AM1622" t="s">
        <v>646</v>
      </c>
      <c r="AN1622" t="s">
        <v>192</v>
      </c>
      <c r="AO1622" t="s">
        <v>61</v>
      </c>
      <c r="AP1622" t="s">
        <v>143</v>
      </c>
      <c r="AQ1622" t="s">
        <v>117</v>
      </c>
      <c r="AR1622">
        <v>2022</v>
      </c>
      <c r="AS1622" t="s">
        <v>44</v>
      </c>
    </row>
    <row r="1623" spans="1:45">
      <c r="A1623" t="s">
        <v>659</v>
      </c>
      <c r="B1623" t="s">
        <v>44</v>
      </c>
      <c r="C1623" t="s">
        <v>118</v>
      </c>
      <c r="D1623" s="3">
        <v>45434</v>
      </c>
      <c r="E1623" t="s">
        <v>644</v>
      </c>
      <c r="F1623">
        <f t="shared" ca="1" si="75"/>
        <v>46046.1314112236</v>
      </c>
      <c r="G1623">
        <f t="shared" ca="1" si="75"/>
        <v>61397.018271405766</v>
      </c>
      <c r="H1623" t="str" cm="1">
        <f t="array" aca="1" ref="H1623" ca="1">INDEX(Sheet1!$H$1:$H$3, RANDBETWEEN(1, 3))</f>
        <v>ORE-Thematic</v>
      </c>
      <c r="I1623" t="str" cm="1">
        <f t="array" aca="1" ref="I1623" ca="1">INDEX(Sheet1!$I$3:$I$88, RANDBETWEEN(1, 85))</f>
        <v>Cross-sectoral Communication for Development</v>
      </c>
      <c r="J1623" t="str">
        <f ca="1">INDEX(Sheet1!$AZ$3:$AZ$8, RANDBETWEEN(1, COUNTA(Sheet1!$AZ$3:$AZ$8)))</f>
        <v>Advocacy</v>
      </c>
      <c r="K1623" t="str" cm="1">
        <f t="array" aca="1" ref="K1623" ca="1">INDEX(Sheet1!$K$1:$K$8, RANDBETWEEN(1, 6))</f>
        <v>Emergency/HAC</v>
      </c>
      <c r="M1623" t="s">
        <v>75</v>
      </c>
      <c r="N1623">
        <f t="shared" ca="1" si="76"/>
        <v>31660.866709365459</v>
      </c>
      <c r="Q1623" t="s">
        <v>126</v>
      </c>
      <c r="U1623">
        <f t="shared" ca="1" si="77"/>
        <v>60886.587672837071</v>
      </c>
      <c r="V1623">
        <v>34227794</v>
      </c>
      <c r="W1623" t="str" cm="1">
        <f t="array" aca="1" ref="W1623" ca="1">INDEX(Sheet1!$X$1:$X$20, RANDBETWEEN(1, 20))</f>
        <v>Foundation</v>
      </c>
      <c r="X1623" t="str" cm="1">
        <f t="array" aca="1" ref="X1623" ca="1">INDEX(Sheet1!$Y$2:$Y$22, RANDBETWEEN(1, 21))</f>
        <v>Private Sector</v>
      </c>
      <c r="Z1623" t="str" cm="1">
        <f t="array" aca="1" ref="Z1623" ca="1">INDEX(Sheet1!$AA$2:$AA$30, RANDBETWEEN(1, 29))</f>
        <v>KYRGYZSTAN CO</v>
      </c>
      <c r="AA1623" t="str" cm="1">
        <f t="array" aca="1" ref="AA1623" ca="1">INDEX(Sheet1!$AB$2:$AB$8, RANDBETWEEN(1, 7))</f>
        <v>HQ</v>
      </c>
      <c r="AB1623" t="str" cm="1">
        <f t="array" aca="1" ref="AB1623" ca="1">INDEX(Sheet1!$AC$2:$AC$22, RANDBETWEEN(1, 21))</f>
        <v>Russian Federation</v>
      </c>
      <c r="AE1623" t="str" cm="1">
        <f t="array" aca="1" ref="AE1623" ca="1">INDEX(Sheet1!$AF$2:$AF$22, RANDBETWEEN(1, 5))</f>
        <v>ESARO</v>
      </c>
      <c r="AF1623" s="3">
        <v>45434</v>
      </c>
      <c r="AG1623" t="str" cm="1">
        <f t="array" aca="1" ref="AG1623" ca="1">INDEX(Sheet1!$AH$2:$AH$24, RANDBETWEEN(1, 23))</f>
        <v>LEBANON CO</v>
      </c>
      <c r="AH1623" t="s">
        <v>668</v>
      </c>
      <c r="AI1623" t="s">
        <v>125</v>
      </c>
      <c r="AJ1623" t="s">
        <v>126</v>
      </c>
      <c r="AK1623" t="s">
        <v>75</v>
      </c>
      <c r="AL1623" t="s">
        <v>58</v>
      </c>
      <c r="AM1623" t="s">
        <v>645</v>
      </c>
      <c r="AN1623" t="s">
        <v>105</v>
      </c>
      <c r="AO1623" t="s">
        <v>77</v>
      </c>
      <c r="AP1623" t="s">
        <v>62</v>
      </c>
      <c r="AQ1623" t="s">
        <v>129</v>
      </c>
      <c r="AR1623">
        <v>2022</v>
      </c>
      <c r="AS1623" t="s">
        <v>44</v>
      </c>
    </row>
    <row r="1624" spans="1:45">
      <c r="A1624" t="s">
        <v>657</v>
      </c>
      <c r="B1624" t="s">
        <v>95</v>
      </c>
      <c r="C1624" t="s">
        <v>118</v>
      </c>
      <c r="D1624" s="3">
        <v>45549</v>
      </c>
      <c r="E1624" t="s">
        <v>644</v>
      </c>
      <c r="F1624">
        <f t="shared" ca="1" si="75"/>
        <v>21540.901496189119</v>
      </c>
      <c r="G1624">
        <f t="shared" ca="1" si="75"/>
        <v>46764.080964552748</v>
      </c>
      <c r="H1624" t="str" cm="1">
        <f t="array" aca="1" ref="H1624" ca="1">INDEX(Sheet1!$H$1:$H$3, RANDBETWEEN(1, 3))</f>
        <v>Revenue Type</v>
      </c>
      <c r="I1624" t="str" cm="1">
        <f t="array" aca="1" ref="I1624" ca="1">INDEX(Sheet1!$I$3:$I$88, RANDBETWEEN(1, 85))</f>
        <v>Cross-sectoral Adolescent Development</v>
      </c>
      <c r="J1624" t="str">
        <f ca="1">INDEX(Sheet1!$AZ$3:$AZ$8, RANDBETWEEN(1, COUNTA(Sheet1!$AZ$3:$AZ$8)))</f>
        <v>Advocacy</v>
      </c>
      <c r="K1624" t="str" cm="1">
        <f t="array" aca="1" ref="K1624" ca="1">INDEX(Sheet1!$K$1:$K$8, RANDBETWEEN(1, 6))</f>
        <v>HAC-ECARO</v>
      </c>
      <c r="M1624" t="s">
        <v>89</v>
      </c>
      <c r="N1624">
        <f t="shared" ca="1" si="76"/>
        <v>25220.152940456817</v>
      </c>
      <c r="Q1624" t="s">
        <v>134</v>
      </c>
      <c r="U1624">
        <f t="shared" ca="1" si="77"/>
        <v>95526.626909634637</v>
      </c>
      <c r="V1624">
        <v>4976835</v>
      </c>
      <c r="W1624" t="str" cm="1">
        <f t="array" aca="1" ref="W1624" ca="1">INDEX(Sheet1!$X$1:$X$20, RANDBETWEEN(1, 20))</f>
        <v>Women's and diaspora organizations</v>
      </c>
      <c r="X1624" t="str" cm="1">
        <f t="array" aca="1" ref="X1624" ca="1">INDEX(Sheet1!$Y$2:$Y$22, RANDBETWEEN(1, 21))</f>
        <v>Private Sector</v>
      </c>
      <c r="Z1624" t="str" cm="1">
        <f t="array" aca="1" ref="Z1624" ca="1">INDEX(Sheet1!$AA$2:$AA$30, RANDBETWEEN(1, 29))</f>
        <v>INDIA CO</v>
      </c>
      <c r="AA1624" t="str" cm="1">
        <f t="array" aca="1" ref="AA1624" ca="1">INDEX(Sheet1!$AB$2:$AB$8, RANDBETWEEN(1, 7))</f>
        <v>HQ</v>
      </c>
      <c r="AB1624" t="str" cm="1">
        <f t="array" aca="1" ref="AB1624" ca="1">INDEX(Sheet1!$AC$2:$AC$22, RANDBETWEEN(1, 21))</f>
        <v>Tajikistan</v>
      </c>
      <c r="AE1624" t="str" cm="1">
        <f t="array" aca="1" ref="AE1624" ca="1">INDEX(Sheet1!$AF$2:$AF$22, RANDBETWEEN(1, 5))</f>
        <v>ECARO</v>
      </c>
      <c r="AF1624" s="3">
        <v>45549</v>
      </c>
      <c r="AG1624" t="str" cm="1">
        <f t="array" aca="1" ref="AG1624" ca="1">INDEX(Sheet1!$AH$2:$AH$24, RANDBETWEEN(1, 23))</f>
        <v>KOSOVO CO</v>
      </c>
      <c r="AH1624" t="s">
        <v>647</v>
      </c>
      <c r="AI1624" t="s">
        <v>133</v>
      </c>
      <c r="AJ1624" t="s">
        <v>134</v>
      </c>
      <c r="AK1624" t="s">
        <v>89</v>
      </c>
      <c r="AL1624" t="s">
        <v>95</v>
      </c>
      <c r="AM1624" t="s">
        <v>645</v>
      </c>
      <c r="AN1624" t="s">
        <v>128</v>
      </c>
      <c r="AO1624" t="s">
        <v>149</v>
      </c>
      <c r="AP1624" t="s">
        <v>62</v>
      </c>
      <c r="AQ1624" t="s">
        <v>129</v>
      </c>
      <c r="AR1624">
        <v>2023</v>
      </c>
      <c r="AS1624" t="s">
        <v>44</v>
      </c>
    </row>
    <row r="1625" spans="1:45">
      <c r="A1625" t="s">
        <v>654</v>
      </c>
      <c r="B1625" t="s">
        <v>95</v>
      </c>
      <c r="C1625" t="s">
        <v>118</v>
      </c>
      <c r="D1625" s="3">
        <v>45456</v>
      </c>
      <c r="E1625" t="s">
        <v>644</v>
      </c>
      <c r="F1625">
        <f t="shared" ca="1" si="75"/>
        <v>29966.956808116935</v>
      </c>
      <c r="G1625">
        <f t="shared" ca="1" si="75"/>
        <v>54031.313465733125</v>
      </c>
      <c r="H1625" t="str" cm="1">
        <f t="array" aca="1" ref="H1625" ca="1">INDEX(Sheet1!$H$1:$H$3, RANDBETWEEN(1, 3))</f>
        <v>ORR Non-Thematic</v>
      </c>
      <c r="I1625" t="str" cm="1">
        <f t="array" aca="1" ref="I1625" ca="1">INDEX(Sheet1!$I$3:$I$88, RANDBETWEEN(1, 85))</f>
        <v>Building capacity for Evaluation</v>
      </c>
      <c r="J1625" t="str">
        <f ca="1">INDEX(Sheet1!$AZ$3:$AZ$8, RANDBETWEEN(1, COUNTA(Sheet1!$AZ$3:$AZ$8)))</f>
        <v>Emergency Response</v>
      </c>
      <c r="K1625" t="str" cm="1">
        <f t="array" aca="1" ref="K1625" ca="1">INDEX(Sheet1!$K$1:$K$8, RANDBETWEEN(1, 6))</f>
        <v>HAC-UKRAINE</v>
      </c>
      <c r="M1625" t="s">
        <v>114</v>
      </c>
      <c r="N1625">
        <f t="shared" ca="1" si="76"/>
        <v>9683.2443285828285</v>
      </c>
      <c r="Q1625" t="s">
        <v>142</v>
      </c>
      <c r="U1625">
        <f t="shared" ca="1" si="77"/>
        <v>89309.211473157644</v>
      </c>
      <c r="V1625">
        <v>39475469</v>
      </c>
      <c r="W1625" t="str" cm="1">
        <f t="array" aca="1" ref="W1625" ca="1">INDEX(Sheet1!$X$1:$X$20, RANDBETWEEN(1, 20))</f>
        <v>Multi-Stakeholder Partnership</v>
      </c>
      <c r="X1625" t="str" cm="1">
        <f t="array" aca="1" ref="X1625" ca="1">INDEX(Sheet1!$Y$2:$Y$22, RANDBETWEEN(1, 21))</f>
        <v>UNICEF NatCom/CO/Division</v>
      </c>
      <c r="Z1625" t="str" cm="1">
        <f t="array" aca="1" ref="Z1625" ca="1">INDEX(Sheet1!$AA$2:$AA$30, RANDBETWEEN(1, 29))</f>
        <v>KYRGYZSTAN CO</v>
      </c>
      <c r="AA1625" t="str" cm="1">
        <f t="array" aca="1" ref="AA1625" ca="1">INDEX(Sheet1!$AB$2:$AB$8, RANDBETWEEN(1, 7))</f>
        <v>MENARO</v>
      </c>
      <c r="AB1625" t="str" cm="1">
        <f t="array" aca="1" ref="AB1625" ca="1">INDEX(Sheet1!$AC$2:$AC$22, RANDBETWEEN(1, 21))</f>
        <v>Qatar</v>
      </c>
      <c r="AE1625" t="str" cm="1">
        <f t="array" aca="1" ref="AE1625" ca="1">INDEX(Sheet1!$AF$2:$AF$22, RANDBETWEEN(1, 5))</f>
        <v>NatCom</v>
      </c>
      <c r="AF1625" s="3">
        <v>45456</v>
      </c>
      <c r="AG1625" t="str" cm="1">
        <f t="array" aca="1" ref="AG1625" ca="1">INDEX(Sheet1!$AH$2:$AH$24, RANDBETWEEN(1, 23))</f>
        <v>KYRGYZSTAN CO</v>
      </c>
      <c r="AH1625" t="s">
        <v>668</v>
      </c>
      <c r="AI1625" t="s">
        <v>141</v>
      </c>
      <c r="AJ1625" t="s">
        <v>142</v>
      </c>
      <c r="AK1625" t="s">
        <v>114</v>
      </c>
      <c r="AL1625" t="s">
        <v>58</v>
      </c>
      <c r="AM1625" t="s">
        <v>645</v>
      </c>
      <c r="AN1625" t="s">
        <v>105</v>
      </c>
      <c r="AO1625" t="s">
        <v>61</v>
      </c>
      <c r="AP1625" t="s">
        <v>78</v>
      </c>
      <c r="AQ1625" t="s">
        <v>129</v>
      </c>
      <c r="AR1625">
        <v>2024</v>
      </c>
      <c r="AS1625" t="s">
        <v>44</v>
      </c>
    </row>
    <row r="1626" spans="1:45">
      <c r="A1626" t="s">
        <v>653</v>
      </c>
      <c r="B1626" t="s">
        <v>95</v>
      </c>
      <c r="C1626" t="s">
        <v>118</v>
      </c>
      <c r="D1626" s="3">
        <v>45446</v>
      </c>
      <c r="E1626" t="s">
        <v>644</v>
      </c>
      <c r="F1626">
        <f t="shared" ca="1" si="75"/>
        <v>1705.0302077723284</v>
      </c>
      <c r="G1626">
        <f t="shared" ca="1" si="75"/>
        <v>4131.1307198179757</v>
      </c>
      <c r="H1626" t="str" cm="1">
        <f t="array" aca="1" ref="H1626" ca="1">INDEX(Sheet1!$H$1:$H$3, RANDBETWEEN(1, 3))</f>
        <v>ORE-Thematic</v>
      </c>
      <c r="I1626" t="str" cm="1">
        <f t="array" aca="1" ref="I1626" ca="1">INDEX(Sheet1!$I$3:$I$88, RANDBETWEEN(1, 85))</f>
        <v>Violence, exploitation and abuse</v>
      </c>
      <c r="J1626" t="str">
        <f ca="1">INDEX(Sheet1!$AZ$3:$AZ$8, RANDBETWEEN(1, COUNTA(Sheet1!$AZ$3:$AZ$8)))</f>
        <v>Health</v>
      </c>
      <c r="K1626" t="str" cm="1">
        <f t="array" aca="1" ref="K1626" ca="1">INDEX(Sheet1!$K$1:$K$8, RANDBETWEEN(1, 6))</f>
        <v>HAC-STATE OF PALESTINE</v>
      </c>
      <c r="M1626" t="s">
        <v>114</v>
      </c>
      <c r="N1626">
        <f t="shared" ca="1" si="76"/>
        <v>6480.5889274680076</v>
      </c>
      <c r="Q1626" t="s">
        <v>71</v>
      </c>
      <c r="U1626">
        <f t="shared" ca="1" si="77"/>
        <v>72963.720288484794</v>
      </c>
      <c r="V1626">
        <v>18551203</v>
      </c>
      <c r="W1626" t="str" cm="1">
        <f t="array" aca="1" ref="W1626" ca="1">INDEX(Sheet1!$X$1:$X$20, RANDBETWEEN(1, 20))</f>
        <v>University/Education Org.</v>
      </c>
      <c r="X1626" t="str" cm="1">
        <f t="array" aca="1" ref="X1626" ca="1">INDEX(Sheet1!$Y$2:$Y$22, RANDBETWEEN(1, 21))</f>
        <v>Public Sector</v>
      </c>
      <c r="Z1626" t="str" cm="1">
        <f t="array" aca="1" ref="Z1626" ca="1">INDEX(Sheet1!$AA$2:$AA$30, RANDBETWEEN(1, 29))</f>
        <v>ROMANIA CO</v>
      </c>
      <c r="AA1626" t="str" cm="1">
        <f t="array" aca="1" ref="AA1626" ca="1">INDEX(Sheet1!$AB$2:$AB$8, RANDBETWEEN(1, 7))</f>
        <v>ROSA</v>
      </c>
      <c r="AB1626" t="str" cm="1">
        <f t="array" aca="1" ref="AB1626" ca="1">INDEX(Sheet1!$AC$2:$AC$22, RANDBETWEEN(1, 21))</f>
        <v>Tajikistan</v>
      </c>
      <c r="AE1626" t="str" cm="1">
        <f t="array" aca="1" ref="AE1626" ca="1">INDEX(Sheet1!$AF$2:$AF$22, RANDBETWEEN(1, 5))</f>
        <v>ESARO</v>
      </c>
      <c r="AF1626" s="3">
        <v>45446</v>
      </c>
      <c r="AG1626" t="str" cm="1">
        <f t="array" aca="1" ref="AG1626" ca="1">INDEX(Sheet1!$AH$2:$AH$24, RANDBETWEEN(1, 23))</f>
        <v>MONTENEGRO CO</v>
      </c>
      <c r="AH1626" t="s">
        <v>649</v>
      </c>
      <c r="AI1626" t="s">
        <v>148</v>
      </c>
      <c r="AJ1626" t="s">
        <v>71</v>
      </c>
      <c r="AK1626" t="s">
        <v>114</v>
      </c>
      <c r="AL1626" t="s">
        <v>90</v>
      </c>
      <c r="AM1626" t="s">
        <v>645</v>
      </c>
      <c r="AN1626" t="s">
        <v>105</v>
      </c>
      <c r="AO1626" t="s">
        <v>77</v>
      </c>
      <c r="AP1626" t="s">
        <v>93</v>
      </c>
      <c r="AQ1626" t="s">
        <v>79</v>
      </c>
      <c r="AR1626">
        <v>2024</v>
      </c>
      <c r="AS1626" t="s">
        <v>44</v>
      </c>
    </row>
    <row r="1627" spans="1:45">
      <c r="A1627" t="s">
        <v>653</v>
      </c>
      <c r="B1627" t="s">
        <v>95</v>
      </c>
      <c r="C1627" t="s">
        <v>45</v>
      </c>
      <c r="D1627" s="3">
        <v>45292</v>
      </c>
      <c r="E1627" t="s">
        <v>644</v>
      </c>
      <c r="F1627">
        <f t="shared" ca="1" si="75"/>
        <v>90637.877138059732</v>
      </c>
      <c r="G1627">
        <f t="shared" ca="1" si="75"/>
        <v>88326.796080151587</v>
      </c>
      <c r="H1627" t="str" cm="1">
        <f t="array" aca="1" ref="H1627" ca="1">INDEX(Sheet1!$H$1:$H$3, RANDBETWEEN(1, 3))</f>
        <v>ORR Non-Thematic</v>
      </c>
      <c r="I1627" t="str" cm="1">
        <f t="array" aca="1" ref="I1627" ca="1">INDEX(Sheet1!$I$3:$I$88, RANDBETWEEN(1, 85))</f>
        <v>Financial, information and communication technology and administrative managemen</v>
      </c>
      <c r="J1627" t="str">
        <f ca="1">INDEX(Sheet1!$AZ$3:$AZ$8, RANDBETWEEN(1, COUNTA(Sheet1!$AZ$3:$AZ$8)))</f>
        <v>Child Protection</v>
      </c>
      <c r="K1627" t="str" cm="1">
        <f t="array" aca="1" ref="K1627" ca="1">INDEX(Sheet1!$K$1:$K$8, RANDBETWEEN(1, 6))</f>
        <v>HAC-ECARO</v>
      </c>
      <c r="M1627" t="s">
        <v>114</v>
      </c>
      <c r="N1627">
        <f t="shared" ca="1" si="76"/>
        <v>38754.318079693956</v>
      </c>
      <c r="Q1627" t="s">
        <v>157</v>
      </c>
      <c r="U1627">
        <f t="shared" ca="1" si="77"/>
        <v>89283.897322525736</v>
      </c>
      <c r="V1627">
        <v>27902162</v>
      </c>
      <c r="W1627" t="str" cm="1">
        <f t="array" aca="1" ref="W1627" ca="1">INDEX(Sheet1!$X$1:$X$20, RANDBETWEEN(1, 20))</f>
        <v>Global/Regional Multilaterals</v>
      </c>
      <c r="X1627" t="str" cm="1">
        <f t="array" aca="1" ref="X1627" ca="1">INDEX(Sheet1!$Y$2:$Y$22, RANDBETWEEN(1, 21))</f>
        <v>Private Sector</v>
      </c>
      <c r="Z1627" t="str" cm="1">
        <f t="array" aca="1" ref="Z1627" ca="1">INDEX(Sheet1!$AA$2:$AA$30, RANDBETWEEN(1, 29))</f>
        <v>ROMANIA CO</v>
      </c>
      <c r="AA1627" t="str" cm="1">
        <f t="array" aca="1" ref="AA1627" ca="1">INDEX(Sheet1!$AB$2:$AB$8, RANDBETWEEN(1, 7))</f>
        <v>ECARO</v>
      </c>
      <c r="AB1627" t="str" cm="1">
        <f t="array" aca="1" ref="AB1627" ca="1">INDEX(Sheet1!$AC$2:$AC$22, RANDBETWEEN(1, 21))</f>
        <v>France</v>
      </c>
      <c r="AE1627" t="str" cm="1">
        <f t="array" aca="1" ref="AE1627" ca="1">INDEX(Sheet1!$AF$2:$AF$22, RANDBETWEEN(1, 5))</f>
        <v>ECARO</v>
      </c>
      <c r="AF1627" s="3">
        <v>45292</v>
      </c>
      <c r="AG1627" t="str" cm="1">
        <f t="array" aca="1" ref="AG1627" ca="1">INDEX(Sheet1!$AH$2:$AH$24, RANDBETWEEN(1, 23))</f>
        <v>SERBIA CO</v>
      </c>
      <c r="AH1627" t="s">
        <v>668</v>
      </c>
      <c r="AI1627" t="s">
        <v>156</v>
      </c>
      <c r="AJ1627" t="s">
        <v>157</v>
      </c>
      <c r="AK1627" t="s">
        <v>114</v>
      </c>
      <c r="AL1627" t="s">
        <v>58</v>
      </c>
      <c r="AM1627" t="s">
        <v>646</v>
      </c>
      <c r="AN1627" t="s">
        <v>192</v>
      </c>
      <c r="AO1627" t="s">
        <v>61</v>
      </c>
      <c r="AP1627" t="s">
        <v>135</v>
      </c>
      <c r="AQ1627" t="s">
        <v>100</v>
      </c>
      <c r="AR1627">
        <v>2023</v>
      </c>
      <c r="AS1627" t="s">
        <v>44</v>
      </c>
    </row>
    <row r="1628" spans="1:45">
      <c r="A1628" t="s">
        <v>657</v>
      </c>
      <c r="B1628" t="s">
        <v>95</v>
      </c>
      <c r="C1628" t="s">
        <v>118</v>
      </c>
      <c r="D1628" s="3">
        <v>45552</v>
      </c>
      <c r="E1628" t="s">
        <v>644</v>
      </c>
      <c r="F1628">
        <f t="shared" ca="1" si="75"/>
        <v>79883.669841480252</v>
      </c>
      <c r="G1628">
        <f t="shared" ca="1" si="75"/>
        <v>58970.716627136557</v>
      </c>
      <c r="H1628" t="str" cm="1">
        <f t="array" aca="1" ref="H1628" ca="1">INDEX(Sheet1!$H$1:$H$3, RANDBETWEEN(1, 3))</f>
        <v>ORR Non-Thematic</v>
      </c>
      <c r="I1628" t="str" cm="1">
        <f t="array" aca="1" ref="I1628" ca="1">INDEX(Sheet1!$I$3:$I$88, RANDBETWEEN(1, 85))</f>
        <v>WASH in Schools and ECD centres</v>
      </c>
      <c r="J1628" t="str">
        <f ca="1">INDEX(Sheet1!$AZ$3:$AZ$8, RANDBETWEEN(1, COUNTA(Sheet1!$AZ$3:$AZ$8)))</f>
        <v>Child Protection</v>
      </c>
      <c r="K1628" t="str" cm="1">
        <f t="array" aca="1" ref="K1628" ca="1">INDEX(Sheet1!$K$1:$K$8, RANDBETWEEN(1, 6))</f>
        <v>Emergency/HAC</v>
      </c>
      <c r="M1628" t="s">
        <v>57</v>
      </c>
      <c r="N1628">
        <f t="shared" ca="1" si="76"/>
        <v>96078.707018522749</v>
      </c>
      <c r="Q1628" t="s">
        <v>164</v>
      </c>
      <c r="U1628">
        <f t="shared" ca="1" si="77"/>
        <v>8594.017099155928</v>
      </c>
      <c r="V1628">
        <v>20542781</v>
      </c>
      <c r="W1628" t="str" cm="1">
        <f t="array" aca="1" ref="W1628" ca="1">INDEX(Sheet1!$X$1:$X$20, RANDBETWEEN(1, 20))</f>
        <v>Corporate</v>
      </c>
      <c r="X1628" t="str" cm="1">
        <f t="array" aca="1" ref="X1628" ca="1">INDEX(Sheet1!$Y$2:$Y$22, RANDBETWEEN(1, 21))</f>
        <v>Public Sector</v>
      </c>
      <c r="Z1628" t="str" cm="1">
        <f t="array" aca="1" ref="Z1628" ca="1">INDEX(Sheet1!$AA$2:$AA$30, RANDBETWEEN(1, 29))</f>
        <v>GREECE CO</v>
      </c>
      <c r="AA1628" t="str" cm="1">
        <f t="array" aca="1" ref="AA1628" ca="1">INDEX(Sheet1!$AB$2:$AB$8, RANDBETWEEN(1, 7))</f>
        <v>EAPRO</v>
      </c>
      <c r="AB1628" t="str" cm="1">
        <f t="array" aca="1" ref="AB1628" ca="1">INDEX(Sheet1!$AC$2:$AC$22, RANDBETWEEN(1, 21))</f>
        <v>Serbia</v>
      </c>
      <c r="AE1628" t="str" cm="1">
        <f t="array" aca="1" ref="AE1628" ca="1">INDEX(Sheet1!$AF$2:$AF$22, RANDBETWEEN(1, 5))</f>
        <v>ESARO</v>
      </c>
      <c r="AF1628" s="3">
        <v>45552</v>
      </c>
      <c r="AG1628" t="str" cm="1">
        <f t="array" aca="1" ref="AG1628" ca="1">INDEX(Sheet1!$AH$2:$AH$24, RANDBETWEEN(1, 23))</f>
        <v>UKRAINE CO</v>
      </c>
      <c r="AH1628" t="s">
        <v>650</v>
      </c>
      <c r="AI1628" t="s">
        <v>163</v>
      </c>
      <c r="AJ1628" t="s">
        <v>164</v>
      </c>
      <c r="AK1628" t="s">
        <v>57</v>
      </c>
      <c r="AL1628" t="s">
        <v>90</v>
      </c>
      <c r="AM1628" t="s">
        <v>646</v>
      </c>
      <c r="AN1628" t="s">
        <v>128</v>
      </c>
      <c r="AO1628" t="s">
        <v>61</v>
      </c>
      <c r="AP1628" t="s">
        <v>143</v>
      </c>
      <c r="AQ1628" t="s">
        <v>79</v>
      </c>
      <c r="AR1628">
        <v>2022</v>
      </c>
      <c r="AS1628" t="s">
        <v>44</v>
      </c>
    </row>
    <row r="1629" spans="1:45">
      <c r="A1629" t="s">
        <v>657</v>
      </c>
      <c r="B1629" t="s">
        <v>95</v>
      </c>
      <c r="C1629" t="s">
        <v>64</v>
      </c>
      <c r="D1629" s="3">
        <v>45548</v>
      </c>
      <c r="E1629" t="s">
        <v>644</v>
      </c>
      <c r="F1629">
        <f t="shared" ca="1" si="75"/>
        <v>90928.415451901514</v>
      </c>
      <c r="G1629">
        <f t="shared" ca="1" si="75"/>
        <v>95283.438879904454</v>
      </c>
      <c r="H1629" t="str" cm="1">
        <f t="array" aca="1" ref="H1629" ca="1">INDEX(Sheet1!$H$1:$H$3, RANDBETWEEN(1, 3))</f>
        <v>ORE-Thematic</v>
      </c>
      <c r="I1629" t="str" cm="1">
        <f t="array" aca="1" ref="I1629" ca="1">INDEX(Sheet1!$I$3:$I$88, RANDBETWEEN(1, 85))</f>
        <v>Gender Equality General</v>
      </c>
      <c r="J1629" t="str">
        <f ca="1">INDEX(Sheet1!$AZ$3:$AZ$8, RANDBETWEEN(1, COUNTA(Sheet1!$AZ$3:$AZ$8)))</f>
        <v>Advocacy</v>
      </c>
      <c r="K1629" t="str" cm="1">
        <f t="array" aca="1" ref="K1629" ca="1">INDEX(Sheet1!$K$1:$K$8, RANDBETWEEN(1, 6))</f>
        <v>HAC-ECARO</v>
      </c>
      <c r="M1629" t="s">
        <v>89</v>
      </c>
      <c r="N1629">
        <f t="shared" ca="1" si="76"/>
        <v>36743.88432542084</v>
      </c>
      <c r="Q1629" t="s">
        <v>172</v>
      </c>
      <c r="U1629">
        <f t="shared" ca="1" si="77"/>
        <v>76197.896069815324</v>
      </c>
      <c r="V1629">
        <v>36253571</v>
      </c>
      <c r="W1629" t="str" cm="1">
        <f t="array" aca="1" ref="W1629" ca="1">INDEX(Sheet1!$X$1:$X$20, RANDBETWEEN(1, 20))</f>
        <v>Central Government</v>
      </c>
      <c r="X1629" t="str" cm="1">
        <f t="array" aca="1" ref="X1629" ca="1">INDEX(Sheet1!$Y$2:$Y$22, RANDBETWEEN(1, 21))</f>
        <v>UNICEF NatCom/CO/Division</v>
      </c>
      <c r="Z1629" t="str" cm="1">
        <f t="array" aca="1" ref="Z1629" ca="1">INDEX(Sheet1!$AA$2:$AA$30, RANDBETWEEN(1, 29))</f>
        <v>SENEGAL CO</v>
      </c>
      <c r="AA1629" t="str" cm="1">
        <f t="array" aca="1" ref="AA1629" ca="1">INDEX(Sheet1!$AB$2:$AB$8, RANDBETWEEN(1, 7))</f>
        <v>MENARO</v>
      </c>
      <c r="AB1629" t="str" cm="1">
        <f t="array" aca="1" ref="AB1629" ca="1">INDEX(Sheet1!$AC$2:$AC$22, RANDBETWEEN(1, 21))</f>
        <v>Tajikistan</v>
      </c>
      <c r="AE1629" t="str" cm="1">
        <f t="array" aca="1" ref="AE1629" ca="1">INDEX(Sheet1!$AF$2:$AF$22, RANDBETWEEN(1, 5))</f>
        <v>MENARO</v>
      </c>
      <c r="AF1629" s="3">
        <v>45548</v>
      </c>
      <c r="AG1629" t="str" cm="1">
        <f t="array" aca="1" ref="AG1629" ca="1">INDEX(Sheet1!$AH$2:$AH$24, RANDBETWEEN(1, 23))</f>
        <v>GEORGIA CO</v>
      </c>
      <c r="AH1629" t="s">
        <v>670</v>
      </c>
      <c r="AI1629" t="s">
        <v>171</v>
      </c>
      <c r="AJ1629" t="s">
        <v>172</v>
      </c>
      <c r="AK1629" t="s">
        <v>89</v>
      </c>
      <c r="AL1629" t="s">
        <v>90</v>
      </c>
      <c r="AM1629" t="s">
        <v>645</v>
      </c>
      <c r="AN1629" t="s">
        <v>91</v>
      </c>
      <c r="AO1629" t="s">
        <v>116</v>
      </c>
      <c r="AP1629" t="s">
        <v>93</v>
      </c>
      <c r="AQ1629" t="s">
        <v>79</v>
      </c>
      <c r="AR1629">
        <v>2022</v>
      </c>
      <c r="AS1629" t="s">
        <v>44</v>
      </c>
    </row>
    <row r="1630" spans="1:45">
      <c r="A1630" t="s">
        <v>658</v>
      </c>
      <c r="B1630" t="s">
        <v>44</v>
      </c>
      <c r="C1630" t="s">
        <v>118</v>
      </c>
      <c r="D1630" s="3">
        <v>45458</v>
      </c>
      <c r="E1630" t="s">
        <v>644</v>
      </c>
      <c r="F1630">
        <f t="shared" ca="1" si="75"/>
        <v>52721.022600265766</v>
      </c>
      <c r="G1630">
        <f t="shared" ca="1" si="75"/>
        <v>5218.9669906108502</v>
      </c>
      <c r="H1630" t="str" cm="1">
        <f t="array" aca="1" ref="H1630" ca="1">INDEX(Sheet1!$H$1:$H$3, RANDBETWEEN(1, 3))</f>
        <v>ORR Non-Thematic</v>
      </c>
      <c r="I1630" t="str" cm="1">
        <f t="array" aca="1" ref="I1630" ca="1">INDEX(Sheet1!$I$3:$I$88, RANDBETWEEN(1, 85))</f>
        <v>Other cross-sectoral programme areas</v>
      </c>
      <c r="J1630" t="str">
        <f ca="1">INDEX(Sheet1!$AZ$3:$AZ$8, RANDBETWEEN(1, COUNTA(Sheet1!$AZ$3:$AZ$8)))</f>
        <v>Advocacy</v>
      </c>
      <c r="K1630" t="str" cm="1">
        <f t="array" aca="1" ref="K1630" ca="1">INDEX(Sheet1!$K$1:$K$8, RANDBETWEEN(1, 6))</f>
        <v>Emergency/HAC</v>
      </c>
      <c r="M1630" t="s">
        <v>57</v>
      </c>
      <c r="N1630">
        <f t="shared" ca="1" si="76"/>
        <v>89070.030205696748</v>
      </c>
      <c r="Q1630" t="s">
        <v>179</v>
      </c>
      <c r="U1630">
        <f t="shared" ca="1" si="77"/>
        <v>98182.097977626341</v>
      </c>
      <c r="V1630">
        <v>4266468</v>
      </c>
      <c r="W1630" t="str" cm="1">
        <f t="array" aca="1" ref="W1630" ca="1">INDEX(Sheet1!$X$1:$X$20, RANDBETWEEN(1, 20))</f>
        <v>Corporate</v>
      </c>
      <c r="X1630" t="str" cm="1">
        <f t="array" aca="1" ref="X1630" ca="1">INDEX(Sheet1!$Y$2:$Y$22, RANDBETWEEN(1, 21))</f>
        <v>Private Sector</v>
      </c>
      <c r="Z1630" t="str" cm="1">
        <f t="array" aca="1" ref="Z1630" ca="1">INDEX(Sheet1!$AA$2:$AA$30, RANDBETWEEN(1, 29))</f>
        <v>DENMARK NATCOM</v>
      </c>
      <c r="AA1630" t="str" cm="1">
        <f t="array" aca="1" ref="AA1630" ca="1">INDEX(Sheet1!$AB$2:$AB$8, RANDBETWEEN(1, 7))</f>
        <v>NatCom</v>
      </c>
      <c r="AB1630" t="str" cm="1">
        <f t="array" aca="1" ref="AB1630" ca="1">INDEX(Sheet1!$AC$2:$AC$22, RANDBETWEEN(1, 21))</f>
        <v>Russian Federation</v>
      </c>
      <c r="AE1630" t="str" cm="1">
        <f t="array" aca="1" ref="AE1630" ca="1">INDEX(Sheet1!$AF$2:$AF$22, RANDBETWEEN(1, 5))</f>
        <v>NatCom</v>
      </c>
      <c r="AF1630" s="3">
        <v>45458</v>
      </c>
      <c r="AG1630" t="str" cm="1">
        <f t="array" aca="1" ref="AG1630" ca="1">INDEX(Sheet1!$AH$2:$AH$24, RANDBETWEEN(1, 23))</f>
        <v>ALBANIA CO</v>
      </c>
      <c r="AH1630" t="s">
        <v>668</v>
      </c>
      <c r="AI1630" t="s">
        <v>178</v>
      </c>
      <c r="AJ1630" t="s">
        <v>179</v>
      </c>
      <c r="AK1630" t="s">
        <v>57</v>
      </c>
      <c r="AL1630" t="s">
        <v>58</v>
      </c>
      <c r="AM1630" t="s">
        <v>645</v>
      </c>
      <c r="AN1630" t="s">
        <v>60</v>
      </c>
      <c r="AO1630" t="s">
        <v>61</v>
      </c>
      <c r="AP1630" t="s">
        <v>143</v>
      </c>
      <c r="AQ1630" t="s">
        <v>129</v>
      </c>
      <c r="AR1630">
        <v>2022</v>
      </c>
      <c r="AS1630" t="s">
        <v>44</v>
      </c>
    </row>
    <row r="1631" spans="1:45">
      <c r="A1631" t="s">
        <v>655</v>
      </c>
      <c r="B1631" t="s">
        <v>95</v>
      </c>
      <c r="C1631" t="s">
        <v>45</v>
      </c>
      <c r="D1631" s="3">
        <v>45333</v>
      </c>
      <c r="E1631" t="s">
        <v>644</v>
      </c>
      <c r="F1631">
        <f t="shared" ca="1" si="75"/>
        <v>54126.720372171316</v>
      </c>
      <c r="G1631">
        <f t="shared" ca="1" si="75"/>
        <v>26799.618341897982</v>
      </c>
      <c r="H1631" t="str" cm="1">
        <f t="array" aca="1" ref="H1631" ca="1">INDEX(Sheet1!$H$1:$H$3, RANDBETWEEN(1, 3))</f>
        <v>ORR Non-Thematic</v>
      </c>
      <c r="I1631" t="str" cm="1">
        <f t="array" aca="1" ref="I1631" ca="1">INDEX(Sheet1!$I$3:$I$88, RANDBETWEEN(1, 85))</f>
        <v>Cross-sectoral Adolescent Development</v>
      </c>
      <c r="J1631" t="str">
        <f ca="1">INDEX(Sheet1!$AZ$3:$AZ$8, RANDBETWEEN(1, COUNTA(Sheet1!$AZ$3:$AZ$8)))</f>
        <v>Health</v>
      </c>
      <c r="K1631" t="str" cm="1">
        <f t="array" aca="1" ref="K1631" ca="1">INDEX(Sheet1!$K$1:$K$8, RANDBETWEEN(1, 6))</f>
        <v>HAC-ARMENIA</v>
      </c>
      <c r="M1631" t="s">
        <v>114</v>
      </c>
      <c r="N1631">
        <f t="shared" ca="1" si="76"/>
        <v>19277.831955950722</v>
      </c>
      <c r="Q1631" t="s">
        <v>184</v>
      </c>
      <c r="U1631">
        <f t="shared" ca="1" si="77"/>
        <v>28682.166603681781</v>
      </c>
      <c r="V1631">
        <v>33440932</v>
      </c>
      <c r="W1631" t="str" cm="1">
        <f t="array" aca="1" ref="W1631" ca="1">INDEX(Sheet1!$X$1:$X$20, RANDBETWEEN(1, 20))</f>
        <v>IFI/RDB</v>
      </c>
      <c r="X1631" t="str" cm="1">
        <f t="array" aca="1" ref="X1631" ca="1">INDEX(Sheet1!$Y$2:$Y$22, RANDBETWEEN(1, 21))</f>
        <v>Private Sector</v>
      </c>
      <c r="Z1631" t="str" cm="1">
        <f t="array" aca="1" ref="Z1631" ca="1">INDEX(Sheet1!$AA$2:$AA$30, RANDBETWEEN(1, 29))</f>
        <v>UKRAINE CO</v>
      </c>
      <c r="AA1631" t="str" cm="1">
        <f t="array" aca="1" ref="AA1631" ca="1">INDEX(Sheet1!$AB$2:$AB$8, RANDBETWEEN(1, 7))</f>
        <v>MENARO</v>
      </c>
      <c r="AB1631" t="str" cm="1">
        <f t="array" aca="1" ref="AB1631" ca="1">INDEX(Sheet1!$AC$2:$AC$22, RANDBETWEEN(1, 21))</f>
        <v>Switzerland</v>
      </c>
      <c r="AE1631" t="str" cm="1">
        <f t="array" aca="1" ref="AE1631" ca="1">INDEX(Sheet1!$AF$2:$AF$22, RANDBETWEEN(1, 5))</f>
        <v>ECARO</v>
      </c>
      <c r="AF1631" s="3">
        <v>45333</v>
      </c>
      <c r="AG1631" t="str" cm="1">
        <f t="array" aca="1" ref="AG1631" ca="1">INDEX(Sheet1!$AH$2:$AH$24, RANDBETWEEN(1, 23))</f>
        <v>ALBANIA CO</v>
      </c>
      <c r="AH1631" t="s">
        <v>649</v>
      </c>
      <c r="AI1631" t="s">
        <v>183</v>
      </c>
      <c r="AJ1631" t="s">
        <v>184</v>
      </c>
      <c r="AK1631" t="s">
        <v>114</v>
      </c>
      <c r="AL1631" t="s">
        <v>90</v>
      </c>
      <c r="AM1631" t="s">
        <v>646</v>
      </c>
      <c r="AN1631" t="s">
        <v>115</v>
      </c>
      <c r="AO1631" t="s">
        <v>149</v>
      </c>
      <c r="AP1631" t="s">
        <v>143</v>
      </c>
      <c r="AQ1631" t="s">
        <v>94</v>
      </c>
      <c r="AR1631">
        <v>2022</v>
      </c>
      <c r="AS1631" t="s">
        <v>44</v>
      </c>
    </row>
    <row r="1632" spans="1:45">
      <c r="A1632" t="s">
        <v>654</v>
      </c>
      <c r="B1632" t="s">
        <v>95</v>
      </c>
      <c r="C1632" t="s">
        <v>118</v>
      </c>
      <c r="D1632" s="3">
        <v>45495</v>
      </c>
      <c r="E1632" t="s">
        <v>644</v>
      </c>
      <c r="F1632">
        <f t="shared" ca="1" si="75"/>
        <v>86693.336406186092</v>
      </c>
      <c r="G1632">
        <f t="shared" ca="1" si="75"/>
        <v>85665.038438497199</v>
      </c>
      <c r="H1632" t="str" cm="1">
        <f t="array" aca="1" ref="H1632" ca="1">INDEX(Sheet1!$H$1:$H$3, RANDBETWEEN(1, 3))</f>
        <v>ORR Non-Thematic</v>
      </c>
      <c r="I1632" t="str" cm="1">
        <f t="array" aca="1" ref="I1632" ca="1">INDEX(Sheet1!$I$3:$I$88, RANDBETWEEN(1, 85))</f>
        <v>Gender Equality General</v>
      </c>
      <c r="J1632" t="str">
        <f ca="1">INDEX(Sheet1!$AZ$3:$AZ$8, RANDBETWEEN(1, COUNTA(Sheet1!$AZ$3:$AZ$8)))</f>
        <v>Health</v>
      </c>
      <c r="K1632" t="str" cm="1">
        <f t="array" aca="1" ref="K1632" ca="1">INDEX(Sheet1!$K$1:$K$8, RANDBETWEEN(1, 6))</f>
        <v>HAC-STATE OF PALESTINE</v>
      </c>
      <c r="M1632" t="s">
        <v>89</v>
      </c>
      <c r="N1632">
        <f t="shared" ca="1" si="76"/>
        <v>95824.851385891161</v>
      </c>
      <c r="Q1632" t="s">
        <v>191</v>
      </c>
      <c r="U1632">
        <f t="shared" ca="1" si="77"/>
        <v>9634.5514611096696</v>
      </c>
      <c r="V1632">
        <v>3417996</v>
      </c>
      <c r="W1632" t="str" cm="1">
        <f t="array" aca="1" ref="W1632" ca="1">INDEX(Sheet1!$X$1:$X$20, RANDBETWEEN(1, 20))</f>
        <v>Multi-Stakeholder Partnership</v>
      </c>
      <c r="X1632" t="str" cm="1">
        <f t="array" aca="1" ref="X1632" ca="1">INDEX(Sheet1!$Y$2:$Y$22, RANDBETWEEN(1, 21))</f>
        <v>Private Sector</v>
      </c>
      <c r="Z1632" t="str" cm="1">
        <f t="array" aca="1" ref="Z1632" ca="1">INDEX(Sheet1!$AA$2:$AA$30, RANDBETWEEN(1, 29))</f>
        <v>INDIA CO</v>
      </c>
      <c r="AA1632" t="str" cm="1">
        <f t="array" aca="1" ref="AA1632" ca="1">INDEX(Sheet1!$AB$2:$AB$8, RANDBETWEEN(1, 7))</f>
        <v>EAPRO</v>
      </c>
      <c r="AB1632" t="str" cm="1">
        <f t="array" aca="1" ref="AB1632" ca="1">INDEX(Sheet1!$AC$2:$AC$22, RANDBETWEEN(1, 21))</f>
        <v>Belarus</v>
      </c>
      <c r="AE1632" t="str" cm="1">
        <f t="array" aca="1" ref="AE1632" ca="1">INDEX(Sheet1!$AF$2:$AF$22, RANDBETWEEN(1, 5))</f>
        <v>ESARO</v>
      </c>
      <c r="AF1632" s="3">
        <v>45495</v>
      </c>
      <c r="AG1632" t="str" cm="1">
        <f t="array" aca="1" ref="AG1632" ca="1">INDEX(Sheet1!$AH$2:$AH$24, RANDBETWEEN(1, 23))</f>
        <v>BELARUS CO</v>
      </c>
      <c r="AH1632" t="s">
        <v>670</v>
      </c>
      <c r="AI1632" t="s">
        <v>190</v>
      </c>
      <c r="AJ1632" t="s">
        <v>191</v>
      </c>
      <c r="AK1632" t="s">
        <v>89</v>
      </c>
      <c r="AL1632" t="s">
        <v>90</v>
      </c>
      <c r="AM1632" t="s">
        <v>645</v>
      </c>
      <c r="AN1632" t="s">
        <v>192</v>
      </c>
      <c r="AO1632" t="s">
        <v>61</v>
      </c>
      <c r="AP1632" t="s">
        <v>78</v>
      </c>
      <c r="AQ1632" t="s">
        <v>63</v>
      </c>
      <c r="AR1632">
        <v>2024</v>
      </c>
      <c r="AS1632" t="s">
        <v>44</v>
      </c>
    </row>
    <row r="1633" spans="1:45">
      <c r="A1633" t="s">
        <v>653</v>
      </c>
      <c r="B1633" t="s">
        <v>95</v>
      </c>
      <c r="C1633" t="s">
        <v>45</v>
      </c>
      <c r="D1633" s="3">
        <v>45605</v>
      </c>
      <c r="E1633" t="s">
        <v>644</v>
      </c>
      <c r="F1633">
        <f t="shared" ca="1" si="75"/>
        <v>98593.844818974307</v>
      </c>
      <c r="G1633">
        <f t="shared" ca="1" si="75"/>
        <v>21223.180028481256</v>
      </c>
      <c r="H1633" t="str" cm="1">
        <f t="array" aca="1" ref="H1633" ca="1">INDEX(Sheet1!$H$1:$H$3, RANDBETWEEN(1, 3))</f>
        <v>ORR Non-Thematic</v>
      </c>
      <c r="I1633" t="str" cm="1">
        <f t="array" aca="1" ref="I1633" ca="1">INDEX(Sheet1!$I$3:$I$88, RANDBETWEEN(1, 85))</f>
        <v>Nutrition and HIV</v>
      </c>
      <c r="J1633" t="str">
        <f ca="1">INDEX(Sheet1!$AZ$3:$AZ$8, RANDBETWEEN(1, COUNTA(Sheet1!$AZ$3:$AZ$8)))</f>
        <v>Increased Immunization Rates</v>
      </c>
      <c r="K1633" t="str" cm="1">
        <f t="array" aca="1" ref="K1633" ca="1">INDEX(Sheet1!$K$1:$K$8, RANDBETWEEN(1, 6))</f>
        <v>Ukraine Response</v>
      </c>
      <c r="M1633" t="s">
        <v>127</v>
      </c>
      <c r="N1633">
        <f t="shared" ca="1" si="76"/>
        <v>71729.116343571775</v>
      </c>
      <c r="Q1633" t="s">
        <v>198</v>
      </c>
      <c r="U1633">
        <f t="shared" ca="1" si="77"/>
        <v>4209.4441896475009</v>
      </c>
      <c r="V1633">
        <v>35181691</v>
      </c>
      <c r="W1633" t="str" cm="1">
        <f t="array" aca="1" ref="W1633" ca="1">INDEX(Sheet1!$X$1:$X$20, RANDBETWEEN(1, 20))</f>
        <v>IFI/RDB</v>
      </c>
      <c r="X1633" t="str" cm="1">
        <f t="array" aca="1" ref="X1633" ca="1">INDEX(Sheet1!$Y$2:$Y$22, RANDBETWEEN(1, 21))</f>
        <v>Private Sector</v>
      </c>
      <c r="Z1633" t="str" cm="1">
        <f t="array" aca="1" ref="Z1633" ca="1">INDEX(Sheet1!$AA$2:$AA$30, RANDBETWEEN(1, 29))</f>
        <v>SERBIA CO</v>
      </c>
      <c r="AA1633" t="str" cm="1">
        <f t="array" aca="1" ref="AA1633" ca="1">INDEX(Sheet1!$AB$2:$AB$8, RANDBETWEEN(1, 7))</f>
        <v>HQ</v>
      </c>
      <c r="AB1633" t="str" cm="1">
        <f t="array" aca="1" ref="AB1633" ca="1">INDEX(Sheet1!$AC$2:$AC$22, RANDBETWEEN(1, 21))</f>
        <v>Belarus</v>
      </c>
      <c r="AE1633" t="str" cm="1">
        <f t="array" aca="1" ref="AE1633" ca="1">INDEX(Sheet1!$AF$2:$AF$22, RANDBETWEEN(1, 5))</f>
        <v>ECARO</v>
      </c>
      <c r="AF1633" s="3">
        <v>45605</v>
      </c>
      <c r="AG1633" t="str" cm="1">
        <f t="array" aca="1" ref="AG1633" ca="1">INDEX(Sheet1!$AH$2:$AH$24, RANDBETWEEN(1, 23))</f>
        <v>CROATIA CO</v>
      </c>
      <c r="AH1633" t="s">
        <v>668</v>
      </c>
      <c r="AI1633" t="s">
        <v>197</v>
      </c>
      <c r="AJ1633" t="s">
        <v>198</v>
      </c>
      <c r="AK1633" t="s">
        <v>127</v>
      </c>
      <c r="AL1633" t="s">
        <v>58</v>
      </c>
      <c r="AM1633" t="s">
        <v>646</v>
      </c>
      <c r="AN1633" t="s">
        <v>91</v>
      </c>
      <c r="AO1633" t="s">
        <v>116</v>
      </c>
      <c r="AP1633" t="s">
        <v>78</v>
      </c>
      <c r="AQ1633" t="s">
        <v>129</v>
      </c>
      <c r="AR1633">
        <v>2024</v>
      </c>
      <c r="AS1633" t="s">
        <v>44</v>
      </c>
    </row>
    <row r="1634" spans="1:45">
      <c r="A1634" t="s">
        <v>653</v>
      </c>
      <c r="B1634" t="s">
        <v>95</v>
      </c>
      <c r="C1634" t="s">
        <v>64</v>
      </c>
      <c r="D1634" s="3">
        <v>45567</v>
      </c>
      <c r="E1634" t="s">
        <v>644</v>
      </c>
      <c r="F1634">
        <f t="shared" ca="1" si="75"/>
        <v>85591.369571646253</v>
      </c>
      <c r="G1634">
        <f t="shared" ca="1" si="75"/>
        <v>93549.483302645051</v>
      </c>
      <c r="H1634" t="str" cm="1">
        <f t="array" aca="1" ref="H1634" ca="1">INDEX(Sheet1!$H$1:$H$3, RANDBETWEEN(1, 3))</f>
        <v>ORR Non-Thematic</v>
      </c>
      <c r="I1634" t="str" cm="1">
        <f t="array" aca="1" ref="I1634" ca="1">INDEX(Sheet1!$I$3:$I$88, RANDBETWEEN(1, 85))</f>
        <v>Technical leadership for programme outcomes</v>
      </c>
      <c r="J1634" t="str">
        <f ca="1">INDEX(Sheet1!$AZ$3:$AZ$8, RANDBETWEEN(1, COUNTA(Sheet1!$AZ$3:$AZ$8)))</f>
        <v>Child Protection</v>
      </c>
      <c r="K1634" t="str" cm="1">
        <f t="array" aca="1" ref="K1634" ca="1">INDEX(Sheet1!$K$1:$K$8, RANDBETWEEN(1, 6))</f>
        <v>Ukraine Response</v>
      </c>
      <c r="M1634" t="s">
        <v>104</v>
      </c>
      <c r="N1634">
        <f t="shared" ca="1" si="76"/>
        <v>96678.11175936168</v>
      </c>
      <c r="Q1634" t="s">
        <v>195</v>
      </c>
      <c r="U1634">
        <f t="shared" ca="1" si="77"/>
        <v>16559.148621464112</v>
      </c>
      <c r="V1634">
        <v>18500398</v>
      </c>
      <c r="W1634" t="str" cm="1">
        <f t="array" aca="1" ref="W1634" ca="1">INDEX(Sheet1!$X$1:$X$20, RANDBETWEEN(1, 20))</f>
        <v>Account Category</v>
      </c>
      <c r="X1634" t="str" cm="1">
        <f t="array" aca="1" ref="X1634" ca="1">INDEX(Sheet1!$Y$2:$Y$22, RANDBETWEEN(1, 21))</f>
        <v>Private Sector</v>
      </c>
      <c r="Z1634" t="str" cm="1">
        <f t="array" aca="1" ref="Z1634" ca="1">INDEX(Sheet1!$AA$2:$AA$30, RANDBETWEEN(1, 29))</f>
        <v>KOSOVO CO</v>
      </c>
      <c r="AA1634" t="str" cm="1">
        <f t="array" aca="1" ref="AA1634" ca="1">INDEX(Sheet1!$AB$2:$AB$8, RANDBETWEEN(1, 7))</f>
        <v>NatCom</v>
      </c>
      <c r="AB1634" t="str" cm="1">
        <f t="array" aca="1" ref="AB1634" ca="1">INDEX(Sheet1!$AC$2:$AC$22, RANDBETWEEN(1, 21))</f>
        <v>United States</v>
      </c>
      <c r="AE1634" t="str" cm="1">
        <f t="array" aca="1" ref="AE1634" ca="1">INDEX(Sheet1!$AF$2:$AF$22, RANDBETWEEN(1, 5))</f>
        <v>ESARO</v>
      </c>
      <c r="AF1634" s="3">
        <v>45567</v>
      </c>
      <c r="AG1634" t="str" cm="1">
        <f t="array" aca="1" ref="AG1634" ca="1">INDEX(Sheet1!$AH$2:$AH$24, RANDBETWEEN(1, 23))</f>
        <v>KOSOVO CO</v>
      </c>
      <c r="AH1634" t="s">
        <v>647</v>
      </c>
      <c r="AI1634" t="s">
        <v>203</v>
      </c>
      <c r="AJ1634" t="s">
        <v>195</v>
      </c>
      <c r="AK1634" t="s">
        <v>104</v>
      </c>
      <c r="AL1634" t="s">
        <v>95</v>
      </c>
      <c r="AM1634" t="s">
        <v>645</v>
      </c>
      <c r="AN1634" t="s">
        <v>60</v>
      </c>
      <c r="AO1634" t="s">
        <v>77</v>
      </c>
      <c r="AP1634" t="s">
        <v>135</v>
      </c>
      <c r="AQ1634" t="s">
        <v>79</v>
      </c>
      <c r="AR1634">
        <v>2024</v>
      </c>
      <c r="AS1634" t="s">
        <v>44</v>
      </c>
    </row>
    <row r="1635" spans="1:45">
      <c r="A1635" t="s">
        <v>655</v>
      </c>
      <c r="B1635" t="s">
        <v>95</v>
      </c>
      <c r="C1635" t="s">
        <v>45</v>
      </c>
      <c r="D1635" s="3">
        <v>45388</v>
      </c>
      <c r="E1635" t="s">
        <v>644</v>
      </c>
      <c r="F1635">
        <f t="shared" ca="1" si="75"/>
        <v>1908.8754109109468</v>
      </c>
      <c r="G1635">
        <f t="shared" ca="1" si="75"/>
        <v>34552.343568700227</v>
      </c>
      <c r="H1635" t="str" cm="1">
        <f t="array" aca="1" ref="H1635" ca="1">INDEX(Sheet1!$H$1:$H$3, RANDBETWEEN(1, 3))</f>
        <v>ORR Non-Thematic</v>
      </c>
      <c r="I1635" t="str" cm="1">
        <f t="array" aca="1" ref="I1635" ca="1">INDEX(Sheet1!$I$3:$I$88, RANDBETWEEN(1, 85))</f>
        <v>Technical leadership for programme outcomes</v>
      </c>
      <c r="J1635" t="str">
        <f ca="1">INDEX(Sheet1!$AZ$3:$AZ$8, RANDBETWEEN(1, COUNTA(Sheet1!$AZ$3:$AZ$8)))</f>
        <v>Advocacy</v>
      </c>
      <c r="K1635" t="str" cm="1">
        <f t="array" aca="1" ref="K1635" ca="1">INDEX(Sheet1!$K$1:$K$8, RANDBETWEEN(1, 6))</f>
        <v>Ukraine Response</v>
      </c>
      <c r="M1635" t="s">
        <v>127</v>
      </c>
      <c r="N1635">
        <f t="shared" ca="1" si="76"/>
        <v>19650.500375270716</v>
      </c>
      <c r="Q1635" t="s">
        <v>210</v>
      </c>
      <c r="U1635">
        <f t="shared" ca="1" si="77"/>
        <v>23461.706183842474</v>
      </c>
      <c r="V1635">
        <v>25115104</v>
      </c>
      <c r="W1635" t="str" cm="1">
        <f t="array" aca="1" ref="W1635" ca="1">INDEX(Sheet1!$X$1:$X$20, RANDBETWEEN(1, 20))</f>
        <v>IFI/RDB</v>
      </c>
      <c r="X1635" t="str" cm="1">
        <f t="array" aca="1" ref="X1635" ca="1">INDEX(Sheet1!$Y$2:$Y$22, RANDBETWEEN(1, 21))</f>
        <v>Public Sector</v>
      </c>
      <c r="Z1635" t="str" cm="1">
        <f t="array" aca="1" ref="Z1635" ca="1">INDEX(Sheet1!$AA$2:$AA$30, RANDBETWEEN(1, 29))</f>
        <v>TURKIYE NATCOM</v>
      </c>
      <c r="AA1635" t="str" cm="1">
        <f t="array" aca="1" ref="AA1635" ca="1">INDEX(Sheet1!$AB$2:$AB$8, RANDBETWEEN(1, 7))</f>
        <v>ECARO</v>
      </c>
      <c r="AB1635" t="str" cm="1">
        <f t="array" aca="1" ref="AB1635" ca="1">INDEX(Sheet1!$AC$2:$AC$22, RANDBETWEEN(1, 21))</f>
        <v>Cyprus</v>
      </c>
      <c r="AE1635" t="str" cm="1">
        <f t="array" aca="1" ref="AE1635" ca="1">INDEX(Sheet1!$AF$2:$AF$22, RANDBETWEEN(1, 5))</f>
        <v>ECARO</v>
      </c>
      <c r="AF1635" s="3">
        <v>45388</v>
      </c>
      <c r="AG1635" t="str" cm="1">
        <f t="array" aca="1" ref="AG1635" ca="1">INDEX(Sheet1!$AH$2:$AH$24, RANDBETWEEN(1, 23))</f>
        <v>US FUND</v>
      </c>
      <c r="AH1635" t="s">
        <v>668</v>
      </c>
      <c r="AI1635" t="s">
        <v>209</v>
      </c>
      <c r="AJ1635" t="s">
        <v>210</v>
      </c>
      <c r="AK1635" t="s">
        <v>127</v>
      </c>
      <c r="AL1635" t="s">
        <v>58</v>
      </c>
      <c r="AM1635" t="s">
        <v>646</v>
      </c>
      <c r="AN1635" t="s">
        <v>105</v>
      </c>
      <c r="AO1635" t="s">
        <v>149</v>
      </c>
      <c r="AP1635" t="s">
        <v>143</v>
      </c>
      <c r="AQ1635" t="s">
        <v>79</v>
      </c>
      <c r="AR1635">
        <v>2022</v>
      </c>
      <c r="AS1635" t="s">
        <v>44</v>
      </c>
    </row>
    <row r="1636" spans="1:45">
      <c r="A1636" t="s">
        <v>656</v>
      </c>
      <c r="B1636" t="s">
        <v>95</v>
      </c>
      <c r="C1636" t="s">
        <v>118</v>
      </c>
      <c r="D1636" s="3">
        <v>45597</v>
      </c>
      <c r="E1636" t="s">
        <v>644</v>
      </c>
      <c r="F1636">
        <f t="shared" ca="1" si="75"/>
        <v>88942.376586810249</v>
      </c>
      <c r="G1636">
        <f t="shared" ca="1" si="75"/>
        <v>90280.733062697196</v>
      </c>
      <c r="H1636" t="str" cm="1">
        <f t="array" aca="1" ref="H1636" ca="1">INDEX(Sheet1!$H$1:$H$3, RANDBETWEEN(1, 3))</f>
        <v>ORR Non-Thematic</v>
      </c>
      <c r="I1636" t="str" cm="1">
        <f t="array" aca="1" ref="I1636" ca="1">INDEX(Sheet1!$I$3:$I$88, RANDBETWEEN(1, 85))</f>
        <v>Human resources management</v>
      </c>
      <c r="J1636" t="str">
        <f ca="1">INDEX(Sheet1!$AZ$3:$AZ$8, RANDBETWEEN(1, COUNTA(Sheet1!$AZ$3:$AZ$8)))</f>
        <v>Child Protection</v>
      </c>
      <c r="K1636" t="str" cm="1">
        <f t="array" aca="1" ref="K1636" ca="1">INDEX(Sheet1!$K$1:$K$8, RANDBETWEEN(1, 6))</f>
        <v>HAC-UKRAINE</v>
      </c>
      <c r="M1636" t="s">
        <v>165</v>
      </c>
      <c r="N1636">
        <f t="shared" ca="1" si="76"/>
        <v>66333.357226930471</v>
      </c>
      <c r="Q1636" t="s">
        <v>215</v>
      </c>
      <c r="U1636">
        <f t="shared" ca="1" si="77"/>
        <v>47872.367419847171</v>
      </c>
      <c r="V1636">
        <v>15831133</v>
      </c>
      <c r="W1636" t="str" cm="1">
        <f t="array" aca="1" ref="W1636" ca="1">INDEX(Sheet1!$X$1:$X$20, RANDBETWEEN(1, 20))</f>
        <v>Sport Associations</v>
      </c>
      <c r="X1636" t="str" cm="1">
        <f t="array" aca="1" ref="X1636" ca="1">INDEX(Sheet1!$Y$2:$Y$22, RANDBETWEEN(1, 21))</f>
        <v>UNICEF NatCom/CO/Division</v>
      </c>
      <c r="Z1636" t="str" cm="1">
        <f t="array" aca="1" ref="Z1636" ca="1">INDEX(Sheet1!$AA$2:$AA$30, RANDBETWEEN(1, 29))</f>
        <v>DENMARK NATCOM</v>
      </c>
      <c r="AA1636" t="str" cm="1">
        <f t="array" aca="1" ref="AA1636" ca="1">INDEX(Sheet1!$AB$2:$AB$8, RANDBETWEEN(1, 7))</f>
        <v>EAPRO</v>
      </c>
      <c r="AB1636" t="str" cm="1">
        <f t="array" aca="1" ref="AB1636" ca="1">INDEX(Sheet1!$AC$2:$AC$22, RANDBETWEEN(1, 21))</f>
        <v>Serbia</v>
      </c>
      <c r="AE1636" t="str" cm="1">
        <f t="array" aca="1" ref="AE1636" ca="1">INDEX(Sheet1!$AF$2:$AF$22, RANDBETWEEN(1, 5))</f>
        <v>ECARO</v>
      </c>
      <c r="AF1636" s="3">
        <v>45597</v>
      </c>
      <c r="AG1636" t="str" cm="1">
        <f t="array" aca="1" ref="AG1636" ca="1">INDEX(Sheet1!$AH$2:$AH$24, RANDBETWEEN(1, 23))</f>
        <v>SOMALIA CO</v>
      </c>
      <c r="AH1636" t="s">
        <v>651</v>
      </c>
      <c r="AI1636" t="s">
        <v>214</v>
      </c>
      <c r="AJ1636" t="s">
        <v>215</v>
      </c>
      <c r="AK1636" t="s">
        <v>165</v>
      </c>
      <c r="AL1636" t="s">
        <v>95</v>
      </c>
      <c r="AM1636" t="s">
        <v>645</v>
      </c>
      <c r="AN1636" t="s">
        <v>128</v>
      </c>
      <c r="AO1636" t="s">
        <v>116</v>
      </c>
      <c r="AP1636" t="s">
        <v>135</v>
      </c>
      <c r="AQ1636" t="s">
        <v>129</v>
      </c>
      <c r="AR1636">
        <v>2024</v>
      </c>
      <c r="AS1636" t="s">
        <v>44</v>
      </c>
    </row>
    <row r="1637" spans="1:45">
      <c r="A1637" t="s">
        <v>655</v>
      </c>
      <c r="B1637" t="s">
        <v>95</v>
      </c>
      <c r="C1637" t="s">
        <v>118</v>
      </c>
      <c r="D1637" s="3">
        <v>45415</v>
      </c>
      <c r="E1637" t="s">
        <v>644</v>
      </c>
      <c r="F1637">
        <f t="shared" ca="1" si="75"/>
        <v>4095.4557385848611</v>
      </c>
      <c r="G1637">
        <f t="shared" ca="1" si="75"/>
        <v>80396.945937911849</v>
      </c>
      <c r="H1637" t="str" cm="1">
        <f t="array" aca="1" ref="H1637" ca="1">INDEX(Sheet1!$H$1:$H$3, RANDBETWEEN(1, 3))</f>
        <v>ORR Non-Thematic</v>
      </c>
      <c r="I1637" t="str" cm="1">
        <f t="array" aca="1" ref="I1637" ca="1">INDEX(Sheet1!$I$3:$I$88, RANDBETWEEN(1, 85))</f>
        <v>HIV – General</v>
      </c>
      <c r="J1637" t="str">
        <f ca="1">INDEX(Sheet1!$AZ$3:$AZ$8, RANDBETWEEN(1, COUNTA(Sheet1!$AZ$3:$AZ$8)))</f>
        <v>Child Protection</v>
      </c>
      <c r="K1637" t="str" cm="1">
        <f t="array" aca="1" ref="K1637" ca="1">INDEX(Sheet1!$K$1:$K$8, RANDBETWEEN(1, 6))</f>
        <v>Emergency/HAC</v>
      </c>
      <c r="M1637" t="s">
        <v>75</v>
      </c>
      <c r="N1637">
        <f t="shared" ca="1" si="76"/>
        <v>26454.345732111677</v>
      </c>
      <c r="Q1637" t="s">
        <v>222</v>
      </c>
      <c r="U1637">
        <f t="shared" ca="1" si="77"/>
        <v>1928.1964822378991</v>
      </c>
      <c r="V1637">
        <v>1035532</v>
      </c>
      <c r="W1637" t="str" cm="1">
        <f t="array" aca="1" ref="W1637" ca="1">INDEX(Sheet1!$X$1:$X$20, RANDBETWEEN(1, 20))</f>
        <v>UN Agency/International Agency</v>
      </c>
      <c r="X1637" t="str" cm="1">
        <f t="array" aca="1" ref="X1637" ca="1">INDEX(Sheet1!$Y$2:$Y$22, RANDBETWEEN(1, 21))</f>
        <v>Public Sector</v>
      </c>
      <c r="Z1637" t="str" cm="1">
        <f t="array" aca="1" ref="Z1637" ca="1">INDEX(Sheet1!$AA$2:$AA$30, RANDBETWEEN(1, 29))</f>
        <v>ARMENIA CO</v>
      </c>
      <c r="AA1637" t="str" cm="1">
        <f t="array" aca="1" ref="AA1637" ca="1">INDEX(Sheet1!$AB$2:$AB$8, RANDBETWEEN(1, 7))</f>
        <v>WCARO</v>
      </c>
      <c r="AB1637" t="str" cm="1">
        <f t="array" aca="1" ref="AB1637" ca="1">INDEX(Sheet1!$AC$2:$AC$22, RANDBETWEEN(1, 21))</f>
        <v>Bulgaria</v>
      </c>
      <c r="AE1637" t="str" cm="1">
        <f t="array" aca="1" ref="AE1637" ca="1">INDEX(Sheet1!$AF$2:$AF$22, RANDBETWEEN(1, 5))</f>
        <v>ESARO</v>
      </c>
      <c r="AF1637" s="3">
        <v>45415</v>
      </c>
      <c r="AG1637" t="str" cm="1">
        <f t="array" aca="1" ref="AG1637" ca="1">INDEX(Sheet1!$AH$2:$AH$24, RANDBETWEEN(1, 23))</f>
        <v>GREECE CO</v>
      </c>
      <c r="AH1637" t="s">
        <v>648</v>
      </c>
      <c r="AI1637" t="s">
        <v>221</v>
      </c>
      <c r="AJ1637" t="s">
        <v>222</v>
      </c>
      <c r="AK1637" t="s">
        <v>75</v>
      </c>
      <c r="AL1637" t="s">
        <v>95</v>
      </c>
      <c r="AM1637" t="s">
        <v>646</v>
      </c>
      <c r="AN1637" t="s">
        <v>105</v>
      </c>
      <c r="AO1637" t="s">
        <v>61</v>
      </c>
      <c r="AP1637" t="s">
        <v>78</v>
      </c>
      <c r="AQ1637" t="s">
        <v>117</v>
      </c>
      <c r="AR1637">
        <v>2024</v>
      </c>
      <c r="AS1637" t="s">
        <v>44</v>
      </c>
    </row>
    <row r="1638" spans="1:45">
      <c r="A1638" t="s">
        <v>659</v>
      </c>
      <c r="B1638" t="s">
        <v>44</v>
      </c>
      <c r="C1638" t="s">
        <v>118</v>
      </c>
      <c r="D1638" s="3">
        <v>45429</v>
      </c>
      <c r="E1638" t="s">
        <v>644</v>
      </c>
      <c r="F1638">
        <f t="shared" ca="1" si="75"/>
        <v>48313.572969141962</v>
      </c>
      <c r="G1638">
        <f t="shared" ca="1" si="75"/>
        <v>33769.642884863584</v>
      </c>
      <c r="H1638" t="str" cm="1">
        <f t="array" aca="1" ref="H1638" ca="1">INDEX(Sheet1!$H$1:$H$3, RANDBETWEEN(1, 3))</f>
        <v>Revenue Type</v>
      </c>
      <c r="I1638" t="str" cm="1">
        <f t="array" aca="1" ref="I1638" ca="1">INDEX(Sheet1!$I$3:$I$88, RANDBETWEEN(1, 85))</f>
        <v>Field office oversight, management and operations support</v>
      </c>
      <c r="J1638" t="str">
        <f ca="1">INDEX(Sheet1!$AZ$3:$AZ$8, RANDBETWEEN(1, COUNTA(Sheet1!$AZ$3:$AZ$8)))</f>
        <v>Health</v>
      </c>
      <c r="K1638" t="str" cm="1">
        <f t="array" aca="1" ref="K1638" ca="1">INDEX(Sheet1!$K$1:$K$8, RANDBETWEEN(1, 6))</f>
        <v>Emergency/HAC</v>
      </c>
      <c r="M1638" t="s">
        <v>165</v>
      </c>
      <c r="N1638">
        <f t="shared" ca="1" si="76"/>
        <v>96970.678167128455</v>
      </c>
      <c r="Q1638" t="s">
        <v>227</v>
      </c>
      <c r="U1638">
        <f t="shared" ca="1" si="77"/>
        <v>82785.24063535039</v>
      </c>
      <c r="V1638">
        <v>28634337</v>
      </c>
      <c r="W1638" t="str" cm="1">
        <f t="array" aca="1" ref="W1638" ca="1">INDEX(Sheet1!$X$1:$X$20, RANDBETWEEN(1, 20))</f>
        <v>Women's and diaspora organizations</v>
      </c>
      <c r="X1638" t="str" cm="1">
        <f t="array" aca="1" ref="X1638" ca="1">INDEX(Sheet1!$Y$2:$Y$22, RANDBETWEEN(1, 21))</f>
        <v>Public Sector</v>
      </c>
      <c r="Z1638" t="str" cm="1">
        <f t="array" aca="1" ref="Z1638" ca="1">INDEX(Sheet1!$AA$2:$AA$30, RANDBETWEEN(1, 29))</f>
        <v>GEORGIA CO</v>
      </c>
      <c r="AA1638" t="str" cm="1">
        <f t="array" aca="1" ref="AA1638" ca="1">INDEX(Sheet1!$AB$2:$AB$8, RANDBETWEEN(1, 7))</f>
        <v>ROSA</v>
      </c>
      <c r="AB1638" t="str" cm="1">
        <f t="array" aca="1" ref="AB1638" ca="1">INDEX(Sheet1!$AC$2:$AC$22, RANDBETWEEN(1, 21))</f>
        <v>Uzbekistan</v>
      </c>
      <c r="AE1638" t="str" cm="1">
        <f t="array" aca="1" ref="AE1638" ca="1">INDEX(Sheet1!$AF$2:$AF$22, RANDBETWEEN(1, 5))</f>
        <v>ECARO</v>
      </c>
      <c r="AF1638" s="3">
        <v>45429</v>
      </c>
      <c r="AG1638" t="str" cm="1">
        <f t="array" aca="1" ref="AG1638" ca="1">INDEX(Sheet1!$AH$2:$AH$24, RANDBETWEEN(1, 23))</f>
        <v>TURKIYE CO</v>
      </c>
      <c r="AH1638" t="s">
        <v>670</v>
      </c>
      <c r="AI1638" t="s">
        <v>226</v>
      </c>
      <c r="AJ1638" t="s">
        <v>227</v>
      </c>
      <c r="AK1638" t="s">
        <v>165</v>
      </c>
      <c r="AL1638" t="s">
        <v>90</v>
      </c>
      <c r="AM1638" t="s">
        <v>645</v>
      </c>
      <c r="AN1638" t="s">
        <v>91</v>
      </c>
      <c r="AO1638" t="s">
        <v>149</v>
      </c>
      <c r="AP1638" t="s">
        <v>93</v>
      </c>
      <c r="AQ1638" t="s">
        <v>63</v>
      </c>
      <c r="AR1638">
        <v>2023</v>
      </c>
      <c r="AS1638" t="s">
        <v>44</v>
      </c>
    </row>
    <row r="1639" spans="1:45">
      <c r="A1639" t="s">
        <v>653</v>
      </c>
      <c r="B1639" t="s">
        <v>95</v>
      </c>
      <c r="C1639" t="s">
        <v>64</v>
      </c>
      <c r="D1639" s="3">
        <v>45520</v>
      </c>
      <c r="E1639" t="s">
        <v>644</v>
      </c>
      <c r="F1639">
        <f t="shared" ca="1" si="75"/>
        <v>87754.49212974617</v>
      </c>
      <c r="G1639">
        <f t="shared" ca="1" si="75"/>
        <v>72488.083284552093</v>
      </c>
      <c r="H1639" t="str" cm="1">
        <f t="array" aca="1" ref="H1639" ca="1">INDEX(Sheet1!$H$1:$H$3, RANDBETWEEN(1, 3))</f>
        <v>Revenue Type</v>
      </c>
      <c r="I1639" t="str" cm="1">
        <f t="array" aca="1" ref="I1639" ca="1">INDEX(Sheet1!$I$3:$I$88, RANDBETWEEN(1, 85))</f>
        <v>Human rights institutions</v>
      </c>
      <c r="J1639" t="str">
        <f ca="1">INDEX(Sheet1!$AZ$3:$AZ$8, RANDBETWEEN(1, COUNTA(Sheet1!$AZ$3:$AZ$8)))</f>
        <v>Emergency Response</v>
      </c>
      <c r="K1639" t="str" cm="1">
        <f t="array" aca="1" ref="K1639" ca="1">INDEX(Sheet1!$K$1:$K$8, RANDBETWEEN(1, 6))</f>
        <v>HAC-STATE OF PALESTINE</v>
      </c>
      <c r="M1639" t="s">
        <v>127</v>
      </c>
      <c r="N1639">
        <f t="shared" ca="1" si="76"/>
        <v>50046.869619453035</v>
      </c>
      <c r="Q1639" t="s">
        <v>231</v>
      </c>
      <c r="U1639">
        <f t="shared" ca="1" si="77"/>
        <v>40373.863164509639</v>
      </c>
      <c r="V1639">
        <v>27029995</v>
      </c>
      <c r="W1639" t="str" cm="1">
        <f t="array" aca="1" ref="W1639" ca="1">INDEX(Sheet1!$X$1:$X$20, RANDBETWEEN(1, 20))</f>
        <v>Corporate Foundation</v>
      </c>
      <c r="X1639" t="str" cm="1">
        <f t="array" aca="1" ref="X1639" ca="1">INDEX(Sheet1!$Y$2:$Y$22, RANDBETWEEN(1, 21))</f>
        <v>Private Sector</v>
      </c>
      <c r="Z1639" t="str" cm="1">
        <f t="array" aca="1" ref="Z1639" ca="1">INDEX(Sheet1!$AA$2:$AA$30, RANDBETWEEN(1, 29))</f>
        <v>SERBIA CO</v>
      </c>
      <c r="AA1639" t="str" cm="1">
        <f t="array" aca="1" ref="AA1639" ca="1">INDEX(Sheet1!$AB$2:$AB$8, RANDBETWEEN(1, 7))</f>
        <v>NatCom</v>
      </c>
      <c r="AB1639" t="str" cm="1">
        <f t="array" aca="1" ref="AB1639" ca="1">INDEX(Sheet1!$AC$2:$AC$22, RANDBETWEEN(1, 21))</f>
        <v>Serbia</v>
      </c>
      <c r="AE1639" t="str" cm="1">
        <f t="array" aca="1" ref="AE1639" ca="1">INDEX(Sheet1!$AF$2:$AF$22, RANDBETWEEN(1, 5))</f>
        <v>ESARO</v>
      </c>
      <c r="AF1639" s="3">
        <v>45520</v>
      </c>
      <c r="AG1639" t="str" cm="1">
        <f t="array" aca="1" ref="AG1639" ca="1">INDEX(Sheet1!$AH$2:$AH$24, RANDBETWEEN(1, 23))</f>
        <v>TAJIKISTAN CO</v>
      </c>
      <c r="AH1639" t="s">
        <v>668</v>
      </c>
      <c r="AI1639" t="s">
        <v>230</v>
      </c>
      <c r="AJ1639" t="s">
        <v>231</v>
      </c>
      <c r="AK1639" t="s">
        <v>127</v>
      </c>
      <c r="AL1639" t="s">
        <v>58</v>
      </c>
      <c r="AM1639" t="s">
        <v>646</v>
      </c>
      <c r="AN1639" t="s">
        <v>216</v>
      </c>
      <c r="AO1639" t="s">
        <v>77</v>
      </c>
      <c r="AP1639" t="s">
        <v>135</v>
      </c>
      <c r="AQ1639" t="s">
        <v>129</v>
      </c>
      <c r="AR1639">
        <v>2022</v>
      </c>
      <c r="AS1639" t="s">
        <v>44</v>
      </c>
    </row>
    <row r="1640" spans="1:45">
      <c r="A1640" t="s">
        <v>657</v>
      </c>
      <c r="B1640" t="s">
        <v>95</v>
      </c>
      <c r="C1640" t="s">
        <v>45</v>
      </c>
      <c r="D1640" s="3">
        <v>45508</v>
      </c>
      <c r="E1640" t="s">
        <v>644</v>
      </c>
      <c r="F1640">
        <f t="shared" ca="1" si="75"/>
        <v>73747.781773807059</v>
      </c>
      <c r="G1640">
        <f t="shared" ca="1" si="75"/>
        <v>56750.626640553673</v>
      </c>
      <c r="H1640" t="str" cm="1">
        <f t="array" aca="1" ref="H1640" ca="1">INDEX(Sheet1!$H$1:$H$3, RANDBETWEEN(1, 3))</f>
        <v>ORR Non-Thematic</v>
      </c>
      <c r="I1640" t="str" cm="1">
        <f t="array" aca="1" ref="I1640" ca="1">INDEX(Sheet1!$I$3:$I$88, RANDBETWEEN(1, 85))</f>
        <v>Malaria</v>
      </c>
      <c r="J1640" t="str">
        <f ca="1">INDEX(Sheet1!$AZ$3:$AZ$8, RANDBETWEEN(1, COUNTA(Sheet1!$AZ$3:$AZ$8)))</f>
        <v>Advocacy</v>
      </c>
      <c r="K1640" t="str" cm="1">
        <f t="array" aca="1" ref="K1640" ca="1">INDEX(Sheet1!$K$1:$K$8, RANDBETWEEN(1, 6))</f>
        <v>HAC-ARMENIA</v>
      </c>
      <c r="M1640" t="s">
        <v>127</v>
      </c>
      <c r="N1640">
        <f t="shared" ca="1" si="76"/>
        <v>56795.400546730751</v>
      </c>
      <c r="Q1640" t="s">
        <v>235</v>
      </c>
      <c r="U1640">
        <f t="shared" ca="1" si="77"/>
        <v>51537.866753737399</v>
      </c>
      <c r="V1640">
        <v>28519023</v>
      </c>
      <c r="W1640" t="str" cm="1">
        <f t="array" aca="1" ref="W1640" ca="1">INDEX(Sheet1!$X$1:$X$20, RANDBETWEEN(1, 20))</f>
        <v>Corporate</v>
      </c>
      <c r="X1640" t="str" cm="1">
        <f t="array" aca="1" ref="X1640" ca="1">INDEX(Sheet1!$Y$2:$Y$22, RANDBETWEEN(1, 21))</f>
        <v>Private Sector</v>
      </c>
      <c r="Z1640" t="str" cm="1">
        <f t="array" aca="1" ref="Z1640" ca="1">INDEX(Sheet1!$AA$2:$AA$30, RANDBETWEEN(1, 29))</f>
        <v>ROMANIA CO</v>
      </c>
      <c r="AA1640" t="str" cm="1">
        <f t="array" aca="1" ref="AA1640" ca="1">INDEX(Sheet1!$AB$2:$AB$8, RANDBETWEEN(1, 7))</f>
        <v>WCARO</v>
      </c>
      <c r="AB1640" t="str" cm="1">
        <f t="array" aca="1" ref="AB1640" ca="1">INDEX(Sheet1!$AC$2:$AC$22, RANDBETWEEN(1, 21))</f>
        <v>France</v>
      </c>
      <c r="AE1640" t="str" cm="1">
        <f t="array" aca="1" ref="AE1640" ca="1">INDEX(Sheet1!$AF$2:$AF$22, RANDBETWEEN(1, 5))</f>
        <v>ESARO</v>
      </c>
      <c r="AF1640" s="3">
        <v>45508</v>
      </c>
      <c r="AG1640" t="str" cm="1">
        <f t="array" aca="1" ref="AG1640" ca="1">INDEX(Sheet1!$AH$2:$AH$24, RANDBETWEEN(1, 23))</f>
        <v>CROATIA CO</v>
      </c>
      <c r="AH1640" t="s">
        <v>651</v>
      </c>
      <c r="AI1640" t="s">
        <v>234</v>
      </c>
      <c r="AJ1640" t="s">
        <v>235</v>
      </c>
      <c r="AK1640" t="s">
        <v>127</v>
      </c>
      <c r="AL1640" t="s">
        <v>95</v>
      </c>
      <c r="AM1640" t="s">
        <v>646</v>
      </c>
      <c r="AN1640" t="s">
        <v>115</v>
      </c>
      <c r="AO1640" t="s">
        <v>92</v>
      </c>
      <c r="AP1640" t="s">
        <v>135</v>
      </c>
      <c r="AQ1640" t="s">
        <v>79</v>
      </c>
      <c r="AR1640">
        <v>2023</v>
      </c>
      <c r="AS1640" t="s">
        <v>44</v>
      </c>
    </row>
    <row r="1641" spans="1:45">
      <c r="A1641" t="s">
        <v>659</v>
      </c>
      <c r="B1641" t="s">
        <v>44</v>
      </c>
      <c r="C1641" t="s">
        <v>64</v>
      </c>
      <c r="D1641" s="3">
        <v>45483</v>
      </c>
      <c r="E1641" t="s">
        <v>644</v>
      </c>
      <c r="F1641">
        <f t="shared" ca="1" si="75"/>
        <v>2324.5373989892514</v>
      </c>
      <c r="G1641">
        <f t="shared" ca="1" si="75"/>
        <v>31467.955106391513</v>
      </c>
      <c r="H1641" t="str" cm="1">
        <f t="array" aca="1" ref="H1641" ca="1">INDEX(Sheet1!$H$1:$H$3, RANDBETWEEN(1, 3))</f>
        <v>ORE-Thematic</v>
      </c>
      <c r="I1641" t="str" cm="1">
        <f t="array" aca="1" ref="I1641" ca="1">INDEX(Sheet1!$I$3:$I$88, RANDBETWEEN(1, 85))</f>
        <v>Protect, care and support children and families affected by HIV</v>
      </c>
      <c r="J1641" t="str">
        <f ca="1">INDEX(Sheet1!$AZ$3:$AZ$8, RANDBETWEEN(1, COUNTA(Sheet1!$AZ$3:$AZ$8)))</f>
        <v>Health</v>
      </c>
      <c r="K1641" t="str" cm="1">
        <f t="array" aca="1" ref="K1641" ca="1">INDEX(Sheet1!$K$1:$K$8, RANDBETWEEN(1, 6))</f>
        <v>HAC-UKRAINE</v>
      </c>
      <c r="M1641" t="s">
        <v>127</v>
      </c>
      <c r="N1641">
        <f t="shared" ca="1" si="76"/>
        <v>14755.588087553724</v>
      </c>
      <c r="Q1641" t="s">
        <v>238</v>
      </c>
      <c r="U1641">
        <f t="shared" ca="1" si="77"/>
        <v>92412.383016424341</v>
      </c>
      <c r="V1641">
        <v>33597321</v>
      </c>
      <c r="W1641" t="str" cm="1">
        <f t="array" aca="1" ref="W1641" ca="1">INDEX(Sheet1!$X$1:$X$20, RANDBETWEEN(1, 20))</f>
        <v>Corporate</v>
      </c>
      <c r="X1641" t="str" cm="1">
        <f t="array" aca="1" ref="X1641" ca="1">INDEX(Sheet1!$Y$2:$Y$22, RANDBETWEEN(1, 21))</f>
        <v>Private Sector</v>
      </c>
      <c r="Z1641" t="str" cm="1">
        <f t="array" aca="1" ref="Z1641" ca="1">INDEX(Sheet1!$AA$2:$AA$30, RANDBETWEEN(1, 29))</f>
        <v>CROATIA CO</v>
      </c>
      <c r="AA1641" t="str" cm="1">
        <f t="array" aca="1" ref="AA1641" ca="1">INDEX(Sheet1!$AB$2:$AB$8, RANDBETWEEN(1, 7))</f>
        <v>ROSA</v>
      </c>
      <c r="AB1641" t="str" cm="1">
        <f t="array" aca="1" ref="AB1641" ca="1">INDEX(Sheet1!$AC$2:$AC$22, RANDBETWEEN(1, 21))</f>
        <v>Albania</v>
      </c>
      <c r="AE1641" t="str" cm="1">
        <f t="array" aca="1" ref="AE1641" ca="1">INDEX(Sheet1!$AF$2:$AF$22, RANDBETWEEN(1, 5))</f>
        <v>HQ</v>
      </c>
      <c r="AF1641" s="3">
        <v>45483</v>
      </c>
      <c r="AG1641" t="str" cm="1">
        <f t="array" aca="1" ref="AG1641" ca="1">INDEX(Sheet1!$AH$2:$AH$24, RANDBETWEEN(1, 23))</f>
        <v>LEBANON CO</v>
      </c>
      <c r="AH1641" t="s">
        <v>668</v>
      </c>
      <c r="AI1641" t="s">
        <v>237</v>
      </c>
      <c r="AJ1641" t="s">
        <v>238</v>
      </c>
      <c r="AK1641" t="s">
        <v>127</v>
      </c>
      <c r="AL1641" t="s">
        <v>58</v>
      </c>
      <c r="AM1641" t="s">
        <v>646</v>
      </c>
      <c r="AN1641" t="s">
        <v>192</v>
      </c>
      <c r="AO1641" t="s">
        <v>116</v>
      </c>
      <c r="AP1641" t="s">
        <v>93</v>
      </c>
      <c r="AQ1641" t="s">
        <v>117</v>
      </c>
      <c r="AR1641">
        <v>2024</v>
      </c>
      <c r="AS1641" t="s">
        <v>44</v>
      </c>
    </row>
    <row r="1642" spans="1:45">
      <c r="A1642" t="s">
        <v>658</v>
      </c>
      <c r="B1642" t="s">
        <v>44</v>
      </c>
      <c r="C1642" t="s">
        <v>45</v>
      </c>
      <c r="D1642" s="3">
        <v>45565</v>
      </c>
      <c r="E1642" t="s">
        <v>644</v>
      </c>
      <c r="F1642">
        <f t="shared" ca="1" si="75"/>
        <v>81518.286178490438</v>
      </c>
      <c r="G1642">
        <f t="shared" ca="1" si="75"/>
        <v>50320.682587603573</v>
      </c>
      <c r="H1642" t="str" cm="1">
        <f t="array" aca="1" ref="H1642" ca="1">INDEX(Sheet1!$H$1:$H$3, RANDBETWEEN(1, 3))</f>
        <v>ORR Non-Thematic</v>
      </c>
      <c r="I1642" t="str" cm="1">
        <f t="array" aca="1" ref="I1642" ca="1">INDEX(Sheet1!$I$3:$I$88, RANDBETWEEN(1, 85))</f>
        <v>Innovation</v>
      </c>
      <c r="J1642" t="str">
        <f ca="1">INDEX(Sheet1!$AZ$3:$AZ$8, RANDBETWEEN(1, COUNTA(Sheet1!$AZ$3:$AZ$8)))</f>
        <v>Emergency Response</v>
      </c>
      <c r="K1642" t="str" cm="1">
        <f t="array" aca="1" ref="K1642" ca="1">INDEX(Sheet1!$K$1:$K$8, RANDBETWEEN(1, 6))</f>
        <v>HAC-UKRAINE</v>
      </c>
      <c r="M1642" t="s">
        <v>57</v>
      </c>
      <c r="N1642">
        <f t="shared" ca="1" si="76"/>
        <v>71031.048794090966</v>
      </c>
      <c r="Q1642" t="s">
        <v>241</v>
      </c>
      <c r="U1642">
        <f t="shared" ca="1" si="77"/>
        <v>53004.401830956114</v>
      </c>
      <c r="V1642">
        <v>32594740</v>
      </c>
      <c r="W1642" t="str" cm="1">
        <f t="array" aca="1" ref="W1642" ca="1">INDEX(Sheet1!$X$1:$X$20, RANDBETWEEN(1, 20))</f>
        <v>Foundation</v>
      </c>
      <c r="X1642" t="str" cm="1">
        <f t="array" aca="1" ref="X1642" ca="1">INDEX(Sheet1!$Y$2:$Y$22, RANDBETWEEN(1, 21))</f>
        <v>Private Sector</v>
      </c>
      <c r="Z1642" t="str" cm="1">
        <f t="array" aca="1" ref="Z1642" ca="1">INDEX(Sheet1!$AA$2:$AA$30, RANDBETWEEN(1, 29))</f>
        <v>ALBANIA CO</v>
      </c>
      <c r="AA1642" t="str" cm="1">
        <f t="array" aca="1" ref="AA1642" ca="1">INDEX(Sheet1!$AB$2:$AB$8, RANDBETWEEN(1, 7))</f>
        <v>ROSA</v>
      </c>
      <c r="AB1642" t="str" cm="1">
        <f t="array" aca="1" ref="AB1642" ca="1">INDEX(Sheet1!$AC$2:$AC$22, RANDBETWEEN(1, 21))</f>
        <v>Serbia</v>
      </c>
      <c r="AE1642" t="str" cm="1">
        <f t="array" aca="1" ref="AE1642" ca="1">INDEX(Sheet1!$AF$2:$AF$22, RANDBETWEEN(1, 5))</f>
        <v>MENARO</v>
      </c>
      <c r="AF1642" s="3">
        <v>45565</v>
      </c>
      <c r="AG1642" t="str" cm="1">
        <f t="array" aca="1" ref="AG1642" ca="1">INDEX(Sheet1!$AH$2:$AH$24, RANDBETWEEN(1, 23))</f>
        <v>UZBEKISTAN CO</v>
      </c>
      <c r="AH1642" t="s">
        <v>648</v>
      </c>
      <c r="AI1642" t="s">
        <v>240</v>
      </c>
      <c r="AJ1642" t="s">
        <v>241</v>
      </c>
      <c r="AK1642" t="s">
        <v>57</v>
      </c>
      <c r="AL1642" t="s">
        <v>95</v>
      </c>
      <c r="AM1642" t="s">
        <v>646</v>
      </c>
      <c r="AN1642" t="s">
        <v>128</v>
      </c>
      <c r="AO1642" t="s">
        <v>61</v>
      </c>
      <c r="AP1642" t="s">
        <v>62</v>
      </c>
      <c r="AQ1642" t="s">
        <v>129</v>
      </c>
      <c r="AR1642">
        <v>2022</v>
      </c>
      <c r="AS1642" t="s">
        <v>44</v>
      </c>
    </row>
    <row r="1643" spans="1:45">
      <c r="A1643" t="s">
        <v>657</v>
      </c>
      <c r="B1643" t="s">
        <v>95</v>
      </c>
      <c r="C1643" t="s">
        <v>118</v>
      </c>
      <c r="D1643" s="3">
        <v>45555</v>
      </c>
      <c r="E1643" t="s">
        <v>644</v>
      </c>
      <c r="F1643">
        <f t="shared" ca="1" si="75"/>
        <v>18349.425781718433</v>
      </c>
      <c r="G1643">
        <f t="shared" ca="1" si="75"/>
        <v>61485.412332217609</v>
      </c>
      <c r="H1643" t="str" cm="1">
        <f t="array" aca="1" ref="H1643" ca="1">INDEX(Sheet1!$H$1:$H$3, RANDBETWEEN(1, 3))</f>
        <v>ORR Non-Thematic</v>
      </c>
      <c r="I1643" t="str" cm="1">
        <f t="array" aca="1" ref="I1643" ca="1">INDEX(Sheet1!$I$3:$I$88, RANDBETWEEN(1, 85))</f>
        <v>Cross-sectoral Early Childhood Development</v>
      </c>
      <c r="J1643" t="str">
        <f ca="1">INDEX(Sheet1!$AZ$3:$AZ$8, RANDBETWEEN(1, COUNTA(Sheet1!$AZ$3:$AZ$8)))</f>
        <v>Health</v>
      </c>
      <c r="K1643" t="str" cm="1">
        <f t="array" aca="1" ref="K1643" ca="1">INDEX(Sheet1!$K$1:$K$8, RANDBETWEEN(1, 6))</f>
        <v>Ukraine Response</v>
      </c>
      <c r="M1643" t="s">
        <v>75</v>
      </c>
      <c r="N1643">
        <f t="shared" ca="1" si="76"/>
        <v>35336.5423253111</v>
      </c>
      <c r="Q1643" t="s">
        <v>245</v>
      </c>
      <c r="U1643">
        <f t="shared" ca="1" si="77"/>
        <v>24641.257531588828</v>
      </c>
      <c r="V1643">
        <v>10610098</v>
      </c>
      <c r="W1643" t="str" cm="1">
        <f t="array" aca="1" ref="W1643" ca="1">INDEX(Sheet1!$X$1:$X$20, RANDBETWEEN(1, 20))</f>
        <v>Non-Profit/NGO Foundations</v>
      </c>
      <c r="X1643" t="str" cm="1">
        <f t="array" aca="1" ref="X1643" ca="1">INDEX(Sheet1!$Y$2:$Y$22, RANDBETWEEN(1, 21))</f>
        <v>Public Sector</v>
      </c>
      <c r="Z1643" t="str" cm="1">
        <f t="array" aca="1" ref="Z1643" ca="1">INDEX(Sheet1!$AA$2:$AA$30, RANDBETWEEN(1, 29))</f>
        <v>MOLDOVA CO</v>
      </c>
      <c r="AA1643" t="str" cm="1">
        <f t="array" aca="1" ref="AA1643" ca="1">INDEX(Sheet1!$AB$2:$AB$8, RANDBETWEEN(1, 7))</f>
        <v>MENARO</v>
      </c>
      <c r="AB1643" t="str" cm="1">
        <f t="array" aca="1" ref="AB1643" ca="1">INDEX(Sheet1!$AC$2:$AC$22, RANDBETWEEN(1, 21))</f>
        <v>Japan</v>
      </c>
      <c r="AE1643" t="str" cm="1">
        <f t="array" aca="1" ref="AE1643" ca="1">INDEX(Sheet1!$AF$2:$AF$22, RANDBETWEEN(1, 5))</f>
        <v>NatCom</v>
      </c>
      <c r="AF1643" s="3">
        <v>45555</v>
      </c>
      <c r="AG1643" t="str" cm="1">
        <f t="array" aca="1" ref="AG1643" ca="1">INDEX(Sheet1!$AH$2:$AH$24, RANDBETWEEN(1, 23))</f>
        <v>US FUND</v>
      </c>
      <c r="AH1643" t="s">
        <v>648</v>
      </c>
      <c r="AI1643" t="s">
        <v>244</v>
      </c>
      <c r="AJ1643" t="s">
        <v>245</v>
      </c>
      <c r="AK1643" t="s">
        <v>75</v>
      </c>
      <c r="AL1643" t="s">
        <v>95</v>
      </c>
      <c r="AM1643" t="s">
        <v>646</v>
      </c>
      <c r="AN1643" t="s">
        <v>91</v>
      </c>
      <c r="AO1643" t="s">
        <v>116</v>
      </c>
      <c r="AP1643" t="s">
        <v>135</v>
      </c>
      <c r="AQ1643" t="s">
        <v>129</v>
      </c>
      <c r="AR1643">
        <v>2023</v>
      </c>
      <c r="AS1643" t="s">
        <v>44</v>
      </c>
    </row>
    <row r="1644" spans="1:45">
      <c r="A1644" t="s">
        <v>657</v>
      </c>
      <c r="B1644" t="s">
        <v>95</v>
      </c>
      <c r="C1644" t="s">
        <v>118</v>
      </c>
      <c r="D1644" s="3">
        <v>45448</v>
      </c>
      <c r="E1644" t="s">
        <v>644</v>
      </c>
      <c r="F1644">
        <f t="shared" ca="1" si="75"/>
        <v>12574.365213168114</v>
      </c>
      <c r="G1644">
        <f t="shared" ca="1" si="75"/>
        <v>34005.654512114677</v>
      </c>
      <c r="H1644" t="str" cm="1">
        <f t="array" aca="1" ref="H1644" ca="1">INDEX(Sheet1!$H$1:$H$3, RANDBETWEEN(1, 3))</f>
        <v>ORR Non-Thematic</v>
      </c>
      <c r="I1644" t="str" cm="1">
        <f t="array" aca="1" ref="I1644" ca="1">INDEX(Sheet1!$I$3:$I$88, RANDBETWEEN(1, 85))</f>
        <v>Community-based management of acute malnutrition</v>
      </c>
      <c r="J1644" t="str">
        <f ca="1">INDEX(Sheet1!$AZ$3:$AZ$8, RANDBETWEEN(1, COUNTA(Sheet1!$AZ$3:$AZ$8)))</f>
        <v>Child Protection</v>
      </c>
      <c r="K1644" t="str" cm="1">
        <f t="array" aca="1" ref="K1644" ca="1">INDEX(Sheet1!$K$1:$K$8, RANDBETWEEN(1, 6))</f>
        <v>HAC-ARMENIA</v>
      </c>
      <c r="M1644" t="s">
        <v>75</v>
      </c>
      <c r="N1644">
        <f t="shared" ca="1" si="76"/>
        <v>57639.506821220151</v>
      </c>
      <c r="Q1644" t="s">
        <v>248</v>
      </c>
      <c r="U1644">
        <f t="shared" ca="1" si="77"/>
        <v>94493.860891234464</v>
      </c>
      <c r="V1644">
        <v>15127317</v>
      </c>
      <c r="W1644" t="str" cm="1">
        <f t="array" aca="1" ref="W1644" ca="1">INDEX(Sheet1!$X$1:$X$20, RANDBETWEEN(1, 20))</f>
        <v>Corporate Foundation</v>
      </c>
      <c r="X1644" t="str" cm="1">
        <f t="array" aca="1" ref="X1644" ca="1">INDEX(Sheet1!$Y$2:$Y$22, RANDBETWEEN(1, 21))</f>
        <v>UNICEF NatCom/CO/Division</v>
      </c>
      <c r="Z1644" t="str" cm="1">
        <f t="array" aca="1" ref="Z1644" ca="1">INDEX(Sheet1!$AA$2:$AA$30, RANDBETWEEN(1, 29))</f>
        <v>KOSOVO CO</v>
      </c>
      <c r="AA1644" t="str" cm="1">
        <f t="array" aca="1" ref="AA1644" ca="1">INDEX(Sheet1!$AB$2:$AB$8, RANDBETWEEN(1, 7))</f>
        <v>WCARO</v>
      </c>
      <c r="AB1644" t="str" cm="1">
        <f t="array" aca="1" ref="AB1644" ca="1">INDEX(Sheet1!$AC$2:$AC$22, RANDBETWEEN(1, 21))</f>
        <v>Denmark</v>
      </c>
      <c r="AE1644" t="str" cm="1">
        <f t="array" aca="1" ref="AE1644" ca="1">INDEX(Sheet1!$AF$2:$AF$22, RANDBETWEEN(1, 5))</f>
        <v>ESARO</v>
      </c>
      <c r="AF1644" s="3">
        <v>45448</v>
      </c>
      <c r="AG1644" t="str" cm="1">
        <f t="array" aca="1" ref="AG1644" ca="1">INDEX(Sheet1!$AH$2:$AH$24, RANDBETWEEN(1, 23))</f>
        <v>ALBANIA CO</v>
      </c>
      <c r="AH1644" t="s">
        <v>649</v>
      </c>
      <c r="AI1644" t="s">
        <v>247</v>
      </c>
      <c r="AJ1644" t="s">
        <v>248</v>
      </c>
      <c r="AK1644" t="s">
        <v>75</v>
      </c>
      <c r="AL1644" t="s">
        <v>90</v>
      </c>
      <c r="AM1644" t="s">
        <v>646</v>
      </c>
      <c r="AN1644" t="s">
        <v>216</v>
      </c>
      <c r="AO1644" t="s">
        <v>92</v>
      </c>
      <c r="AP1644" t="s">
        <v>135</v>
      </c>
      <c r="AQ1644" t="s">
        <v>100</v>
      </c>
      <c r="AR1644">
        <v>2022</v>
      </c>
      <c r="AS1644" t="s">
        <v>44</v>
      </c>
    </row>
    <row r="1645" spans="1:45">
      <c r="A1645" t="s">
        <v>655</v>
      </c>
      <c r="B1645" t="s">
        <v>95</v>
      </c>
      <c r="C1645" t="s">
        <v>118</v>
      </c>
      <c r="D1645" s="3">
        <v>45304</v>
      </c>
      <c r="E1645" t="s">
        <v>644</v>
      </c>
      <c r="F1645">
        <f t="shared" ca="1" si="75"/>
        <v>54733.906351453501</v>
      </c>
      <c r="G1645">
        <f t="shared" ca="1" si="75"/>
        <v>43184.636319052173</v>
      </c>
      <c r="H1645" t="str" cm="1">
        <f t="array" aca="1" ref="H1645" ca="1">INDEX(Sheet1!$H$1:$H$3, RANDBETWEEN(1, 3))</f>
        <v>ORR Non-Thematic</v>
      </c>
      <c r="I1645" t="str" cm="1">
        <f t="array" aca="1" ref="I1645" ca="1">INDEX(Sheet1!$I$3:$I$88, RANDBETWEEN(1, 85))</f>
        <v>Private sector fundraising</v>
      </c>
      <c r="J1645" t="str">
        <f ca="1">INDEX(Sheet1!$AZ$3:$AZ$8, RANDBETWEEN(1, COUNTA(Sheet1!$AZ$3:$AZ$8)))</f>
        <v>Child Protection</v>
      </c>
      <c r="K1645" t="str" cm="1">
        <f t="array" aca="1" ref="K1645" ca="1">INDEX(Sheet1!$K$1:$K$8, RANDBETWEEN(1, 6))</f>
        <v>Ukraine Response</v>
      </c>
      <c r="M1645" t="s">
        <v>114</v>
      </c>
      <c r="N1645">
        <f t="shared" ca="1" si="76"/>
        <v>59145.514522117344</v>
      </c>
      <c r="Q1645" t="s">
        <v>188</v>
      </c>
      <c r="U1645">
        <f t="shared" ca="1" si="77"/>
        <v>8388.547067342839</v>
      </c>
      <c r="V1645">
        <v>3309888</v>
      </c>
      <c r="W1645" t="str" cm="1">
        <f t="array" aca="1" ref="W1645" ca="1">INDEX(Sheet1!$X$1:$X$20, RANDBETWEEN(1, 20))</f>
        <v>Central Government</v>
      </c>
      <c r="X1645" t="str" cm="1">
        <f t="array" aca="1" ref="X1645" ca="1">INDEX(Sheet1!$Y$2:$Y$22, RANDBETWEEN(1, 21))</f>
        <v>Private Sector</v>
      </c>
      <c r="Z1645" t="str" cm="1">
        <f t="array" aca="1" ref="Z1645" ca="1">INDEX(Sheet1!$AA$2:$AA$30, RANDBETWEEN(1, 29))</f>
        <v>NETHERLANDS NATCOM</v>
      </c>
      <c r="AA1645" t="str" cm="1">
        <f t="array" aca="1" ref="AA1645" ca="1">INDEX(Sheet1!$AB$2:$AB$8, RANDBETWEEN(1, 7))</f>
        <v>EAPRO</v>
      </c>
      <c r="AB1645" t="str" cm="1">
        <f t="array" aca="1" ref="AB1645" ca="1">INDEX(Sheet1!$AC$2:$AC$22, RANDBETWEEN(1, 21))</f>
        <v>Qatar</v>
      </c>
      <c r="AE1645" t="str" cm="1">
        <f t="array" aca="1" ref="AE1645" ca="1">INDEX(Sheet1!$AF$2:$AF$22, RANDBETWEEN(1, 5))</f>
        <v>HQ</v>
      </c>
      <c r="AF1645" s="3">
        <v>45304</v>
      </c>
      <c r="AG1645" t="str" cm="1">
        <f t="array" aca="1" ref="AG1645" ca="1">INDEX(Sheet1!$AH$2:$AH$24, RANDBETWEEN(1, 23))</f>
        <v>SOMALIA CO</v>
      </c>
      <c r="AH1645" t="s">
        <v>648</v>
      </c>
      <c r="AI1645" t="s">
        <v>251</v>
      </c>
      <c r="AJ1645" t="s">
        <v>188</v>
      </c>
      <c r="AK1645" t="s">
        <v>114</v>
      </c>
      <c r="AL1645" t="s">
        <v>95</v>
      </c>
      <c r="AM1645" t="s">
        <v>645</v>
      </c>
      <c r="AN1645" t="s">
        <v>128</v>
      </c>
      <c r="AO1645" t="s">
        <v>116</v>
      </c>
      <c r="AP1645" t="s">
        <v>62</v>
      </c>
      <c r="AQ1645" t="s">
        <v>79</v>
      </c>
      <c r="AR1645">
        <v>2024</v>
      </c>
      <c r="AS1645" t="s">
        <v>44</v>
      </c>
    </row>
    <row r="1646" spans="1:45">
      <c r="A1646" t="s">
        <v>657</v>
      </c>
      <c r="B1646" t="s">
        <v>95</v>
      </c>
      <c r="C1646" t="s">
        <v>64</v>
      </c>
      <c r="D1646" s="3">
        <v>45521</v>
      </c>
      <c r="E1646" t="s">
        <v>644</v>
      </c>
      <c r="F1646">
        <f t="shared" ca="1" si="75"/>
        <v>11569.925459387725</v>
      </c>
      <c r="G1646">
        <f t="shared" ca="1" si="75"/>
        <v>75058.850197559208</v>
      </c>
      <c r="H1646" t="str" cm="1">
        <f t="array" aca="1" ref="H1646" ca="1">INDEX(Sheet1!$H$1:$H$3, RANDBETWEEN(1, 3))</f>
        <v>ORE-Thematic</v>
      </c>
      <c r="I1646" t="str" cm="1">
        <f t="array" aca="1" ref="I1646" ca="1">INDEX(Sheet1!$I$3:$I$88, RANDBETWEEN(1, 85))</f>
        <v>Cross-sectoral Adolescent Development</v>
      </c>
      <c r="J1646" t="str">
        <f ca="1">INDEX(Sheet1!$AZ$3:$AZ$8, RANDBETWEEN(1, COUNTA(Sheet1!$AZ$3:$AZ$8)))</f>
        <v>Health</v>
      </c>
      <c r="K1646" t="str" cm="1">
        <f t="array" aca="1" ref="K1646" ca="1">INDEX(Sheet1!$K$1:$K$8, RANDBETWEEN(1, 6))</f>
        <v>HAC-ECARO</v>
      </c>
      <c r="M1646" t="s">
        <v>165</v>
      </c>
      <c r="N1646">
        <f t="shared" ca="1" si="76"/>
        <v>79026.736595744718</v>
      </c>
      <c r="Q1646" t="s">
        <v>254</v>
      </c>
      <c r="U1646">
        <f t="shared" ca="1" si="77"/>
        <v>71945.111395232801</v>
      </c>
      <c r="V1646">
        <v>15394349</v>
      </c>
      <c r="W1646" t="str" cm="1">
        <f t="array" aca="1" ref="W1646" ca="1">INDEX(Sheet1!$X$1:$X$20, RANDBETWEEN(1, 20))</f>
        <v>Corporate Foundation</v>
      </c>
      <c r="X1646" t="str" cm="1">
        <f t="array" aca="1" ref="X1646" ca="1">INDEX(Sheet1!$Y$2:$Y$22, RANDBETWEEN(1, 21))</f>
        <v>Private Sector</v>
      </c>
      <c r="Z1646" t="str" cm="1">
        <f t="array" aca="1" ref="Z1646" ca="1">INDEX(Sheet1!$AA$2:$AA$30, RANDBETWEEN(1, 29))</f>
        <v>BELARUS CO</v>
      </c>
      <c r="AA1646" t="str" cm="1">
        <f t="array" aca="1" ref="AA1646" ca="1">INDEX(Sheet1!$AB$2:$AB$8, RANDBETWEEN(1, 7))</f>
        <v>ECARO</v>
      </c>
      <c r="AB1646" t="str" cm="1">
        <f t="array" aca="1" ref="AB1646" ca="1">INDEX(Sheet1!$AC$2:$AC$22, RANDBETWEEN(1, 21))</f>
        <v>Bulgaria</v>
      </c>
      <c r="AE1646" t="str" cm="1">
        <f t="array" aca="1" ref="AE1646" ca="1">INDEX(Sheet1!$AF$2:$AF$22, RANDBETWEEN(1, 5))</f>
        <v>MENARO</v>
      </c>
      <c r="AF1646" s="3">
        <v>45521</v>
      </c>
      <c r="AG1646" t="str" cm="1">
        <f t="array" aca="1" ref="AG1646" ca="1">INDEX(Sheet1!$AH$2:$AH$24, RANDBETWEEN(1, 23))</f>
        <v>ECARO</v>
      </c>
      <c r="AH1646" t="s">
        <v>668</v>
      </c>
      <c r="AI1646" t="s">
        <v>253</v>
      </c>
      <c r="AJ1646" t="s">
        <v>254</v>
      </c>
      <c r="AK1646" t="s">
        <v>165</v>
      </c>
      <c r="AL1646" t="s">
        <v>58</v>
      </c>
      <c r="AM1646" t="s">
        <v>645</v>
      </c>
      <c r="AN1646" t="s">
        <v>91</v>
      </c>
      <c r="AO1646" t="s">
        <v>92</v>
      </c>
      <c r="AP1646" t="s">
        <v>143</v>
      </c>
      <c r="AQ1646" t="s">
        <v>117</v>
      </c>
      <c r="AR1646">
        <v>2024</v>
      </c>
      <c r="AS1646" t="s">
        <v>44</v>
      </c>
    </row>
    <row r="1647" spans="1:45">
      <c r="A1647" t="s">
        <v>657</v>
      </c>
      <c r="B1647" t="s">
        <v>95</v>
      </c>
      <c r="C1647" t="s">
        <v>45</v>
      </c>
      <c r="D1647" s="3">
        <v>45341</v>
      </c>
      <c r="E1647" t="s">
        <v>644</v>
      </c>
      <c r="F1647">
        <f t="shared" ca="1" si="75"/>
        <v>72433.050660002351</v>
      </c>
      <c r="G1647">
        <f t="shared" ca="1" si="75"/>
        <v>72317.249228699307</v>
      </c>
      <c r="H1647" t="str" cm="1">
        <f t="array" aca="1" ref="H1647" ca="1">INDEX(Sheet1!$H$1:$H$3, RANDBETWEEN(1, 3))</f>
        <v>ORR Non-Thematic</v>
      </c>
      <c r="I1647" t="str" cm="1">
        <f t="array" aca="1" ref="I1647" ca="1">INDEX(Sheet1!$I$3:$I$88, RANDBETWEEN(1, 85))</f>
        <v>Staff and premises security</v>
      </c>
      <c r="J1647" t="str">
        <f ca="1">INDEX(Sheet1!$AZ$3:$AZ$8, RANDBETWEEN(1, COUNTA(Sheet1!$AZ$3:$AZ$8)))</f>
        <v>Emergency Response</v>
      </c>
      <c r="K1647" t="str" cm="1">
        <f t="array" aca="1" ref="K1647" ca="1">INDEX(Sheet1!$K$1:$K$8, RANDBETWEEN(1, 6))</f>
        <v>HAC-ECARO</v>
      </c>
      <c r="M1647" t="s">
        <v>114</v>
      </c>
      <c r="N1647">
        <f t="shared" ca="1" si="76"/>
        <v>87510.806162162233</v>
      </c>
      <c r="Q1647" t="s">
        <v>257</v>
      </c>
      <c r="U1647">
        <f t="shared" ca="1" si="77"/>
        <v>53248.171423385829</v>
      </c>
      <c r="V1647">
        <v>23272919</v>
      </c>
      <c r="W1647" t="str" cm="1">
        <f t="array" aca="1" ref="W1647" ca="1">INDEX(Sheet1!$X$1:$X$20, RANDBETWEEN(1, 20))</f>
        <v>Membership based organizations</v>
      </c>
      <c r="X1647" t="str" cm="1">
        <f t="array" aca="1" ref="X1647" ca="1">INDEX(Sheet1!$Y$2:$Y$22, RANDBETWEEN(1, 21))</f>
        <v>Private Sector</v>
      </c>
      <c r="Z1647" t="str" cm="1">
        <f t="array" aca="1" ref="Z1647" ca="1">INDEX(Sheet1!$AA$2:$AA$30, RANDBETWEEN(1, 29))</f>
        <v>NETHERLANDS NATCOM</v>
      </c>
      <c r="AA1647" t="str" cm="1">
        <f t="array" aca="1" ref="AA1647" ca="1">INDEX(Sheet1!$AB$2:$AB$8, RANDBETWEEN(1, 7))</f>
        <v>NatCom</v>
      </c>
      <c r="AB1647" t="str" cm="1">
        <f t="array" aca="1" ref="AB1647" ca="1">INDEX(Sheet1!$AC$2:$AC$22, RANDBETWEEN(1, 21))</f>
        <v>Netherlands</v>
      </c>
      <c r="AE1647" t="str" cm="1">
        <f t="array" aca="1" ref="AE1647" ca="1">INDEX(Sheet1!$AF$2:$AF$22, RANDBETWEEN(1, 5))</f>
        <v>HQ</v>
      </c>
      <c r="AF1647" s="3">
        <v>45341</v>
      </c>
      <c r="AG1647" t="str" cm="1">
        <f t="array" aca="1" ref="AG1647" ca="1">INDEX(Sheet1!$AH$2:$AH$24, RANDBETWEEN(1, 23))</f>
        <v>UZBEKISTAN CO</v>
      </c>
      <c r="AH1647" t="s">
        <v>649</v>
      </c>
      <c r="AI1647" t="s">
        <v>256</v>
      </c>
      <c r="AJ1647" t="s">
        <v>257</v>
      </c>
      <c r="AK1647" t="s">
        <v>114</v>
      </c>
      <c r="AL1647" t="s">
        <v>90</v>
      </c>
      <c r="AM1647" t="s">
        <v>645</v>
      </c>
      <c r="AN1647" t="s">
        <v>105</v>
      </c>
      <c r="AO1647" t="s">
        <v>61</v>
      </c>
      <c r="AP1647" t="s">
        <v>143</v>
      </c>
      <c r="AQ1647" t="s">
        <v>117</v>
      </c>
      <c r="AR1647">
        <v>2022</v>
      </c>
      <c r="AS1647" t="s">
        <v>44</v>
      </c>
    </row>
    <row r="1648" spans="1:45">
      <c r="A1648" t="s">
        <v>658</v>
      </c>
      <c r="B1648" t="s">
        <v>44</v>
      </c>
      <c r="C1648" t="s">
        <v>45</v>
      </c>
      <c r="D1648" s="3">
        <v>45379</v>
      </c>
      <c r="E1648" t="s">
        <v>644</v>
      </c>
      <c r="F1648">
        <f t="shared" ca="1" si="75"/>
        <v>26560.946095473631</v>
      </c>
      <c r="G1648">
        <f t="shared" ca="1" si="75"/>
        <v>99759.061198924537</v>
      </c>
      <c r="H1648" t="str" cm="1">
        <f t="array" aca="1" ref="H1648" ca="1">INDEX(Sheet1!$H$1:$H$3, RANDBETWEEN(1, 3))</f>
        <v>ORR Non-Thematic</v>
      </c>
      <c r="I1648" t="str" cm="1">
        <f t="array" aca="1" ref="I1648" ca="1">INDEX(Sheet1!$I$3:$I$88, RANDBETWEEN(1, 85))</f>
        <v>Adolescents and HIV/AIDS</v>
      </c>
      <c r="J1648" t="str">
        <f ca="1">INDEX(Sheet1!$AZ$3:$AZ$8, RANDBETWEEN(1, COUNTA(Sheet1!$AZ$3:$AZ$8)))</f>
        <v>Education</v>
      </c>
      <c r="K1648" t="str" cm="1">
        <f t="array" aca="1" ref="K1648" ca="1">INDEX(Sheet1!$K$1:$K$8, RANDBETWEEN(1, 6))</f>
        <v>Emergency/HAC</v>
      </c>
      <c r="M1648" t="s">
        <v>57</v>
      </c>
      <c r="N1648">
        <f t="shared" ca="1" si="76"/>
        <v>24983.963658144232</v>
      </c>
      <c r="Q1648" t="s">
        <v>260</v>
      </c>
      <c r="U1648">
        <f t="shared" ca="1" si="77"/>
        <v>41660.275166507774</v>
      </c>
      <c r="V1648">
        <v>15424079</v>
      </c>
      <c r="W1648" t="str" cm="1">
        <f t="array" aca="1" ref="W1648" ca="1">INDEX(Sheet1!$X$1:$X$20, RANDBETWEEN(1, 20))</f>
        <v>Central Government</v>
      </c>
      <c r="X1648" t="str" cm="1">
        <f t="array" aca="1" ref="X1648" ca="1">INDEX(Sheet1!$Y$2:$Y$22, RANDBETWEEN(1, 21))</f>
        <v>Private Sector</v>
      </c>
      <c r="Z1648" t="str" cm="1">
        <f t="array" aca="1" ref="Z1648" ca="1">INDEX(Sheet1!$AA$2:$AA$30, RANDBETWEEN(1, 29))</f>
        <v>ALBANIA CO</v>
      </c>
      <c r="AA1648" t="str" cm="1">
        <f t="array" aca="1" ref="AA1648" ca="1">INDEX(Sheet1!$AB$2:$AB$8, RANDBETWEEN(1, 7))</f>
        <v>MENARO</v>
      </c>
      <c r="AB1648" t="str" cm="1">
        <f t="array" aca="1" ref="AB1648" ca="1">INDEX(Sheet1!$AC$2:$AC$22, RANDBETWEEN(1, 21))</f>
        <v>Cyprus</v>
      </c>
      <c r="AE1648" t="str" cm="1">
        <f t="array" aca="1" ref="AE1648" ca="1">INDEX(Sheet1!$AF$2:$AF$22, RANDBETWEEN(1, 5))</f>
        <v>NatCom</v>
      </c>
      <c r="AF1648" s="3">
        <v>45379</v>
      </c>
      <c r="AG1648" t="str" cm="1">
        <f t="array" aca="1" ref="AG1648" ca="1">INDEX(Sheet1!$AH$2:$AH$24, RANDBETWEEN(1, 23))</f>
        <v>LEBANON CO</v>
      </c>
      <c r="AH1648" t="s">
        <v>668</v>
      </c>
      <c r="AI1648" t="s">
        <v>259</v>
      </c>
      <c r="AJ1648" t="s">
        <v>260</v>
      </c>
      <c r="AK1648" t="s">
        <v>57</v>
      </c>
      <c r="AL1648" t="s">
        <v>58</v>
      </c>
      <c r="AM1648" t="s">
        <v>645</v>
      </c>
      <c r="AN1648" t="s">
        <v>115</v>
      </c>
      <c r="AO1648" t="s">
        <v>116</v>
      </c>
      <c r="AP1648" t="s">
        <v>78</v>
      </c>
      <c r="AQ1648" t="s">
        <v>117</v>
      </c>
      <c r="AR1648">
        <v>2023</v>
      </c>
      <c r="AS1648" t="s">
        <v>44</v>
      </c>
    </row>
    <row r="1649" spans="1:45">
      <c r="A1649" t="s">
        <v>654</v>
      </c>
      <c r="B1649" t="s">
        <v>95</v>
      </c>
      <c r="C1649" t="s">
        <v>45</v>
      </c>
      <c r="D1649" s="3">
        <v>45397</v>
      </c>
      <c r="E1649" t="s">
        <v>644</v>
      </c>
      <c r="F1649">
        <f t="shared" ca="1" si="75"/>
        <v>86545.694039327296</v>
      </c>
      <c r="G1649">
        <f t="shared" ca="1" si="75"/>
        <v>74513.984891902626</v>
      </c>
      <c r="H1649" t="str" cm="1">
        <f t="array" aca="1" ref="H1649" ca="1">INDEX(Sheet1!$H$1:$H$3, RANDBETWEEN(1, 3))</f>
        <v>ORR Non-Thematic</v>
      </c>
      <c r="I1649" t="str" cm="1">
        <f t="array" aca="1" ref="I1649" ca="1">INDEX(Sheet1!$I$3:$I$88, RANDBETWEEN(1, 85))</f>
        <v>Technical leadership for programme outcomes</v>
      </c>
      <c r="J1649" t="str">
        <f ca="1">INDEX(Sheet1!$AZ$3:$AZ$8, RANDBETWEEN(1, COUNTA(Sheet1!$AZ$3:$AZ$8)))</f>
        <v>Increased Immunization Rates</v>
      </c>
      <c r="K1649" t="str" cm="1">
        <f t="array" aca="1" ref="K1649" ca="1">INDEX(Sheet1!$K$1:$K$8, RANDBETWEEN(1, 6))</f>
        <v>HAC-STATE OF PALESTINE</v>
      </c>
      <c r="M1649" t="s">
        <v>104</v>
      </c>
      <c r="N1649">
        <f t="shared" ca="1" si="76"/>
        <v>30626.929823797567</v>
      </c>
      <c r="Q1649" t="s">
        <v>263</v>
      </c>
      <c r="U1649">
        <f t="shared" ca="1" si="77"/>
        <v>54409.125281637345</v>
      </c>
      <c r="V1649">
        <v>22029291</v>
      </c>
      <c r="W1649" t="str" cm="1">
        <f t="array" aca="1" ref="W1649" ca="1">INDEX(Sheet1!$X$1:$X$20, RANDBETWEEN(1, 20))</f>
        <v>Governmental Organization</v>
      </c>
      <c r="X1649" t="str" cm="1">
        <f t="array" aca="1" ref="X1649" ca="1">INDEX(Sheet1!$Y$2:$Y$22, RANDBETWEEN(1, 21))</f>
        <v>Public Sector</v>
      </c>
      <c r="Z1649" t="str" cm="1">
        <f t="array" aca="1" ref="Z1649" ca="1">INDEX(Sheet1!$AA$2:$AA$30, RANDBETWEEN(1, 29))</f>
        <v>GEORGIA CO</v>
      </c>
      <c r="AA1649" t="str" cm="1">
        <f t="array" aca="1" ref="AA1649" ca="1">INDEX(Sheet1!$AB$2:$AB$8, RANDBETWEEN(1, 7))</f>
        <v>EAPRO</v>
      </c>
      <c r="AB1649" t="str" cm="1">
        <f t="array" aca="1" ref="AB1649" ca="1">INDEX(Sheet1!$AC$2:$AC$22, RANDBETWEEN(1, 21))</f>
        <v>Albania</v>
      </c>
      <c r="AE1649" t="str" cm="1">
        <f t="array" aca="1" ref="AE1649" ca="1">INDEX(Sheet1!$AF$2:$AF$22, RANDBETWEEN(1, 5))</f>
        <v>MENARO</v>
      </c>
      <c r="AF1649" s="3">
        <v>45397</v>
      </c>
      <c r="AG1649" t="str" cm="1">
        <f t="array" aca="1" ref="AG1649" ca="1">INDEX(Sheet1!$AH$2:$AH$24, RANDBETWEEN(1, 23))</f>
        <v>ALBANIA CO</v>
      </c>
      <c r="AH1649" t="s">
        <v>647</v>
      </c>
      <c r="AI1649" t="s">
        <v>262</v>
      </c>
      <c r="AJ1649" t="s">
        <v>263</v>
      </c>
      <c r="AK1649" t="s">
        <v>104</v>
      </c>
      <c r="AL1649" t="s">
        <v>58</v>
      </c>
      <c r="AM1649" t="s">
        <v>645</v>
      </c>
      <c r="AN1649" t="s">
        <v>91</v>
      </c>
      <c r="AO1649" t="s">
        <v>149</v>
      </c>
      <c r="AP1649" t="s">
        <v>62</v>
      </c>
      <c r="AQ1649" t="s">
        <v>100</v>
      </c>
      <c r="AR1649">
        <v>2023</v>
      </c>
      <c r="AS1649" t="s">
        <v>44</v>
      </c>
    </row>
    <row r="1650" spans="1:45">
      <c r="A1650" t="s">
        <v>656</v>
      </c>
      <c r="B1650" t="s">
        <v>44</v>
      </c>
      <c r="C1650" t="s">
        <v>118</v>
      </c>
      <c r="D1650" s="3">
        <v>45545</v>
      </c>
      <c r="E1650" t="s">
        <v>644</v>
      </c>
      <c r="F1650">
        <f t="shared" ca="1" si="75"/>
        <v>79538.202025071587</v>
      </c>
      <c r="G1650">
        <f t="shared" ca="1" si="75"/>
        <v>62517.794317555228</v>
      </c>
      <c r="H1650" t="str" cm="1">
        <f t="array" aca="1" ref="H1650" ca="1">INDEX(Sheet1!$H$1:$H$3, RANDBETWEEN(1, 3))</f>
        <v>Revenue Type</v>
      </c>
      <c r="I1650" t="str" cm="1">
        <f t="array" aca="1" ref="I1650" ca="1">INDEX(Sheet1!$I$3:$I$88, RANDBETWEEN(1, 85))</f>
        <v>Saving lives and protecting rights in humanitarian situations</v>
      </c>
      <c r="J1650" t="str">
        <f ca="1">INDEX(Sheet1!$AZ$3:$AZ$8, RANDBETWEEN(1, COUNTA(Sheet1!$AZ$3:$AZ$8)))</f>
        <v>Increased Immunization Rates</v>
      </c>
      <c r="K1650" t="str" cm="1">
        <f t="array" aca="1" ref="K1650" ca="1">INDEX(Sheet1!$K$1:$K$8, RANDBETWEEN(1, 6))</f>
        <v>HAC-STATE OF PALESTINE</v>
      </c>
      <c r="M1650" t="s">
        <v>165</v>
      </c>
      <c r="N1650">
        <f t="shared" ca="1" si="76"/>
        <v>98326.207597342524</v>
      </c>
      <c r="Q1650" t="s">
        <v>266</v>
      </c>
      <c r="U1650">
        <f t="shared" ca="1" si="77"/>
        <v>80656.066439602757</v>
      </c>
      <c r="V1650">
        <v>30158182</v>
      </c>
      <c r="W1650" t="str" cm="1">
        <f t="array" aca="1" ref="W1650" ca="1">INDEX(Sheet1!$X$1:$X$20, RANDBETWEEN(1, 20))</f>
        <v>Multi-Stakeholder Partnership</v>
      </c>
      <c r="X1650" t="str" cm="1">
        <f t="array" aca="1" ref="X1650" ca="1">INDEX(Sheet1!$Y$2:$Y$22, RANDBETWEEN(1, 21))</f>
        <v>Private Sector</v>
      </c>
      <c r="Z1650" t="str" cm="1">
        <f t="array" aca="1" ref="Z1650" ca="1">INDEX(Sheet1!$AA$2:$AA$30, RANDBETWEEN(1, 29))</f>
        <v>CHINA CO</v>
      </c>
      <c r="AA1650" t="str" cm="1">
        <f t="array" aca="1" ref="AA1650" ca="1">INDEX(Sheet1!$AB$2:$AB$8, RANDBETWEEN(1, 7))</f>
        <v>NatCom</v>
      </c>
      <c r="AB1650" t="str" cm="1">
        <f t="array" aca="1" ref="AB1650" ca="1">INDEX(Sheet1!$AC$2:$AC$22, RANDBETWEEN(1, 21))</f>
        <v>France</v>
      </c>
      <c r="AE1650" t="str" cm="1">
        <f t="array" aca="1" ref="AE1650" ca="1">INDEX(Sheet1!$AF$2:$AF$22, RANDBETWEEN(1, 5))</f>
        <v>ESARO</v>
      </c>
      <c r="AF1650" s="3">
        <v>45545</v>
      </c>
      <c r="AG1650" t="str" cm="1">
        <f t="array" aca="1" ref="AG1650" ca="1">INDEX(Sheet1!$AH$2:$AH$24, RANDBETWEEN(1, 23))</f>
        <v>US FUND</v>
      </c>
      <c r="AH1650" t="s">
        <v>670</v>
      </c>
      <c r="AI1650" t="s">
        <v>265</v>
      </c>
      <c r="AJ1650" t="s">
        <v>266</v>
      </c>
      <c r="AK1650" t="s">
        <v>165</v>
      </c>
      <c r="AL1650" t="s">
        <v>90</v>
      </c>
      <c r="AM1650" t="s">
        <v>646</v>
      </c>
      <c r="AN1650" t="s">
        <v>60</v>
      </c>
      <c r="AO1650" t="s">
        <v>149</v>
      </c>
      <c r="AP1650" t="s">
        <v>78</v>
      </c>
      <c r="AQ1650" t="s">
        <v>117</v>
      </c>
      <c r="AR1650">
        <v>2024</v>
      </c>
      <c r="AS1650" t="s">
        <v>44</v>
      </c>
    </row>
    <row r="1651" spans="1:45">
      <c r="A1651" t="s">
        <v>653</v>
      </c>
      <c r="B1651" t="s">
        <v>95</v>
      </c>
      <c r="C1651" t="s">
        <v>118</v>
      </c>
      <c r="D1651" s="3">
        <v>45487</v>
      </c>
      <c r="E1651" t="s">
        <v>644</v>
      </c>
      <c r="F1651">
        <f t="shared" ca="1" si="75"/>
        <v>32013.457120299932</v>
      </c>
      <c r="G1651">
        <f t="shared" ca="1" si="75"/>
        <v>45609.096292736722</v>
      </c>
      <c r="H1651" t="str" cm="1">
        <f t="array" aca="1" ref="H1651" ca="1">INDEX(Sheet1!$H$1:$H$3, RANDBETWEEN(1, 3))</f>
        <v>Revenue Type</v>
      </c>
      <c r="I1651" t="str" cm="1">
        <f t="array" aca="1" ref="I1651" ca="1">INDEX(Sheet1!$I$3:$I$88, RANDBETWEEN(1, 85))</f>
        <v>Gender Equality General</v>
      </c>
      <c r="J1651" t="str">
        <f ca="1">INDEX(Sheet1!$AZ$3:$AZ$8, RANDBETWEEN(1, COUNTA(Sheet1!$AZ$3:$AZ$8)))</f>
        <v>Education</v>
      </c>
      <c r="K1651" t="str" cm="1">
        <f t="array" aca="1" ref="K1651" ca="1">INDEX(Sheet1!$K$1:$K$8, RANDBETWEEN(1, 6))</f>
        <v>Ukraine Response</v>
      </c>
      <c r="M1651" t="s">
        <v>75</v>
      </c>
      <c r="N1651">
        <f t="shared" ca="1" si="76"/>
        <v>74260.221945758094</v>
      </c>
      <c r="Q1651" t="s">
        <v>269</v>
      </c>
      <c r="U1651">
        <f t="shared" ca="1" si="77"/>
        <v>48087.476002780189</v>
      </c>
      <c r="V1651">
        <v>6109301</v>
      </c>
      <c r="W1651" t="str" cm="1">
        <f t="array" aca="1" ref="W1651" ca="1">INDEX(Sheet1!$X$1:$X$20, RANDBETWEEN(1, 20))</f>
        <v>Governmental Organization</v>
      </c>
      <c r="X1651" t="str" cm="1">
        <f t="array" aca="1" ref="X1651" ca="1">INDEX(Sheet1!$Y$2:$Y$22, RANDBETWEEN(1, 21))</f>
        <v>Private Sector</v>
      </c>
      <c r="Z1651" t="str" cm="1">
        <f t="array" aca="1" ref="Z1651" ca="1">INDEX(Sheet1!$AA$2:$AA$30, RANDBETWEEN(1, 29))</f>
        <v>GEORGIA CO</v>
      </c>
      <c r="AA1651" t="str" cm="1">
        <f t="array" aca="1" ref="AA1651" ca="1">INDEX(Sheet1!$AB$2:$AB$8, RANDBETWEEN(1, 7))</f>
        <v>EAPRO</v>
      </c>
      <c r="AB1651" t="str" cm="1">
        <f t="array" aca="1" ref="AB1651" ca="1">INDEX(Sheet1!$AC$2:$AC$22, RANDBETWEEN(1, 21))</f>
        <v>Bulgaria</v>
      </c>
      <c r="AE1651" t="str" cm="1">
        <f t="array" aca="1" ref="AE1651" ca="1">INDEX(Sheet1!$AF$2:$AF$22, RANDBETWEEN(1, 5))</f>
        <v>MENARO</v>
      </c>
      <c r="AF1651" s="3">
        <v>45487</v>
      </c>
      <c r="AG1651" t="str" cm="1">
        <f t="array" aca="1" ref="AG1651" ca="1">INDEX(Sheet1!$AH$2:$AH$24, RANDBETWEEN(1, 23))</f>
        <v>TURKIYE NATCOM</v>
      </c>
      <c r="AH1651" t="s">
        <v>648</v>
      </c>
      <c r="AI1651" t="s">
        <v>268</v>
      </c>
      <c r="AJ1651" t="s">
        <v>269</v>
      </c>
      <c r="AK1651" t="s">
        <v>75</v>
      </c>
      <c r="AL1651" t="s">
        <v>95</v>
      </c>
      <c r="AM1651" t="s">
        <v>646</v>
      </c>
      <c r="AN1651" t="s">
        <v>105</v>
      </c>
      <c r="AO1651" t="s">
        <v>149</v>
      </c>
      <c r="AP1651" t="s">
        <v>78</v>
      </c>
      <c r="AQ1651" t="s">
        <v>270</v>
      </c>
      <c r="AR1651">
        <v>2024</v>
      </c>
      <c r="AS1651" t="s">
        <v>44</v>
      </c>
    </row>
    <row r="1652" spans="1:45">
      <c r="A1652" t="s">
        <v>659</v>
      </c>
      <c r="B1652" t="s">
        <v>44</v>
      </c>
      <c r="C1652" t="s">
        <v>45</v>
      </c>
      <c r="D1652" s="3">
        <v>45461</v>
      </c>
      <c r="E1652" t="s">
        <v>644</v>
      </c>
      <c r="F1652">
        <f t="shared" ca="1" si="75"/>
        <v>77572.543659287359</v>
      </c>
      <c r="G1652">
        <f t="shared" ca="1" si="75"/>
        <v>6518.8088283698135</v>
      </c>
      <c r="H1652" t="str" cm="1">
        <f t="array" aca="1" ref="H1652" ca="1">INDEX(Sheet1!$H$1:$H$3, RANDBETWEEN(1, 3))</f>
        <v>ORE-Thematic</v>
      </c>
      <c r="I1652" t="str" cm="1">
        <f t="array" aca="1" ref="I1652" ca="1">INDEX(Sheet1!$I$3:$I$88, RANDBETWEEN(1, 85))</f>
        <v>Nutrition and HIV</v>
      </c>
      <c r="J1652" t="str">
        <f ca="1">INDEX(Sheet1!$AZ$3:$AZ$8, RANDBETWEEN(1, COUNTA(Sheet1!$AZ$3:$AZ$8)))</f>
        <v>Increased Immunization Rates</v>
      </c>
      <c r="K1652" t="str" cm="1">
        <f t="array" aca="1" ref="K1652" ca="1">INDEX(Sheet1!$K$1:$K$8, RANDBETWEEN(1, 6))</f>
        <v>HAC-STATE OF PALESTINE</v>
      </c>
      <c r="M1652" t="s">
        <v>114</v>
      </c>
      <c r="N1652">
        <f t="shared" ca="1" si="76"/>
        <v>55285.379173711015</v>
      </c>
      <c r="Q1652" t="s">
        <v>273</v>
      </c>
      <c r="U1652">
        <f t="shared" ca="1" si="77"/>
        <v>2034.3087465468641</v>
      </c>
      <c r="V1652">
        <v>33821907</v>
      </c>
      <c r="W1652" t="str" cm="1">
        <f t="array" aca="1" ref="W1652" ca="1">INDEX(Sheet1!$X$1:$X$20, RANDBETWEEN(1, 20))</f>
        <v>Ministry</v>
      </c>
      <c r="X1652" t="str" cm="1">
        <f t="array" aca="1" ref="X1652" ca="1">INDEX(Sheet1!$Y$2:$Y$22, RANDBETWEEN(1, 21))</f>
        <v>Private Sector</v>
      </c>
      <c r="Z1652" t="str" cm="1">
        <f t="array" aca="1" ref="Z1652" ca="1">INDEX(Sheet1!$AA$2:$AA$30, RANDBETWEEN(1, 29))</f>
        <v>UKRAINE CO</v>
      </c>
      <c r="AA1652" t="str" cm="1">
        <f t="array" aca="1" ref="AA1652" ca="1">INDEX(Sheet1!$AB$2:$AB$8, RANDBETWEEN(1, 7))</f>
        <v>NatCom</v>
      </c>
      <c r="AB1652" t="str" cm="1">
        <f t="array" aca="1" ref="AB1652" ca="1">INDEX(Sheet1!$AC$2:$AC$22, RANDBETWEEN(1, 21))</f>
        <v>Uzbekistan</v>
      </c>
      <c r="AE1652" t="str" cm="1">
        <f t="array" aca="1" ref="AE1652" ca="1">INDEX(Sheet1!$AF$2:$AF$22, RANDBETWEEN(1, 5))</f>
        <v>HQ</v>
      </c>
      <c r="AF1652" s="3">
        <v>45461</v>
      </c>
      <c r="AG1652" t="str" cm="1">
        <f t="array" aca="1" ref="AG1652" ca="1">INDEX(Sheet1!$AH$2:$AH$24, RANDBETWEEN(1, 23))</f>
        <v>PPD</v>
      </c>
      <c r="AH1652" t="s">
        <v>668</v>
      </c>
      <c r="AI1652" t="s">
        <v>272</v>
      </c>
      <c r="AJ1652" t="s">
        <v>273</v>
      </c>
      <c r="AK1652" t="s">
        <v>114</v>
      </c>
      <c r="AL1652" t="s">
        <v>58</v>
      </c>
      <c r="AM1652" t="s">
        <v>646</v>
      </c>
      <c r="AN1652" t="s">
        <v>60</v>
      </c>
      <c r="AO1652" t="s">
        <v>61</v>
      </c>
      <c r="AP1652" t="s">
        <v>93</v>
      </c>
      <c r="AQ1652" t="s">
        <v>117</v>
      </c>
      <c r="AR1652">
        <v>2023</v>
      </c>
      <c r="AS1652" t="s">
        <v>44</v>
      </c>
    </row>
    <row r="1653" spans="1:45">
      <c r="A1653" t="s">
        <v>656</v>
      </c>
      <c r="B1653" t="s">
        <v>95</v>
      </c>
      <c r="C1653" t="s">
        <v>118</v>
      </c>
      <c r="D1653" s="3">
        <v>45397</v>
      </c>
      <c r="E1653" t="s">
        <v>644</v>
      </c>
      <c r="F1653">
        <f t="shared" ca="1" si="75"/>
        <v>1275.794046115421</v>
      </c>
      <c r="G1653">
        <f t="shared" ca="1" si="75"/>
        <v>10671.160468709197</v>
      </c>
      <c r="H1653" t="str" cm="1">
        <f t="array" aca="1" ref="H1653" ca="1">INDEX(Sheet1!$H$1:$H$3, RANDBETWEEN(1, 3))</f>
        <v>ORR Non-Thematic</v>
      </c>
      <c r="I1653" t="str" cm="1">
        <f t="array" aca="1" ref="I1653" ca="1">INDEX(Sheet1!$I$3:$I$88, RANDBETWEEN(1, 85))</f>
        <v>Violence, exploitation and abuse</v>
      </c>
      <c r="J1653" t="str">
        <f ca="1">INDEX(Sheet1!$AZ$3:$AZ$8, RANDBETWEEN(1, COUNTA(Sheet1!$AZ$3:$AZ$8)))</f>
        <v>Increased Immunization Rates</v>
      </c>
      <c r="K1653" t="str" cm="1">
        <f t="array" aca="1" ref="K1653" ca="1">INDEX(Sheet1!$K$1:$K$8, RANDBETWEEN(1, 6))</f>
        <v>HAC-ARMENIA</v>
      </c>
      <c r="M1653" t="s">
        <v>114</v>
      </c>
      <c r="N1653">
        <f t="shared" ca="1" si="76"/>
        <v>99675.315790505992</v>
      </c>
      <c r="Q1653" t="s">
        <v>276</v>
      </c>
      <c r="U1653">
        <f t="shared" ca="1" si="77"/>
        <v>27376.428581475535</v>
      </c>
      <c r="V1653">
        <v>22243470</v>
      </c>
      <c r="W1653" t="str" cm="1">
        <f t="array" aca="1" ref="W1653" ca="1">INDEX(Sheet1!$X$1:$X$20, RANDBETWEEN(1, 20))</f>
        <v>Governmental Organization</v>
      </c>
      <c r="X1653" t="str" cm="1">
        <f t="array" aca="1" ref="X1653" ca="1">INDEX(Sheet1!$Y$2:$Y$22, RANDBETWEEN(1, 21))</f>
        <v>Public Sector</v>
      </c>
      <c r="Z1653" t="str" cm="1">
        <f t="array" aca="1" ref="Z1653" ca="1">INDEX(Sheet1!$AA$2:$AA$30, RANDBETWEEN(1, 29))</f>
        <v>BULGARIA CO</v>
      </c>
      <c r="AA1653" t="str" cm="1">
        <f t="array" aca="1" ref="AA1653" ca="1">INDEX(Sheet1!$AB$2:$AB$8, RANDBETWEEN(1, 7))</f>
        <v>WCARO</v>
      </c>
      <c r="AB1653" t="str" cm="1">
        <f t="array" aca="1" ref="AB1653" ca="1">INDEX(Sheet1!$AC$2:$AC$22, RANDBETWEEN(1, 21))</f>
        <v>Uzbekistan</v>
      </c>
      <c r="AE1653" t="str" cm="1">
        <f t="array" aca="1" ref="AE1653" ca="1">INDEX(Sheet1!$AF$2:$AF$22, RANDBETWEEN(1, 5))</f>
        <v>MENARO</v>
      </c>
      <c r="AF1653" s="3">
        <v>45397</v>
      </c>
      <c r="AG1653" t="str" cm="1">
        <f t="array" aca="1" ref="AG1653" ca="1">INDEX(Sheet1!$AH$2:$AH$24, RANDBETWEEN(1, 23))</f>
        <v>UKRAINE CO</v>
      </c>
      <c r="AH1653" t="s">
        <v>668</v>
      </c>
      <c r="AI1653" t="s">
        <v>275</v>
      </c>
      <c r="AJ1653" t="s">
        <v>276</v>
      </c>
      <c r="AK1653" t="s">
        <v>114</v>
      </c>
      <c r="AL1653" t="s">
        <v>58</v>
      </c>
      <c r="AM1653" t="s">
        <v>646</v>
      </c>
      <c r="AN1653" t="s">
        <v>91</v>
      </c>
      <c r="AO1653" t="s">
        <v>92</v>
      </c>
      <c r="AP1653" t="s">
        <v>135</v>
      </c>
      <c r="AQ1653" t="s">
        <v>117</v>
      </c>
      <c r="AR1653">
        <v>2024</v>
      </c>
      <c r="AS1653" t="s">
        <v>44</v>
      </c>
    </row>
    <row r="1654" spans="1:45">
      <c r="A1654" t="s">
        <v>655</v>
      </c>
      <c r="B1654" t="s">
        <v>95</v>
      </c>
      <c r="C1654" t="s">
        <v>118</v>
      </c>
      <c r="D1654" s="3">
        <v>45406</v>
      </c>
      <c r="E1654" t="s">
        <v>644</v>
      </c>
      <c r="F1654">
        <f t="shared" ca="1" si="75"/>
        <v>11403.474361388668</v>
      </c>
      <c r="G1654">
        <f t="shared" ca="1" si="75"/>
        <v>12341.003211897365</v>
      </c>
      <c r="H1654" t="str" cm="1">
        <f t="array" aca="1" ref="H1654" ca="1">INDEX(Sheet1!$H$1:$H$3, RANDBETWEEN(1, 3))</f>
        <v>ORR Non-Thematic</v>
      </c>
      <c r="I1654" t="str" cm="1">
        <f t="array" aca="1" ref="I1654" ca="1">INDEX(Sheet1!$I$3:$I$88, RANDBETWEEN(1, 85))</f>
        <v>Emergencies</v>
      </c>
      <c r="J1654" t="str">
        <f ca="1">INDEX(Sheet1!$AZ$3:$AZ$8, RANDBETWEEN(1, COUNTA(Sheet1!$AZ$3:$AZ$8)))</f>
        <v>Health</v>
      </c>
      <c r="K1654" t="str" cm="1">
        <f t="array" aca="1" ref="K1654" ca="1">INDEX(Sheet1!$K$1:$K$8, RANDBETWEEN(1, 6))</f>
        <v>HAC-ARMENIA</v>
      </c>
      <c r="M1654" t="s">
        <v>57</v>
      </c>
      <c r="N1654">
        <f t="shared" ca="1" si="76"/>
        <v>37000.005147814038</v>
      </c>
      <c r="Q1654" t="s">
        <v>279</v>
      </c>
      <c r="U1654">
        <f t="shared" ca="1" si="77"/>
        <v>10408.833933792268</v>
      </c>
      <c r="V1654">
        <v>32709193</v>
      </c>
      <c r="W1654" t="str" cm="1">
        <f t="array" aca="1" ref="W1654" ca="1">INDEX(Sheet1!$X$1:$X$20, RANDBETWEEN(1, 20))</f>
        <v>Governmental Organization</v>
      </c>
      <c r="X1654" t="str" cm="1">
        <f t="array" aca="1" ref="X1654" ca="1">INDEX(Sheet1!$Y$2:$Y$22, RANDBETWEEN(1, 21))</f>
        <v>Public Sector</v>
      </c>
      <c r="Z1654" t="str" cm="1">
        <f t="array" aca="1" ref="Z1654" ca="1">INDEX(Sheet1!$AA$2:$AA$30, RANDBETWEEN(1, 29))</f>
        <v>PPD</v>
      </c>
      <c r="AA1654" t="str" cm="1">
        <f t="array" aca="1" ref="AA1654" ca="1">INDEX(Sheet1!$AB$2:$AB$8, RANDBETWEEN(1, 7))</f>
        <v>ROSA</v>
      </c>
      <c r="AB1654" t="str" cm="1">
        <f t="array" aca="1" ref="AB1654" ca="1">INDEX(Sheet1!$AC$2:$AC$22, RANDBETWEEN(1, 21))</f>
        <v>Cyprus</v>
      </c>
      <c r="AE1654" t="str" cm="1">
        <f t="array" aca="1" ref="AE1654" ca="1">INDEX(Sheet1!$AF$2:$AF$22, RANDBETWEEN(1, 5))</f>
        <v>ECARO</v>
      </c>
      <c r="AF1654" s="3">
        <v>45406</v>
      </c>
      <c r="AG1654" t="str" cm="1">
        <f t="array" aca="1" ref="AG1654" ca="1">INDEX(Sheet1!$AH$2:$AH$24, RANDBETWEEN(1, 23))</f>
        <v>MONTENEGRO CO</v>
      </c>
      <c r="AH1654" t="s">
        <v>650</v>
      </c>
      <c r="AI1654" t="s">
        <v>278</v>
      </c>
      <c r="AJ1654" t="s">
        <v>279</v>
      </c>
      <c r="AK1654" t="s">
        <v>57</v>
      </c>
      <c r="AL1654" t="s">
        <v>90</v>
      </c>
      <c r="AM1654" t="s">
        <v>646</v>
      </c>
      <c r="AN1654" t="s">
        <v>115</v>
      </c>
      <c r="AO1654" t="s">
        <v>61</v>
      </c>
      <c r="AP1654" t="s">
        <v>93</v>
      </c>
      <c r="AQ1654" t="s">
        <v>129</v>
      </c>
      <c r="AR1654">
        <v>2023</v>
      </c>
      <c r="AS1654" t="s">
        <v>44</v>
      </c>
    </row>
    <row r="1655" spans="1:45">
      <c r="A1655" t="s">
        <v>655</v>
      </c>
      <c r="B1655" t="s">
        <v>95</v>
      </c>
      <c r="C1655" t="s">
        <v>45</v>
      </c>
      <c r="D1655" s="3">
        <v>45314</v>
      </c>
      <c r="E1655" t="s">
        <v>644</v>
      </c>
      <c r="F1655">
        <f t="shared" ca="1" si="75"/>
        <v>45065.480614435794</v>
      </c>
      <c r="G1655">
        <f t="shared" ca="1" si="75"/>
        <v>64579.478270257685</v>
      </c>
      <c r="H1655" t="str" cm="1">
        <f t="array" aca="1" ref="H1655" ca="1">INDEX(Sheet1!$H$1:$H$3, RANDBETWEEN(1, 3))</f>
        <v>ORR Non-Thematic</v>
      </c>
      <c r="I1655" t="str" cm="1">
        <f t="array" aca="1" ref="I1655" ca="1">INDEX(Sheet1!$I$3:$I$88, RANDBETWEEN(1, 85))</f>
        <v>Immunization</v>
      </c>
      <c r="J1655" t="str">
        <f ca="1">INDEX(Sheet1!$AZ$3:$AZ$8, RANDBETWEEN(1, COUNTA(Sheet1!$AZ$3:$AZ$8)))</f>
        <v>Advocacy</v>
      </c>
      <c r="K1655" t="str" cm="1">
        <f t="array" aca="1" ref="K1655" ca="1">INDEX(Sheet1!$K$1:$K$8, RANDBETWEEN(1, 6))</f>
        <v>HAC-ARMENIA</v>
      </c>
      <c r="M1655" t="s">
        <v>57</v>
      </c>
      <c r="N1655">
        <f t="shared" ca="1" si="76"/>
        <v>89798.741469916014</v>
      </c>
      <c r="Q1655" t="s">
        <v>282</v>
      </c>
      <c r="U1655">
        <f t="shared" ca="1" si="77"/>
        <v>46960.368228854924</v>
      </c>
      <c r="V1655">
        <v>35730830</v>
      </c>
      <c r="W1655" t="str" cm="1">
        <f t="array" aca="1" ref="W1655" ca="1">INDEX(Sheet1!$X$1:$X$20, RANDBETWEEN(1, 20))</f>
        <v>Corporate</v>
      </c>
      <c r="X1655" t="str" cm="1">
        <f t="array" aca="1" ref="X1655" ca="1">INDEX(Sheet1!$Y$2:$Y$22, RANDBETWEEN(1, 21))</f>
        <v>Private Sector</v>
      </c>
      <c r="Z1655" t="str" cm="1">
        <f t="array" aca="1" ref="Z1655" ca="1">INDEX(Sheet1!$AA$2:$AA$30, RANDBETWEEN(1, 29))</f>
        <v>TURKIYE CO</v>
      </c>
      <c r="AA1655" t="str" cm="1">
        <f t="array" aca="1" ref="AA1655" ca="1">INDEX(Sheet1!$AB$2:$AB$8, RANDBETWEEN(1, 7))</f>
        <v>MENARO</v>
      </c>
      <c r="AB1655" t="str" cm="1">
        <f t="array" aca="1" ref="AB1655" ca="1">INDEX(Sheet1!$AC$2:$AC$22, RANDBETWEEN(1, 21))</f>
        <v>Japan</v>
      </c>
      <c r="AE1655" t="str" cm="1">
        <f t="array" aca="1" ref="AE1655" ca="1">INDEX(Sheet1!$AF$2:$AF$22, RANDBETWEEN(1, 5))</f>
        <v>ESARO</v>
      </c>
      <c r="AF1655" s="3">
        <v>45314</v>
      </c>
      <c r="AG1655" t="str" cm="1">
        <f t="array" aca="1" ref="AG1655" ca="1">INDEX(Sheet1!$AH$2:$AH$24, RANDBETWEEN(1, 23))</f>
        <v>GREECE CO</v>
      </c>
      <c r="AH1655" t="s">
        <v>650</v>
      </c>
      <c r="AI1655" t="s">
        <v>281</v>
      </c>
      <c r="AJ1655" t="s">
        <v>282</v>
      </c>
      <c r="AK1655" t="s">
        <v>57</v>
      </c>
      <c r="AL1655" t="s">
        <v>90</v>
      </c>
      <c r="AM1655" t="s">
        <v>646</v>
      </c>
      <c r="AN1655" t="s">
        <v>60</v>
      </c>
      <c r="AO1655" t="s">
        <v>116</v>
      </c>
      <c r="AP1655" t="s">
        <v>135</v>
      </c>
      <c r="AQ1655" t="s">
        <v>100</v>
      </c>
      <c r="AR1655">
        <v>2023</v>
      </c>
      <c r="AS1655" t="s">
        <v>44</v>
      </c>
    </row>
    <row r="1656" spans="1:45">
      <c r="A1656" t="s">
        <v>654</v>
      </c>
      <c r="B1656" t="s">
        <v>95</v>
      </c>
      <c r="C1656" t="s">
        <v>118</v>
      </c>
      <c r="D1656" s="3">
        <v>45558</v>
      </c>
      <c r="E1656" t="s">
        <v>644</v>
      </c>
      <c r="F1656">
        <f t="shared" ca="1" si="75"/>
        <v>82846.093344777168</v>
      </c>
      <c r="G1656">
        <f t="shared" ca="1" si="75"/>
        <v>19354.405001571482</v>
      </c>
      <c r="H1656" t="str" cm="1">
        <f t="array" aca="1" ref="H1656" ca="1">INDEX(Sheet1!$H$1:$H$3, RANDBETWEEN(1, 3))</f>
        <v>ORR Non-Thematic</v>
      </c>
      <c r="I1656" t="str" cm="1">
        <f t="array" aca="1" ref="I1656" ca="1">INDEX(Sheet1!$I$3:$I$88, RANDBETWEEN(1, 85))</f>
        <v>Financial, information and communication technology and administrative managemen</v>
      </c>
      <c r="J1656" t="str">
        <f ca="1">INDEX(Sheet1!$AZ$3:$AZ$8, RANDBETWEEN(1, COUNTA(Sheet1!$AZ$3:$AZ$8)))</f>
        <v>Child Protection</v>
      </c>
      <c r="K1656" t="str" cm="1">
        <f t="array" aca="1" ref="K1656" ca="1">INDEX(Sheet1!$K$1:$K$8, RANDBETWEEN(1, 6))</f>
        <v>HAC-STATE OF PALESTINE</v>
      </c>
      <c r="M1656" t="s">
        <v>75</v>
      </c>
      <c r="N1656">
        <f t="shared" ca="1" si="76"/>
        <v>53325.892765760531</v>
      </c>
      <c r="Q1656" t="s">
        <v>285</v>
      </c>
      <c r="U1656">
        <f t="shared" ca="1" si="77"/>
        <v>55872.507267635752</v>
      </c>
      <c r="V1656">
        <v>33422925</v>
      </c>
      <c r="W1656" t="str" cm="1">
        <f t="array" aca="1" ref="W1656" ca="1">INDEX(Sheet1!$X$1:$X$20, RANDBETWEEN(1, 20))</f>
        <v>Women's and diaspora organizations</v>
      </c>
      <c r="X1656" t="str" cm="1">
        <f t="array" aca="1" ref="X1656" ca="1">INDEX(Sheet1!$Y$2:$Y$22, RANDBETWEEN(1, 21))</f>
        <v>Public Sector</v>
      </c>
      <c r="Z1656" t="str" cm="1">
        <f t="array" aca="1" ref="Z1656" ca="1">INDEX(Sheet1!$AA$2:$AA$30, RANDBETWEEN(1, 29))</f>
        <v>TURKIYE CO</v>
      </c>
      <c r="AA1656" t="str" cm="1">
        <f t="array" aca="1" ref="AA1656" ca="1">INDEX(Sheet1!$AB$2:$AB$8, RANDBETWEEN(1, 7))</f>
        <v>NatCom</v>
      </c>
      <c r="AB1656" t="str" cm="1">
        <f t="array" aca="1" ref="AB1656" ca="1">INDEX(Sheet1!$AC$2:$AC$22, RANDBETWEEN(1, 21))</f>
        <v>Ukraine</v>
      </c>
      <c r="AE1656" t="str" cm="1">
        <f t="array" aca="1" ref="AE1656" ca="1">INDEX(Sheet1!$AF$2:$AF$22, RANDBETWEEN(1, 5))</f>
        <v>ECARO</v>
      </c>
      <c r="AF1656" s="3">
        <v>45558</v>
      </c>
      <c r="AG1656" t="str" cm="1">
        <f t="array" aca="1" ref="AG1656" ca="1">INDEX(Sheet1!$AH$2:$AH$24, RANDBETWEEN(1, 23))</f>
        <v>GREECE CO</v>
      </c>
      <c r="AH1656" t="s">
        <v>648</v>
      </c>
      <c r="AI1656" t="s">
        <v>284</v>
      </c>
      <c r="AJ1656" t="s">
        <v>285</v>
      </c>
      <c r="AK1656" t="s">
        <v>75</v>
      </c>
      <c r="AL1656" t="s">
        <v>95</v>
      </c>
      <c r="AM1656" t="s">
        <v>645</v>
      </c>
      <c r="AN1656" t="s">
        <v>128</v>
      </c>
      <c r="AO1656" t="s">
        <v>61</v>
      </c>
      <c r="AP1656" t="s">
        <v>135</v>
      </c>
      <c r="AQ1656" t="s">
        <v>129</v>
      </c>
      <c r="AR1656">
        <v>2022</v>
      </c>
      <c r="AS1656" t="s">
        <v>44</v>
      </c>
    </row>
    <row r="1657" spans="1:45">
      <c r="A1657" t="s">
        <v>652</v>
      </c>
      <c r="B1657" t="s">
        <v>44</v>
      </c>
      <c r="C1657" t="s">
        <v>64</v>
      </c>
      <c r="D1657" s="3">
        <v>45560</v>
      </c>
      <c r="E1657" t="s">
        <v>644</v>
      </c>
      <c r="F1657">
        <f t="shared" ca="1" si="75"/>
        <v>78027.705623468661</v>
      </c>
      <c r="G1657">
        <f t="shared" ca="1" si="75"/>
        <v>21951.715572603243</v>
      </c>
      <c r="H1657" t="str" cm="1">
        <f t="array" aca="1" ref="H1657" ca="1">INDEX(Sheet1!$H$1:$H$3, RANDBETWEEN(1, 3))</f>
        <v>ORE-Thematic</v>
      </c>
      <c r="I1657" t="str" cm="1">
        <f t="array" aca="1" ref="I1657" ca="1">INDEX(Sheet1!$I$3:$I$88, RANDBETWEEN(1, 85))</f>
        <v>Micronutrients</v>
      </c>
      <c r="J1657" t="str">
        <f ca="1">INDEX(Sheet1!$AZ$3:$AZ$8, RANDBETWEEN(1, COUNTA(Sheet1!$AZ$3:$AZ$8)))</f>
        <v>Education</v>
      </c>
      <c r="K1657" t="str" cm="1">
        <f t="array" aca="1" ref="K1657" ca="1">INDEX(Sheet1!$K$1:$K$8, RANDBETWEEN(1, 6))</f>
        <v>Ukraine Response</v>
      </c>
      <c r="M1657" t="s">
        <v>114</v>
      </c>
      <c r="N1657">
        <f t="shared" ca="1" si="76"/>
        <v>69570.062010273075</v>
      </c>
      <c r="Q1657" t="s">
        <v>288</v>
      </c>
      <c r="U1657">
        <f t="shared" ca="1" si="77"/>
        <v>28987.482359930131</v>
      </c>
      <c r="V1657">
        <v>28604488</v>
      </c>
      <c r="W1657" t="str" cm="1">
        <f t="array" aca="1" ref="W1657" ca="1">INDEX(Sheet1!$X$1:$X$20, RANDBETWEEN(1, 20))</f>
        <v>Multi-Stakeholder Partnership</v>
      </c>
      <c r="X1657" t="str" cm="1">
        <f t="array" aca="1" ref="X1657" ca="1">INDEX(Sheet1!$Y$2:$Y$22, RANDBETWEEN(1, 21))</f>
        <v>Private Sector</v>
      </c>
      <c r="Z1657" t="str" cm="1">
        <f t="array" aca="1" ref="Z1657" ca="1">INDEX(Sheet1!$AA$2:$AA$30, RANDBETWEEN(1, 29))</f>
        <v>KYRGYZSTAN CO</v>
      </c>
      <c r="AA1657" t="str" cm="1">
        <f t="array" aca="1" ref="AA1657" ca="1">INDEX(Sheet1!$AB$2:$AB$8, RANDBETWEEN(1, 7))</f>
        <v>WCARO</v>
      </c>
      <c r="AB1657" t="str" cm="1">
        <f t="array" aca="1" ref="AB1657" ca="1">INDEX(Sheet1!$AC$2:$AC$22, RANDBETWEEN(1, 21))</f>
        <v>Qatar</v>
      </c>
      <c r="AE1657" t="str" cm="1">
        <f t="array" aca="1" ref="AE1657" ca="1">INDEX(Sheet1!$AF$2:$AF$22, RANDBETWEEN(1, 5))</f>
        <v>ESARO</v>
      </c>
      <c r="AF1657" s="3">
        <v>45560</v>
      </c>
      <c r="AG1657" t="str" cm="1">
        <f t="array" aca="1" ref="AG1657" ca="1">INDEX(Sheet1!$AH$2:$AH$24, RANDBETWEEN(1, 23))</f>
        <v>KYRGYZSTAN CO</v>
      </c>
      <c r="AH1657" t="s">
        <v>648</v>
      </c>
      <c r="AI1657" t="s">
        <v>287</v>
      </c>
      <c r="AJ1657" t="s">
        <v>288</v>
      </c>
      <c r="AK1657" t="s">
        <v>114</v>
      </c>
      <c r="AL1657" t="s">
        <v>95</v>
      </c>
      <c r="AM1657" t="s">
        <v>645</v>
      </c>
      <c r="AN1657" t="s">
        <v>105</v>
      </c>
      <c r="AO1657" t="s">
        <v>116</v>
      </c>
      <c r="AP1657" t="s">
        <v>78</v>
      </c>
      <c r="AQ1657" t="s">
        <v>117</v>
      </c>
      <c r="AR1657">
        <v>2024</v>
      </c>
      <c r="AS1657" t="s">
        <v>44</v>
      </c>
    </row>
    <row r="1658" spans="1:45">
      <c r="A1658" t="s">
        <v>658</v>
      </c>
      <c r="B1658" t="s">
        <v>44</v>
      </c>
      <c r="C1658" t="s">
        <v>45</v>
      </c>
      <c r="D1658" s="3">
        <v>45503</v>
      </c>
      <c r="E1658" t="s">
        <v>644</v>
      </c>
      <c r="F1658">
        <f t="shared" ca="1" si="75"/>
        <v>38381.375184369732</v>
      </c>
      <c r="G1658">
        <f t="shared" ca="1" si="75"/>
        <v>90807.991315938474</v>
      </c>
      <c r="H1658" t="str" cm="1">
        <f t="array" aca="1" ref="H1658" ca="1">INDEX(Sheet1!$H$1:$H$3, RANDBETWEEN(1, 3))</f>
        <v>ORR Non-Thematic</v>
      </c>
      <c r="I1658" t="str" cm="1">
        <f t="array" aca="1" ref="I1658" ca="1">INDEX(Sheet1!$I$3:$I$88, RANDBETWEEN(1, 85))</f>
        <v>Education in emergencies</v>
      </c>
      <c r="J1658" t="str">
        <f ca="1">INDEX(Sheet1!$AZ$3:$AZ$8, RANDBETWEEN(1, COUNTA(Sheet1!$AZ$3:$AZ$8)))</f>
        <v>Advocacy</v>
      </c>
      <c r="K1658" t="str" cm="1">
        <f t="array" aca="1" ref="K1658" ca="1">INDEX(Sheet1!$K$1:$K$8, RANDBETWEEN(1, 6))</f>
        <v>HAC-ARMENIA</v>
      </c>
      <c r="M1658" t="s">
        <v>104</v>
      </c>
      <c r="N1658">
        <f t="shared" ca="1" si="76"/>
        <v>92218.931817358214</v>
      </c>
      <c r="Q1658" t="s">
        <v>291</v>
      </c>
      <c r="U1658">
        <f t="shared" ca="1" si="77"/>
        <v>62372.707484800318</v>
      </c>
      <c r="V1658">
        <v>1840669</v>
      </c>
      <c r="W1658" t="str" cm="1">
        <f t="array" aca="1" ref="W1658" ca="1">INDEX(Sheet1!$X$1:$X$20, RANDBETWEEN(1, 20))</f>
        <v>IFI/RDB</v>
      </c>
      <c r="X1658" t="str" cm="1">
        <f t="array" aca="1" ref="X1658" ca="1">INDEX(Sheet1!$Y$2:$Y$22, RANDBETWEEN(1, 21))</f>
        <v>Private Sector</v>
      </c>
      <c r="Z1658" t="str" cm="1">
        <f t="array" aca="1" ref="Z1658" ca="1">INDEX(Sheet1!$AA$2:$AA$30, RANDBETWEEN(1, 29))</f>
        <v>QATAR CO</v>
      </c>
      <c r="AA1658" t="str" cm="1">
        <f t="array" aca="1" ref="AA1658" ca="1">INDEX(Sheet1!$AB$2:$AB$8, RANDBETWEEN(1, 7))</f>
        <v>ECARO</v>
      </c>
      <c r="AB1658" t="str" cm="1">
        <f t="array" aca="1" ref="AB1658" ca="1">INDEX(Sheet1!$AC$2:$AC$22, RANDBETWEEN(1, 21))</f>
        <v>Serbia</v>
      </c>
      <c r="AE1658" t="str" cm="1">
        <f t="array" aca="1" ref="AE1658" ca="1">INDEX(Sheet1!$AF$2:$AF$22, RANDBETWEEN(1, 5))</f>
        <v>ECARO</v>
      </c>
      <c r="AF1658" s="3">
        <v>45503</v>
      </c>
      <c r="AG1658" t="str" cm="1">
        <f t="array" aca="1" ref="AG1658" ca="1">INDEX(Sheet1!$AH$2:$AH$24, RANDBETWEEN(1, 23))</f>
        <v>MOLDOVA CO</v>
      </c>
      <c r="AH1658" t="s">
        <v>649</v>
      </c>
      <c r="AI1658" t="s">
        <v>290</v>
      </c>
      <c r="AJ1658" t="s">
        <v>291</v>
      </c>
      <c r="AK1658" t="s">
        <v>104</v>
      </c>
      <c r="AL1658" t="s">
        <v>90</v>
      </c>
      <c r="AM1658" t="s">
        <v>645</v>
      </c>
      <c r="AN1658" t="s">
        <v>115</v>
      </c>
      <c r="AO1658" t="s">
        <v>149</v>
      </c>
      <c r="AP1658" t="s">
        <v>93</v>
      </c>
      <c r="AQ1658" t="s">
        <v>117</v>
      </c>
      <c r="AR1658">
        <v>2023</v>
      </c>
      <c r="AS1658" t="s">
        <v>44</v>
      </c>
    </row>
    <row r="1659" spans="1:45">
      <c r="A1659" t="s">
        <v>653</v>
      </c>
      <c r="B1659" t="s">
        <v>95</v>
      </c>
      <c r="C1659" t="s">
        <v>64</v>
      </c>
      <c r="D1659" s="3">
        <v>45490</v>
      </c>
      <c r="E1659" t="s">
        <v>644</v>
      </c>
      <c r="F1659">
        <f t="shared" ca="1" si="75"/>
        <v>34705.14350743658</v>
      </c>
      <c r="G1659">
        <f t="shared" ca="1" si="75"/>
        <v>13932.011594696716</v>
      </c>
      <c r="H1659" t="str" cm="1">
        <f t="array" aca="1" ref="H1659" ca="1">INDEX(Sheet1!$H$1:$H$3, RANDBETWEEN(1, 3))</f>
        <v>Revenue Type</v>
      </c>
      <c r="I1659" t="str" cm="1">
        <f t="array" aca="1" ref="I1659" ca="1">INDEX(Sheet1!$I$3:$I$88, RANDBETWEEN(1, 85))</f>
        <v>Polio eradication</v>
      </c>
      <c r="J1659" t="str">
        <f ca="1">INDEX(Sheet1!$AZ$3:$AZ$8, RANDBETWEEN(1, COUNTA(Sheet1!$AZ$3:$AZ$8)))</f>
        <v>Increased Immunization Rates</v>
      </c>
      <c r="K1659" t="str" cm="1">
        <f t="array" aca="1" ref="K1659" ca="1">INDEX(Sheet1!$K$1:$K$8, RANDBETWEEN(1, 6))</f>
        <v>Emergency/HAC</v>
      </c>
      <c r="M1659" t="s">
        <v>114</v>
      </c>
      <c r="N1659">
        <f t="shared" ca="1" si="76"/>
        <v>21685.289975038715</v>
      </c>
      <c r="Q1659" t="s">
        <v>294</v>
      </c>
      <c r="U1659">
        <f t="shared" ca="1" si="77"/>
        <v>3460.7886328483528</v>
      </c>
      <c r="V1659">
        <v>29648919</v>
      </c>
      <c r="W1659" t="str" cm="1">
        <f t="array" aca="1" ref="W1659" ca="1">INDEX(Sheet1!$X$1:$X$20, RANDBETWEEN(1, 20))</f>
        <v>Foundation</v>
      </c>
      <c r="X1659" t="str" cm="1">
        <f t="array" aca="1" ref="X1659" ca="1">INDEX(Sheet1!$Y$2:$Y$22, RANDBETWEEN(1, 21))</f>
        <v>Public Sector</v>
      </c>
      <c r="Z1659" t="str" cm="1">
        <f t="array" aca="1" ref="Z1659" ca="1">INDEX(Sheet1!$AA$2:$AA$30, RANDBETWEEN(1, 29))</f>
        <v>INNOVATION UNIT</v>
      </c>
      <c r="AA1659" t="str" cm="1">
        <f t="array" aca="1" ref="AA1659" ca="1">INDEX(Sheet1!$AB$2:$AB$8, RANDBETWEEN(1, 7))</f>
        <v>ROSA</v>
      </c>
      <c r="AB1659" t="str" cm="1">
        <f t="array" aca="1" ref="AB1659" ca="1">INDEX(Sheet1!$AC$2:$AC$22, RANDBETWEEN(1, 21))</f>
        <v>Bulgaria</v>
      </c>
      <c r="AE1659" t="str" cm="1">
        <f t="array" aca="1" ref="AE1659" ca="1">INDEX(Sheet1!$AF$2:$AF$22, RANDBETWEEN(1, 5))</f>
        <v>ESARO</v>
      </c>
      <c r="AF1659" s="3">
        <v>45490</v>
      </c>
      <c r="AG1659" t="str" cm="1">
        <f t="array" aca="1" ref="AG1659" ca="1">INDEX(Sheet1!$AH$2:$AH$24, RANDBETWEEN(1, 23))</f>
        <v>MONTENEGRO CO</v>
      </c>
      <c r="AH1659" t="s">
        <v>648</v>
      </c>
      <c r="AI1659" t="s">
        <v>293</v>
      </c>
      <c r="AJ1659" t="s">
        <v>294</v>
      </c>
      <c r="AK1659" t="s">
        <v>114</v>
      </c>
      <c r="AL1659" t="s">
        <v>95</v>
      </c>
      <c r="AM1659" t="s">
        <v>646</v>
      </c>
      <c r="AN1659" t="s">
        <v>115</v>
      </c>
      <c r="AO1659" t="s">
        <v>92</v>
      </c>
      <c r="AP1659" t="s">
        <v>62</v>
      </c>
      <c r="AQ1659" t="s">
        <v>100</v>
      </c>
      <c r="AR1659">
        <v>2023</v>
      </c>
      <c r="AS1659" t="s">
        <v>44</v>
      </c>
    </row>
    <row r="1660" spans="1:45">
      <c r="A1660" t="s">
        <v>658</v>
      </c>
      <c r="B1660" t="s">
        <v>44</v>
      </c>
      <c r="C1660" t="s">
        <v>64</v>
      </c>
      <c r="D1660" s="3">
        <v>45513</v>
      </c>
      <c r="E1660" t="s">
        <v>644</v>
      </c>
      <c r="F1660">
        <f t="shared" ca="1" si="75"/>
        <v>54855.822682840386</v>
      </c>
      <c r="G1660">
        <f t="shared" ca="1" si="75"/>
        <v>85106.466614755293</v>
      </c>
      <c r="H1660" t="str" cm="1">
        <f t="array" aca="1" ref="H1660" ca="1">INDEX(Sheet1!$H$1:$H$3, RANDBETWEEN(1, 3))</f>
        <v>Revenue Type</v>
      </c>
      <c r="I1660" t="str" cm="1">
        <f t="array" aca="1" ref="I1660" ca="1">INDEX(Sheet1!$I$3:$I$88, RANDBETWEEN(1, 85))</f>
        <v>Child Protection – General</v>
      </c>
      <c r="J1660" t="str">
        <f ca="1">INDEX(Sheet1!$AZ$3:$AZ$8, RANDBETWEEN(1, COUNTA(Sheet1!$AZ$3:$AZ$8)))</f>
        <v>Health</v>
      </c>
      <c r="K1660" t="str" cm="1">
        <f t="array" aca="1" ref="K1660" ca="1">INDEX(Sheet1!$K$1:$K$8, RANDBETWEEN(1, 6))</f>
        <v>HAC-ECARO</v>
      </c>
      <c r="M1660" t="s">
        <v>75</v>
      </c>
      <c r="N1660">
        <f t="shared" ca="1" si="76"/>
        <v>97920.58553620422</v>
      </c>
      <c r="Q1660" t="s">
        <v>297</v>
      </c>
      <c r="U1660">
        <f t="shared" ca="1" si="77"/>
        <v>56958.675739773615</v>
      </c>
      <c r="V1660">
        <v>3314494</v>
      </c>
      <c r="W1660" t="str" cm="1">
        <f t="array" aca="1" ref="W1660" ca="1">INDEX(Sheet1!$X$1:$X$20, RANDBETWEEN(1, 20))</f>
        <v>Sport Associations</v>
      </c>
      <c r="X1660" t="str" cm="1">
        <f t="array" aca="1" ref="X1660" ca="1">INDEX(Sheet1!$Y$2:$Y$22, RANDBETWEEN(1, 21))</f>
        <v>Private Sector</v>
      </c>
      <c r="Z1660" t="str" cm="1">
        <f t="array" aca="1" ref="Z1660" ca="1">INDEX(Sheet1!$AA$2:$AA$30, RANDBETWEEN(1, 29))</f>
        <v>FRANCE NATCOM</v>
      </c>
      <c r="AA1660" t="str" cm="1">
        <f t="array" aca="1" ref="AA1660" ca="1">INDEX(Sheet1!$AB$2:$AB$8, RANDBETWEEN(1, 7))</f>
        <v>ROSA</v>
      </c>
      <c r="AB1660" t="str" cm="1">
        <f t="array" aca="1" ref="AB1660" ca="1">INDEX(Sheet1!$AC$2:$AC$22, RANDBETWEEN(1, 21))</f>
        <v>Armenia</v>
      </c>
      <c r="AE1660" t="str" cm="1">
        <f t="array" aca="1" ref="AE1660" ca="1">INDEX(Sheet1!$AF$2:$AF$22, RANDBETWEEN(1, 5))</f>
        <v>MENARO</v>
      </c>
      <c r="AF1660" s="3">
        <v>45513</v>
      </c>
      <c r="AG1660" t="str" cm="1">
        <f t="array" aca="1" ref="AG1660" ca="1">INDEX(Sheet1!$AH$2:$AH$24, RANDBETWEEN(1, 23))</f>
        <v>BELARUS CO</v>
      </c>
      <c r="AH1660" t="s">
        <v>649</v>
      </c>
      <c r="AI1660" t="s">
        <v>296</v>
      </c>
      <c r="AJ1660" t="s">
        <v>297</v>
      </c>
      <c r="AK1660" t="s">
        <v>75</v>
      </c>
      <c r="AL1660" t="s">
        <v>90</v>
      </c>
      <c r="AM1660" t="s">
        <v>645</v>
      </c>
      <c r="AN1660" t="s">
        <v>115</v>
      </c>
      <c r="AO1660" t="s">
        <v>92</v>
      </c>
      <c r="AP1660" t="s">
        <v>143</v>
      </c>
      <c r="AQ1660" t="s">
        <v>129</v>
      </c>
      <c r="AR1660">
        <v>2024</v>
      </c>
      <c r="AS1660" t="s">
        <v>44</v>
      </c>
    </row>
    <row r="1661" spans="1:45">
      <c r="A1661" t="s">
        <v>652</v>
      </c>
      <c r="B1661" t="s">
        <v>44</v>
      </c>
      <c r="C1661" t="s">
        <v>45</v>
      </c>
      <c r="D1661" s="3">
        <v>45450</v>
      </c>
      <c r="E1661" t="s">
        <v>644</v>
      </c>
      <c r="F1661">
        <f t="shared" ca="1" si="75"/>
        <v>7545.3614797138489</v>
      </c>
      <c r="G1661">
        <f t="shared" ca="1" si="75"/>
        <v>72493.898097192301</v>
      </c>
      <c r="H1661" t="str" cm="1">
        <f t="array" aca="1" ref="H1661" ca="1">INDEX(Sheet1!$H$1:$H$3, RANDBETWEEN(1, 3))</f>
        <v>ORR Non-Thematic</v>
      </c>
      <c r="I1661" t="str" cm="1">
        <f t="array" aca="1" ref="I1661" ca="1">INDEX(Sheet1!$I$3:$I$88, RANDBETWEEN(1, 85))</f>
        <v>Cross-sectoral Communication for Development</v>
      </c>
      <c r="J1661" t="str">
        <f ca="1">INDEX(Sheet1!$AZ$3:$AZ$8, RANDBETWEEN(1, COUNTA(Sheet1!$AZ$3:$AZ$8)))</f>
        <v>Increased Immunization Rates</v>
      </c>
      <c r="K1661" t="str" cm="1">
        <f t="array" aca="1" ref="K1661" ca="1">INDEX(Sheet1!$K$1:$K$8, RANDBETWEEN(1, 6))</f>
        <v>Emergency/HAC</v>
      </c>
      <c r="M1661" t="s">
        <v>127</v>
      </c>
      <c r="N1661">
        <f t="shared" ca="1" si="76"/>
        <v>28470.810183570436</v>
      </c>
      <c r="Q1661" t="s">
        <v>300</v>
      </c>
      <c r="U1661">
        <f t="shared" ca="1" si="77"/>
        <v>21273.346591981295</v>
      </c>
      <c r="V1661">
        <v>17887398</v>
      </c>
      <c r="W1661" t="str" cm="1">
        <f t="array" aca="1" ref="W1661" ca="1">INDEX(Sheet1!$X$1:$X$20, RANDBETWEEN(1, 20))</f>
        <v>Other</v>
      </c>
      <c r="X1661" t="str" cm="1">
        <f t="array" aca="1" ref="X1661" ca="1">INDEX(Sheet1!$Y$2:$Y$22, RANDBETWEEN(1, 21))</f>
        <v>Public Sector</v>
      </c>
      <c r="Z1661" t="str" cm="1">
        <f t="array" aca="1" ref="Z1661" ca="1">INDEX(Sheet1!$AA$2:$AA$30, RANDBETWEEN(1, 29))</f>
        <v>PPD</v>
      </c>
      <c r="AA1661" t="str" cm="1">
        <f t="array" aca="1" ref="AA1661" ca="1">INDEX(Sheet1!$AB$2:$AB$8, RANDBETWEEN(1, 7))</f>
        <v>EAPRO</v>
      </c>
      <c r="AB1661" t="str" cm="1">
        <f t="array" aca="1" ref="AB1661" ca="1">INDEX(Sheet1!$AC$2:$AC$22, RANDBETWEEN(1, 21))</f>
        <v>Moldova</v>
      </c>
      <c r="AE1661" t="str" cm="1">
        <f t="array" aca="1" ref="AE1661" ca="1">INDEX(Sheet1!$AF$2:$AF$22, RANDBETWEEN(1, 5))</f>
        <v>MENARO</v>
      </c>
      <c r="AF1661" s="3">
        <v>45450</v>
      </c>
      <c r="AG1661" t="str" cm="1">
        <f t="array" aca="1" ref="AG1661" ca="1">INDEX(Sheet1!$AH$2:$AH$24, RANDBETWEEN(1, 23))</f>
        <v>TURKIYE NATCOM</v>
      </c>
      <c r="AH1661" t="s">
        <v>651</v>
      </c>
      <c r="AI1661" t="s">
        <v>299</v>
      </c>
      <c r="AJ1661" t="s">
        <v>300</v>
      </c>
      <c r="AK1661" t="s">
        <v>127</v>
      </c>
      <c r="AL1661" t="s">
        <v>95</v>
      </c>
      <c r="AM1661" t="s">
        <v>646</v>
      </c>
      <c r="AN1661" t="s">
        <v>60</v>
      </c>
      <c r="AO1661" t="s">
        <v>149</v>
      </c>
      <c r="AP1661" t="s">
        <v>143</v>
      </c>
      <c r="AQ1661" t="s">
        <v>117</v>
      </c>
      <c r="AR1661">
        <v>2024</v>
      </c>
      <c r="AS1661" t="s">
        <v>44</v>
      </c>
    </row>
    <row r="1662" spans="1:45">
      <c r="A1662" t="s">
        <v>656</v>
      </c>
      <c r="B1662" t="s">
        <v>44</v>
      </c>
      <c r="C1662" t="s">
        <v>118</v>
      </c>
      <c r="D1662" s="3">
        <v>45461</v>
      </c>
      <c r="E1662" t="s">
        <v>644</v>
      </c>
      <c r="F1662">
        <f t="shared" ca="1" si="75"/>
        <v>43267.849038287699</v>
      </c>
      <c r="G1662">
        <f t="shared" ca="1" si="75"/>
        <v>37254.347867347591</v>
      </c>
      <c r="H1662" t="str" cm="1">
        <f t="array" aca="1" ref="H1662" ca="1">INDEX(Sheet1!$H$1:$H$3, RANDBETWEEN(1, 3))</f>
        <v>ORE-Thematic</v>
      </c>
      <c r="I1662" t="str" cm="1">
        <f t="array" aca="1" ref="I1662" ca="1">INDEX(Sheet1!$I$3:$I$88, RANDBETWEEN(1, 85))</f>
        <v>ACT-A/COVAX Pillar 2 - Therapeutics</v>
      </c>
      <c r="J1662" t="str">
        <f ca="1">INDEX(Sheet1!$AZ$3:$AZ$8, RANDBETWEEN(1, COUNTA(Sheet1!$AZ$3:$AZ$8)))</f>
        <v>Increased Immunization Rates</v>
      </c>
      <c r="K1662" t="str" cm="1">
        <f t="array" aca="1" ref="K1662" ca="1">INDEX(Sheet1!$K$1:$K$8, RANDBETWEEN(1, 6))</f>
        <v>Emergency/HAC</v>
      </c>
      <c r="M1662" t="s">
        <v>89</v>
      </c>
      <c r="N1662">
        <f t="shared" ca="1" si="76"/>
        <v>1564.231271015718</v>
      </c>
      <c r="Q1662" t="s">
        <v>176</v>
      </c>
      <c r="U1662">
        <f t="shared" ca="1" si="77"/>
        <v>25951.02789438087</v>
      </c>
      <c r="V1662">
        <v>19973517</v>
      </c>
      <c r="W1662" t="str" cm="1">
        <f t="array" aca="1" ref="W1662" ca="1">INDEX(Sheet1!$X$1:$X$20, RANDBETWEEN(1, 20))</f>
        <v>Corporate</v>
      </c>
      <c r="X1662" t="str" cm="1">
        <f t="array" aca="1" ref="X1662" ca="1">INDEX(Sheet1!$Y$2:$Y$22, RANDBETWEEN(1, 21))</f>
        <v>Private Sector</v>
      </c>
      <c r="Z1662" t="str" cm="1">
        <f t="array" aca="1" ref="Z1662" ca="1">INDEX(Sheet1!$AA$2:$AA$30, RANDBETWEEN(1, 29))</f>
        <v>UKRAINE CO</v>
      </c>
      <c r="AA1662" t="str" cm="1">
        <f t="array" aca="1" ref="AA1662" ca="1">INDEX(Sheet1!$AB$2:$AB$8, RANDBETWEEN(1, 7))</f>
        <v>NatCom</v>
      </c>
      <c r="AB1662" t="str" cm="1">
        <f t="array" aca="1" ref="AB1662" ca="1">INDEX(Sheet1!$AC$2:$AC$22, RANDBETWEEN(1, 21))</f>
        <v>Qatar</v>
      </c>
      <c r="AE1662" t="str" cm="1">
        <f t="array" aca="1" ref="AE1662" ca="1">INDEX(Sheet1!$AF$2:$AF$22, RANDBETWEEN(1, 5))</f>
        <v>HQ</v>
      </c>
      <c r="AF1662" s="3">
        <v>45461</v>
      </c>
      <c r="AG1662" t="str" cm="1">
        <f t="array" aca="1" ref="AG1662" ca="1">INDEX(Sheet1!$AH$2:$AH$24, RANDBETWEEN(1, 23))</f>
        <v>BELARUS CO</v>
      </c>
      <c r="AH1662" t="s">
        <v>647</v>
      </c>
      <c r="AI1662" t="s">
        <v>302</v>
      </c>
      <c r="AJ1662" t="s">
        <v>176</v>
      </c>
      <c r="AK1662" t="s">
        <v>89</v>
      </c>
      <c r="AL1662" t="s">
        <v>95</v>
      </c>
      <c r="AM1662" t="s">
        <v>645</v>
      </c>
      <c r="AN1662" t="s">
        <v>128</v>
      </c>
      <c r="AO1662" t="s">
        <v>77</v>
      </c>
      <c r="AP1662" t="s">
        <v>135</v>
      </c>
      <c r="AQ1662" t="s">
        <v>79</v>
      </c>
      <c r="AR1662">
        <v>2023</v>
      </c>
      <c r="AS1662" t="s">
        <v>44</v>
      </c>
    </row>
    <row r="1663" spans="1:45">
      <c r="A1663" t="s">
        <v>654</v>
      </c>
      <c r="B1663" t="s">
        <v>95</v>
      </c>
      <c r="C1663" t="s">
        <v>64</v>
      </c>
      <c r="D1663" s="3">
        <v>45361</v>
      </c>
      <c r="E1663" t="s">
        <v>644</v>
      </c>
      <c r="F1663">
        <f t="shared" ca="1" si="75"/>
        <v>25106.7409261516</v>
      </c>
      <c r="G1663">
        <f t="shared" ca="1" si="75"/>
        <v>24417.189907895703</v>
      </c>
      <c r="H1663" t="str" cm="1">
        <f t="array" aca="1" ref="H1663" ca="1">INDEX(Sheet1!$H$1:$H$3, RANDBETWEEN(1, 3))</f>
        <v>ORR Non-Thematic</v>
      </c>
      <c r="I1663" t="str" cm="1">
        <f t="array" aca="1" ref="I1663" ca="1">INDEX(Sheet1!$I$3:$I$88, RANDBETWEEN(1, 85))</f>
        <v>Health systems strengthening</v>
      </c>
      <c r="J1663" t="str">
        <f ca="1">INDEX(Sheet1!$AZ$3:$AZ$8, RANDBETWEEN(1, COUNTA(Sheet1!$AZ$3:$AZ$8)))</f>
        <v>Health</v>
      </c>
      <c r="K1663" t="str" cm="1">
        <f t="array" aca="1" ref="K1663" ca="1">INDEX(Sheet1!$K$1:$K$8, RANDBETWEEN(1, 6))</f>
        <v>HAC-ARMENIA</v>
      </c>
      <c r="M1663" t="s">
        <v>57</v>
      </c>
      <c r="N1663">
        <f t="shared" ca="1" si="76"/>
        <v>89152.908840547258</v>
      </c>
      <c r="Q1663" t="s">
        <v>305</v>
      </c>
      <c r="U1663">
        <f t="shared" ca="1" si="77"/>
        <v>29693.180485920693</v>
      </c>
      <c r="V1663">
        <v>16130629</v>
      </c>
      <c r="W1663" t="str" cm="1">
        <f t="array" aca="1" ref="W1663" ca="1">INDEX(Sheet1!$X$1:$X$20, RANDBETWEEN(1, 20))</f>
        <v>Sport Associations</v>
      </c>
      <c r="X1663" t="str" cm="1">
        <f t="array" aca="1" ref="X1663" ca="1">INDEX(Sheet1!$Y$2:$Y$22, RANDBETWEEN(1, 21))</f>
        <v>Private Sector</v>
      </c>
      <c r="Z1663" t="str" cm="1">
        <f t="array" aca="1" ref="Z1663" ca="1">INDEX(Sheet1!$AA$2:$AA$30, RANDBETWEEN(1, 29))</f>
        <v>FRANCE NATCOM</v>
      </c>
      <c r="AA1663" t="str" cm="1">
        <f t="array" aca="1" ref="AA1663" ca="1">INDEX(Sheet1!$AB$2:$AB$8, RANDBETWEEN(1, 7))</f>
        <v>ROSA</v>
      </c>
      <c r="AB1663" t="str" cm="1">
        <f t="array" aca="1" ref="AB1663" ca="1">INDEX(Sheet1!$AC$2:$AC$22, RANDBETWEEN(1, 21))</f>
        <v>Netherlands</v>
      </c>
      <c r="AE1663" t="str" cm="1">
        <f t="array" aca="1" ref="AE1663" ca="1">INDEX(Sheet1!$AF$2:$AF$22, RANDBETWEEN(1, 5))</f>
        <v>NatCom</v>
      </c>
      <c r="AF1663" s="3">
        <v>45361</v>
      </c>
      <c r="AG1663" t="str" cm="1">
        <f t="array" aca="1" ref="AG1663" ca="1">INDEX(Sheet1!$AH$2:$AH$24, RANDBETWEEN(1, 23))</f>
        <v>TURKIYE NATCOM</v>
      </c>
      <c r="AH1663" t="s">
        <v>668</v>
      </c>
      <c r="AI1663" t="s">
        <v>304</v>
      </c>
      <c r="AJ1663" t="s">
        <v>305</v>
      </c>
      <c r="AK1663" t="s">
        <v>57</v>
      </c>
      <c r="AL1663" t="s">
        <v>58</v>
      </c>
      <c r="AM1663" t="s">
        <v>645</v>
      </c>
      <c r="AN1663" t="s">
        <v>91</v>
      </c>
      <c r="AO1663" t="s">
        <v>149</v>
      </c>
      <c r="AP1663" t="s">
        <v>93</v>
      </c>
      <c r="AQ1663" t="s">
        <v>129</v>
      </c>
      <c r="AR1663">
        <v>2024</v>
      </c>
      <c r="AS1663" t="s">
        <v>44</v>
      </c>
    </row>
    <row r="1664" spans="1:45">
      <c r="A1664" t="s">
        <v>655</v>
      </c>
      <c r="B1664" t="s">
        <v>95</v>
      </c>
      <c r="C1664" t="s">
        <v>64</v>
      </c>
      <c r="D1664" s="3">
        <v>45525</v>
      </c>
      <c r="E1664" t="s">
        <v>644</v>
      </c>
      <c r="F1664">
        <f t="shared" ca="1" si="75"/>
        <v>43128.776933820154</v>
      </c>
      <c r="G1664">
        <f t="shared" ca="1" si="75"/>
        <v>98479.207537081922</v>
      </c>
      <c r="H1664" t="str" cm="1">
        <f t="array" aca="1" ref="H1664" ca="1">INDEX(Sheet1!$H$1:$H$3, RANDBETWEEN(1, 3))</f>
        <v>Revenue Type</v>
      </c>
      <c r="I1664" t="str" cm="1">
        <f t="array" aca="1" ref="I1664" ca="1">INDEX(Sheet1!$I$3:$I$88, RANDBETWEEN(1, 85))</f>
        <v>Learning and child-friendly schools</v>
      </c>
      <c r="J1664" t="str">
        <f ca="1">INDEX(Sheet1!$AZ$3:$AZ$8, RANDBETWEEN(1, COUNTA(Sheet1!$AZ$3:$AZ$8)))</f>
        <v>Increased Immunization Rates</v>
      </c>
      <c r="K1664" t="str" cm="1">
        <f t="array" aca="1" ref="K1664" ca="1">INDEX(Sheet1!$K$1:$K$8, RANDBETWEEN(1, 6))</f>
        <v>HAC-ARMENIA</v>
      </c>
      <c r="M1664" t="s">
        <v>127</v>
      </c>
      <c r="N1664">
        <f t="shared" ca="1" si="76"/>
        <v>88332.922438330104</v>
      </c>
      <c r="Q1664" t="s">
        <v>201</v>
      </c>
      <c r="U1664">
        <f t="shared" ca="1" si="77"/>
        <v>66034.173703859473</v>
      </c>
      <c r="V1664">
        <v>33780531</v>
      </c>
      <c r="W1664" t="str" cm="1">
        <f t="array" aca="1" ref="W1664" ca="1">INDEX(Sheet1!$X$1:$X$20, RANDBETWEEN(1, 20))</f>
        <v>Women's and diaspora organizations</v>
      </c>
      <c r="X1664" t="str" cm="1">
        <f t="array" aca="1" ref="X1664" ca="1">INDEX(Sheet1!$Y$2:$Y$22, RANDBETWEEN(1, 21))</f>
        <v>Public Sector</v>
      </c>
      <c r="Z1664" t="str" cm="1">
        <f t="array" aca="1" ref="Z1664" ca="1">INDEX(Sheet1!$AA$2:$AA$30, RANDBETWEEN(1, 29))</f>
        <v>NETHERLANDS NATCOM</v>
      </c>
      <c r="AA1664" t="str" cm="1">
        <f t="array" aca="1" ref="AA1664" ca="1">INDEX(Sheet1!$AB$2:$AB$8, RANDBETWEEN(1, 7))</f>
        <v>ROSA</v>
      </c>
      <c r="AB1664" t="str" cm="1">
        <f t="array" aca="1" ref="AB1664" ca="1">INDEX(Sheet1!$AC$2:$AC$22, RANDBETWEEN(1, 21))</f>
        <v>Belarus</v>
      </c>
      <c r="AE1664" t="str" cm="1">
        <f t="array" aca="1" ref="AE1664" ca="1">INDEX(Sheet1!$AF$2:$AF$22, RANDBETWEEN(1, 5))</f>
        <v>MENARO</v>
      </c>
      <c r="AF1664" s="3">
        <v>45525</v>
      </c>
      <c r="AG1664" t="str" cm="1">
        <f t="array" aca="1" ref="AG1664" ca="1">INDEX(Sheet1!$AH$2:$AH$24, RANDBETWEEN(1, 23))</f>
        <v>ECARO</v>
      </c>
      <c r="AH1664" t="s">
        <v>668</v>
      </c>
      <c r="AI1664" t="s">
        <v>307</v>
      </c>
      <c r="AJ1664" t="s">
        <v>201</v>
      </c>
      <c r="AK1664" t="s">
        <v>127</v>
      </c>
      <c r="AL1664" t="s">
        <v>58</v>
      </c>
      <c r="AM1664" t="s">
        <v>645</v>
      </c>
      <c r="AN1664" t="s">
        <v>91</v>
      </c>
      <c r="AO1664" t="s">
        <v>77</v>
      </c>
      <c r="AP1664" t="s">
        <v>62</v>
      </c>
      <c r="AQ1664" t="s">
        <v>79</v>
      </c>
      <c r="AR1664">
        <v>2022</v>
      </c>
      <c r="AS1664" t="s">
        <v>44</v>
      </c>
    </row>
    <row r="1665" spans="1:45">
      <c r="A1665" t="s">
        <v>656</v>
      </c>
      <c r="B1665" t="s">
        <v>44</v>
      </c>
      <c r="C1665" t="s">
        <v>64</v>
      </c>
      <c r="D1665" s="3">
        <v>45537</v>
      </c>
      <c r="E1665" t="s">
        <v>644</v>
      </c>
      <c r="F1665">
        <f t="shared" ca="1" si="75"/>
        <v>90483.861085120661</v>
      </c>
      <c r="G1665">
        <f t="shared" ca="1" si="75"/>
        <v>65139.927828259497</v>
      </c>
      <c r="H1665" t="str" cm="1">
        <f t="array" aca="1" ref="H1665" ca="1">INDEX(Sheet1!$H$1:$H$3, RANDBETWEEN(1, 3))</f>
        <v>ORR Non-Thematic</v>
      </c>
      <c r="I1665" t="str" cm="1">
        <f t="array" aca="1" ref="I1665" ca="1">INDEX(Sheet1!$I$3:$I$88, RANDBETWEEN(1, 85))</f>
        <v>Cross-sectoral monitoring, data and situation analyses</v>
      </c>
      <c r="J1665" t="str">
        <f ca="1">INDEX(Sheet1!$AZ$3:$AZ$8, RANDBETWEEN(1, COUNTA(Sheet1!$AZ$3:$AZ$8)))</f>
        <v>Advocacy</v>
      </c>
      <c r="K1665" t="str" cm="1">
        <f t="array" aca="1" ref="K1665" ca="1">INDEX(Sheet1!$K$1:$K$8, RANDBETWEEN(1, 6))</f>
        <v>HAC-STATE OF PALESTINE</v>
      </c>
      <c r="M1665" t="s">
        <v>57</v>
      </c>
      <c r="N1665">
        <f t="shared" ca="1" si="76"/>
        <v>68362.551106195198</v>
      </c>
      <c r="Q1665" t="s">
        <v>310</v>
      </c>
      <c r="U1665">
        <f t="shared" ca="1" si="77"/>
        <v>26061.968817362384</v>
      </c>
      <c r="V1665">
        <v>10873250</v>
      </c>
      <c r="W1665" t="str" cm="1">
        <f t="array" aca="1" ref="W1665" ca="1">INDEX(Sheet1!$X$1:$X$20, RANDBETWEEN(1, 20))</f>
        <v>Non-Profit/NGO Foundations</v>
      </c>
      <c r="X1665" t="str" cm="1">
        <f t="array" aca="1" ref="X1665" ca="1">INDEX(Sheet1!$Y$2:$Y$22, RANDBETWEEN(1, 21))</f>
        <v>Public Sector</v>
      </c>
      <c r="Z1665" t="str" cm="1">
        <f t="array" aca="1" ref="Z1665" ca="1">INDEX(Sheet1!$AA$2:$AA$30, RANDBETWEEN(1, 29))</f>
        <v>CHINA CO</v>
      </c>
      <c r="AA1665" t="str" cm="1">
        <f t="array" aca="1" ref="AA1665" ca="1">INDEX(Sheet1!$AB$2:$AB$8, RANDBETWEEN(1, 7))</f>
        <v>ECARO</v>
      </c>
      <c r="AB1665" t="str" cm="1">
        <f t="array" aca="1" ref="AB1665" ca="1">INDEX(Sheet1!$AC$2:$AC$22, RANDBETWEEN(1, 21))</f>
        <v>Serbia</v>
      </c>
      <c r="AE1665" t="str" cm="1">
        <f t="array" aca="1" ref="AE1665" ca="1">INDEX(Sheet1!$AF$2:$AF$22, RANDBETWEEN(1, 5))</f>
        <v>HQ</v>
      </c>
      <c r="AF1665" s="3">
        <v>45537</v>
      </c>
      <c r="AG1665" t="str" cm="1">
        <f t="array" aca="1" ref="AG1665" ca="1">INDEX(Sheet1!$AH$2:$AH$24, RANDBETWEEN(1, 23))</f>
        <v>LEBANON CO</v>
      </c>
      <c r="AH1665" t="s">
        <v>648</v>
      </c>
      <c r="AI1665" t="s">
        <v>309</v>
      </c>
      <c r="AJ1665" t="s">
        <v>310</v>
      </c>
      <c r="AK1665" t="s">
        <v>57</v>
      </c>
      <c r="AL1665" t="s">
        <v>95</v>
      </c>
      <c r="AM1665" t="s">
        <v>646</v>
      </c>
      <c r="AN1665" t="s">
        <v>60</v>
      </c>
      <c r="AO1665" t="s">
        <v>92</v>
      </c>
      <c r="AP1665" t="s">
        <v>78</v>
      </c>
      <c r="AQ1665" t="s">
        <v>79</v>
      </c>
      <c r="AR1665">
        <v>2023</v>
      </c>
      <c r="AS1665" t="s">
        <v>44</v>
      </c>
    </row>
    <row r="1666" spans="1:45">
      <c r="A1666" t="s">
        <v>652</v>
      </c>
      <c r="B1666" t="s">
        <v>44</v>
      </c>
      <c r="C1666" t="s">
        <v>64</v>
      </c>
      <c r="D1666" s="3">
        <v>45501</v>
      </c>
      <c r="E1666" t="s">
        <v>644</v>
      </c>
      <c r="F1666">
        <f t="shared" ca="1" si="75"/>
        <v>86537.361286100291</v>
      </c>
      <c r="G1666">
        <f t="shared" ca="1" si="75"/>
        <v>56411.696293312001</v>
      </c>
      <c r="H1666" t="str" cm="1">
        <f t="array" aca="1" ref="H1666" ca="1">INDEX(Sheet1!$H$1:$H$3, RANDBETWEEN(1, 3))</f>
        <v>ORR Non-Thematic</v>
      </c>
      <c r="I1666" t="str" cm="1">
        <f t="array" aca="1" ref="I1666" ca="1">INDEX(Sheet1!$I$3:$I$88, RANDBETWEEN(1, 85))</f>
        <v>Malaria</v>
      </c>
      <c r="J1666" t="str">
        <f ca="1">INDEX(Sheet1!$AZ$3:$AZ$8, RANDBETWEEN(1, COUNTA(Sheet1!$AZ$3:$AZ$8)))</f>
        <v>Education</v>
      </c>
      <c r="K1666" t="str" cm="1">
        <f t="array" aca="1" ref="K1666" ca="1">INDEX(Sheet1!$K$1:$K$8, RANDBETWEEN(1, 6))</f>
        <v>Emergency/HAC</v>
      </c>
      <c r="M1666" t="s">
        <v>89</v>
      </c>
      <c r="N1666">
        <f t="shared" ca="1" si="76"/>
        <v>55507.92149271501</v>
      </c>
      <c r="Q1666" t="s">
        <v>313</v>
      </c>
      <c r="U1666">
        <f t="shared" ca="1" si="77"/>
        <v>83402.944013697372</v>
      </c>
      <c r="V1666">
        <v>39450862</v>
      </c>
      <c r="W1666" t="str" cm="1">
        <f t="array" aca="1" ref="W1666" ca="1">INDEX(Sheet1!$X$1:$X$20, RANDBETWEEN(1, 20))</f>
        <v>Membership based organizations</v>
      </c>
      <c r="X1666" t="str" cm="1">
        <f t="array" aca="1" ref="X1666" ca="1">INDEX(Sheet1!$Y$2:$Y$22, RANDBETWEEN(1, 21))</f>
        <v>Public Sector</v>
      </c>
      <c r="Z1666" t="str" cm="1">
        <f t="array" aca="1" ref="Z1666" ca="1">INDEX(Sheet1!$AA$2:$AA$30, RANDBETWEEN(1, 29))</f>
        <v>ARMENIA CO</v>
      </c>
      <c r="AA1666" t="str" cm="1">
        <f t="array" aca="1" ref="AA1666" ca="1">INDEX(Sheet1!$AB$2:$AB$8, RANDBETWEEN(1, 7))</f>
        <v>HQ</v>
      </c>
      <c r="AB1666" t="str" cm="1">
        <f t="array" aca="1" ref="AB1666" ca="1">INDEX(Sheet1!$AC$2:$AC$22, RANDBETWEEN(1, 21))</f>
        <v>Denmark</v>
      </c>
      <c r="AE1666" t="str" cm="1">
        <f t="array" aca="1" ref="AE1666" ca="1">INDEX(Sheet1!$AF$2:$AF$22, RANDBETWEEN(1, 5))</f>
        <v>MENARO</v>
      </c>
      <c r="AF1666" s="3">
        <v>45501</v>
      </c>
      <c r="AG1666" t="str" cm="1">
        <f t="array" aca="1" ref="AG1666" ca="1">INDEX(Sheet1!$AH$2:$AH$24, RANDBETWEEN(1, 23))</f>
        <v>SOMALIA CO</v>
      </c>
      <c r="AH1666" t="s">
        <v>647</v>
      </c>
      <c r="AI1666" t="s">
        <v>312</v>
      </c>
      <c r="AJ1666" t="s">
        <v>313</v>
      </c>
      <c r="AK1666" t="s">
        <v>89</v>
      </c>
      <c r="AL1666" t="s">
        <v>58</v>
      </c>
      <c r="AM1666" t="s">
        <v>646</v>
      </c>
      <c r="AN1666" t="s">
        <v>105</v>
      </c>
      <c r="AO1666" t="s">
        <v>61</v>
      </c>
      <c r="AP1666" t="s">
        <v>93</v>
      </c>
      <c r="AQ1666" t="s">
        <v>100</v>
      </c>
      <c r="AR1666">
        <v>2024</v>
      </c>
      <c r="AS1666" t="s">
        <v>44</v>
      </c>
    </row>
    <row r="1667" spans="1:45">
      <c r="A1667" t="s">
        <v>653</v>
      </c>
      <c r="B1667" t="s">
        <v>95</v>
      </c>
      <c r="C1667" t="s">
        <v>45</v>
      </c>
      <c r="D1667" s="3">
        <v>45350</v>
      </c>
      <c r="E1667" t="s">
        <v>644</v>
      </c>
      <c r="F1667">
        <f t="shared" ref="F1667:G1730" ca="1" si="78">RAND() * (100000 - 50) + 50</f>
        <v>56061.279466257671</v>
      </c>
      <c r="G1667">
        <f t="shared" ca="1" si="78"/>
        <v>41744.416622237513</v>
      </c>
      <c r="H1667" t="str" cm="1">
        <f t="array" aca="1" ref="H1667" ca="1">INDEX(Sheet1!$H$1:$H$3, RANDBETWEEN(1, 3))</f>
        <v>ORR Non-Thematic</v>
      </c>
      <c r="I1667" t="str" cm="1">
        <f t="array" aca="1" ref="I1667" ca="1">INDEX(Sheet1!$I$3:$I$88, RANDBETWEEN(1, 85))</f>
        <v>Private sector fundraising</v>
      </c>
      <c r="J1667" t="str">
        <f ca="1">INDEX(Sheet1!$AZ$3:$AZ$8, RANDBETWEEN(1, COUNTA(Sheet1!$AZ$3:$AZ$8)))</f>
        <v>Advocacy</v>
      </c>
      <c r="K1667" t="str" cm="1">
        <f t="array" aca="1" ref="K1667" ca="1">INDEX(Sheet1!$K$1:$K$8, RANDBETWEEN(1, 6))</f>
        <v>HAC-STATE OF PALESTINE</v>
      </c>
      <c r="M1667" t="s">
        <v>127</v>
      </c>
      <c r="N1667">
        <f t="shared" ref="N1667:N1730" ca="1" si="79">RAND() * (100000 - 50) + 50</f>
        <v>70534.262349104945</v>
      </c>
      <c r="Q1667" t="s">
        <v>316</v>
      </c>
      <c r="U1667">
        <f t="shared" ref="U1667:U1730" ca="1" si="80">RAND() * (100000 - 50) + 50</f>
        <v>81164.056757621831</v>
      </c>
      <c r="V1667">
        <v>16567682</v>
      </c>
      <c r="W1667" t="str" cm="1">
        <f t="array" aca="1" ref="W1667" ca="1">INDEX(Sheet1!$X$1:$X$20, RANDBETWEEN(1, 20))</f>
        <v>Central Government</v>
      </c>
      <c r="X1667" t="str" cm="1">
        <f t="array" aca="1" ref="X1667" ca="1">INDEX(Sheet1!$Y$2:$Y$22, RANDBETWEEN(1, 21))</f>
        <v>Private Sector</v>
      </c>
      <c r="Z1667" t="str" cm="1">
        <f t="array" aca="1" ref="Z1667" ca="1">INDEX(Sheet1!$AA$2:$AA$30, RANDBETWEEN(1, 29))</f>
        <v>INNOVATION UNIT</v>
      </c>
      <c r="AA1667" t="str" cm="1">
        <f t="array" aca="1" ref="AA1667" ca="1">INDEX(Sheet1!$AB$2:$AB$8, RANDBETWEEN(1, 7))</f>
        <v>NatCom</v>
      </c>
      <c r="AB1667" t="str" cm="1">
        <f t="array" aca="1" ref="AB1667" ca="1">INDEX(Sheet1!$AC$2:$AC$22, RANDBETWEEN(1, 21))</f>
        <v>Denmark</v>
      </c>
      <c r="AE1667" t="str" cm="1">
        <f t="array" aca="1" ref="AE1667" ca="1">INDEX(Sheet1!$AF$2:$AF$22, RANDBETWEEN(1, 5))</f>
        <v>ECARO</v>
      </c>
      <c r="AF1667" s="3">
        <v>45350</v>
      </c>
      <c r="AG1667" t="str" cm="1">
        <f t="array" aca="1" ref="AG1667" ca="1">INDEX(Sheet1!$AH$2:$AH$24, RANDBETWEEN(1, 23))</f>
        <v>GREECE CO</v>
      </c>
      <c r="AH1667" t="s">
        <v>668</v>
      </c>
      <c r="AI1667" t="s">
        <v>315</v>
      </c>
      <c r="AJ1667" t="s">
        <v>316</v>
      </c>
      <c r="AK1667" t="s">
        <v>127</v>
      </c>
      <c r="AL1667" t="s">
        <v>58</v>
      </c>
      <c r="AM1667" t="s">
        <v>645</v>
      </c>
      <c r="AN1667" t="s">
        <v>128</v>
      </c>
      <c r="AO1667" t="s">
        <v>77</v>
      </c>
      <c r="AP1667" t="s">
        <v>78</v>
      </c>
      <c r="AQ1667" t="s">
        <v>117</v>
      </c>
      <c r="AR1667">
        <v>2023</v>
      </c>
      <c r="AS1667" t="s">
        <v>44</v>
      </c>
    </row>
    <row r="1668" spans="1:45">
      <c r="A1668" t="s">
        <v>659</v>
      </c>
      <c r="B1668" t="s">
        <v>44</v>
      </c>
      <c r="C1668" t="s">
        <v>64</v>
      </c>
      <c r="D1668" s="3">
        <v>45434</v>
      </c>
      <c r="E1668" t="s">
        <v>644</v>
      </c>
      <c r="F1668">
        <f t="shared" ca="1" si="78"/>
        <v>1767.9458495169804</v>
      </c>
      <c r="G1668">
        <f t="shared" ca="1" si="78"/>
        <v>34115.818495245912</v>
      </c>
      <c r="H1668" t="str" cm="1">
        <f t="array" aca="1" ref="H1668" ca="1">INDEX(Sheet1!$H$1:$H$3, RANDBETWEEN(1, 3))</f>
        <v>ORE-Thematic</v>
      </c>
      <c r="I1668" t="str" cm="1">
        <f t="array" aca="1" ref="I1668" ca="1">INDEX(Sheet1!$I$3:$I$88, RANDBETWEEN(1, 85))</f>
        <v>Policy, guidance and technical support for country programming and reporting</v>
      </c>
      <c r="J1668" t="str">
        <f ca="1">INDEX(Sheet1!$AZ$3:$AZ$8, RANDBETWEEN(1, COUNTA(Sheet1!$AZ$3:$AZ$8)))</f>
        <v>Advocacy</v>
      </c>
      <c r="K1668" t="str" cm="1">
        <f t="array" aca="1" ref="K1668" ca="1">INDEX(Sheet1!$K$1:$K$8, RANDBETWEEN(1, 6))</f>
        <v>HAC-ARMENIA</v>
      </c>
      <c r="M1668" t="s">
        <v>104</v>
      </c>
      <c r="N1668">
        <f t="shared" ca="1" si="79"/>
        <v>7200.362858943141</v>
      </c>
      <c r="Q1668" t="s">
        <v>181</v>
      </c>
      <c r="U1668">
        <f t="shared" ca="1" si="80"/>
        <v>9558.8209623409875</v>
      </c>
      <c r="V1668">
        <v>3157643</v>
      </c>
      <c r="W1668" t="str" cm="1">
        <f t="array" aca="1" ref="W1668" ca="1">INDEX(Sheet1!$X$1:$X$20, RANDBETWEEN(1, 20))</f>
        <v>Country Office</v>
      </c>
      <c r="X1668" t="str" cm="1">
        <f t="array" aca="1" ref="X1668" ca="1">INDEX(Sheet1!$Y$2:$Y$22, RANDBETWEEN(1, 21))</f>
        <v>Private Sector</v>
      </c>
      <c r="Z1668" t="str" cm="1">
        <f t="array" aca="1" ref="Z1668" ca="1">INDEX(Sheet1!$AA$2:$AA$30, RANDBETWEEN(1, 29))</f>
        <v>TAJIKISTAN CO</v>
      </c>
      <c r="AA1668" t="str" cm="1">
        <f t="array" aca="1" ref="AA1668" ca="1">INDEX(Sheet1!$AB$2:$AB$8, RANDBETWEEN(1, 7))</f>
        <v>ECARO</v>
      </c>
      <c r="AB1668" t="str" cm="1">
        <f t="array" aca="1" ref="AB1668" ca="1">INDEX(Sheet1!$AC$2:$AC$22, RANDBETWEEN(1, 21))</f>
        <v>Netherlands</v>
      </c>
      <c r="AE1668" t="str" cm="1">
        <f t="array" aca="1" ref="AE1668" ca="1">INDEX(Sheet1!$AF$2:$AF$22, RANDBETWEEN(1, 5))</f>
        <v>MENARO</v>
      </c>
      <c r="AF1668" s="3">
        <v>45434</v>
      </c>
      <c r="AG1668" t="str" cm="1">
        <f t="array" aca="1" ref="AG1668" ca="1">INDEX(Sheet1!$AH$2:$AH$24, RANDBETWEEN(1, 23))</f>
        <v>BULGARIA CO</v>
      </c>
      <c r="AH1668" t="s">
        <v>649</v>
      </c>
      <c r="AI1668" t="s">
        <v>318</v>
      </c>
      <c r="AJ1668" t="s">
        <v>181</v>
      </c>
      <c r="AK1668" t="s">
        <v>104</v>
      </c>
      <c r="AL1668" t="s">
        <v>90</v>
      </c>
      <c r="AM1668" t="s">
        <v>645</v>
      </c>
      <c r="AN1668" t="s">
        <v>105</v>
      </c>
      <c r="AO1668" t="s">
        <v>61</v>
      </c>
      <c r="AP1668" t="s">
        <v>135</v>
      </c>
      <c r="AQ1668" t="s">
        <v>79</v>
      </c>
      <c r="AR1668">
        <v>2022</v>
      </c>
      <c r="AS1668" t="s">
        <v>44</v>
      </c>
    </row>
    <row r="1669" spans="1:45">
      <c r="A1669" t="s">
        <v>659</v>
      </c>
      <c r="B1669" t="s">
        <v>44</v>
      </c>
      <c r="C1669" t="s">
        <v>64</v>
      </c>
      <c r="D1669" s="3">
        <v>45439</v>
      </c>
      <c r="E1669" t="s">
        <v>644</v>
      </c>
      <c r="F1669">
        <f t="shared" ca="1" si="78"/>
        <v>60831.696930303973</v>
      </c>
      <c r="G1669">
        <f t="shared" ca="1" si="78"/>
        <v>47620.940755502525</v>
      </c>
      <c r="H1669" t="str" cm="1">
        <f t="array" aca="1" ref="H1669" ca="1">INDEX(Sheet1!$H$1:$H$3, RANDBETWEEN(1, 3))</f>
        <v>Revenue Type</v>
      </c>
      <c r="I1669" t="str" cm="1">
        <f t="array" aca="1" ref="I1669" ca="1">INDEX(Sheet1!$I$3:$I$88, RANDBETWEEN(1, 85))</f>
        <v>Immunization</v>
      </c>
      <c r="J1669" t="str">
        <f ca="1">INDEX(Sheet1!$AZ$3:$AZ$8, RANDBETWEEN(1, COUNTA(Sheet1!$AZ$3:$AZ$8)))</f>
        <v>Education</v>
      </c>
      <c r="K1669" t="str" cm="1">
        <f t="array" aca="1" ref="K1669" ca="1">INDEX(Sheet1!$K$1:$K$8, RANDBETWEEN(1, 6))</f>
        <v>HAC-STATE OF PALESTINE</v>
      </c>
      <c r="M1669" t="s">
        <v>114</v>
      </c>
      <c r="N1669">
        <f t="shared" ca="1" si="79"/>
        <v>19402.156759509329</v>
      </c>
      <c r="Q1669" t="s">
        <v>321</v>
      </c>
      <c r="U1669">
        <f t="shared" ca="1" si="80"/>
        <v>93520.480213238276</v>
      </c>
      <c r="V1669">
        <v>12661544</v>
      </c>
      <c r="W1669" t="str" cm="1">
        <f t="array" aca="1" ref="W1669" ca="1">INDEX(Sheet1!$X$1:$X$20, RANDBETWEEN(1, 20))</f>
        <v>Membership based organizations</v>
      </c>
      <c r="X1669" t="str" cm="1">
        <f t="array" aca="1" ref="X1669" ca="1">INDEX(Sheet1!$Y$2:$Y$22, RANDBETWEEN(1, 21))</f>
        <v>Private Sector</v>
      </c>
      <c r="Z1669" t="str" cm="1">
        <f t="array" aca="1" ref="Z1669" ca="1">INDEX(Sheet1!$AA$2:$AA$30, RANDBETWEEN(1, 29))</f>
        <v>KOSOVO CO</v>
      </c>
      <c r="AA1669" t="str" cm="1">
        <f t="array" aca="1" ref="AA1669" ca="1">INDEX(Sheet1!$AB$2:$AB$8, RANDBETWEEN(1, 7))</f>
        <v>MENARO</v>
      </c>
      <c r="AB1669" t="str" cm="1">
        <f t="array" aca="1" ref="AB1669" ca="1">INDEX(Sheet1!$AC$2:$AC$22, RANDBETWEEN(1, 21))</f>
        <v>Russian Federation</v>
      </c>
      <c r="AE1669" t="str" cm="1">
        <f t="array" aca="1" ref="AE1669" ca="1">INDEX(Sheet1!$AF$2:$AF$22, RANDBETWEEN(1, 5))</f>
        <v>HQ</v>
      </c>
      <c r="AF1669" s="3">
        <v>45439</v>
      </c>
      <c r="AG1669" t="str" cm="1">
        <f t="array" aca="1" ref="AG1669" ca="1">INDEX(Sheet1!$AH$2:$AH$24, RANDBETWEEN(1, 23))</f>
        <v>KOSOVO CO</v>
      </c>
      <c r="AH1669" t="s">
        <v>648</v>
      </c>
      <c r="AI1669" t="s">
        <v>320</v>
      </c>
      <c r="AJ1669" t="s">
        <v>321</v>
      </c>
      <c r="AK1669" t="s">
        <v>114</v>
      </c>
      <c r="AL1669" t="s">
        <v>95</v>
      </c>
      <c r="AM1669" t="s">
        <v>646</v>
      </c>
      <c r="AN1669" t="s">
        <v>216</v>
      </c>
      <c r="AO1669" t="s">
        <v>77</v>
      </c>
      <c r="AP1669" t="s">
        <v>135</v>
      </c>
      <c r="AQ1669" t="s">
        <v>117</v>
      </c>
      <c r="AR1669">
        <v>2023</v>
      </c>
      <c r="AS1669" t="s">
        <v>44</v>
      </c>
    </row>
    <row r="1670" spans="1:45">
      <c r="A1670" t="s">
        <v>657</v>
      </c>
      <c r="B1670" t="s">
        <v>95</v>
      </c>
      <c r="C1670" t="s">
        <v>45</v>
      </c>
      <c r="D1670" s="3">
        <v>45486</v>
      </c>
      <c r="E1670" t="s">
        <v>644</v>
      </c>
      <c r="F1670">
        <f t="shared" ca="1" si="78"/>
        <v>64628.086953209859</v>
      </c>
      <c r="G1670">
        <f t="shared" ca="1" si="78"/>
        <v>72992.465577591094</v>
      </c>
      <c r="H1670" t="str" cm="1">
        <f t="array" aca="1" ref="H1670" ca="1">INDEX(Sheet1!$H$1:$H$3, RANDBETWEEN(1, 3))</f>
        <v>ORE-Thematic</v>
      </c>
      <c r="I1670" t="str" cm="1">
        <f t="array" aca="1" ref="I1670" ca="1">INDEX(Sheet1!$I$3:$I$88, RANDBETWEEN(1, 85))</f>
        <v>Nutrition – Overweight &amp; Obesity</v>
      </c>
      <c r="J1670" t="str">
        <f ca="1">INDEX(Sheet1!$AZ$3:$AZ$8, RANDBETWEEN(1, COUNTA(Sheet1!$AZ$3:$AZ$8)))</f>
        <v>Child Protection</v>
      </c>
      <c r="K1670" t="str" cm="1">
        <f t="array" aca="1" ref="K1670" ca="1">INDEX(Sheet1!$K$1:$K$8, RANDBETWEEN(1, 6))</f>
        <v>Emergency/HAC</v>
      </c>
      <c r="M1670" t="s">
        <v>127</v>
      </c>
      <c r="N1670">
        <f t="shared" ca="1" si="79"/>
        <v>72911.119340592399</v>
      </c>
      <c r="Q1670" t="s">
        <v>324</v>
      </c>
      <c r="U1670">
        <f t="shared" ca="1" si="80"/>
        <v>38215.649128819132</v>
      </c>
      <c r="V1670">
        <v>7440146</v>
      </c>
      <c r="W1670" t="str" cm="1">
        <f t="array" aca="1" ref="W1670" ca="1">INDEX(Sheet1!$X$1:$X$20, RANDBETWEEN(1, 20))</f>
        <v>Governmental Organization</v>
      </c>
      <c r="X1670" t="str" cm="1">
        <f t="array" aca="1" ref="X1670" ca="1">INDEX(Sheet1!$Y$2:$Y$22, RANDBETWEEN(1, 21))</f>
        <v>Private Sector</v>
      </c>
      <c r="Z1670" t="str" cm="1">
        <f t="array" aca="1" ref="Z1670" ca="1">INDEX(Sheet1!$AA$2:$AA$30, RANDBETWEEN(1, 29))</f>
        <v>KYRGYZSTAN CO</v>
      </c>
      <c r="AA1670" t="str" cm="1">
        <f t="array" aca="1" ref="AA1670" ca="1">INDEX(Sheet1!$AB$2:$AB$8, RANDBETWEEN(1, 7))</f>
        <v>ECARO</v>
      </c>
      <c r="AB1670" t="str" cm="1">
        <f t="array" aca="1" ref="AB1670" ca="1">INDEX(Sheet1!$AC$2:$AC$22, RANDBETWEEN(1, 21))</f>
        <v>Albania</v>
      </c>
      <c r="AE1670" t="str" cm="1">
        <f t="array" aca="1" ref="AE1670" ca="1">INDEX(Sheet1!$AF$2:$AF$22, RANDBETWEEN(1, 5))</f>
        <v>MENARO</v>
      </c>
      <c r="AF1670" s="3">
        <v>45486</v>
      </c>
      <c r="AG1670" t="str" cm="1">
        <f t="array" aca="1" ref="AG1670" ca="1">INDEX(Sheet1!$AH$2:$AH$24, RANDBETWEEN(1, 23))</f>
        <v>TURKIYE NATCOM</v>
      </c>
      <c r="AH1670" t="s">
        <v>668</v>
      </c>
      <c r="AI1670" t="s">
        <v>323</v>
      </c>
      <c r="AJ1670" t="s">
        <v>324</v>
      </c>
      <c r="AK1670" t="s">
        <v>127</v>
      </c>
      <c r="AL1670" t="s">
        <v>58</v>
      </c>
      <c r="AM1670" t="s">
        <v>645</v>
      </c>
      <c r="AN1670" t="s">
        <v>216</v>
      </c>
      <c r="AO1670" t="s">
        <v>77</v>
      </c>
      <c r="AP1670" t="s">
        <v>62</v>
      </c>
      <c r="AQ1670" t="s">
        <v>129</v>
      </c>
      <c r="AR1670">
        <v>2024</v>
      </c>
      <c r="AS1670" t="s">
        <v>44</v>
      </c>
    </row>
    <row r="1671" spans="1:45">
      <c r="A1671" t="s">
        <v>656</v>
      </c>
      <c r="B1671" t="s">
        <v>44</v>
      </c>
      <c r="C1671" t="s">
        <v>118</v>
      </c>
      <c r="D1671" s="3">
        <v>45338</v>
      </c>
      <c r="E1671" t="s">
        <v>644</v>
      </c>
      <c r="F1671">
        <f t="shared" ca="1" si="78"/>
        <v>22705.478008650523</v>
      </c>
      <c r="G1671">
        <f t="shared" ca="1" si="78"/>
        <v>38656.65769354473</v>
      </c>
      <c r="H1671" t="str" cm="1">
        <f t="array" aca="1" ref="H1671" ca="1">INDEX(Sheet1!$H$1:$H$3, RANDBETWEEN(1, 3))</f>
        <v>ORE-Thematic</v>
      </c>
      <c r="I1671" t="str" cm="1">
        <f t="array" aca="1" ref="I1671" ca="1">INDEX(Sheet1!$I$3:$I$88, RANDBETWEEN(1, 85))</f>
        <v>Leadership and Executive Direction</v>
      </c>
      <c r="J1671" t="str">
        <f ca="1">INDEX(Sheet1!$AZ$3:$AZ$8, RANDBETWEEN(1, COUNTA(Sheet1!$AZ$3:$AZ$8)))</f>
        <v>Child Protection</v>
      </c>
      <c r="K1671" t="str" cm="1">
        <f t="array" aca="1" ref="K1671" ca="1">INDEX(Sheet1!$K$1:$K$8, RANDBETWEEN(1, 6))</f>
        <v>HAC-ECARO</v>
      </c>
      <c r="M1671" t="s">
        <v>114</v>
      </c>
      <c r="N1671">
        <f t="shared" ca="1" si="79"/>
        <v>19392.983358868136</v>
      </c>
      <c r="Q1671" t="s">
        <v>327</v>
      </c>
      <c r="U1671">
        <f t="shared" ca="1" si="80"/>
        <v>41091.367836623409</v>
      </c>
      <c r="V1671">
        <v>6681910</v>
      </c>
      <c r="W1671" t="str" cm="1">
        <f t="array" aca="1" ref="W1671" ca="1">INDEX(Sheet1!$X$1:$X$20, RANDBETWEEN(1, 20))</f>
        <v>Global/Regional Multilaterals</v>
      </c>
      <c r="X1671" t="str" cm="1">
        <f t="array" aca="1" ref="X1671" ca="1">INDEX(Sheet1!$Y$2:$Y$22, RANDBETWEEN(1, 21))</f>
        <v>Private Sector</v>
      </c>
      <c r="Z1671" t="str" cm="1">
        <f t="array" aca="1" ref="Z1671" ca="1">INDEX(Sheet1!$AA$2:$AA$30, RANDBETWEEN(1, 29))</f>
        <v>CROATIA CO</v>
      </c>
      <c r="AA1671" t="str" cm="1">
        <f t="array" aca="1" ref="AA1671" ca="1">INDEX(Sheet1!$AB$2:$AB$8, RANDBETWEEN(1, 7))</f>
        <v>MENARO</v>
      </c>
      <c r="AB1671" t="str" cm="1">
        <f t="array" aca="1" ref="AB1671" ca="1">INDEX(Sheet1!$AC$2:$AC$22, RANDBETWEEN(1, 21))</f>
        <v>Qatar</v>
      </c>
      <c r="AE1671" t="str" cm="1">
        <f t="array" aca="1" ref="AE1671" ca="1">INDEX(Sheet1!$AF$2:$AF$22, RANDBETWEEN(1, 5))</f>
        <v>MENARO</v>
      </c>
      <c r="AF1671" s="3">
        <v>45338</v>
      </c>
      <c r="AG1671" t="str" cm="1">
        <f t="array" aca="1" ref="AG1671" ca="1">INDEX(Sheet1!$AH$2:$AH$24, RANDBETWEEN(1, 23))</f>
        <v>UKRAINE CO</v>
      </c>
      <c r="AH1671" t="s">
        <v>668</v>
      </c>
      <c r="AI1671" t="s">
        <v>326</v>
      </c>
      <c r="AJ1671" t="s">
        <v>327</v>
      </c>
      <c r="AK1671" t="s">
        <v>114</v>
      </c>
      <c r="AL1671" t="s">
        <v>58</v>
      </c>
      <c r="AM1671" t="s">
        <v>646</v>
      </c>
      <c r="AN1671" t="s">
        <v>192</v>
      </c>
      <c r="AO1671" t="s">
        <v>116</v>
      </c>
      <c r="AP1671" t="s">
        <v>78</v>
      </c>
      <c r="AQ1671" t="s">
        <v>129</v>
      </c>
      <c r="AR1671">
        <v>2022</v>
      </c>
      <c r="AS1671" t="s">
        <v>44</v>
      </c>
    </row>
    <row r="1672" spans="1:45">
      <c r="A1672" t="s">
        <v>652</v>
      </c>
      <c r="B1672" t="s">
        <v>44</v>
      </c>
      <c r="C1672" t="s">
        <v>45</v>
      </c>
      <c r="D1672" s="3">
        <v>45523</v>
      </c>
      <c r="E1672" t="s">
        <v>644</v>
      </c>
      <c r="F1672">
        <f t="shared" ca="1" si="78"/>
        <v>9502.0431516231092</v>
      </c>
      <c r="G1672">
        <f t="shared" ca="1" si="78"/>
        <v>44285.121182401759</v>
      </c>
      <c r="H1672" t="str" cm="1">
        <f t="array" aca="1" ref="H1672" ca="1">INDEX(Sheet1!$H$1:$H$3, RANDBETWEEN(1, 3))</f>
        <v>Revenue Type</v>
      </c>
      <c r="I1672" t="str" cm="1">
        <f t="array" aca="1" ref="I1672" ca="1">INDEX(Sheet1!$I$3:$I$88, RANDBETWEEN(1, 85))</f>
        <v>HIV – General</v>
      </c>
      <c r="J1672" t="str">
        <f ca="1">INDEX(Sheet1!$AZ$3:$AZ$8, RANDBETWEEN(1, COUNTA(Sheet1!$AZ$3:$AZ$8)))</f>
        <v>Health</v>
      </c>
      <c r="K1672" t="str" cm="1">
        <f t="array" aca="1" ref="K1672" ca="1">INDEX(Sheet1!$K$1:$K$8, RANDBETWEEN(1, 6))</f>
        <v>HAC-STATE OF PALESTINE</v>
      </c>
      <c r="M1672" t="s">
        <v>127</v>
      </c>
      <c r="N1672">
        <f t="shared" ca="1" si="79"/>
        <v>53228.762572928092</v>
      </c>
      <c r="Q1672" t="s">
        <v>330</v>
      </c>
      <c r="U1672">
        <f t="shared" ca="1" si="80"/>
        <v>94947.135419991406</v>
      </c>
      <c r="V1672">
        <v>11224775</v>
      </c>
      <c r="W1672" t="str" cm="1">
        <f t="array" aca="1" ref="W1672" ca="1">INDEX(Sheet1!$X$1:$X$20, RANDBETWEEN(1, 20))</f>
        <v>Women's and diaspora organizations</v>
      </c>
      <c r="X1672" t="str" cm="1">
        <f t="array" aca="1" ref="X1672" ca="1">INDEX(Sheet1!$Y$2:$Y$22, RANDBETWEEN(1, 21))</f>
        <v>Public Sector</v>
      </c>
      <c r="Z1672" t="str" cm="1">
        <f t="array" aca="1" ref="Z1672" ca="1">INDEX(Sheet1!$AA$2:$AA$30, RANDBETWEEN(1, 29))</f>
        <v>SENEGAL CO</v>
      </c>
      <c r="AA1672" t="str" cm="1">
        <f t="array" aca="1" ref="AA1672" ca="1">INDEX(Sheet1!$AB$2:$AB$8, RANDBETWEEN(1, 7))</f>
        <v>ROSA</v>
      </c>
      <c r="AB1672" t="str" cm="1">
        <f t="array" aca="1" ref="AB1672" ca="1">INDEX(Sheet1!$AC$2:$AC$22, RANDBETWEEN(1, 21))</f>
        <v>Qatar</v>
      </c>
      <c r="AE1672" t="str" cm="1">
        <f t="array" aca="1" ref="AE1672" ca="1">INDEX(Sheet1!$AF$2:$AF$22, RANDBETWEEN(1, 5))</f>
        <v>MENARO</v>
      </c>
      <c r="AF1672" s="3">
        <v>45523</v>
      </c>
      <c r="AG1672" t="str" cm="1">
        <f t="array" aca="1" ref="AG1672" ca="1">INDEX(Sheet1!$AH$2:$AH$24, RANDBETWEEN(1, 23))</f>
        <v>ECARO</v>
      </c>
      <c r="AH1672" t="s">
        <v>651</v>
      </c>
      <c r="AI1672" t="s">
        <v>329</v>
      </c>
      <c r="AJ1672" t="s">
        <v>330</v>
      </c>
      <c r="AK1672" t="s">
        <v>127</v>
      </c>
      <c r="AL1672" t="s">
        <v>95</v>
      </c>
      <c r="AM1672" t="s">
        <v>645</v>
      </c>
      <c r="AN1672" t="s">
        <v>105</v>
      </c>
      <c r="AO1672" t="s">
        <v>149</v>
      </c>
      <c r="AP1672" t="s">
        <v>93</v>
      </c>
      <c r="AQ1672" t="s">
        <v>129</v>
      </c>
      <c r="AR1672">
        <v>2023</v>
      </c>
      <c r="AS1672" t="s">
        <v>44</v>
      </c>
    </row>
    <row r="1673" spans="1:45">
      <c r="A1673" t="s">
        <v>657</v>
      </c>
      <c r="B1673" t="s">
        <v>95</v>
      </c>
      <c r="C1673" t="s">
        <v>64</v>
      </c>
      <c r="D1673" s="3">
        <v>45611</v>
      </c>
      <c r="E1673" t="s">
        <v>644</v>
      </c>
      <c r="F1673">
        <f t="shared" ca="1" si="78"/>
        <v>80683.187202851332</v>
      </c>
      <c r="G1673">
        <f t="shared" ca="1" si="78"/>
        <v>4115.3537177378239</v>
      </c>
      <c r="H1673" t="str" cm="1">
        <f t="array" aca="1" ref="H1673" ca="1">INDEX(Sheet1!$H$1:$H$3, RANDBETWEEN(1, 3))</f>
        <v>Revenue Type</v>
      </c>
      <c r="I1673" t="str" cm="1">
        <f t="array" aca="1" ref="I1673" ca="1">INDEX(Sheet1!$I$3:$I$88, RANDBETWEEN(1, 85))</f>
        <v>Leadership and Executive Direction</v>
      </c>
      <c r="J1673" t="str">
        <f ca="1">INDEX(Sheet1!$AZ$3:$AZ$8, RANDBETWEEN(1, COUNTA(Sheet1!$AZ$3:$AZ$8)))</f>
        <v>Advocacy</v>
      </c>
      <c r="K1673" t="str" cm="1">
        <f t="array" aca="1" ref="K1673" ca="1">INDEX(Sheet1!$K$1:$K$8, RANDBETWEEN(1, 6))</f>
        <v>HAC-UKRAINE</v>
      </c>
      <c r="M1673" t="s">
        <v>165</v>
      </c>
      <c r="N1673">
        <f t="shared" ca="1" si="79"/>
        <v>30326.649431737613</v>
      </c>
      <c r="Q1673" t="s">
        <v>333</v>
      </c>
      <c r="U1673">
        <f t="shared" ca="1" si="80"/>
        <v>29640.374730260181</v>
      </c>
      <c r="V1673">
        <v>12047028</v>
      </c>
      <c r="W1673" t="str" cm="1">
        <f t="array" aca="1" ref="W1673" ca="1">INDEX(Sheet1!$X$1:$X$20, RANDBETWEEN(1, 20))</f>
        <v>Global/Regional Multilaterals</v>
      </c>
      <c r="X1673" t="str" cm="1">
        <f t="array" aca="1" ref="X1673" ca="1">INDEX(Sheet1!$Y$2:$Y$22, RANDBETWEEN(1, 21))</f>
        <v>Public Sector</v>
      </c>
      <c r="Z1673" t="str" cm="1">
        <f t="array" aca="1" ref="Z1673" ca="1">INDEX(Sheet1!$AA$2:$AA$30, RANDBETWEEN(1, 29))</f>
        <v>TURKIYE NATCOM</v>
      </c>
      <c r="AA1673" t="str" cm="1">
        <f t="array" aca="1" ref="AA1673" ca="1">INDEX(Sheet1!$AB$2:$AB$8, RANDBETWEEN(1, 7))</f>
        <v>NatCom</v>
      </c>
      <c r="AB1673" t="str" cm="1">
        <f t="array" aca="1" ref="AB1673" ca="1">INDEX(Sheet1!$AC$2:$AC$22, RANDBETWEEN(1, 21))</f>
        <v>Qatar</v>
      </c>
      <c r="AE1673" t="str" cm="1">
        <f t="array" aca="1" ref="AE1673" ca="1">INDEX(Sheet1!$AF$2:$AF$22, RANDBETWEEN(1, 5))</f>
        <v>NatCom</v>
      </c>
      <c r="AF1673" s="3">
        <v>45611</v>
      </c>
      <c r="AG1673" t="str" cm="1">
        <f t="array" aca="1" ref="AG1673" ca="1">INDEX(Sheet1!$AH$2:$AH$24, RANDBETWEEN(1, 23))</f>
        <v>ARMENIA CO</v>
      </c>
      <c r="AH1673" t="s">
        <v>651</v>
      </c>
      <c r="AI1673" t="s">
        <v>332</v>
      </c>
      <c r="AJ1673" t="s">
        <v>333</v>
      </c>
      <c r="AK1673" t="s">
        <v>165</v>
      </c>
      <c r="AL1673" t="s">
        <v>95</v>
      </c>
      <c r="AM1673" t="s">
        <v>645</v>
      </c>
      <c r="AN1673" t="s">
        <v>128</v>
      </c>
      <c r="AO1673" t="s">
        <v>149</v>
      </c>
      <c r="AP1673" t="s">
        <v>143</v>
      </c>
      <c r="AQ1673" t="s">
        <v>94</v>
      </c>
      <c r="AR1673">
        <v>2023</v>
      </c>
      <c r="AS1673" t="s">
        <v>44</v>
      </c>
    </row>
    <row r="1674" spans="1:45">
      <c r="A1674" t="s">
        <v>658</v>
      </c>
      <c r="B1674" t="s">
        <v>44</v>
      </c>
      <c r="C1674" t="s">
        <v>45</v>
      </c>
      <c r="D1674" s="3">
        <v>45337</v>
      </c>
      <c r="E1674" t="s">
        <v>644</v>
      </c>
      <c r="F1674">
        <f t="shared" ca="1" si="78"/>
        <v>38632.138435659363</v>
      </c>
      <c r="G1674">
        <f t="shared" ca="1" si="78"/>
        <v>70253.674962289428</v>
      </c>
      <c r="H1674" t="str" cm="1">
        <f t="array" aca="1" ref="H1674" ca="1">INDEX(Sheet1!$H$1:$H$3, RANDBETWEEN(1, 3))</f>
        <v>ORE-Thematic</v>
      </c>
      <c r="I1674" t="str" cm="1">
        <f t="array" aca="1" ref="I1674" ca="1">INDEX(Sheet1!$I$3:$I$88, RANDBETWEEN(1, 85))</f>
        <v>Infant and Young child feeding</v>
      </c>
      <c r="J1674" t="str">
        <f ca="1">INDEX(Sheet1!$AZ$3:$AZ$8, RANDBETWEEN(1, COUNTA(Sheet1!$AZ$3:$AZ$8)))</f>
        <v>Education</v>
      </c>
      <c r="K1674" t="str" cm="1">
        <f t="array" aca="1" ref="K1674" ca="1">INDEX(Sheet1!$K$1:$K$8, RANDBETWEEN(1, 6))</f>
        <v>HAC-ARMENIA</v>
      </c>
      <c r="M1674" t="s">
        <v>127</v>
      </c>
      <c r="N1674">
        <f t="shared" ca="1" si="79"/>
        <v>88581.666790414019</v>
      </c>
      <c r="Q1674" t="s">
        <v>336</v>
      </c>
      <c r="U1674">
        <f t="shared" ca="1" si="80"/>
        <v>67149.747676041239</v>
      </c>
      <c r="V1674">
        <v>33258715</v>
      </c>
      <c r="W1674" t="str" cm="1">
        <f t="array" aca="1" ref="W1674" ca="1">INDEX(Sheet1!$X$1:$X$20, RANDBETWEEN(1, 20))</f>
        <v>Membership based organizations</v>
      </c>
      <c r="X1674" t="str" cm="1">
        <f t="array" aca="1" ref="X1674" ca="1">INDEX(Sheet1!$Y$2:$Y$22, RANDBETWEEN(1, 21))</f>
        <v>UNICEF NatCom/CO/Division</v>
      </c>
      <c r="Z1674" t="str" cm="1">
        <f t="array" aca="1" ref="Z1674" ca="1">INDEX(Sheet1!$AA$2:$AA$30, RANDBETWEEN(1, 29))</f>
        <v>MOLDOVA CO</v>
      </c>
      <c r="AA1674" t="str" cm="1">
        <f t="array" aca="1" ref="AA1674" ca="1">INDEX(Sheet1!$AB$2:$AB$8, RANDBETWEEN(1, 7))</f>
        <v>ECARO</v>
      </c>
      <c r="AB1674" t="str" cm="1">
        <f t="array" aca="1" ref="AB1674" ca="1">INDEX(Sheet1!$AC$2:$AC$22, RANDBETWEEN(1, 21))</f>
        <v>United States</v>
      </c>
      <c r="AE1674" t="str" cm="1">
        <f t="array" aca="1" ref="AE1674" ca="1">INDEX(Sheet1!$AF$2:$AF$22, RANDBETWEEN(1, 5))</f>
        <v>ESARO</v>
      </c>
      <c r="AF1674" s="3">
        <v>45337</v>
      </c>
      <c r="AG1674" t="str" cm="1">
        <f t="array" aca="1" ref="AG1674" ca="1">INDEX(Sheet1!$AH$2:$AH$24, RANDBETWEEN(1, 23))</f>
        <v>ECARO</v>
      </c>
      <c r="AH1674" t="s">
        <v>668</v>
      </c>
      <c r="AI1674" t="s">
        <v>335</v>
      </c>
      <c r="AJ1674" t="s">
        <v>336</v>
      </c>
      <c r="AK1674" t="s">
        <v>127</v>
      </c>
      <c r="AL1674" t="s">
        <v>58</v>
      </c>
      <c r="AM1674" t="s">
        <v>645</v>
      </c>
      <c r="AN1674" t="s">
        <v>105</v>
      </c>
      <c r="AO1674" t="s">
        <v>92</v>
      </c>
      <c r="AP1674" t="s">
        <v>143</v>
      </c>
      <c r="AQ1674" t="s">
        <v>129</v>
      </c>
      <c r="AR1674">
        <v>2024</v>
      </c>
      <c r="AS1674" t="s">
        <v>44</v>
      </c>
    </row>
    <row r="1675" spans="1:45">
      <c r="A1675" t="s">
        <v>653</v>
      </c>
      <c r="B1675" t="s">
        <v>95</v>
      </c>
      <c r="C1675" t="s">
        <v>45</v>
      </c>
      <c r="D1675" s="3">
        <v>45564</v>
      </c>
      <c r="E1675" t="s">
        <v>644</v>
      </c>
      <c r="F1675">
        <f t="shared" ca="1" si="78"/>
        <v>1505.0523035043077</v>
      </c>
      <c r="G1675">
        <f t="shared" ca="1" si="78"/>
        <v>2353.1851290568748</v>
      </c>
      <c r="H1675" t="str" cm="1">
        <f t="array" aca="1" ref="H1675" ca="1">INDEX(Sheet1!$H$1:$H$3, RANDBETWEEN(1, 3))</f>
        <v>ORE-Thematic</v>
      </c>
      <c r="I1675" t="str" cm="1">
        <f t="array" aca="1" ref="I1675" ca="1">INDEX(Sheet1!$I$3:$I$88, RANDBETWEEN(1, 85))</f>
        <v>Cross-sectoral Early Childhood Development</v>
      </c>
      <c r="J1675" t="str">
        <f ca="1">INDEX(Sheet1!$AZ$3:$AZ$8, RANDBETWEEN(1, COUNTA(Sheet1!$AZ$3:$AZ$8)))</f>
        <v>Health</v>
      </c>
      <c r="K1675" t="str" cm="1">
        <f t="array" aca="1" ref="K1675" ca="1">INDEX(Sheet1!$K$1:$K$8, RANDBETWEEN(1, 6))</f>
        <v>Ukraine Response</v>
      </c>
      <c r="M1675" t="s">
        <v>57</v>
      </c>
      <c r="N1675">
        <f t="shared" ca="1" si="79"/>
        <v>39733.245837525887</v>
      </c>
      <c r="Q1675" t="s">
        <v>339</v>
      </c>
      <c r="U1675">
        <f t="shared" ca="1" si="80"/>
        <v>68333.336615276639</v>
      </c>
      <c r="V1675">
        <v>26271622</v>
      </c>
      <c r="W1675" t="str" cm="1">
        <f t="array" aca="1" ref="W1675" ca="1">INDEX(Sheet1!$X$1:$X$20, RANDBETWEEN(1, 20))</f>
        <v>Non-Profit/NGO Foundations</v>
      </c>
      <c r="X1675" t="str" cm="1">
        <f t="array" aca="1" ref="X1675" ca="1">INDEX(Sheet1!$Y$2:$Y$22, RANDBETWEEN(1, 21))</f>
        <v>Private Sector</v>
      </c>
      <c r="Z1675" t="str" cm="1">
        <f t="array" aca="1" ref="Z1675" ca="1">INDEX(Sheet1!$AA$2:$AA$30, RANDBETWEEN(1, 29))</f>
        <v>CROATIA CO</v>
      </c>
      <c r="AA1675" t="str" cm="1">
        <f t="array" aca="1" ref="AA1675" ca="1">INDEX(Sheet1!$AB$2:$AB$8, RANDBETWEEN(1, 7))</f>
        <v>EAPRO</v>
      </c>
      <c r="AB1675" t="str" cm="1">
        <f t="array" aca="1" ref="AB1675" ca="1">INDEX(Sheet1!$AC$2:$AC$22, RANDBETWEEN(1, 21))</f>
        <v>Switzerland</v>
      </c>
      <c r="AE1675" t="str" cm="1">
        <f t="array" aca="1" ref="AE1675" ca="1">INDEX(Sheet1!$AF$2:$AF$22, RANDBETWEEN(1, 5))</f>
        <v>ECARO</v>
      </c>
      <c r="AF1675" s="3">
        <v>45564</v>
      </c>
      <c r="AG1675" t="str" cm="1">
        <f t="array" aca="1" ref="AG1675" ca="1">INDEX(Sheet1!$AH$2:$AH$24, RANDBETWEEN(1, 23))</f>
        <v>KYRGYZSTAN CO</v>
      </c>
      <c r="AH1675" t="s">
        <v>650</v>
      </c>
      <c r="AI1675" t="s">
        <v>338</v>
      </c>
      <c r="AJ1675" t="s">
        <v>339</v>
      </c>
      <c r="AK1675" t="s">
        <v>57</v>
      </c>
      <c r="AL1675" t="s">
        <v>90</v>
      </c>
      <c r="AM1675" t="s">
        <v>646</v>
      </c>
      <c r="AN1675" t="s">
        <v>115</v>
      </c>
      <c r="AO1675" t="s">
        <v>92</v>
      </c>
      <c r="AP1675" t="s">
        <v>143</v>
      </c>
      <c r="AQ1675" t="s">
        <v>117</v>
      </c>
      <c r="AR1675">
        <v>2023</v>
      </c>
      <c r="AS1675" t="s">
        <v>44</v>
      </c>
    </row>
    <row r="1676" spans="1:45">
      <c r="A1676" t="s">
        <v>657</v>
      </c>
      <c r="B1676" t="s">
        <v>95</v>
      </c>
      <c r="C1676" t="s">
        <v>64</v>
      </c>
      <c r="D1676" s="3">
        <v>45331</v>
      </c>
      <c r="E1676" t="s">
        <v>644</v>
      </c>
      <c r="F1676">
        <f t="shared" ca="1" si="78"/>
        <v>90573.445940823614</v>
      </c>
      <c r="G1676">
        <f t="shared" ca="1" si="78"/>
        <v>12620.534002093931</v>
      </c>
      <c r="H1676" t="str" cm="1">
        <f t="array" aca="1" ref="H1676" ca="1">INDEX(Sheet1!$H$1:$H$3, RANDBETWEEN(1, 3))</f>
        <v>ORR Non-Thematic</v>
      </c>
      <c r="I1676" t="str" cm="1">
        <f t="array" aca="1" ref="I1676" ca="1">INDEX(Sheet1!$I$3:$I$88, RANDBETWEEN(1, 85))</f>
        <v>Gender Equality</v>
      </c>
      <c r="J1676" t="str">
        <f ca="1">INDEX(Sheet1!$AZ$3:$AZ$8, RANDBETWEEN(1, COUNTA(Sheet1!$AZ$3:$AZ$8)))</f>
        <v>Education</v>
      </c>
      <c r="K1676" t="str" cm="1">
        <f t="array" aca="1" ref="K1676" ca="1">INDEX(Sheet1!$K$1:$K$8, RANDBETWEEN(1, 6))</f>
        <v>Ukraine Response</v>
      </c>
      <c r="M1676" t="s">
        <v>127</v>
      </c>
      <c r="N1676">
        <f t="shared" ca="1" si="79"/>
        <v>99393.577388462436</v>
      </c>
      <c r="Q1676" t="s">
        <v>342</v>
      </c>
      <c r="U1676">
        <f t="shared" ca="1" si="80"/>
        <v>35021.71799449058</v>
      </c>
      <c r="V1676">
        <v>28156896</v>
      </c>
      <c r="W1676" t="str" cm="1">
        <f t="array" aca="1" ref="W1676" ca="1">INDEX(Sheet1!$X$1:$X$20, RANDBETWEEN(1, 20))</f>
        <v>Central Government</v>
      </c>
      <c r="X1676" t="str" cm="1">
        <f t="array" aca="1" ref="X1676" ca="1">INDEX(Sheet1!$Y$2:$Y$22, RANDBETWEEN(1, 21))</f>
        <v>Public Sector</v>
      </c>
      <c r="Z1676" t="str" cm="1">
        <f t="array" aca="1" ref="Z1676" ca="1">INDEX(Sheet1!$AA$2:$AA$30, RANDBETWEEN(1, 29))</f>
        <v>UK NATCOM</v>
      </c>
      <c r="AA1676" t="str" cm="1">
        <f t="array" aca="1" ref="AA1676" ca="1">INDEX(Sheet1!$AB$2:$AB$8, RANDBETWEEN(1, 7))</f>
        <v>EAPRO</v>
      </c>
      <c r="AB1676" t="str" cm="1">
        <f t="array" aca="1" ref="AB1676" ca="1">INDEX(Sheet1!$AC$2:$AC$22, RANDBETWEEN(1, 21))</f>
        <v>Belarus</v>
      </c>
      <c r="AE1676" t="str" cm="1">
        <f t="array" aca="1" ref="AE1676" ca="1">INDEX(Sheet1!$AF$2:$AF$22, RANDBETWEEN(1, 5))</f>
        <v>ECARO</v>
      </c>
      <c r="AF1676" s="3">
        <v>45331</v>
      </c>
      <c r="AG1676" t="str" cm="1">
        <f t="array" aca="1" ref="AG1676" ca="1">INDEX(Sheet1!$AH$2:$AH$24, RANDBETWEEN(1, 23))</f>
        <v>MOLDOVA CO</v>
      </c>
      <c r="AH1676" t="s">
        <v>651</v>
      </c>
      <c r="AI1676" t="s">
        <v>341</v>
      </c>
      <c r="AJ1676" t="s">
        <v>342</v>
      </c>
      <c r="AK1676" t="s">
        <v>127</v>
      </c>
      <c r="AL1676" t="s">
        <v>95</v>
      </c>
      <c r="AM1676" t="s">
        <v>645</v>
      </c>
      <c r="AN1676" t="s">
        <v>115</v>
      </c>
      <c r="AO1676" t="s">
        <v>77</v>
      </c>
      <c r="AP1676" t="s">
        <v>78</v>
      </c>
      <c r="AQ1676" t="s">
        <v>117</v>
      </c>
      <c r="AR1676">
        <v>2024</v>
      </c>
      <c r="AS1676" t="s">
        <v>44</v>
      </c>
    </row>
    <row r="1677" spans="1:45">
      <c r="A1677" t="s">
        <v>652</v>
      </c>
      <c r="B1677" t="s">
        <v>44</v>
      </c>
      <c r="C1677" t="s">
        <v>64</v>
      </c>
      <c r="D1677" s="3">
        <v>45301</v>
      </c>
      <c r="E1677" t="s">
        <v>644</v>
      </c>
      <c r="F1677">
        <f t="shared" ca="1" si="78"/>
        <v>64942.947669402434</v>
      </c>
      <c r="G1677">
        <f t="shared" ca="1" si="78"/>
        <v>2048.8414579736163</v>
      </c>
      <c r="H1677" t="str" cm="1">
        <f t="array" aca="1" ref="H1677" ca="1">INDEX(Sheet1!$H$1:$H$3, RANDBETWEEN(1, 3))</f>
        <v>Revenue Type</v>
      </c>
      <c r="I1677" t="str" cm="1">
        <f t="array" aca="1" ref="I1677" ca="1">INDEX(Sheet1!$I$3:$I$88, RANDBETWEEN(1, 85))</f>
        <v>Policy advocacy – urban, civil society, parliament, environment</v>
      </c>
      <c r="J1677" t="str">
        <f ca="1">INDEX(Sheet1!$AZ$3:$AZ$8, RANDBETWEEN(1, COUNTA(Sheet1!$AZ$3:$AZ$8)))</f>
        <v>Emergency Response</v>
      </c>
      <c r="K1677" t="str" cm="1">
        <f t="array" aca="1" ref="K1677" ca="1">INDEX(Sheet1!$K$1:$K$8, RANDBETWEEN(1, 6))</f>
        <v>Ukraine Response</v>
      </c>
      <c r="M1677" t="s">
        <v>89</v>
      </c>
      <c r="N1677">
        <f t="shared" ca="1" si="79"/>
        <v>8542.6442683066853</v>
      </c>
      <c r="Q1677" t="s">
        <v>345</v>
      </c>
      <c r="U1677">
        <f t="shared" ca="1" si="80"/>
        <v>52040.002079306891</v>
      </c>
      <c r="V1677">
        <v>20143322</v>
      </c>
      <c r="W1677" t="str" cm="1">
        <f t="array" aca="1" ref="W1677" ca="1">INDEX(Sheet1!$X$1:$X$20, RANDBETWEEN(1, 20))</f>
        <v>Global/Regional Multilaterals</v>
      </c>
      <c r="X1677" t="str" cm="1">
        <f t="array" aca="1" ref="X1677" ca="1">INDEX(Sheet1!$Y$2:$Y$22, RANDBETWEEN(1, 21))</f>
        <v>Private Sector</v>
      </c>
      <c r="Z1677" t="str" cm="1">
        <f t="array" aca="1" ref="Z1677" ca="1">INDEX(Sheet1!$AA$2:$AA$30, RANDBETWEEN(1, 29))</f>
        <v>PPD</v>
      </c>
      <c r="AA1677" t="str" cm="1">
        <f t="array" aca="1" ref="AA1677" ca="1">INDEX(Sheet1!$AB$2:$AB$8, RANDBETWEEN(1, 7))</f>
        <v>ECARO</v>
      </c>
      <c r="AB1677" t="str" cm="1">
        <f t="array" aca="1" ref="AB1677" ca="1">INDEX(Sheet1!$AC$2:$AC$22, RANDBETWEEN(1, 21))</f>
        <v>Russian Federation</v>
      </c>
      <c r="AE1677" t="str" cm="1">
        <f t="array" aca="1" ref="AE1677" ca="1">INDEX(Sheet1!$AF$2:$AF$22, RANDBETWEEN(1, 5))</f>
        <v>MENARO</v>
      </c>
      <c r="AF1677" s="3">
        <v>45301</v>
      </c>
      <c r="AG1677" t="str" cm="1">
        <f t="array" aca="1" ref="AG1677" ca="1">INDEX(Sheet1!$AH$2:$AH$24, RANDBETWEEN(1, 23))</f>
        <v>ALBANIA CO</v>
      </c>
      <c r="AH1677" t="s">
        <v>647</v>
      </c>
      <c r="AI1677" t="s">
        <v>344</v>
      </c>
      <c r="AJ1677" t="s">
        <v>345</v>
      </c>
      <c r="AK1677" t="s">
        <v>89</v>
      </c>
      <c r="AL1677" t="s">
        <v>95</v>
      </c>
      <c r="AM1677" t="s">
        <v>645</v>
      </c>
      <c r="AN1677" t="s">
        <v>91</v>
      </c>
      <c r="AO1677" t="s">
        <v>61</v>
      </c>
      <c r="AP1677" t="s">
        <v>78</v>
      </c>
      <c r="AQ1677" t="s">
        <v>79</v>
      </c>
      <c r="AR1677">
        <v>2022</v>
      </c>
      <c r="AS1677" t="s">
        <v>44</v>
      </c>
    </row>
    <row r="1678" spans="1:45">
      <c r="A1678" t="s">
        <v>658</v>
      </c>
      <c r="B1678" t="s">
        <v>44</v>
      </c>
      <c r="C1678" t="s">
        <v>45</v>
      </c>
      <c r="D1678" s="3">
        <v>45299</v>
      </c>
      <c r="E1678" t="s">
        <v>644</v>
      </c>
      <c r="F1678">
        <f t="shared" ca="1" si="78"/>
        <v>75909.177816415206</v>
      </c>
      <c r="G1678">
        <f t="shared" ca="1" si="78"/>
        <v>71904.377420048797</v>
      </c>
      <c r="H1678" t="str" cm="1">
        <f t="array" aca="1" ref="H1678" ca="1">INDEX(Sheet1!$H$1:$H$3, RANDBETWEEN(1, 3))</f>
        <v>ORE-Thematic</v>
      </c>
      <c r="I1678" t="str" cm="1">
        <f t="array" aca="1" ref="I1678" ca="1">INDEX(Sheet1!$I$3:$I$88, RANDBETWEEN(1, 85))</f>
        <v>Human resources management</v>
      </c>
      <c r="J1678" t="str">
        <f ca="1">INDEX(Sheet1!$AZ$3:$AZ$8, RANDBETWEEN(1, COUNTA(Sheet1!$AZ$3:$AZ$8)))</f>
        <v>Education</v>
      </c>
      <c r="K1678" t="str" cm="1">
        <f t="array" aca="1" ref="K1678" ca="1">INDEX(Sheet1!$K$1:$K$8, RANDBETWEEN(1, 6))</f>
        <v>HAC-UKRAINE</v>
      </c>
      <c r="M1678" t="s">
        <v>57</v>
      </c>
      <c r="N1678">
        <f t="shared" ca="1" si="79"/>
        <v>11969.05734254211</v>
      </c>
      <c r="Q1678" t="s">
        <v>348</v>
      </c>
      <c r="U1678">
        <f t="shared" ca="1" si="80"/>
        <v>16493.060405135773</v>
      </c>
      <c r="V1678">
        <v>35919998</v>
      </c>
      <c r="W1678" t="str" cm="1">
        <f t="array" aca="1" ref="W1678" ca="1">INDEX(Sheet1!$X$1:$X$20, RANDBETWEEN(1, 20))</f>
        <v>Sport Associations</v>
      </c>
      <c r="X1678" t="str" cm="1">
        <f t="array" aca="1" ref="X1678" ca="1">INDEX(Sheet1!$Y$2:$Y$22, RANDBETWEEN(1, 21))</f>
        <v>Public Sector</v>
      </c>
      <c r="Z1678" t="str" cm="1">
        <f t="array" aca="1" ref="Z1678" ca="1">INDEX(Sheet1!$AA$2:$AA$30, RANDBETWEEN(1, 29))</f>
        <v>SENEGAL CO</v>
      </c>
      <c r="AA1678" t="str" cm="1">
        <f t="array" aca="1" ref="AA1678" ca="1">INDEX(Sheet1!$AB$2:$AB$8, RANDBETWEEN(1, 7))</f>
        <v>MENARO</v>
      </c>
      <c r="AB1678" t="str" cm="1">
        <f t="array" aca="1" ref="AB1678" ca="1">INDEX(Sheet1!$AC$2:$AC$22, RANDBETWEEN(1, 21))</f>
        <v>Denmark</v>
      </c>
      <c r="AE1678" t="str" cm="1">
        <f t="array" aca="1" ref="AE1678" ca="1">INDEX(Sheet1!$AF$2:$AF$22, RANDBETWEEN(1, 5))</f>
        <v>ECARO</v>
      </c>
      <c r="AF1678" s="3">
        <v>45299</v>
      </c>
      <c r="AG1678" t="str" cm="1">
        <f t="array" aca="1" ref="AG1678" ca="1">INDEX(Sheet1!$AH$2:$AH$24, RANDBETWEEN(1, 23))</f>
        <v>TAJIKISTAN CO</v>
      </c>
      <c r="AH1678" t="s">
        <v>650</v>
      </c>
      <c r="AI1678" t="s">
        <v>347</v>
      </c>
      <c r="AJ1678" t="s">
        <v>348</v>
      </c>
      <c r="AK1678" t="s">
        <v>57</v>
      </c>
      <c r="AL1678" t="s">
        <v>90</v>
      </c>
      <c r="AM1678" t="s">
        <v>646</v>
      </c>
      <c r="AN1678" t="s">
        <v>128</v>
      </c>
      <c r="AO1678" t="s">
        <v>61</v>
      </c>
      <c r="AP1678" t="s">
        <v>62</v>
      </c>
      <c r="AQ1678" t="s">
        <v>117</v>
      </c>
      <c r="AR1678">
        <v>2024</v>
      </c>
      <c r="AS1678" t="s">
        <v>44</v>
      </c>
    </row>
    <row r="1679" spans="1:45">
      <c r="A1679" t="s">
        <v>656</v>
      </c>
      <c r="B1679" t="s">
        <v>95</v>
      </c>
      <c r="C1679" t="s">
        <v>118</v>
      </c>
      <c r="D1679" s="3">
        <v>45535</v>
      </c>
      <c r="E1679" t="s">
        <v>644</v>
      </c>
      <c r="F1679">
        <f t="shared" ca="1" si="78"/>
        <v>23003.414110479007</v>
      </c>
      <c r="G1679">
        <f t="shared" ca="1" si="78"/>
        <v>46127.333325202948</v>
      </c>
      <c r="H1679" t="str" cm="1">
        <f t="array" aca="1" ref="H1679" ca="1">INDEX(Sheet1!$H$1:$H$3, RANDBETWEEN(1, 3))</f>
        <v>ORR Non-Thematic</v>
      </c>
      <c r="I1679" t="str" cm="1">
        <f t="array" aca="1" ref="I1679" ca="1">INDEX(Sheet1!$I$3:$I$88, RANDBETWEEN(1, 85))</f>
        <v>Nutrition – General</v>
      </c>
      <c r="J1679" t="str">
        <f ca="1">INDEX(Sheet1!$AZ$3:$AZ$8, RANDBETWEEN(1, COUNTA(Sheet1!$AZ$3:$AZ$8)))</f>
        <v>Increased Immunization Rates</v>
      </c>
      <c r="K1679" t="str" cm="1">
        <f t="array" aca="1" ref="K1679" ca="1">INDEX(Sheet1!$K$1:$K$8, RANDBETWEEN(1, 6))</f>
        <v>Emergency/HAC</v>
      </c>
      <c r="M1679" t="s">
        <v>104</v>
      </c>
      <c r="N1679">
        <f t="shared" ca="1" si="79"/>
        <v>41280.853247412691</v>
      </c>
      <c r="Q1679" t="s">
        <v>351</v>
      </c>
      <c r="U1679">
        <f t="shared" ca="1" si="80"/>
        <v>3153.8068357719394</v>
      </c>
      <c r="V1679">
        <v>19288589</v>
      </c>
      <c r="W1679" t="str" cm="1">
        <f t="array" aca="1" ref="W1679" ca="1">INDEX(Sheet1!$X$1:$X$20, RANDBETWEEN(1, 20))</f>
        <v>UN Agency/International Agency</v>
      </c>
      <c r="X1679" t="str" cm="1">
        <f t="array" aca="1" ref="X1679" ca="1">INDEX(Sheet1!$Y$2:$Y$22, RANDBETWEEN(1, 21))</f>
        <v>Private Sector</v>
      </c>
      <c r="Z1679" t="str" cm="1">
        <f t="array" aca="1" ref="Z1679" ca="1">INDEX(Sheet1!$AA$2:$AA$30, RANDBETWEEN(1, 29))</f>
        <v>UK NATCOM</v>
      </c>
      <c r="AA1679" t="str" cm="1">
        <f t="array" aca="1" ref="AA1679" ca="1">INDEX(Sheet1!$AB$2:$AB$8, RANDBETWEEN(1, 7))</f>
        <v>ROSA</v>
      </c>
      <c r="AB1679" t="str" cm="1">
        <f t="array" aca="1" ref="AB1679" ca="1">INDEX(Sheet1!$AC$2:$AC$22, RANDBETWEEN(1, 21))</f>
        <v>Qatar</v>
      </c>
      <c r="AE1679" t="str" cm="1">
        <f t="array" aca="1" ref="AE1679" ca="1">INDEX(Sheet1!$AF$2:$AF$22, RANDBETWEEN(1, 5))</f>
        <v>MENARO</v>
      </c>
      <c r="AF1679" s="3">
        <v>45535</v>
      </c>
      <c r="AG1679" t="str" cm="1">
        <f t="array" aca="1" ref="AG1679" ca="1">INDEX(Sheet1!$AH$2:$AH$24, RANDBETWEEN(1, 23))</f>
        <v>GREECE CO</v>
      </c>
      <c r="AH1679" t="s">
        <v>647</v>
      </c>
      <c r="AI1679" t="s">
        <v>350</v>
      </c>
      <c r="AJ1679" t="s">
        <v>351</v>
      </c>
      <c r="AK1679" t="s">
        <v>104</v>
      </c>
      <c r="AL1679" t="s">
        <v>95</v>
      </c>
      <c r="AM1679" t="s">
        <v>646</v>
      </c>
      <c r="AN1679" t="s">
        <v>105</v>
      </c>
      <c r="AO1679" t="s">
        <v>77</v>
      </c>
      <c r="AP1679" t="s">
        <v>78</v>
      </c>
      <c r="AQ1679" t="s">
        <v>100</v>
      </c>
      <c r="AR1679">
        <v>2023</v>
      </c>
      <c r="AS1679" t="s">
        <v>44</v>
      </c>
    </row>
    <row r="1680" spans="1:45">
      <c r="A1680" t="s">
        <v>654</v>
      </c>
      <c r="B1680" t="s">
        <v>95</v>
      </c>
      <c r="C1680" t="s">
        <v>118</v>
      </c>
      <c r="D1680" s="3">
        <v>45384</v>
      </c>
      <c r="E1680" t="s">
        <v>644</v>
      </c>
      <c r="F1680">
        <f t="shared" ca="1" si="78"/>
        <v>75197.468631688113</v>
      </c>
      <c r="G1680">
        <f t="shared" ca="1" si="78"/>
        <v>91852.359210471201</v>
      </c>
      <c r="H1680" t="str" cm="1">
        <f t="array" aca="1" ref="H1680" ca="1">INDEX(Sheet1!$H$1:$H$3, RANDBETWEEN(1, 3))</f>
        <v>ORR Non-Thematic</v>
      </c>
      <c r="I1680" t="str" cm="1">
        <f t="array" aca="1" ref="I1680" ca="1">INDEX(Sheet1!$I$3:$I$88, RANDBETWEEN(1, 85))</f>
        <v>Social exclusion – data and evidence</v>
      </c>
      <c r="J1680" t="str">
        <f ca="1">INDEX(Sheet1!$AZ$3:$AZ$8, RANDBETWEEN(1, COUNTA(Sheet1!$AZ$3:$AZ$8)))</f>
        <v>Increased Immunization Rates</v>
      </c>
      <c r="K1680" t="str" cm="1">
        <f t="array" aca="1" ref="K1680" ca="1">INDEX(Sheet1!$K$1:$K$8, RANDBETWEEN(1, 6))</f>
        <v>Emergency/HAC</v>
      </c>
      <c r="M1680" t="s">
        <v>75</v>
      </c>
      <c r="N1680">
        <f t="shared" ca="1" si="79"/>
        <v>77884.367739092617</v>
      </c>
      <c r="Q1680" t="s">
        <v>354</v>
      </c>
      <c r="U1680">
        <f t="shared" ca="1" si="80"/>
        <v>38177.974670521893</v>
      </c>
      <c r="V1680">
        <v>6114980</v>
      </c>
      <c r="W1680" t="str" cm="1">
        <f t="array" aca="1" ref="W1680" ca="1">INDEX(Sheet1!$X$1:$X$20, RANDBETWEEN(1, 20))</f>
        <v>Governmental Organization</v>
      </c>
      <c r="X1680" t="str" cm="1">
        <f t="array" aca="1" ref="X1680" ca="1">INDEX(Sheet1!$Y$2:$Y$22, RANDBETWEEN(1, 21))</f>
        <v>Public Sector</v>
      </c>
      <c r="Z1680" t="str" cm="1">
        <f t="array" aca="1" ref="Z1680" ca="1">INDEX(Sheet1!$AA$2:$AA$30, RANDBETWEEN(1, 29))</f>
        <v>ARMENIA CO</v>
      </c>
      <c r="AA1680" t="str" cm="1">
        <f t="array" aca="1" ref="AA1680" ca="1">INDEX(Sheet1!$AB$2:$AB$8, RANDBETWEEN(1, 7))</f>
        <v>EAPRO</v>
      </c>
      <c r="AB1680" t="str" cm="1">
        <f t="array" aca="1" ref="AB1680" ca="1">INDEX(Sheet1!$AC$2:$AC$22, RANDBETWEEN(1, 21))</f>
        <v>Switzerland</v>
      </c>
      <c r="AE1680" t="str" cm="1">
        <f t="array" aca="1" ref="AE1680" ca="1">INDEX(Sheet1!$AF$2:$AF$22, RANDBETWEEN(1, 5))</f>
        <v>HQ</v>
      </c>
      <c r="AF1680" s="3">
        <v>45384</v>
      </c>
      <c r="AG1680" t="str" cm="1">
        <f t="array" aca="1" ref="AG1680" ca="1">INDEX(Sheet1!$AH$2:$AH$24, RANDBETWEEN(1, 23))</f>
        <v>ARMENIA CO</v>
      </c>
      <c r="AH1680" t="s">
        <v>668</v>
      </c>
      <c r="AI1680" t="s">
        <v>353</v>
      </c>
      <c r="AJ1680" t="s">
        <v>354</v>
      </c>
      <c r="AK1680" t="s">
        <v>75</v>
      </c>
      <c r="AL1680" t="s">
        <v>58</v>
      </c>
      <c r="AM1680" t="s">
        <v>645</v>
      </c>
      <c r="AN1680" t="s">
        <v>105</v>
      </c>
      <c r="AO1680" t="s">
        <v>149</v>
      </c>
      <c r="AP1680" t="s">
        <v>143</v>
      </c>
      <c r="AQ1680" t="s">
        <v>79</v>
      </c>
      <c r="AR1680">
        <v>2022</v>
      </c>
      <c r="AS1680" t="s">
        <v>44</v>
      </c>
    </row>
    <row r="1681" spans="1:45">
      <c r="A1681" t="s">
        <v>658</v>
      </c>
      <c r="B1681" t="s">
        <v>44</v>
      </c>
      <c r="C1681" t="s">
        <v>45</v>
      </c>
      <c r="D1681" s="3">
        <v>45586</v>
      </c>
      <c r="E1681" t="s">
        <v>644</v>
      </c>
      <c r="F1681">
        <f t="shared" ca="1" si="78"/>
        <v>11981.104106792565</v>
      </c>
      <c r="G1681">
        <f t="shared" ca="1" si="78"/>
        <v>43352.73425168141</v>
      </c>
      <c r="H1681" t="str" cm="1">
        <f t="array" aca="1" ref="H1681" ca="1">INDEX(Sheet1!$H$1:$H$3, RANDBETWEEN(1, 3))</f>
        <v>Revenue Type</v>
      </c>
      <c r="I1681" t="str" cm="1">
        <f t="array" aca="1" ref="I1681" ca="1">INDEX(Sheet1!$I$3:$I$88, RANDBETWEEN(1, 85))</f>
        <v>Infant and Young child feeding</v>
      </c>
      <c r="J1681" t="str">
        <f ca="1">INDEX(Sheet1!$AZ$3:$AZ$8, RANDBETWEEN(1, COUNTA(Sheet1!$AZ$3:$AZ$8)))</f>
        <v>Emergency Response</v>
      </c>
      <c r="K1681" t="str" cm="1">
        <f t="array" aca="1" ref="K1681" ca="1">INDEX(Sheet1!$K$1:$K$8, RANDBETWEEN(1, 6))</f>
        <v>Ukraine Response</v>
      </c>
      <c r="M1681" t="s">
        <v>75</v>
      </c>
      <c r="N1681">
        <f t="shared" ca="1" si="79"/>
        <v>35511.509081679222</v>
      </c>
      <c r="Q1681" t="s">
        <v>85</v>
      </c>
      <c r="U1681">
        <f t="shared" ca="1" si="80"/>
        <v>5281.3556937881876</v>
      </c>
      <c r="V1681">
        <v>10246590</v>
      </c>
      <c r="W1681" t="str" cm="1">
        <f t="array" aca="1" ref="W1681" ca="1">INDEX(Sheet1!$X$1:$X$20, RANDBETWEEN(1, 20))</f>
        <v>Corporate</v>
      </c>
      <c r="X1681" t="str" cm="1">
        <f t="array" aca="1" ref="X1681" ca="1">INDEX(Sheet1!$Y$2:$Y$22, RANDBETWEEN(1, 21))</f>
        <v>UNICEF NatCom/CO/Division</v>
      </c>
      <c r="Z1681" t="str" cm="1">
        <f t="array" aca="1" ref="Z1681" ca="1">INDEX(Sheet1!$AA$2:$AA$30, RANDBETWEEN(1, 29))</f>
        <v>KYRGYZSTAN CO</v>
      </c>
      <c r="AA1681" t="str" cm="1">
        <f t="array" aca="1" ref="AA1681" ca="1">INDEX(Sheet1!$AB$2:$AB$8, RANDBETWEEN(1, 7))</f>
        <v>WCARO</v>
      </c>
      <c r="AB1681" t="str" cm="1">
        <f t="array" aca="1" ref="AB1681" ca="1">INDEX(Sheet1!$AC$2:$AC$22, RANDBETWEEN(1, 21))</f>
        <v>Switzerland</v>
      </c>
      <c r="AE1681" t="str" cm="1">
        <f t="array" aca="1" ref="AE1681" ca="1">INDEX(Sheet1!$AF$2:$AF$22, RANDBETWEEN(1, 5))</f>
        <v>ECARO</v>
      </c>
      <c r="AF1681" s="3">
        <v>45586</v>
      </c>
      <c r="AG1681" t="str" cm="1">
        <f t="array" aca="1" ref="AG1681" ca="1">INDEX(Sheet1!$AH$2:$AH$24, RANDBETWEEN(1, 23))</f>
        <v>UZBEKISTAN CO</v>
      </c>
      <c r="AH1681" t="s">
        <v>668</v>
      </c>
      <c r="AI1681" t="s">
        <v>356</v>
      </c>
      <c r="AJ1681" t="s">
        <v>85</v>
      </c>
      <c r="AK1681" t="s">
        <v>75</v>
      </c>
      <c r="AL1681" t="s">
        <v>58</v>
      </c>
      <c r="AM1681" t="s">
        <v>646</v>
      </c>
      <c r="AN1681" t="s">
        <v>91</v>
      </c>
      <c r="AO1681" t="s">
        <v>77</v>
      </c>
      <c r="AP1681" t="s">
        <v>135</v>
      </c>
      <c r="AQ1681" t="s">
        <v>79</v>
      </c>
      <c r="AR1681">
        <v>2022</v>
      </c>
      <c r="AS1681" t="s">
        <v>44</v>
      </c>
    </row>
    <row r="1682" spans="1:45">
      <c r="A1682" t="s">
        <v>652</v>
      </c>
      <c r="B1682" t="s">
        <v>44</v>
      </c>
      <c r="C1682" t="s">
        <v>118</v>
      </c>
      <c r="D1682" s="3">
        <v>45465</v>
      </c>
      <c r="E1682" t="s">
        <v>644</v>
      </c>
      <c r="F1682">
        <f t="shared" ca="1" si="78"/>
        <v>72278.063376428589</v>
      </c>
      <c r="G1682">
        <f t="shared" ca="1" si="78"/>
        <v>24839.374498982303</v>
      </c>
      <c r="H1682" t="str" cm="1">
        <f t="array" aca="1" ref="H1682" ca="1">INDEX(Sheet1!$H$1:$H$3, RANDBETWEEN(1, 3))</f>
        <v>ORR Non-Thematic</v>
      </c>
      <c r="I1682" t="str" cm="1">
        <f t="array" aca="1" ref="I1682" ca="1">INDEX(Sheet1!$I$3:$I$88, RANDBETWEEN(1, 85))</f>
        <v>Social protection and child poverty</v>
      </c>
      <c r="J1682" t="str">
        <f ca="1">INDEX(Sheet1!$AZ$3:$AZ$8, RANDBETWEEN(1, COUNTA(Sheet1!$AZ$3:$AZ$8)))</f>
        <v>Health</v>
      </c>
      <c r="K1682" t="str" cm="1">
        <f t="array" aca="1" ref="K1682" ca="1">INDEX(Sheet1!$K$1:$K$8, RANDBETWEEN(1, 6))</f>
        <v>HAC-ARMENIA</v>
      </c>
      <c r="M1682" t="s">
        <v>104</v>
      </c>
      <c r="N1682">
        <f t="shared" ca="1" si="79"/>
        <v>46142.501393875165</v>
      </c>
      <c r="Q1682" t="s">
        <v>359</v>
      </c>
      <c r="U1682">
        <f t="shared" ca="1" si="80"/>
        <v>26309.880457152402</v>
      </c>
      <c r="V1682">
        <v>1464007</v>
      </c>
      <c r="W1682" t="str" cm="1">
        <f t="array" aca="1" ref="W1682" ca="1">INDEX(Sheet1!$X$1:$X$20, RANDBETWEEN(1, 20))</f>
        <v>Foundation</v>
      </c>
      <c r="X1682" t="str" cm="1">
        <f t="array" aca="1" ref="X1682" ca="1">INDEX(Sheet1!$Y$2:$Y$22, RANDBETWEEN(1, 21))</f>
        <v>UNICEF NatCom/CO/Division</v>
      </c>
      <c r="Z1682" t="str" cm="1">
        <f t="array" aca="1" ref="Z1682" ca="1">INDEX(Sheet1!$AA$2:$AA$30, RANDBETWEEN(1, 29))</f>
        <v>SENEGAL CO</v>
      </c>
      <c r="AA1682" t="str" cm="1">
        <f t="array" aca="1" ref="AA1682" ca="1">INDEX(Sheet1!$AB$2:$AB$8, RANDBETWEEN(1, 7))</f>
        <v>HQ</v>
      </c>
      <c r="AB1682" t="str" cm="1">
        <f t="array" aca="1" ref="AB1682" ca="1">INDEX(Sheet1!$AC$2:$AC$22, RANDBETWEEN(1, 21))</f>
        <v>Cyprus</v>
      </c>
      <c r="AE1682" t="str" cm="1">
        <f t="array" aca="1" ref="AE1682" ca="1">INDEX(Sheet1!$AF$2:$AF$22, RANDBETWEEN(1, 5))</f>
        <v>HQ</v>
      </c>
      <c r="AF1682" s="3">
        <v>45465</v>
      </c>
      <c r="AG1682" t="str" cm="1">
        <f t="array" aca="1" ref="AG1682" ca="1">INDEX(Sheet1!$AH$2:$AH$24, RANDBETWEEN(1, 23))</f>
        <v>CROATIA CO</v>
      </c>
      <c r="AH1682" t="s">
        <v>649</v>
      </c>
      <c r="AI1682" t="s">
        <v>358</v>
      </c>
      <c r="AJ1682" t="s">
        <v>359</v>
      </c>
      <c r="AK1682" t="s">
        <v>104</v>
      </c>
      <c r="AL1682" t="s">
        <v>90</v>
      </c>
      <c r="AM1682" t="s">
        <v>645</v>
      </c>
      <c r="AN1682" t="s">
        <v>216</v>
      </c>
      <c r="AO1682" t="s">
        <v>77</v>
      </c>
      <c r="AP1682" t="s">
        <v>143</v>
      </c>
      <c r="AQ1682" t="s">
        <v>117</v>
      </c>
      <c r="AR1682">
        <v>2023</v>
      </c>
      <c r="AS1682" t="s">
        <v>44</v>
      </c>
    </row>
    <row r="1683" spans="1:45">
      <c r="A1683" t="s">
        <v>659</v>
      </c>
      <c r="B1683" t="s">
        <v>44</v>
      </c>
      <c r="C1683" t="s">
        <v>45</v>
      </c>
      <c r="D1683" s="3">
        <v>45431</v>
      </c>
      <c r="E1683" t="s">
        <v>644</v>
      </c>
      <c r="F1683">
        <f t="shared" ca="1" si="78"/>
        <v>69600.951530153194</v>
      </c>
      <c r="G1683">
        <f t="shared" ca="1" si="78"/>
        <v>9841.4226685297435</v>
      </c>
      <c r="H1683" t="str" cm="1">
        <f t="array" aca="1" ref="H1683" ca="1">INDEX(Sheet1!$H$1:$H$3, RANDBETWEEN(1, 3))</f>
        <v>ORR Non-Thematic</v>
      </c>
      <c r="I1683" t="str" cm="1">
        <f t="array" aca="1" ref="I1683" ca="1">INDEX(Sheet1!$I$3:$I$88, RANDBETWEEN(1, 85))</f>
        <v>WASH and emergencies</v>
      </c>
      <c r="J1683" t="str">
        <f ca="1">INDEX(Sheet1!$AZ$3:$AZ$8, RANDBETWEEN(1, COUNTA(Sheet1!$AZ$3:$AZ$8)))</f>
        <v>Increased Immunization Rates</v>
      </c>
      <c r="K1683" t="str" cm="1">
        <f t="array" aca="1" ref="K1683" ca="1">INDEX(Sheet1!$K$1:$K$8, RANDBETWEEN(1, 6))</f>
        <v>HAC-STATE OF PALESTINE</v>
      </c>
      <c r="M1683" t="s">
        <v>114</v>
      </c>
      <c r="N1683">
        <f t="shared" ca="1" si="79"/>
        <v>3645.4324303744602</v>
      </c>
      <c r="Q1683" t="s">
        <v>362</v>
      </c>
      <c r="U1683">
        <f t="shared" ca="1" si="80"/>
        <v>18912.252170088508</v>
      </c>
      <c r="V1683">
        <v>205115</v>
      </c>
      <c r="W1683" t="str" cm="1">
        <f t="array" aca="1" ref="W1683" ca="1">INDEX(Sheet1!$X$1:$X$20, RANDBETWEEN(1, 20))</f>
        <v>Central Government</v>
      </c>
      <c r="X1683" t="str" cm="1">
        <f t="array" aca="1" ref="X1683" ca="1">INDEX(Sheet1!$Y$2:$Y$22, RANDBETWEEN(1, 21))</f>
        <v>Private Sector</v>
      </c>
      <c r="Z1683" t="str" cm="1">
        <f t="array" aca="1" ref="Z1683" ca="1">INDEX(Sheet1!$AA$2:$AA$30, RANDBETWEEN(1, 29))</f>
        <v>INDIA CO</v>
      </c>
      <c r="AA1683" t="str" cm="1">
        <f t="array" aca="1" ref="AA1683" ca="1">INDEX(Sheet1!$AB$2:$AB$8, RANDBETWEEN(1, 7))</f>
        <v>MENARO</v>
      </c>
      <c r="AB1683" t="str" cm="1">
        <f t="array" aca="1" ref="AB1683" ca="1">INDEX(Sheet1!$AC$2:$AC$22, RANDBETWEEN(1, 21))</f>
        <v>Denmark</v>
      </c>
      <c r="AE1683" t="str" cm="1">
        <f t="array" aca="1" ref="AE1683" ca="1">INDEX(Sheet1!$AF$2:$AF$22, RANDBETWEEN(1, 5))</f>
        <v>ECARO</v>
      </c>
      <c r="AF1683" s="3">
        <v>45431</v>
      </c>
      <c r="AG1683" t="str" cm="1">
        <f t="array" aca="1" ref="AG1683" ca="1">INDEX(Sheet1!$AH$2:$AH$24, RANDBETWEEN(1, 23))</f>
        <v>ROMANIA CO</v>
      </c>
      <c r="AH1683" t="s">
        <v>648</v>
      </c>
      <c r="AI1683" t="s">
        <v>361</v>
      </c>
      <c r="AJ1683" t="s">
        <v>362</v>
      </c>
      <c r="AK1683" t="s">
        <v>114</v>
      </c>
      <c r="AL1683" t="s">
        <v>95</v>
      </c>
      <c r="AM1683" t="s">
        <v>646</v>
      </c>
      <c r="AN1683" t="s">
        <v>192</v>
      </c>
      <c r="AO1683" t="s">
        <v>92</v>
      </c>
      <c r="AP1683" t="s">
        <v>62</v>
      </c>
      <c r="AQ1683" t="s">
        <v>117</v>
      </c>
      <c r="AR1683">
        <v>2022</v>
      </c>
      <c r="AS1683" t="s">
        <v>44</v>
      </c>
    </row>
    <row r="1684" spans="1:45">
      <c r="A1684" t="s">
        <v>659</v>
      </c>
      <c r="B1684" t="s">
        <v>44</v>
      </c>
      <c r="C1684" t="s">
        <v>118</v>
      </c>
      <c r="D1684" s="3">
        <v>45297</v>
      </c>
      <c r="E1684" t="s">
        <v>644</v>
      </c>
      <c r="F1684">
        <f t="shared" ca="1" si="78"/>
        <v>81705.029568487371</v>
      </c>
      <c r="G1684">
        <f t="shared" ca="1" si="78"/>
        <v>44092.116639862965</v>
      </c>
      <c r="H1684" t="str" cm="1">
        <f t="array" aca="1" ref="H1684" ca="1">INDEX(Sheet1!$H$1:$H$3, RANDBETWEEN(1, 3))</f>
        <v>ORR Non-Thematic</v>
      </c>
      <c r="I1684" t="str" cm="1">
        <f t="array" aca="1" ref="I1684" ca="1">INDEX(Sheet1!$I$3:$I$88, RANDBETWEEN(1, 85))</f>
        <v>Health and emergencies</v>
      </c>
      <c r="J1684" t="str">
        <f ca="1">INDEX(Sheet1!$AZ$3:$AZ$8, RANDBETWEEN(1, COUNTA(Sheet1!$AZ$3:$AZ$8)))</f>
        <v>Education</v>
      </c>
      <c r="K1684" t="str" cm="1">
        <f t="array" aca="1" ref="K1684" ca="1">INDEX(Sheet1!$K$1:$K$8, RANDBETWEEN(1, 6))</f>
        <v>HAC-STATE OF PALESTINE</v>
      </c>
      <c r="M1684" t="s">
        <v>75</v>
      </c>
      <c r="N1684">
        <f t="shared" ca="1" si="79"/>
        <v>79651.145430801043</v>
      </c>
      <c r="Q1684" t="s">
        <v>365</v>
      </c>
      <c r="U1684">
        <f t="shared" ca="1" si="80"/>
        <v>78008.490474397709</v>
      </c>
      <c r="V1684">
        <v>17433590</v>
      </c>
      <c r="W1684" t="str" cm="1">
        <f t="array" aca="1" ref="W1684" ca="1">INDEX(Sheet1!$X$1:$X$20, RANDBETWEEN(1, 20))</f>
        <v>Corporate</v>
      </c>
      <c r="X1684" t="str" cm="1">
        <f t="array" aca="1" ref="X1684" ca="1">INDEX(Sheet1!$Y$2:$Y$22, RANDBETWEEN(1, 21))</f>
        <v>Private Sector</v>
      </c>
      <c r="Z1684" t="str" cm="1">
        <f t="array" aca="1" ref="Z1684" ca="1">INDEX(Sheet1!$AA$2:$AA$30, RANDBETWEEN(1, 29))</f>
        <v>TAJIKISTAN CO</v>
      </c>
      <c r="AA1684" t="str" cm="1">
        <f t="array" aca="1" ref="AA1684" ca="1">INDEX(Sheet1!$AB$2:$AB$8, RANDBETWEEN(1, 7))</f>
        <v>ROSA</v>
      </c>
      <c r="AB1684" t="str" cm="1">
        <f t="array" aca="1" ref="AB1684" ca="1">INDEX(Sheet1!$AC$2:$AC$22, RANDBETWEEN(1, 21))</f>
        <v>Ukraine</v>
      </c>
      <c r="AE1684" t="str" cm="1">
        <f t="array" aca="1" ref="AE1684" ca="1">INDEX(Sheet1!$AF$2:$AF$22, RANDBETWEEN(1, 5))</f>
        <v>ESARO</v>
      </c>
      <c r="AF1684" s="3">
        <v>45297</v>
      </c>
      <c r="AG1684" t="str" cm="1">
        <f t="array" aca="1" ref="AG1684" ca="1">INDEX(Sheet1!$AH$2:$AH$24, RANDBETWEEN(1, 23))</f>
        <v>MONTENEGRO CO</v>
      </c>
      <c r="AH1684" t="s">
        <v>668</v>
      </c>
      <c r="AI1684" t="s">
        <v>364</v>
      </c>
      <c r="AJ1684" t="s">
        <v>365</v>
      </c>
      <c r="AK1684" t="s">
        <v>75</v>
      </c>
      <c r="AL1684" t="s">
        <v>58</v>
      </c>
      <c r="AM1684" t="s">
        <v>646</v>
      </c>
      <c r="AN1684" t="s">
        <v>60</v>
      </c>
      <c r="AO1684" t="s">
        <v>77</v>
      </c>
      <c r="AP1684" t="s">
        <v>93</v>
      </c>
      <c r="AQ1684" t="s">
        <v>79</v>
      </c>
      <c r="AR1684">
        <v>2024</v>
      </c>
      <c r="AS1684" t="s">
        <v>44</v>
      </c>
    </row>
    <row r="1685" spans="1:45">
      <c r="A1685" t="s">
        <v>655</v>
      </c>
      <c r="B1685" t="s">
        <v>95</v>
      </c>
      <c r="C1685" t="s">
        <v>45</v>
      </c>
      <c r="D1685" s="3">
        <v>45624</v>
      </c>
      <c r="E1685" t="s">
        <v>644</v>
      </c>
      <c r="F1685">
        <f t="shared" ca="1" si="78"/>
        <v>6054.8689306676879</v>
      </c>
      <c r="G1685">
        <f t="shared" ca="1" si="78"/>
        <v>450.83361431442796</v>
      </c>
      <c r="H1685" t="str" cm="1">
        <f t="array" aca="1" ref="H1685" ca="1">INDEX(Sheet1!$H$1:$H$3, RANDBETWEEN(1, 3))</f>
        <v>Revenue Type</v>
      </c>
      <c r="I1685" t="str" cm="1">
        <f t="array" aca="1" ref="I1685" ca="1">INDEX(Sheet1!$I$3:$I$88, RANDBETWEEN(1, 85))</f>
        <v>Equity – focus on girls’ and inclusive education</v>
      </c>
      <c r="J1685" t="str">
        <f ca="1">INDEX(Sheet1!$AZ$3:$AZ$8, RANDBETWEEN(1, COUNTA(Sheet1!$AZ$3:$AZ$8)))</f>
        <v>Advocacy</v>
      </c>
      <c r="K1685" t="str" cm="1">
        <f t="array" aca="1" ref="K1685" ca="1">INDEX(Sheet1!$K$1:$K$8, RANDBETWEEN(1, 6))</f>
        <v>HAC-ARMENIA</v>
      </c>
      <c r="M1685" t="s">
        <v>57</v>
      </c>
      <c r="N1685">
        <f t="shared" ca="1" si="79"/>
        <v>96931.18029301356</v>
      </c>
      <c r="Q1685" t="s">
        <v>368</v>
      </c>
      <c r="U1685">
        <f t="shared" ca="1" si="80"/>
        <v>39547.456740560476</v>
      </c>
      <c r="V1685">
        <v>37874463</v>
      </c>
      <c r="W1685" t="str" cm="1">
        <f t="array" aca="1" ref="W1685" ca="1">INDEX(Sheet1!$X$1:$X$20, RANDBETWEEN(1, 20))</f>
        <v>University/Education Org.</v>
      </c>
      <c r="X1685" t="str" cm="1">
        <f t="array" aca="1" ref="X1685" ca="1">INDEX(Sheet1!$Y$2:$Y$22, RANDBETWEEN(1, 21))</f>
        <v>Private Sector</v>
      </c>
      <c r="Z1685" t="str" cm="1">
        <f t="array" aca="1" ref="Z1685" ca="1">INDEX(Sheet1!$AA$2:$AA$30, RANDBETWEEN(1, 29))</f>
        <v>US FUND</v>
      </c>
      <c r="AA1685" t="str" cm="1">
        <f t="array" aca="1" ref="AA1685" ca="1">INDEX(Sheet1!$AB$2:$AB$8, RANDBETWEEN(1, 7))</f>
        <v>EAPRO</v>
      </c>
      <c r="AB1685" t="str" cm="1">
        <f t="array" aca="1" ref="AB1685" ca="1">INDEX(Sheet1!$AC$2:$AC$22, RANDBETWEEN(1, 21))</f>
        <v>Russian Federation</v>
      </c>
      <c r="AE1685" t="str" cm="1">
        <f t="array" aca="1" ref="AE1685" ca="1">INDEX(Sheet1!$AF$2:$AF$22, RANDBETWEEN(1, 5))</f>
        <v>HQ</v>
      </c>
      <c r="AF1685" s="3">
        <v>45624</v>
      </c>
      <c r="AG1685" t="str" cm="1">
        <f t="array" aca="1" ref="AG1685" ca="1">INDEX(Sheet1!$AH$2:$AH$24, RANDBETWEEN(1, 23))</f>
        <v>KYRGYZSTAN CO</v>
      </c>
      <c r="AH1685" t="s">
        <v>667</v>
      </c>
      <c r="AI1685" t="s">
        <v>367</v>
      </c>
      <c r="AJ1685" t="s">
        <v>368</v>
      </c>
      <c r="AK1685" t="s">
        <v>57</v>
      </c>
      <c r="AL1685" t="s">
        <v>90</v>
      </c>
      <c r="AM1685" t="s">
        <v>645</v>
      </c>
      <c r="AN1685" t="s">
        <v>91</v>
      </c>
      <c r="AO1685" t="s">
        <v>92</v>
      </c>
      <c r="AP1685" t="s">
        <v>143</v>
      </c>
      <c r="AQ1685" t="s">
        <v>79</v>
      </c>
      <c r="AR1685">
        <v>2024</v>
      </c>
      <c r="AS1685" t="s">
        <v>44</v>
      </c>
    </row>
    <row r="1686" spans="1:45">
      <c r="A1686" t="s">
        <v>658</v>
      </c>
      <c r="B1686" t="s">
        <v>44</v>
      </c>
      <c r="C1686" t="s">
        <v>45</v>
      </c>
      <c r="D1686" s="3">
        <v>45317</v>
      </c>
      <c r="E1686" t="s">
        <v>644</v>
      </c>
      <c r="F1686">
        <f t="shared" ca="1" si="78"/>
        <v>86752.327333392881</v>
      </c>
      <c r="G1686">
        <f t="shared" ca="1" si="78"/>
        <v>4982.968412479041</v>
      </c>
      <c r="H1686" t="str" cm="1">
        <f t="array" aca="1" ref="H1686" ca="1">INDEX(Sheet1!$H$1:$H$3, RANDBETWEEN(1, 3))</f>
        <v>Revenue Type</v>
      </c>
      <c r="I1686" t="str" cm="1">
        <f t="array" aca="1" ref="I1686" ca="1">INDEX(Sheet1!$I$3:$I$88, RANDBETWEEN(1, 85))</f>
        <v>Economic and social policy general</v>
      </c>
      <c r="J1686" t="str">
        <f ca="1">INDEX(Sheet1!$AZ$3:$AZ$8, RANDBETWEEN(1, COUNTA(Sheet1!$AZ$3:$AZ$8)))</f>
        <v>Emergency Response</v>
      </c>
      <c r="K1686" t="str" cm="1">
        <f t="array" aca="1" ref="K1686" ca="1">INDEX(Sheet1!$K$1:$K$8, RANDBETWEEN(1, 6))</f>
        <v>HAC-UKRAINE</v>
      </c>
      <c r="M1686" t="s">
        <v>114</v>
      </c>
      <c r="N1686">
        <f t="shared" ca="1" si="79"/>
        <v>94021.366668421775</v>
      </c>
      <c r="Q1686" t="s">
        <v>371</v>
      </c>
      <c r="U1686">
        <f t="shared" ca="1" si="80"/>
        <v>7812.4096202756482</v>
      </c>
      <c r="V1686">
        <v>38367939</v>
      </c>
      <c r="W1686" t="str" cm="1">
        <f t="array" aca="1" ref="W1686" ca="1">INDEX(Sheet1!$X$1:$X$20, RANDBETWEEN(1, 20))</f>
        <v>Central Government</v>
      </c>
      <c r="X1686" t="str" cm="1">
        <f t="array" aca="1" ref="X1686" ca="1">INDEX(Sheet1!$Y$2:$Y$22, RANDBETWEEN(1, 21))</f>
        <v>Private Sector</v>
      </c>
      <c r="Z1686" t="str" cm="1">
        <f t="array" aca="1" ref="Z1686" ca="1">INDEX(Sheet1!$AA$2:$AA$30, RANDBETWEEN(1, 29))</f>
        <v>UKRAINE CO</v>
      </c>
      <c r="AA1686" t="str" cm="1">
        <f t="array" aca="1" ref="AA1686" ca="1">INDEX(Sheet1!$AB$2:$AB$8, RANDBETWEEN(1, 7))</f>
        <v>ROSA</v>
      </c>
      <c r="AB1686" t="str" cm="1">
        <f t="array" aca="1" ref="AB1686" ca="1">INDEX(Sheet1!$AC$2:$AC$22, RANDBETWEEN(1, 21))</f>
        <v>United States</v>
      </c>
      <c r="AE1686" t="str" cm="1">
        <f t="array" aca="1" ref="AE1686" ca="1">INDEX(Sheet1!$AF$2:$AF$22, RANDBETWEEN(1, 5))</f>
        <v>HQ</v>
      </c>
      <c r="AF1686" s="3">
        <v>45317</v>
      </c>
      <c r="AG1686" t="str" cm="1">
        <f t="array" aca="1" ref="AG1686" ca="1">INDEX(Sheet1!$AH$2:$AH$24, RANDBETWEEN(1, 23))</f>
        <v>US FUND</v>
      </c>
      <c r="AH1686" t="s">
        <v>649</v>
      </c>
      <c r="AI1686" t="s">
        <v>370</v>
      </c>
      <c r="AJ1686" t="s">
        <v>371</v>
      </c>
      <c r="AK1686" t="s">
        <v>114</v>
      </c>
      <c r="AL1686" t="s">
        <v>90</v>
      </c>
      <c r="AM1686" t="s">
        <v>645</v>
      </c>
      <c r="AN1686" t="s">
        <v>115</v>
      </c>
      <c r="AO1686" t="s">
        <v>149</v>
      </c>
      <c r="AP1686" t="s">
        <v>93</v>
      </c>
      <c r="AQ1686" t="s">
        <v>117</v>
      </c>
      <c r="AR1686">
        <v>2024</v>
      </c>
      <c r="AS1686" t="s">
        <v>44</v>
      </c>
    </row>
    <row r="1687" spans="1:45">
      <c r="A1687" t="s">
        <v>656</v>
      </c>
      <c r="B1687" t="s">
        <v>44</v>
      </c>
      <c r="C1687" t="s">
        <v>118</v>
      </c>
      <c r="D1687" s="3">
        <v>45398</v>
      </c>
      <c r="E1687" t="s">
        <v>644</v>
      </c>
      <c r="F1687">
        <f t="shared" ca="1" si="78"/>
        <v>36747.20557793021</v>
      </c>
      <c r="G1687">
        <f t="shared" ca="1" si="78"/>
        <v>63591.685038847943</v>
      </c>
      <c r="H1687" t="str" cm="1">
        <f t="array" aca="1" ref="H1687" ca="1">INDEX(Sheet1!$H$1:$H$3, RANDBETWEEN(1, 3))</f>
        <v>ORR Non-Thematic</v>
      </c>
      <c r="I1687" t="str" cm="1">
        <f t="array" aca="1" ref="I1687" ca="1">INDEX(Sheet1!$I$3:$I$88, RANDBETWEEN(1, 85))</f>
        <v>Policy advocacy – urban, civil society, parliament, environment</v>
      </c>
      <c r="J1687" t="str">
        <f ca="1">INDEX(Sheet1!$AZ$3:$AZ$8, RANDBETWEEN(1, COUNTA(Sheet1!$AZ$3:$AZ$8)))</f>
        <v>Increased Immunization Rates</v>
      </c>
      <c r="K1687" t="str" cm="1">
        <f t="array" aca="1" ref="K1687" ca="1">INDEX(Sheet1!$K$1:$K$8, RANDBETWEEN(1, 6))</f>
        <v>HAC-STATE OF PALESTINE</v>
      </c>
      <c r="M1687" t="s">
        <v>75</v>
      </c>
      <c r="N1687">
        <f t="shared" ca="1" si="79"/>
        <v>83399.670750912337</v>
      </c>
      <c r="Q1687" t="s">
        <v>169</v>
      </c>
      <c r="U1687">
        <f t="shared" ca="1" si="80"/>
        <v>77481.48067167851</v>
      </c>
      <c r="V1687">
        <v>5148784</v>
      </c>
      <c r="W1687" t="str" cm="1">
        <f t="array" aca="1" ref="W1687" ca="1">INDEX(Sheet1!$X$1:$X$20, RANDBETWEEN(1, 20))</f>
        <v>IFI/RDB</v>
      </c>
      <c r="X1687" t="str" cm="1">
        <f t="array" aca="1" ref="X1687" ca="1">INDEX(Sheet1!$Y$2:$Y$22, RANDBETWEEN(1, 21))</f>
        <v>Public Sector</v>
      </c>
      <c r="Z1687" t="str" cm="1">
        <f t="array" aca="1" ref="Z1687" ca="1">INDEX(Sheet1!$AA$2:$AA$30, RANDBETWEEN(1, 29))</f>
        <v>DENMARK NATCOM</v>
      </c>
      <c r="AA1687" t="str" cm="1">
        <f t="array" aca="1" ref="AA1687" ca="1">INDEX(Sheet1!$AB$2:$AB$8, RANDBETWEEN(1, 7))</f>
        <v>NatCom</v>
      </c>
      <c r="AB1687" t="str" cm="1">
        <f t="array" aca="1" ref="AB1687" ca="1">INDEX(Sheet1!$AC$2:$AC$22, RANDBETWEEN(1, 21))</f>
        <v>United States</v>
      </c>
      <c r="AE1687" t="str" cm="1">
        <f t="array" aca="1" ref="AE1687" ca="1">INDEX(Sheet1!$AF$2:$AF$22, RANDBETWEEN(1, 5))</f>
        <v>ESARO</v>
      </c>
      <c r="AF1687" s="3">
        <v>45398</v>
      </c>
      <c r="AG1687" t="str" cm="1">
        <f t="array" aca="1" ref="AG1687" ca="1">INDEX(Sheet1!$AH$2:$AH$24, RANDBETWEEN(1, 23))</f>
        <v>TURKIYE CO</v>
      </c>
      <c r="AH1687" t="s">
        <v>668</v>
      </c>
      <c r="AI1687" t="s">
        <v>373</v>
      </c>
      <c r="AJ1687" t="s">
        <v>169</v>
      </c>
      <c r="AK1687" t="s">
        <v>75</v>
      </c>
      <c r="AL1687" t="s">
        <v>58</v>
      </c>
      <c r="AM1687" t="s">
        <v>645</v>
      </c>
      <c r="AN1687" t="s">
        <v>60</v>
      </c>
      <c r="AO1687" t="s">
        <v>116</v>
      </c>
      <c r="AP1687" t="s">
        <v>143</v>
      </c>
      <c r="AQ1687" t="s">
        <v>79</v>
      </c>
      <c r="AR1687">
        <v>2022</v>
      </c>
      <c r="AS1687" t="s">
        <v>44</v>
      </c>
    </row>
    <row r="1688" spans="1:45">
      <c r="A1688" t="s">
        <v>652</v>
      </c>
      <c r="B1688" t="s">
        <v>44</v>
      </c>
      <c r="C1688" t="s">
        <v>118</v>
      </c>
      <c r="D1688" s="3">
        <v>45509</v>
      </c>
      <c r="E1688" t="s">
        <v>644</v>
      </c>
      <c r="F1688">
        <f t="shared" ca="1" si="78"/>
        <v>47178.571620359711</v>
      </c>
      <c r="G1688">
        <f t="shared" ca="1" si="78"/>
        <v>53341.878797206984</v>
      </c>
      <c r="H1688" t="str" cm="1">
        <f t="array" aca="1" ref="H1688" ca="1">INDEX(Sheet1!$H$1:$H$3, RANDBETWEEN(1, 3))</f>
        <v>ORE-Thematic</v>
      </c>
      <c r="I1688" t="str" cm="1">
        <f t="array" aca="1" ref="I1688" ca="1">INDEX(Sheet1!$I$3:$I$88, RANDBETWEEN(1, 85))</f>
        <v>Special Purpose</v>
      </c>
      <c r="J1688" t="str">
        <f ca="1">INDEX(Sheet1!$AZ$3:$AZ$8, RANDBETWEEN(1, COUNTA(Sheet1!$AZ$3:$AZ$8)))</f>
        <v>Advocacy</v>
      </c>
      <c r="K1688" t="str" cm="1">
        <f t="array" aca="1" ref="K1688" ca="1">INDEX(Sheet1!$K$1:$K$8, RANDBETWEEN(1, 6))</f>
        <v>Ukraine Response</v>
      </c>
      <c r="M1688" t="s">
        <v>57</v>
      </c>
      <c r="N1688">
        <f t="shared" ca="1" si="79"/>
        <v>54584.006188878338</v>
      </c>
      <c r="Q1688" t="s">
        <v>376</v>
      </c>
      <c r="U1688">
        <f t="shared" ca="1" si="80"/>
        <v>23123.348075381957</v>
      </c>
      <c r="V1688">
        <v>10852639</v>
      </c>
      <c r="W1688" t="str" cm="1">
        <f t="array" aca="1" ref="W1688" ca="1">INDEX(Sheet1!$X$1:$X$20, RANDBETWEEN(1, 20))</f>
        <v>Account Category</v>
      </c>
      <c r="X1688" t="str" cm="1">
        <f t="array" aca="1" ref="X1688" ca="1">INDEX(Sheet1!$Y$2:$Y$22, RANDBETWEEN(1, 21))</f>
        <v>Private Sector</v>
      </c>
      <c r="Z1688" t="str" cm="1">
        <f t="array" aca="1" ref="Z1688" ca="1">INDEX(Sheet1!$AA$2:$AA$30, RANDBETWEEN(1, 29))</f>
        <v>TURKIYE CO</v>
      </c>
      <c r="AA1688" t="str" cm="1">
        <f t="array" aca="1" ref="AA1688" ca="1">INDEX(Sheet1!$AB$2:$AB$8, RANDBETWEEN(1, 7))</f>
        <v>EAPRO</v>
      </c>
      <c r="AB1688" t="str" cm="1">
        <f t="array" aca="1" ref="AB1688" ca="1">INDEX(Sheet1!$AC$2:$AC$22, RANDBETWEEN(1, 21))</f>
        <v>Switzerland</v>
      </c>
      <c r="AE1688" t="str" cm="1">
        <f t="array" aca="1" ref="AE1688" ca="1">INDEX(Sheet1!$AF$2:$AF$22, RANDBETWEEN(1, 5))</f>
        <v>HQ</v>
      </c>
      <c r="AF1688" s="3">
        <v>45509</v>
      </c>
      <c r="AG1688" t="str" cm="1">
        <f t="array" aca="1" ref="AG1688" ca="1">INDEX(Sheet1!$AH$2:$AH$24, RANDBETWEEN(1, 23))</f>
        <v>MOLDOVA CO</v>
      </c>
      <c r="AH1688" t="s">
        <v>648</v>
      </c>
      <c r="AI1688" t="s">
        <v>375</v>
      </c>
      <c r="AJ1688" t="s">
        <v>376</v>
      </c>
      <c r="AK1688" t="s">
        <v>57</v>
      </c>
      <c r="AL1688" t="s">
        <v>95</v>
      </c>
      <c r="AM1688" t="s">
        <v>645</v>
      </c>
      <c r="AN1688" t="s">
        <v>192</v>
      </c>
      <c r="AO1688" t="s">
        <v>77</v>
      </c>
      <c r="AP1688" t="s">
        <v>135</v>
      </c>
      <c r="AQ1688" t="s">
        <v>129</v>
      </c>
      <c r="AR1688">
        <v>2023</v>
      </c>
      <c r="AS1688" t="s">
        <v>44</v>
      </c>
    </row>
    <row r="1689" spans="1:45">
      <c r="A1689" t="s">
        <v>657</v>
      </c>
      <c r="B1689" t="s">
        <v>95</v>
      </c>
      <c r="C1689" t="s">
        <v>64</v>
      </c>
      <c r="D1689" s="3">
        <v>45465</v>
      </c>
      <c r="E1689" t="s">
        <v>644</v>
      </c>
      <c r="F1689">
        <f t="shared" ca="1" si="78"/>
        <v>46856.936594016872</v>
      </c>
      <c r="G1689">
        <f t="shared" ca="1" si="78"/>
        <v>12735.771462277962</v>
      </c>
      <c r="H1689" t="str" cm="1">
        <f t="array" aca="1" ref="H1689" ca="1">INDEX(Sheet1!$H$1:$H$3, RANDBETWEEN(1, 3))</f>
        <v>ORE-Thematic</v>
      </c>
      <c r="I1689" t="str" cm="1">
        <f t="array" aca="1" ref="I1689" ca="1">INDEX(Sheet1!$I$3:$I$88, RANDBETWEEN(1, 85))</f>
        <v>Malaria</v>
      </c>
      <c r="J1689" t="str">
        <f ca="1">INDEX(Sheet1!$AZ$3:$AZ$8, RANDBETWEEN(1, COUNTA(Sheet1!$AZ$3:$AZ$8)))</f>
        <v>Education</v>
      </c>
      <c r="K1689" t="str" cm="1">
        <f t="array" aca="1" ref="K1689" ca="1">INDEX(Sheet1!$K$1:$K$8, RANDBETWEEN(1, 6))</f>
        <v>Emergency/HAC</v>
      </c>
      <c r="M1689" t="s">
        <v>104</v>
      </c>
      <c r="N1689">
        <f t="shared" ca="1" si="79"/>
        <v>52905.569405219969</v>
      </c>
      <c r="Q1689" t="s">
        <v>379</v>
      </c>
      <c r="U1689">
        <f t="shared" ca="1" si="80"/>
        <v>74653.326808740545</v>
      </c>
      <c r="V1689">
        <v>22621431</v>
      </c>
      <c r="W1689" t="str" cm="1">
        <f t="array" aca="1" ref="W1689" ca="1">INDEX(Sheet1!$X$1:$X$20, RANDBETWEEN(1, 20))</f>
        <v>Corporate</v>
      </c>
      <c r="X1689" t="str" cm="1">
        <f t="array" aca="1" ref="X1689" ca="1">INDEX(Sheet1!$Y$2:$Y$22, RANDBETWEEN(1, 21))</f>
        <v>Public Sector</v>
      </c>
      <c r="Z1689" t="str" cm="1">
        <f t="array" aca="1" ref="Z1689" ca="1">INDEX(Sheet1!$AA$2:$AA$30, RANDBETWEEN(1, 29))</f>
        <v>TAJIKISTAN CO</v>
      </c>
      <c r="AA1689" t="str" cm="1">
        <f t="array" aca="1" ref="AA1689" ca="1">INDEX(Sheet1!$AB$2:$AB$8, RANDBETWEEN(1, 7))</f>
        <v>EAPRO</v>
      </c>
      <c r="AB1689" t="str" cm="1">
        <f t="array" aca="1" ref="AB1689" ca="1">INDEX(Sheet1!$AC$2:$AC$22, RANDBETWEEN(1, 21))</f>
        <v>Switzerland</v>
      </c>
      <c r="AE1689" t="str" cm="1">
        <f t="array" aca="1" ref="AE1689" ca="1">INDEX(Sheet1!$AF$2:$AF$22, RANDBETWEEN(1, 5))</f>
        <v>HQ</v>
      </c>
      <c r="AF1689" s="3">
        <v>45465</v>
      </c>
      <c r="AG1689" t="str" cm="1">
        <f t="array" aca="1" ref="AG1689" ca="1">INDEX(Sheet1!$AH$2:$AH$24, RANDBETWEEN(1, 23))</f>
        <v>UZBEKISTAN CO</v>
      </c>
      <c r="AH1689" t="s">
        <v>647</v>
      </c>
      <c r="AI1689" t="s">
        <v>378</v>
      </c>
      <c r="AJ1689" t="s">
        <v>379</v>
      </c>
      <c r="AK1689" t="s">
        <v>104</v>
      </c>
      <c r="AL1689" t="s">
        <v>95</v>
      </c>
      <c r="AM1689" t="s">
        <v>646</v>
      </c>
      <c r="AN1689" t="s">
        <v>91</v>
      </c>
      <c r="AO1689" t="s">
        <v>61</v>
      </c>
      <c r="AP1689" t="s">
        <v>78</v>
      </c>
      <c r="AQ1689" t="s">
        <v>129</v>
      </c>
      <c r="AR1689">
        <v>2022</v>
      </c>
      <c r="AS1689" t="s">
        <v>44</v>
      </c>
    </row>
    <row r="1690" spans="1:45">
      <c r="A1690" t="s">
        <v>659</v>
      </c>
      <c r="B1690" t="s">
        <v>44</v>
      </c>
      <c r="C1690" t="s">
        <v>118</v>
      </c>
      <c r="D1690" s="3">
        <v>45530</v>
      </c>
      <c r="E1690" t="s">
        <v>644</v>
      </c>
      <c r="F1690">
        <f t="shared" ca="1" si="78"/>
        <v>36639.372807461164</v>
      </c>
      <c r="G1690">
        <f t="shared" ca="1" si="78"/>
        <v>71162.809497572787</v>
      </c>
      <c r="H1690" t="str" cm="1">
        <f t="array" aca="1" ref="H1690" ca="1">INDEX(Sheet1!$H$1:$H$3, RANDBETWEEN(1, 3))</f>
        <v>ORR Non-Thematic</v>
      </c>
      <c r="I1690" t="str" cm="1">
        <f t="array" aca="1" ref="I1690" ca="1">INDEX(Sheet1!$I$3:$I$88, RANDBETWEEN(1, 85))</f>
        <v>Polio eradication</v>
      </c>
      <c r="J1690" t="str">
        <f ca="1">INDEX(Sheet1!$AZ$3:$AZ$8, RANDBETWEEN(1, COUNTA(Sheet1!$AZ$3:$AZ$8)))</f>
        <v>Health</v>
      </c>
      <c r="K1690" t="str" cm="1">
        <f t="array" aca="1" ref="K1690" ca="1">INDEX(Sheet1!$K$1:$K$8, RANDBETWEEN(1, 6))</f>
        <v>HAC-ARMENIA</v>
      </c>
      <c r="M1690" t="s">
        <v>89</v>
      </c>
      <c r="N1690">
        <f t="shared" ca="1" si="79"/>
        <v>35808.856311489035</v>
      </c>
      <c r="Q1690" t="s">
        <v>382</v>
      </c>
      <c r="U1690">
        <f t="shared" ca="1" si="80"/>
        <v>29521.911938042005</v>
      </c>
      <c r="V1690">
        <v>22326121</v>
      </c>
      <c r="W1690" t="str" cm="1">
        <f t="array" aca="1" ref="W1690" ca="1">INDEX(Sheet1!$X$1:$X$20, RANDBETWEEN(1, 20))</f>
        <v>Foundation</v>
      </c>
      <c r="X1690" t="str" cm="1">
        <f t="array" aca="1" ref="X1690" ca="1">INDEX(Sheet1!$Y$2:$Y$22, RANDBETWEEN(1, 21))</f>
        <v>Public Sector</v>
      </c>
      <c r="Z1690" t="str" cm="1">
        <f t="array" aca="1" ref="Z1690" ca="1">INDEX(Sheet1!$AA$2:$AA$30, RANDBETWEEN(1, 29))</f>
        <v>ARMENIA CO</v>
      </c>
      <c r="AA1690" t="str" cm="1">
        <f t="array" aca="1" ref="AA1690" ca="1">INDEX(Sheet1!$AB$2:$AB$8, RANDBETWEEN(1, 7))</f>
        <v>ROSA</v>
      </c>
      <c r="AB1690" t="str" cm="1">
        <f t="array" aca="1" ref="AB1690" ca="1">INDEX(Sheet1!$AC$2:$AC$22, RANDBETWEEN(1, 21))</f>
        <v>Uzbekistan</v>
      </c>
      <c r="AE1690" t="str" cm="1">
        <f t="array" aca="1" ref="AE1690" ca="1">INDEX(Sheet1!$AF$2:$AF$22, RANDBETWEEN(1, 5))</f>
        <v>ESARO</v>
      </c>
      <c r="AF1690" s="3">
        <v>45530</v>
      </c>
      <c r="AG1690" t="str" cm="1">
        <f t="array" aca="1" ref="AG1690" ca="1">INDEX(Sheet1!$AH$2:$AH$24, RANDBETWEEN(1, 23))</f>
        <v>MOLDOVA CO</v>
      </c>
      <c r="AH1690" t="s">
        <v>670</v>
      </c>
      <c r="AI1690" t="s">
        <v>381</v>
      </c>
      <c r="AJ1690" t="s">
        <v>382</v>
      </c>
      <c r="AK1690" t="s">
        <v>89</v>
      </c>
      <c r="AL1690" t="s">
        <v>90</v>
      </c>
      <c r="AM1690" t="s">
        <v>645</v>
      </c>
      <c r="AN1690" t="s">
        <v>105</v>
      </c>
      <c r="AO1690" t="s">
        <v>116</v>
      </c>
      <c r="AP1690" t="s">
        <v>78</v>
      </c>
      <c r="AQ1690" t="s">
        <v>117</v>
      </c>
      <c r="AR1690">
        <v>2023</v>
      </c>
      <c r="AS1690" t="s">
        <v>44</v>
      </c>
    </row>
    <row r="1691" spans="1:45">
      <c r="A1691" t="s">
        <v>658</v>
      </c>
      <c r="B1691" t="s">
        <v>44</v>
      </c>
      <c r="C1691" t="s">
        <v>64</v>
      </c>
      <c r="D1691" s="3">
        <v>45497</v>
      </c>
      <c r="E1691" t="s">
        <v>644</v>
      </c>
      <c r="F1691">
        <f t="shared" ca="1" si="78"/>
        <v>24652.528880249847</v>
      </c>
      <c r="G1691">
        <f t="shared" ca="1" si="78"/>
        <v>56605.213801747617</v>
      </c>
      <c r="H1691" t="str" cm="1">
        <f t="array" aca="1" ref="H1691" ca="1">INDEX(Sheet1!$H$1:$H$3, RANDBETWEEN(1, 3))</f>
        <v>ORR Non-Thematic</v>
      </c>
      <c r="I1691" t="str" cm="1">
        <f t="array" aca="1" ref="I1691" ca="1">INDEX(Sheet1!$I$3:$I$88, RANDBETWEEN(1, 85))</f>
        <v>PFP</v>
      </c>
      <c r="J1691" t="str">
        <f ca="1">INDEX(Sheet1!$AZ$3:$AZ$8, RANDBETWEEN(1, COUNTA(Sheet1!$AZ$3:$AZ$8)))</f>
        <v>Emergency Response</v>
      </c>
      <c r="K1691" t="str" cm="1">
        <f t="array" aca="1" ref="K1691" ca="1">INDEX(Sheet1!$K$1:$K$8, RANDBETWEEN(1, 6))</f>
        <v>Ukraine Response</v>
      </c>
      <c r="M1691" t="s">
        <v>89</v>
      </c>
      <c r="N1691">
        <f t="shared" ca="1" si="79"/>
        <v>11214.545211419232</v>
      </c>
      <c r="Q1691" t="s">
        <v>385</v>
      </c>
      <c r="U1691">
        <f t="shared" ca="1" si="80"/>
        <v>72367.611511397699</v>
      </c>
      <c r="V1691">
        <v>37973185</v>
      </c>
      <c r="W1691" t="str" cm="1">
        <f t="array" aca="1" ref="W1691" ca="1">INDEX(Sheet1!$X$1:$X$20, RANDBETWEEN(1, 20))</f>
        <v>Other</v>
      </c>
      <c r="X1691" t="str" cm="1">
        <f t="array" aca="1" ref="X1691" ca="1">INDEX(Sheet1!$Y$2:$Y$22, RANDBETWEEN(1, 21))</f>
        <v>Private Sector</v>
      </c>
      <c r="Z1691" t="str" cm="1">
        <f t="array" aca="1" ref="Z1691" ca="1">INDEX(Sheet1!$AA$2:$AA$30, RANDBETWEEN(1, 29))</f>
        <v>GEORGIA CO</v>
      </c>
      <c r="AA1691" t="str" cm="1">
        <f t="array" aca="1" ref="AA1691" ca="1">INDEX(Sheet1!$AB$2:$AB$8, RANDBETWEEN(1, 7))</f>
        <v>EAPRO</v>
      </c>
      <c r="AB1691" t="str" cm="1">
        <f t="array" aca="1" ref="AB1691" ca="1">INDEX(Sheet1!$AC$2:$AC$22, RANDBETWEEN(1, 21))</f>
        <v>Qatar</v>
      </c>
      <c r="AE1691" t="str" cm="1">
        <f t="array" aca="1" ref="AE1691" ca="1">INDEX(Sheet1!$AF$2:$AF$22, RANDBETWEEN(1, 5))</f>
        <v>ESARO</v>
      </c>
      <c r="AF1691" s="3">
        <v>45497</v>
      </c>
      <c r="AG1691" t="str" cm="1">
        <f t="array" aca="1" ref="AG1691" ca="1">INDEX(Sheet1!$AH$2:$AH$24, RANDBETWEEN(1, 23))</f>
        <v>ARMENIA CO</v>
      </c>
      <c r="AH1691" t="s">
        <v>647</v>
      </c>
      <c r="AI1691" t="s">
        <v>384</v>
      </c>
      <c r="AJ1691" t="s">
        <v>385</v>
      </c>
      <c r="AK1691" t="s">
        <v>89</v>
      </c>
      <c r="AL1691" t="s">
        <v>58</v>
      </c>
      <c r="AM1691" t="s">
        <v>645</v>
      </c>
      <c r="AN1691" t="s">
        <v>216</v>
      </c>
      <c r="AO1691" t="s">
        <v>77</v>
      </c>
      <c r="AP1691" t="s">
        <v>78</v>
      </c>
      <c r="AQ1691" t="s">
        <v>117</v>
      </c>
      <c r="AR1691">
        <v>2022</v>
      </c>
      <c r="AS1691" t="s">
        <v>44</v>
      </c>
    </row>
    <row r="1692" spans="1:45">
      <c r="A1692" t="s">
        <v>659</v>
      </c>
      <c r="B1692" t="s">
        <v>44</v>
      </c>
      <c r="C1692" t="s">
        <v>64</v>
      </c>
      <c r="D1692" s="3">
        <v>45429</v>
      </c>
      <c r="E1692" t="s">
        <v>644</v>
      </c>
      <c r="F1692">
        <f t="shared" ca="1" si="78"/>
        <v>71871.994024480577</v>
      </c>
      <c r="G1692">
        <f t="shared" ca="1" si="78"/>
        <v>14835.681993090506</v>
      </c>
      <c r="H1692" t="str" cm="1">
        <f t="array" aca="1" ref="H1692" ca="1">INDEX(Sheet1!$H$1:$H$3, RANDBETWEEN(1, 3))</f>
        <v>ORR Non-Thematic</v>
      </c>
      <c r="I1692" t="str" cm="1">
        <f t="array" aca="1" ref="I1692" ca="1">INDEX(Sheet1!$I$3:$I$88, RANDBETWEEN(1, 85))</f>
        <v>Transparency in information and official documents</v>
      </c>
      <c r="J1692" t="str">
        <f ca="1">INDEX(Sheet1!$AZ$3:$AZ$8, RANDBETWEEN(1, COUNTA(Sheet1!$AZ$3:$AZ$8)))</f>
        <v>Health</v>
      </c>
      <c r="K1692" t="str" cm="1">
        <f t="array" aca="1" ref="K1692" ca="1">INDEX(Sheet1!$K$1:$K$8, RANDBETWEEN(1, 6))</f>
        <v>Ukraine Response</v>
      </c>
      <c r="M1692" t="s">
        <v>57</v>
      </c>
      <c r="N1692">
        <f t="shared" ca="1" si="79"/>
        <v>38193.60298685098</v>
      </c>
      <c r="Q1692" t="s">
        <v>388</v>
      </c>
      <c r="U1692">
        <f t="shared" ca="1" si="80"/>
        <v>68251.757064918362</v>
      </c>
      <c r="V1692">
        <v>26081988</v>
      </c>
      <c r="W1692" t="str" cm="1">
        <f t="array" aca="1" ref="W1692" ca="1">INDEX(Sheet1!$X$1:$X$20, RANDBETWEEN(1, 20))</f>
        <v>Country Office</v>
      </c>
      <c r="X1692" t="str" cm="1">
        <f t="array" aca="1" ref="X1692" ca="1">INDEX(Sheet1!$Y$2:$Y$22, RANDBETWEEN(1, 21))</f>
        <v>UNICEF NatCom/CO/Division</v>
      </c>
      <c r="Z1692" t="str" cm="1">
        <f t="array" aca="1" ref="Z1692" ca="1">INDEX(Sheet1!$AA$2:$AA$30, RANDBETWEEN(1, 29))</f>
        <v>QATAR CO</v>
      </c>
      <c r="AA1692" t="str" cm="1">
        <f t="array" aca="1" ref="AA1692" ca="1">INDEX(Sheet1!$AB$2:$AB$8, RANDBETWEEN(1, 7))</f>
        <v>EAPRO</v>
      </c>
      <c r="AB1692" t="str" cm="1">
        <f t="array" aca="1" ref="AB1692" ca="1">INDEX(Sheet1!$AC$2:$AC$22, RANDBETWEEN(1, 21))</f>
        <v>Belarus</v>
      </c>
      <c r="AE1692" t="str" cm="1">
        <f t="array" aca="1" ref="AE1692" ca="1">INDEX(Sheet1!$AF$2:$AF$22, RANDBETWEEN(1, 5))</f>
        <v>ESARO</v>
      </c>
      <c r="AF1692" s="3">
        <v>45429</v>
      </c>
      <c r="AG1692" t="str" cm="1">
        <f t="array" aca="1" ref="AG1692" ca="1">INDEX(Sheet1!$AH$2:$AH$24, RANDBETWEEN(1, 23))</f>
        <v>MOLDOVA CO</v>
      </c>
      <c r="AH1692" t="s">
        <v>667</v>
      </c>
      <c r="AI1692" t="s">
        <v>387</v>
      </c>
      <c r="AJ1692" t="s">
        <v>388</v>
      </c>
      <c r="AK1692" t="s">
        <v>57</v>
      </c>
      <c r="AL1692" t="s">
        <v>90</v>
      </c>
      <c r="AM1692" t="s">
        <v>645</v>
      </c>
      <c r="AN1692" t="s">
        <v>128</v>
      </c>
      <c r="AO1692" t="s">
        <v>116</v>
      </c>
      <c r="AP1692" t="s">
        <v>135</v>
      </c>
      <c r="AQ1692" t="s">
        <v>129</v>
      </c>
      <c r="AR1692">
        <v>2024</v>
      </c>
      <c r="AS1692" t="s">
        <v>44</v>
      </c>
    </row>
    <row r="1693" spans="1:45">
      <c r="A1693" t="s">
        <v>655</v>
      </c>
      <c r="B1693" t="s">
        <v>95</v>
      </c>
      <c r="C1693" t="s">
        <v>118</v>
      </c>
      <c r="D1693" s="3">
        <v>45509</v>
      </c>
      <c r="E1693" t="s">
        <v>644</v>
      </c>
      <c r="F1693">
        <f t="shared" ca="1" si="78"/>
        <v>4130.3469596874565</v>
      </c>
      <c r="G1693">
        <f t="shared" ca="1" si="78"/>
        <v>20769.781746753448</v>
      </c>
      <c r="H1693" t="str" cm="1">
        <f t="array" aca="1" ref="H1693" ca="1">INDEX(Sheet1!$H$1:$H$3, RANDBETWEEN(1, 3))</f>
        <v>ORR Non-Thematic</v>
      </c>
      <c r="I1693" t="str" cm="1">
        <f t="array" aca="1" ref="I1693" ca="1">INDEX(Sheet1!$I$3:$I$88, RANDBETWEEN(1, 85))</f>
        <v>Birth registration</v>
      </c>
      <c r="J1693" t="str">
        <f ca="1">INDEX(Sheet1!$AZ$3:$AZ$8, RANDBETWEEN(1, COUNTA(Sheet1!$AZ$3:$AZ$8)))</f>
        <v>Emergency Response</v>
      </c>
      <c r="K1693" t="str" cm="1">
        <f t="array" aca="1" ref="K1693" ca="1">INDEX(Sheet1!$K$1:$K$8, RANDBETWEEN(1, 6))</f>
        <v>HAC-STATE OF PALESTINE</v>
      </c>
      <c r="M1693" t="s">
        <v>104</v>
      </c>
      <c r="N1693">
        <f t="shared" ca="1" si="79"/>
        <v>53665.624795374504</v>
      </c>
      <c r="Q1693" t="s">
        <v>391</v>
      </c>
      <c r="U1693">
        <f t="shared" ca="1" si="80"/>
        <v>61564.39200954797</v>
      </c>
      <c r="V1693">
        <v>23253917</v>
      </c>
      <c r="W1693" t="str" cm="1">
        <f t="array" aca="1" ref="W1693" ca="1">INDEX(Sheet1!$X$1:$X$20, RANDBETWEEN(1, 20))</f>
        <v>Non-Profit/NGO Foundations</v>
      </c>
      <c r="X1693" t="str" cm="1">
        <f t="array" aca="1" ref="X1693" ca="1">INDEX(Sheet1!$Y$2:$Y$22, RANDBETWEEN(1, 21))</f>
        <v>Public Sector</v>
      </c>
      <c r="Z1693" t="str" cm="1">
        <f t="array" aca="1" ref="Z1693" ca="1">INDEX(Sheet1!$AA$2:$AA$30, RANDBETWEEN(1, 29))</f>
        <v>PPD</v>
      </c>
      <c r="AA1693" t="str" cm="1">
        <f t="array" aca="1" ref="AA1693" ca="1">INDEX(Sheet1!$AB$2:$AB$8, RANDBETWEEN(1, 7))</f>
        <v>ROSA</v>
      </c>
      <c r="AB1693" t="str" cm="1">
        <f t="array" aca="1" ref="AB1693" ca="1">INDEX(Sheet1!$AC$2:$AC$22, RANDBETWEEN(1, 21))</f>
        <v>Armenia</v>
      </c>
      <c r="AE1693" t="str" cm="1">
        <f t="array" aca="1" ref="AE1693" ca="1">INDEX(Sheet1!$AF$2:$AF$22, RANDBETWEEN(1, 5))</f>
        <v>ECARO</v>
      </c>
      <c r="AF1693" s="3">
        <v>45509</v>
      </c>
      <c r="AG1693" t="str" cm="1">
        <f t="array" aca="1" ref="AG1693" ca="1">INDEX(Sheet1!$AH$2:$AH$24, RANDBETWEEN(1, 23))</f>
        <v>GREECE CO</v>
      </c>
      <c r="AH1693" t="s">
        <v>647</v>
      </c>
      <c r="AI1693" t="s">
        <v>390</v>
      </c>
      <c r="AJ1693" t="s">
        <v>391</v>
      </c>
      <c r="AK1693" t="s">
        <v>104</v>
      </c>
      <c r="AL1693" t="s">
        <v>95</v>
      </c>
      <c r="AM1693" t="s">
        <v>646</v>
      </c>
      <c r="AN1693" t="s">
        <v>192</v>
      </c>
      <c r="AO1693" t="s">
        <v>61</v>
      </c>
      <c r="AP1693" t="s">
        <v>62</v>
      </c>
      <c r="AQ1693" t="s">
        <v>129</v>
      </c>
      <c r="AR1693">
        <v>2024</v>
      </c>
      <c r="AS1693" t="s">
        <v>44</v>
      </c>
    </row>
    <row r="1694" spans="1:45">
      <c r="A1694" t="s">
        <v>656</v>
      </c>
      <c r="B1694" t="s">
        <v>44</v>
      </c>
      <c r="C1694" t="s">
        <v>64</v>
      </c>
      <c r="D1694" s="3">
        <v>45330</v>
      </c>
      <c r="E1694" t="s">
        <v>644</v>
      </c>
      <c r="F1694">
        <f t="shared" ca="1" si="78"/>
        <v>44323.121606999463</v>
      </c>
      <c r="G1694">
        <f t="shared" ca="1" si="78"/>
        <v>16416.704001400743</v>
      </c>
      <c r="H1694" t="str" cm="1">
        <f t="array" aca="1" ref="H1694" ca="1">INDEX(Sheet1!$H$1:$H$3, RANDBETWEEN(1, 3))</f>
        <v>ORE-Thematic</v>
      </c>
      <c r="I1694" t="str" cm="1">
        <f t="array" aca="1" ref="I1694" ca="1">INDEX(Sheet1!$I$3:$I$88, RANDBETWEEN(1, 85))</f>
        <v>PMTCT and infant male circumcision</v>
      </c>
      <c r="J1694" t="str">
        <f ca="1">INDEX(Sheet1!$AZ$3:$AZ$8, RANDBETWEEN(1, COUNTA(Sheet1!$AZ$3:$AZ$8)))</f>
        <v>Increased Immunization Rates</v>
      </c>
      <c r="K1694" t="str" cm="1">
        <f t="array" aca="1" ref="K1694" ca="1">INDEX(Sheet1!$K$1:$K$8, RANDBETWEEN(1, 6))</f>
        <v>Emergency/HAC</v>
      </c>
      <c r="M1694" t="s">
        <v>127</v>
      </c>
      <c r="N1694">
        <f t="shared" ca="1" si="79"/>
        <v>87221.902272665189</v>
      </c>
      <c r="Q1694" t="s">
        <v>394</v>
      </c>
      <c r="U1694">
        <f t="shared" ca="1" si="80"/>
        <v>50809.653132000392</v>
      </c>
      <c r="V1694">
        <v>9741542</v>
      </c>
      <c r="W1694" t="str" cm="1">
        <f t="array" aca="1" ref="W1694" ca="1">INDEX(Sheet1!$X$1:$X$20, RANDBETWEEN(1, 20))</f>
        <v>Multi-Stakeholder Partnership</v>
      </c>
      <c r="X1694" t="str" cm="1">
        <f t="array" aca="1" ref="X1694" ca="1">INDEX(Sheet1!$Y$2:$Y$22, RANDBETWEEN(1, 21))</f>
        <v>UNICEF NatCom/CO/Division</v>
      </c>
      <c r="Z1694" t="str" cm="1">
        <f t="array" aca="1" ref="Z1694" ca="1">INDEX(Sheet1!$AA$2:$AA$30, RANDBETWEEN(1, 29))</f>
        <v>CHINA CO</v>
      </c>
      <c r="AA1694" t="str" cm="1">
        <f t="array" aca="1" ref="AA1694" ca="1">INDEX(Sheet1!$AB$2:$AB$8, RANDBETWEEN(1, 7))</f>
        <v>ECARO</v>
      </c>
      <c r="AB1694" t="str" cm="1">
        <f t="array" aca="1" ref="AB1694" ca="1">INDEX(Sheet1!$AC$2:$AC$22, RANDBETWEEN(1, 21))</f>
        <v>Greece</v>
      </c>
      <c r="AE1694" t="str" cm="1">
        <f t="array" aca="1" ref="AE1694" ca="1">INDEX(Sheet1!$AF$2:$AF$22, RANDBETWEEN(1, 5))</f>
        <v>ESARO</v>
      </c>
      <c r="AF1694" s="3">
        <v>45330</v>
      </c>
      <c r="AG1694" t="str" cm="1">
        <f t="array" aca="1" ref="AG1694" ca="1">INDEX(Sheet1!$AH$2:$AH$24, RANDBETWEEN(1, 23))</f>
        <v>GEORGIA CO</v>
      </c>
      <c r="AH1694" t="s">
        <v>651</v>
      </c>
      <c r="AI1694" t="s">
        <v>393</v>
      </c>
      <c r="AJ1694" t="s">
        <v>394</v>
      </c>
      <c r="AK1694" t="s">
        <v>127</v>
      </c>
      <c r="AL1694" t="s">
        <v>95</v>
      </c>
      <c r="AM1694" t="s">
        <v>645</v>
      </c>
      <c r="AN1694" t="s">
        <v>91</v>
      </c>
      <c r="AO1694" t="s">
        <v>149</v>
      </c>
      <c r="AP1694" t="s">
        <v>78</v>
      </c>
      <c r="AQ1694" t="s">
        <v>79</v>
      </c>
      <c r="AR1694">
        <v>2022</v>
      </c>
      <c r="AS1694" t="s">
        <v>44</v>
      </c>
    </row>
    <row r="1695" spans="1:45">
      <c r="A1695" t="s">
        <v>658</v>
      </c>
      <c r="B1695" t="s">
        <v>44</v>
      </c>
      <c r="C1695" t="s">
        <v>118</v>
      </c>
      <c r="D1695" s="3">
        <v>45337</v>
      </c>
      <c r="E1695" t="s">
        <v>644</v>
      </c>
      <c r="F1695">
        <f t="shared" ca="1" si="78"/>
        <v>72837.154721378378</v>
      </c>
      <c r="G1695">
        <f t="shared" ca="1" si="78"/>
        <v>96085.330191659159</v>
      </c>
      <c r="H1695" t="str" cm="1">
        <f t="array" aca="1" ref="H1695" ca="1">INDEX(Sheet1!$H$1:$H$3, RANDBETWEEN(1, 3))</f>
        <v>Revenue Type</v>
      </c>
      <c r="I1695" t="str" cm="1">
        <f t="array" aca="1" ref="I1695" ca="1">INDEX(Sheet1!$I$3:$I$88, RANDBETWEEN(1, 85))</f>
        <v>Infant and Young child feeding</v>
      </c>
      <c r="J1695" t="str">
        <f ca="1">INDEX(Sheet1!$AZ$3:$AZ$8, RANDBETWEEN(1, COUNTA(Sheet1!$AZ$3:$AZ$8)))</f>
        <v>Advocacy</v>
      </c>
      <c r="K1695" t="str" cm="1">
        <f t="array" aca="1" ref="K1695" ca="1">INDEX(Sheet1!$K$1:$K$8, RANDBETWEEN(1, 6))</f>
        <v>HAC-UKRAINE</v>
      </c>
      <c r="M1695" t="s">
        <v>57</v>
      </c>
      <c r="N1695">
        <f t="shared" ca="1" si="79"/>
        <v>93349.767309285686</v>
      </c>
      <c r="Q1695" t="s">
        <v>397</v>
      </c>
      <c r="U1695">
        <f t="shared" ca="1" si="80"/>
        <v>78192.65129319804</v>
      </c>
      <c r="V1695">
        <v>2056210</v>
      </c>
      <c r="W1695" t="str" cm="1">
        <f t="array" aca="1" ref="W1695" ca="1">INDEX(Sheet1!$X$1:$X$20, RANDBETWEEN(1, 20))</f>
        <v>University/Education Org.</v>
      </c>
      <c r="X1695" t="str" cm="1">
        <f t="array" aca="1" ref="X1695" ca="1">INDEX(Sheet1!$Y$2:$Y$22, RANDBETWEEN(1, 21))</f>
        <v>UNICEF NatCom/CO/Division</v>
      </c>
      <c r="Z1695" t="str" cm="1">
        <f t="array" aca="1" ref="Z1695" ca="1">INDEX(Sheet1!$AA$2:$AA$30, RANDBETWEEN(1, 29))</f>
        <v>TURKIYE NATCOM</v>
      </c>
      <c r="AA1695" t="str" cm="1">
        <f t="array" aca="1" ref="AA1695" ca="1">INDEX(Sheet1!$AB$2:$AB$8, RANDBETWEEN(1, 7))</f>
        <v>HQ</v>
      </c>
      <c r="AB1695" t="str" cm="1">
        <f t="array" aca="1" ref="AB1695" ca="1">INDEX(Sheet1!$AC$2:$AC$22, RANDBETWEEN(1, 21))</f>
        <v>France</v>
      </c>
      <c r="AE1695" t="str" cm="1">
        <f t="array" aca="1" ref="AE1695" ca="1">INDEX(Sheet1!$AF$2:$AF$22, RANDBETWEEN(1, 5))</f>
        <v>ECARO</v>
      </c>
      <c r="AF1695" s="3">
        <v>45337</v>
      </c>
      <c r="AG1695" t="str" cm="1">
        <f t="array" aca="1" ref="AG1695" ca="1">INDEX(Sheet1!$AH$2:$AH$24, RANDBETWEEN(1, 23))</f>
        <v>KOSOVO CO</v>
      </c>
      <c r="AH1695" t="s">
        <v>668</v>
      </c>
      <c r="AI1695" t="s">
        <v>396</v>
      </c>
      <c r="AJ1695" t="s">
        <v>397</v>
      </c>
      <c r="AK1695" t="s">
        <v>57</v>
      </c>
      <c r="AL1695" t="s">
        <v>58</v>
      </c>
      <c r="AM1695" t="s">
        <v>645</v>
      </c>
      <c r="AN1695" t="s">
        <v>91</v>
      </c>
      <c r="AO1695" t="s">
        <v>149</v>
      </c>
      <c r="AP1695" t="s">
        <v>143</v>
      </c>
      <c r="AQ1695" t="s">
        <v>129</v>
      </c>
      <c r="AR1695">
        <v>2022</v>
      </c>
      <c r="AS1695" t="s">
        <v>44</v>
      </c>
    </row>
    <row r="1696" spans="1:45">
      <c r="A1696" t="s">
        <v>659</v>
      </c>
      <c r="B1696" t="s">
        <v>44</v>
      </c>
      <c r="C1696" t="s">
        <v>118</v>
      </c>
      <c r="D1696" s="3">
        <v>45557</v>
      </c>
      <c r="E1696" t="s">
        <v>644</v>
      </c>
      <c r="F1696">
        <f t="shared" ca="1" si="78"/>
        <v>4960.7069173391683</v>
      </c>
      <c r="G1696">
        <f t="shared" ca="1" si="78"/>
        <v>71778.510388509632</v>
      </c>
      <c r="H1696" t="str" cm="1">
        <f t="array" aca="1" ref="H1696" ca="1">INDEX(Sheet1!$H$1:$H$3, RANDBETWEEN(1, 3))</f>
        <v>Revenue Type</v>
      </c>
      <c r="I1696" t="str" cm="1">
        <f t="array" aca="1" ref="I1696" ca="1">INDEX(Sheet1!$I$3:$I$88, RANDBETWEEN(1, 85))</f>
        <v>Malaria</v>
      </c>
      <c r="J1696" t="str">
        <f ca="1">INDEX(Sheet1!$AZ$3:$AZ$8, RANDBETWEEN(1, COUNTA(Sheet1!$AZ$3:$AZ$8)))</f>
        <v>Education</v>
      </c>
      <c r="K1696" t="str" cm="1">
        <f t="array" aca="1" ref="K1696" ca="1">INDEX(Sheet1!$K$1:$K$8, RANDBETWEEN(1, 6))</f>
        <v>HAC-ARMENIA</v>
      </c>
      <c r="M1696" t="s">
        <v>89</v>
      </c>
      <c r="N1696">
        <f t="shared" ca="1" si="79"/>
        <v>76381.91402873832</v>
      </c>
      <c r="Q1696" t="s">
        <v>400</v>
      </c>
      <c r="U1696">
        <f t="shared" ca="1" si="80"/>
        <v>49390.459281967691</v>
      </c>
      <c r="V1696">
        <v>37141960</v>
      </c>
      <c r="W1696" t="str" cm="1">
        <f t="array" aca="1" ref="W1696" ca="1">INDEX(Sheet1!$X$1:$X$20, RANDBETWEEN(1, 20))</f>
        <v>UN Agency/International Agency</v>
      </c>
      <c r="X1696" t="str" cm="1">
        <f t="array" aca="1" ref="X1696" ca="1">INDEX(Sheet1!$Y$2:$Y$22, RANDBETWEEN(1, 21))</f>
        <v>UNICEF NatCom/CO/Division</v>
      </c>
      <c r="Z1696" t="str" cm="1">
        <f t="array" aca="1" ref="Z1696" ca="1">INDEX(Sheet1!$AA$2:$AA$30, RANDBETWEEN(1, 29))</f>
        <v>KOSOVO CO</v>
      </c>
      <c r="AA1696" t="str" cm="1">
        <f t="array" aca="1" ref="AA1696" ca="1">INDEX(Sheet1!$AB$2:$AB$8, RANDBETWEEN(1, 7))</f>
        <v>HQ</v>
      </c>
      <c r="AB1696" t="str" cm="1">
        <f t="array" aca="1" ref="AB1696" ca="1">INDEX(Sheet1!$AC$2:$AC$22, RANDBETWEEN(1, 21))</f>
        <v>Cyprus</v>
      </c>
      <c r="AE1696" t="str" cm="1">
        <f t="array" aca="1" ref="AE1696" ca="1">INDEX(Sheet1!$AF$2:$AF$22, RANDBETWEEN(1, 5))</f>
        <v>NatCom</v>
      </c>
      <c r="AF1696" s="3">
        <v>45557</v>
      </c>
      <c r="AG1696" t="str" cm="1">
        <f t="array" aca="1" ref="AG1696" ca="1">INDEX(Sheet1!$AH$2:$AH$24, RANDBETWEEN(1, 23))</f>
        <v>SOMALIA CO</v>
      </c>
      <c r="AH1696" t="s">
        <v>647</v>
      </c>
      <c r="AI1696" t="s">
        <v>399</v>
      </c>
      <c r="AJ1696" t="s">
        <v>400</v>
      </c>
      <c r="AK1696" t="s">
        <v>89</v>
      </c>
      <c r="AL1696" t="s">
        <v>58</v>
      </c>
      <c r="AM1696" t="s">
        <v>645</v>
      </c>
      <c r="AN1696" t="s">
        <v>115</v>
      </c>
      <c r="AO1696" t="s">
        <v>61</v>
      </c>
      <c r="AP1696" t="s">
        <v>135</v>
      </c>
      <c r="AQ1696" t="s">
        <v>79</v>
      </c>
      <c r="AR1696">
        <v>2023</v>
      </c>
      <c r="AS1696" t="s">
        <v>44</v>
      </c>
    </row>
    <row r="1697" spans="1:45">
      <c r="A1697" t="s">
        <v>657</v>
      </c>
      <c r="B1697" t="s">
        <v>95</v>
      </c>
      <c r="C1697" t="s">
        <v>118</v>
      </c>
      <c r="D1697" s="3">
        <v>45345</v>
      </c>
      <c r="E1697" t="s">
        <v>644</v>
      </c>
      <c r="F1697">
        <f t="shared" ca="1" si="78"/>
        <v>2325.5219337426265</v>
      </c>
      <c r="G1697">
        <f t="shared" ca="1" si="78"/>
        <v>12500.67528422304</v>
      </c>
      <c r="H1697" t="str" cm="1">
        <f t="array" aca="1" ref="H1697" ca="1">INDEX(Sheet1!$H$1:$H$3, RANDBETWEEN(1, 3))</f>
        <v>Revenue Type</v>
      </c>
      <c r="I1697" t="str" cm="1">
        <f t="array" aca="1" ref="I1697" ca="1">INDEX(Sheet1!$I$3:$I$88, RANDBETWEEN(1, 85))</f>
        <v>Building capacity for Evaluation</v>
      </c>
      <c r="J1697" t="str">
        <f ca="1">INDEX(Sheet1!$AZ$3:$AZ$8, RANDBETWEEN(1, COUNTA(Sheet1!$AZ$3:$AZ$8)))</f>
        <v>Emergency Response</v>
      </c>
      <c r="K1697" t="str" cm="1">
        <f t="array" aca="1" ref="K1697" ca="1">INDEX(Sheet1!$K$1:$K$8, RANDBETWEEN(1, 6))</f>
        <v>Ukraine Response</v>
      </c>
      <c r="M1697" t="s">
        <v>75</v>
      </c>
      <c r="N1697">
        <f t="shared" ca="1" si="79"/>
        <v>81699.463553001304</v>
      </c>
      <c r="Q1697" t="s">
        <v>403</v>
      </c>
      <c r="U1697">
        <f t="shared" ca="1" si="80"/>
        <v>1375.5012545231918</v>
      </c>
      <c r="V1697">
        <v>16640138</v>
      </c>
      <c r="W1697" t="str" cm="1">
        <f t="array" aca="1" ref="W1697" ca="1">INDEX(Sheet1!$X$1:$X$20, RANDBETWEEN(1, 20))</f>
        <v>Membership based organizations</v>
      </c>
      <c r="X1697" t="str" cm="1">
        <f t="array" aca="1" ref="X1697" ca="1">INDEX(Sheet1!$Y$2:$Y$22, RANDBETWEEN(1, 21))</f>
        <v>Private Sector</v>
      </c>
      <c r="Z1697" t="str" cm="1">
        <f t="array" aca="1" ref="Z1697" ca="1">INDEX(Sheet1!$AA$2:$AA$30, RANDBETWEEN(1, 29))</f>
        <v>SENEGAL CO</v>
      </c>
      <c r="AA1697" t="str" cm="1">
        <f t="array" aca="1" ref="AA1697" ca="1">INDEX(Sheet1!$AB$2:$AB$8, RANDBETWEEN(1, 7))</f>
        <v>MENARO</v>
      </c>
      <c r="AB1697" t="str" cm="1">
        <f t="array" aca="1" ref="AB1697" ca="1">INDEX(Sheet1!$AC$2:$AC$22, RANDBETWEEN(1, 21))</f>
        <v>Uzbekistan</v>
      </c>
      <c r="AE1697" t="str" cm="1">
        <f t="array" aca="1" ref="AE1697" ca="1">INDEX(Sheet1!$AF$2:$AF$22, RANDBETWEEN(1, 5))</f>
        <v>HQ</v>
      </c>
      <c r="AF1697" s="3">
        <v>45345</v>
      </c>
      <c r="AG1697" t="str" cm="1">
        <f t="array" aca="1" ref="AG1697" ca="1">INDEX(Sheet1!$AH$2:$AH$24, RANDBETWEEN(1, 23))</f>
        <v>SERBIA CO</v>
      </c>
      <c r="AH1697" t="s">
        <v>668</v>
      </c>
      <c r="AI1697" t="s">
        <v>402</v>
      </c>
      <c r="AJ1697" t="s">
        <v>403</v>
      </c>
      <c r="AK1697" t="s">
        <v>75</v>
      </c>
      <c r="AL1697" t="s">
        <v>58</v>
      </c>
      <c r="AM1697" t="s">
        <v>646</v>
      </c>
      <c r="AN1697" t="s">
        <v>128</v>
      </c>
      <c r="AO1697" t="s">
        <v>149</v>
      </c>
      <c r="AP1697" t="s">
        <v>93</v>
      </c>
      <c r="AQ1697" t="s">
        <v>79</v>
      </c>
      <c r="AR1697">
        <v>2023</v>
      </c>
      <c r="AS1697" t="s">
        <v>44</v>
      </c>
    </row>
    <row r="1698" spans="1:45">
      <c r="A1698" t="s">
        <v>655</v>
      </c>
      <c r="B1698" t="s">
        <v>95</v>
      </c>
      <c r="C1698" t="s">
        <v>118</v>
      </c>
      <c r="D1698" s="3">
        <v>45580</v>
      </c>
      <c r="E1698" t="s">
        <v>644</v>
      </c>
      <c r="F1698">
        <f t="shared" ca="1" si="78"/>
        <v>93125.462172494095</v>
      </c>
      <c r="G1698">
        <f t="shared" ca="1" si="78"/>
        <v>19384.880457633142</v>
      </c>
      <c r="H1698" t="str" cm="1">
        <f t="array" aca="1" ref="H1698" ca="1">INDEX(Sheet1!$H$1:$H$3, RANDBETWEEN(1, 3))</f>
        <v>ORE-Thematic</v>
      </c>
      <c r="I1698" t="str" cm="1">
        <f t="array" aca="1" ref="I1698" ca="1">INDEX(Sheet1!$I$3:$I$88, RANDBETWEEN(1, 85))</f>
        <v>Learning and child-friendly schools</v>
      </c>
      <c r="J1698" t="str">
        <f ca="1">INDEX(Sheet1!$AZ$3:$AZ$8, RANDBETWEEN(1, COUNTA(Sheet1!$AZ$3:$AZ$8)))</f>
        <v>Emergency Response</v>
      </c>
      <c r="K1698" t="str" cm="1">
        <f t="array" aca="1" ref="K1698" ca="1">INDEX(Sheet1!$K$1:$K$8, RANDBETWEEN(1, 6))</f>
        <v>HAC-STATE OF PALESTINE</v>
      </c>
      <c r="M1698" t="s">
        <v>165</v>
      </c>
      <c r="N1698">
        <f t="shared" ca="1" si="79"/>
        <v>99172.951422479207</v>
      </c>
      <c r="Q1698" t="s">
        <v>406</v>
      </c>
      <c r="U1698">
        <f t="shared" ca="1" si="80"/>
        <v>79825.947196293666</v>
      </c>
      <c r="V1698">
        <v>32373021</v>
      </c>
      <c r="W1698" t="str" cm="1">
        <f t="array" aca="1" ref="W1698" ca="1">INDEX(Sheet1!$X$1:$X$20, RANDBETWEEN(1, 20))</f>
        <v>Membership based organizations</v>
      </c>
      <c r="X1698" t="str" cm="1">
        <f t="array" aca="1" ref="X1698" ca="1">INDEX(Sheet1!$Y$2:$Y$22, RANDBETWEEN(1, 21))</f>
        <v>Private Sector</v>
      </c>
      <c r="Z1698" t="str" cm="1">
        <f t="array" aca="1" ref="Z1698" ca="1">INDEX(Sheet1!$AA$2:$AA$30, RANDBETWEEN(1, 29))</f>
        <v>CROATIA CO</v>
      </c>
      <c r="AA1698" t="str" cm="1">
        <f t="array" aca="1" ref="AA1698" ca="1">INDEX(Sheet1!$AB$2:$AB$8, RANDBETWEEN(1, 7))</f>
        <v>WCARO</v>
      </c>
      <c r="AB1698" t="str" cm="1">
        <f t="array" aca="1" ref="AB1698" ca="1">INDEX(Sheet1!$AC$2:$AC$22, RANDBETWEEN(1, 21))</f>
        <v>Cyprus</v>
      </c>
      <c r="AE1698" t="str" cm="1">
        <f t="array" aca="1" ref="AE1698" ca="1">INDEX(Sheet1!$AF$2:$AF$22, RANDBETWEEN(1, 5))</f>
        <v>HQ</v>
      </c>
      <c r="AF1698" s="3">
        <v>45580</v>
      </c>
      <c r="AG1698" t="str" cm="1">
        <f t="array" aca="1" ref="AG1698" ca="1">INDEX(Sheet1!$AH$2:$AH$24, RANDBETWEEN(1, 23))</f>
        <v>ALBANIA CO</v>
      </c>
      <c r="AH1698" t="s">
        <v>670</v>
      </c>
      <c r="AI1698" t="s">
        <v>405</v>
      </c>
      <c r="AJ1698" t="s">
        <v>406</v>
      </c>
      <c r="AK1698" t="s">
        <v>165</v>
      </c>
      <c r="AL1698" t="s">
        <v>90</v>
      </c>
      <c r="AM1698" t="s">
        <v>646</v>
      </c>
      <c r="AN1698" t="s">
        <v>128</v>
      </c>
      <c r="AO1698" t="s">
        <v>77</v>
      </c>
      <c r="AP1698" t="s">
        <v>78</v>
      </c>
      <c r="AQ1698" t="s">
        <v>63</v>
      </c>
      <c r="AR1698">
        <v>2022</v>
      </c>
      <c r="AS1698" t="s">
        <v>44</v>
      </c>
    </row>
    <row r="1699" spans="1:45">
      <c r="A1699" t="s">
        <v>657</v>
      </c>
      <c r="B1699" t="s">
        <v>95</v>
      </c>
      <c r="C1699" t="s">
        <v>45</v>
      </c>
      <c r="D1699" s="3">
        <v>45376</v>
      </c>
      <c r="E1699" t="s">
        <v>644</v>
      </c>
      <c r="F1699">
        <f t="shared" ca="1" si="78"/>
        <v>55732.7226625193</v>
      </c>
      <c r="G1699">
        <f t="shared" ca="1" si="78"/>
        <v>67333.336337538058</v>
      </c>
      <c r="H1699" t="str" cm="1">
        <f t="array" aca="1" ref="H1699" ca="1">INDEX(Sheet1!$H$1:$H$3, RANDBETWEEN(1, 3))</f>
        <v>ORR Non-Thematic</v>
      </c>
      <c r="I1699" t="str" cm="1">
        <f t="array" aca="1" ref="I1699" ca="1">INDEX(Sheet1!$I$3:$I$88, RANDBETWEEN(1, 85))</f>
        <v>Economic and social policy general</v>
      </c>
      <c r="J1699" t="str">
        <f ca="1">INDEX(Sheet1!$AZ$3:$AZ$8, RANDBETWEEN(1, COUNTA(Sheet1!$AZ$3:$AZ$8)))</f>
        <v>Child Protection</v>
      </c>
      <c r="K1699" t="str" cm="1">
        <f t="array" aca="1" ref="K1699" ca="1">INDEX(Sheet1!$K$1:$K$8, RANDBETWEEN(1, 6))</f>
        <v>HAC-UKRAINE</v>
      </c>
      <c r="M1699" t="s">
        <v>57</v>
      </c>
      <c r="N1699">
        <f t="shared" ca="1" si="79"/>
        <v>87069.956465564406</v>
      </c>
      <c r="Q1699" t="s">
        <v>409</v>
      </c>
      <c r="U1699">
        <f t="shared" ca="1" si="80"/>
        <v>98303.304398330962</v>
      </c>
      <c r="V1699">
        <v>32503235</v>
      </c>
      <c r="W1699" t="str" cm="1">
        <f t="array" aca="1" ref="W1699" ca="1">INDEX(Sheet1!$X$1:$X$20, RANDBETWEEN(1, 20))</f>
        <v>Governmental Organization</v>
      </c>
      <c r="X1699" t="str" cm="1">
        <f t="array" aca="1" ref="X1699" ca="1">INDEX(Sheet1!$Y$2:$Y$22, RANDBETWEEN(1, 21))</f>
        <v>Private Sector</v>
      </c>
      <c r="Z1699" t="str" cm="1">
        <f t="array" aca="1" ref="Z1699" ca="1">INDEX(Sheet1!$AA$2:$AA$30, RANDBETWEEN(1, 29))</f>
        <v>INDIA CO</v>
      </c>
      <c r="AA1699" t="str" cm="1">
        <f t="array" aca="1" ref="AA1699" ca="1">INDEX(Sheet1!$AB$2:$AB$8, RANDBETWEEN(1, 7))</f>
        <v>HQ</v>
      </c>
      <c r="AB1699" t="str" cm="1">
        <f t="array" aca="1" ref="AB1699" ca="1">INDEX(Sheet1!$AC$2:$AC$22, RANDBETWEEN(1, 21))</f>
        <v>Armenia</v>
      </c>
      <c r="AE1699" t="str" cm="1">
        <f t="array" aca="1" ref="AE1699" ca="1">INDEX(Sheet1!$AF$2:$AF$22, RANDBETWEEN(1, 5))</f>
        <v>ECARO</v>
      </c>
      <c r="AF1699" s="3">
        <v>45376</v>
      </c>
      <c r="AG1699" t="str" cm="1">
        <f t="array" aca="1" ref="AG1699" ca="1">INDEX(Sheet1!$AH$2:$AH$24, RANDBETWEEN(1, 23))</f>
        <v>ARMENIA CO</v>
      </c>
      <c r="AH1699" t="s">
        <v>650</v>
      </c>
      <c r="AI1699" t="s">
        <v>408</v>
      </c>
      <c r="AJ1699" t="s">
        <v>409</v>
      </c>
      <c r="AK1699" t="s">
        <v>57</v>
      </c>
      <c r="AL1699" t="s">
        <v>90</v>
      </c>
      <c r="AM1699" t="s">
        <v>646</v>
      </c>
      <c r="AN1699" t="s">
        <v>115</v>
      </c>
      <c r="AO1699" t="s">
        <v>77</v>
      </c>
      <c r="AP1699" t="s">
        <v>62</v>
      </c>
      <c r="AQ1699" t="s">
        <v>100</v>
      </c>
      <c r="AR1699">
        <v>2023</v>
      </c>
      <c r="AS1699" t="s">
        <v>44</v>
      </c>
    </row>
    <row r="1700" spans="1:45">
      <c r="A1700" t="s">
        <v>654</v>
      </c>
      <c r="B1700" t="s">
        <v>95</v>
      </c>
      <c r="C1700" t="s">
        <v>118</v>
      </c>
      <c r="D1700" s="3">
        <v>45604</v>
      </c>
      <c r="E1700" t="s">
        <v>644</v>
      </c>
      <c r="F1700">
        <f t="shared" ca="1" si="78"/>
        <v>2305.8542229991367</v>
      </c>
      <c r="G1700">
        <f t="shared" ca="1" si="78"/>
        <v>67093.1058466174</v>
      </c>
      <c r="H1700" t="str" cm="1">
        <f t="array" aca="1" ref="H1700" ca="1">INDEX(Sheet1!$H$1:$H$3, RANDBETWEEN(1, 3))</f>
        <v>ORE-Thematic</v>
      </c>
      <c r="I1700" t="str" cm="1">
        <f t="array" aca="1" ref="I1700" ca="1">INDEX(Sheet1!$I$3:$I$88, RANDBETWEEN(1, 85))</f>
        <v>Micronutrients</v>
      </c>
      <c r="J1700" t="str">
        <f ca="1">INDEX(Sheet1!$AZ$3:$AZ$8, RANDBETWEEN(1, COUNTA(Sheet1!$AZ$3:$AZ$8)))</f>
        <v>Health</v>
      </c>
      <c r="K1700" t="str" cm="1">
        <f t="array" aca="1" ref="K1700" ca="1">INDEX(Sheet1!$K$1:$K$8, RANDBETWEEN(1, 6))</f>
        <v>Ukraine Response</v>
      </c>
      <c r="M1700" t="s">
        <v>89</v>
      </c>
      <c r="N1700">
        <f t="shared" ca="1" si="79"/>
        <v>84596.506492883549</v>
      </c>
      <c r="Q1700" t="s">
        <v>412</v>
      </c>
      <c r="U1700">
        <f t="shared" ca="1" si="80"/>
        <v>34230.58569734919</v>
      </c>
      <c r="V1700">
        <v>21662486</v>
      </c>
      <c r="W1700" t="str" cm="1">
        <f t="array" aca="1" ref="W1700" ca="1">INDEX(Sheet1!$X$1:$X$20, RANDBETWEEN(1, 20))</f>
        <v>Ministry</v>
      </c>
      <c r="X1700" t="str" cm="1">
        <f t="array" aca="1" ref="X1700" ca="1">INDEX(Sheet1!$Y$2:$Y$22, RANDBETWEEN(1, 21))</f>
        <v>Corporate Account</v>
      </c>
      <c r="Z1700" t="str" cm="1">
        <f t="array" aca="1" ref="Z1700" ca="1">INDEX(Sheet1!$AA$2:$AA$30, RANDBETWEEN(1, 29))</f>
        <v>TURKIYE CO</v>
      </c>
      <c r="AA1700" t="str" cm="1">
        <f t="array" aca="1" ref="AA1700" ca="1">INDEX(Sheet1!$AB$2:$AB$8, RANDBETWEEN(1, 7))</f>
        <v>EAPRO</v>
      </c>
      <c r="AB1700" t="str" cm="1">
        <f t="array" aca="1" ref="AB1700" ca="1">INDEX(Sheet1!$AC$2:$AC$22, RANDBETWEEN(1, 21))</f>
        <v>Japan</v>
      </c>
      <c r="AE1700" t="str" cm="1">
        <f t="array" aca="1" ref="AE1700" ca="1">INDEX(Sheet1!$AF$2:$AF$22, RANDBETWEEN(1, 5))</f>
        <v>HQ</v>
      </c>
      <c r="AF1700" s="3">
        <v>45604</v>
      </c>
      <c r="AG1700" t="str" cm="1">
        <f t="array" aca="1" ref="AG1700" ca="1">INDEX(Sheet1!$AH$2:$AH$24, RANDBETWEEN(1, 23))</f>
        <v>TURKIYE NATCOM</v>
      </c>
      <c r="AH1700" t="s">
        <v>647</v>
      </c>
      <c r="AI1700" t="s">
        <v>411</v>
      </c>
      <c r="AJ1700" t="s">
        <v>412</v>
      </c>
      <c r="AK1700" t="s">
        <v>89</v>
      </c>
      <c r="AL1700" t="s">
        <v>95</v>
      </c>
      <c r="AM1700" t="s">
        <v>646</v>
      </c>
      <c r="AN1700" t="s">
        <v>115</v>
      </c>
      <c r="AO1700" t="s">
        <v>77</v>
      </c>
      <c r="AP1700" t="s">
        <v>78</v>
      </c>
      <c r="AQ1700" t="s">
        <v>94</v>
      </c>
      <c r="AR1700">
        <v>2023</v>
      </c>
      <c r="AS1700" t="s">
        <v>44</v>
      </c>
    </row>
    <row r="1701" spans="1:45">
      <c r="A1701" t="s">
        <v>657</v>
      </c>
      <c r="B1701" t="s">
        <v>95</v>
      </c>
      <c r="C1701" t="s">
        <v>64</v>
      </c>
      <c r="D1701" s="3">
        <v>45435</v>
      </c>
      <c r="E1701" t="s">
        <v>644</v>
      </c>
      <c r="F1701">
        <f t="shared" ca="1" si="78"/>
        <v>46044.507537608122</v>
      </c>
      <c r="G1701">
        <f t="shared" ca="1" si="78"/>
        <v>17812.541395851411</v>
      </c>
      <c r="H1701" t="str" cm="1">
        <f t="array" aca="1" ref="H1701" ca="1">INDEX(Sheet1!$H$1:$H$3, RANDBETWEEN(1, 3))</f>
        <v>ORE-Thematic</v>
      </c>
      <c r="I1701" t="str" cm="1">
        <f t="array" aca="1" ref="I1701" ca="1">INDEX(Sheet1!$I$3:$I$88, RANDBETWEEN(1, 85))</f>
        <v>Policy, guidance and technical support for country programming and reporting</v>
      </c>
      <c r="J1701" t="str">
        <f ca="1">INDEX(Sheet1!$AZ$3:$AZ$8, RANDBETWEEN(1, COUNTA(Sheet1!$AZ$3:$AZ$8)))</f>
        <v>Education</v>
      </c>
      <c r="K1701" t="str" cm="1">
        <f t="array" aca="1" ref="K1701" ca="1">INDEX(Sheet1!$K$1:$K$8, RANDBETWEEN(1, 6))</f>
        <v>HAC-ECARO</v>
      </c>
      <c r="M1701" t="s">
        <v>57</v>
      </c>
      <c r="N1701">
        <f t="shared" ca="1" si="79"/>
        <v>41412.04502116685</v>
      </c>
      <c r="Q1701" t="s">
        <v>415</v>
      </c>
      <c r="U1701">
        <f t="shared" ca="1" si="80"/>
        <v>36060.847936636244</v>
      </c>
      <c r="V1701">
        <v>37612775</v>
      </c>
      <c r="W1701" t="str" cm="1">
        <f t="array" aca="1" ref="W1701" ca="1">INDEX(Sheet1!$X$1:$X$20, RANDBETWEEN(1, 20))</f>
        <v>Sport Associations</v>
      </c>
      <c r="X1701" t="str" cm="1">
        <f t="array" aca="1" ref="X1701" ca="1">INDEX(Sheet1!$Y$2:$Y$22, RANDBETWEEN(1, 21))</f>
        <v>Private Sector</v>
      </c>
      <c r="Z1701" t="str" cm="1">
        <f t="array" aca="1" ref="Z1701" ca="1">INDEX(Sheet1!$AA$2:$AA$30, RANDBETWEEN(1, 29))</f>
        <v>UKRAINE CO</v>
      </c>
      <c r="AA1701" t="str" cm="1">
        <f t="array" aca="1" ref="AA1701" ca="1">INDEX(Sheet1!$AB$2:$AB$8, RANDBETWEEN(1, 7))</f>
        <v>EAPRO</v>
      </c>
      <c r="AB1701" t="str" cm="1">
        <f t="array" aca="1" ref="AB1701" ca="1">INDEX(Sheet1!$AC$2:$AC$22, RANDBETWEEN(1, 21))</f>
        <v>Switzerland</v>
      </c>
      <c r="AE1701" t="str" cm="1">
        <f t="array" aca="1" ref="AE1701" ca="1">INDEX(Sheet1!$AF$2:$AF$22, RANDBETWEEN(1, 5))</f>
        <v>ECARO</v>
      </c>
      <c r="AF1701" s="3">
        <v>45435</v>
      </c>
      <c r="AG1701" t="str" cm="1">
        <f t="array" aca="1" ref="AG1701" ca="1">INDEX(Sheet1!$AH$2:$AH$24, RANDBETWEEN(1, 23))</f>
        <v>KOSOVO CO</v>
      </c>
      <c r="AH1701" t="s">
        <v>668</v>
      </c>
      <c r="AI1701" t="s">
        <v>414</v>
      </c>
      <c r="AJ1701" t="s">
        <v>415</v>
      </c>
      <c r="AK1701" t="s">
        <v>57</v>
      </c>
      <c r="AL1701" t="s">
        <v>58</v>
      </c>
      <c r="AM1701" t="s">
        <v>645</v>
      </c>
      <c r="AN1701" t="s">
        <v>216</v>
      </c>
      <c r="AO1701" t="s">
        <v>149</v>
      </c>
      <c r="AP1701" t="s">
        <v>62</v>
      </c>
      <c r="AQ1701" t="s">
        <v>94</v>
      </c>
      <c r="AR1701">
        <v>2024</v>
      </c>
      <c r="AS1701" t="s">
        <v>44</v>
      </c>
    </row>
    <row r="1702" spans="1:45">
      <c r="A1702" t="s">
        <v>653</v>
      </c>
      <c r="B1702" t="s">
        <v>95</v>
      </c>
      <c r="C1702" t="s">
        <v>64</v>
      </c>
      <c r="D1702" s="3">
        <v>45317</v>
      </c>
      <c r="E1702" t="s">
        <v>644</v>
      </c>
      <c r="F1702">
        <f t="shared" ca="1" si="78"/>
        <v>16201.657761430552</v>
      </c>
      <c r="G1702">
        <f t="shared" ca="1" si="78"/>
        <v>41482.318085230276</v>
      </c>
      <c r="H1702" t="str" cm="1">
        <f t="array" aca="1" ref="H1702" ca="1">INDEX(Sheet1!$H$1:$H$3, RANDBETWEEN(1, 3))</f>
        <v>Revenue Type</v>
      </c>
      <c r="I1702" t="str" cm="1">
        <f t="array" aca="1" ref="I1702" ca="1">INDEX(Sheet1!$I$3:$I$88, RANDBETWEEN(1, 85))</f>
        <v>External relations and partnerships, communication and resource mobilization</v>
      </c>
      <c r="J1702" t="str">
        <f ca="1">INDEX(Sheet1!$AZ$3:$AZ$8, RANDBETWEEN(1, COUNTA(Sheet1!$AZ$3:$AZ$8)))</f>
        <v>Advocacy</v>
      </c>
      <c r="K1702" t="str" cm="1">
        <f t="array" aca="1" ref="K1702" ca="1">INDEX(Sheet1!$K$1:$K$8, RANDBETWEEN(1, 6))</f>
        <v>HAC-ECARO</v>
      </c>
      <c r="M1702" t="s">
        <v>75</v>
      </c>
      <c r="N1702">
        <f t="shared" ca="1" si="79"/>
        <v>32643.635064799477</v>
      </c>
      <c r="Q1702" t="s">
        <v>418</v>
      </c>
      <c r="U1702">
        <f t="shared" ca="1" si="80"/>
        <v>27282.256328142808</v>
      </c>
      <c r="V1702">
        <v>30791596</v>
      </c>
      <c r="W1702" t="str" cm="1">
        <f t="array" aca="1" ref="W1702" ca="1">INDEX(Sheet1!$X$1:$X$20, RANDBETWEEN(1, 20))</f>
        <v>Central Government</v>
      </c>
      <c r="X1702" t="str" cm="1">
        <f t="array" aca="1" ref="X1702" ca="1">INDEX(Sheet1!$Y$2:$Y$22, RANDBETWEEN(1, 21))</f>
        <v>Private Sector</v>
      </c>
      <c r="Z1702" t="str" cm="1">
        <f t="array" aca="1" ref="Z1702" ca="1">INDEX(Sheet1!$AA$2:$AA$30, RANDBETWEEN(1, 29))</f>
        <v>GREECE CO</v>
      </c>
      <c r="AA1702" t="str" cm="1">
        <f t="array" aca="1" ref="AA1702" ca="1">INDEX(Sheet1!$AB$2:$AB$8, RANDBETWEEN(1, 7))</f>
        <v>HQ</v>
      </c>
      <c r="AB1702" t="str" cm="1">
        <f t="array" aca="1" ref="AB1702" ca="1">INDEX(Sheet1!$AC$2:$AC$22, RANDBETWEEN(1, 21))</f>
        <v>Moldova</v>
      </c>
      <c r="AE1702" t="str" cm="1">
        <f t="array" aca="1" ref="AE1702" ca="1">INDEX(Sheet1!$AF$2:$AF$22, RANDBETWEEN(1, 5))</f>
        <v>NatCom</v>
      </c>
      <c r="AF1702" s="3">
        <v>45317</v>
      </c>
      <c r="AG1702" t="str" cm="1">
        <f t="array" aca="1" ref="AG1702" ca="1">INDEX(Sheet1!$AH$2:$AH$24, RANDBETWEEN(1, 23))</f>
        <v>MONTENEGRO CO</v>
      </c>
      <c r="AH1702" t="s">
        <v>668</v>
      </c>
      <c r="AI1702" t="s">
        <v>417</v>
      </c>
      <c r="AJ1702" t="s">
        <v>418</v>
      </c>
      <c r="AK1702" t="s">
        <v>75</v>
      </c>
      <c r="AL1702" t="s">
        <v>58</v>
      </c>
      <c r="AM1702" t="s">
        <v>645</v>
      </c>
      <c r="AN1702" t="s">
        <v>216</v>
      </c>
      <c r="AO1702" t="s">
        <v>77</v>
      </c>
      <c r="AP1702" t="s">
        <v>143</v>
      </c>
      <c r="AQ1702" t="s">
        <v>79</v>
      </c>
      <c r="AR1702">
        <v>2024</v>
      </c>
      <c r="AS1702" t="s">
        <v>44</v>
      </c>
    </row>
    <row r="1703" spans="1:45">
      <c r="A1703" t="s">
        <v>653</v>
      </c>
      <c r="B1703" t="s">
        <v>95</v>
      </c>
      <c r="C1703" t="s">
        <v>45</v>
      </c>
      <c r="D1703" s="3">
        <v>45349</v>
      </c>
      <c r="E1703" t="s">
        <v>644</v>
      </c>
      <c r="F1703">
        <f t="shared" ca="1" si="78"/>
        <v>32562.049961563869</v>
      </c>
      <c r="G1703">
        <f t="shared" ca="1" si="78"/>
        <v>72633.527604461124</v>
      </c>
      <c r="H1703" t="str" cm="1">
        <f t="array" aca="1" ref="H1703" ca="1">INDEX(Sheet1!$H$1:$H$3, RANDBETWEEN(1, 3))</f>
        <v>Revenue Type</v>
      </c>
      <c r="I1703" t="str" cm="1">
        <f t="array" aca="1" ref="I1703" ca="1">INDEX(Sheet1!$I$3:$I$88, RANDBETWEEN(1, 85))</f>
        <v>Emergencies</v>
      </c>
      <c r="J1703" t="str">
        <f ca="1">INDEX(Sheet1!$AZ$3:$AZ$8, RANDBETWEEN(1, COUNTA(Sheet1!$AZ$3:$AZ$8)))</f>
        <v>Health</v>
      </c>
      <c r="K1703" t="str" cm="1">
        <f t="array" aca="1" ref="K1703" ca="1">INDEX(Sheet1!$K$1:$K$8, RANDBETWEEN(1, 6))</f>
        <v>Emergency/HAC</v>
      </c>
      <c r="M1703" t="s">
        <v>89</v>
      </c>
      <c r="N1703">
        <f t="shared" ca="1" si="79"/>
        <v>58417.179714690465</v>
      </c>
      <c r="Q1703" t="s">
        <v>421</v>
      </c>
      <c r="U1703">
        <f t="shared" ca="1" si="80"/>
        <v>22462.906597201083</v>
      </c>
      <c r="V1703">
        <v>5394585</v>
      </c>
      <c r="W1703" t="str" cm="1">
        <f t="array" aca="1" ref="W1703" ca="1">INDEX(Sheet1!$X$1:$X$20, RANDBETWEEN(1, 20))</f>
        <v>IFI/RDB</v>
      </c>
      <c r="X1703" t="str" cm="1">
        <f t="array" aca="1" ref="X1703" ca="1">INDEX(Sheet1!$Y$2:$Y$22, RANDBETWEEN(1, 21))</f>
        <v>Private Sector</v>
      </c>
      <c r="Z1703" t="str" cm="1">
        <f t="array" aca="1" ref="Z1703" ca="1">INDEX(Sheet1!$AA$2:$AA$30, RANDBETWEEN(1, 29))</f>
        <v>BULGARIA CO</v>
      </c>
      <c r="AA1703" t="str" cm="1">
        <f t="array" aca="1" ref="AA1703" ca="1">INDEX(Sheet1!$AB$2:$AB$8, RANDBETWEEN(1, 7))</f>
        <v>ECARO</v>
      </c>
      <c r="AB1703" t="str" cm="1">
        <f t="array" aca="1" ref="AB1703" ca="1">INDEX(Sheet1!$AC$2:$AC$22, RANDBETWEEN(1, 21))</f>
        <v>United States</v>
      </c>
      <c r="AE1703" t="str" cm="1">
        <f t="array" aca="1" ref="AE1703" ca="1">INDEX(Sheet1!$AF$2:$AF$22, RANDBETWEEN(1, 5))</f>
        <v>HQ</v>
      </c>
      <c r="AF1703" s="3">
        <v>45349</v>
      </c>
      <c r="AG1703" t="str" cm="1">
        <f t="array" aca="1" ref="AG1703" ca="1">INDEX(Sheet1!$AH$2:$AH$24, RANDBETWEEN(1, 23))</f>
        <v>PPD</v>
      </c>
      <c r="AH1703" t="s">
        <v>647</v>
      </c>
      <c r="AI1703" t="s">
        <v>420</v>
      </c>
      <c r="AJ1703" t="s">
        <v>421</v>
      </c>
      <c r="AK1703" t="s">
        <v>89</v>
      </c>
      <c r="AL1703" t="s">
        <v>95</v>
      </c>
      <c r="AM1703" t="s">
        <v>646</v>
      </c>
      <c r="AN1703" t="s">
        <v>192</v>
      </c>
      <c r="AO1703" t="s">
        <v>77</v>
      </c>
      <c r="AP1703" t="s">
        <v>78</v>
      </c>
      <c r="AQ1703" t="s">
        <v>94</v>
      </c>
      <c r="AR1703">
        <v>2023</v>
      </c>
      <c r="AS1703" t="s">
        <v>44</v>
      </c>
    </row>
    <row r="1704" spans="1:45">
      <c r="A1704" t="s">
        <v>658</v>
      </c>
      <c r="B1704" t="s">
        <v>44</v>
      </c>
      <c r="C1704" t="s">
        <v>118</v>
      </c>
      <c r="D1704" s="3">
        <v>45516</v>
      </c>
      <c r="E1704" t="s">
        <v>644</v>
      </c>
      <c r="F1704">
        <f t="shared" ca="1" si="78"/>
        <v>47125.548183964813</v>
      </c>
      <c r="G1704">
        <f t="shared" ca="1" si="78"/>
        <v>92228.922464179253</v>
      </c>
      <c r="H1704" t="str" cm="1">
        <f t="array" aca="1" ref="H1704" ca="1">INDEX(Sheet1!$H$1:$H$3, RANDBETWEEN(1, 3))</f>
        <v>Revenue Type</v>
      </c>
      <c r="I1704" t="str" cm="1">
        <f t="array" aca="1" ref="I1704" ca="1">INDEX(Sheet1!$I$3:$I$88, RANDBETWEEN(1, 85))</f>
        <v>Public finance and local governance</v>
      </c>
      <c r="J1704" t="str">
        <f ca="1">INDEX(Sheet1!$AZ$3:$AZ$8, RANDBETWEEN(1, COUNTA(Sheet1!$AZ$3:$AZ$8)))</f>
        <v>Advocacy</v>
      </c>
      <c r="K1704" t="str" cm="1">
        <f t="array" aca="1" ref="K1704" ca="1">INDEX(Sheet1!$K$1:$K$8, RANDBETWEEN(1, 6))</f>
        <v>HAC-ECARO</v>
      </c>
      <c r="M1704" t="s">
        <v>114</v>
      </c>
      <c r="N1704">
        <f t="shared" ca="1" si="79"/>
        <v>2731.7965243604081</v>
      </c>
      <c r="Q1704" t="s">
        <v>424</v>
      </c>
      <c r="U1704">
        <f t="shared" ca="1" si="80"/>
        <v>91835.4530518588</v>
      </c>
      <c r="V1704">
        <v>34983658</v>
      </c>
      <c r="W1704" t="str" cm="1">
        <f t="array" aca="1" ref="W1704" ca="1">INDEX(Sheet1!$X$1:$X$20, RANDBETWEEN(1, 20))</f>
        <v>Country Office</v>
      </c>
      <c r="X1704" t="str" cm="1">
        <f t="array" aca="1" ref="X1704" ca="1">INDEX(Sheet1!$Y$2:$Y$22, RANDBETWEEN(1, 21))</f>
        <v>Public Sector</v>
      </c>
      <c r="Z1704" t="str" cm="1">
        <f t="array" aca="1" ref="Z1704" ca="1">INDEX(Sheet1!$AA$2:$AA$30, RANDBETWEEN(1, 29))</f>
        <v>MOLDOVA CO</v>
      </c>
      <c r="AA1704" t="str" cm="1">
        <f t="array" aca="1" ref="AA1704" ca="1">INDEX(Sheet1!$AB$2:$AB$8, RANDBETWEEN(1, 7))</f>
        <v>HQ</v>
      </c>
      <c r="AB1704" t="str" cm="1">
        <f t="array" aca="1" ref="AB1704" ca="1">INDEX(Sheet1!$AC$2:$AC$22, RANDBETWEEN(1, 21))</f>
        <v>Bulgaria</v>
      </c>
      <c r="AE1704" t="str" cm="1">
        <f t="array" aca="1" ref="AE1704" ca="1">INDEX(Sheet1!$AF$2:$AF$22, RANDBETWEEN(1, 5))</f>
        <v>ESARO</v>
      </c>
      <c r="AF1704" s="3">
        <v>45516</v>
      </c>
      <c r="AG1704" t="str" cm="1">
        <f t="array" aca="1" ref="AG1704" ca="1">INDEX(Sheet1!$AH$2:$AH$24, RANDBETWEEN(1, 23))</f>
        <v>UZBEKISTAN CO</v>
      </c>
      <c r="AH1704" t="s">
        <v>648</v>
      </c>
      <c r="AI1704" t="s">
        <v>423</v>
      </c>
      <c r="AJ1704" t="s">
        <v>424</v>
      </c>
      <c r="AK1704" t="s">
        <v>114</v>
      </c>
      <c r="AL1704" t="s">
        <v>95</v>
      </c>
      <c r="AM1704" t="s">
        <v>645</v>
      </c>
      <c r="AN1704" t="s">
        <v>60</v>
      </c>
      <c r="AO1704" t="s">
        <v>149</v>
      </c>
      <c r="AP1704" t="s">
        <v>93</v>
      </c>
      <c r="AQ1704" t="s">
        <v>79</v>
      </c>
      <c r="AR1704">
        <v>2024</v>
      </c>
      <c r="AS1704" t="s">
        <v>44</v>
      </c>
    </row>
    <row r="1705" spans="1:45">
      <c r="A1705" t="s">
        <v>652</v>
      </c>
      <c r="B1705" t="s">
        <v>44</v>
      </c>
      <c r="C1705" t="s">
        <v>118</v>
      </c>
      <c r="D1705" s="3">
        <v>45377</v>
      </c>
      <c r="E1705" t="s">
        <v>644</v>
      </c>
      <c r="F1705">
        <f t="shared" ca="1" si="78"/>
        <v>19368.843360623941</v>
      </c>
      <c r="G1705">
        <f t="shared" ca="1" si="78"/>
        <v>61530.171785914921</v>
      </c>
      <c r="H1705" t="str" cm="1">
        <f t="array" aca="1" ref="H1705" ca="1">INDEX(Sheet1!$H$1:$H$3, RANDBETWEEN(1, 3))</f>
        <v>Revenue Type</v>
      </c>
      <c r="I1705" t="str" cm="1">
        <f t="array" aca="1" ref="I1705" ca="1">INDEX(Sheet1!$I$3:$I$88, RANDBETWEEN(1, 85))</f>
        <v>Child Protection and emergencies</v>
      </c>
      <c r="J1705" t="str">
        <f ca="1">INDEX(Sheet1!$AZ$3:$AZ$8, RANDBETWEEN(1, COUNTA(Sheet1!$AZ$3:$AZ$8)))</f>
        <v>Education</v>
      </c>
      <c r="K1705" t="str" cm="1">
        <f t="array" aca="1" ref="K1705" ca="1">INDEX(Sheet1!$K$1:$K$8, RANDBETWEEN(1, 6))</f>
        <v>Emergency/HAC</v>
      </c>
      <c r="M1705" t="s">
        <v>75</v>
      </c>
      <c r="N1705">
        <f t="shared" ca="1" si="79"/>
        <v>34270.181423311944</v>
      </c>
      <c r="Q1705" t="s">
        <v>426</v>
      </c>
      <c r="U1705">
        <f t="shared" ca="1" si="80"/>
        <v>73821.026103666067</v>
      </c>
      <c r="V1705">
        <v>31556561</v>
      </c>
      <c r="W1705" t="str" cm="1">
        <f t="array" aca="1" ref="W1705" ca="1">INDEX(Sheet1!$X$1:$X$20, RANDBETWEEN(1, 20))</f>
        <v>Governmental Organization</v>
      </c>
      <c r="X1705" t="str" cm="1">
        <f t="array" aca="1" ref="X1705" ca="1">INDEX(Sheet1!$Y$2:$Y$22, RANDBETWEEN(1, 21))</f>
        <v>UNICEF NatCom/CO/Division</v>
      </c>
      <c r="Z1705" t="str" cm="1">
        <f t="array" aca="1" ref="Z1705" ca="1">INDEX(Sheet1!$AA$2:$AA$30, RANDBETWEEN(1, 29))</f>
        <v>SERBIA CO</v>
      </c>
      <c r="AA1705" t="str" cm="1">
        <f t="array" aca="1" ref="AA1705" ca="1">INDEX(Sheet1!$AB$2:$AB$8, RANDBETWEEN(1, 7))</f>
        <v>MENARO</v>
      </c>
      <c r="AB1705" t="str" cm="1">
        <f t="array" aca="1" ref="AB1705" ca="1">INDEX(Sheet1!$AC$2:$AC$22, RANDBETWEEN(1, 21))</f>
        <v>Ukraine</v>
      </c>
      <c r="AE1705" t="str" cm="1">
        <f t="array" aca="1" ref="AE1705" ca="1">INDEX(Sheet1!$AF$2:$AF$22, RANDBETWEEN(1, 5))</f>
        <v>NatCom</v>
      </c>
      <c r="AF1705" s="3">
        <v>45377</v>
      </c>
      <c r="AG1705" t="str" cm="1">
        <f t="array" aca="1" ref="AG1705" ca="1">INDEX(Sheet1!$AH$2:$AH$24, RANDBETWEEN(1, 23))</f>
        <v>TURKIYE CO</v>
      </c>
      <c r="AH1705" t="s">
        <v>648</v>
      </c>
      <c r="AI1705" t="s">
        <v>425</v>
      </c>
      <c r="AJ1705" t="s">
        <v>426</v>
      </c>
      <c r="AK1705" t="s">
        <v>75</v>
      </c>
      <c r="AL1705" t="s">
        <v>95</v>
      </c>
      <c r="AM1705" t="s">
        <v>645</v>
      </c>
      <c r="AN1705" t="s">
        <v>128</v>
      </c>
      <c r="AO1705" t="s">
        <v>92</v>
      </c>
      <c r="AP1705" t="s">
        <v>93</v>
      </c>
      <c r="AQ1705" t="s">
        <v>129</v>
      </c>
      <c r="AR1705">
        <v>2022</v>
      </c>
      <c r="AS1705" t="s">
        <v>44</v>
      </c>
    </row>
    <row r="1706" spans="1:45">
      <c r="A1706" t="s">
        <v>656</v>
      </c>
      <c r="B1706" t="s">
        <v>44</v>
      </c>
      <c r="C1706" t="s">
        <v>64</v>
      </c>
      <c r="D1706" s="3">
        <v>45327</v>
      </c>
      <c r="E1706" t="s">
        <v>644</v>
      </c>
      <c r="F1706">
        <f t="shared" ca="1" si="78"/>
        <v>69589.496092748886</v>
      </c>
      <c r="G1706">
        <f t="shared" ca="1" si="78"/>
        <v>34847.431055175359</v>
      </c>
      <c r="H1706" t="str" cm="1">
        <f t="array" aca="1" ref="H1706" ca="1">INDEX(Sheet1!$H$1:$H$3, RANDBETWEEN(1, 3))</f>
        <v>Revenue Type</v>
      </c>
      <c r="I1706" t="str" cm="1">
        <f t="array" aca="1" ref="I1706" ca="1">INDEX(Sheet1!$I$3:$I$88, RANDBETWEEN(1, 85))</f>
        <v>Policy advocacy – urban, civil society, parliament, environment</v>
      </c>
      <c r="J1706" t="str">
        <f ca="1">INDEX(Sheet1!$AZ$3:$AZ$8, RANDBETWEEN(1, COUNTA(Sheet1!$AZ$3:$AZ$8)))</f>
        <v>Education</v>
      </c>
      <c r="K1706" t="str" cm="1">
        <f t="array" aca="1" ref="K1706" ca="1">INDEX(Sheet1!$K$1:$K$8, RANDBETWEEN(1, 6))</f>
        <v>HAC-UKRAINE</v>
      </c>
      <c r="M1706" t="s">
        <v>114</v>
      </c>
      <c r="N1706">
        <f t="shared" ca="1" si="79"/>
        <v>52358.12896255096</v>
      </c>
      <c r="Q1706" t="s">
        <v>225</v>
      </c>
      <c r="U1706">
        <f t="shared" ca="1" si="80"/>
        <v>12426.665747367064</v>
      </c>
      <c r="V1706">
        <v>24735095</v>
      </c>
      <c r="W1706" t="str" cm="1">
        <f t="array" aca="1" ref="W1706" ca="1">INDEX(Sheet1!$X$1:$X$20, RANDBETWEEN(1, 20))</f>
        <v>Women's and diaspora organizations</v>
      </c>
      <c r="X1706" t="str" cm="1">
        <f t="array" aca="1" ref="X1706" ca="1">INDEX(Sheet1!$Y$2:$Y$22, RANDBETWEEN(1, 21))</f>
        <v>Public Sector</v>
      </c>
      <c r="Z1706" t="str" cm="1">
        <f t="array" aca="1" ref="Z1706" ca="1">INDEX(Sheet1!$AA$2:$AA$30, RANDBETWEEN(1, 29))</f>
        <v>DENMARK NATCOM</v>
      </c>
      <c r="AA1706" t="str" cm="1">
        <f t="array" aca="1" ref="AA1706" ca="1">INDEX(Sheet1!$AB$2:$AB$8, RANDBETWEEN(1, 7))</f>
        <v>EAPRO</v>
      </c>
      <c r="AB1706" t="str" cm="1">
        <f t="array" aca="1" ref="AB1706" ca="1">INDEX(Sheet1!$AC$2:$AC$22, RANDBETWEEN(1, 21))</f>
        <v>Ukraine</v>
      </c>
      <c r="AE1706" t="str" cm="1">
        <f t="array" aca="1" ref="AE1706" ca="1">INDEX(Sheet1!$AF$2:$AF$22, RANDBETWEEN(1, 5))</f>
        <v>ECARO</v>
      </c>
      <c r="AF1706" s="3">
        <v>45327</v>
      </c>
      <c r="AG1706" t="str" cm="1">
        <f t="array" aca="1" ref="AG1706" ca="1">INDEX(Sheet1!$AH$2:$AH$24, RANDBETWEEN(1, 23))</f>
        <v>PPD</v>
      </c>
      <c r="AH1706" t="s">
        <v>649</v>
      </c>
      <c r="AI1706" t="s">
        <v>427</v>
      </c>
      <c r="AJ1706" t="s">
        <v>225</v>
      </c>
      <c r="AK1706" t="s">
        <v>114</v>
      </c>
      <c r="AL1706" t="s">
        <v>90</v>
      </c>
      <c r="AM1706" t="s">
        <v>645</v>
      </c>
      <c r="AN1706" t="s">
        <v>192</v>
      </c>
      <c r="AO1706" t="s">
        <v>77</v>
      </c>
      <c r="AP1706" t="s">
        <v>135</v>
      </c>
      <c r="AQ1706" t="s">
        <v>100</v>
      </c>
      <c r="AR1706">
        <v>2023</v>
      </c>
      <c r="AS1706" t="s">
        <v>44</v>
      </c>
    </row>
    <row r="1707" spans="1:45">
      <c r="A1707" t="s">
        <v>657</v>
      </c>
      <c r="B1707" t="s">
        <v>95</v>
      </c>
      <c r="C1707" t="s">
        <v>118</v>
      </c>
      <c r="D1707" s="3">
        <v>45423</v>
      </c>
      <c r="E1707" t="s">
        <v>644</v>
      </c>
      <c r="F1707">
        <f t="shared" ca="1" si="78"/>
        <v>56172.926501640592</v>
      </c>
      <c r="G1707">
        <f t="shared" ca="1" si="78"/>
        <v>36869.925899455637</v>
      </c>
      <c r="H1707" t="str" cm="1">
        <f t="array" aca="1" ref="H1707" ca="1">INDEX(Sheet1!$H$1:$H$3, RANDBETWEEN(1, 3))</f>
        <v>ORE-Thematic</v>
      </c>
      <c r="I1707" t="str" cm="1">
        <f t="array" aca="1" ref="I1707" ca="1">INDEX(Sheet1!$I$3:$I$88, RANDBETWEEN(1, 85))</f>
        <v>Immunization</v>
      </c>
      <c r="J1707" t="str">
        <f ca="1">INDEX(Sheet1!$AZ$3:$AZ$8, RANDBETWEEN(1, COUNTA(Sheet1!$AZ$3:$AZ$8)))</f>
        <v>Increased Immunization Rates</v>
      </c>
      <c r="K1707" t="str" cm="1">
        <f t="array" aca="1" ref="K1707" ca="1">INDEX(Sheet1!$K$1:$K$8, RANDBETWEEN(1, 6))</f>
        <v>Ukraine Response</v>
      </c>
      <c r="M1707" t="s">
        <v>89</v>
      </c>
      <c r="N1707">
        <f t="shared" ca="1" si="79"/>
        <v>16550.121281587428</v>
      </c>
      <c r="Q1707" t="s">
        <v>429</v>
      </c>
      <c r="U1707">
        <f t="shared" ca="1" si="80"/>
        <v>55899.504144672057</v>
      </c>
      <c r="V1707">
        <v>25217510</v>
      </c>
      <c r="W1707" t="str" cm="1">
        <f t="array" aca="1" ref="W1707" ca="1">INDEX(Sheet1!$X$1:$X$20, RANDBETWEEN(1, 20))</f>
        <v>Ministry</v>
      </c>
      <c r="X1707" t="str" cm="1">
        <f t="array" aca="1" ref="X1707" ca="1">INDEX(Sheet1!$Y$2:$Y$22, RANDBETWEEN(1, 21))</f>
        <v>Private Sector</v>
      </c>
      <c r="Z1707" t="str" cm="1">
        <f t="array" aca="1" ref="Z1707" ca="1">INDEX(Sheet1!$AA$2:$AA$30, RANDBETWEEN(1, 29))</f>
        <v>FRANCE NATCOM</v>
      </c>
      <c r="AA1707" t="str" cm="1">
        <f t="array" aca="1" ref="AA1707" ca="1">INDEX(Sheet1!$AB$2:$AB$8, RANDBETWEEN(1, 7))</f>
        <v>WCARO</v>
      </c>
      <c r="AB1707" t="str" cm="1">
        <f t="array" aca="1" ref="AB1707" ca="1">INDEX(Sheet1!$AC$2:$AC$22, RANDBETWEEN(1, 21))</f>
        <v>Tajikistan</v>
      </c>
      <c r="AE1707" t="str" cm="1">
        <f t="array" aca="1" ref="AE1707" ca="1">INDEX(Sheet1!$AF$2:$AF$22, RANDBETWEEN(1, 5))</f>
        <v>MENARO</v>
      </c>
      <c r="AF1707" s="3">
        <v>45423</v>
      </c>
      <c r="AG1707" t="str" cm="1">
        <f t="array" aca="1" ref="AG1707" ca="1">INDEX(Sheet1!$AH$2:$AH$24, RANDBETWEEN(1, 23))</f>
        <v>PPD</v>
      </c>
      <c r="AH1707" t="s">
        <v>670</v>
      </c>
      <c r="AI1707" t="s">
        <v>428</v>
      </c>
      <c r="AJ1707" t="s">
        <v>429</v>
      </c>
      <c r="AK1707" t="s">
        <v>89</v>
      </c>
      <c r="AL1707" t="s">
        <v>90</v>
      </c>
      <c r="AM1707" t="s">
        <v>646</v>
      </c>
      <c r="AN1707" t="s">
        <v>105</v>
      </c>
      <c r="AO1707" t="s">
        <v>149</v>
      </c>
      <c r="AP1707" t="s">
        <v>78</v>
      </c>
      <c r="AQ1707" t="s">
        <v>94</v>
      </c>
      <c r="AR1707">
        <v>2024</v>
      </c>
      <c r="AS1707" t="s">
        <v>44</v>
      </c>
    </row>
    <row r="1708" spans="1:45">
      <c r="A1708" t="s">
        <v>657</v>
      </c>
      <c r="B1708" t="s">
        <v>95</v>
      </c>
      <c r="C1708" t="s">
        <v>118</v>
      </c>
      <c r="D1708" s="3">
        <v>45460</v>
      </c>
      <c r="E1708" t="s">
        <v>644</v>
      </c>
      <c r="F1708">
        <f t="shared" ca="1" si="78"/>
        <v>89947.182951070252</v>
      </c>
      <c r="G1708">
        <f t="shared" ca="1" si="78"/>
        <v>80866.229904370994</v>
      </c>
      <c r="H1708" t="str" cm="1">
        <f t="array" aca="1" ref="H1708" ca="1">INDEX(Sheet1!$H$1:$H$3, RANDBETWEEN(1, 3))</f>
        <v>ORR Non-Thematic</v>
      </c>
      <c r="I1708" t="str" cm="1">
        <f t="array" aca="1" ref="I1708" ca="1">INDEX(Sheet1!$I$3:$I$88, RANDBETWEEN(1, 85))</f>
        <v>Cross-sectoral Early Childhood Development</v>
      </c>
      <c r="J1708" t="str">
        <f ca="1">INDEX(Sheet1!$AZ$3:$AZ$8, RANDBETWEEN(1, COUNTA(Sheet1!$AZ$3:$AZ$8)))</f>
        <v>Increased Immunization Rates</v>
      </c>
      <c r="K1708" t="str" cm="1">
        <f t="array" aca="1" ref="K1708" ca="1">INDEX(Sheet1!$K$1:$K$8, RANDBETWEEN(1, 6))</f>
        <v>HAC-UKRAINE</v>
      </c>
      <c r="M1708" t="s">
        <v>75</v>
      </c>
      <c r="N1708">
        <f t="shared" ca="1" si="79"/>
        <v>54710.62271537436</v>
      </c>
      <c r="Q1708" t="s">
        <v>431</v>
      </c>
      <c r="U1708">
        <f t="shared" ca="1" si="80"/>
        <v>54386.128137340493</v>
      </c>
      <c r="V1708">
        <v>8411401</v>
      </c>
      <c r="W1708" t="str" cm="1">
        <f t="array" aca="1" ref="W1708" ca="1">INDEX(Sheet1!$X$1:$X$20, RANDBETWEEN(1, 20))</f>
        <v>University/Education Org.</v>
      </c>
      <c r="X1708" t="str" cm="1">
        <f t="array" aca="1" ref="X1708" ca="1">INDEX(Sheet1!$Y$2:$Y$22, RANDBETWEEN(1, 21))</f>
        <v>Private Sector</v>
      </c>
      <c r="Z1708" t="str" cm="1">
        <f t="array" aca="1" ref="Z1708" ca="1">INDEX(Sheet1!$AA$2:$AA$30, RANDBETWEEN(1, 29))</f>
        <v>PPD</v>
      </c>
      <c r="AA1708" t="str" cm="1">
        <f t="array" aca="1" ref="AA1708" ca="1">INDEX(Sheet1!$AB$2:$AB$8, RANDBETWEEN(1, 7))</f>
        <v>ECARO</v>
      </c>
      <c r="AB1708" t="str" cm="1">
        <f t="array" aca="1" ref="AB1708" ca="1">INDEX(Sheet1!$AC$2:$AC$22, RANDBETWEEN(1, 21))</f>
        <v>Belarus</v>
      </c>
      <c r="AE1708" t="str" cm="1">
        <f t="array" aca="1" ref="AE1708" ca="1">INDEX(Sheet1!$AF$2:$AF$22, RANDBETWEEN(1, 5))</f>
        <v>MENARO</v>
      </c>
      <c r="AF1708" s="3">
        <v>45460</v>
      </c>
      <c r="AG1708" t="str" cm="1">
        <f t="array" aca="1" ref="AG1708" ca="1">INDEX(Sheet1!$AH$2:$AH$24, RANDBETWEEN(1, 23))</f>
        <v>GREECE CO</v>
      </c>
      <c r="AH1708" t="s">
        <v>649</v>
      </c>
      <c r="AI1708" t="s">
        <v>430</v>
      </c>
      <c r="AJ1708" t="s">
        <v>431</v>
      </c>
      <c r="AK1708" t="s">
        <v>75</v>
      </c>
      <c r="AL1708" t="s">
        <v>90</v>
      </c>
      <c r="AM1708" t="s">
        <v>646</v>
      </c>
      <c r="AN1708" t="s">
        <v>115</v>
      </c>
      <c r="AO1708" t="s">
        <v>92</v>
      </c>
      <c r="AP1708" t="s">
        <v>93</v>
      </c>
      <c r="AQ1708" t="s">
        <v>79</v>
      </c>
      <c r="AR1708">
        <v>2022</v>
      </c>
      <c r="AS1708" t="s">
        <v>44</v>
      </c>
    </row>
    <row r="1709" spans="1:45">
      <c r="A1709" t="s">
        <v>659</v>
      </c>
      <c r="B1709" t="s">
        <v>44</v>
      </c>
      <c r="C1709" t="s">
        <v>118</v>
      </c>
      <c r="D1709" s="3">
        <v>45514</v>
      </c>
      <c r="E1709" t="s">
        <v>644</v>
      </c>
      <c r="F1709">
        <f t="shared" ca="1" si="78"/>
        <v>74136.799506871364</v>
      </c>
      <c r="G1709">
        <f t="shared" ca="1" si="78"/>
        <v>90098.430424768114</v>
      </c>
      <c r="H1709" t="str" cm="1">
        <f t="array" aca="1" ref="H1709" ca="1">INDEX(Sheet1!$H$1:$H$3, RANDBETWEEN(1, 3))</f>
        <v>ORE-Thematic</v>
      </c>
      <c r="I1709" t="str" cm="1">
        <f t="array" aca="1" ref="I1709" ca="1">INDEX(Sheet1!$I$3:$I$88, RANDBETWEEN(1, 85))</f>
        <v>Child health</v>
      </c>
      <c r="J1709" t="str">
        <f ca="1">INDEX(Sheet1!$AZ$3:$AZ$8, RANDBETWEEN(1, COUNTA(Sheet1!$AZ$3:$AZ$8)))</f>
        <v>Education</v>
      </c>
      <c r="K1709" t="str" cm="1">
        <f t="array" aca="1" ref="K1709" ca="1">INDEX(Sheet1!$K$1:$K$8, RANDBETWEEN(1, 6))</f>
        <v>HAC-STATE OF PALESTINE</v>
      </c>
      <c r="M1709" t="s">
        <v>104</v>
      </c>
      <c r="N1709">
        <f t="shared" ca="1" si="79"/>
        <v>33490.03204197259</v>
      </c>
      <c r="Q1709" t="s">
        <v>433</v>
      </c>
      <c r="U1709">
        <f t="shared" ca="1" si="80"/>
        <v>50525.57421667756</v>
      </c>
      <c r="V1709">
        <v>24947774</v>
      </c>
      <c r="W1709" t="str" cm="1">
        <f t="array" aca="1" ref="W1709" ca="1">INDEX(Sheet1!$X$1:$X$20, RANDBETWEEN(1, 20))</f>
        <v>Central Government</v>
      </c>
      <c r="X1709" t="str" cm="1">
        <f t="array" aca="1" ref="X1709" ca="1">INDEX(Sheet1!$Y$2:$Y$22, RANDBETWEEN(1, 21))</f>
        <v>Private Sector</v>
      </c>
      <c r="Z1709" t="str" cm="1">
        <f t="array" aca="1" ref="Z1709" ca="1">INDEX(Sheet1!$AA$2:$AA$30, RANDBETWEEN(1, 29))</f>
        <v>UKRAINE CO</v>
      </c>
      <c r="AA1709" t="str" cm="1">
        <f t="array" aca="1" ref="AA1709" ca="1">INDEX(Sheet1!$AB$2:$AB$8, RANDBETWEEN(1, 7))</f>
        <v>EAPRO</v>
      </c>
      <c r="AB1709" t="str" cm="1">
        <f t="array" aca="1" ref="AB1709" ca="1">INDEX(Sheet1!$AC$2:$AC$22, RANDBETWEEN(1, 21))</f>
        <v>Uzbekistan</v>
      </c>
      <c r="AE1709" t="str" cm="1">
        <f t="array" aca="1" ref="AE1709" ca="1">INDEX(Sheet1!$AF$2:$AF$22, RANDBETWEEN(1, 5))</f>
        <v>ESARO</v>
      </c>
      <c r="AF1709" s="3">
        <v>45514</v>
      </c>
      <c r="AG1709" t="str" cm="1">
        <f t="array" aca="1" ref="AG1709" ca="1">INDEX(Sheet1!$AH$2:$AH$24, RANDBETWEEN(1, 23))</f>
        <v>TAJIKISTAN CO</v>
      </c>
      <c r="AH1709" t="s">
        <v>649</v>
      </c>
      <c r="AI1709" t="s">
        <v>432</v>
      </c>
      <c r="AJ1709" t="s">
        <v>433</v>
      </c>
      <c r="AK1709" t="s">
        <v>104</v>
      </c>
      <c r="AL1709" t="s">
        <v>90</v>
      </c>
      <c r="AM1709" t="s">
        <v>646</v>
      </c>
      <c r="AN1709" t="s">
        <v>216</v>
      </c>
      <c r="AO1709" t="s">
        <v>116</v>
      </c>
      <c r="AP1709" t="s">
        <v>135</v>
      </c>
      <c r="AQ1709" t="s">
        <v>117</v>
      </c>
      <c r="AR1709">
        <v>2024</v>
      </c>
      <c r="AS1709" t="s">
        <v>44</v>
      </c>
    </row>
    <row r="1710" spans="1:45">
      <c r="A1710" t="s">
        <v>659</v>
      </c>
      <c r="B1710" t="s">
        <v>44</v>
      </c>
      <c r="C1710" t="s">
        <v>64</v>
      </c>
      <c r="D1710" s="3">
        <v>45462</v>
      </c>
      <c r="E1710" t="s">
        <v>644</v>
      </c>
      <c r="F1710">
        <f t="shared" ca="1" si="78"/>
        <v>59349.493387100658</v>
      </c>
      <c r="G1710">
        <f t="shared" ca="1" si="78"/>
        <v>83938.392585762864</v>
      </c>
      <c r="H1710" t="str" cm="1">
        <f t="array" aca="1" ref="H1710" ca="1">INDEX(Sheet1!$H$1:$H$3, RANDBETWEEN(1, 3))</f>
        <v>ORR Non-Thematic</v>
      </c>
      <c r="I1710" t="str" cm="1">
        <f t="array" aca="1" ref="I1710" ca="1">INDEX(Sheet1!$I$3:$I$88, RANDBETWEEN(1, 85))</f>
        <v>Health – General</v>
      </c>
      <c r="J1710" t="str">
        <f ca="1">INDEX(Sheet1!$AZ$3:$AZ$8, RANDBETWEEN(1, COUNTA(Sheet1!$AZ$3:$AZ$8)))</f>
        <v>Increased Immunization Rates</v>
      </c>
      <c r="K1710" t="str" cm="1">
        <f t="array" aca="1" ref="K1710" ca="1">INDEX(Sheet1!$K$1:$K$8, RANDBETWEEN(1, 6))</f>
        <v>Ukraine Response</v>
      </c>
      <c r="M1710" t="s">
        <v>57</v>
      </c>
      <c r="N1710">
        <f t="shared" ca="1" si="79"/>
        <v>9768.6895833769977</v>
      </c>
      <c r="Q1710" t="s">
        <v>435</v>
      </c>
      <c r="U1710">
        <f t="shared" ca="1" si="80"/>
        <v>40412.027210088519</v>
      </c>
      <c r="V1710">
        <v>7041622</v>
      </c>
      <c r="W1710" t="str" cm="1">
        <f t="array" aca="1" ref="W1710" ca="1">INDEX(Sheet1!$X$1:$X$20, RANDBETWEEN(1, 20))</f>
        <v>Foundation</v>
      </c>
      <c r="X1710" t="str" cm="1">
        <f t="array" aca="1" ref="X1710" ca="1">INDEX(Sheet1!$Y$2:$Y$22, RANDBETWEEN(1, 21))</f>
        <v>Corporate Account</v>
      </c>
      <c r="Z1710" t="str" cm="1">
        <f t="array" aca="1" ref="Z1710" ca="1">INDEX(Sheet1!$AA$2:$AA$30, RANDBETWEEN(1, 29))</f>
        <v>QATAR CO</v>
      </c>
      <c r="AA1710" t="str" cm="1">
        <f t="array" aca="1" ref="AA1710" ca="1">INDEX(Sheet1!$AB$2:$AB$8, RANDBETWEEN(1, 7))</f>
        <v>EAPRO</v>
      </c>
      <c r="AB1710" t="str" cm="1">
        <f t="array" aca="1" ref="AB1710" ca="1">INDEX(Sheet1!$AC$2:$AC$22, RANDBETWEEN(1, 21))</f>
        <v>Tajikistan</v>
      </c>
      <c r="AE1710" t="str" cm="1">
        <f t="array" aca="1" ref="AE1710" ca="1">INDEX(Sheet1!$AF$2:$AF$22, RANDBETWEEN(1, 5))</f>
        <v>NatCom</v>
      </c>
      <c r="AF1710" s="3">
        <v>45462</v>
      </c>
      <c r="AG1710" t="str" cm="1">
        <f t="array" aca="1" ref="AG1710" ca="1">INDEX(Sheet1!$AH$2:$AH$24, RANDBETWEEN(1, 23))</f>
        <v>BULGARIA CO</v>
      </c>
      <c r="AH1710" t="s">
        <v>668</v>
      </c>
      <c r="AI1710" t="s">
        <v>434</v>
      </c>
      <c r="AJ1710" t="s">
        <v>435</v>
      </c>
      <c r="AK1710" t="s">
        <v>57</v>
      </c>
      <c r="AL1710" t="s">
        <v>58</v>
      </c>
      <c r="AM1710" t="s">
        <v>646</v>
      </c>
      <c r="AN1710" t="s">
        <v>115</v>
      </c>
      <c r="AO1710" t="s">
        <v>149</v>
      </c>
      <c r="AP1710" t="s">
        <v>93</v>
      </c>
      <c r="AQ1710" t="s">
        <v>100</v>
      </c>
      <c r="AR1710">
        <v>2022</v>
      </c>
      <c r="AS1710" t="s">
        <v>44</v>
      </c>
    </row>
    <row r="1711" spans="1:45">
      <c r="A1711" t="s">
        <v>652</v>
      </c>
      <c r="B1711" t="s">
        <v>44</v>
      </c>
      <c r="C1711" t="s">
        <v>45</v>
      </c>
      <c r="D1711" s="3">
        <v>45447</v>
      </c>
      <c r="E1711" t="s">
        <v>644</v>
      </c>
      <c r="F1711">
        <f t="shared" ca="1" si="78"/>
        <v>85257.561449734625</v>
      </c>
      <c r="G1711">
        <f t="shared" ca="1" si="78"/>
        <v>33837.963339853995</v>
      </c>
      <c r="H1711" t="str" cm="1">
        <f t="array" aca="1" ref="H1711" ca="1">INDEX(Sheet1!$H$1:$H$3, RANDBETWEEN(1, 3))</f>
        <v>Revenue Type</v>
      </c>
      <c r="I1711" t="str" cm="1">
        <f t="array" aca="1" ref="I1711" ca="1">INDEX(Sheet1!$I$3:$I$88, RANDBETWEEN(1, 85))</f>
        <v>Care and Treatment of Children affected by HIV and AIDS</v>
      </c>
      <c r="J1711" t="str">
        <f ca="1">INDEX(Sheet1!$AZ$3:$AZ$8, RANDBETWEEN(1, COUNTA(Sheet1!$AZ$3:$AZ$8)))</f>
        <v>Increased Immunization Rates</v>
      </c>
      <c r="K1711" t="str" cm="1">
        <f t="array" aca="1" ref="K1711" ca="1">INDEX(Sheet1!$K$1:$K$8, RANDBETWEEN(1, 6))</f>
        <v>HAC-ARMENIA</v>
      </c>
      <c r="M1711" t="s">
        <v>165</v>
      </c>
      <c r="N1711">
        <f t="shared" ca="1" si="79"/>
        <v>63598.852062199301</v>
      </c>
      <c r="Q1711" t="s">
        <v>437</v>
      </c>
      <c r="U1711">
        <f t="shared" ca="1" si="80"/>
        <v>82546.921642397559</v>
      </c>
      <c r="V1711">
        <v>14696746</v>
      </c>
      <c r="W1711" t="str" cm="1">
        <f t="array" aca="1" ref="W1711" ca="1">INDEX(Sheet1!$X$1:$X$20, RANDBETWEEN(1, 20))</f>
        <v>Corporate</v>
      </c>
      <c r="X1711" t="str" cm="1">
        <f t="array" aca="1" ref="X1711" ca="1">INDEX(Sheet1!$Y$2:$Y$22, RANDBETWEEN(1, 21))</f>
        <v>Private Sector</v>
      </c>
      <c r="Z1711" t="str" cm="1">
        <f t="array" aca="1" ref="Z1711" ca="1">INDEX(Sheet1!$AA$2:$AA$30, RANDBETWEEN(1, 29))</f>
        <v>NETHERLANDS NATCOM</v>
      </c>
      <c r="AA1711" t="str" cm="1">
        <f t="array" aca="1" ref="AA1711" ca="1">INDEX(Sheet1!$AB$2:$AB$8, RANDBETWEEN(1, 7))</f>
        <v>ROSA</v>
      </c>
      <c r="AB1711" t="str" cm="1">
        <f t="array" aca="1" ref="AB1711" ca="1">INDEX(Sheet1!$AC$2:$AC$22, RANDBETWEEN(1, 21))</f>
        <v>Ukraine</v>
      </c>
      <c r="AE1711" t="str" cm="1">
        <f t="array" aca="1" ref="AE1711" ca="1">INDEX(Sheet1!$AF$2:$AF$22, RANDBETWEEN(1, 5))</f>
        <v>HQ</v>
      </c>
      <c r="AF1711" s="3">
        <v>45447</v>
      </c>
      <c r="AG1711" t="str" cm="1">
        <f t="array" aca="1" ref="AG1711" ca="1">INDEX(Sheet1!$AH$2:$AH$24, RANDBETWEEN(1, 23))</f>
        <v>KYRGYZSTAN CO</v>
      </c>
      <c r="AH1711" t="s">
        <v>670</v>
      </c>
      <c r="AI1711" t="s">
        <v>436</v>
      </c>
      <c r="AJ1711" t="s">
        <v>437</v>
      </c>
      <c r="AK1711" t="s">
        <v>165</v>
      </c>
      <c r="AL1711" t="s">
        <v>90</v>
      </c>
      <c r="AM1711" t="s">
        <v>646</v>
      </c>
      <c r="AN1711" t="s">
        <v>60</v>
      </c>
      <c r="AO1711" t="s">
        <v>77</v>
      </c>
      <c r="AP1711" t="s">
        <v>78</v>
      </c>
      <c r="AQ1711" t="s">
        <v>94</v>
      </c>
      <c r="AR1711">
        <v>2022</v>
      </c>
      <c r="AS1711" t="s">
        <v>44</v>
      </c>
    </row>
    <row r="1712" spans="1:45">
      <c r="A1712" t="s">
        <v>658</v>
      </c>
      <c r="B1712" t="s">
        <v>44</v>
      </c>
      <c r="C1712" t="s">
        <v>64</v>
      </c>
      <c r="D1712" s="3">
        <v>45445</v>
      </c>
      <c r="E1712" t="s">
        <v>644</v>
      </c>
      <c r="F1712">
        <f t="shared" ca="1" si="78"/>
        <v>33443.071840736062</v>
      </c>
      <c r="G1712">
        <f t="shared" ca="1" si="78"/>
        <v>74116.999100673071</v>
      </c>
      <c r="H1712" t="str" cm="1">
        <f t="array" aca="1" ref="H1712" ca="1">INDEX(Sheet1!$H$1:$H$3, RANDBETWEEN(1, 3))</f>
        <v>Revenue Type</v>
      </c>
      <c r="I1712" t="str" cm="1">
        <f t="array" aca="1" ref="I1712" ca="1">INDEX(Sheet1!$I$3:$I$88, RANDBETWEEN(1, 85))</f>
        <v>Climate Change</v>
      </c>
      <c r="J1712" t="str">
        <f ca="1">INDEX(Sheet1!$AZ$3:$AZ$8, RANDBETWEEN(1, COUNTA(Sheet1!$AZ$3:$AZ$8)))</f>
        <v>Child Protection</v>
      </c>
      <c r="K1712" t="str" cm="1">
        <f t="array" aca="1" ref="K1712" ca="1">INDEX(Sheet1!$K$1:$K$8, RANDBETWEEN(1, 6))</f>
        <v>HAC-UKRAINE</v>
      </c>
      <c r="M1712" t="s">
        <v>89</v>
      </c>
      <c r="N1712">
        <f t="shared" ca="1" si="79"/>
        <v>59764.900581883958</v>
      </c>
      <c r="Q1712" t="s">
        <v>439</v>
      </c>
      <c r="U1712">
        <f t="shared" ca="1" si="80"/>
        <v>63569.010480217141</v>
      </c>
      <c r="V1712">
        <v>31409324</v>
      </c>
      <c r="W1712" t="str" cm="1">
        <f t="array" aca="1" ref="W1712" ca="1">INDEX(Sheet1!$X$1:$X$20, RANDBETWEEN(1, 20))</f>
        <v>Women's and diaspora organizations</v>
      </c>
      <c r="X1712" t="str" cm="1">
        <f t="array" aca="1" ref="X1712" ca="1">INDEX(Sheet1!$Y$2:$Y$22, RANDBETWEEN(1, 21))</f>
        <v>Public Sector</v>
      </c>
      <c r="Z1712" t="str" cm="1">
        <f t="array" aca="1" ref="Z1712" ca="1">INDEX(Sheet1!$AA$2:$AA$30, RANDBETWEEN(1, 29))</f>
        <v>UKRAINE CO</v>
      </c>
      <c r="AA1712" t="str" cm="1">
        <f t="array" aca="1" ref="AA1712" ca="1">INDEX(Sheet1!$AB$2:$AB$8, RANDBETWEEN(1, 7))</f>
        <v>ROSA</v>
      </c>
      <c r="AB1712" t="str" cm="1">
        <f t="array" aca="1" ref="AB1712" ca="1">INDEX(Sheet1!$AC$2:$AC$22, RANDBETWEEN(1, 21))</f>
        <v>Serbia</v>
      </c>
      <c r="AE1712" t="str" cm="1">
        <f t="array" aca="1" ref="AE1712" ca="1">INDEX(Sheet1!$AF$2:$AF$22, RANDBETWEEN(1, 5))</f>
        <v>NatCom</v>
      </c>
      <c r="AF1712" s="3">
        <v>45445</v>
      </c>
      <c r="AG1712" t="str" cm="1">
        <f t="array" aca="1" ref="AG1712" ca="1">INDEX(Sheet1!$AH$2:$AH$24, RANDBETWEEN(1, 23))</f>
        <v>PPD</v>
      </c>
      <c r="AH1712" t="s">
        <v>647</v>
      </c>
      <c r="AI1712" t="s">
        <v>438</v>
      </c>
      <c r="AJ1712" t="s">
        <v>439</v>
      </c>
      <c r="AK1712" t="s">
        <v>89</v>
      </c>
      <c r="AL1712" t="s">
        <v>95</v>
      </c>
      <c r="AM1712" t="s">
        <v>646</v>
      </c>
      <c r="AN1712" t="s">
        <v>216</v>
      </c>
      <c r="AO1712" t="s">
        <v>77</v>
      </c>
      <c r="AP1712" t="s">
        <v>62</v>
      </c>
      <c r="AQ1712" t="s">
        <v>79</v>
      </c>
      <c r="AR1712">
        <v>2022</v>
      </c>
      <c r="AS1712" t="s">
        <v>44</v>
      </c>
    </row>
    <row r="1713" spans="1:45">
      <c r="A1713" t="s">
        <v>659</v>
      </c>
      <c r="B1713" t="s">
        <v>44</v>
      </c>
      <c r="C1713" t="s">
        <v>45</v>
      </c>
      <c r="D1713" s="3">
        <v>45351</v>
      </c>
      <c r="E1713" t="s">
        <v>644</v>
      </c>
      <c r="F1713">
        <f t="shared" ca="1" si="78"/>
        <v>17988.404986877624</v>
      </c>
      <c r="G1713">
        <f t="shared" ca="1" si="78"/>
        <v>22678.53551440678</v>
      </c>
      <c r="H1713" t="str" cm="1">
        <f t="array" aca="1" ref="H1713" ca="1">INDEX(Sheet1!$H$1:$H$3, RANDBETWEEN(1, 3))</f>
        <v>Revenue Type</v>
      </c>
      <c r="I1713" t="str" cm="1">
        <f t="array" aca="1" ref="I1713" ca="1">INDEX(Sheet1!$I$3:$I$88, RANDBETWEEN(1, 85))</f>
        <v>WASH and emergencies</v>
      </c>
      <c r="J1713" t="str">
        <f ca="1">INDEX(Sheet1!$AZ$3:$AZ$8, RANDBETWEEN(1, COUNTA(Sheet1!$AZ$3:$AZ$8)))</f>
        <v>Health</v>
      </c>
      <c r="K1713" t="str" cm="1">
        <f t="array" aca="1" ref="K1713" ca="1">INDEX(Sheet1!$K$1:$K$8, RANDBETWEEN(1, 6))</f>
        <v>HAC-STATE OF PALESTINE</v>
      </c>
      <c r="M1713" t="s">
        <v>114</v>
      </c>
      <c r="N1713">
        <f t="shared" ca="1" si="79"/>
        <v>81057.980683524482</v>
      </c>
      <c r="Q1713" t="s">
        <v>441</v>
      </c>
      <c r="U1713">
        <f t="shared" ca="1" si="80"/>
        <v>19629.817191508984</v>
      </c>
      <c r="V1713">
        <v>16030907</v>
      </c>
      <c r="W1713" t="str" cm="1">
        <f t="array" aca="1" ref="W1713" ca="1">INDEX(Sheet1!$X$1:$X$20, RANDBETWEEN(1, 20))</f>
        <v>UN Agency/International Agency</v>
      </c>
      <c r="X1713" t="str" cm="1">
        <f t="array" aca="1" ref="X1713" ca="1">INDEX(Sheet1!$Y$2:$Y$22, RANDBETWEEN(1, 21))</f>
        <v>Public Sector</v>
      </c>
      <c r="Z1713" t="str" cm="1">
        <f t="array" aca="1" ref="Z1713" ca="1">INDEX(Sheet1!$AA$2:$AA$30, RANDBETWEEN(1, 29))</f>
        <v>GREECE CO</v>
      </c>
      <c r="AA1713" t="str" cm="1">
        <f t="array" aca="1" ref="AA1713" ca="1">INDEX(Sheet1!$AB$2:$AB$8, RANDBETWEEN(1, 7))</f>
        <v>MENARO</v>
      </c>
      <c r="AB1713" t="str" cm="1">
        <f t="array" aca="1" ref="AB1713" ca="1">INDEX(Sheet1!$AC$2:$AC$22, RANDBETWEEN(1, 21))</f>
        <v>Armenia</v>
      </c>
      <c r="AE1713" t="str" cm="1">
        <f t="array" aca="1" ref="AE1713" ca="1">INDEX(Sheet1!$AF$2:$AF$22, RANDBETWEEN(1, 5))</f>
        <v>ESARO</v>
      </c>
      <c r="AF1713" s="3">
        <v>45351</v>
      </c>
      <c r="AG1713" t="str" cm="1">
        <f t="array" aca="1" ref="AG1713" ca="1">INDEX(Sheet1!$AH$2:$AH$24, RANDBETWEEN(1, 23))</f>
        <v>ROMANIA CO</v>
      </c>
      <c r="AH1713" t="s">
        <v>648</v>
      </c>
      <c r="AI1713" t="s">
        <v>440</v>
      </c>
      <c r="AJ1713" t="s">
        <v>441</v>
      </c>
      <c r="AK1713" t="s">
        <v>114</v>
      </c>
      <c r="AL1713" t="s">
        <v>95</v>
      </c>
      <c r="AM1713" t="s">
        <v>646</v>
      </c>
      <c r="AN1713" t="s">
        <v>192</v>
      </c>
      <c r="AO1713" t="s">
        <v>92</v>
      </c>
      <c r="AP1713" t="s">
        <v>135</v>
      </c>
      <c r="AQ1713" t="s">
        <v>100</v>
      </c>
      <c r="AR1713">
        <v>2022</v>
      </c>
      <c r="AS1713" t="s">
        <v>44</v>
      </c>
    </row>
    <row r="1714" spans="1:45">
      <c r="A1714" t="s">
        <v>657</v>
      </c>
      <c r="B1714" t="s">
        <v>95</v>
      </c>
      <c r="C1714" t="s">
        <v>45</v>
      </c>
      <c r="D1714" s="3">
        <v>45361</v>
      </c>
      <c r="E1714" t="s">
        <v>644</v>
      </c>
      <c r="F1714">
        <f t="shared" ca="1" si="78"/>
        <v>6219.7492285564813</v>
      </c>
      <c r="G1714">
        <f t="shared" ca="1" si="78"/>
        <v>25261.889151814685</v>
      </c>
      <c r="H1714" t="str" cm="1">
        <f t="array" aca="1" ref="H1714" ca="1">INDEX(Sheet1!$H$1:$H$3, RANDBETWEEN(1, 3))</f>
        <v>Revenue Type</v>
      </c>
      <c r="I1714" t="str" cm="1">
        <f t="array" aca="1" ref="I1714" ca="1">INDEX(Sheet1!$I$3:$I$88, RANDBETWEEN(1, 85))</f>
        <v>Policy, guidance and technical support for country programming and reporting</v>
      </c>
      <c r="J1714" t="str">
        <f ca="1">INDEX(Sheet1!$AZ$3:$AZ$8, RANDBETWEEN(1, COUNTA(Sheet1!$AZ$3:$AZ$8)))</f>
        <v>Advocacy</v>
      </c>
      <c r="K1714" t="str" cm="1">
        <f t="array" aca="1" ref="K1714" ca="1">INDEX(Sheet1!$K$1:$K$8, RANDBETWEEN(1, 6))</f>
        <v>Emergency/HAC</v>
      </c>
      <c r="M1714" t="s">
        <v>89</v>
      </c>
      <c r="N1714">
        <f t="shared" ca="1" si="79"/>
        <v>13104.315169660487</v>
      </c>
      <c r="Q1714" t="s">
        <v>443</v>
      </c>
      <c r="U1714">
        <f t="shared" ca="1" si="80"/>
        <v>38422.350199810586</v>
      </c>
      <c r="V1714">
        <v>23005764</v>
      </c>
      <c r="W1714" t="str" cm="1">
        <f t="array" aca="1" ref="W1714" ca="1">INDEX(Sheet1!$X$1:$X$20, RANDBETWEEN(1, 20))</f>
        <v>UN Agency/International Agency</v>
      </c>
      <c r="X1714" t="str" cm="1">
        <f t="array" aca="1" ref="X1714" ca="1">INDEX(Sheet1!$Y$2:$Y$22, RANDBETWEEN(1, 21))</f>
        <v>Corporate Account</v>
      </c>
      <c r="Z1714" t="str" cm="1">
        <f t="array" aca="1" ref="Z1714" ca="1">INDEX(Sheet1!$AA$2:$AA$30, RANDBETWEEN(1, 29))</f>
        <v>GREECE CO</v>
      </c>
      <c r="AA1714" t="str" cm="1">
        <f t="array" aca="1" ref="AA1714" ca="1">INDEX(Sheet1!$AB$2:$AB$8, RANDBETWEEN(1, 7))</f>
        <v>WCARO</v>
      </c>
      <c r="AB1714" t="str" cm="1">
        <f t="array" aca="1" ref="AB1714" ca="1">INDEX(Sheet1!$AC$2:$AC$22, RANDBETWEEN(1, 21))</f>
        <v>Denmark</v>
      </c>
      <c r="AE1714" t="str" cm="1">
        <f t="array" aca="1" ref="AE1714" ca="1">INDEX(Sheet1!$AF$2:$AF$22, RANDBETWEEN(1, 5))</f>
        <v>HQ</v>
      </c>
      <c r="AF1714" s="3">
        <v>45361</v>
      </c>
      <c r="AG1714" t="str" cm="1">
        <f t="array" aca="1" ref="AG1714" ca="1">INDEX(Sheet1!$AH$2:$AH$24, RANDBETWEEN(1, 23))</f>
        <v>LEBANON CO</v>
      </c>
      <c r="AH1714" t="s">
        <v>647</v>
      </c>
      <c r="AI1714" t="s">
        <v>442</v>
      </c>
      <c r="AJ1714" t="s">
        <v>443</v>
      </c>
      <c r="AK1714" t="s">
        <v>89</v>
      </c>
      <c r="AL1714" t="s">
        <v>58</v>
      </c>
      <c r="AM1714" t="s">
        <v>645</v>
      </c>
      <c r="AN1714" t="s">
        <v>192</v>
      </c>
      <c r="AO1714" t="s">
        <v>61</v>
      </c>
      <c r="AP1714" t="s">
        <v>135</v>
      </c>
      <c r="AQ1714" t="s">
        <v>79</v>
      </c>
      <c r="AR1714">
        <v>2024</v>
      </c>
      <c r="AS1714" t="s">
        <v>44</v>
      </c>
    </row>
    <row r="1715" spans="1:45">
      <c r="A1715" t="s">
        <v>655</v>
      </c>
      <c r="B1715" t="s">
        <v>95</v>
      </c>
      <c r="C1715" t="s">
        <v>118</v>
      </c>
      <c r="D1715" s="3">
        <v>45307</v>
      </c>
      <c r="E1715" t="s">
        <v>644</v>
      </c>
      <c r="F1715">
        <f t="shared" ca="1" si="78"/>
        <v>8762.6789078843412</v>
      </c>
      <c r="G1715">
        <f t="shared" ca="1" si="78"/>
        <v>68902.160584425757</v>
      </c>
      <c r="H1715" t="str" cm="1">
        <f t="array" aca="1" ref="H1715" ca="1">INDEX(Sheet1!$H$1:$H$3, RANDBETWEEN(1, 3))</f>
        <v>ORR Non-Thematic</v>
      </c>
      <c r="I1715" t="str" cm="1">
        <f t="array" aca="1" ref="I1715" ca="1">INDEX(Sheet1!$I$3:$I$88, RANDBETWEEN(1, 85))</f>
        <v>Other – including procurement services</v>
      </c>
      <c r="J1715" t="str">
        <f ca="1">INDEX(Sheet1!$AZ$3:$AZ$8, RANDBETWEEN(1, COUNTA(Sheet1!$AZ$3:$AZ$8)))</f>
        <v>Advocacy</v>
      </c>
      <c r="K1715" t="str" cm="1">
        <f t="array" aca="1" ref="K1715" ca="1">INDEX(Sheet1!$K$1:$K$8, RANDBETWEEN(1, 6))</f>
        <v>HAC-UKRAINE</v>
      </c>
      <c r="M1715" t="s">
        <v>75</v>
      </c>
      <c r="N1715">
        <f t="shared" ca="1" si="79"/>
        <v>17285.056782421339</v>
      </c>
      <c r="Q1715" t="s">
        <v>445</v>
      </c>
      <c r="U1715">
        <f t="shared" ca="1" si="80"/>
        <v>78141.381560360387</v>
      </c>
      <c r="V1715">
        <v>19314690</v>
      </c>
      <c r="W1715" t="str" cm="1">
        <f t="array" aca="1" ref="W1715" ca="1">INDEX(Sheet1!$X$1:$X$20, RANDBETWEEN(1, 20))</f>
        <v>Central Government</v>
      </c>
      <c r="X1715" t="str" cm="1">
        <f t="array" aca="1" ref="X1715" ca="1">INDEX(Sheet1!$Y$2:$Y$22, RANDBETWEEN(1, 21))</f>
        <v>Private Sector</v>
      </c>
      <c r="Z1715" t="str" cm="1">
        <f t="array" aca="1" ref="Z1715" ca="1">INDEX(Sheet1!$AA$2:$AA$30, RANDBETWEEN(1, 29))</f>
        <v>INDIA CO</v>
      </c>
      <c r="AA1715" t="str" cm="1">
        <f t="array" aca="1" ref="AA1715" ca="1">INDEX(Sheet1!$AB$2:$AB$8, RANDBETWEEN(1, 7))</f>
        <v>EAPRO</v>
      </c>
      <c r="AB1715" t="str" cm="1">
        <f t="array" aca="1" ref="AB1715" ca="1">INDEX(Sheet1!$AC$2:$AC$22, RANDBETWEEN(1, 21))</f>
        <v>Tajikistan</v>
      </c>
      <c r="AE1715" t="str" cm="1">
        <f t="array" aca="1" ref="AE1715" ca="1">INDEX(Sheet1!$AF$2:$AF$22, RANDBETWEEN(1, 5))</f>
        <v>ECARO</v>
      </c>
      <c r="AF1715" s="3">
        <v>45307</v>
      </c>
      <c r="AG1715" t="str" cm="1">
        <f t="array" aca="1" ref="AG1715" ca="1">INDEX(Sheet1!$AH$2:$AH$24, RANDBETWEEN(1, 23))</f>
        <v>PPD</v>
      </c>
      <c r="AH1715" t="s">
        <v>649</v>
      </c>
      <c r="AI1715" t="s">
        <v>444</v>
      </c>
      <c r="AJ1715" t="s">
        <v>445</v>
      </c>
      <c r="AK1715" t="s">
        <v>75</v>
      </c>
      <c r="AL1715" t="s">
        <v>90</v>
      </c>
      <c r="AM1715" t="s">
        <v>646</v>
      </c>
      <c r="AN1715" t="s">
        <v>91</v>
      </c>
      <c r="AO1715" t="s">
        <v>92</v>
      </c>
      <c r="AP1715" t="s">
        <v>93</v>
      </c>
      <c r="AQ1715" t="s">
        <v>94</v>
      </c>
      <c r="AR1715">
        <v>2024</v>
      </c>
      <c r="AS1715" t="s">
        <v>44</v>
      </c>
    </row>
    <row r="1716" spans="1:45">
      <c r="A1716" t="s">
        <v>657</v>
      </c>
      <c r="B1716" t="s">
        <v>95</v>
      </c>
      <c r="C1716" t="s">
        <v>118</v>
      </c>
      <c r="D1716" s="3">
        <v>45369</v>
      </c>
      <c r="E1716" t="s">
        <v>644</v>
      </c>
      <c r="F1716">
        <f t="shared" ca="1" si="78"/>
        <v>4864.3044938801295</v>
      </c>
      <c r="G1716">
        <f t="shared" ca="1" si="78"/>
        <v>72484.873299789484</v>
      </c>
      <c r="H1716" t="str" cm="1">
        <f t="array" aca="1" ref="H1716" ca="1">INDEX(Sheet1!$H$1:$H$3, RANDBETWEEN(1, 3))</f>
        <v>ORR Non-Thematic</v>
      </c>
      <c r="I1716" t="str" cm="1">
        <f t="array" aca="1" ref="I1716" ca="1">INDEX(Sheet1!$I$3:$I$88, RANDBETWEEN(1, 85))</f>
        <v>Education in emergencies</v>
      </c>
      <c r="J1716" t="str">
        <f ca="1">INDEX(Sheet1!$AZ$3:$AZ$8, RANDBETWEEN(1, COUNTA(Sheet1!$AZ$3:$AZ$8)))</f>
        <v>Advocacy</v>
      </c>
      <c r="K1716" t="str" cm="1">
        <f t="array" aca="1" ref="K1716" ca="1">INDEX(Sheet1!$K$1:$K$8, RANDBETWEEN(1, 6))</f>
        <v>Emergency/HAC</v>
      </c>
      <c r="M1716" t="s">
        <v>165</v>
      </c>
      <c r="N1716">
        <f t="shared" ca="1" si="79"/>
        <v>43312.572406529653</v>
      </c>
      <c r="Q1716" t="s">
        <v>447</v>
      </c>
      <c r="U1716">
        <f t="shared" ca="1" si="80"/>
        <v>2642.114306059811</v>
      </c>
      <c r="V1716">
        <v>7787115</v>
      </c>
      <c r="W1716" t="str" cm="1">
        <f t="array" aca="1" ref="W1716" ca="1">INDEX(Sheet1!$X$1:$X$20, RANDBETWEEN(1, 20))</f>
        <v>Central Government</v>
      </c>
      <c r="X1716" t="str" cm="1">
        <f t="array" aca="1" ref="X1716" ca="1">INDEX(Sheet1!$Y$2:$Y$22, RANDBETWEEN(1, 21))</f>
        <v>Public Sector</v>
      </c>
      <c r="Z1716" t="str" cm="1">
        <f t="array" aca="1" ref="Z1716" ca="1">INDEX(Sheet1!$AA$2:$AA$30, RANDBETWEEN(1, 29))</f>
        <v>QATAR CO</v>
      </c>
      <c r="AA1716" t="str" cm="1">
        <f t="array" aca="1" ref="AA1716" ca="1">INDEX(Sheet1!$AB$2:$AB$8, RANDBETWEEN(1, 7))</f>
        <v>HQ</v>
      </c>
      <c r="AB1716" t="str" cm="1">
        <f t="array" aca="1" ref="AB1716" ca="1">INDEX(Sheet1!$AC$2:$AC$22, RANDBETWEEN(1, 21))</f>
        <v>Denmark</v>
      </c>
      <c r="AE1716" t="str" cm="1">
        <f t="array" aca="1" ref="AE1716" ca="1">INDEX(Sheet1!$AF$2:$AF$22, RANDBETWEEN(1, 5))</f>
        <v>ESARO</v>
      </c>
      <c r="AF1716" s="3">
        <v>45369</v>
      </c>
      <c r="AG1716" t="str" cm="1">
        <f t="array" aca="1" ref="AG1716" ca="1">INDEX(Sheet1!$AH$2:$AH$24, RANDBETWEEN(1, 23))</f>
        <v>UKRAINE CO</v>
      </c>
      <c r="AH1716" t="s">
        <v>670</v>
      </c>
      <c r="AI1716" t="s">
        <v>446</v>
      </c>
      <c r="AJ1716" t="s">
        <v>447</v>
      </c>
      <c r="AK1716" t="s">
        <v>165</v>
      </c>
      <c r="AL1716" t="s">
        <v>90</v>
      </c>
      <c r="AM1716" t="s">
        <v>646</v>
      </c>
      <c r="AN1716" t="s">
        <v>60</v>
      </c>
      <c r="AO1716" t="s">
        <v>77</v>
      </c>
      <c r="AP1716" t="s">
        <v>93</v>
      </c>
      <c r="AQ1716" t="s">
        <v>117</v>
      </c>
      <c r="AR1716">
        <v>2022</v>
      </c>
      <c r="AS1716" t="s">
        <v>44</v>
      </c>
    </row>
    <row r="1717" spans="1:45">
      <c r="A1717" t="s">
        <v>652</v>
      </c>
      <c r="B1717" t="s">
        <v>44</v>
      </c>
      <c r="C1717" t="s">
        <v>45</v>
      </c>
      <c r="D1717" s="3">
        <v>45379</v>
      </c>
      <c r="E1717" t="s">
        <v>644</v>
      </c>
      <c r="F1717">
        <f t="shared" ca="1" si="78"/>
        <v>57102.629816953748</v>
      </c>
      <c r="G1717">
        <f t="shared" ca="1" si="78"/>
        <v>25474.334068108757</v>
      </c>
      <c r="H1717" t="str" cm="1">
        <f t="array" aca="1" ref="H1717" ca="1">INDEX(Sheet1!$H$1:$H$3, RANDBETWEEN(1, 3))</f>
        <v>ORR Non-Thematic</v>
      </c>
      <c r="I1717" t="str" cm="1">
        <f t="array" aca="1" ref="I1717" ca="1">INDEX(Sheet1!$I$3:$I$88, RANDBETWEEN(1, 85))</f>
        <v>Financial, information and communication technology and administrative managemen</v>
      </c>
      <c r="J1717" t="str">
        <f ca="1">INDEX(Sheet1!$AZ$3:$AZ$8, RANDBETWEEN(1, COUNTA(Sheet1!$AZ$3:$AZ$8)))</f>
        <v>Emergency Response</v>
      </c>
      <c r="K1717" t="str" cm="1">
        <f t="array" aca="1" ref="K1717" ca="1">INDEX(Sheet1!$K$1:$K$8, RANDBETWEEN(1, 6))</f>
        <v>HAC-UKRAINE</v>
      </c>
      <c r="M1717" t="s">
        <v>104</v>
      </c>
      <c r="N1717">
        <f t="shared" ca="1" si="79"/>
        <v>32636.091903649234</v>
      </c>
      <c r="Q1717" t="s">
        <v>449</v>
      </c>
      <c r="U1717">
        <f t="shared" ca="1" si="80"/>
        <v>45371.886451251296</v>
      </c>
      <c r="V1717">
        <v>33493723</v>
      </c>
      <c r="W1717" t="str" cm="1">
        <f t="array" aca="1" ref="W1717" ca="1">INDEX(Sheet1!$X$1:$X$20, RANDBETWEEN(1, 20))</f>
        <v>Other</v>
      </c>
      <c r="X1717" t="str" cm="1">
        <f t="array" aca="1" ref="X1717" ca="1">INDEX(Sheet1!$Y$2:$Y$22, RANDBETWEEN(1, 21))</f>
        <v>Private Sector</v>
      </c>
      <c r="Z1717" t="str" cm="1">
        <f t="array" aca="1" ref="Z1717" ca="1">INDEX(Sheet1!$AA$2:$AA$30, RANDBETWEEN(1, 29))</f>
        <v>US FUND</v>
      </c>
      <c r="AA1717" t="str" cm="1">
        <f t="array" aca="1" ref="AA1717" ca="1">INDEX(Sheet1!$AB$2:$AB$8, RANDBETWEEN(1, 7))</f>
        <v>NatCom</v>
      </c>
      <c r="AB1717" t="str" cm="1">
        <f t="array" aca="1" ref="AB1717" ca="1">INDEX(Sheet1!$AC$2:$AC$22, RANDBETWEEN(1, 21))</f>
        <v>Armenia</v>
      </c>
      <c r="AE1717" t="str" cm="1">
        <f t="array" aca="1" ref="AE1717" ca="1">INDEX(Sheet1!$AF$2:$AF$22, RANDBETWEEN(1, 5))</f>
        <v>ECARO</v>
      </c>
      <c r="AF1717" s="3">
        <v>45379</v>
      </c>
      <c r="AG1717" t="str" cm="1">
        <f t="array" aca="1" ref="AG1717" ca="1">INDEX(Sheet1!$AH$2:$AH$24, RANDBETWEEN(1, 23))</f>
        <v>ARMENIA CO</v>
      </c>
      <c r="AH1717" t="s">
        <v>647</v>
      </c>
      <c r="AI1717" t="s">
        <v>448</v>
      </c>
      <c r="AJ1717" t="s">
        <v>449</v>
      </c>
      <c r="AK1717" t="s">
        <v>104</v>
      </c>
      <c r="AL1717" t="s">
        <v>95</v>
      </c>
      <c r="AM1717" t="s">
        <v>646</v>
      </c>
      <c r="AN1717" t="s">
        <v>105</v>
      </c>
      <c r="AO1717" t="s">
        <v>92</v>
      </c>
      <c r="AP1717" t="s">
        <v>135</v>
      </c>
      <c r="AQ1717" t="s">
        <v>117</v>
      </c>
      <c r="AR1717">
        <v>2022</v>
      </c>
      <c r="AS1717" t="s">
        <v>44</v>
      </c>
    </row>
    <row r="1718" spans="1:45">
      <c r="A1718" t="s">
        <v>653</v>
      </c>
      <c r="B1718" t="s">
        <v>95</v>
      </c>
      <c r="C1718" t="s">
        <v>45</v>
      </c>
      <c r="D1718" s="3">
        <v>45330</v>
      </c>
      <c r="E1718" t="s">
        <v>644</v>
      </c>
      <c r="F1718">
        <f t="shared" ca="1" si="78"/>
        <v>97639.668478490756</v>
      </c>
      <c r="G1718">
        <f t="shared" ca="1" si="78"/>
        <v>12482.084972160044</v>
      </c>
      <c r="H1718" t="str" cm="1">
        <f t="array" aca="1" ref="H1718" ca="1">INDEX(Sheet1!$H$1:$H$3, RANDBETWEEN(1, 3))</f>
        <v>ORR Non-Thematic</v>
      </c>
      <c r="I1718" t="str" cm="1">
        <f t="array" aca="1" ref="I1718" ca="1">INDEX(Sheet1!$I$3:$I$88, RANDBETWEEN(1, 85))</f>
        <v>PMTCT and infant male circumcision</v>
      </c>
      <c r="J1718" t="str">
        <f ca="1">INDEX(Sheet1!$AZ$3:$AZ$8, RANDBETWEEN(1, COUNTA(Sheet1!$AZ$3:$AZ$8)))</f>
        <v>Health</v>
      </c>
      <c r="K1718" t="str" cm="1">
        <f t="array" aca="1" ref="K1718" ca="1">INDEX(Sheet1!$K$1:$K$8, RANDBETWEEN(1, 6))</f>
        <v>Ukraine Response</v>
      </c>
      <c r="M1718" t="s">
        <v>75</v>
      </c>
      <c r="N1718">
        <f t="shared" ca="1" si="79"/>
        <v>36823.623098870463</v>
      </c>
      <c r="Q1718" t="s">
        <v>451</v>
      </c>
      <c r="U1718">
        <f t="shared" ca="1" si="80"/>
        <v>42838.288921946863</v>
      </c>
      <c r="V1718">
        <v>28527349</v>
      </c>
      <c r="W1718" t="str" cm="1">
        <f t="array" aca="1" ref="W1718" ca="1">INDEX(Sheet1!$X$1:$X$20, RANDBETWEEN(1, 20))</f>
        <v>Membership based organizations</v>
      </c>
      <c r="X1718" t="str" cm="1">
        <f t="array" aca="1" ref="X1718" ca="1">INDEX(Sheet1!$Y$2:$Y$22, RANDBETWEEN(1, 21))</f>
        <v>Corporate Account</v>
      </c>
      <c r="Z1718" t="str" cm="1">
        <f t="array" aca="1" ref="Z1718" ca="1">INDEX(Sheet1!$AA$2:$AA$30, RANDBETWEEN(1, 29))</f>
        <v>PPD</v>
      </c>
      <c r="AA1718" t="str" cm="1">
        <f t="array" aca="1" ref="AA1718" ca="1">INDEX(Sheet1!$AB$2:$AB$8, RANDBETWEEN(1, 7))</f>
        <v>HQ</v>
      </c>
      <c r="AB1718" t="str" cm="1">
        <f t="array" aca="1" ref="AB1718" ca="1">INDEX(Sheet1!$AC$2:$AC$22, RANDBETWEEN(1, 21))</f>
        <v>Serbia</v>
      </c>
      <c r="AE1718" t="str" cm="1">
        <f t="array" aca="1" ref="AE1718" ca="1">INDEX(Sheet1!$AF$2:$AF$22, RANDBETWEEN(1, 5))</f>
        <v>MENARO</v>
      </c>
      <c r="AF1718" s="3">
        <v>45330</v>
      </c>
      <c r="AG1718" t="str" cm="1">
        <f t="array" aca="1" ref="AG1718" ca="1">INDEX(Sheet1!$AH$2:$AH$24, RANDBETWEEN(1, 23))</f>
        <v>PPD</v>
      </c>
      <c r="AH1718" t="s">
        <v>648</v>
      </c>
      <c r="AI1718" t="s">
        <v>450</v>
      </c>
      <c r="AJ1718" t="s">
        <v>451</v>
      </c>
      <c r="AK1718" t="s">
        <v>75</v>
      </c>
      <c r="AL1718" t="s">
        <v>95</v>
      </c>
      <c r="AM1718" t="s">
        <v>646</v>
      </c>
      <c r="AN1718" t="s">
        <v>115</v>
      </c>
      <c r="AO1718" t="s">
        <v>116</v>
      </c>
      <c r="AP1718" t="s">
        <v>143</v>
      </c>
      <c r="AQ1718" t="s">
        <v>94</v>
      </c>
      <c r="AR1718">
        <v>2022</v>
      </c>
      <c r="AS1718" t="s">
        <v>44</v>
      </c>
    </row>
    <row r="1719" spans="1:45">
      <c r="A1719" t="s">
        <v>655</v>
      </c>
      <c r="B1719" t="s">
        <v>95</v>
      </c>
      <c r="C1719" t="s">
        <v>118</v>
      </c>
      <c r="D1719" s="3">
        <v>45603</v>
      </c>
      <c r="E1719" t="s">
        <v>644</v>
      </c>
      <c r="F1719">
        <f t="shared" ca="1" si="78"/>
        <v>19157.246398215109</v>
      </c>
      <c r="G1719">
        <f t="shared" ca="1" si="78"/>
        <v>33444.674559132065</v>
      </c>
      <c r="H1719" t="str" cm="1">
        <f t="array" aca="1" ref="H1719" ca="1">INDEX(Sheet1!$H$1:$H$3, RANDBETWEEN(1, 3))</f>
        <v>ORE-Thematic</v>
      </c>
      <c r="I1719" t="str" cm="1">
        <f t="array" aca="1" ref="I1719" ca="1">INDEX(Sheet1!$I$3:$I$88, RANDBETWEEN(1, 85))</f>
        <v>Human resources management</v>
      </c>
      <c r="J1719" t="str">
        <f ca="1">INDEX(Sheet1!$AZ$3:$AZ$8, RANDBETWEEN(1, COUNTA(Sheet1!$AZ$3:$AZ$8)))</f>
        <v>Health</v>
      </c>
      <c r="K1719" t="str" cm="1">
        <f t="array" aca="1" ref="K1719" ca="1">INDEX(Sheet1!$K$1:$K$8, RANDBETWEEN(1, 6))</f>
        <v>HAC-STATE OF PALESTINE</v>
      </c>
      <c r="M1719" t="s">
        <v>75</v>
      </c>
      <c r="N1719">
        <f t="shared" ca="1" si="79"/>
        <v>4383.1453202324901</v>
      </c>
      <c r="Q1719" t="s">
        <v>453</v>
      </c>
      <c r="U1719">
        <f t="shared" ca="1" si="80"/>
        <v>44438.281873698994</v>
      </c>
      <c r="V1719">
        <v>8214602</v>
      </c>
      <c r="W1719" t="str" cm="1">
        <f t="array" aca="1" ref="W1719" ca="1">INDEX(Sheet1!$X$1:$X$20, RANDBETWEEN(1, 20))</f>
        <v>Other</v>
      </c>
      <c r="X1719" t="str" cm="1">
        <f t="array" aca="1" ref="X1719" ca="1">INDEX(Sheet1!$Y$2:$Y$22, RANDBETWEEN(1, 21))</f>
        <v>Public Sector</v>
      </c>
      <c r="Z1719" t="str" cm="1">
        <f t="array" aca="1" ref="Z1719" ca="1">INDEX(Sheet1!$AA$2:$AA$30, RANDBETWEEN(1, 29))</f>
        <v>BELARUS CO</v>
      </c>
      <c r="AA1719" t="str" cm="1">
        <f t="array" aca="1" ref="AA1719" ca="1">INDEX(Sheet1!$AB$2:$AB$8, RANDBETWEEN(1, 7))</f>
        <v>WCARO</v>
      </c>
      <c r="AB1719" t="str" cm="1">
        <f t="array" aca="1" ref="AB1719" ca="1">INDEX(Sheet1!$AC$2:$AC$22, RANDBETWEEN(1, 21))</f>
        <v>Albania</v>
      </c>
      <c r="AE1719" t="str" cm="1">
        <f t="array" aca="1" ref="AE1719" ca="1">INDEX(Sheet1!$AF$2:$AF$22, RANDBETWEEN(1, 5))</f>
        <v>MENARO</v>
      </c>
      <c r="AF1719" s="3">
        <v>45603</v>
      </c>
      <c r="AG1719" t="str" cm="1">
        <f t="array" aca="1" ref="AG1719" ca="1">INDEX(Sheet1!$AH$2:$AH$24, RANDBETWEEN(1, 23))</f>
        <v>TURKIYE NATCOM</v>
      </c>
      <c r="AH1719" t="s">
        <v>648</v>
      </c>
      <c r="AI1719" t="s">
        <v>452</v>
      </c>
      <c r="AJ1719" t="s">
        <v>453</v>
      </c>
      <c r="AK1719" t="s">
        <v>75</v>
      </c>
      <c r="AL1719" t="s">
        <v>95</v>
      </c>
      <c r="AM1719" t="s">
        <v>645</v>
      </c>
      <c r="AN1719" t="s">
        <v>115</v>
      </c>
      <c r="AO1719" t="s">
        <v>149</v>
      </c>
      <c r="AP1719" t="s">
        <v>78</v>
      </c>
      <c r="AQ1719" t="s">
        <v>79</v>
      </c>
      <c r="AR1719">
        <v>2022</v>
      </c>
      <c r="AS1719" t="s">
        <v>44</v>
      </c>
    </row>
    <row r="1720" spans="1:45">
      <c r="A1720" t="s">
        <v>652</v>
      </c>
      <c r="B1720" t="s">
        <v>44</v>
      </c>
      <c r="C1720" t="s">
        <v>118</v>
      </c>
      <c r="D1720" s="3">
        <v>45458</v>
      </c>
      <c r="E1720" t="s">
        <v>644</v>
      </c>
      <c r="F1720">
        <f t="shared" ca="1" si="78"/>
        <v>25113.206379255746</v>
      </c>
      <c r="G1720">
        <f t="shared" ca="1" si="78"/>
        <v>62414.156119320192</v>
      </c>
      <c r="H1720" t="str" cm="1">
        <f t="array" aca="1" ref="H1720" ca="1">INDEX(Sheet1!$H$1:$H$3, RANDBETWEEN(1, 3))</f>
        <v>Revenue Type</v>
      </c>
      <c r="I1720" t="str" cm="1">
        <f t="array" aca="1" ref="I1720" ca="1">INDEX(Sheet1!$I$3:$I$88, RANDBETWEEN(1, 85))</f>
        <v>External relations and partnerships, communication and resource mobilization</v>
      </c>
      <c r="J1720" t="str">
        <f ca="1">INDEX(Sheet1!$AZ$3:$AZ$8, RANDBETWEEN(1, COUNTA(Sheet1!$AZ$3:$AZ$8)))</f>
        <v>Advocacy</v>
      </c>
      <c r="K1720" t="str" cm="1">
        <f t="array" aca="1" ref="K1720" ca="1">INDEX(Sheet1!$K$1:$K$8, RANDBETWEEN(1, 6))</f>
        <v>Emergency/HAC</v>
      </c>
      <c r="M1720" t="s">
        <v>114</v>
      </c>
      <c r="N1720">
        <f t="shared" ca="1" si="79"/>
        <v>87840.881307552845</v>
      </c>
      <c r="Q1720" t="s">
        <v>455</v>
      </c>
      <c r="U1720">
        <f t="shared" ca="1" si="80"/>
        <v>7368.1504918938735</v>
      </c>
      <c r="V1720">
        <v>28744092</v>
      </c>
      <c r="W1720" t="str" cm="1">
        <f t="array" aca="1" ref="W1720" ca="1">INDEX(Sheet1!$X$1:$X$20, RANDBETWEEN(1, 20))</f>
        <v>Global/Regional Multilaterals</v>
      </c>
      <c r="X1720" t="str" cm="1">
        <f t="array" aca="1" ref="X1720" ca="1">INDEX(Sheet1!$Y$2:$Y$22, RANDBETWEEN(1, 21))</f>
        <v>Public Sector</v>
      </c>
      <c r="Z1720" t="str" cm="1">
        <f t="array" aca="1" ref="Z1720" ca="1">INDEX(Sheet1!$AA$2:$AA$30, RANDBETWEEN(1, 29))</f>
        <v>INDIA CO</v>
      </c>
      <c r="AA1720" t="str" cm="1">
        <f t="array" aca="1" ref="AA1720" ca="1">INDEX(Sheet1!$AB$2:$AB$8, RANDBETWEEN(1, 7))</f>
        <v>NatCom</v>
      </c>
      <c r="AB1720" t="str" cm="1">
        <f t="array" aca="1" ref="AB1720" ca="1">INDEX(Sheet1!$AC$2:$AC$22, RANDBETWEEN(1, 21))</f>
        <v>France</v>
      </c>
      <c r="AE1720" t="str" cm="1">
        <f t="array" aca="1" ref="AE1720" ca="1">INDEX(Sheet1!$AF$2:$AF$22, RANDBETWEEN(1, 5))</f>
        <v>MENARO</v>
      </c>
      <c r="AF1720" s="3">
        <v>45458</v>
      </c>
      <c r="AG1720" t="str" cm="1">
        <f t="array" aca="1" ref="AG1720" ca="1">INDEX(Sheet1!$AH$2:$AH$24, RANDBETWEEN(1, 23))</f>
        <v>US FUND</v>
      </c>
      <c r="AH1720" t="s">
        <v>668</v>
      </c>
      <c r="AI1720" t="s">
        <v>454</v>
      </c>
      <c r="AJ1720" t="s">
        <v>455</v>
      </c>
      <c r="AK1720" t="s">
        <v>114</v>
      </c>
      <c r="AL1720" t="s">
        <v>58</v>
      </c>
      <c r="AM1720" t="s">
        <v>646</v>
      </c>
      <c r="AN1720" t="s">
        <v>115</v>
      </c>
      <c r="AO1720" t="s">
        <v>77</v>
      </c>
      <c r="AP1720" t="s">
        <v>93</v>
      </c>
      <c r="AQ1720" t="s">
        <v>79</v>
      </c>
      <c r="AR1720">
        <v>2024</v>
      </c>
      <c r="AS1720" t="s">
        <v>44</v>
      </c>
    </row>
    <row r="1721" spans="1:45">
      <c r="A1721" t="s">
        <v>654</v>
      </c>
      <c r="B1721" t="s">
        <v>95</v>
      </c>
      <c r="C1721" t="s">
        <v>64</v>
      </c>
      <c r="D1721" s="3">
        <v>45328</v>
      </c>
      <c r="E1721" t="s">
        <v>644</v>
      </c>
      <c r="F1721">
        <f t="shared" ca="1" si="78"/>
        <v>65084.568211396087</v>
      </c>
      <c r="G1721">
        <f t="shared" ca="1" si="78"/>
        <v>90296.750343566411</v>
      </c>
      <c r="H1721" t="str" cm="1">
        <f t="array" aca="1" ref="H1721" ca="1">INDEX(Sheet1!$H$1:$H$3, RANDBETWEEN(1, 3))</f>
        <v>Revenue Type</v>
      </c>
      <c r="I1721" t="str" cm="1">
        <f t="array" aca="1" ref="I1721" ca="1">INDEX(Sheet1!$I$3:$I$88, RANDBETWEEN(1, 85))</f>
        <v>Education – General</v>
      </c>
      <c r="J1721" t="str">
        <f ca="1">INDEX(Sheet1!$AZ$3:$AZ$8, RANDBETWEEN(1, COUNTA(Sheet1!$AZ$3:$AZ$8)))</f>
        <v>Increased Immunization Rates</v>
      </c>
      <c r="K1721" t="str" cm="1">
        <f t="array" aca="1" ref="K1721" ca="1">INDEX(Sheet1!$K$1:$K$8, RANDBETWEEN(1, 6))</f>
        <v>HAC-STATE OF PALESTINE</v>
      </c>
      <c r="M1721" t="s">
        <v>104</v>
      </c>
      <c r="N1721">
        <f t="shared" ca="1" si="79"/>
        <v>21964.096691335002</v>
      </c>
      <c r="Q1721" t="s">
        <v>457</v>
      </c>
      <c r="U1721">
        <f t="shared" ca="1" si="80"/>
        <v>70036.767594081626</v>
      </c>
      <c r="V1721">
        <v>25417385</v>
      </c>
      <c r="W1721" t="str" cm="1">
        <f t="array" aca="1" ref="W1721" ca="1">INDEX(Sheet1!$X$1:$X$20, RANDBETWEEN(1, 20))</f>
        <v>Sport Associations</v>
      </c>
      <c r="X1721" t="str" cm="1">
        <f t="array" aca="1" ref="X1721" ca="1">INDEX(Sheet1!$Y$2:$Y$22, RANDBETWEEN(1, 21))</f>
        <v>Public Sector</v>
      </c>
      <c r="Z1721" t="str" cm="1">
        <f t="array" aca="1" ref="Z1721" ca="1">INDEX(Sheet1!$AA$2:$AA$30, RANDBETWEEN(1, 29))</f>
        <v>PPD</v>
      </c>
      <c r="AA1721" t="str" cm="1">
        <f t="array" aca="1" ref="AA1721" ca="1">INDEX(Sheet1!$AB$2:$AB$8, RANDBETWEEN(1, 7))</f>
        <v>MENARO</v>
      </c>
      <c r="AB1721" t="str" cm="1">
        <f t="array" aca="1" ref="AB1721" ca="1">INDEX(Sheet1!$AC$2:$AC$22, RANDBETWEEN(1, 21))</f>
        <v>Belarus</v>
      </c>
      <c r="AE1721" t="str" cm="1">
        <f t="array" aca="1" ref="AE1721" ca="1">INDEX(Sheet1!$AF$2:$AF$22, RANDBETWEEN(1, 5))</f>
        <v>NatCom</v>
      </c>
      <c r="AF1721" s="3">
        <v>45328</v>
      </c>
      <c r="AG1721" t="str" cm="1">
        <f t="array" aca="1" ref="AG1721" ca="1">INDEX(Sheet1!$AH$2:$AH$24, RANDBETWEEN(1, 23))</f>
        <v>BELARUS CO</v>
      </c>
      <c r="AH1721" t="s">
        <v>647</v>
      </c>
      <c r="AI1721" t="s">
        <v>456</v>
      </c>
      <c r="AJ1721" t="s">
        <v>457</v>
      </c>
      <c r="AK1721" t="s">
        <v>104</v>
      </c>
      <c r="AL1721" t="s">
        <v>95</v>
      </c>
      <c r="AM1721" t="s">
        <v>645</v>
      </c>
      <c r="AN1721" t="s">
        <v>128</v>
      </c>
      <c r="AO1721" t="s">
        <v>92</v>
      </c>
      <c r="AP1721" t="s">
        <v>78</v>
      </c>
      <c r="AQ1721" t="s">
        <v>79</v>
      </c>
      <c r="AR1721">
        <v>2023</v>
      </c>
      <c r="AS1721" t="s">
        <v>44</v>
      </c>
    </row>
    <row r="1722" spans="1:45">
      <c r="A1722" t="s">
        <v>655</v>
      </c>
      <c r="B1722" t="s">
        <v>95</v>
      </c>
      <c r="C1722" t="s">
        <v>45</v>
      </c>
      <c r="D1722" s="3">
        <v>45487</v>
      </c>
      <c r="E1722" t="s">
        <v>644</v>
      </c>
      <c r="F1722">
        <f t="shared" ca="1" si="78"/>
        <v>14041.640455292909</v>
      </c>
      <c r="G1722">
        <f t="shared" ca="1" si="78"/>
        <v>69272.942650781275</v>
      </c>
      <c r="H1722" t="str" cm="1">
        <f t="array" aca="1" ref="H1722" ca="1">INDEX(Sheet1!$H$1:$H$3, RANDBETWEEN(1, 3))</f>
        <v>ORR Non-Thematic</v>
      </c>
      <c r="I1722" t="str" cm="1">
        <f t="array" aca="1" ref="I1722" ca="1">INDEX(Sheet1!$I$3:$I$88, RANDBETWEEN(1, 85))</f>
        <v>Cross-sectoral Communication for Development</v>
      </c>
      <c r="J1722" t="str">
        <f ca="1">INDEX(Sheet1!$AZ$3:$AZ$8, RANDBETWEEN(1, COUNTA(Sheet1!$AZ$3:$AZ$8)))</f>
        <v>Child Protection</v>
      </c>
      <c r="K1722" t="str" cm="1">
        <f t="array" aca="1" ref="K1722" ca="1">INDEX(Sheet1!$K$1:$K$8, RANDBETWEEN(1, 6))</f>
        <v>HAC-UKRAINE</v>
      </c>
      <c r="M1722" t="s">
        <v>89</v>
      </c>
      <c r="N1722">
        <f t="shared" ca="1" si="79"/>
        <v>48860.580611720012</v>
      </c>
      <c r="Q1722" t="s">
        <v>459</v>
      </c>
      <c r="U1722">
        <f t="shared" ca="1" si="80"/>
        <v>36667.734829874498</v>
      </c>
      <c r="V1722">
        <v>33670062</v>
      </c>
      <c r="W1722" t="str" cm="1">
        <f t="array" aca="1" ref="W1722" ca="1">INDEX(Sheet1!$X$1:$X$20, RANDBETWEEN(1, 20))</f>
        <v>Corporate</v>
      </c>
      <c r="X1722" t="str" cm="1">
        <f t="array" aca="1" ref="X1722" ca="1">INDEX(Sheet1!$Y$2:$Y$22, RANDBETWEEN(1, 21))</f>
        <v>Public Sector</v>
      </c>
      <c r="Z1722" t="str" cm="1">
        <f t="array" aca="1" ref="Z1722" ca="1">INDEX(Sheet1!$AA$2:$AA$30, RANDBETWEEN(1, 29))</f>
        <v>QATAR CO</v>
      </c>
      <c r="AA1722" t="str" cm="1">
        <f t="array" aca="1" ref="AA1722" ca="1">INDEX(Sheet1!$AB$2:$AB$8, RANDBETWEEN(1, 7))</f>
        <v>MENARO</v>
      </c>
      <c r="AB1722" t="str" cm="1">
        <f t="array" aca="1" ref="AB1722" ca="1">INDEX(Sheet1!$AC$2:$AC$22, RANDBETWEEN(1, 21))</f>
        <v>Cyprus</v>
      </c>
      <c r="AE1722" t="str" cm="1">
        <f t="array" aca="1" ref="AE1722" ca="1">INDEX(Sheet1!$AF$2:$AF$22, RANDBETWEEN(1, 5))</f>
        <v>HQ</v>
      </c>
      <c r="AF1722" s="3">
        <v>45487</v>
      </c>
      <c r="AG1722" t="str" cm="1">
        <f t="array" aca="1" ref="AG1722" ca="1">INDEX(Sheet1!$AH$2:$AH$24, RANDBETWEEN(1, 23))</f>
        <v>TURKIYE CO</v>
      </c>
      <c r="AH1722" t="s">
        <v>670</v>
      </c>
      <c r="AI1722" t="s">
        <v>458</v>
      </c>
      <c r="AJ1722" t="s">
        <v>459</v>
      </c>
      <c r="AK1722" t="s">
        <v>89</v>
      </c>
      <c r="AL1722" t="s">
        <v>90</v>
      </c>
      <c r="AM1722" t="s">
        <v>646</v>
      </c>
      <c r="AN1722" t="s">
        <v>216</v>
      </c>
      <c r="AO1722" t="s">
        <v>92</v>
      </c>
      <c r="AP1722" t="s">
        <v>143</v>
      </c>
      <c r="AQ1722" t="s">
        <v>117</v>
      </c>
      <c r="AR1722">
        <v>2022</v>
      </c>
      <c r="AS1722" t="s">
        <v>44</v>
      </c>
    </row>
    <row r="1723" spans="1:45">
      <c r="A1723" t="s">
        <v>658</v>
      </c>
      <c r="B1723" t="s">
        <v>44</v>
      </c>
      <c r="C1723" t="s">
        <v>64</v>
      </c>
      <c r="D1723" s="3">
        <v>45426</v>
      </c>
      <c r="E1723" t="s">
        <v>644</v>
      </c>
      <c r="F1723">
        <f t="shared" ca="1" si="78"/>
        <v>19551.385631375026</v>
      </c>
      <c r="G1723">
        <f t="shared" ca="1" si="78"/>
        <v>33100.686294736792</v>
      </c>
      <c r="H1723" t="str" cm="1">
        <f t="array" aca="1" ref="H1723" ca="1">INDEX(Sheet1!$H$1:$H$3, RANDBETWEEN(1, 3))</f>
        <v>ORR Non-Thematic</v>
      </c>
      <c r="I1723" t="str" cm="1">
        <f t="array" aca="1" ref="I1723" ca="1">INDEX(Sheet1!$I$3:$I$88, RANDBETWEEN(1, 85))</f>
        <v>Gender Equality General</v>
      </c>
      <c r="J1723" t="str">
        <f ca="1">INDEX(Sheet1!$AZ$3:$AZ$8, RANDBETWEEN(1, COUNTA(Sheet1!$AZ$3:$AZ$8)))</f>
        <v>Advocacy</v>
      </c>
      <c r="K1723" t="str" cm="1">
        <f t="array" aca="1" ref="K1723" ca="1">INDEX(Sheet1!$K$1:$K$8, RANDBETWEEN(1, 6))</f>
        <v>Emergency/HAC</v>
      </c>
      <c r="M1723" t="s">
        <v>165</v>
      </c>
      <c r="N1723">
        <f t="shared" ca="1" si="79"/>
        <v>37635.552342496165</v>
      </c>
      <c r="Q1723" t="s">
        <v>461</v>
      </c>
      <c r="U1723">
        <f t="shared" ca="1" si="80"/>
        <v>88720.605058994173</v>
      </c>
      <c r="V1723">
        <v>24342779</v>
      </c>
      <c r="W1723" t="str" cm="1">
        <f t="array" aca="1" ref="W1723" ca="1">INDEX(Sheet1!$X$1:$X$20, RANDBETWEEN(1, 20))</f>
        <v>Women's and diaspora organizations</v>
      </c>
      <c r="X1723" t="str" cm="1">
        <f t="array" aca="1" ref="X1723" ca="1">INDEX(Sheet1!$Y$2:$Y$22, RANDBETWEEN(1, 21))</f>
        <v>Private Sector</v>
      </c>
      <c r="Z1723" t="str" cm="1">
        <f t="array" aca="1" ref="Z1723" ca="1">INDEX(Sheet1!$AA$2:$AA$30, RANDBETWEEN(1, 29))</f>
        <v>BELARUS CO</v>
      </c>
      <c r="AA1723" t="str" cm="1">
        <f t="array" aca="1" ref="AA1723" ca="1">INDEX(Sheet1!$AB$2:$AB$8, RANDBETWEEN(1, 7))</f>
        <v>HQ</v>
      </c>
      <c r="AB1723" t="str" cm="1">
        <f t="array" aca="1" ref="AB1723" ca="1">INDEX(Sheet1!$AC$2:$AC$22, RANDBETWEEN(1, 21))</f>
        <v>United States</v>
      </c>
      <c r="AE1723" t="str" cm="1">
        <f t="array" aca="1" ref="AE1723" ca="1">INDEX(Sheet1!$AF$2:$AF$22, RANDBETWEEN(1, 5))</f>
        <v>MENARO</v>
      </c>
      <c r="AF1723" s="3">
        <v>45426</v>
      </c>
      <c r="AG1723" t="str" cm="1">
        <f t="array" aca="1" ref="AG1723" ca="1">INDEX(Sheet1!$AH$2:$AH$24, RANDBETWEEN(1, 23))</f>
        <v>ALBANIA CO</v>
      </c>
      <c r="AH1723" t="s">
        <v>670</v>
      </c>
      <c r="AI1723" t="s">
        <v>460</v>
      </c>
      <c r="AJ1723" t="s">
        <v>461</v>
      </c>
      <c r="AK1723" t="s">
        <v>165</v>
      </c>
      <c r="AL1723" t="s">
        <v>90</v>
      </c>
      <c r="AM1723" t="s">
        <v>646</v>
      </c>
      <c r="AN1723" t="s">
        <v>115</v>
      </c>
      <c r="AO1723" t="s">
        <v>77</v>
      </c>
      <c r="AP1723" t="s">
        <v>135</v>
      </c>
      <c r="AQ1723" t="s">
        <v>117</v>
      </c>
      <c r="AR1723">
        <v>2024</v>
      </c>
      <c r="AS1723" t="s">
        <v>44</v>
      </c>
    </row>
    <row r="1724" spans="1:45">
      <c r="A1724" t="s">
        <v>657</v>
      </c>
      <c r="B1724" t="s">
        <v>95</v>
      </c>
      <c r="C1724" t="s">
        <v>45</v>
      </c>
      <c r="D1724" s="3">
        <v>45382</v>
      </c>
      <c r="E1724" t="s">
        <v>644</v>
      </c>
      <c r="F1724">
        <f t="shared" ca="1" si="78"/>
        <v>88723.622475862256</v>
      </c>
      <c r="G1724">
        <f t="shared" ca="1" si="78"/>
        <v>38578.45097451919</v>
      </c>
      <c r="H1724" t="str" cm="1">
        <f t="array" aca="1" ref="H1724" ca="1">INDEX(Sheet1!$H$1:$H$3, RANDBETWEEN(1, 3))</f>
        <v>ORR Non-Thematic</v>
      </c>
      <c r="I1724" t="str" cm="1">
        <f t="array" aca="1" ref="I1724" ca="1">INDEX(Sheet1!$I$3:$I$88, RANDBETWEEN(1, 85))</f>
        <v>Leadership and Executive Direction</v>
      </c>
      <c r="J1724" t="str">
        <f ca="1">INDEX(Sheet1!$AZ$3:$AZ$8, RANDBETWEEN(1, COUNTA(Sheet1!$AZ$3:$AZ$8)))</f>
        <v>Education</v>
      </c>
      <c r="K1724" t="str" cm="1">
        <f t="array" aca="1" ref="K1724" ca="1">INDEX(Sheet1!$K$1:$K$8, RANDBETWEEN(1, 6))</f>
        <v>HAC-STATE OF PALESTINE</v>
      </c>
      <c r="M1724" t="s">
        <v>127</v>
      </c>
      <c r="N1724">
        <f t="shared" ca="1" si="79"/>
        <v>12688.730232599492</v>
      </c>
      <c r="Q1724" t="s">
        <v>463</v>
      </c>
      <c r="U1724">
        <f t="shared" ca="1" si="80"/>
        <v>19413.942444261367</v>
      </c>
      <c r="V1724">
        <v>15616714</v>
      </c>
      <c r="W1724" t="str" cm="1">
        <f t="array" aca="1" ref="W1724" ca="1">INDEX(Sheet1!$X$1:$X$20, RANDBETWEEN(1, 20))</f>
        <v>Corporate Foundation</v>
      </c>
      <c r="X1724" t="str" cm="1">
        <f t="array" aca="1" ref="X1724" ca="1">INDEX(Sheet1!$Y$2:$Y$22, RANDBETWEEN(1, 21))</f>
        <v>Private Sector</v>
      </c>
      <c r="Z1724" t="str" cm="1">
        <f t="array" aca="1" ref="Z1724" ca="1">INDEX(Sheet1!$AA$2:$AA$30, RANDBETWEEN(1, 29))</f>
        <v>KOSOVO CO</v>
      </c>
      <c r="AA1724" t="str" cm="1">
        <f t="array" aca="1" ref="AA1724" ca="1">INDEX(Sheet1!$AB$2:$AB$8, RANDBETWEEN(1, 7))</f>
        <v>HQ</v>
      </c>
      <c r="AB1724" t="str" cm="1">
        <f t="array" aca="1" ref="AB1724" ca="1">INDEX(Sheet1!$AC$2:$AC$22, RANDBETWEEN(1, 21))</f>
        <v>Albania</v>
      </c>
      <c r="AE1724" t="str" cm="1">
        <f t="array" aca="1" ref="AE1724" ca="1">INDEX(Sheet1!$AF$2:$AF$22, RANDBETWEEN(1, 5))</f>
        <v>MENARO</v>
      </c>
      <c r="AF1724" s="3">
        <v>45382</v>
      </c>
      <c r="AG1724" t="str" cm="1">
        <f t="array" aca="1" ref="AG1724" ca="1">INDEX(Sheet1!$AH$2:$AH$24, RANDBETWEEN(1, 23))</f>
        <v>SERBIA CO</v>
      </c>
      <c r="AH1724" t="s">
        <v>651</v>
      </c>
      <c r="AI1724" t="s">
        <v>462</v>
      </c>
      <c r="AJ1724" t="s">
        <v>463</v>
      </c>
      <c r="AK1724" t="s">
        <v>127</v>
      </c>
      <c r="AL1724" t="s">
        <v>95</v>
      </c>
      <c r="AM1724" t="s">
        <v>646</v>
      </c>
      <c r="AN1724" t="s">
        <v>91</v>
      </c>
      <c r="AO1724" t="s">
        <v>92</v>
      </c>
      <c r="AP1724" t="s">
        <v>93</v>
      </c>
      <c r="AQ1724" t="s">
        <v>100</v>
      </c>
      <c r="AR1724">
        <v>2023</v>
      </c>
      <c r="AS1724" t="s">
        <v>44</v>
      </c>
    </row>
    <row r="1725" spans="1:45">
      <c r="A1725" t="s">
        <v>656</v>
      </c>
      <c r="B1725" t="s">
        <v>95</v>
      </c>
      <c r="C1725" t="s">
        <v>64</v>
      </c>
      <c r="D1725" s="3">
        <v>45405</v>
      </c>
      <c r="E1725" t="s">
        <v>644</v>
      </c>
      <c r="F1725">
        <f t="shared" ca="1" si="78"/>
        <v>58646.056666441327</v>
      </c>
      <c r="G1725">
        <f t="shared" ca="1" si="78"/>
        <v>39699.943114712041</v>
      </c>
      <c r="H1725" t="str" cm="1">
        <f t="array" aca="1" ref="H1725" ca="1">INDEX(Sheet1!$H$1:$H$3, RANDBETWEEN(1, 3))</f>
        <v>ORE-Thematic</v>
      </c>
      <c r="I1725" t="str" cm="1">
        <f t="array" aca="1" ref="I1725" ca="1">INDEX(Sheet1!$I$3:$I$88, RANDBETWEEN(1, 85))</f>
        <v>Health and emergencies</v>
      </c>
      <c r="J1725" t="str">
        <f ca="1">INDEX(Sheet1!$AZ$3:$AZ$8, RANDBETWEEN(1, COUNTA(Sheet1!$AZ$3:$AZ$8)))</f>
        <v>Health</v>
      </c>
      <c r="K1725" t="str" cm="1">
        <f t="array" aca="1" ref="K1725" ca="1">INDEX(Sheet1!$K$1:$K$8, RANDBETWEEN(1, 6))</f>
        <v>HAC-ECARO</v>
      </c>
      <c r="M1725" t="s">
        <v>89</v>
      </c>
      <c r="N1725">
        <f t="shared" ca="1" si="79"/>
        <v>1370.9572598767788</v>
      </c>
      <c r="Q1725" t="s">
        <v>465</v>
      </c>
      <c r="U1725">
        <f t="shared" ca="1" si="80"/>
        <v>87412.407587171896</v>
      </c>
      <c r="V1725">
        <v>37383981</v>
      </c>
      <c r="W1725" t="str" cm="1">
        <f t="array" aca="1" ref="W1725" ca="1">INDEX(Sheet1!$X$1:$X$20, RANDBETWEEN(1, 20))</f>
        <v>Governmental Organization</v>
      </c>
      <c r="X1725" t="str" cm="1">
        <f t="array" aca="1" ref="X1725" ca="1">INDEX(Sheet1!$Y$2:$Y$22, RANDBETWEEN(1, 21))</f>
        <v>Private Sector</v>
      </c>
      <c r="Z1725" t="str" cm="1">
        <f t="array" aca="1" ref="Z1725" ca="1">INDEX(Sheet1!$AA$2:$AA$30, RANDBETWEEN(1, 29))</f>
        <v>MONTENEGRO CO</v>
      </c>
      <c r="AA1725" t="str" cm="1">
        <f t="array" aca="1" ref="AA1725" ca="1">INDEX(Sheet1!$AB$2:$AB$8, RANDBETWEEN(1, 7))</f>
        <v>ROSA</v>
      </c>
      <c r="AB1725" t="str" cm="1">
        <f t="array" aca="1" ref="AB1725" ca="1">INDEX(Sheet1!$AC$2:$AC$22, RANDBETWEEN(1, 21))</f>
        <v>Serbia</v>
      </c>
      <c r="AE1725" t="str" cm="1">
        <f t="array" aca="1" ref="AE1725" ca="1">INDEX(Sheet1!$AF$2:$AF$22, RANDBETWEEN(1, 5))</f>
        <v>HQ</v>
      </c>
      <c r="AF1725" s="3">
        <v>45405</v>
      </c>
      <c r="AG1725" t="str" cm="1">
        <f t="array" aca="1" ref="AG1725" ca="1">INDEX(Sheet1!$AH$2:$AH$24, RANDBETWEEN(1, 23))</f>
        <v>LEBANON CO</v>
      </c>
      <c r="AH1725" t="s">
        <v>670</v>
      </c>
      <c r="AI1725" t="s">
        <v>464</v>
      </c>
      <c r="AJ1725" t="s">
        <v>465</v>
      </c>
      <c r="AK1725" t="s">
        <v>89</v>
      </c>
      <c r="AL1725" t="s">
        <v>90</v>
      </c>
      <c r="AM1725" t="s">
        <v>646</v>
      </c>
      <c r="AN1725" t="s">
        <v>91</v>
      </c>
      <c r="AO1725" t="s">
        <v>77</v>
      </c>
      <c r="AP1725" t="s">
        <v>93</v>
      </c>
      <c r="AQ1725" t="s">
        <v>63</v>
      </c>
      <c r="AR1725">
        <v>2024</v>
      </c>
      <c r="AS1725" t="s">
        <v>44</v>
      </c>
    </row>
    <row r="1726" spans="1:45">
      <c r="A1726" t="s">
        <v>652</v>
      </c>
      <c r="B1726" t="s">
        <v>44</v>
      </c>
      <c r="C1726" t="s">
        <v>118</v>
      </c>
      <c r="D1726" s="3">
        <v>45391</v>
      </c>
      <c r="E1726" t="s">
        <v>644</v>
      </c>
      <c r="F1726">
        <f t="shared" ca="1" si="78"/>
        <v>74468.627622963031</v>
      </c>
      <c r="G1726">
        <f t="shared" ca="1" si="78"/>
        <v>22376.951670668721</v>
      </c>
      <c r="H1726" t="str" cm="1">
        <f t="array" aca="1" ref="H1726" ca="1">INDEX(Sheet1!$H$1:$H$3, RANDBETWEEN(1, 3))</f>
        <v>ORE-Thematic</v>
      </c>
      <c r="I1726" t="str" cm="1">
        <f t="array" aca="1" ref="I1726" ca="1">INDEX(Sheet1!$I$3:$I$88, RANDBETWEEN(1, 85))</f>
        <v>Education – General</v>
      </c>
      <c r="J1726" t="str">
        <f ca="1">INDEX(Sheet1!$AZ$3:$AZ$8, RANDBETWEEN(1, COUNTA(Sheet1!$AZ$3:$AZ$8)))</f>
        <v>Increased Immunization Rates</v>
      </c>
      <c r="K1726" t="str" cm="1">
        <f t="array" aca="1" ref="K1726" ca="1">INDEX(Sheet1!$K$1:$K$8, RANDBETWEEN(1, 6))</f>
        <v>HAC-STATE OF PALESTINE</v>
      </c>
      <c r="M1726" t="s">
        <v>75</v>
      </c>
      <c r="N1726">
        <f t="shared" ca="1" si="79"/>
        <v>58329.666706489312</v>
      </c>
      <c r="Q1726" t="s">
        <v>467</v>
      </c>
      <c r="U1726">
        <f t="shared" ca="1" si="80"/>
        <v>41186.073788231792</v>
      </c>
      <c r="V1726">
        <v>13424035</v>
      </c>
      <c r="W1726" t="str" cm="1">
        <f t="array" aca="1" ref="W1726" ca="1">INDEX(Sheet1!$X$1:$X$20, RANDBETWEEN(1, 20))</f>
        <v>Corporate Foundation</v>
      </c>
      <c r="X1726" t="str" cm="1">
        <f t="array" aca="1" ref="X1726" ca="1">INDEX(Sheet1!$Y$2:$Y$22, RANDBETWEEN(1, 21))</f>
        <v>Private Sector</v>
      </c>
      <c r="Z1726" t="str" cm="1">
        <f t="array" aca="1" ref="Z1726" ca="1">INDEX(Sheet1!$AA$2:$AA$30, RANDBETWEEN(1, 29))</f>
        <v>MOLDOVA CO</v>
      </c>
      <c r="AA1726" t="str" cm="1">
        <f t="array" aca="1" ref="AA1726" ca="1">INDEX(Sheet1!$AB$2:$AB$8, RANDBETWEEN(1, 7))</f>
        <v>ROSA</v>
      </c>
      <c r="AB1726" t="str" cm="1">
        <f t="array" aca="1" ref="AB1726" ca="1">INDEX(Sheet1!$AC$2:$AC$22, RANDBETWEEN(1, 21))</f>
        <v>Tajikistan</v>
      </c>
      <c r="AE1726" t="str" cm="1">
        <f t="array" aca="1" ref="AE1726" ca="1">INDEX(Sheet1!$AF$2:$AF$22, RANDBETWEEN(1, 5))</f>
        <v>HQ</v>
      </c>
      <c r="AF1726" s="3">
        <v>45391</v>
      </c>
      <c r="AG1726" t="str" cm="1">
        <f t="array" aca="1" ref="AG1726" ca="1">INDEX(Sheet1!$AH$2:$AH$24, RANDBETWEEN(1, 23))</f>
        <v>CROATIA CO</v>
      </c>
      <c r="AH1726" t="s">
        <v>668</v>
      </c>
      <c r="AI1726" t="s">
        <v>466</v>
      </c>
      <c r="AJ1726" t="s">
        <v>467</v>
      </c>
      <c r="AK1726" t="s">
        <v>75</v>
      </c>
      <c r="AL1726" t="s">
        <v>58</v>
      </c>
      <c r="AM1726" t="s">
        <v>646</v>
      </c>
      <c r="AN1726" t="s">
        <v>105</v>
      </c>
      <c r="AO1726" t="s">
        <v>116</v>
      </c>
      <c r="AP1726" t="s">
        <v>78</v>
      </c>
      <c r="AQ1726" t="s">
        <v>117</v>
      </c>
      <c r="AR1726">
        <v>2023</v>
      </c>
      <c r="AS1726" t="s">
        <v>44</v>
      </c>
    </row>
    <row r="1727" spans="1:45">
      <c r="A1727" t="s">
        <v>654</v>
      </c>
      <c r="B1727" t="s">
        <v>95</v>
      </c>
      <c r="C1727" t="s">
        <v>118</v>
      </c>
      <c r="D1727" s="3">
        <v>45410</v>
      </c>
      <c r="E1727" t="s">
        <v>644</v>
      </c>
      <c r="F1727">
        <f t="shared" ca="1" si="78"/>
        <v>55866.941380210315</v>
      </c>
      <c r="G1727">
        <f t="shared" ca="1" si="78"/>
        <v>59531.09334372708</v>
      </c>
      <c r="H1727" t="str" cm="1">
        <f t="array" aca="1" ref="H1727" ca="1">INDEX(Sheet1!$H$1:$H$3, RANDBETWEEN(1, 3))</f>
        <v>ORR Non-Thematic</v>
      </c>
      <c r="I1727" t="str" cm="1">
        <f t="array" aca="1" ref="I1727" ca="1">INDEX(Sheet1!$I$3:$I$88, RANDBETWEEN(1, 85))</f>
        <v>Field office oversight, management and operations support</v>
      </c>
      <c r="J1727" t="str">
        <f ca="1">INDEX(Sheet1!$AZ$3:$AZ$8, RANDBETWEEN(1, COUNTA(Sheet1!$AZ$3:$AZ$8)))</f>
        <v>Child Protection</v>
      </c>
      <c r="K1727" t="str" cm="1">
        <f t="array" aca="1" ref="K1727" ca="1">INDEX(Sheet1!$K$1:$K$8, RANDBETWEEN(1, 6))</f>
        <v>HAC-ECARO</v>
      </c>
      <c r="M1727" t="s">
        <v>89</v>
      </c>
      <c r="N1727">
        <f t="shared" ca="1" si="79"/>
        <v>70468.325923460594</v>
      </c>
      <c r="Q1727" t="s">
        <v>469</v>
      </c>
      <c r="U1727">
        <f t="shared" ca="1" si="80"/>
        <v>73731.66768892968</v>
      </c>
      <c r="V1727">
        <v>16494105</v>
      </c>
      <c r="W1727" t="str" cm="1">
        <f t="array" aca="1" ref="W1727" ca="1">INDEX(Sheet1!$X$1:$X$20, RANDBETWEEN(1, 20))</f>
        <v>Non-Profit/NGO Foundations</v>
      </c>
      <c r="X1727" t="str" cm="1">
        <f t="array" aca="1" ref="X1727" ca="1">INDEX(Sheet1!$Y$2:$Y$22, RANDBETWEEN(1, 21))</f>
        <v>Private Sector</v>
      </c>
      <c r="Z1727" t="str" cm="1">
        <f t="array" aca="1" ref="Z1727" ca="1">INDEX(Sheet1!$AA$2:$AA$30, RANDBETWEEN(1, 29))</f>
        <v>CHINA CO</v>
      </c>
      <c r="AA1727" t="str" cm="1">
        <f t="array" aca="1" ref="AA1727" ca="1">INDEX(Sheet1!$AB$2:$AB$8, RANDBETWEEN(1, 7))</f>
        <v>ECARO</v>
      </c>
      <c r="AB1727" t="str" cm="1">
        <f t="array" aca="1" ref="AB1727" ca="1">INDEX(Sheet1!$AC$2:$AC$22, RANDBETWEEN(1, 21))</f>
        <v>Tajikistan</v>
      </c>
      <c r="AE1727" t="str" cm="1">
        <f t="array" aca="1" ref="AE1727" ca="1">INDEX(Sheet1!$AF$2:$AF$22, RANDBETWEEN(1, 5))</f>
        <v>HQ</v>
      </c>
      <c r="AF1727" s="3">
        <v>45410</v>
      </c>
      <c r="AG1727" t="str" cm="1">
        <f t="array" aca="1" ref="AG1727" ca="1">INDEX(Sheet1!$AH$2:$AH$24, RANDBETWEEN(1, 23))</f>
        <v>LEBANON CO</v>
      </c>
      <c r="AH1727" t="s">
        <v>647</v>
      </c>
      <c r="AI1727" t="s">
        <v>468</v>
      </c>
      <c r="AJ1727" t="s">
        <v>469</v>
      </c>
      <c r="AK1727" t="s">
        <v>89</v>
      </c>
      <c r="AL1727" t="s">
        <v>95</v>
      </c>
      <c r="AM1727" t="s">
        <v>645</v>
      </c>
      <c r="AN1727" t="s">
        <v>91</v>
      </c>
      <c r="AO1727" t="s">
        <v>92</v>
      </c>
      <c r="AP1727" t="s">
        <v>78</v>
      </c>
      <c r="AQ1727" t="s">
        <v>79</v>
      </c>
      <c r="AR1727">
        <v>2023</v>
      </c>
      <c r="AS1727" t="s">
        <v>44</v>
      </c>
    </row>
    <row r="1728" spans="1:45">
      <c r="A1728" t="s">
        <v>656</v>
      </c>
      <c r="B1728" t="s">
        <v>44</v>
      </c>
      <c r="C1728" t="s">
        <v>64</v>
      </c>
      <c r="D1728" s="3">
        <v>45627</v>
      </c>
      <c r="E1728" t="s">
        <v>644</v>
      </c>
      <c r="F1728">
        <f t="shared" ca="1" si="78"/>
        <v>14192.026790770607</v>
      </c>
      <c r="G1728">
        <f t="shared" ca="1" si="78"/>
        <v>960.59268777639591</v>
      </c>
      <c r="H1728" t="str" cm="1">
        <f t="array" aca="1" ref="H1728" ca="1">INDEX(Sheet1!$H$1:$H$3, RANDBETWEEN(1, 3))</f>
        <v>ORE-Thematic</v>
      </c>
      <c r="I1728" t="str" cm="1">
        <f t="array" aca="1" ref="I1728" ca="1">INDEX(Sheet1!$I$3:$I$88, RANDBETWEEN(1, 85))</f>
        <v>Child Protection systems</v>
      </c>
      <c r="J1728" t="str">
        <f ca="1">INDEX(Sheet1!$AZ$3:$AZ$8, RANDBETWEEN(1, COUNTA(Sheet1!$AZ$3:$AZ$8)))</f>
        <v>Child Protection</v>
      </c>
      <c r="K1728" t="str" cm="1">
        <f t="array" aca="1" ref="K1728" ca="1">INDEX(Sheet1!$K$1:$K$8, RANDBETWEEN(1, 6))</f>
        <v>HAC-STATE OF PALESTINE</v>
      </c>
      <c r="M1728" t="s">
        <v>165</v>
      </c>
      <c r="N1728">
        <f t="shared" ca="1" si="79"/>
        <v>5216.2588284786643</v>
      </c>
      <c r="Q1728" t="s">
        <v>471</v>
      </c>
      <c r="U1728">
        <f t="shared" ca="1" si="80"/>
        <v>30674.521100768306</v>
      </c>
      <c r="V1728">
        <v>36962384</v>
      </c>
      <c r="W1728" t="str" cm="1">
        <f t="array" aca="1" ref="W1728" ca="1">INDEX(Sheet1!$X$1:$X$20, RANDBETWEEN(1, 20))</f>
        <v>Other</v>
      </c>
      <c r="X1728" t="str" cm="1">
        <f t="array" aca="1" ref="X1728" ca="1">INDEX(Sheet1!$Y$2:$Y$22, RANDBETWEEN(1, 21))</f>
        <v>Private Sector</v>
      </c>
      <c r="Z1728" t="str" cm="1">
        <f t="array" aca="1" ref="Z1728" ca="1">INDEX(Sheet1!$AA$2:$AA$30, RANDBETWEEN(1, 29))</f>
        <v>US FUND</v>
      </c>
      <c r="AA1728" t="str" cm="1">
        <f t="array" aca="1" ref="AA1728" ca="1">INDEX(Sheet1!$AB$2:$AB$8, RANDBETWEEN(1, 7))</f>
        <v>ROSA</v>
      </c>
      <c r="AB1728" t="str" cm="1">
        <f t="array" aca="1" ref="AB1728" ca="1">INDEX(Sheet1!$AC$2:$AC$22, RANDBETWEEN(1, 21))</f>
        <v>Qatar</v>
      </c>
      <c r="AE1728" t="str" cm="1">
        <f t="array" aca="1" ref="AE1728" ca="1">INDEX(Sheet1!$AF$2:$AF$22, RANDBETWEEN(1, 5))</f>
        <v>ESARO</v>
      </c>
      <c r="AF1728" s="3">
        <v>45627</v>
      </c>
      <c r="AG1728" t="str" cm="1">
        <f t="array" aca="1" ref="AG1728" ca="1">INDEX(Sheet1!$AH$2:$AH$24, RANDBETWEEN(1, 23))</f>
        <v>TURKIYE NATCOM</v>
      </c>
      <c r="AH1728" t="s">
        <v>668</v>
      </c>
      <c r="AI1728" t="s">
        <v>470</v>
      </c>
      <c r="AJ1728" t="s">
        <v>471</v>
      </c>
      <c r="AK1728" t="s">
        <v>165</v>
      </c>
      <c r="AL1728" t="s">
        <v>58</v>
      </c>
      <c r="AM1728" t="s">
        <v>645</v>
      </c>
      <c r="AN1728" t="s">
        <v>128</v>
      </c>
      <c r="AO1728" t="s">
        <v>92</v>
      </c>
      <c r="AP1728" t="s">
        <v>78</v>
      </c>
      <c r="AQ1728" t="s">
        <v>100</v>
      </c>
      <c r="AR1728">
        <v>2024</v>
      </c>
      <c r="AS1728" t="s">
        <v>44</v>
      </c>
    </row>
    <row r="1729" spans="1:45">
      <c r="A1729" t="s">
        <v>656</v>
      </c>
      <c r="B1729" t="s">
        <v>44</v>
      </c>
      <c r="C1729" t="s">
        <v>64</v>
      </c>
      <c r="D1729" s="3">
        <v>45555</v>
      </c>
      <c r="E1729" t="s">
        <v>644</v>
      </c>
      <c r="F1729">
        <f t="shared" ca="1" si="78"/>
        <v>39667.145479490311</v>
      </c>
      <c r="G1729">
        <f t="shared" ca="1" si="78"/>
        <v>44814.257139825422</v>
      </c>
      <c r="H1729" t="str" cm="1">
        <f t="array" aca="1" ref="H1729" ca="1">INDEX(Sheet1!$H$1:$H$3, RANDBETWEEN(1, 3))</f>
        <v>ORE-Thematic</v>
      </c>
      <c r="I1729" t="str" cm="1">
        <f t="array" aca="1" ref="I1729" ca="1">INDEX(Sheet1!$I$3:$I$88, RANDBETWEEN(1, 85))</f>
        <v>Technical leadership for programme outcomes</v>
      </c>
      <c r="J1729" t="str">
        <f ca="1">INDEX(Sheet1!$AZ$3:$AZ$8, RANDBETWEEN(1, COUNTA(Sheet1!$AZ$3:$AZ$8)))</f>
        <v>Increased Immunization Rates</v>
      </c>
      <c r="K1729" t="str" cm="1">
        <f t="array" aca="1" ref="K1729" ca="1">INDEX(Sheet1!$K$1:$K$8, RANDBETWEEN(1, 6))</f>
        <v>HAC-ECARO</v>
      </c>
      <c r="M1729" t="s">
        <v>75</v>
      </c>
      <c r="N1729">
        <f t="shared" ca="1" si="79"/>
        <v>18214.224980888383</v>
      </c>
      <c r="Q1729" t="s">
        <v>473</v>
      </c>
      <c r="U1729">
        <f t="shared" ca="1" si="80"/>
        <v>65363.088079761452</v>
      </c>
      <c r="V1729">
        <v>30622142</v>
      </c>
      <c r="W1729" t="str" cm="1">
        <f t="array" aca="1" ref="W1729" ca="1">INDEX(Sheet1!$X$1:$X$20, RANDBETWEEN(1, 20))</f>
        <v>Corporate Foundation</v>
      </c>
      <c r="X1729" t="str" cm="1">
        <f t="array" aca="1" ref="X1729" ca="1">INDEX(Sheet1!$Y$2:$Y$22, RANDBETWEEN(1, 21))</f>
        <v>Public Sector</v>
      </c>
      <c r="Z1729" t="str" cm="1">
        <f t="array" aca="1" ref="Z1729" ca="1">INDEX(Sheet1!$AA$2:$AA$30, RANDBETWEEN(1, 29))</f>
        <v>MONTENEGRO CO</v>
      </c>
      <c r="AA1729" t="str" cm="1">
        <f t="array" aca="1" ref="AA1729" ca="1">INDEX(Sheet1!$AB$2:$AB$8, RANDBETWEEN(1, 7))</f>
        <v>HQ</v>
      </c>
      <c r="AB1729" t="str" cm="1">
        <f t="array" aca="1" ref="AB1729" ca="1">INDEX(Sheet1!$AC$2:$AC$22, RANDBETWEEN(1, 21))</f>
        <v>Montenegro</v>
      </c>
      <c r="AE1729" t="str" cm="1">
        <f t="array" aca="1" ref="AE1729" ca="1">INDEX(Sheet1!$AF$2:$AF$22, RANDBETWEEN(1, 5))</f>
        <v>HQ</v>
      </c>
      <c r="AF1729" s="3">
        <v>45555</v>
      </c>
      <c r="AG1729" t="str" cm="1">
        <f t="array" aca="1" ref="AG1729" ca="1">INDEX(Sheet1!$AH$2:$AH$24, RANDBETWEEN(1, 23))</f>
        <v>ALBANIA CO</v>
      </c>
      <c r="AH1729" t="s">
        <v>648</v>
      </c>
      <c r="AI1729" t="s">
        <v>472</v>
      </c>
      <c r="AJ1729" t="s">
        <v>473</v>
      </c>
      <c r="AK1729" t="s">
        <v>75</v>
      </c>
      <c r="AL1729" t="s">
        <v>95</v>
      </c>
      <c r="AM1729" t="s">
        <v>645</v>
      </c>
      <c r="AN1729" t="s">
        <v>105</v>
      </c>
      <c r="AO1729" t="s">
        <v>92</v>
      </c>
      <c r="AP1729" t="s">
        <v>135</v>
      </c>
      <c r="AQ1729" t="s">
        <v>117</v>
      </c>
      <c r="AR1729">
        <v>2023</v>
      </c>
      <c r="AS1729" t="s">
        <v>44</v>
      </c>
    </row>
    <row r="1730" spans="1:45">
      <c r="A1730" t="s">
        <v>658</v>
      </c>
      <c r="B1730" t="s">
        <v>44</v>
      </c>
      <c r="C1730" t="s">
        <v>118</v>
      </c>
      <c r="D1730" s="3">
        <v>45588</v>
      </c>
      <c r="E1730" t="s">
        <v>644</v>
      </c>
      <c r="F1730">
        <f t="shared" ca="1" si="78"/>
        <v>77331.733701234756</v>
      </c>
      <c r="G1730">
        <f t="shared" ca="1" si="78"/>
        <v>71521.023818656045</v>
      </c>
      <c r="H1730" t="str" cm="1">
        <f t="array" aca="1" ref="H1730" ca="1">INDEX(Sheet1!$H$1:$H$3, RANDBETWEEN(1, 3))</f>
        <v>Revenue Type</v>
      </c>
      <c r="I1730" t="str" cm="1">
        <f t="array" aca="1" ref="I1730" ca="1">INDEX(Sheet1!$I$3:$I$88, RANDBETWEEN(1, 85))</f>
        <v>Emergencies</v>
      </c>
      <c r="J1730" t="str">
        <f ca="1">INDEX(Sheet1!$AZ$3:$AZ$8, RANDBETWEEN(1, COUNTA(Sheet1!$AZ$3:$AZ$8)))</f>
        <v>Advocacy</v>
      </c>
      <c r="K1730" t="str" cm="1">
        <f t="array" aca="1" ref="K1730" ca="1">INDEX(Sheet1!$K$1:$K$8, RANDBETWEEN(1, 6))</f>
        <v>Emergency/HAC</v>
      </c>
      <c r="M1730" t="s">
        <v>57</v>
      </c>
      <c r="N1730">
        <f t="shared" ca="1" si="79"/>
        <v>26082.954534723511</v>
      </c>
      <c r="Q1730" t="s">
        <v>475</v>
      </c>
      <c r="U1730">
        <f t="shared" ca="1" si="80"/>
        <v>55551.558736997045</v>
      </c>
      <c r="V1730">
        <v>31402145</v>
      </c>
      <c r="W1730" t="str" cm="1">
        <f t="array" aca="1" ref="W1730" ca="1">INDEX(Sheet1!$X$1:$X$20, RANDBETWEEN(1, 20))</f>
        <v>Corporate Foundation</v>
      </c>
      <c r="X1730" t="str" cm="1">
        <f t="array" aca="1" ref="X1730" ca="1">INDEX(Sheet1!$Y$2:$Y$22, RANDBETWEEN(1, 21))</f>
        <v>Private Sector</v>
      </c>
      <c r="Z1730" t="str" cm="1">
        <f t="array" aca="1" ref="Z1730" ca="1">INDEX(Sheet1!$AA$2:$AA$30, RANDBETWEEN(1, 29))</f>
        <v>CROATIA CO</v>
      </c>
      <c r="AA1730" t="str" cm="1">
        <f t="array" aca="1" ref="AA1730" ca="1">INDEX(Sheet1!$AB$2:$AB$8, RANDBETWEEN(1, 7))</f>
        <v>EAPRO</v>
      </c>
      <c r="AB1730" t="str" cm="1">
        <f t="array" aca="1" ref="AB1730" ca="1">INDEX(Sheet1!$AC$2:$AC$22, RANDBETWEEN(1, 21))</f>
        <v>Russian Federation</v>
      </c>
      <c r="AE1730" t="str" cm="1">
        <f t="array" aca="1" ref="AE1730" ca="1">INDEX(Sheet1!$AF$2:$AF$22, RANDBETWEEN(1, 5))</f>
        <v>MENARO</v>
      </c>
      <c r="AF1730" s="3">
        <v>45588</v>
      </c>
      <c r="AG1730" t="str" cm="1">
        <f t="array" aca="1" ref="AG1730" ca="1">INDEX(Sheet1!$AH$2:$AH$24, RANDBETWEEN(1, 23))</f>
        <v>GEORGIA CO</v>
      </c>
      <c r="AH1730" t="s">
        <v>648</v>
      </c>
      <c r="AI1730" t="s">
        <v>474</v>
      </c>
      <c r="AJ1730" t="s">
        <v>475</v>
      </c>
      <c r="AK1730" t="s">
        <v>57</v>
      </c>
      <c r="AL1730" t="s">
        <v>95</v>
      </c>
      <c r="AM1730" t="s">
        <v>646</v>
      </c>
      <c r="AN1730" t="s">
        <v>105</v>
      </c>
      <c r="AO1730" t="s">
        <v>61</v>
      </c>
      <c r="AP1730" t="s">
        <v>135</v>
      </c>
      <c r="AQ1730" t="s">
        <v>117</v>
      </c>
      <c r="AR1730">
        <v>2024</v>
      </c>
      <c r="AS1730" t="s">
        <v>44</v>
      </c>
    </row>
    <row r="1731" spans="1:45">
      <c r="A1731" t="s">
        <v>654</v>
      </c>
      <c r="B1731" t="s">
        <v>95</v>
      </c>
      <c r="C1731" t="s">
        <v>45</v>
      </c>
      <c r="D1731" s="3">
        <v>45440</v>
      </c>
      <c r="E1731" t="s">
        <v>644</v>
      </c>
      <c r="F1731">
        <f t="shared" ref="F1731:G1794" ca="1" si="81">RAND() * (100000 - 50) + 50</f>
        <v>19298.165258255907</v>
      </c>
      <c r="G1731">
        <f t="shared" ca="1" si="81"/>
        <v>38616.182923833738</v>
      </c>
      <c r="H1731" t="str" cm="1">
        <f t="array" aca="1" ref="H1731" ca="1">INDEX(Sheet1!$H$1:$H$3, RANDBETWEEN(1, 3))</f>
        <v>ORR Non-Thematic</v>
      </c>
      <c r="I1731" t="str" cm="1">
        <f t="array" aca="1" ref="I1731" ca="1">INDEX(Sheet1!$I$3:$I$88, RANDBETWEEN(1, 85))</f>
        <v>Infant and Young child feeding</v>
      </c>
      <c r="J1731" t="str">
        <f ca="1">INDEX(Sheet1!$AZ$3:$AZ$8, RANDBETWEEN(1, COUNTA(Sheet1!$AZ$3:$AZ$8)))</f>
        <v>Advocacy</v>
      </c>
      <c r="K1731" t="str" cm="1">
        <f t="array" aca="1" ref="K1731" ca="1">INDEX(Sheet1!$K$1:$K$8, RANDBETWEEN(1, 6))</f>
        <v>Emergency/HAC</v>
      </c>
      <c r="M1731" t="s">
        <v>75</v>
      </c>
      <c r="N1731">
        <f t="shared" ref="N1731:N1794" ca="1" si="82">RAND() * (100000 - 50) + 50</f>
        <v>99183.688635601575</v>
      </c>
      <c r="Q1731" t="s">
        <v>477</v>
      </c>
      <c r="U1731">
        <f t="shared" ref="U1731:U1794" ca="1" si="83">RAND() * (100000 - 50) + 50</f>
        <v>44470.376901446885</v>
      </c>
      <c r="V1731">
        <v>10328835</v>
      </c>
      <c r="W1731" t="str" cm="1">
        <f t="array" aca="1" ref="W1731" ca="1">INDEX(Sheet1!$X$1:$X$20, RANDBETWEEN(1, 20))</f>
        <v>University/Education Org.</v>
      </c>
      <c r="X1731" t="str" cm="1">
        <f t="array" aca="1" ref="X1731" ca="1">INDEX(Sheet1!$Y$2:$Y$22, RANDBETWEEN(1, 21))</f>
        <v>Private Sector</v>
      </c>
      <c r="Z1731" t="str" cm="1">
        <f t="array" aca="1" ref="Z1731" ca="1">INDEX(Sheet1!$AA$2:$AA$30, RANDBETWEEN(1, 29))</f>
        <v>BELARUS CO</v>
      </c>
      <c r="AA1731" t="str" cm="1">
        <f t="array" aca="1" ref="AA1731" ca="1">INDEX(Sheet1!$AB$2:$AB$8, RANDBETWEEN(1, 7))</f>
        <v>MENARO</v>
      </c>
      <c r="AB1731" t="str" cm="1">
        <f t="array" aca="1" ref="AB1731" ca="1">INDEX(Sheet1!$AC$2:$AC$22, RANDBETWEEN(1, 21))</f>
        <v>Cyprus</v>
      </c>
      <c r="AE1731" t="str" cm="1">
        <f t="array" aca="1" ref="AE1731" ca="1">INDEX(Sheet1!$AF$2:$AF$22, RANDBETWEEN(1, 5))</f>
        <v>NatCom</v>
      </c>
      <c r="AF1731" s="3">
        <v>45440</v>
      </c>
      <c r="AG1731" t="str" cm="1">
        <f t="array" aca="1" ref="AG1731" ca="1">INDEX(Sheet1!$AH$2:$AH$24, RANDBETWEEN(1, 23))</f>
        <v>KOSOVO CO</v>
      </c>
      <c r="AH1731" t="s">
        <v>649</v>
      </c>
      <c r="AI1731" t="s">
        <v>476</v>
      </c>
      <c r="AJ1731" t="s">
        <v>477</v>
      </c>
      <c r="AK1731" t="s">
        <v>75</v>
      </c>
      <c r="AL1731" t="s">
        <v>90</v>
      </c>
      <c r="AM1731" t="s">
        <v>646</v>
      </c>
      <c r="AN1731" t="s">
        <v>192</v>
      </c>
      <c r="AO1731" t="s">
        <v>92</v>
      </c>
      <c r="AP1731" t="s">
        <v>93</v>
      </c>
      <c r="AQ1731" t="s">
        <v>129</v>
      </c>
      <c r="AR1731">
        <v>2023</v>
      </c>
      <c r="AS1731" t="s">
        <v>44</v>
      </c>
    </row>
    <row r="1732" spans="1:45">
      <c r="A1732" t="s">
        <v>657</v>
      </c>
      <c r="B1732" t="s">
        <v>95</v>
      </c>
      <c r="C1732" t="s">
        <v>64</v>
      </c>
      <c r="D1732" s="3">
        <v>45566</v>
      </c>
      <c r="E1732" t="s">
        <v>644</v>
      </c>
      <c r="F1732">
        <f t="shared" ca="1" si="81"/>
        <v>42557.882768025891</v>
      </c>
      <c r="G1732">
        <f t="shared" ca="1" si="81"/>
        <v>50192.870454136384</v>
      </c>
      <c r="H1732" t="str" cm="1">
        <f t="array" aca="1" ref="H1732" ca="1">INDEX(Sheet1!$H$1:$H$3, RANDBETWEEN(1, 3))</f>
        <v>ORE-Thematic</v>
      </c>
      <c r="I1732" t="str" cm="1">
        <f t="array" aca="1" ref="I1732" ca="1">INDEX(Sheet1!$I$3:$I$88, RANDBETWEEN(1, 85))</f>
        <v>Technical leadership for programme outcomes</v>
      </c>
      <c r="J1732" t="str">
        <f ca="1">INDEX(Sheet1!$AZ$3:$AZ$8, RANDBETWEEN(1, COUNTA(Sheet1!$AZ$3:$AZ$8)))</f>
        <v>Child Protection</v>
      </c>
      <c r="K1732" t="str" cm="1">
        <f t="array" aca="1" ref="K1732" ca="1">INDEX(Sheet1!$K$1:$K$8, RANDBETWEEN(1, 6))</f>
        <v>HAC-STATE OF PALESTINE</v>
      </c>
      <c r="M1732" t="s">
        <v>89</v>
      </c>
      <c r="N1732">
        <f t="shared" ca="1" si="82"/>
        <v>54080.165618541214</v>
      </c>
      <c r="Q1732" t="s">
        <v>479</v>
      </c>
      <c r="U1732">
        <f t="shared" ca="1" si="83"/>
        <v>87571.905261050677</v>
      </c>
      <c r="V1732">
        <v>31722831</v>
      </c>
      <c r="W1732" t="str" cm="1">
        <f t="array" aca="1" ref="W1732" ca="1">INDEX(Sheet1!$X$1:$X$20, RANDBETWEEN(1, 20))</f>
        <v>Women's and diaspora organizations</v>
      </c>
      <c r="X1732" t="str" cm="1">
        <f t="array" aca="1" ref="X1732" ca="1">INDEX(Sheet1!$Y$2:$Y$22, RANDBETWEEN(1, 21))</f>
        <v>Public Sector</v>
      </c>
      <c r="Z1732" t="str" cm="1">
        <f t="array" aca="1" ref="Z1732" ca="1">INDEX(Sheet1!$AA$2:$AA$30, RANDBETWEEN(1, 29))</f>
        <v>SERBIA CO</v>
      </c>
      <c r="AA1732" t="str" cm="1">
        <f t="array" aca="1" ref="AA1732" ca="1">INDEX(Sheet1!$AB$2:$AB$8, RANDBETWEEN(1, 7))</f>
        <v>EAPRO</v>
      </c>
      <c r="AB1732" t="str" cm="1">
        <f t="array" aca="1" ref="AB1732" ca="1">INDEX(Sheet1!$AC$2:$AC$22, RANDBETWEEN(1, 21))</f>
        <v>Croatia</v>
      </c>
      <c r="AE1732" t="str" cm="1">
        <f t="array" aca="1" ref="AE1732" ca="1">INDEX(Sheet1!$AF$2:$AF$22, RANDBETWEEN(1, 5))</f>
        <v>MENARO</v>
      </c>
      <c r="AF1732" s="3">
        <v>45566</v>
      </c>
      <c r="AG1732" t="str" cm="1">
        <f t="array" aca="1" ref="AG1732" ca="1">INDEX(Sheet1!$AH$2:$AH$24, RANDBETWEEN(1, 23))</f>
        <v>UZBEKISTAN CO</v>
      </c>
      <c r="AH1732" t="s">
        <v>670</v>
      </c>
      <c r="AI1732" t="s">
        <v>478</v>
      </c>
      <c r="AJ1732" t="s">
        <v>479</v>
      </c>
      <c r="AK1732" t="s">
        <v>89</v>
      </c>
      <c r="AL1732" t="s">
        <v>90</v>
      </c>
      <c r="AM1732" t="s">
        <v>645</v>
      </c>
      <c r="AN1732" t="s">
        <v>60</v>
      </c>
      <c r="AO1732" t="s">
        <v>116</v>
      </c>
      <c r="AP1732" t="s">
        <v>93</v>
      </c>
      <c r="AQ1732" t="s">
        <v>100</v>
      </c>
      <c r="AR1732">
        <v>2024</v>
      </c>
      <c r="AS1732" t="s">
        <v>44</v>
      </c>
    </row>
    <row r="1733" spans="1:45">
      <c r="A1733" t="s">
        <v>658</v>
      </c>
      <c r="B1733" t="s">
        <v>44</v>
      </c>
      <c r="C1733" t="s">
        <v>64</v>
      </c>
      <c r="D1733" s="3">
        <v>45504</v>
      </c>
      <c r="E1733" t="s">
        <v>644</v>
      </c>
      <c r="F1733">
        <f t="shared" ca="1" si="81"/>
        <v>10061.292817221174</v>
      </c>
      <c r="G1733">
        <f t="shared" ca="1" si="81"/>
        <v>78802.51701964176</v>
      </c>
      <c r="H1733" t="str" cm="1">
        <f t="array" aca="1" ref="H1733" ca="1">INDEX(Sheet1!$H$1:$H$3, RANDBETWEEN(1, 3))</f>
        <v>ORE-Thematic</v>
      </c>
      <c r="I1733" t="str" cm="1">
        <f t="array" aca="1" ref="I1733" ca="1">INDEX(Sheet1!$I$3:$I$88, RANDBETWEEN(1, 85))</f>
        <v>Private sector fundraising</v>
      </c>
      <c r="J1733" t="str">
        <f ca="1">INDEX(Sheet1!$AZ$3:$AZ$8, RANDBETWEEN(1, COUNTA(Sheet1!$AZ$3:$AZ$8)))</f>
        <v>Health</v>
      </c>
      <c r="K1733" t="str" cm="1">
        <f t="array" aca="1" ref="K1733" ca="1">INDEX(Sheet1!$K$1:$K$8, RANDBETWEEN(1, 6))</f>
        <v>HAC-ARMENIA</v>
      </c>
      <c r="M1733" t="s">
        <v>127</v>
      </c>
      <c r="N1733">
        <f t="shared" ca="1" si="82"/>
        <v>94439.281348856326</v>
      </c>
      <c r="Q1733" t="s">
        <v>481</v>
      </c>
      <c r="U1733">
        <f t="shared" ca="1" si="83"/>
        <v>62477.893452365686</v>
      </c>
      <c r="V1733">
        <v>24719379</v>
      </c>
      <c r="W1733" t="str" cm="1">
        <f t="array" aca="1" ref="W1733" ca="1">INDEX(Sheet1!$X$1:$X$20, RANDBETWEEN(1, 20))</f>
        <v>Membership based organizations</v>
      </c>
      <c r="X1733" t="str" cm="1">
        <f t="array" aca="1" ref="X1733" ca="1">INDEX(Sheet1!$Y$2:$Y$22, RANDBETWEEN(1, 21))</f>
        <v>Public Sector</v>
      </c>
      <c r="Z1733" t="str" cm="1">
        <f t="array" aca="1" ref="Z1733" ca="1">INDEX(Sheet1!$AA$2:$AA$30, RANDBETWEEN(1, 29))</f>
        <v>NETHERLANDS NATCOM</v>
      </c>
      <c r="AA1733" t="str" cm="1">
        <f t="array" aca="1" ref="AA1733" ca="1">INDEX(Sheet1!$AB$2:$AB$8, RANDBETWEEN(1, 7))</f>
        <v>NatCom</v>
      </c>
      <c r="AB1733" t="str" cm="1">
        <f t="array" aca="1" ref="AB1733" ca="1">INDEX(Sheet1!$AC$2:$AC$22, RANDBETWEEN(1, 21))</f>
        <v>France</v>
      </c>
      <c r="AE1733" t="str" cm="1">
        <f t="array" aca="1" ref="AE1733" ca="1">INDEX(Sheet1!$AF$2:$AF$22, RANDBETWEEN(1, 5))</f>
        <v>ECARO</v>
      </c>
      <c r="AF1733" s="3">
        <v>45504</v>
      </c>
      <c r="AG1733" t="str" cm="1">
        <f t="array" aca="1" ref="AG1733" ca="1">INDEX(Sheet1!$AH$2:$AH$24, RANDBETWEEN(1, 23))</f>
        <v>MOLDOVA CO</v>
      </c>
      <c r="AH1733" t="s">
        <v>668</v>
      </c>
      <c r="AI1733" t="s">
        <v>480</v>
      </c>
      <c r="AJ1733" t="s">
        <v>481</v>
      </c>
      <c r="AK1733" t="s">
        <v>127</v>
      </c>
      <c r="AL1733" t="s">
        <v>58</v>
      </c>
      <c r="AM1733" t="s">
        <v>645</v>
      </c>
      <c r="AN1733" t="s">
        <v>192</v>
      </c>
      <c r="AO1733" t="s">
        <v>92</v>
      </c>
      <c r="AP1733" t="s">
        <v>93</v>
      </c>
      <c r="AQ1733" t="s">
        <v>79</v>
      </c>
      <c r="AR1733">
        <v>2024</v>
      </c>
      <c r="AS1733" t="s">
        <v>44</v>
      </c>
    </row>
    <row r="1734" spans="1:45">
      <c r="A1734" t="s">
        <v>656</v>
      </c>
      <c r="B1734" t="s">
        <v>44</v>
      </c>
      <c r="C1734" t="s">
        <v>118</v>
      </c>
      <c r="D1734" s="3">
        <v>45508</v>
      </c>
      <c r="E1734" t="s">
        <v>644</v>
      </c>
      <c r="F1734">
        <f t="shared" ca="1" si="81"/>
        <v>53648.497465910754</v>
      </c>
      <c r="G1734">
        <f t="shared" ca="1" si="81"/>
        <v>57082.359815121003</v>
      </c>
      <c r="H1734" t="str" cm="1">
        <f t="array" aca="1" ref="H1734" ca="1">INDEX(Sheet1!$H$1:$H$3, RANDBETWEEN(1, 3))</f>
        <v>Revenue Type</v>
      </c>
      <c r="I1734" t="str" cm="1">
        <f t="array" aca="1" ref="I1734" ca="1">INDEX(Sheet1!$I$3:$I$88, RANDBETWEEN(1, 85))</f>
        <v>Education – General</v>
      </c>
      <c r="J1734" t="str">
        <f ca="1">INDEX(Sheet1!$AZ$3:$AZ$8, RANDBETWEEN(1, COUNTA(Sheet1!$AZ$3:$AZ$8)))</f>
        <v>Child Protection</v>
      </c>
      <c r="K1734" t="str" cm="1">
        <f t="array" aca="1" ref="K1734" ca="1">INDEX(Sheet1!$K$1:$K$8, RANDBETWEEN(1, 6))</f>
        <v>HAC-ECARO</v>
      </c>
      <c r="M1734" t="s">
        <v>127</v>
      </c>
      <c r="N1734">
        <f t="shared" ca="1" si="82"/>
        <v>15574.452681066517</v>
      </c>
      <c r="Q1734" t="s">
        <v>483</v>
      </c>
      <c r="U1734">
        <f t="shared" ca="1" si="83"/>
        <v>38479.224716124627</v>
      </c>
      <c r="V1734">
        <v>8643736</v>
      </c>
      <c r="W1734" t="str" cm="1">
        <f t="array" aca="1" ref="W1734" ca="1">INDEX(Sheet1!$X$1:$X$20, RANDBETWEEN(1, 20))</f>
        <v>Membership based organizations</v>
      </c>
      <c r="X1734" t="str" cm="1">
        <f t="array" aca="1" ref="X1734" ca="1">INDEX(Sheet1!$Y$2:$Y$22, RANDBETWEEN(1, 21))</f>
        <v>Private Sector</v>
      </c>
      <c r="Z1734" t="str" cm="1">
        <f t="array" aca="1" ref="Z1734" ca="1">INDEX(Sheet1!$AA$2:$AA$30, RANDBETWEEN(1, 29))</f>
        <v>INDIA CO</v>
      </c>
      <c r="AA1734" t="str" cm="1">
        <f t="array" aca="1" ref="AA1734" ca="1">INDEX(Sheet1!$AB$2:$AB$8, RANDBETWEEN(1, 7))</f>
        <v>NatCom</v>
      </c>
      <c r="AB1734" t="str" cm="1">
        <f t="array" aca="1" ref="AB1734" ca="1">INDEX(Sheet1!$AC$2:$AC$22, RANDBETWEEN(1, 21))</f>
        <v>Tajikistan</v>
      </c>
      <c r="AE1734" t="str" cm="1">
        <f t="array" aca="1" ref="AE1734" ca="1">INDEX(Sheet1!$AF$2:$AF$22, RANDBETWEEN(1, 5))</f>
        <v>ECARO</v>
      </c>
      <c r="AF1734" s="3">
        <v>45508</v>
      </c>
      <c r="AG1734" t="str" cm="1">
        <f t="array" aca="1" ref="AG1734" ca="1">INDEX(Sheet1!$AH$2:$AH$24, RANDBETWEEN(1, 23))</f>
        <v>KOSOVO CO</v>
      </c>
      <c r="AH1734" t="s">
        <v>668</v>
      </c>
      <c r="AI1734" t="s">
        <v>482</v>
      </c>
      <c r="AJ1734" t="s">
        <v>483</v>
      </c>
      <c r="AK1734" t="s">
        <v>127</v>
      </c>
      <c r="AL1734" t="s">
        <v>58</v>
      </c>
      <c r="AM1734" t="s">
        <v>646</v>
      </c>
      <c r="AN1734" t="s">
        <v>128</v>
      </c>
      <c r="AO1734" t="s">
        <v>92</v>
      </c>
      <c r="AP1734" t="s">
        <v>62</v>
      </c>
      <c r="AQ1734" t="s">
        <v>100</v>
      </c>
      <c r="AR1734">
        <v>2024</v>
      </c>
      <c r="AS1734" t="s">
        <v>44</v>
      </c>
    </row>
    <row r="1735" spans="1:45">
      <c r="A1735" t="s">
        <v>656</v>
      </c>
      <c r="B1735" t="s">
        <v>95</v>
      </c>
      <c r="C1735" t="s">
        <v>45</v>
      </c>
      <c r="D1735" s="3">
        <v>45491</v>
      </c>
      <c r="E1735" t="s">
        <v>644</v>
      </c>
      <c r="F1735">
        <f t="shared" ca="1" si="81"/>
        <v>84848.99970745662</v>
      </c>
      <c r="G1735">
        <f t="shared" ca="1" si="81"/>
        <v>64221.624920445181</v>
      </c>
      <c r="H1735" t="str" cm="1">
        <f t="array" aca="1" ref="H1735" ca="1">INDEX(Sheet1!$H$1:$H$3, RANDBETWEEN(1, 3))</f>
        <v>ORR Non-Thematic</v>
      </c>
      <c r="I1735" t="str" cm="1">
        <f t="array" aca="1" ref="I1735" ca="1">INDEX(Sheet1!$I$3:$I$88, RANDBETWEEN(1, 85))</f>
        <v>Infant and Young child feeding</v>
      </c>
      <c r="J1735" t="str">
        <f ca="1">INDEX(Sheet1!$AZ$3:$AZ$8, RANDBETWEEN(1, COUNTA(Sheet1!$AZ$3:$AZ$8)))</f>
        <v>Child Protection</v>
      </c>
      <c r="K1735" t="str" cm="1">
        <f t="array" aca="1" ref="K1735" ca="1">INDEX(Sheet1!$K$1:$K$8, RANDBETWEEN(1, 6))</f>
        <v>Ukraine Response</v>
      </c>
      <c r="M1735" t="s">
        <v>89</v>
      </c>
      <c r="N1735">
        <f t="shared" ca="1" si="82"/>
        <v>9016.9662171842283</v>
      </c>
      <c r="Q1735" t="s">
        <v>147</v>
      </c>
      <c r="U1735">
        <f t="shared" ca="1" si="83"/>
        <v>37070.752329770083</v>
      </c>
      <c r="V1735">
        <v>29073683</v>
      </c>
      <c r="W1735" t="str" cm="1">
        <f t="array" aca="1" ref="W1735" ca="1">INDEX(Sheet1!$X$1:$X$20, RANDBETWEEN(1, 20))</f>
        <v>Corporate Foundation</v>
      </c>
      <c r="X1735" t="str" cm="1">
        <f t="array" aca="1" ref="X1735" ca="1">INDEX(Sheet1!$Y$2:$Y$22, RANDBETWEEN(1, 21))</f>
        <v>Corporate Account</v>
      </c>
      <c r="Z1735" t="str" cm="1">
        <f t="array" aca="1" ref="Z1735" ca="1">INDEX(Sheet1!$AA$2:$AA$30, RANDBETWEEN(1, 29))</f>
        <v>UZBEKISTAN CO</v>
      </c>
      <c r="AA1735" t="str" cm="1">
        <f t="array" aca="1" ref="AA1735" ca="1">INDEX(Sheet1!$AB$2:$AB$8, RANDBETWEEN(1, 7))</f>
        <v>NatCom</v>
      </c>
      <c r="AB1735" t="str" cm="1">
        <f t="array" aca="1" ref="AB1735" ca="1">INDEX(Sheet1!$AC$2:$AC$22, RANDBETWEEN(1, 21))</f>
        <v>Belarus</v>
      </c>
      <c r="AE1735" t="str" cm="1">
        <f t="array" aca="1" ref="AE1735" ca="1">INDEX(Sheet1!$AF$2:$AF$22, RANDBETWEEN(1, 5))</f>
        <v>ESARO</v>
      </c>
      <c r="AF1735" s="3">
        <v>45491</v>
      </c>
      <c r="AG1735" t="str" cm="1">
        <f t="array" aca="1" ref="AG1735" ca="1">INDEX(Sheet1!$AH$2:$AH$24, RANDBETWEEN(1, 23))</f>
        <v>ALBANIA CO</v>
      </c>
      <c r="AH1735" t="s">
        <v>647</v>
      </c>
      <c r="AI1735" t="s">
        <v>484</v>
      </c>
      <c r="AJ1735" t="s">
        <v>147</v>
      </c>
      <c r="AK1735" t="s">
        <v>89</v>
      </c>
      <c r="AL1735" t="s">
        <v>58</v>
      </c>
      <c r="AM1735" t="s">
        <v>645</v>
      </c>
      <c r="AN1735" t="s">
        <v>60</v>
      </c>
      <c r="AO1735" t="s">
        <v>149</v>
      </c>
      <c r="AP1735" t="s">
        <v>78</v>
      </c>
      <c r="AQ1735" t="s">
        <v>79</v>
      </c>
      <c r="AR1735">
        <v>2023</v>
      </c>
      <c r="AS1735" t="s">
        <v>44</v>
      </c>
    </row>
    <row r="1736" spans="1:45">
      <c r="A1736" t="s">
        <v>657</v>
      </c>
      <c r="B1736" t="s">
        <v>95</v>
      </c>
      <c r="C1736" t="s">
        <v>118</v>
      </c>
      <c r="D1736" s="3">
        <v>45440</v>
      </c>
      <c r="E1736" t="s">
        <v>644</v>
      </c>
      <c r="F1736">
        <f t="shared" ca="1" si="81"/>
        <v>35442.677113713238</v>
      </c>
      <c r="G1736">
        <f t="shared" ca="1" si="81"/>
        <v>20175.967286423744</v>
      </c>
      <c r="H1736" t="str" cm="1">
        <f t="array" aca="1" ref="H1736" ca="1">INDEX(Sheet1!$H$1:$H$3, RANDBETWEEN(1, 3))</f>
        <v>ORR Non-Thematic</v>
      </c>
      <c r="I1736" t="str" cm="1">
        <f t="array" aca="1" ref="I1736" ca="1">INDEX(Sheet1!$I$3:$I$88, RANDBETWEEN(1, 85))</f>
        <v>Nutrition – General</v>
      </c>
      <c r="J1736" t="str">
        <f ca="1">INDEX(Sheet1!$AZ$3:$AZ$8, RANDBETWEEN(1, COUNTA(Sheet1!$AZ$3:$AZ$8)))</f>
        <v>Education</v>
      </c>
      <c r="K1736" t="str" cm="1">
        <f t="array" aca="1" ref="K1736" ca="1">INDEX(Sheet1!$K$1:$K$8, RANDBETWEEN(1, 6))</f>
        <v>Emergency/HAC</v>
      </c>
      <c r="M1736" t="s">
        <v>114</v>
      </c>
      <c r="N1736">
        <f t="shared" ca="1" si="82"/>
        <v>68062.036209015103</v>
      </c>
      <c r="Q1736" t="s">
        <v>486</v>
      </c>
      <c r="U1736">
        <f t="shared" ca="1" si="83"/>
        <v>28302.324010744913</v>
      </c>
      <c r="V1736">
        <v>6374943</v>
      </c>
      <c r="W1736" t="str" cm="1">
        <f t="array" aca="1" ref="W1736" ca="1">INDEX(Sheet1!$X$1:$X$20, RANDBETWEEN(1, 20))</f>
        <v>Women's and diaspora organizations</v>
      </c>
      <c r="X1736" t="str" cm="1">
        <f t="array" aca="1" ref="X1736" ca="1">INDEX(Sheet1!$Y$2:$Y$22, RANDBETWEEN(1, 21))</f>
        <v>Private Sector</v>
      </c>
      <c r="Z1736" t="str" cm="1">
        <f t="array" aca="1" ref="Z1736" ca="1">INDEX(Sheet1!$AA$2:$AA$30, RANDBETWEEN(1, 29))</f>
        <v>UK NATCOM</v>
      </c>
      <c r="AA1736" t="str" cm="1">
        <f t="array" aca="1" ref="AA1736" ca="1">INDEX(Sheet1!$AB$2:$AB$8, RANDBETWEEN(1, 7))</f>
        <v>MENARO</v>
      </c>
      <c r="AB1736" t="str" cm="1">
        <f t="array" aca="1" ref="AB1736" ca="1">INDEX(Sheet1!$AC$2:$AC$22, RANDBETWEEN(1, 21))</f>
        <v>Bulgaria</v>
      </c>
      <c r="AE1736" t="str" cm="1">
        <f t="array" aca="1" ref="AE1736" ca="1">INDEX(Sheet1!$AF$2:$AF$22, RANDBETWEEN(1, 5))</f>
        <v>NatCom</v>
      </c>
      <c r="AF1736" s="3">
        <v>45440</v>
      </c>
      <c r="AG1736" t="str" cm="1">
        <f t="array" aca="1" ref="AG1736" ca="1">INDEX(Sheet1!$AH$2:$AH$24, RANDBETWEEN(1, 23))</f>
        <v>SERBIA CO</v>
      </c>
      <c r="AH1736" t="s">
        <v>648</v>
      </c>
      <c r="AI1736" t="s">
        <v>485</v>
      </c>
      <c r="AJ1736" t="s">
        <v>486</v>
      </c>
      <c r="AK1736" t="s">
        <v>114</v>
      </c>
      <c r="AL1736" t="s">
        <v>95</v>
      </c>
      <c r="AM1736" t="s">
        <v>645</v>
      </c>
      <c r="AN1736" t="s">
        <v>192</v>
      </c>
      <c r="AO1736" t="s">
        <v>77</v>
      </c>
      <c r="AP1736" t="s">
        <v>62</v>
      </c>
      <c r="AQ1736" t="s">
        <v>129</v>
      </c>
      <c r="AR1736">
        <v>2024</v>
      </c>
      <c r="AS1736" t="s">
        <v>44</v>
      </c>
    </row>
    <row r="1737" spans="1:45">
      <c r="A1737" t="s">
        <v>652</v>
      </c>
      <c r="B1737" t="s">
        <v>44</v>
      </c>
      <c r="C1737" t="s">
        <v>45</v>
      </c>
      <c r="D1737" s="3">
        <v>45555</v>
      </c>
      <c r="E1737" t="s">
        <v>644</v>
      </c>
      <c r="F1737">
        <f t="shared" ca="1" si="81"/>
        <v>77947.689203758593</v>
      </c>
      <c r="G1737">
        <f t="shared" ca="1" si="81"/>
        <v>54164.714137476534</v>
      </c>
      <c r="H1737" t="str" cm="1">
        <f t="array" aca="1" ref="H1737" ca="1">INDEX(Sheet1!$H$1:$H$3, RANDBETWEEN(1, 3))</f>
        <v>ORR Non-Thematic</v>
      </c>
      <c r="I1737" t="str" cm="1">
        <f t="array" aca="1" ref="I1737" ca="1">INDEX(Sheet1!$I$3:$I$88, RANDBETWEEN(1, 85))</f>
        <v>Human rights institutions</v>
      </c>
      <c r="J1737" t="str">
        <f ca="1">INDEX(Sheet1!$AZ$3:$AZ$8, RANDBETWEEN(1, COUNTA(Sheet1!$AZ$3:$AZ$8)))</f>
        <v>Education</v>
      </c>
      <c r="K1737" t="str" cm="1">
        <f t="array" aca="1" ref="K1737" ca="1">INDEX(Sheet1!$K$1:$K$8, RANDBETWEEN(1, 6))</f>
        <v>HAC-ARMENIA</v>
      </c>
      <c r="M1737" t="s">
        <v>127</v>
      </c>
      <c r="N1737">
        <f t="shared" ca="1" si="82"/>
        <v>40413.525256441906</v>
      </c>
      <c r="Q1737" t="s">
        <v>488</v>
      </c>
      <c r="U1737">
        <f t="shared" ca="1" si="83"/>
        <v>47804.885434523712</v>
      </c>
      <c r="V1737">
        <v>27589676</v>
      </c>
      <c r="W1737" t="str" cm="1">
        <f t="array" aca="1" ref="W1737" ca="1">INDEX(Sheet1!$X$1:$X$20, RANDBETWEEN(1, 20))</f>
        <v>Women's and diaspora organizations</v>
      </c>
      <c r="X1737" t="str" cm="1">
        <f t="array" aca="1" ref="X1737" ca="1">INDEX(Sheet1!$Y$2:$Y$22, RANDBETWEEN(1, 21))</f>
        <v>Public Sector</v>
      </c>
      <c r="Z1737" t="str" cm="1">
        <f t="array" aca="1" ref="Z1737" ca="1">INDEX(Sheet1!$AA$2:$AA$30, RANDBETWEEN(1, 29))</f>
        <v>NETHERLANDS NATCOM</v>
      </c>
      <c r="AA1737" t="str" cm="1">
        <f t="array" aca="1" ref="AA1737" ca="1">INDEX(Sheet1!$AB$2:$AB$8, RANDBETWEEN(1, 7))</f>
        <v>NatCom</v>
      </c>
      <c r="AB1737" t="str" cm="1">
        <f t="array" aca="1" ref="AB1737" ca="1">INDEX(Sheet1!$AC$2:$AC$22, RANDBETWEEN(1, 21))</f>
        <v>Netherlands</v>
      </c>
      <c r="AE1737" t="str" cm="1">
        <f t="array" aca="1" ref="AE1737" ca="1">INDEX(Sheet1!$AF$2:$AF$22, RANDBETWEEN(1, 5))</f>
        <v>ECARO</v>
      </c>
      <c r="AF1737" s="3">
        <v>45555</v>
      </c>
      <c r="AG1737" t="str" cm="1">
        <f t="array" aca="1" ref="AG1737" ca="1">INDEX(Sheet1!$AH$2:$AH$24, RANDBETWEEN(1, 23))</f>
        <v>LEBANON CO</v>
      </c>
      <c r="AH1737" t="s">
        <v>668</v>
      </c>
      <c r="AI1737" t="s">
        <v>487</v>
      </c>
      <c r="AJ1737" t="s">
        <v>488</v>
      </c>
      <c r="AK1737" t="s">
        <v>127</v>
      </c>
      <c r="AL1737" t="s">
        <v>58</v>
      </c>
      <c r="AM1737" t="s">
        <v>646</v>
      </c>
      <c r="AN1737" t="s">
        <v>105</v>
      </c>
      <c r="AO1737" t="s">
        <v>77</v>
      </c>
      <c r="AP1737" t="s">
        <v>93</v>
      </c>
      <c r="AQ1737" t="s">
        <v>94</v>
      </c>
      <c r="AR1737">
        <v>2022</v>
      </c>
      <c r="AS1737" t="s">
        <v>44</v>
      </c>
    </row>
    <row r="1738" spans="1:45">
      <c r="A1738" t="s">
        <v>653</v>
      </c>
      <c r="B1738" t="s">
        <v>95</v>
      </c>
      <c r="C1738" t="s">
        <v>64</v>
      </c>
      <c r="D1738" s="3">
        <v>45517</v>
      </c>
      <c r="E1738" t="s">
        <v>644</v>
      </c>
      <c r="F1738">
        <f t="shared" ca="1" si="81"/>
        <v>64902.404726336739</v>
      </c>
      <c r="G1738">
        <f t="shared" ca="1" si="81"/>
        <v>63410.77524112448</v>
      </c>
      <c r="H1738" t="str" cm="1">
        <f t="array" aca="1" ref="H1738" ca="1">INDEX(Sheet1!$H$1:$H$3, RANDBETWEEN(1, 3))</f>
        <v>ORE-Thematic</v>
      </c>
      <c r="I1738" t="str" cm="1">
        <f t="array" aca="1" ref="I1738" ca="1">INDEX(Sheet1!$I$3:$I$88, RANDBETWEEN(1, 85))</f>
        <v>Education – General</v>
      </c>
      <c r="J1738" t="str">
        <f ca="1">INDEX(Sheet1!$AZ$3:$AZ$8, RANDBETWEEN(1, COUNTA(Sheet1!$AZ$3:$AZ$8)))</f>
        <v>Advocacy</v>
      </c>
      <c r="K1738" t="str" cm="1">
        <f t="array" aca="1" ref="K1738" ca="1">INDEX(Sheet1!$K$1:$K$8, RANDBETWEEN(1, 6))</f>
        <v>HAC-ECARO</v>
      </c>
      <c r="M1738" t="s">
        <v>165</v>
      </c>
      <c r="N1738">
        <f t="shared" ca="1" si="82"/>
        <v>45200.065392171695</v>
      </c>
      <c r="Q1738" t="s">
        <v>490</v>
      </c>
      <c r="U1738">
        <f t="shared" ca="1" si="83"/>
        <v>23025.830847449713</v>
      </c>
      <c r="V1738">
        <v>23270852</v>
      </c>
      <c r="W1738" t="str" cm="1">
        <f t="array" aca="1" ref="W1738" ca="1">INDEX(Sheet1!$X$1:$X$20, RANDBETWEEN(1, 20))</f>
        <v>Corporate</v>
      </c>
      <c r="X1738" t="str" cm="1">
        <f t="array" aca="1" ref="X1738" ca="1">INDEX(Sheet1!$Y$2:$Y$22, RANDBETWEEN(1, 21))</f>
        <v>Public Sector</v>
      </c>
      <c r="Z1738" t="str" cm="1">
        <f t="array" aca="1" ref="Z1738" ca="1">INDEX(Sheet1!$AA$2:$AA$30, RANDBETWEEN(1, 29))</f>
        <v>FRANCE NATCOM</v>
      </c>
      <c r="AA1738" t="str" cm="1">
        <f t="array" aca="1" ref="AA1738" ca="1">INDEX(Sheet1!$AB$2:$AB$8, RANDBETWEEN(1, 7))</f>
        <v>HQ</v>
      </c>
      <c r="AB1738" t="str" cm="1">
        <f t="array" aca="1" ref="AB1738" ca="1">INDEX(Sheet1!$AC$2:$AC$22, RANDBETWEEN(1, 21))</f>
        <v>Montenegro</v>
      </c>
      <c r="AE1738" t="str" cm="1">
        <f t="array" aca="1" ref="AE1738" ca="1">INDEX(Sheet1!$AF$2:$AF$22, RANDBETWEEN(1, 5))</f>
        <v>HQ</v>
      </c>
      <c r="AF1738" s="3">
        <v>45517</v>
      </c>
      <c r="AG1738" t="str" cm="1">
        <f t="array" aca="1" ref="AG1738" ca="1">INDEX(Sheet1!$AH$2:$AH$24, RANDBETWEEN(1, 23))</f>
        <v>BELARUS CO</v>
      </c>
      <c r="AH1738" t="s">
        <v>651</v>
      </c>
      <c r="AI1738" t="s">
        <v>489</v>
      </c>
      <c r="AJ1738" t="s">
        <v>490</v>
      </c>
      <c r="AK1738" t="s">
        <v>165</v>
      </c>
      <c r="AL1738" t="s">
        <v>95</v>
      </c>
      <c r="AM1738" t="s">
        <v>645</v>
      </c>
      <c r="AN1738" t="s">
        <v>115</v>
      </c>
      <c r="AO1738" t="s">
        <v>61</v>
      </c>
      <c r="AP1738" t="s">
        <v>62</v>
      </c>
      <c r="AQ1738" t="s">
        <v>117</v>
      </c>
      <c r="AR1738">
        <v>2022</v>
      </c>
      <c r="AS1738" t="s">
        <v>44</v>
      </c>
    </row>
    <row r="1739" spans="1:45">
      <c r="A1739" t="s">
        <v>656</v>
      </c>
      <c r="B1739" t="s">
        <v>95</v>
      </c>
      <c r="C1739" t="s">
        <v>45</v>
      </c>
      <c r="D1739" s="3">
        <v>45315</v>
      </c>
      <c r="E1739" t="s">
        <v>644</v>
      </c>
      <c r="F1739">
        <f t="shared" ca="1" si="81"/>
        <v>21358.194920712907</v>
      </c>
      <c r="G1739">
        <f t="shared" ca="1" si="81"/>
        <v>46082.780315388125</v>
      </c>
      <c r="H1739" t="str" cm="1">
        <f t="array" aca="1" ref="H1739" ca="1">INDEX(Sheet1!$H$1:$H$3, RANDBETWEEN(1, 3))</f>
        <v>ORE-Thematic</v>
      </c>
      <c r="I1739" t="str" cm="1">
        <f t="array" aca="1" ref="I1739" ca="1">INDEX(Sheet1!$I$3:$I$88, RANDBETWEEN(1, 85))</f>
        <v>UNICEF capacity for Supply and Logistics</v>
      </c>
      <c r="J1739" t="str">
        <f ca="1">INDEX(Sheet1!$AZ$3:$AZ$8, RANDBETWEEN(1, COUNTA(Sheet1!$AZ$3:$AZ$8)))</f>
        <v>Advocacy</v>
      </c>
      <c r="K1739" t="str" cm="1">
        <f t="array" aca="1" ref="K1739" ca="1">INDEX(Sheet1!$K$1:$K$8, RANDBETWEEN(1, 6))</f>
        <v>HAC-STATE OF PALESTINE</v>
      </c>
      <c r="M1739" t="s">
        <v>75</v>
      </c>
      <c r="N1739">
        <f t="shared" ca="1" si="82"/>
        <v>58589.211722286127</v>
      </c>
      <c r="Q1739" t="s">
        <v>492</v>
      </c>
      <c r="U1739">
        <f t="shared" ca="1" si="83"/>
        <v>46469.229862486929</v>
      </c>
      <c r="V1739">
        <v>31761001</v>
      </c>
      <c r="W1739" t="str" cm="1">
        <f t="array" aca="1" ref="W1739" ca="1">INDEX(Sheet1!$X$1:$X$20, RANDBETWEEN(1, 20))</f>
        <v>Corporate</v>
      </c>
      <c r="X1739" t="str" cm="1">
        <f t="array" aca="1" ref="X1739" ca="1">INDEX(Sheet1!$Y$2:$Y$22, RANDBETWEEN(1, 21))</f>
        <v>Private Sector</v>
      </c>
      <c r="Z1739" t="str" cm="1">
        <f t="array" aca="1" ref="Z1739" ca="1">INDEX(Sheet1!$AA$2:$AA$30, RANDBETWEEN(1, 29))</f>
        <v>BELARUS CO</v>
      </c>
      <c r="AA1739" t="str" cm="1">
        <f t="array" aca="1" ref="AA1739" ca="1">INDEX(Sheet1!$AB$2:$AB$8, RANDBETWEEN(1, 7))</f>
        <v>MENARO</v>
      </c>
      <c r="AB1739" t="str" cm="1">
        <f t="array" aca="1" ref="AB1739" ca="1">INDEX(Sheet1!$AC$2:$AC$22, RANDBETWEEN(1, 21))</f>
        <v>Greece</v>
      </c>
      <c r="AE1739" t="str" cm="1">
        <f t="array" aca="1" ref="AE1739" ca="1">INDEX(Sheet1!$AF$2:$AF$22, RANDBETWEEN(1, 5))</f>
        <v>ECARO</v>
      </c>
      <c r="AF1739" s="3">
        <v>45315</v>
      </c>
      <c r="AG1739" t="str" cm="1">
        <f t="array" aca="1" ref="AG1739" ca="1">INDEX(Sheet1!$AH$2:$AH$24, RANDBETWEEN(1, 23))</f>
        <v>MOLDOVA CO</v>
      </c>
      <c r="AH1739" t="s">
        <v>649</v>
      </c>
      <c r="AI1739" t="s">
        <v>491</v>
      </c>
      <c r="AJ1739" t="s">
        <v>492</v>
      </c>
      <c r="AK1739" t="s">
        <v>75</v>
      </c>
      <c r="AL1739" t="s">
        <v>90</v>
      </c>
      <c r="AM1739" t="s">
        <v>646</v>
      </c>
      <c r="AN1739" t="s">
        <v>91</v>
      </c>
      <c r="AO1739" t="s">
        <v>149</v>
      </c>
      <c r="AP1739" t="s">
        <v>143</v>
      </c>
      <c r="AQ1739" t="s">
        <v>100</v>
      </c>
      <c r="AR1739">
        <v>2024</v>
      </c>
      <c r="AS1739" t="s">
        <v>44</v>
      </c>
    </row>
    <row r="1740" spans="1:45">
      <c r="A1740" t="s">
        <v>657</v>
      </c>
      <c r="B1740" t="s">
        <v>95</v>
      </c>
      <c r="C1740" t="s">
        <v>118</v>
      </c>
      <c r="D1740" s="3">
        <v>45600</v>
      </c>
      <c r="E1740" t="s">
        <v>644</v>
      </c>
      <c r="F1740">
        <f t="shared" ca="1" si="81"/>
        <v>82984.963895978057</v>
      </c>
      <c r="G1740">
        <f t="shared" ca="1" si="81"/>
        <v>92163.528359509786</v>
      </c>
      <c r="H1740" t="str" cm="1">
        <f t="array" aca="1" ref="H1740" ca="1">INDEX(Sheet1!$H$1:$H$3, RANDBETWEEN(1, 3))</f>
        <v>Revenue Type</v>
      </c>
      <c r="I1740" t="str" cm="1">
        <f t="array" aca="1" ref="I1740" ca="1">INDEX(Sheet1!$I$3:$I$88, RANDBETWEEN(1, 85))</f>
        <v>Justice for children</v>
      </c>
      <c r="J1740" t="str">
        <f ca="1">INDEX(Sheet1!$AZ$3:$AZ$8, RANDBETWEEN(1, COUNTA(Sheet1!$AZ$3:$AZ$8)))</f>
        <v>Health</v>
      </c>
      <c r="K1740" t="str" cm="1">
        <f t="array" aca="1" ref="K1740" ca="1">INDEX(Sheet1!$K$1:$K$8, RANDBETWEEN(1, 6))</f>
        <v>HAC-UKRAINE</v>
      </c>
      <c r="M1740" t="s">
        <v>165</v>
      </c>
      <c r="N1740">
        <f t="shared" ca="1" si="82"/>
        <v>10931.313228878489</v>
      </c>
      <c r="Q1740" t="s">
        <v>494</v>
      </c>
      <c r="U1740">
        <f t="shared" ca="1" si="83"/>
        <v>49822.496739657501</v>
      </c>
      <c r="V1740">
        <v>7050862</v>
      </c>
      <c r="W1740" t="str" cm="1">
        <f t="array" aca="1" ref="W1740" ca="1">INDEX(Sheet1!$X$1:$X$20, RANDBETWEEN(1, 20))</f>
        <v>Foundation</v>
      </c>
      <c r="X1740" t="str" cm="1">
        <f t="array" aca="1" ref="X1740" ca="1">INDEX(Sheet1!$Y$2:$Y$22, RANDBETWEEN(1, 21))</f>
        <v>Public Sector</v>
      </c>
      <c r="Z1740" t="str" cm="1">
        <f t="array" aca="1" ref="Z1740" ca="1">INDEX(Sheet1!$AA$2:$AA$30, RANDBETWEEN(1, 29))</f>
        <v>GREECE CO</v>
      </c>
      <c r="AA1740" t="str" cm="1">
        <f t="array" aca="1" ref="AA1740" ca="1">INDEX(Sheet1!$AB$2:$AB$8, RANDBETWEEN(1, 7))</f>
        <v>NatCom</v>
      </c>
      <c r="AB1740" t="str" cm="1">
        <f t="array" aca="1" ref="AB1740" ca="1">INDEX(Sheet1!$AC$2:$AC$22, RANDBETWEEN(1, 21))</f>
        <v>Uzbekistan</v>
      </c>
      <c r="AE1740" t="str" cm="1">
        <f t="array" aca="1" ref="AE1740" ca="1">INDEX(Sheet1!$AF$2:$AF$22, RANDBETWEEN(1, 5))</f>
        <v>NatCom</v>
      </c>
      <c r="AF1740" s="3">
        <v>45600</v>
      </c>
      <c r="AG1740" t="str" cm="1">
        <f t="array" aca="1" ref="AG1740" ca="1">INDEX(Sheet1!$AH$2:$AH$24, RANDBETWEEN(1, 23))</f>
        <v>GREECE CO</v>
      </c>
      <c r="AH1740" t="s">
        <v>668</v>
      </c>
      <c r="AI1740" t="s">
        <v>493</v>
      </c>
      <c r="AJ1740" t="s">
        <v>494</v>
      </c>
      <c r="AK1740" t="s">
        <v>165</v>
      </c>
      <c r="AL1740" t="s">
        <v>58</v>
      </c>
      <c r="AM1740" t="s">
        <v>646</v>
      </c>
      <c r="AN1740" t="s">
        <v>60</v>
      </c>
      <c r="AO1740" t="s">
        <v>61</v>
      </c>
      <c r="AP1740" t="s">
        <v>62</v>
      </c>
      <c r="AQ1740" t="s">
        <v>117</v>
      </c>
      <c r="AR1740">
        <v>2022</v>
      </c>
      <c r="AS1740" t="s">
        <v>44</v>
      </c>
    </row>
    <row r="1741" spans="1:45">
      <c r="A1741" t="s">
        <v>654</v>
      </c>
      <c r="B1741" t="s">
        <v>95</v>
      </c>
      <c r="C1741" t="s">
        <v>45</v>
      </c>
      <c r="D1741" s="3">
        <v>45446</v>
      </c>
      <c r="E1741" t="s">
        <v>644</v>
      </c>
      <c r="F1741">
        <f t="shared" ca="1" si="81"/>
        <v>73134.168477461018</v>
      </c>
      <c r="G1741">
        <f t="shared" ca="1" si="81"/>
        <v>42068.571655913336</v>
      </c>
      <c r="H1741" t="str" cm="1">
        <f t="array" aca="1" ref="H1741" ca="1">INDEX(Sheet1!$H$1:$H$3, RANDBETWEEN(1, 3))</f>
        <v>ORR Non-Thematic</v>
      </c>
      <c r="I1741" t="str" cm="1">
        <f t="array" aca="1" ref="I1741" ca="1">INDEX(Sheet1!$I$3:$I$88, RANDBETWEEN(1, 85))</f>
        <v>Learning and child-friendly schools</v>
      </c>
      <c r="J1741" t="str">
        <f ca="1">INDEX(Sheet1!$AZ$3:$AZ$8, RANDBETWEEN(1, COUNTA(Sheet1!$AZ$3:$AZ$8)))</f>
        <v>Advocacy</v>
      </c>
      <c r="K1741" t="str" cm="1">
        <f t="array" aca="1" ref="K1741" ca="1">INDEX(Sheet1!$K$1:$K$8, RANDBETWEEN(1, 6))</f>
        <v>Emergency/HAC</v>
      </c>
      <c r="M1741" t="s">
        <v>75</v>
      </c>
      <c r="N1741">
        <f t="shared" ca="1" si="82"/>
        <v>91048.090102933085</v>
      </c>
      <c r="Q1741" t="s">
        <v>496</v>
      </c>
      <c r="U1741">
        <f t="shared" ca="1" si="83"/>
        <v>53975.758919655462</v>
      </c>
      <c r="V1741">
        <v>16015220</v>
      </c>
      <c r="W1741" t="str" cm="1">
        <f t="array" aca="1" ref="W1741" ca="1">INDEX(Sheet1!$X$1:$X$20, RANDBETWEEN(1, 20))</f>
        <v>Other</v>
      </c>
      <c r="X1741" t="str" cm="1">
        <f t="array" aca="1" ref="X1741" ca="1">INDEX(Sheet1!$Y$2:$Y$22, RANDBETWEEN(1, 21))</f>
        <v>Private Sector</v>
      </c>
      <c r="Z1741" t="str" cm="1">
        <f t="array" aca="1" ref="Z1741" ca="1">INDEX(Sheet1!$AA$2:$AA$30, RANDBETWEEN(1, 29))</f>
        <v>GREECE CO</v>
      </c>
      <c r="AA1741" t="str" cm="1">
        <f t="array" aca="1" ref="AA1741" ca="1">INDEX(Sheet1!$AB$2:$AB$8, RANDBETWEEN(1, 7))</f>
        <v>WCARO</v>
      </c>
      <c r="AB1741" t="str" cm="1">
        <f t="array" aca="1" ref="AB1741" ca="1">INDEX(Sheet1!$AC$2:$AC$22, RANDBETWEEN(1, 21))</f>
        <v>Tajikistan</v>
      </c>
      <c r="AE1741" t="str" cm="1">
        <f t="array" aca="1" ref="AE1741" ca="1">INDEX(Sheet1!$AF$2:$AF$22, RANDBETWEEN(1, 5))</f>
        <v>HQ</v>
      </c>
      <c r="AF1741" s="3">
        <v>45446</v>
      </c>
      <c r="AG1741" t="str" cm="1">
        <f t="array" aca="1" ref="AG1741" ca="1">INDEX(Sheet1!$AH$2:$AH$24, RANDBETWEEN(1, 23))</f>
        <v>ALBANIA CO</v>
      </c>
      <c r="AH1741" t="s">
        <v>649</v>
      </c>
      <c r="AI1741" t="s">
        <v>495</v>
      </c>
      <c r="AJ1741" t="s">
        <v>496</v>
      </c>
      <c r="AK1741" t="s">
        <v>75</v>
      </c>
      <c r="AL1741" t="s">
        <v>90</v>
      </c>
      <c r="AM1741" t="s">
        <v>645</v>
      </c>
      <c r="AN1741" t="s">
        <v>105</v>
      </c>
      <c r="AO1741" t="s">
        <v>116</v>
      </c>
      <c r="AP1741" t="s">
        <v>143</v>
      </c>
      <c r="AQ1741" t="s">
        <v>100</v>
      </c>
      <c r="AR1741">
        <v>2022</v>
      </c>
      <c r="AS1741" t="s">
        <v>44</v>
      </c>
    </row>
    <row r="1742" spans="1:45">
      <c r="A1742" t="s">
        <v>657</v>
      </c>
      <c r="B1742" t="s">
        <v>95</v>
      </c>
      <c r="C1742" t="s">
        <v>118</v>
      </c>
      <c r="D1742" s="3">
        <v>45562</v>
      </c>
      <c r="E1742" t="s">
        <v>644</v>
      </c>
      <c r="F1742">
        <f t="shared" ca="1" si="81"/>
        <v>44229.969251733935</v>
      </c>
      <c r="G1742">
        <f t="shared" ca="1" si="81"/>
        <v>39806.196558290634</v>
      </c>
      <c r="H1742" t="str" cm="1">
        <f t="array" aca="1" ref="H1742" ca="1">INDEX(Sheet1!$H$1:$H$3, RANDBETWEEN(1, 3))</f>
        <v>ORR Non-Thematic</v>
      </c>
      <c r="I1742" t="str" cm="1">
        <f t="array" aca="1" ref="I1742" ca="1">INDEX(Sheet1!$I$3:$I$88, RANDBETWEEN(1, 85))</f>
        <v>Data and Child Protection</v>
      </c>
      <c r="J1742" t="str">
        <f ca="1">INDEX(Sheet1!$AZ$3:$AZ$8, RANDBETWEEN(1, COUNTA(Sheet1!$AZ$3:$AZ$8)))</f>
        <v>Education</v>
      </c>
      <c r="K1742" t="str" cm="1">
        <f t="array" aca="1" ref="K1742" ca="1">INDEX(Sheet1!$K$1:$K$8, RANDBETWEEN(1, 6))</f>
        <v>HAC-ECARO</v>
      </c>
      <c r="M1742" t="s">
        <v>127</v>
      </c>
      <c r="N1742">
        <f t="shared" ca="1" si="82"/>
        <v>35671.645009328575</v>
      </c>
      <c r="Q1742" t="s">
        <v>498</v>
      </c>
      <c r="U1742">
        <f t="shared" ca="1" si="83"/>
        <v>5613.2061160884878</v>
      </c>
      <c r="V1742">
        <v>20515919</v>
      </c>
      <c r="W1742" t="str" cm="1">
        <f t="array" aca="1" ref="W1742" ca="1">INDEX(Sheet1!$X$1:$X$20, RANDBETWEEN(1, 20))</f>
        <v>Account Category</v>
      </c>
      <c r="X1742" t="str" cm="1">
        <f t="array" aca="1" ref="X1742" ca="1">INDEX(Sheet1!$Y$2:$Y$22, RANDBETWEEN(1, 21))</f>
        <v>UNICEF NatCom/CO/Division</v>
      </c>
      <c r="Z1742" t="str" cm="1">
        <f t="array" aca="1" ref="Z1742" ca="1">INDEX(Sheet1!$AA$2:$AA$30, RANDBETWEEN(1, 29))</f>
        <v>TURKIYE CO</v>
      </c>
      <c r="AA1742" t="str" cm="1">
        <f t="array" aca="1" ref="AA1742" ca="1">INDEX(Sheet1!$AB$2:$AB$8, RANDBETWEEN(1, 7))</f>
        <v>WCARO</v>
      </c>
      <c r="AB1742" t="str" cm="1">
        <f t="array" aca="1" ref="AB1742" ca="1">INDEX(Sheet1!$AC$2:$AC$22, RANDBETWEEN(1, 21))</f>
        <v>Croatia</v>
      </c>
      <c r="AE1742" t="str" cm="1">
        <f t="array" aca="1" ref="AE1742" ca="1">INDEX(Sheet1!$AF$2:$AF$22, RANDBETWEEN(1, 5))</f>
        <v>MENARO</v>
      </c>
      <c r="AF1742" s="3">
        <v>45562</v>
      </c>
      <c r="AG1742" t="str" cm="1">
        <f t="array" aca="1" ref="AG1742" ca="1">INDEX(Sheet1!$AH$2:$AH$24, RANDBETWEEN(1, 23))</f>
        <v>BULGARIA CO</v>
      </c>
      <c r="AH1742" t="s">
        <v>670</v>
      </c>
      <c r="AI1742" t="s">
        <v>497</v>
      </c>
      <c r="AJ1742" t="s">
        <v>498</v>
      </c>
      <c r="AK1742" t="s">
        <v>127</v>
      </c>
      <c r="AL1742" t="s">
        <v>90</v>
      </c>
      <c r="AM1742" t="s">
        <v>645</v>
      </c>
      <c r="AN1742" t="s">
        <v>115</v>
      </c>
      <c r="AO1742" t="s">
        <v>77</v>
      </c>
      <c r="AP1742" t="s">
        <v>143</v>
      </c>
      <c r="AQ1742" t="s">
        <v>63</v>
      </c>
      <c r="AR1742">
        <v>2022</v>
      </c>
      <c r="AS1742" t="s">
        <v>44</v>
      </c>
    </row>
    <row r="1743" spans="1:45">
      <c r="A1743" t="s">
        <v>656</v>
      </c>
      <c r="B1743" t="s">
        <v>95</v>
      </c>
      <c r="C1743" t="s">
        <v>45</v>
      </c>
      <c r="D1743" s="3">
        <v>45560</v>
      </c>
      <c r="E1743" t="s">
        <v>644</v>
      </c>
      <c r="F1743">
        <f t="shared" ca="1" si="81"/>
        <v>25203.01273134107</v>
      </c>
      <c r="G1743">
        <f t="shared" ca="1" si="81"/>
        <v>33853.544950944401</v>
      </c>
      <c r="H1743" t="str" cm="1">
        <f t="array" aca="1" ref="H1743" ca="1">INDEX(Sheet1!$H$1:$H$3, RANDBETWEEN(1, 3))</f>
        <v>Revenue Type</v>
      </c>
      <c r="I1743" t="str" cm="1">
        <f t="array" aca="1" ref="I1743" ca="1">INDEX(Sheet1!$I$3:$I$88, RANDBETWEEN(1, 85))</f>
        <v>WASH in Schools and ECD centres</v>
      </c>
      <c r="J1743" t="str">
        <f ca="1">INDEX(Sheet1!$AZ$3:$AZ$8, RANDBETWEEN(1, COUNTA(Sheet1!$AZ$3:$AZ$8)))</f>
        <v>Education</v>
      </c>
      <c r="K1743" t="str" cm="1">
        <f t="array" aca="1" ref="K1743" ca="1">INDEX(Sheet1!$K$1:$K$8, RANDBETWEEN(1, 6))</f>
        <v>HAC-UKRAINE</v>
      </c>
      <c r="M1743" t="s">
        <v>165</v>
      </c>
      <c r="N1743">
        <f t="shared" ca="1" si="82"/>
        <v>50749.796346382216</v>
      </c>
      <c r="Q1743" t="s">
        <v>140</v>
      </c>
      <c r="U1743">
        <f t="shared" ca="1" si="83"/>
        <v>50427.131041740162</v>
      </c>
      <c r="V1743">
        <v>13335224</v>
      </c>
      <c r="W1743" t="str" cm="1">
        <f t="array" aca="1" ref="W1743" ca="1">INDEX(Sheet1!$X$1:$X$20, RANDBETWEEN(1, 20))</f>
        <v>Corporate</v>
      </c>
      <c r="X1743" t="str" cm="1">
        <f t="array" aca="1" ref="X1743" ca="1">INDEX(Sheet1!$Y$2:$Y$22, RANDBETWEEN(1, 21))</f>
        <v>Corporate Account</v>
      </c>
      <c r="Z1743" t="str" cm="1">
        <f t="array" aca="1" ref="Z1743" ca="1">INDEX(Sheet1!$AA$2:$AA$30, RANDBETWEEN(1, 29))</f>
        <v>CHINA CO</v>
      </c>
      <c r="AA1743" t="str" cm="1">
        <f t="array" aca="1" ref="AA1743" ca="1">INDEX(Sheet1!$AB$2:$AB$8, RANDBETWEEN(1, 7))</f>
        <v>ECARO</v>
      </c>
      <c r="AB1743" t="str" cm="1">
        <f t="array" aca="1" ref="AB1743" ca="1">INDEX(Sheet1!$AC$2:$AC$22, RANDBETWEEN(1, 21))</f>
        <v>Bulgaria</v>
      </c>
      <c r="AE1743" t="str" cm="1">
        <f t="array" aca="1" ref="AE1743" ca="1">INDEX(Sheet1!$AF$2:$AF$22, RANDBETWEEN(1, 5))</f>
        <v>ECARO</v>
      </c>
      <c r="AF1743" s="3">
        <v>45560</v>
      </c>
      <c r="AG1743" t="str" cm="1">
        <f t="array" aca="1" ref="AG1743" ca="1">INDEX(Sheet1!$AH$2:$AH$24, RANDBETWEEN(1, 23))</f>
        <v>MOLDOVA CO</v>
      </c>
      <c r="AH1743" t="s">
        <v>651</v>
      </c>
      <c r="AI1743" t="s">
        <v>499</v>
      </c>
      <c r="AJ1743" t="s">
        <v>140</v>
      </c>
      <c r="AK1743" t="s">
        <v>165</v>
      </c>
      <c r="AL1743" t="s">
        <v>95</v>
      </c>
      <c r="AM1743" t="s">
        <v>645</v>
      </c>
      <c r="AN1743" t="s">
        <v>105</v>
      </c>
      <c r="AO1743" t="s">
        <v>92</v>
      </c>
      <c r="AP1743" t="s">
        <v>143</v>
      </c>
      <c r="AQ1743" t="s">
        <v>79</v>
      </c>
      <c r="AR1743">
        <v>2022</v>
      </c>
      <c r="AS1743" t="s">
        <v>44</v>
      </c>
    </row>
    <row r="1744" spans="1:45">
      <c r="A1744" t="s">
        <v>654</v>
      </c>
      <c r="B1744" t="s">
        <v>95</v>
      </c>
      <c r="C1744" t="s">
        <v>64</v>
      </c>
      <c r="D1744" s="3">
        <v>45497</v>
      </c>
      <c r="E1744" t="s">
        <v>644</v>
      </c>
      <c r="F1744">
        <f t="shared" ca="1" si="81"/>
        <v>92524.979391610163</v>
      </c>
      <c r="G1744">
        <f t="shared" ca="1" si="81"/>
        <v>4613.5146579805642</v>
      </c>
      <c r="H1744" t="str" cm="1">
        <f t="array" aca="1" ref="H1744" ca="1">INDEX(Sheet1!$H$1:$H$3, RANDBETWEEN(1, 3))</f>
        <v>ORR Non-Thematic</v>
      </c>
      <c r="I1744" t="str" cm="1">
        <f t="array" aca="1" ref="I1744" ca="1">INDEX(Sheet1!$I$3:$I$88, RANDBETWEEN(1, 85))</f>
        <v>Health systems strengthening</v>
      </c>
      <c r="J1744" t="str">
        <f ca="1">INDEX(Sheet1!$AZ$3:$AZ$8, RANDBETWEEN(1, COUNTA(Sheet1!$AZ$3:$AZ$8)))</f>
        <v>Emergency Response</v>
      </c>
      <c r="K1744" t="str" cm="1">
        <f t="array" aca="1" ref="K1744" ca="1">INDEX(Sheet1!$K$1:$K$8, RANDBETWEEN(1, 6))</f>
        <v>Ukraine Response</v>
      </c>
      <c r="M1744" t="s">
        <v>114</v>
      </c>
      <c r="N1744">
        <f t="shared" ca="1" si="82"/>
        <v>82098.228444776367</v>
      </c>
      <c r="Q1744" t="s">
        <v>501</v>
      </c>
      <c r="U1744">
        <f t="shared" ca="1" si="83"/>
        <v>88632.311295454783</v>
      </c>
      <c r="V1744">
        <v>27256471</v>
      </c>
      <c r="W1744" t="str" cm="1">
        <f t="array" aca="1" ref="W1744" ca="1">INDEX(Sheet1!$X$1:$X$20, RANDBETWEEN(1, 20))</f>
        <v>Corporate</v>
      </c>
      <c r="X1744" t="str" cm="1">
        <f t="array" aca="1" ref="X1744" ca="1">INDEX(Sheet1!$Y$2:$Y$22, RANDBETWEEN(1, 21))</f>
        <v>Public Sector</v>
      </c>
      <c r="Z1744" t="str" cm="1">
        <f t="array" aca="1" ref="Z1744" ca="1">INDEX(Sheet1!$AA$2:$AA$30, RANDBETWEEN(1, 29))</f>
        <v>SENEGAL CO</v>
      </c>
      <c r="AA1744" t="str" cm="1">
        <f t="array" aca="1" ref="AA1744" ca="1">INDEX(Sheet1!$AB$2:$AB$8, RANDBETWEEN(1, 7))</f>
        <v>NatCom</v>
      </c>
      <c r="AB1744" t="str" cm="1">
        <f t="array" aca="1" ref="AB1744" ca="1">INDEX(Sheet1!$AC$2:$AC$22, RANDBETWEEN(1, 21))</f>
        <v>Armenia</v>
      </c>
      <c r="AE1744" t="str" cm="1">
        <f t="array" aca="1" ref="AE1744" ca="1">INDEX(Sheet1!$AF$2:$AF$22, RANDBETWEEN(1, 5))</f>
        <v>ESARO</v>
      </c>
      <c r="AF1744" s="3">
        <v>45497</v>
      </c>
      <c r="AG1744" t="str" cm="1">
        <f t="array" aca="1" ref="AG1744" ca="1">INDEX(Sheet1!$AH$2:$AH$24, RANDBETWEEN(1, 23))</f>
        <v>TURKIYE CO</v>
      </c>
      <c r="AH1744" t="s">
        <v>649</v>
      </c>
      <c r="AI1744" t="s">
        <v>500</v>
      </c>
      <c r="AJ1744" t="s">
        <v>501</v>
      </c>
      <c r="AK1744" t="s">
        <v>114</v>
      </c>
      <c r="AL1744" t="s">
        <v>90</v>
      </c>
      <c r="AM1744" t="s">
        <v>645</v>
      </c>
      <c r="AN1744" t="s">
        <v>60</v>
      </c>
      <c r="AO1744" t="s">
        <v>116</v>
      </c>
      <c r="AP1744" t="s">
        <v>78</v>
      </c>
      <c r="AQ1744" t="s">
        <v>100</v>
      </c>
      <c r="AR1744">
        <v>2023</v>
      </c>
      <c r="AS1744" t="s">
        <v>44</v>
      </c>
    </row>
    <row r="1745" spans="1:45">
      <c r="A1745" t="s">
        <v>657</v>
      </c>
      <c r="B1745" t="s">
        <v>95</v>
      </c>
      <c r="C1745" t="s">
        <v>118</v>
      </c>
      <c r="D1745" s="3">
        <v>45342</v>
      </c>
      <c r="E1745" t="s">
        <v>644</v>
      </c>
      <c r="F1745">
        <f t="shared" ca="1" si="81"/>
        <v>91335.607559278578</v>
      </c>
      <c r="G1745">
        <f t="shared" ca="1" si="81"/>
        <v>42004.103481064616</v>
      </c>
      <c r="H1745" t="str" cm="1">
        <f t="array" aca="1" ref="H1745" ca="1">INDEX(Sheet1!$H$1:$H$3, RANDBETWEEN(1, 3))</f>
        <v>ORE-Thematic</v>
      </c>
      <c r="I1745" t="str" cm="1">
        <f t="array" aca="1" ref="I1745" ca="1">INDEX(Sheet1!$I$3:$I$88, RANDBETWEEN(1, 85))</f>
        <v>Child Protection and emergencies</v>
      </c>
      <c r="J1745" t="str">
        <f ca="1">INDEX(Sheet1!$AZ$3:$AZ$8, RANDBETWEEN(1, COUNTA(Sheet1!$AZ$3:$AZ$8)))</f>
        <v>Increased Immunization Rates</v>
      </c>
      <c r="K1745" t="str" cm="1">
        <f t="array" aca="1" ref="K1745" ca="1">INDEX(Sheet1!$K$1:$K$8, RANDBETWEEN(1, 6))</f>
        <v>HAC-UKRAINE</v>
      </c>
      <c r="M1745" t="s">
        <v>89</v>
      </c>
      <c r="N1745">
        <f t="shared" ca="1" si="82"/>
        <v>66632.565493380098</v>
      </c>
      <c r="Q1745" t="s">
        <v>503</v>
      </c>
      <c r="U1745">
        <f t="shared" ca="1" si="83"/>
        <v>60049.035514851064</v>
      </c>
      <c r="V1745">
        <v>23806774</v>
      </c>
      <c r="W1745" t="str" cm="1">
        <f t="array" aca="1" ref="W1745" ca="1">INDEX(Sheet1!$X$1:$X$20, RANDBETWEEN(1, 20))</f>
        <v>Membership based organizations</v>
      </c>
      <c r="X1745" t="str" cm="1">
        <f t="array" aca="1" ref="X1745" ca="1">INDEX(Sheet1!$Y$2:$Y$22, RANDBETWEEN(1, 21))</f>
        <v>Private Sector</v>
      </c>
      <c r="Z1745" t="str" cm="1">
        <f t="array" aca="1" ref="Z1745" ca="1">INDEX(Sheet1!$AA$2:$AA$30, RANDBETWEEN(1, 29))</f>
        <v>NETHERLANDS NATCOM</v>
      </c>
      <c r="AA1745" t="str" cm="1">
        <f t="array" aca="1" ref="AA1745" ca="1">INDEX(Sheet1!$AB$2:$AB$8, RANDBETWEEN(1, 7))</f>
        <v>WCARO</v>
      </c>
      <c r="AB1745" t="str" cm="1">
        <f t="array" aca="1" ref="AB1745" ca="1">INDEX(Sheet1!$AC$2:$AC$22, RANDBETWEEN(1, 21))</f>
        <v>Switzerland</v>
      </c>
      <c r="AE1745" t="str" cm="1">
        <f t="array" aca="1" ref="AE1745" ca="1">INDEX(Sheet1!$AF$2:$AF$22, RANDBETWEEN(1, 5))</f>
        <v>NatCom</v>
      </c>
      <c r="AF1745" s="3">
        <v>45342</v>
      </c>
      <c r="AG1745" t="str" cm="1">
        <f t="array" aca="1" ref="AG1745" ca="1">INDEX(Sheet1!$AH$2:$AH$24, RANDBETWEEN(1, 23))</f>
        <v>BELARUS CO</v>
      </c>
      <c r="AH1745" t="s">
        <v>647</v>
      </c>
      <c r="AI1745" t="s">
        <v>502</v>
      </c>
      <c r="AJ1745" t="s">
        <v>503</v>
      </c>
      <c r="AK1745" t="s">
        <v>89</v>
      </c>
      <c r="AL1745" t="s">
        <v>58</v>
      </c>
      <c r="AM1745" t="s">
        <v>646</v>
      </c>
      <c r="AN1745" t="s">
        <v>60</v>
      </c>
      <c r="AO1745" t="s">
        <v>116</v>
      </c>
      <c r="AP1745" t="s">
        <v>62</v>
      </c>
      <c r="AQ1745" t="s">
        <v>129</v>
      </c>
      <c r="AR1745">
        <v>2022</v>
      </c>
      <c r="AS1745" t="s">
        <v>44</v>
      </c>
    </row>
    <row r="1746" spans="1:45">
      <c r="A1746" t="s">
        <v>657</v>
      </c>
      <c r="B1746" t="s">
        <v>95</v>
      </c>
      <c r="C1746" t="s">
        <v>64</v>
      </c>
      <c r="D1746" s="3">
        <v>45313</v>
      </c>
      <c r="E1746" t="s">
        <v>644</v>
      </c>
      <c r="F1746">
        <f t="shared" ca="1" si="81"/>
        <v>28156.567986368686</v>
      </c>
      <c r="G1746">
        <f t="shared" ca="1" si="81"/>
        <v>74729.719709257668</v>
      </c>
      <c r="H1746" t="str" cm="1">
        <f t="array" aca="1" ref="H1746" ca="1">INDEX(Sheet1!$H$1:$H$3, RANDBETWEEN(1, 3))</f>
        <v>ORE-Thematic</v>
      </c>
      <c r="I1746" t="str" cm="1">
        <f t="array" aca="1" ref="I1746" ca="1">INDEX(Sheet1!$I$3:$I$88, RANDBETWEEN(1, 85))</f>
        <v>Health – General</v>
      </c>
      <c r="J1746" t="str">
        <f ca="1">INDEX(Sheet1!$AZ$3:$AZ$8, RANDBETWEEN(1, COUNTA(Sheet1!$AZ$3:$AZ$8)))</f>
        <v>Health</v>
      </c>
      <c r="K1746" t="str" cm="1">
        <f t="array" aca="1" ref="K1746" ca="1">INDEX(Sheet1!$K$1:$K$8, RANDBETWEEN(1, 6))</f>
        <v>HAC-UKRAINE</v>
      </c>
      <c r="M1746" t="s">
        <v>127</v>
      </c>
      <c r="N1746">
        <f t="shared" ca="1" si="82"/>
        <v>51049.506763453799</v>
      </c>
      <c r="Q1746" t="s">
        <v>505</v>
      </c>
      <c r="U1746">
        <f t="shared" ca="1" si="83"/>
        <v>25629.61356253699</v>
      </c>
      <c r="V1746">
        <v>28561307</v>
      </c>
      <c r="W1746" t="str" cm="1">
        <f t="array" aca="1" ref="W1746" ca="1">INDEX(Sheet1!$X$1:$X$20, RANDBETWEEN(1, 20))</f>
        <v>Central Government</v>
      </c>
      <c r="X1746" t="str" cm="1">
        <f t="array" aca="1" ref="X1746" ca="1">INDEX(Sheet1!$Y$2:$Y$22, RANDBETWEEN(1, 21))</f>
        <v>UNICEF NatCom/CO/Division</v>
      </c>
      <c r="Z1746" t="str" cm="1">
        <f t="array" aca="1" ref="Z1746" ca="1">INDEX(Sheet1!$AA$2:$AA$30, RANDBETWEEN(1, 29))</f>
        <v>TURKIYE NATCOM</v>
      </c>
      <c r="AA1746" t="str" cm="1">
        <f t="array" aca="1" ref="AA1746" ca="1">INDEX(Sheet1!$AB$2:$AB$8, RANDBETWEEN(1, 7))</f>
        <v>WCARO</v>
      </c>
      <c r="AB1746" t="str" cm="1">
        <f t="array" aca="1" ref="AB1746" ca="1">INDEX(Sheet1!$AC$2:$AC$22, RANDBETWEEN(1, 21))</f>
        <v>Uzbekistan</v>
      </c>
      <c r="AE1746" t="str" cm="1">
        <f t="array" aca="1" ref="AE1746" ca="1">INDEX(Sheet1!$AF$2:$AF$22, RANDBETWEEN(1, 5))</f>
        <v>NatCom</v>
      </c>
      <c r="AF1746" s="3">
        <v>45313</v>
      </c>
      <c r="AG1746" t="str" cm="1">
        <f t="array" aca="1" ref="AG1746" ca="1">INDEX(Sheet1!$AH$2:$AH$24, RANDBETWEEN(1, 23))</f>
        <v>UZBEKISTAN CO</v>
      </c>
      <c r="AH1746" t="s">
        <v>651</v>
      </c>
      <c r="AI1746" t="s">
        <v>504</v>
      </c>
      <c r="AJ1746" t="s">
        <v>505</v>
      </c>
      <c r="AK1746" t="s">
        <v>127</v>
      </c>
      <c r="AL1746" t="s">
        <v>95</v>
      </c>
      <c r="AM1746" t="s">
        <v>646</v>
      </c>
      <c r="AN1746" t="s">
        <v>105</v>
      </c>
      <c r="AO1746" t="s">
        <v>61</v>
      </c>
      <c r="AP1746" t="s">
        <v>143</v>
      </c>
      <c r="AQ1746" t="s">
        <v>117</v>
      </c>
      <c r="AR1746">
        <v>2022</v>
      </c>
      <c r="AS1746" t="s">
        <v>44</v>
      </c>
    </row>
    <row r="1747" spans="1:45">
      <c r="A1747" t="s">
        <v>655</v>
      </c>
      <c r="B1747" t="s">
        <v>95</v>
      </c>
      <c r="C1747" t="s">
        <v>64</v>
      </c>
      <c r="D1747" s="3">
        <v>45526</v>
      </c>
      <c r="E1747" t="s">
        <v>644</v>
      </c>
      <c r="F1747">
        <f t="shared" ca="1" si="81"/>
        <v>51699.652630443532</v>
      </c>
      <c r="G1747">
        <f t="shared" ca="1" si="81"/>
        <v>73640.309175542774</v>
      </c>
      <c r="H1747" t="str" cm="1">
        <f t="array" aca="1" ref="H1747" ca="1">INDEX(Sheet1!$H$1:$H$3, RANDBETWEEN(1, 3))</f>
        <v>ORE-Thematic</v>
      </c>
      <c r="I1747" t="str" cm="1">
        <f t="array" aca="1" ref="I1747" ca="1">INDEX(Sheet1!$I$3:$I$88, RANDBETWEEN(1, 85))</f>
        <v>WASH in Schools and ECD centres</v>
      </c>
      <c r="J1747" t="str">
        <f ca="1">INDEX(Sheet1!$AZ$3:$AZ$8, RANDBETWEEN(1, COUNTA(Sheet1!$AZ$3:$AZ$8)))</f>
        <v>Emergency Response</v>
      </c>
      <c r="K1747" t="str" cm="1">
        <f t="array" aca="1" ref="K1747" ca="1">INDEX(Sheet1!$K$1:$K$8, RANDBETWEEN(1, 6))</f>
        <v>HAC-STATE OF PALESTINE</v>
      </c>
      <c r="M1747" t="s">
        <v>114</v>
      </c>
      <c r="N1747">
        <f t="shared" ca="1" si="82"/>
        <v>7196.7437866554001</v>
      </c>
      <c r="Q1747" t="s">
        <v>507</v>
      </c>
      <c r="U1747">
        <f t="shared" ca="1" si="83"/>
        <v>94120.352431860025</v>
      </c>
      <c r="V1747">
        <v>32998324</v>
      </c>
      <c r="W1747" t="str" cm="1">
        <f t="array" aca="1" ref="W1747" ca="1">INDEX(Sheet1!$X$1:$X$20, RANDBETWEEN(1, 20))</f>
        <v>Membership based organizations</v>
      </c>
      <c r="X1747" t="str" cm="1">
        <f t="array" aca="1" ref="X1747" ca="1">INDEX(Sheet1!$Y$2:$Y$22, RANDBETWEEN(1, 21))</f>
        <v>UNICEF NatCom/CO/Division</v>
      </c>
      <c r="Z1747" t="str" cm="1">
        <f t="array" aca="1" ref="Z1747" ca="1">INDEX(Sheet1!$AA$2:$AA$30, RANDBETWEEN(1, 29))</f>
        <v>TAJIKISTAN CO</v>
      </c>
      <c r="AA1747" t="str" cm="1">
        <f t="array" aca="1" ref="AA1747" ca="1">INDEX(Sheet1!$AB$2:$AB$8, RANDBETWEEN(1, 7))</f>
        <v>HQ</v>
      </c>
      <c r="AB1747" t="str" cm="1">
        <f t="array" aca="1" ref="AB1747" ca="1">INDEX(Sheet1!$AC$2:$AC$22, RANDBETWEEN(1, 21))</f>
        <v>Ukraine</v>
      </c>
      <c r="AE1747" t="str" cm="1">
        <f t="array" aca="1" ref="AE1747" ca="1">INDEX(Sheet1!$AF$2:$AF$22, RANDBETWEEN(1, 5))</f>
        <v>NatCom</v>
      </c>
      <c r="AF1747" s="3">
        <v>45526</v>
      </c>
      <c r="AG1747" t="str" cm="1">
        <f t="array" aca="1" ref="AG1747" ca="1">INDEX(Sheet1!$AH$2:$AH$24, RANDBETWEEN(1, 23))</f>
        <v>TURKIYE CO</v>
      </c>
      <c r="AH1747" t="s">
        <v>649</v>
      </c>
      <c r="AI1747" t="s">
        <v>506</v>
      </c>
      <c r="AJ1747" t="s">
        <v>507</v>
      </c>
      <c r="AK1747" t="s">
        <v>114</v>
      </c>
      <c r="AL1747" t="s">
        <v>90</v>
      </c>
      <c r="AM1747" t="s">
        <v>646</v>
      </c>
      <c r="AN1747" t="s">
        <v>60</v>
      </c>
      <c r="AO1747" t="s">
        <v>61</v>
      </c>
      <c r="AP1747" t="s">
        <v>135</v>
      </c>
      <c r="AQ1747" t="s">
        <v>117</v>
      </c>
      <c r="AR1747">
        <v>2024</v>
      </c>
      <c r="AS1747" t="s">
        <v>44</v>
      </c>
    </row>
    <row r="1748" spans="1:45">
      <c r="A1748" t="s">
        <v>653</v>
      </c>
      <c r="B1748" t="s">
        <v>95</v>
      </c>
      <c r="C1748" t="s">
        <v>118</v>
      </c>
      <c r="D1748" s="3">
        <v>45392</v>
      </c>
      <c r="E1748" t="s">
        <v>644</v>
      </c>
      <c r="F1748">
        <f t="shared" ca="1" si="81"/>
        <v>67074.421185883009</v>
      </c>
      <c r="G1748">
        <f t="shared" ca="1" si="81"/>
        <v>67886.670642117824</v>
      </c>
      <c r="H1748" t="str" cm="1">
        <f t="array" aca="1" ref="H1748" ca="1">INDEX(Sheet1!$H$1:$H$3, RANDBETWEEN(1, 3))</f>
        <v>ORR Non-Thematic</v>
      </c>
      <c r="I1748" t="str" cm="1">
        <f t="array" aca="1" ref="I1748" ca="1">INDEX(Sheet1!$I$3:$I$88, RANDBETWEEN(1, 85))</f>
        <v>Health and emergencies</v>
      </c>
      <c r="J1748" t="str">
        <f ca="1">INDEX(Sheet1!$AZ$3:$AZ$8, RANDBETWEEN(1, COUNTA(Sheet1!$AZ$3:$AZ$8)))</f>
        <v>Health</v>
      </c>
      <c r="K1748" t="str" cm="1">
        <f t="array" aca="1" ref="K1748" ca="1">INDEX(Sheet1!$K$1:$K$8, RANDBETWEEN(1, 6))</f>
        <v>HAC-UKRAINE</v>
      </c>
      <c r="M1748" t="s">
        <v>165</v>
      </c>
      <c r="N1748">
        <f t="shared" ca="1" si="82"/>
        <v>61817.63365165735</v>
      </c>
      <c r="Q1748" t="s">
        <v>509</v>
      </c>
      <c r="U1748">
        <f t="shared" ca="1" si="83"/>
        <v>56213.545548702663</v>
      </c>
      <c r="V1748">
        <v>23966205</v>
      </c>
      <c r="W1748" t="str" cm="1">
        <f t="array" aca="1" ref="W1748" ca="1">INDEX(Sheet1!$X$1:$X$20, RANDBETWEEN(1, 20))</f>
        <v>Country Office</v>
      </c>
      <c r="X1748" t="str" cm="1">
        <f t="array" aca="1" ref="X1748" ca="1">INDEX(Sheet1!$Y$2:$Y$22, RANDBETWEEN(1, 21))</f>
        <v>Private Sector</v>
      </c>
      <c r="Z1748" t="str" cm="1">
        <f t="array" aca="1" ref="Z1748" ca="1">INDEX(Sheet1!$AA$2:$AA$30, RANDBETWEEN(1, 29))</f>
        <v>ARMENIA CO</v>
      </c>
      <c r="AA1748" t="str" cm="1">
        <f t="array" aca="1" ref="AA1748" ca="1">INDEX(Sheet1!$AB$2:$AB$8, RANDBETWEEN(1, 7))</f>
        <v>ECARO</v>
      </c>
      <c r="AB1748" t="str" cm="1">
        <f t="array" aca="1" ref="AB1748" ca="1">INDEX(Sheet1!$AC$2:$AC$22, RANDBETWEEN(1, 21))</f>
        <v>Uzbekistan</v>
      </c>
      <c r="AE1748" t="str" cm="1">
        <f t="array" aca="1" ref="AE1748" ca="1">INDEX(Sheet1!$AF$2:$AF$22, RANDBETWEEN(1, 5))</f>
        <v>ESARO</v>
      </c>
      <c r="AF1748" s="3">
        <v>45392</v>
      </c>
      <c r="AG1748" t="str" cm="1">
        <f t="array" aca="1" ref="AG1748" ca="1">INDEX(Sheet1!$AH$2:$AH$24, RANDBETWEEN(1, 23))</f>
        <v>KOSOVO CO</v>
      </c>
      <c r="AH1748" t="s">
        <v>670</v>
      </c>
      <c r="AI1748" t="s">
        <v>508</v>
      </c>
      <c r="AJ1748" t="s">
        <v>509</v>
      </c>
      <c r="AK1748" t="s">
        <v>165</v>
      </c>
      <c r="AL1748" t="s">
        <v>90</v>
      </c>
      <c r="AM1748" t="s">
        <v>645</v>
      </c>
      <c r="AN1748" t="s">
        <v>216</v>
      </c>
      <c r="AO1748" t="s">
        <v>61</v>
      </c>
      <c r="AP1748" t="s">
        <v>62</v>
      </c>
      <c r="AQ1748" t="s">
        <v>100</v>
      </c>
      <c r="AR1748">
        <v>2024</v>
      </c>
      <c r="AS1748" t="s">
        <v>44</v>
      </c>
    </row>
    <row r="1749" spans="1:45">
      <c r="A1749" t="s">
        <v>659</v>
      </c>
      <c r="B1749" t="s">
        <v>44</v>
      </c>
      <c r="C1749" t="s">
        <v>45</v>
      </c>
      <c r="D1749" s="3">
        <v>45603</v>
      </c>
      <c r="E1749" t="s">
        <v>644</v>
      </c>
      <c r="F1749">
        <f t="shared" ca="1" si="81"/>
        <v>49205.430186367557</v>
      </c>
      <c r="G1749">
        <f t="shared" ca="1" si="81"/>
        <v>50411.636364091253</v>
      </c>
      <c r="H1749" t="str" cm="1">
        <f t="array" aca="1" ref="H1749" ca="1">INDEX(Sheet1!$H$1:$H$3, RANDBETWEEN(1, 3))</f>
        <v>ORE-Thematic</v>
      </c>
      <c r="I1749" t="str" cm="1">
        <f t="array" aca="1" ref="I1749" ca="1">INDEX(Sheet1!$I$3:$I$88, RANDBETWEEN(1, 85))</f>
        <v>Cross-sectoral Early Childhood Development</v>
      </c>
      <c r="J1749" t="str">
        <f ca="1">INDEX(Sheet1!$AZ$3:$AZ$8, RANDBETWEEN(1, COUNTA(Sheet1!$AZ$3:$AZ$8)))</f>
        <v>Advocacy</v>
      </c>
      <c r="K1749" t="str" cm="1">
        <f t="array" aca="1" ref="K1749" ca="1">INDEX(Sheet1!$K$1:$K$8, RANDBETWEEN(1, 6))</f>
        <v>HAC-ARMENIA</v>
      </c>
      <c r="M1749" t="s">
        <v>104</v>
      </c>
      <c r="N1749">
        <f t="shared" ca="1" si="82"/>
        <v>64702.252836992258</v>
      </c>
      <c r="Q1749" t="s">
        <v>511</v>
      </c>
      <c r="U1749">
        <f t="shared" ca="1" si="83"/>
        <v>35380.571283297701</v>
      </c>
      <c r="V1749">
        <v>21645018</v>
      </c>
      <c r="W1749" t="str" cm="1">
        <f t="array" aca="1" ref="W1749" ca="1">INDEX(Sheet1!$X$1:$X$20, RANDBETWEEN(1, 20))</f>
        <v>Account Category</v>
      </c>
      <c r="X1749" t="str" cm="1">
        <f t="array" aca="1" ref="X1749" ca="1">INDEX(Sheet1!$Y$2:$Y$22, RANDBETWEEN(1, 21))</f>
        <v>Private Sector</v>
      </c>
      <c r="Z1749" t="str" cm="1">
        <f t="array" aca="1" ref="Z1749" ca="1">INDEX(Sheet1!$AA$2:$AA$30, RANDBETWEEN(1, 29))</f>
        <v>TURKIYE CO</v>
      </c>
      <c r="AA1749" t="str" cm="1">
        <f t="array" aca="1" ref="AA1749" ca="1">INDEX(Sheet1!$AB$2:$AB$8, RANDBETWEEN(1, 7))</f>
        <v>WCARO</v>
      </c>
      <c r="AB1749" t="str" cm="1">
        <f t="array" aca="1" ref="AB1749" ca="1">INDEX(Sheet1!$AC$2:$AC$22, RANDBETWEEN(1, 21))</f>
        <v>France</v>
      </c>
      <c r="AE1749" t="str" cm="1">
        <f t="array" aca="1" ref="AE1749" ca="1">INDEX(Sheet1!$AF$2:$AF$22, RANDBETWEEN(1, 5))</f>
        <v>MENARO</v>
      </c>
      <c r="AF1749" s="3">
        <v>45603</v>
      </c>
      <c r="AG1749" t="str" cm="1">
        <f t="array" aca="1" ref="AG1749" ca="1">INDEX(Sheet1!$AH$2:$AH$24, RANDBETWEEN(1, 23))</f>
        <v>SOMALIA CO</v>
      </c>
      <c r="AH1749" t="s">
        <v>647</v>
      </c>
      <c r="AI1749" t="s">
        <v>510</v>
      </c>
      <c r="AJ1749" t="s">
        <v>511</v>
      </c>
      <c r="AK1749" t="s">
        <v>104</v>
      </c>
      <c r="AL1749" t="s">
        <v>95</v>
      </c>
      <c r="AM1749" t="s">
        <v>645</v>
      </c>
      <c r="AN1749" t="s">
        <v>105</v>
      </c>
      <c r="AO1749" t="s">
        <v>92</v>
      </c>
      <c r="AP1749" t="s">
        <v>62</v>
      </c>
      <c r="AQ1749" t="s">
        <v>79</v>
      </c>
      <c r="AR1749">
        <v>2024</v>
      </c>
      <c r="AS1749" t="s">
        <v>44</v>
      </c>
    </row>
    <row r="1750" spans="1:45">
      <c r="A1750" t="s">
        <v>658</v>
      </c>
      <c r="B1750" t="s">
        <v>44</v>
      </c>
      <c r="C1750" t="s">
        <v>64</v>
      </c>
      <c r="D1750" s="3">
        <v>45506</v>
      </c>
      <c r="E1750" t="s">
        <v>644</v>
      </c>
      <c r="F1750">
        <f t="shared" ca="1" si="81"/>
        <v>29201.35368640758</v>
      </c>
      <c r="G1750">
        <f t="shared" ca="1" si="81"/>
        <v>71572.502310965298</v>
      </c>
      <c r="H1750" t="str" cm="1">
        <f t="array" aca="1" ref="H1750" ca="1">INDEX(Sheet1!$H$1:$H$3, RANDBETWEEN(1, 3))</f>
        <v>Revenue Type</v>
      </c>
      <c r="I1750" t="str" cm="1">
        <f t="array" aca="1" ref="I1750" ca="1">INDEX(Sheet1!$I$3:$I$88, RANDBETWEEN(1, 85))</f>
        <v>Cross-sectoral Communication for Development</v>
      </c>
      <c r="J1750" t="str">
        <f ca="1">INDEX(Sheet1!$AZ$3:$AZ$8, RANDBETWEEN(1, COUNTA(Sheet1!$AZ$3:$AZ$8)))</f>
        <v>Education</v>
      </c>
      <c r="K1750" t="str" cm="1">
        <f t="array" aca="1" ref="K1750" ca="1">INDEX(Sheet1!$K$1:$K$8, RANDBETWEEN(1, 6))</f>
        <v>HAC-ECARO</v>
      </c>
      <c r="M1750" t="s">
        <v>75</v>
      </c>
      <c r="N1750">
        <f t="shared" ca="1" si="82"/>
        <v>62591.932945139946</v>
      </c>
      <c r="Q1750" t="s">
        <v>513</v>
      </c>
      <c r="U1750">
        <f t="shared" ca="1" si="83"/>
        <v>10062.121708823781</v>
      </c>
      <c r="V1750">
        <v>37234700</v>
      </c>
      <c r="W1750" t="str" cm="1">
        <f t="array" aca="1" ref="W1750" ca="1">INDEX(Sheet1!$X$1:$X$20, RANDBETWEEN(1, 20))</f>
        <v>Corporate Foundation</v>
      </c>
      <c r="X1750" t="str" cm="1">
        <f t="array" aca="1" ref="X1750" ca="1">INDEX(Sheet1!$Y$2:$Y$22, RANDBETWEEN(1, 21))</f>
        <v>Public Sector</v>
      </c>
      <c r="Z1750" t="str" cm="1">
        <f t="array" aca="1" ref="Z1750" ca="1">INDEX(Sheet1!$AA$2:$AA$30, RANDBETWEEN(1, 29))</f>
        <v>UZBEKISTAN CO</v>
      </c>
      <c r="AA1750" t="str" cm="1">
        <f t="array" aca="1" ref="AA1750" ca="1">INDEX(Sheet1!$AB$2:$AB$8, RANDBETWEEN(1, 7))</f>
        <v>ROSA</v>
      </c>
      <c r="AB1750" t="str" cm="1">
        <f t="array" aca="1" ref="AB1750" ca="1">INDEX(Sheet1!$AC$2:$AC$22, RANDBETWEEN(1, 21))</f>
        <v>Switzerland</v>
      </c>
      <c r="AE1750" t="str" cm="1">
        <f t="array" aca="1" ref="AE1750" ca="1">INDEX(Sheet1!$AF$2:$AF$22, RANDBETWEEN(1, 5))</f>
        <v>ECARO</v>
      </c>
      <c r="AF1750" s="3">
        <v>45506</v>
      </c>
      <c r="AG1750" t="str" cm="1">
        <f t="array" aca="1" ref="AG1750" ca="1">INDEX(Sheet1!$AH$2:$AH$24, RANDBETWEEN(1, 23))</f>
        <v>TAJIKISTAN CO</v>
      </c>
      <c r="AH1750" t="s">
        <v>668</v>
      </c>
      <c r="AI1750" t="s">
        <v>512</v>
      </c>
      <c r="AJ1750" t="s">
        <v>513</v>
      </c>
      <c r="AK1750" t="s">
        <v>75</v>
      </c>
      <c r="AL1750" t="s">
        <v>58</v>
      </c>
      <c r="AM1750" t="s">
        <v>645</v>
      </c>
      <c r="AN1750" t="s">
        <v>91</v>
      </c>
      <c r="AO1750" t="s">
        <v>116</v>
      </c>
      <c r="AP1750" t="s">
        <v>143</v>
      </c>
      <c r="AQ1750" t="s">
        <v>94</v>
      </c>
      <c r="AR1750">
        <v>2024</v>
      </c>
      <c r="AS1750" t="s">
        <v>44</v>
      </c>
    </row>
    <row r="1751" spans="1:45">
      <c r="A1751" t="s">
        <v>654</v>
      </c>
      <c r="B1751" t="s">
        <v>95</v>
      </c>
      <c r="C1751" t="s">
        <v>45</v>
      </c>
      <c r="D1751" s="3">
        <v>45525</v>
      </c>
      <c r="E1751" t="s">
        <v>644</v>
      </c>
      <c r="F1751">
        <f t="shared" ca="1" si="81"/>
        <v>36081.63062280132</v>
      </c>
      <c r="G1751">
        <f t="shared" ca="1" si="81"/>
        <v>6895.6911940456584</v>
      </c>
      <c r="H1751" t="str" cm="1">
        <f t="array" aca="1" ref="H1751" ca="1">INDEX(Sheet1!$H$1:$H$3, RANDBETWEEN(1, 3))</f>
        <v>ORE-Thematic</v>
      </c>
      <c r="I1751" t="str" cm="1">
        <f t="array" aca="1" ref="I1751" ca="1">INDEX(Sheet1!$I$3:$I$88, RANDBETWEEN(1, 85))</f>
        <v>ACT-A/COVAX Pillar 1 - Diagnostics</v>
      </c>
      <c r="J1751" t="str">
        <f ca="1">INDEX(Sheet1!$AZ$3:$AZ$8, RANDBETWEEN(1, COUNTA(Sheet1!$AZ$3:$AZ$8)))</f>
        <v>Advocacy</v>
      </c>
      <c r="K1751" t="str" cm="1">
        <f t="array" aca="1" ref="K1751" ca="1">INDEX(Sheet1!$K$1:$K$8, RANDBETWEEN(1, 6))</f>
        <v>Emergency/HAC</v>
      </c>
      <c r="M1751" t="s">
        <v>127</v>
      </c>
      <c r="N1751">
        <f t="shared" ca="1" si="82"/>
        <v>73180.531744816471</v>
      </c>
      <c r="Q1751" t="s">
        <v>515</v>
      </c>
      <c r="U1751">
        <f t="shared" ca="1" si="83"/>
        <v>31614.031524927883</v>
      </c>
      <c r="V1751">
        <v>31726236</v>
      </c>
      <c r="W1751" t="str" cm="1">
        <f t="array" aca="1" ref="W1751" ca="1">INDEX(Sheet1!$X$1:$X$20, RANDBETWEEN(1, 20))</f>
        <v>Central Government</v>
      </c>
      <c r="X1751" t="str" cm="1">
        <f t="array" aca="1" ref="X1751" ca="1">INDEX(Sheet1!$Y$2:$Y$22, RANDBETWEEN(1, 21))</f>
        <v>Public Sector</v>
      </c>
      <c r="Z1751" t="str" cm="1">
        <f t="array" aca="1" ref="Z1751" ca="1">INDEX(Sheet1!$AA$2:$AA$30, RANDBETWEEN(1, 29))</f>
        <v>GREECE CO</v>
      </c>
      <c r="AA1751" t="str" cm="1">
        <f t="array" aca="1" ref="AA1751" ca="1">INDEX(Sheet1!$AB$2:$AB$8, RANDBETWEEN(1, 7))</f>
        <v>WCARO</v>
      </c>
      <c r="AB1751" t="str" cm="1">
        <f t="array" aca="1" ref="AB1751" ca="1">INDEX(Sheet1!$AC$2:$AC$22, RANDBETWEEN(1, 21))</f>
        <v>Bulgaria</v>
      </c>
      <c r="AE1751" t="str" cm="1">
        <f t="array" aca="1" ref="AE1751" ca="1">INDEX(Sheet1!$AF$2:$AF$22, RANDBETWEEN(1, 5))</f>
        <v>ECARO</v>
      </c>
      <c r="AF1751" s="3">
        <v>45525</v>
      </c>
      <c r="AG1751" t="str" cm="1">
        <f t="array" aca="1" ref="AG1751" ca="1">INDEX(Sheet1!$AH$2:$AH$24, RANDBETWEEN(1, 23))</f>
        <v>LEBANON CO</v>
      </c>
      <c r="AH1751" t="s">
        <v>651</v>
      </c>
      <c r="AI1751" t="s">
        <v>514</v>
      </c>
      <c r="AJ1751" t="s">
        <v>515</v>
      </c>
      <c r="AK1751" t="s">
        <v>127</v>
      </c>
      <c r="AL1751" t="s">
        <v>95</v>
      </c>
      <c r="AM1751" t="s">
        <v>646</v>
      </c>
      <c r="AN1751" t="s">
        <v>192</v>
      </c>
      <c r="AO1751" t="s">
        <v>61</v>
      </c>
      <c r="AP1751" t="s">
        <v>62</v>
      </c>
      <c r="AQ1751" t="s">
        <v>63</v>
      </c>
      <c r="AR1751">
        <v>2023</v>
      </c>
      <c r="AS1751" t="s">
        <v>44</v>
      </c>
    </row>
    <row r="1752" spans="1:45">
      <c r="A1752" t="s">
        <v>655</v>
      </c>
      <c r="B1752" t="s">
        <v>95</v>
      </c>
      <c r="C1752" t="s">
        <v>45</v>
      </c>
      <c r="D1752" s="3">
        <v>45600</v>
      </c>
      <c r="E1752" t="s">
        <v>644</v>
      </c>
      <c r="F1752">
        <f t="shared" ca="1" si="81"/>
        <v>33941.062198742591</v>
      </c>
      <c r="G1752">
        <f t="shared" ca="1" si="81"/>
        <v>90053.154934683917</v>
      </c>
      <c r="H1752" t="str" cm="1">
        <f t="array" aca="1" ref="H1752" ca="1">INDEX(Sheet1!$H$1:$H$3, RANDBETWEEN(1, 3))</f>
        <v>Revenue Type</v>
      </c>
      <c r="I1752" t="str" cm="1">
        <f t="array" aca="1" ref="I1752" ca="1">INDEX(Sheet1!$I$3:$I$88, RANDBETWEEN(1, 85))</f>
        <v>Health – General</v>
      </c>
      <c r="J1752" t="str">
        <f ca="1">INDEX(Sheet1!$AZ$3:$AZ$8, RANDBETWEEN(1, COUNTA(Sheet1!$AZ$3:$AZ$8)))</f>
        <v>Child Protection</v>
      </c>
      <c r="K1752" t="str" cm="1">
        <f t="array" aca="1" ref="K1752" ca="1">INDEX(Sheet1!$K$1:$K$8, RANDBETWEEN(1, 6))</f>
        <v>HAC-UKRAINE</v>
      </c>
      <c r="M1752" t="s">
        <v>127</v>
      </c>
      <c r="N1752">
        <f t="shared" ca="1" si="82"/>
        <v>60565.76124702947</v>
      </c>
      <c r="Q1752" t="s">
        <v>517</v>
      </c>
      <c r="U1752">
        <f t="shared" ca="1" si="83"/>
        <v>32567.016596078305</v>
      </c>
      <c r="V1752">
        <v>19604709</v>
      </c>
      <c r="W1752" t="str" cm="1">
        <f t="array" aca="1" ref="W1752" ca="1">INDEX(Sheet1!$X$1:$X$20, RANDBETWEEN(1, 20))</f>
        <v>Global/Regional Multilaterals</v>
      </c>
      <c r="X1752" t="str" cm="1">
        <f t="array" aca="1" ref="X1752" ca="1">INDEX(Sheet1!$Y$2:$Y$22, RANDBETWEEN(1, 21))</f>
        <v>Private Sector</v>
      </c>
      <c r="Z1752" t="str" cm="1">
        <f t="array" aca="1" ref="Z1752" ca="1">INDEX(Sheet1!$AA$2:$AA$30, RANDBETWEEN(1, 29))</f>
        <v>UKRAINE CO</v>
      </c>
      <c r="AA1752" t="str" cm="1">
        <f t="array" aca="1" ref="AA1752" ca="1">INDEX(Sheet1!$AB$2:$AB$8, RANDBETWEEN(1, 7))</f>
        <v>WCARO</v>
      </c>
      <c r="AB1752" t="str" cm="1">
        <f t="array" aca="1" ref="AB1752" ca="1">INDEX(Sheet1!$AC$2:$AC$22, RANDBETWEEN(1, 21))</f>
        <v>Bulgaria</v>
      </c>
      <c r="AE1752" t="str" cm="1">
        <f t="array" aca="1" ref="AE1752" ca="1">INDEX(Sheet1!$AF$2:$AF$22, RANDBETWEEN(1, 5))</f>
        <v>ESARO</v>
      </c>
      <c r="AF1752" s="3">
        <v>45600</v>
      </c>
      <c r="AG1752" t="str" cm="1">
        <f t="array" aca="1" ref="AG1752" ca="1">INDEX(Sheet1!$AH$2:$AH$24, RANDBETWEEN(1, 23))</f>
        <v>LEBANON CO</v>
      </c>
      <c r="AH1752" t="s">
        <v>670</v>
      </c>
      <c r="AI1752" t="s">
        <v>516</v>
      </c>
      <c r="AJ1752" t="s">
        <v>517</v>
      </c>
      <c r="AK1752" t="s">
        <v>127</v>
      </c>
      <c r="AL1752" t="s">
        <v>90</v>
      </c>
      <c r="AM1752" t="s">
        <v>645</v>
      </c>
      <c r="AN1752" t="s">
        <v>91</v>
      </c>
      <c r="AO1752" t="s">
        <v>61</v>
      </c>
      <c r="AP1752" t="s">
        <v>93</v>
      </c>
      <c r="AQ1752" t="s">
        <v>100</v>
      </c>
      <c r="AR1752">
        <v>2022</v>
      </c>
      <c r="AS1752" t="s">
        <v>44</v>
      </c>
    </row>
    <row r="1753" spans="1:45">
      <c r="A1753" t="s">
        <v>652</v>
      </c>
      <c r="B1753" t="s">
        <v>44</v>
      </c>
      <c r="C1753" t="s">
        <v>64</v>
      </c>
      <c r="D1753" s="3">
        <v>45474</v>
      </c>
      <c r="E1753" t="s">
        <v>644</v>
      </c>
      <c r="F1753">
        <f t="shared" ca="1" si="81"/>
        <v>43297.081157405519</v>
      </c>
      <c r="G1753">
        <f t="shared" ca="1" si="81"/>
        <v>88200.528710841056</v>
      </c>
      <c r="H1753" t="str" cm="1">
        <f t="array" aca="1" ref="H1753" ca="1">INDEX(Sheet1!$H$1:$H$3, RANDBETWEEN(1, 3))</f>
        <v>Revenue Type</v>
      </c>
      <c r="I1753" t="str" cm="1">
        <f t="array" aca="1" ref="I1753" ca="1">INDEX(Sheet1!$I$3:$I$88, RANDBETWEEN(1, 85))</f>
        <v>Cross-sectoral Communication for Development</v>
      </c>
      <c r="J1753" t="str">
        <f ca="1">INDEX(Sheet1!$AZ$3:$AZ$8, RANDBETWEEN(1, COUNTA(Sheet1!$AZ$3:$AZ$8)))</f>
        <v>Advocacy</v>
      </c>
      <c r="K1753" t="str" cm="1">
        <f t="array" aca="1" ref="K1753" ca="1">INDEX(Sheet1!$K$1:$K$8, RANDBETWEEN(1, 6))</f>
        <v>Ukraine Response</v>
      </c>
      <c r="M1753" t="s">
        <v>104</v>
      </c>
      <c r="N1753">
        <f t="shared" ca="1" si="82"/>
        <v>17484.874698307347</v>
      </c>
      <c r="Q1753" t="s">
        <v>519</v>
      </c>
      <c r="U1753">
        <f t="shared" ca="1" si="83"/>
        <v>88429.523411135058</v>
      </c>
      <c r="V1753">
        <v>30250174</v>
      </c>
      <c r="W1753" t="str" cm="1">
        <f t="array" aca="1" ref="W1753" ca="1">INDEX(Sheet1!$X$1:$X$20, RANDBETWEEN(1, 20))</f>
        <v>Corporate</v>
      </c>
      <c r="X1753" t="str" cm="1">
        <f t="array" aca="1" ref="X1753" ca="1">INDEX(Sheet1!$Y$2:$Y$22, RANDBETWEEN(1, 21))</f>
        <v>Private Sector</v>
      </c>
      <c r="Z1753" t="str" cm="1">
        <f t="array" aca="1" ref="Z1753" ca="1">INDEX(Sheet1!$AA$2:$AA$30, RANDBETWEEN(1, 29))</f>
        <v>TURKIYE CO</v>
      </c>
      <c r="AA1753" t="str" cm="1">
        <f t="array" aca="1" ref="AA1753" ca="1">INDEX(Sheet1!$AB$2:$AB$8, RANDBETWEEN(1, 7))</f>
        <v>EAPRO</v>
      </c>
      <c r="AB1753" t="str" cm="1">
        <f t="array" aca="1" ref="AB1753" ca="1">INDEX(Sheet1!$AC$2:$AC$22, RANDBETWEEN(1, 21))</f>
        <v>United States</v>
      </c>
      <c r="AE1753" t="str" cm="1">
        <f t="array" aca="1" ref="AE1753" ca="1">INDEX(Sheet1!$AF$2:$AF$22, RANDBETWEEN(1, 5))</f>
        <v>ECARO</v>
      </c>
      <c r="AF1753" s="3">
        <v>45474</v>
      </c>
      <c r="AG1753" t="str" cm="1">
        <f t="array" aca="1" ref="AG1753" ca="1">INDEX(Sheet1!$AH$2:$AH$24, RANDBETWEEN(1, 23))</f>
        <v>ECARO</v>
      </c>
      <c r="AH1753" t="s">
        <v>647</v>
      </c>
      <c r="AI1753" t="s">
        <v>518</v>
      </c>
      <c r="AJ1753" t="s">
        <v>519</v>
      </c>
      <c r="AK1753" t="s">
        <v>104</v>
      </c>
      <c r="AL1753" t="s">
        <v>58</v>
      </c>
      <c r="AM1753" t="s">
        <v>646</v>
      </c>
      <c r="AN1753" t="s">
        <v>128</v>
      </c>
      <c r="AO1753" t="s">
        <v>149</v>
      </c>
      <c r="AP1753" t="s">
        <v>78</v>
      </c>
      <c r="AQ1753" t="s">
        <v>129</v>
      </c>
      <c r="AR1753">
        <v>2024</v>
      </c>
      <c r="AS1753" t="s">
        <v>44</v>
      </c>
    </row>
    <row r="1754" spans="1:45">
      <c r="A1754" t="s">
        <v>658</v>
      </c>
      <c r="B1754" t="s">
        <v>44</v>
      </c>
      <c r="C1754" t="s">
        <v>118</v>
      </c>
      <c r="D1754" s="3">
        <v>45485</v>
      </c>
      <c r="E1754" t="s">
        <v>644</v>
      </c>
      <c r="F1754">
        <f t="shared" ca="1" si="81"/>
        <v>69422.050203218867</v>
      </c>
      <c r="G1754">
        <f t="shared" ca="1" si="81"/>
        <v>27622.301213697585</v>
      </c>
      <c r="H1754" t="str" cm="1">
        <f t="array" aca="1" ref="H1754" ca="1">INDEX(Sheet1!$H$1:$H$3, RANDBETWEEN(1, 3))</f>
        <v>ORR Non-Thematic</v>
      </c>
      <c r="I1754" t="str" cm="1">
        <f t="array" aca="1" ref="I1754" ca="1">INDEX(Sheet1!$I$3:$I$88, RANDBETWEEN(1, 85))</f>
        <v>Hygiene</v>
      </c>
      <c r="J1754" t="str">
        <f ca="1">INDEX(Sheet1!$AZ$3:$AZ$8, RANDBETWEEN(1, COUNTA(Sheet1!$AZ$3:$AZ$8)))</f>
        <v>Emergency Response</v>
      </c>
      <c r="K1754" t="str" cm="1">
        <f t="array" aca="1" ref="K1754" ca="1">INDEX(Sheet1!$K$1:$K$8, RANDBETWEEN(1, 6))</f>
        <v>HAC-UKRAINE</v>
      </c>
      <c r="M1754" t="s">
        <v>114</v>
      </c>
      <c r="N1754">
        <f t="shared" ca="1" si="82"/>
        <v>24297.164364526176</v>
      </c>
      <c r="Q1754" t="s">
        <v>521</v>
      </c>
      <c r="U1754">
        <f t="shared" ca="1" si="83"/>
        <v>33680.528280927247</v>
      </c>
      <c r="V1754">
        <v>23913489</v>
      </c>
      <c r="W1754" t="str" cm="1">
        <f t="array" aca="1" ref="W1754" ca="1">INDEX(Sheet1!$X$1:$X$20, RANDBETWEEN(1, 20))</f>
        <v>Sport Associations</v>
      </c>
      <c r="X1754" t="str" cm="1">
        <f t="array" aca="1" ref="X1754" ca="1">INDEX(Sheet1!$Y$2:$Y$22, RANDBETWEEN(1, 21))</f>
        <v>Public Sector</v>
      </c>
      <c r="Z1754" t="str" cm="1">
        <f t="array" aca="1" ref="Z1754" ca="1">INDEX(Sheet1!$AA$2:$AA$30, RANDBETWEEN(1, 29))</f>
        <v>BELARUS CO</v>
      </c>
      <c r="AA1754" t="str" cm="1">
        <f t="array" aca="1" ref="AA1754" ca="1">INDEX(Sheet1!$AB$2:$AB$8, RANDBETWEEN(1, 7))</f>
        <v>EAPRO</v>
      </c>
      <c r="AB1754" t="str" cm="1">
        <f t="array" aca="1" ref="AB1754" ca="1">INDEX(Sheet1!$AC$2:$AC$22, RANDBETWEEN(1, 21))</f>
        <v>Tajikistan</v>
      </c>
      <c r="AE1754" t="str" cm="1">
        <f t="array" aca="1" ref="AE1754" ca="1">INDEX(Sheet1!$AF$2:$AF$22, RANDBETWEEN(1, 5))</f>
        <v>ECARO</v>
      </c>
      <c r="AF1754" s="3">
        <v>45485</v>
      </c>
      <c r="AG1754" t="str" cm="1">
        <f t="array" aca="1" ref="AG1754" ca="1">INDEX(Sheet1!$AH$2:$AH$24, RANDBETWEEN(1, 23))</f>
        <v>TURKIYE CO</v>
      </c>
      <c r="AH1754" t="s">
        <v>648</v>
      </c>
      <c r="AI1754" t="s">
        <v>520</v>
      </c>
      <c r="AJ1754" t="s">
        <v>521</v>
      </c>
      <c r="AK1754" t="s">
        <v>114</v>
      </c>
      <c r="AL1754" t="s">
        <v>95</v>
      </c>
      <c r="AM1754" t="s">
        <v>645</v>
      </c>
      <c r="AN1754" t="s">
        <v>216</v>
      </c>
      <c r="AO1754" t="s">
        <v>77</v>
      </c>
      <c r="AP1754" t="s">
        <v>135</v>
      </c>
      <c r="AQ1754" t="s">
        <v>100</v>
      </c>
      <c r="AR1754">
        <v>2022</v>
      </c>
      <c r="AS1754" t="s">
        <v>44</v>
      </c>
    </row>
    <row r="1755" spans="1:45">
      <c r="A1755" t="s">
        <v>652</v>
      </c>
      <c r="B1755" t="s">
        <v>44</v>
      </c>
      <c r="C1755" t="s">
        <v>118</v>
      </c>
      <c r="D1755" s="3">
        <v>45530</v>
      </c>
      <c r="E1755" t="s">
        <v>644</v>
      </c>
      <c r="F1755">
        <f t="shared" ca="1" si="81"/>
        <v>85569.71260291565</v>
      </c>
      <c r="G1755">
        <f t="shared" ca="1" si="81"/>
        <v>38864.12433813142</v>
      </c>
      <c r="H1755" t="str" cm="1">
        <f t="array" aca="1" ref="H1755" ca="1">INDEX(Sheet1!$H$1:$H$3, RANDBETWEEN(1, 3))</f>
        <v>Revenue Type</v>
      </c>
      <c r="I1755" t="str" cm="1">
        <f t="array" aca="1" ref="I1755" ca="1">INDEX(Sheet1!$I$3:$I$88, RANDBETWEEN(1, 85))</f>
        <v>Saving lives and protecting rights in humanitarian situations</v>
      </c>
      <c r="J1755" t="str">
        <f ca="1">INDEX(Sheet1!$AZ$3:$AZ$8, RANDBETWEEN(1, COUNTA(Sheet1!$AZ$3:$AZ$8)))</f>
        <v>Advocacy</v>
      </c>
      <c r="K1755" t="str" cm="1">
        <f t="array" aca="1" ref="K1755" ca="1">INDEX(Sheet1!$K$1:$K$8, RANDBETWEEN(1, 6))</f>
        <v>Emergency/HAC</v>
      </c>
      <c r="M1755" t="s">
        <v>104</v>
      </c>
      <c r="N1755">
        <f t="shared" ca="1" si="82"/>
        <v>12891.332471758569</v>
      </c>
      <c r="Q1755" t="s">
        <v>523</v>
      </c>
      <c r="U1755">
        <f t="shared" ca="1" si="83"/>
        <v>19005.763125592552</v>
      </c>
      <c r="V1755">
        <v>18267614</v>
      </c>
      <c r="W1755" t="str" cm="1">
        <f t="array" aca="1" ref="W1755" ca="1">INDEX(Sheet1!$X$1:$X$20, RANDBETWEEN(1, 20))</f>
        <v>IFI/RDB</v>
      </c>
      <c r="X1755" t="str" cm="1">
        <f t="array" aca="1" ref="X1755" ca="1">INDEX(Sheet1!$Y$2:$Y$22, RANDBETWEEN(1, 21))</f>
        <v>Public Sector</v>
      </c>
      <c r="Z1755" t="str" cm="1">
        <f t="array" aca="1" ref="Z1755" ca="1">INDEX(Sheet1!$AA$2:$AA$30, RANDBETWEEN(1, 29))</f>
        <v>GREECE CO</v>
      </c>
      <c r="AA1755" t="str" cm="1">
        <f t="array" aca="1" ref="AA1755" ca="1">INDEX(Sheet1!$AB$2:$AB$8, RANDBETWEEN(1, 7))</f>
        <v>ROSA</v>
      </c>
      <c r="AB1755" t="str" cm="1">
        <f t="array" aca="1" ref="AB1755" ca="1">INDEX(Sheet1!$AC$2:$AC$22, RANDBETWEEN(1, 21))</f>
        <v>France</v>
      </c>
      <c r="AE1755" t="str" cm="1">
        <f t="array" aca="1" ref="AE1755" ca="1">INDEX(Sheet1!$AF$2:$AF$22, RANDBETWEEN(1, 5))</f>
        <v>MENARO</v>
      </c>
      <c r="AF1755" s="3">
        <v>45530</v>
      </c>
      <c r="AG1755" t="str" cm="1">
        <f t="array" aca="1" ref="AG1755" ca="1">INDEX(Sheet1!$AH$2:$AH$24, RANDBETWEEN(1, 23))</f>
        <v>LEBANON CO</v>
      </c>
      <c r="AH1755" t="s">
        <v>647</v>
      </c>
      <c r="AI1755" t="s">
        <v>522</v>
      </c>
      <c r="AJ1755" t="s">
        <v>523</v>
      </c>
      <c r="AK1755" t="s">
        <v>104</v>
      </c>
      <c r="AL1755" t="s">
        <v>58</v>
      </c>
      <c r="AM1755" t="s">
        <v>646</v>
      </c>
      <c r="AN1755" t="s">
        <v>105</v>
      </c>
      <c r="AO1755" t="s">
        <v>77</v>
      </c>
      <c r="AP1755" t="s">
        <v>78</v>
      </c>
      <c r="AQ1755" t="s">
        <v>129</v>
      </c>
      <c r="AR1755">
        <v>2024</v>
      </c>
      <c r="AS1755" t="s">
        <v>44</v>
      </c>
    </row>
    <row r="1756" spans="1:45">
      <c r="A1756" t="s">
        <v>657</v>
      </c>
      <c r="B1756" t="s">
        <v>95</v>
      </c>
      <c r="C1756" t="s">
        <v>118</v>
      </c>
      <c r="D1756" s="3">
        <v>45348</v>
      </c>
      <c r="E1756" t="s">
        <v>644</v>
      </c>
      <c r="F1756">
        <f t="shared" ca="1" si="81"/>
        <v>38642.125369326721</v>
      </c>
      <c r="G1756">
        <f t="shared" ca="1" si="81"/>
        <v>94066.246254562488</v>
      </c>
      <c r="H1756" t="str" cm="1">
        <f t="array" aca="1" ref="H1756" ca="1">INDEX(Sheet1!$H$1:$H$3, RANDBETWEEN(1, 3))</f>
        <v>ORE-Thematic</v>
      </c>
      <c r="I1756" t="str" cm="1">
        <f t="array" aca="1" ref="I1756" ca="1">INDEX(Sheet1!$I$3:$I$88, RANDBETWEEN(1, 85))</f>
        <v>Policy, guidance and technical support for country programming and reporting</v>
      </c>
      <c r="J1756" t="str">
        <f ca="1">INDEX(Sheet1!$AZ$3:$AZ$8, RANDBETWEEN(1, COUNTA(Sheet1!$AZ$3:$AZ$8)))</f>
        <v>Increased Immunization Rates</v>
      </c>
      <c r="K1756" t="str" cm="1">
        <f t="array" aca="1" ref="K1756" ca="1">INDEX(Sheet1!$K$1:$K$8, RANDBETWEEN(1, 6))</f>
        <v>HAC-UKRAINE</v>
      </c>
      <c r="M1756" t="s">
        <v>114</v>
      </c>
      <c r="N1756">
        <f t="shared" ca="1" si="82"/>
        <v>58136.536485991302</v>
      </c>
      <c r="Q1756" t="s">
        <v>525</v>
      </c>
      <c r="U1756">
        <f t="shared" ca="1" si="83"/>
        <v>54226.209494247101</v>
      </c>
      <c r="V1756">
        <v>11531194</v>
      </c>
      <c r="W1756" t="str" cm="1">
        <f t="array" aca="1" ref="W1756" ca="1">INDEX(Sheet1!$X$1:$X$20, RANDBETWEEN(1, 20))</f>
        <v>Country Office</v>
      </c>
      <c r="X1756" t="str" cm="1">
        <f t="array" aca="1" ref="X1756" ca="1">INDEX(Sheet1!$Y$2:$Y$22, RANDBETWEEN(1, 21))</f>
        <v>Private Sector</v>
      </c>
      <c r="Z1756" t="str" cm="1">
        <f t="array" aca="1" ref="Z1756" ca="1">INDEX(Sheet1!$AA$2:$AA$30, RANDBETWEEN(1, 29))</f>
        <v>BULGARIA CO</v>
      </c>
      <c r="AA1756" t="str" cm="1">
        <f t="array" aca="1" ref="AA1756" ca="1">INDEX(Sheet1!$AB$2:$AB$8, RANDBETWEEN(1, 7))</f>
        <v>HQ</v>
      </c>
      <c r="AB1756" t="str" cm="1">
        <f t="array" aca="1" ref="AB1756" ca="1">INDEX(Sheet1!$AC$2:$AC$22, RANDBETWEEN(1, 21))</f>
        <v>Denmark</v>
      </c>
      <c r="AE1756" t="str" cm="1">
        <f t="array" aca="1" ref="AE1756" ca="1">INDEX(Sheet1!$AF$2:$AF$22, RANDBETWEEN(1, 5))</f>
        <v>ECARO</v>
      </c>
      <c r="AF1756" s="3">
        <v>45348</v>
      </c>
      <c r="AG1756" t="str" cm="1">
        <f t="array" aca="1" ref="AG1756" ca="1">INDEX(Sheet1!$AH$2:$AH$24, RANDBETWEEN(1, 23))</f>
        <v>TAJIKISTAN CO</v>
      </c>
      <c r="AH1756" t="s">
        <v>649</v>
      </c>
      <c r="AI1756" t="s">
        <v>524</v>
      </c>
      <c r="AJ1756" t="s">
        <v>525</v>
      </c>
      <c r="AK1756" t="s">
        <v>114</v>
      </c>
      <c r="AL1756" t="s">
        <v>90</v>
      </c>
      <c r="AM1756" t="s">
        <v>646</v>
      </c>
      <c r="AN1756" t="s">
        <v>192</v>
      </c>
      <c r="AO1756" t="s">
        <v>149</v>
      </c>
      <c r="AP1756" t="s">
        <v>78</v>
      </c>
      <c r="AQ1756" t="s">
        <v>129</v>
      </c>
      <c r="AR1756">
        <v>2023</v>
      </c>
      <c r="AS1756" t="s">
        <v>44</v>
      </c>
    </row>
    <row r="1757" spans="1:45">
      <c r="A1757" t="s">
        <v>655</v>
      </c>
      <c r="B1757" t="s">
        <v>95</v>
      </c>
      <c r="C1757" t="s">
        <v>64</v>
      </c>
      <c r="D1757" s="3">
        <v>45321</v>
      </c>
      <c r="E1757" t="s">
        <v>644</v>
      </c>
      <c r="F1757">
        <f t="shared" ca="1" si="81"/>
        <v>423.17298315737582</v>
      </c>
      <c r="G1757">
        <f t="shared" ca="1" si="81"/>
        <v>81924.631970153641</v>
      </c>
      <c r="H1757" t="str" cm="1">
        <f t="array" aca="1" ref="H1757" ca="1">INDEX(Sheet1!$H$1:$H$3, RANDBETWEEN(1, 3))</f>
        <v>ORR Non-Thematic</v>
      </c>
      <c r="I1757" t="str" cm="1">
        <f t="array" aca="1" ref="I1757" ca="1">INDEX(Sheet1!$I$3:$I$88, RANDBETWEEN(1, 85))</f>
        <v>PFP</v>
      </c>
      <c r="J1757" t="str">
        <f ca="1">INDEX(Sheet1!$AZ$3:$AZ$8, RANDBETWEEN(1, COUNTA(Sheet1!$AZ$3:$AZ$8)))</f>
        <v>Education</v>
      </c>
      <c r="K1757" t="str" cm="1">
        <f t="array" aca="1" ref="K1757" ca="1">INDEX(Sheet1!$K$1:$K$8, RANDBETWEEN(1, 6))</f>
        <v>HAC-ECARO</v>
      </c>
      <c r="M1757" t="s">
        <v>104</v>
      </c>
      <c r="N1757">
        <f t="shared" ca="1" si="82"/>
        <v>78530.80747179329</v>
      </c>
      <c r="Q1757" t="s">
        <v>527</v>
      </c>
      <c r="U1757">
        <f t="shared" ca="1" si="83"/>
        <v>57893.584231462992</v>
      </c>
      <c r="V1757">
        <v>37906765</v>
      </c>
      <c r="W1757" t="str" cm="1">
        <f t="array" aca="1" ref="W1757" ca="1">INDEX(Sheet1!$X$1:$X$20, RANDBETWEEN(1, 20))</f>
        <v>University/Education Org.</v>
      </c>
      <c r="X1757" t="str" cm="1">
        <f t="array" aca="1" ref="X1757" ca="1">INDEX(Sheet1!$Y$2:$Y$22, RANDBETWEEN(1, 21))</f>
        <v>Public Sector</v>
      </c>
      <c r="Z1757" t="str" cm="1">
        <f t="array" aca="1" ref="Z1757" ca="1">INDEX(Sheet1!$AA$2:$AA$30, RANDBETWEEN(1, 29))</f>
        <v>PPD</v>
      </c>
      <c r="AA1757" t="str" cm="1">
        <f t="array" aca="1" ref="AA1757" ca="1">INDEX(Sheet1!$AB$2:$AB$8, RANDBETWEEN(1, 7))</f>
        <v>WCARO</v>
      </c>
      <c r="AB1757" t="str" cm="1">
        <f t="array" aca="1" ref="AB1757" ca="1">INDEX(Sheet1!$AC$2:$AC$22, RANDBETWEEN(1, 21))</f>
        <v>France</v>
      </c>
      <c r="AE1757" t="str" cm="1">
        <f t="array" aca="1" ref="AE1757" ca="1">INDEX(Sheet1!$AF$2:$AF$22, RANDBETWEEN(1, 5))</f>
        <v>MENARO</v>
      </c>
      <c r="AF1757" s="3">
        <v>45321</v>
      </c>
      <c r="AG1757" t="str" cm="1">
        <f t="array" aca="1" ref="AG1757" ca="1">INDEX(Sheet1!$AH$2:$AH$24, RANDBETWEEN(1, 23))</f>
        <v>BULGARIA CO</v>
      </c>
      <c r="AH1757" t="s">
        <v>647</v>
      </c>
      <c r="AI1757" t="s">
        <v>526</v>
      </c>
      <c r="AJ1757" t="s">
        <v>527</v>
      </c>
      <c r="AK1757" t="s">
        <v>104</v>
      </c>
      <c r="AL1757" t="s">
        <v>58</v>
      </c>
      <c r="AM1757" t="s">
        <v>646</v>
      </c>
      <c r="AN1757" t="s">
        <v>105</v>
      </c>
      <c r="AO1757" t="s">
        <v>61</v>
      </c>
      <c r="AP1757" t="s">
        <v>62</v>
      </c>
      <c r="AQ1757" t="s">
        <v>100</v>
      </c>
      <c r="AR1757">
        <v>2022</v>
      </c>
      <c r="AS1757" t="s">
        <v>44</v>
      </c>
    </row>
    <row r="1758" spans="1:45">
      <c r="A1758" t="s">
        <v>659</v>
      </c>
      <c r="B1758" t="s">
        <v>44</v>
      </c>
      <c r="C1758" t="s">
        <v>64</v>
      </c>
      <c r="D1758" s="3">
        <v>45435</v>
      </c>
      <c r="E1758" t="s">
        <v>644</v>
      </c>
      <c r="F1758">
        <f t="shared" ca="1" si="81"/>
        <v>21523.536933535084</v>
      </c>
      <c r="G1758">
        <f t="shared" ca="1" si="81"/>
        <v>35399.652464420353</v>
      </c>
      <c r="H1758" t="str" cm="1">
        <f t="array" aca="1" ref="H1758" ca="1">INDEX(Sheet1!$H$1:$H$3, RANDBETWEEN(1, 3))</f>
        <v>ORE-Thematic</v>
      </c>
      <c r="I1758" t="str" cm="1">
        <f t="array" aca="1" ref="I1758" ca="1">INDEX(Sheet1!$I$3:$I$88, RANDBETWEEN(1, 85))</f>
        <v>Child Protection systems</v>
      </c>
      <c r="J1758" t="str">
        <f ca="1">INDEX(Sheet1!$AZ$3:$AZ$8, RANDBETWEEN(1, COUNTA(Sheet1!$AZ$3:$AZ$8)))</f>
        <v>Emergency Response</v>
      </c>
      <c r="K1758" t="str" cm="1">
        <f t="array" aca="1" ref="K1758" ca="1">INDEX(Sheet1!$K$1:$K$8, RANDBETWEEN(1, 6))</f>
        <v>HAC-UKRAINE</v>
      </c>
      <c r="M1758" t="s">
        <v>75</v>
      </c>
      <c r="N1758">
        <f t="shared" ca="1" si="82"/>
        <v>39513.344667183432</v>
      </c>
      <c r="Q1758" t="s">
        <v>529</v>
      </c>
      <c r="U1758">
        <f t="shared" ca="1" si="83"/>
        <v>11116.903264466036</v>
      </c>
      <c r="V1758">
        <v>8835154</v>
      </c>
      <c r="W1758" t="str" cm="1">
        <f t="array" aca="1" ref="W1758" ca="1">INDEX(Sheet1!$X$1:$X$20, RANDBETWEEN(1, 20))</f>
        <v>Country Office</v>
      </c>
      <c r="X1758" t="str" cm="1">
        <f t="array" aca="1" ref="X1758" ca="1">INDEX(Sheet1!$Y$2:$Y$22, RANDBETWEEN(1, 21))</f>
        <v>Public Sector</v>
      </c>
      <c r="Z1758" t="str" cm="1">
        <f t="array" aca="1" ref="Z1758" ca="1">INDEX(Sheet1!$AA$2:$AA$30, RANDBETWEEN(1, 29))</f>
        <v>UZBEKISTAN CO</v>
      </c>
      <c r="AA1758" t="str" cm="1">
        <f t="array" aca="1" ref="AA1758" ca="1">INDEX(Sheet1!$AB$2:$AB$8, RANDBETWEEN(1, 7))</f>
        <v>HQ</v>
      </c>
      <c r="AB1758" t="str" cm="1">
        <f t="array" aca="1" ref="AB1758" ca="1">INDEX(Sheet1!$AC$2:$AC$22, RANDBETWEEN(1, 21))</f>
        <v>Serbia</v>
      </c>
      <c r="AE1758" t="str" cm="1">
        <f t="array" aca="1" ref="AE1758" ca="1">INDEX(Sheet1!$AF$2:$AF$22, RANDBETWEEN(1, 5))</f>
        <v>HQ</v>
      </c>
      <c r="AF1758" s="3">
        <v>45435</v>
      </c>
      <c r="AG1758" t="str" cm="1">
        <f t="array" aca="1" ref="AG1758" ca="1">INDEX(Sheet1!$AH$2:$AH$24, RANDBETWEEN(1, 23))</f>
        <v>PPD</v>
      </c>
      <c r="AH1758" t="s">
        <v>648</v>
      </c>
      <c r="AI1758" t="s">
        <v>528</v>
      </c>
      <c r="AJ1758" t="s">
        <v>529</v>
      </c>
      <c r="AK1758" t="s">
        <v>75</v>
      </c>
      <c r="AL1758" t="s">
        <v>95</v>
      </c>
      <c r="AM1758" t="s">
        <v>646</v>
      </c>
      <c r="AN1758" t="s">
        <v>60</v>
      </c>
      <c r="AO1758" t="s">
        <v>116</v>
      </c>
      <c r="AP1758" t="s">
        <v>93</v>
      </c>
      <c r="AQ1758" t="s">
        <v>79</v>
      </c>
      <c r="AR1758">
        <v>2022</v>
      </c>
      <c r="AS1758" t="s">
        <v>44</v>
      </c>
    </row>
    <row r="1759" spans="1:45">
      <c r="A1759" t="s">
        <v>656</v>
      </c>
      <c r="B1759" t="s">
        <v>95</v>
      </c>
      <c r="C1759" t="s">
        <v>118</v>
      </c>
      <c r="D1759" s="3">
        <v>45539</v>
      </c>
      <c r="E1759" t="s">
        <v>644</v>
      </c>
      <c r="F1759">
        <f t="shared" ca="1" si="81"/>
        <v>66383.088329292877</v>
      </c>
      <c r="G1759">
        <f t="shared" ca="1" si="81"/>
        <v>17071.725421704239</v>
      </c>
      <c r="H1759" t="str" cm="1">
        <f t="array" aca="1" ref="H1759" ca="1">INDEX(Sheet1!$H$1:$H$3, RANDBETWEEN(1, 3))</f>
        <v>ORE-Thematic</v>
      </c>
      <c r="I1759" t="str" cm="1">
        <f t="array" aca="1" ref="I1759" ca="1">INDEX(Sheet1!$I$3:$I$88, RANDBETWEEN(1, 85))</f>
        <v>Infant and Young child feeding</v>
      </c>
      <c r="J1759" t="str">
        <f ca="1">INDEX(Sheet1!$AZ$3:$AZ$8, RANDBETWEEN(1, COUNTA(Sheet1!$AZ$3:$AZ$8)))</f>
        <v>Increased Immunization Rates</v>
      </c>
      <c r="K1759" t="str" cm="1">
        <f t="array" aca="1" ref="K1759" ca="1">INDEX(Sheet1!$K$1:$K$8, RANDBETWEEN(1, 6))</f>
        <v>HAC-ECARO</v>
      </c>
      <c r="M1759" t="s">
        <v>114</v>
      </c>
      <c r="N1759">
        <f t="shared" ca="1" si="82"/>
        <v>66109.957355019185</v>
      </c>
      <c r="Q1759" t="s">
        <v>531</v>
      </c>
      <c r="U1759">
        <f t="shared" ca="1" si="83"/>
        <v>88117.9543550331</v>
      </c>
      <c r="V1759">
        <v>13828522</v>
      </c>
      <c r="W1759" t="str" cm="1">
        <f t="array" aca="1" ref="W1759" ca="1">INDEX(Sheet1!$X$1:$X$20, RANDBETWEEN(1, 20))</f>
        <v>Non-Profit/NGO Foundations</v>
      </c>
      <c r="X1759" t="str" cm="1">
        <f t="array" aca="1" ref="X1759" ca="1">INDEX(Sheet1!$Y$2:$Y$22, RANDBETWEEN(1, 21))</f>
        <v>Private Sector</v>
      </c>
      <c r="Z1759" t="str" cm="1">
        <f t="array" aca="1" ref="Z1759" ca="1">INDEX(Sheet1!$AA$2:$AA$30, RANDBETWEEN(1, 29))</f>
        <v>QATAR CO</v>
      </c>
      <c r="AA1759" t="str" cm="1">
        <f t="array" aca="1" ref="AA1759" ca="1">INDEX(Sheet1!$AB$2:$AB$8, RANDBETWEEN(1, 7))</f>
        <v>WCARO</v>
      </c>
      <c r="AB1759" t="str" cm="1">
        <f t="array" aca="1" ref="AB1759" ca="1">INDEX(Sheet1!$AC$2:$AC$22, RANDBETWEEN(1, 21))</f>
        <v>Armenia</v>
      </c>
      <c r="AE1759" t="str" cm="1">
        <f t="array" aca="1" ref="AE1759" ca="1">INDEX(Sheet1!$AF$2:$AF$22, RANDBETWEEN(1, 5))</f>
        <v>ECARO</v>
      </c>
      <c r="AF1759" s="3">
        <v>45539</v>
      </c>
      <c r="AG1759" t="str" cm="1">
        <f t="array" aca="1" ref="AG1759" ca="1">INDEX(Sheet1!$AH$2:$AH$24, RANDBETWEEN(1, 23))</f>
        <v>GEORGIA CO</v>
      </c>
      <c r="AH1759" t="s">
        <v>649</v>
      </c>
      <c r="AI1759" t="s">
        <v>530</v>
      </c>
      <c r="AJ1759" t="s">
        <v>531</v>
      </c>
      <c r="AK1759" t="s">
        <v>114</v>
      </c>
      <c r="AL1759" t="s">
        <v>90</v>
      </c>
      <c r="AM1759" t="s">
        <v>646</v>
      </c>
      <c r="AN1759" t="s">
        <v>60</v>
      </c>
      <c r="AO1759" t="s">
        <v>116</v>
      </c>
      <c r="AP1759" t="s">
        <v>135</v>
      </c>
      <c r="AQ1759" t="s">
        <v>79</v>
      </c>
      <c r="AR1759">
        <v>2023</v>
      </c>
      <c r="AS1759" t="s">
        <v>44</v>
      </c>
    </row>
    <row r="1760" spans="1:45">
      <c r="A1760" t="s">
        <v>658</v>
      </c>
      <c r="B1760" t="s">
        <v>44</v>
      </c>
      <c r="C1760" t="s">
        <v>64</v>
      </c>
      <c r="D1760" s="3">
        <v>45428</v>
      </c>
      <c r="E1760" t="s">
        <v>644</v>
      </c>
      <c r="F1760">
        <f t="shared" ca="1" si="81"/>
        <v>60576.278974878034</v>
      </c>
      <c r="G1760">
        <f t="shared" ca="1" si="81"/>
        <v>65943.825780884319</v>
      </c>
      <c r="H1760" t="str" cm="1">
        <f t="array" aca="1" ref="H1760" ca="1">INDEX(Sheet1!$H$1:$H$3, RANDBETWEEN(1, 3))</f>
        <v>ORE-Thematic</v>
      </c>
      <c r="I1760" t="str" cm="1">
        <f t="array" aca="1" ref="I1760" ca="1">INDEX(Sheet1!$I$3:$I$88, RANDBETWEEN(1, 85))</f>
        <v>Violence, exploitation and abuse</v>
      </c>
      <c r="J1760" t="str">
        <f ca="1">INDEX(Sheet1!$AZ$3:$AZ$8, RANDBETWEEN(1, COUNTA(Sheet1!$AZ$3:$AZ$8)))</f>
        <v>Increased Immunization Rates</v>
      </c>
      <c r="K1760" t="str" cm="1">
        <f t="array" aca="1" ref="K1760" ca="1">INDEX(Sheet1!$K$1:$K$8, RANDBETWEEN(1, 6))</f>
        <v>Ukraine Response</v>
      </c>
      <c r="M1760" t="s">
        <v>75</v>
      </c>
      <c r="N1760">
        <f t="shared" ca="1" si="82"/>
        <v>98377.55096300508</v>
      </c>
      <c r="Q1760" t="s">
        <v>161</v>
      </c>
      <c r="U1760">
        <f t="shared" ca="1" si="83"/>
        <v>92042.34610381785</v>
      </c>
      <c r="V1760">
        <v>8932544</v>
      </c>
      <c r="W1760" t="str" cm="1">
        <f t="array" aca="1" ref="W1760" ca="1">INDEX(Sheet1!$X$1:$X$20, RANDBETWEEN(1, 20))</f>
        <v>Country Office</v>
      </c>
      <c r="X1760" t="str" cm="1">
        <f t="array" aca="1" ref="X1760" ca="1">INDEX(Sheet1!$Y$2:$Y$22, RANDBETWEEN(1, 21))</f>
        <v>UNICEF NatCom/CO/Division</v>
      </c>
      <c r="Z1760" t="str" cm="1">
        <f t="array" aca="1" ref="Z1760" ca="1">INDEX(Sheet1!$AA$2:$AA$30, RANDBETWEEN(1, 29))</f>
        <v>SENEGAL CO</v>
      </c>
      <c r="AA1760" t="str" cm="1">
        <f t="array" aca="1" ref="AA1760" ca="1">INDEX(Sheet1!$AB$2:$AB$8, RANDBETWEEN(1, 7))</f>
        <v>ECARO</v>
      </c>
      <c r="AB1760" t="str" cm="1">
        <f t="array" aca="1" ref="AB1760" ca="1">INDEX(Sheet1!$AC$2:$AC$22, RANDBETWEEN(1, 21))</f>
        <v>Ukraine</v>
      </c>
      <c r="AE1760" t="str" cm="1">
        <f t="array" aca="1" ref="AE1760" ca="1">INDEX(Sheet1!$AF$2:$AF$22, RANDBETWEEN(1, 5))</f>
        <v>ESARO</v>
      </c>
      <c r="AF1760" s="3">
        <v>45428</v>
      </c>
      <c r="AG1760" t="str" cm="1">
        <f t="array" aca="1" ref="AG1760" ca="1">INDEX(Sheet1!$AH$2:$AH$24, RANDBETWEEN(1, 23))</f>
        <v>ROMANIA CO</v>
      </c>
      <c r="AH1760" t="s">
        <v>668</v>
      </c>
      <c r="AI1760" t="s">
        <v>532</v>
      </c>
      <c r="AJ1760" t="s">
        <v>161</v>
      </c>
      <c r="AK1760" t="s">
        <v>75</v>
      </c>
      <c r="AL1760" t="s">
        <v>58</v>
      </c>
      <c r="AM1760" t="s">
        <v>646</v>
      </c>
      <c r="AN1760" t="s">
        <v>216</v>
      </c>
      <c r="AO1760" t="s">
        <v>61</v>
      </c>
      <c r="AP1760" t="s">
        <v>135</v>
      </c>
      <c r="AQ1760" t="s">
        <v>94</v>
      </c>
      <c r="AR1760">
        <v>2024</v>
      </c>
      <c r="AS1760" t="s">
        <v>44</v>
      </c>
    </row>
    <row r="1761" spans="1:45">
      <c r="A1761" t="s">
        <v>653</v>
      </c>
      <c r="B1761" t="s">
        <v>95</v>
      </c>
      <c r="C1761" t="s">
        <v>64</v>
      </c>
      <c r="D1761" s="3">
        <v>45380</v>
      </c>
      <c r="E1761" t="s">
        <v>644</v>
      </c>
      <c r="F1761">
        <f t="shared" ca="1" si="81"/>
        <v>71980.956703778458</v>
      </c>
      <c r="G1761">
        <f t="shared" ca="1" si="81"/>
        <v>23675.339085577052</v>
      </c>
      <c r="H1761" t="str" cm="1">
        <f t="array" aca="1" ref="H1761" ca="1">INDEX(Sheet1!$H$1:$H$3, RANDBETWEEN(1, 3))</f>
        <v>ORE-Thematic</v>
      </c>
      <c r="I1761" t="str" cm="1">
        <f t="array" aca="1" ref="I1761" ca="1">INDEX(Sheet1!$I$3:$I$88, RANDBETWEEN(1, 85))</f>
        <v>ACT-A/COVAX Pillar 1 - Diagnostics</v>
      </c>
      <c r="J1761" t="str">
        <f ca="1">INDEX(Sheet1!$AZ$3:$AZ$8, RANDBETWEEN(1, COUNTA(Sheet1!$AZ$3:$AZ$8)))</f>
        <v>Education</v>
      </c>
      <c r="K1761" t="str" cm="1">
        <f t="array" aca="1" ref="K1761" ca="1">INDEX(Sheet1!$K$1:$K$8, RANDBETWEEN(1, 6))</f>
        <v>HAC-STATE OF PALESTINE</v>
      </c>
      <c r="M1761" t="s">
        <v>165</v>
      </c>
      <c r="N1761">
        <f t="shared" ca="1" si="82"/>
        <v>79371.259891981361</v>
      </c>
      <c r="Q1761" t="s">
        <v>534</v>
      </c>
      <c r="U1761">
        <f t="shared" ca="1" si="83"/>
        <v>88411.720244443088</v>
      </c>
      <c r="V1761">
        <v>27587273</v>
      </c>
      <c r="W1761" t="str" cm="1">
        <f t="array" aca="1" ref="W1761" ca="1">INDEX(Sheet1!$X$1:$X$20, RANDBETWEEN(1, 20))</f>
        <v>Central Government</v>
      </c>
      <c r="X1761" t="str" cm="1">
        <f t="array" aca="1" ref="X1761" ca="1">INDEX(Sheet1!$Y$2:$Y$22, RANDBETWEEN(1, 21))</f>
        <v>Public Sector</v>
      </c>
      <c r="Z1761" t="str" cm="1">
        <f t="array" aca="1" ref="Z1761" ca="1">INDEX(Sheet1!$AA$2:$AA$30, RANDBETWEEN(1, 29))</f>
        <v>TURKIYE NATCOM</v>
      </c>
      <c r="AA1761" t="str" cm="1">
        <f t="array" aca="1" ref="AA1761" ca="1">INDEX(Sheet1!$AB$2:$AB$8, RANDBETWEEN(1, 7))</f>
        <v>ROSA</v>
      </c>
      <c r="AB1761" t="str" cm="1">
        <f t="array" aca="1" ref="AB1761" ca="1">INDEX(Sheet1!$AC$2:$AC$22, RANDBETWEEN(1, 21))</f>
        <v>Ukraine</v>
      </c>
      <c r="AE1761" t="str" cm="1">
        <f t="array" aca="1" ref="AE1761" ca="1">INDEX(Sheet1!$AF$2:$AF$22, RANDBETWEEN(1, 5))</f>
        <v>HQ</v>
      </c>
      <c r="AF1761" s="3">
        <v>45380</v>
      </c>
      <c r="AG1761" t="str" cm="1">
        <f t="array" aca="1" ref="AG1761" ca="1">INDEX(Sheet1!$AH$2:$AH$24, RANDBETWEEN(1, 23))</f>
        <v>LEBANON CO</v>
      </c>
      <c r="AH1761" t="s">
        <v>668</v>
      </c>
      <c r="AI1761" t="s">
        <v>533</v>
      </c>
      <c r="AJ1761" t="s">
        <v>534</v>
      </c>
      <c r="AK1761" t="s">
        <v>165</v>
      </c>
      <c r="AL1761" t="s">
        <v>58</v>
      </c>
      <c r="AM1761" t="s">
        <v>646</v>
      </c>
      <c r="AN1761" t="s">
        <v>192</v>
      </c>
      <c r="AO1761" t="s">
        <v>92</v>
      </c>
      <c r="AP1761" t="s">
        <v>135</v>
      </c>
      <c r="AQ1761" t="s">
        <v>100</v>
      </c>
      <c r="AR1761">
        <v>2023</v>
      </c>
      <c r="AS1761" t="s">
        <v>44</v>
      </c>
    </row>
    <row r="1762" spans="1:45">
      <c r="A1762" t="s">
        <v>652</v>
      </c>
      <c r="B1762" t="s">
        <v>44</v>
      </c>
      <c r="C1762" t="s">
        <v>64</v>
      </c>
      <c r="D1762" s="3">
        <v>45334</v>
      </c>
      <c r="E1762" t="s">
        <v>644</v>
      </c>
      <c r="F1762">
        <f t="shared" ca="1" si="81"/>
        <v>2955.7467816423136</v>
      </c>
      <c r="G1762">
        <f t="shared" ca="1" si="81"/>
        <v>69819.285850558328</v>
      </c>
      <c r="H1762" t="str" cm="1">
        <f t="array" aca="1" ref="H1762" ca="1">INDEX(Sheet1!$H$1:$H$3, RANDBETWEEN(1, 3))</f>
        <v>Revenue Type</v>
      </c>
      <c r="I1762" t="str" cm="1">
        <f t="array" aca="1" ref="I1762" ca="1">INDEX(Sheet1!$I$3:$I$88, RANDBETWEEN(1, 85))</f>
        <v>Gender Equality</v>
      </c>
      <c r="J1762" t="str">
        <f ca="1">INDEX(Sheet1!$AZ$3:$AZ$8, RANDBETWEEN(1, COUNTA(Sheet1!$AZ$3:$AZ$8)))</f>
        <v>Health</v>
      </c>
      <c r="K1762" t="str" cm="1">
        <f t="array" aca="1" ref="K1762" ca="1">INDEX(Sheet1!$K$1:$K$8, RANDBETWEEN(1, 6))</f>
        <v>HAC-ARMENIA</v>
      </c>
      <c r="M1762" t="s">
        <v>89</v>
      </c>
      <c r="N1762">
        <f t="shared" ca="1" si="82"/>
        <v>22678.725263499004</v>
      </c>
      <c r="Q1762" t="s">
        <v>536</v>
      </c>
      <c r="U1762">
        <f t="shared" ca="1" si="83"/>
        <v>35943.816274153643</v>
      </c>
      <c r="V1762">
        <v>18974656</v>
      </c>
      <c r="W1762" t="str" cm="1">
        <f t="array" aca="1" ref="W1762" ca="1">INDEX(Sheet1!$X$1:$X$20, RANDBETWEEN(1, 20))</f>
        <v>IFI/RDB</v>
      </c>
      <c r="X1762" t="str" cm="1">
        <f t="array" aca="1" ref="X1762" ca="1">INDEX(Sheet1!$Y$2:$Y$22, RANDBETWEEN(1, 21))</f>
        <v>Private Sector</v>
      </c>
      <c r="Z1762" t="str" cm="1">
        <f t="array" aca="1" ref="Z1762" ca="1">INDEX(Sheet1!$AA$2:$AA$30, RANDBETWEEN(1, 29))</f>
        <v>UK NATCOM</v>
      </c>
      <c r="AA1762" t="str" cm="1">
        <f t="array" aca="1" ref="AA1762" ca="1">INDEX(Sheet1!$AB$2:$AB$8, RANDBETWEEN(1, 7))</f>
        <v>WCARO</v>
      </c>
      <c r="AB1762" t="str" cm="1">
        <f t="array" aca="1" ref="AB1762" ca="1">INDEX(Sheet1!$AC$2:$AC$22, RANDBETWEEN(1, 21))</f>
        <v>Russian Federation</v>
      </c>
      <c r="AE1762" t="str" cm="1">
        <f t="array" aca="1" ref="AE1762" ca="1">INDEX(Sheet1!$AF$2:$AF$22, RANDBETWEEN(1, 5))</f>
        <v>ESARO</v>
      </c>
      <c r="AF1762" s="3">
        <v>45334</v>
      </c>
      <c r="AG1762" t="str" cm="1">
        <f t="array" aca="1" ref="AG1762" ca="1">INDEX(Sheet1!$AH$2:$AH$24, RANDBETWEEN(1, 23))</f>
        <v>KOSOVO CO</v>
      </c>
      <c r="AH1762" t="s">
        <v>647</v>
      </c>
      <c r="AI1762" t="s">
        <v>535</v>
      </c>
      <c r="AJ1762" t="s">
        <v>536</v>
      </c>
      <c r="AK1762" t="s">
        <v>89</v>
      </c>
      <c r="AL1762" t="s">
        <v>95</v>
      </c>
      <c r="AM1762" t="s">
        <v>645</v>
      </c>
      <c r="AN1762" t="s">
        <v>115</v>
      </c>
      <c r="AO1762" t="s">
        <v>116</v>
      </c>
      <c r="AP1762" t="s">
        <v>135</v>
      </c>
      <c r="AQ1762" t="s">
        <v>79</v>
      </c>
      <c r="AR1762">
        <v>2022</v>
      </c>
      <c r="AS1762" t="s">
        <v>44</v>
      </c>
    </row>
    <row r="1763" spans="1:45">
      <c r="A1763" t="s">
        <v>652</v>
      </c>
      <c r="B1763" t="s">
        <v>44</v>
      </c>
      <c r="C1763" t="s">
        <v>64</v>
      </c>
      <c r="D1763" s="3">
        <v>45580</v>
      </c>
      <c r="E1763" t="s">
        <v>644</v>
      </c>
      <c r="F1763">
        <f t="shared" ca="1" si="81"/>
        <v>65854.001246249158</v>
      </c>
      <c r="G1763">
        <f t="shared" ca="1" si="81"/>
        <v>15470.816641462336</v>
      </c>
      <c r="H1763" t="str" cm="1">
        <f t="array" aca="1" ref="H1763" ca="1">INDEX(Sheet1!$H$1:$H$3, RANDBETWEEN(1, 3))</f>
        <v>ORR Non-Thematic</v>
      </c>
      <c r="I1763" t="str" cm="1">
        <f t="array" aca="1" ref="I1763" ca="1">INDEX(Sheet1!$I$3:$I$88, RANDBETWEEN(1, 85))</f>
        <v>Maternal and Newborn health</v>
      </c>
      <c r="J1763" t="str">
        <f ca="1">INDEX(Sheet1!$AZ$3:$AZ$8, RANDBETWEEN(1, COUNTA(Sheet1!$AZ$3:$AZ$8)))</f>
        <v>Increased Immunization Rates</v>
      </c>
      <c r="K1763" t="str" cm="1">
        <f t="array" aca="1" ref="K1763" ca="1">INDEX(Sheet1!$K$1:$K$8, RANDBETWEEN(1, 6))</f>
        <v>HAC-ECARO</v>
      </c>
      <c r="M1763" t="s">
        <v>89</v>
      </c>
      <c r="N1763">
        <f t="shared" ca="1" si="82"/>
        <v>98987.056628674938</v>
      </c>
      <c r="Q1763" t="s">
        <v>538</v>
      </c>
      <c r="U1763">
        <f t="shared" ca="1" si="83"/>
        <v>3945.2660396543979</v>
      </c>
      <c r="V1763">
        <v>33105372</v>
      </c>
      <c r="W1763" t="str" cm="1">
        <f t="array" aca="1" ref="W1763" ca="1">INDEX(Sheet1!$X$1:$X$20, RANDBETWEEN(1, 20))</f>
        <v>Multi-Stakeholder Partnership</v>
      </c>
      <c r="X1763" t="str" cm="1">
        <f t="array" aca="1" ref="X1763" ca="1">INDEX(Sheet1!$Y$2:$Y$22, RANDBETWEEN(1, 21))</f>
        <v>Private Sector</v>
      </c>
      <c r="Z1763" t="str" cm="1">
        <f t="array" aca="1" ref="Z1763" ca="1">INDEX(Sheet1!$AA$2:$AA$30, RANDBETWEEN(1, 29))</f>
        <v>TURKIYE NATCOM</v>
      </c>
      <c r="AA1763" t="str" cm="1">
        <f t="array" aca="1" ref="AA1763" ca="1">INDEX(Sheet1!$AB$2:$AB$8, RANDBETWEEN(1, 7))</f>
        <v>MENARO</v>
      </c>
      <c r="AB1763" t="str" cm="1">
        <f t="array" aca="1" ref="AB1763" ca="1">INDEX(Sheet1!$AC$2:$AC$22, RANDBETWEEN(1, 21))</f>
        <v>Qatar</v>
      </c>
      <c r="AE1763" t="str" cm="1">
        <f t="array" aca="1" ref="AE1763" ca="1">INDEX(Sheet1!$AF$2:$AF$22, RANDBETWEEN(1, 5))</f>
        <v>MENARO</v>
      </c>
      <c r="AF1763" s="3">
        <v>45580</v>
      </c>
      <c r="AG1763" t="str" cm="1">
        <f t="array" aca="1" ref="AG1763" ca="1">INDEX(Sheet1!$AH$2:$AH$24, RANDBETWEEN(1, 23))</f>
        <v>CROATIA CO</v>
      </c>
      <c r="AH1763" t="s">
        <v>647</v>
      </c>
      <c r="AI1763" t="s">
        <v>537</v>
      </c>
      <c r="AJ1763" t="s">
        <v>538</v>
      </c>
      <c r="AK1763" t="s">
        <v>89</v>
      </c>
      <c r="AL1763" t="s">
        <v>95</v>
      </c>
      <c r="AM1763" t="s">
        <v>645</v>
      </c>
      <c r="AN1763" t="s">
        <v>192</v>
      </c>
      <c r="AO1763" t="s">
        <v>92</v>
      </c>
      <c r="AP1763" t="s">
        <v>143</v>
      </c>
      <c r="AQ1763" t="s">
        <v>79</v>
      </c>
      <c r="AR1763">
        <v>2022</v>
      </c>
      <c r="AS1763" t="s">
        <v>44</v>
      </c>
    </row>
    <row r="1764" spans="1:45">
      <c r="A1764" t="s">
        <v>655</v>
      </c>
      <c r="B1764" t="s">
        <v>95</v>
      </c>
      <c r="C1764" t="s">
        <v>118</v>
      </c>
      <c r="D1764" s="3">
        <v>45470</v>
      </c>
      <c r="E1764" t="s">
        <v>644</v>
      </c>
      <c r="F1764">
        <f t="shared" ca="1" si="81"/>
        <v>33684.723231945994</v>
      </c>
      <c r="G1764">
        <f t="shared" ca="1" si="81"/>
        <v>82967.346858957171</v>
      </c>
      <c r="H1764" t="str" cm="1">
        <f t="array" aca="1" ref="H1764" ca="1">INDEX(Sheet1!$H$1:$H$3, RANDBETWEEN(1, 3))</f>
        <v>ORR Non-Thematic</v>
      </c>
      <c r="I1764" t="str" cm="1">
        <f t="array" aca="1" ref="I1764" ca="1">INDEX(Sheet1!$I$3:$I$88, RANDBETWEEN(1, 85))</f>
        <v>Micronutrients</v>
      </c>
      <c r="J1764" t="str">
        <f ca="1">INDEX(Sheet1!$AZ$3:$AZ$8, RANDBETWEEN(1, COUNTA(Sheet1!$AZ$3:$AZ$8)))</f>
        <v>Child Protection</v>
      </c>
      <c r="K1764" t="str" cm="1">
        <f t="array" aca="1" ref="K1764" ca="1">INDEX(Sheet1!$K$1:$K$8, RANDBETWEEN(1, 6))</f>
        <v>HAC-UKRAINE</v>
      </c>
      <c r="M1764" t="s">
        <v>127</v>
      </c>
      <c r="N1764">
        <f t="shared" ca="1" si="82"/>
        <v>58613.823468572526</v>
      </c>
      <c r="Q1764" t="s">
        <v>207</v>
      </c>
      <c r="U1764">
        <f t="shared" ca="1" si="83"/>
        <v>73108.28696794287</v>
      </c>
      <c r="V1764">
        <v>23096741</v>
      </c>
      <c r="W1764" t="str" cm="1">
        <f t="array" aca="1" ref="W1764" ca="1">INDEX(Sheet1!$X$1:$X$20, RANDBETWEEN(1, 20))</f>
        <v>Governmental Organization</v>
      </c>
      <c r="X1764" t="str" cm="1">
        <f t="array" aca="1" ref="X1764" ca="1">INDEX(Sheet1!$Y$2:$Y$22, RANDBETWEEN(1, 21))</f>
        <v>Private Sector</v>
      </c>
      <c r="Z1764" t="str" cm="1">
        <f t="array" aca="1" ref="Z1764" ca="1">INDEX(Sheet1!$AA$2:$AA$30, RANDBETWEEN(1, 29))</f>
        <v>CHINA CO</v>
      </c>
      <c r="AA1764" t="str" cm="1">
        <f t="array" aca="1" ref="AA1764" ca="1">INDEX(Sheet1!$AB$2:$AB$8, RANDBETWEEN(1, 7))</f>
        <v>NatCom</v>
      </c>
      <c r="AB1764" t="str" cm="1">
        <f t="array" aca="1" ref="AB1764" ca="1">INDEX(Sheet1!$AC$2:$AC$22, RANDBETWEEN(1, 21))</f>
        <v>France</v>
      </c>
      <c r="AE1764" t="str" cm="1">
        <f t="array" aca="1" ref="AE1764" ca="1">INDEX(Sheet1!$AF$2:$AF$22, RANDBETWEEN(1, 5))</f>
        <v>HQ</v>
      </c>
      <c r="AF1764" s="3">
        <v>45470</v>
      </c>
      <c r="AG1764" t="str" cm="1">
        <f t="array" aca="1" ref="AG1764" ca="1">INDEX(Sheet1!$AH$2:$AH$24, RANDBETWEEN(1, 23))</f>
        <v>UKRAINE CO</v>
      </c>
      <c r="AH1764" t="s">
        <v>670</v>
      </c>
      <c r="AI1764" t="s">
        <v>539</v>
      </c>
      <c r="AJ1764" t="s">
        <v>207</v>
      </c>
      <c r="AK1764" t="s">
        <v>127</v>
      </c>
      <c r="AL1764" t="s">
        <v>90</v>
      </c>
      <c r="AM1764" t="s">
        <v>645</v>
      </c>
      <c r="AN1764" t="s">
        <v>91</v>
      </c>
      <c r="AO1764" t="s">
        <v>149</v>
      </c>
      <c r="AP1764" t="s">
        <v>62</v>
      </c>
      <c r="AQ1764" t="s">
        <v>79</v>
      </c>
      <c r="AR1764">
        <v>2022</v>
      </c>
      <c r="AS1764" t="s">
        <v>44</v>
      </c>
    </row>
    <row r="1765" spans="1:45">
      <c r="A1765" t="s">
        <v>659</v>
      </c>
      <c r="B1765" t="s">
        <v>44</v>
      </c>
      <c r="C1765" t="s">
        <v>118</v>
      </c>
      <c r="D1765" s="3">
        <v>45551</v>
      </c>
      <c r="E1765" t="s">
        <v>644</v>
      </c>
      <c r="F1765">
        <f t="shared" ca="1" si="81"/>
        <v>96825.808918581752</v>
      </c>
      <c r="G1765">
        <f t="shared" ca="1" si="81"/>
        <v>89589.932829952944</v>
      </c>
      <c r="H1765" t="str" cm="1">
        <f t="array" aca="1" ref="H1765" ca="1">INDEX(Sheet1!$H$1:$H$3, RANDBETWEEN(1, 3))</f>
        <v>ORR Non-Thematic</v>
      </c>
      <c r="I1765" t="str" cm="1">
        <f t="array" aca="1" ref="I1765" ca="1">INDEX(Sheet1!$I$3:$I$88, RANDBETWEEN(1, 85))</f>
        <v>Other cross-sectoral programme areas</v>
      </c>
      <c r="J1765" t="str">
        <f ca="1">INDEX(Sheet1!$AZ$3:$AZ$8, RANDBETWEEN(1, COUNTA(Sheet1!$AZ$3:$AZ$8)))</f>
        <v>Increased Immunization Rates</v>
      </c>
      <c r="K1765" t="str" cm="1">
        <f t="array" aca="1" ref="K1765" ca="1">INDEX(Sheet1!$K$1:$K$8, RANDBETWEEN(1, 6))</f>
        <v>HAC-ECARO</v>
      </c>
      <c r="M1765" t="s">
        <v>89</v>
      </c>
      <c r="N1765">
        <f t="shared" ca="1" si="82"/>
        <v>17082.799408291521</v>
      </c>
      <c r="Q1765" t="s">
        <v>541</v>
      </c>
      <c r="U1765">
        <f t="shared" ca="1" si="83"/>
        <v>4212.0615821681804</v>
      </c>
      <c r="V1765">
        <v>9070909</v>
      </c>
      <c r="W1765" t="str" cm="1">
        <f t="array" aca="1" ref="W1765" ca="1">INDEX(Sheet1!$X$1:$X$20, RANDBETWEEN(1, 20))</f>
        <v>Corporate</v>
      </c>
      <c r="X1765" t="str" cm="1">
        <f t="array" aca="1" ref="X1765" ca="1">INDEX(Sheet1!$Y$2:$Y$22, RANDBETWEEN(1, 21))</f>
        <v>Private Sector</v>
      </c>
      <c r="Z1765" t="str" cm="1">
        <f t="array" aca="1" ref="Z1765" ca="1">INDEX(Sheet1!$AA$2:$AA$30, RANDBETWEEN(1, 29))</f>
        <v>UK NATCOM</v>
      </c>
      <c r="AA1765" t="str" cm="1">
        <f t="array" aca="1" ref="AA1765" ca="1">INDEX(Sheet1!$AB$2:$AB$8, RANDBETWEEN(1, 7))</f>
        <v>WCARO</v>
      </c>
      <c r="AB1765" t="str" cm="1">
        <f t="array" aca="1" ref="AB1765" ca="1">INDEX(Sheet1!$AC$2:$AC$22, RANDBETWEEN(1, 21))</f>
        <v>Cyprus</v>
      </c>
      <c r="AE1765" t="str" cm="1">
        <f t="array" aca="1" ref="AE1765" ca="1">INDEX(Sheet1!$AF$2:$AF$22, RANDBETWEEN(1, 5))</f>
        <v>ESARO</v>
      </c>
      <c r="AF1765" s="3">
        <v>45551</v>
      </c>
      <c r="AG1765" t="str" cm="1">
        <f t="array" aca="1" ref="AG1765" ca="1">INDEX(Sheet1!$AH$2:$AH$24, RANDBETWEEN(1, 23))</f>
        <v>MOLDOVA CO</v>
      </c>
      <c r="AH1765" t="s">
        <v>647</v>
      </c>
      <c r="AI1765" t="s">
        <v>540</v>
      </c>
      <c r="AJ1765" t="s">
        <v>541</v>
      </c>
      <c r="AK1765" t="s">
        <v>89</v>
      </c>
      <c r="AL1765" t="s">
        <v>95</v>
      </c>
      <c r="AM1765" t="s">
        <v>646</v>
      </c>
      <c r="AN1765" t="s">
        <v>128</v>
      </c>
      <c r="AO1765" t="s">
        <v>92</v>
      </c>
      <c r="AP1765" t="s">
        <v>62</v>
      </c>
      <c r="AQ1765" t="s">
        <v>117</v>
      </c>
      <c r="AR1765">
        <v>2023</v>
      </c>
      <c r="AS1765" t="s">
        <v>44</v>
      </c>
    </row>
    <row r="1766" spans="1:45">
      <c r="A1766" t="s">
        <v>654</v>
      </c>
      <c r="B1766" t="s">
        <v>95</v>
      </c>
      <c r="C1766" t="s">
        <v>118</v>
      </c>
      <c r="D1766" s="3">
        <v>45580</v>
      </c>
      <c r="E1766" t="s">
        <v>644</v>
      </c>
      <c r="F1766">
        <f t="shared" ca="1" si="81"/>
        <v>74732.283127754374</v>
      </c>
      <c r="G1766">
        <f t="shared" ca="1" si="81"/>
        <v>11242.406122723827</v>
      </c>
      <c r="H1766" t="str" cm="1">
        <f t="array" aca="1" ref="H1766" ca="1">INDEX(Sheet1!$H$1:$H$3, RANDBETWEEN(1, 3))</f>
        <v>Revenue Type</v>
      </c>
      <c r="I1766" t="str" cm="1">
        <f t="array" aca="1" ref="I1766" ca="1">INDEX(Sheet1!$I$3:$I$88, RANDBETWEEN(1, 85))</f>
        <v>digital workspace for visual collaboration</v>
      </c>
      <c r="J1766" t="str">
        <f ca="1">INDEX(Sheet1!$AZ$3:$AZ$8, RANDBETWEEN(1, COUNTA(Sheet1!$AZ$3:$AZ$8)))</f>
        <v>Advocacy</v>
      </c>
      <c r="K1766" t="str" cm="1">
        <f t="array" aca="1" ref="K1766" ca="1">INDEX(Sheet1!$K$1:$K$8, RANDBETWEEN(1, 6))</f>
        <v>Ukraine Response</v>
      </c>
      <c r="M1766" t="s">
        <v>89</v>
      </c>
      <c r="N1766">
        <f t="shared" ca="1" si="82"/>
        <v>44270.495281966963</v>
      </c>
      <c r="Q1766" t="s">
        <v>543</v>
      </c>
      <c r="U1766">
        <f t="shared" ca="1" si="83"/>
        <v>23718.064397509035</v>
      </c>
      <c r="V1766">
        <v>1800758</v>
      </c>
      <c r="W1766" t="str" cm="1">
        <f t="array" aca="1" ref="W1766" ca="1">INDEX(Sheet1!$X$1:$X$20, RANDBETWEEN(1, 20))</f>
        <v>Global/Regional Multilaterals</v>
      </c>
      <c r="X1766" t="str" cm="1">
        <f t="array" aca="1" ref="X1766" ca="1">INDEX(Sheet1!$Y$2:$Y$22, RANDBETWEEN(1, 21))</f>
        <v>Public Sector</v>
      </c>
      <c r="Z1766" t="str" cm="1">
        <f t="array" aca="1" ref="Z1766" ca="1">INDEX(Sheet1!$AA$2:$AA$30, RANDBETWEEN(1, 29))</f>
        <v>ARMENIA CO</v>
      </c>
      <c r="AA1766" t="str" cm="1">
        <f t="array" aca="1" ref="AA1766" ca="1">INDEX(Sheet1!$AB$2:$AB$8, RANDBETWEEN(1, 7))</f>
        <v>EAPRO</v>
      </c>
      <c r="AB1766" t="str" cm="1">
        <f t="array" aca="1" ref="AB1766" ca="1">INDEX(Sheet1!$AC$2:$AC$22, RANDBETWEEN(1, 21))</f>
        <v>Qatar</v>
      </c>
      <c r="AE1766" t="str" cm="1">
        <f t="array" aca="1" ref="AE1766" ca="1">INDEX(Sheet1!$AF$2:$AF$22, RANDBETWEEN(1, 5))</f>
        <v>NatCom</v>
      </c>
      <c r="AF1766" s="3">
        <v>45580</v>
      </c>
      <c r="AG1766" t="str" cm="1">
        <f t="array" aca="1" ref="AG1766" ca="1">INDEX(Sheet1!$AH$2:$AH$24, RANDBETWEEN(1, 23))</f>
        <v>KYRGYZSTAN CO</v>
      </c>
      <c r="AH1766" t="s">
        <v>647</v>
      </c>
      <c r="AI1766" t="s">
        <v>542</v>
      </c>
      <c r="AJ1766" t="s">
        <v>543</v>
      </c>
      <c r="AK1766" t="s">
        <v>89</v>
      </c>
      <c r="AL1766" t="s">
        <v>95</v>
      </c>
      <c r="AM1766" t="s">
        <v>646</v>
      </c>
      <c r="AN1766" t="s">
        <v>128</v>
      </c>
      <c r="AO1766" t="s">
        <v>149</v>
      </c>
      <c r="AP1766" t="s">
        <v>135</v>
      </c>
      <c r="AQ1766" t="s">
        <v>129</v>
      </c>
      <c r="AR1766">
        <v>2023</v>
      </c>
      <c r="AS1766" t="s">
        <v>44</v>
      </c>
    </row>
    <row r="1767" spans="1:45">
      <c r="A1767" t="s">
        <v>654</v>
      </c>
      <c r="B1767" t="s">
        <v>95</v>
      </c>
      <c r="C1767" t="s">
        <v>45</v>
      </c>
      <c r="D1767" s="3">
        <v>45462</v>
      </c>
      <c r="E1767" t="s">
        <v>644</v>
      </c>
      <c r="F1767">
        <f t="shared" ca="1" si="81"/>
        <v>18003.414155280261</v>
      </c>
      <c r="G1767">
        <f t="shared" ca="1" si="81"/>
        <v>89360.064099055351</v>
      </c>
      <c r="H1767" t="str" cm="1">
        <f t="array" aca="1" ref="H1767" ca="1">INDEX(Sheet1!$H$1:$H$3, RANDBETWEEN(1, 3))</f>
        <v>ORE-Thematic</v>
      </c>
      <c r="I1767" t="str" cm="1">
        <f t="array" aca="1" ref="I1767" ca="1">INDEX(Sheet1!$I$3:$I$88, RANDBETWEEN(1, 85))</f>
        <v>Oversight and assurance</v>
      </c>
      <c r="J1767" t="str">
        <f ca="1">INDEX(Sheet1!$AZ$3:$AZ$8, RANDBETWEEN(1, COUNTA(Sheet1!$AZ$3:$AZ$8)))</f>
        <v>Education</v>
      </c>
      <c r="K1767" t="str" cm="1">
        <f t="array" aca="1" ref="K1767" ca="1">INDEX(Sheet1!$K$1:$K$8, RANDBETWEEN(1, 6))</f>
        <v>Emergency/HAC</v>
      </c>
      <c r="M1767" t="s">
        <v>114</v>
      </c>
      <c r="N1767">
        <f t="shared" ca="1" si="82"/>
        <v>14123.004055864469</v>
      </c>
      <c r="Q1767" t="s">
        <v>545</v>
      </c>
      <c r="U1767">
        <f t="shared" ca="1" si="83"/>
        <v>11536.100117410338</v>
      </c>
      <c r="V1767">
        <v>22546363</v>
      </c>
      <c r="W1767" t="str" cm="1">
        <f t="array" aca="1" ref="W1767" ca="1">INDEX(Sheet1!$X$1:$X$20, RANDBETWEEN(1, 20))</f>
        <v>Non-Profit/NGO Foundations</v>
      </c>
      <c r="X1767" t="str" cm="1">
        <f t="array" aca="1" ref="X1767" ca="1">INDEX(Sheet1!$Y$2:$Y$22, RANDBETWEEN(1, 21))</f>
        <v>Private Sector</v>
      </c>
      <c r="Z1767" t="str" cm="1">
        <f t="array" aca="1" ref="Z1767" ca="1">INDEX(Sheet1!$AA$2:$AA$30, RANDBETWEEN(1, 29))</f>
        <v>BULGARIA CO</v>
      </c>
      <c r="AA1767" t="str" cm="1">
        <f t="array" aca="1" ref="AA1767" ca="1">INDEX(Sheet1!$AB$2:$AB$8, RANDBETWEEN(1, 7))</f>
        <v>WCARO</v>
      </c>
      <c r="AB1767" t="str" cm="1">
        <f t="array" aca="1" ref="AB1767" ca="1">INDEX(Sheet1!$AC$2:$AC$22, RANDBETWEEN(1, 21))</f>
        <v>Switzerland</v>
      </c>
      <c r="AE1767" t="str" cm="1">
        <f t="array" aca="1" ref="AE1767" ca="1">INDEX(Sheet1!$AF$2:$AF$22, RANDBETWEEN(1, 5))</f>
        <v>NatCom</v>
      </c>
      <c r="AF1767" s="3">
        <v>45462</v>
      </c>
      <c r="AG1767" t="str" cm="1">
        <f t="array" aca="1" ref="AG1767" ca="1">INDEX(Sheet1!$AH$2:$AH$24, RANDBETWEEN(1, 23))</f>
        <v>BELARUS CO</v>
      </c>
      <c r="AH1767" t="s">
        <v>649</v>
      </c>
      <c r="AI1767" t="s">
        <v>544</v>
      </c>
      <c r="AJ1767" t="s">
        <v>545</v>
      </c>
      <c r="AK1767" t="s">
        <v>114</v>
      </c>
      <c r="AL1767" t="s">
        <v>90</v>
      </c>
      <c r="AM1767" t="s">
        <v>645</v>
      </c>
      <c r="AN1767" t="s">
        <v>216</v>
      </c>
      <c r="AO1767" t="s">
        <v>116</v>
      </c>
      <c r="AP1767" t="s">
        <v>143</v>
      </c>
      <c r="AQ1767" t="s">
        <v>129</v>
      </c>
      <c r="AR1767">
        <v>2023</v>
      </c>
      <c r="AS1767" t="s">
        <v>44</v>
      </c>
    </row>
    <row r="1768" spans="1:45">
      <c r="A1768" t="s">
        <v>656</v>
      </c>
      <c r="B1768" t="s">
        <v>44</v>
      </c>
      <c r="C1768" t="s">
        <v>118</v>
      </c>
      <c r="D1768" s="3">
        <v>45524</v>
      </c>
      <c r="E1768" t="s">
        <v>644</v>
      </c>
      <c r="F1768">
        <f t="shared" ca="1" si="81"/>
        <v>42119.676072071656</v>
      </c>
      <c r="G1768">
        <f t="shared" ca="1" si="81"/>
        <v>4638.5069522717731</v>
      </c>
      <c r="H1768" t="str" cm="1">
        <f t="array" aca="1" ref="H1768" ca="1">INDEX(Sheet1!$H$1:$H$3, RANDBETWEEN(1, 3))</f>
        <v>Revenue Type</v>
      </c>
      <c r="I1768" t="str" cm="1">
        <f t="array" aca="1" ref="I1768" ca="1">INDEX(Sheet1!$I$3:$I$88, RANDBETWEEN(1, 85))</f>
        <v>Economic and social policy general</v>
      </c>
      <c r="J1768" t="str">
        <f ca="1">INDEX(Sheet1!$AZ$3:$AZ$8, RANDBETWEEN(1, COUNTA(Sheet1!$AZ$3:$AZ$8)))</f>
        <v>Child Protection</v>
      </c>
      <c r="K1768" t="str" cm="1">
        <f t="array" aca="1" ref="K1768" ca="1">INDEX(Sheet1!$K$1:$K$8, RANDBETWEEN(1, 6))</f>
        <v>HAC-ECARO</v>
      </c>
      <c r="M1768" t="s">
        <v>104</v>
      </c>
      <c r="N1768">
        <f t="shared" ca="1" si="82"/>
        <v>95287.673393381236</v>
      </c>
      <c r="Q1768" t="s">
        <v>547</v>
      </c>
      <c r="U1768">
        <f t="shared" ca="1" si="83"/>
        <v>39326.483050187322</v>
      </c>
      <c r="V1768">
        <v>29990854</v>
      </c>
      <c r="W1768" t="str" cm="1">
        <f t="array" aca="1" ref="W1768" ca="1">INDEX(Sheet1!$X$1:$X$20, RANDBETWEEN(1, 20))</f>
        <v>Ministry</v>
      </c>
      <c r="X1768" t="str" cm="1">
        <f t="array" aca="1" ref="X1768" ca="1">INDEX(Sheet1!$Y$2:$Y$22, RANDBETWEEN(1, 21))</f>
        <v>Public Sector</v>
      </c>
      <c r="Z1768" t="str" cm="1">
        <f t="array" aca="1" ref="Z1768" ca="1">INDEX(Sheet1!$AA$2:$AA$30, RANDBETWEEN(1, 29))</f>
        <v>PPD</v>
      </c>
      <c r="AA1768" t="str" cm="1">
        <f t="array" aca="1" ref="AA1768" ca="1">INDEX(Sheet1!$AB$2:$AB$8, RANDBETWEEN(1, 7))</f>
        <v>NatCom</v>
      </c>
      <c r="AB1768" t="str" cm="1">
        <f t="array" aca="1" ref="AB1768" ca="1">INDEX(Sheet1!$AC$2:$AC$22, RANDBETWEEN(1, 21))</f>
        <v>Uzbekistan</v>
      </c>
      <c r="AE1768" t="str" cm="1">
        <f t="array" aca="1" ref="AE1768" ca="1">INDEX(Sheet1!$AF$2:$AF$22, RANDBETWEEN(1, 5))</f>
        <v>ESARO</v>
      </c>
      <c r="AF1768" s="3">
        <v>45524</v>
      </c>
      <c r="AG1768" t="str" cm="1">
        <f t="array" aca="1" ref="AG1768" ca="1">INDEX(Sheet1!$AH$2:$AH$24, RANDBETWEEN(1, 23))</f>
        <v>ECARO</v>
      </c>
      <c r="AH1768" t="s">
        <v>647</v>
      </c>
      <c r="AI1768" t="s">
        <v>546</v>
      </c>
      <c r="AJ1768" t="s">
        <v>547</v>
      </c>
      <c r="AK1768" t="s">
        <v>104</v>
      </c>
      <c r="AL1768" t="s">
        <v>95</v>
      </c>
      <c r="AM1768" t="s">
        <v>645</v>
      </c>
      <c r="AN1768" t="s">
        <v>60</v>
      </c>
      <c r="AO1768" t="s">
        <v>77</v>
      </c>
      <c r="AP1768" t="s">
        <v>135</v>
      </c>
      <c r="AQ1768" t="s">
        <v>129</v>
      </c>
      <c r="AR1768">
        <v>2022</v>
      </c>
      <c r="AS1768" t="s">
        <v>44</v>
      </c>
    </row>
    <row r="1769" spans="1:45">
      <c r="A1769" t="s">
        <v>657</v>
      </c>
      <c r="B1769" t="s">
        <v>95</v>
      </c>
      <c r="C1769" t="s">
        <v>45</v>
      </c>
      <c r="D1769" s="3">
        <v>45445</v>
      </c>
      <c r="E1769" t="s">
        <v>644</v>
      </c>
      <c r="F1769">
        <f t="shared" ca="1" si="81"/>
        <v>72433.22820491009</v>
      </c>
      <c r="G1769">
        <f t="shared" ca="1" si="81"/>
        <v>83039.91617060588</v>
      </c>
      <c r="H1769" t="str" cm="1">
        <f t="array" aca="1" ref="H1769" ca="1">INDEX(Sheet1!$H$1:$H$3, RANDBETWEEN(1, 3))</f>
        <v>ORR Non-Thematic</v>
      </c>
      <c r="I1769" t="str" cm="1">
        <f t="array" aca="1" ref="I1769" ca="1">INDEX(Sheet1!$I$3:$I$88, RANDBETWEEN(1, 85))</f>
        <v>Maternal and Newborn health</v>
      </c>
      <c r="J1769" t="str">
        <f ca="1">INDEX(Sheet1!$AZ$3:$AZ$8, RANDBETWEEN(1, COUNTA(Sheet1!$AZ$3:$AZ$8)))</f>
        <v>Increased Immunization Rates</v>
      </c>
      <c r="K1769" t="str" cm="1">
        <f t="array" aca="1" ref="K1769" ca="1">INDEX(Sheet1!$K$1:$K$8, RANDBETWEEN(1, 6))</f>
        <v>HAC-ECARO</v>
      </c>
      <c r="M1769" t="s">
        <v>57</v>
      </c>
      <c r="N1769">
        <f t="shared" ca="1" si="82"/>
        <v>39717.852363597318</v>
      </c>
      <c r="Q1769" t="s">
        <v>549</v>
      </c>
      <c r="U1769">
        <f t="shared" ca="1" si="83"/>
        <v>10486.050115967275</v>
      </c>
      <c r="V1769">
        <v>24695375</v>
      </c>
      <c r="W1769" t="str" cm="1">
        <f t="array" aca="1" ref="W1769" ca="1">INDEX(Sheet1!$X$1:$X$20, RANDBETWEEN(1, 20))</f>
        <v>Foundation</v>
      </c>
      <c r="X1769" t="str" cm="1">
        <f t="array" aca="1" ref="X1769" ca="1">INDEX(Sheet1!$Y$2:$Y$22, RANDBETWEEN(1, 21))</f>
        <v>Private Sector</v>
      </c>
      <c r="Z1769" t="str" cm="1">
        <f t="array" aca="1" ref="Z1769" ca="1">INDEX(Sheet1!$AA$2:$AA$30, RANDBETWEEN(1, 29))</f>
        <v>PPD</v>
      </c>
      <c r="AA1769" t="str" cm="1">
        <f t="array" aca="1" ref="AA1769" ca="1">INDEX(Sheet1!$AB$2:$AB$8, RANDBETWEEN(1, 7))</f>
        <v>ECARO</v>
      </c>
      <c r="AB1769" t="str" cm="1">
        <f t="array" aca="1" ref="AB1769" ca="1">INDEX(Sheet1!$AC$2:$AC$22, RANDBETWEEN(1, 21))</f>
        <v>Belarus</v>
      </c>
      <c r="AE1769" t="str" cm="1">
        <f t="array" aca="1" ref="AE1769" ca="1">INDEX(Sheet1!$AF$2:$AF$22, RANDBETWEEN(1, 5))</f>
        <v>NatCom</v>
      </c>
      <c r="AF1769" s="3">
        <v>45445</v>
      </c>
      <c r="AG1769" t="str" cm="1">
        <f t="array" aca="1" ref="AG1769" ca="1">INDEX(Sheet1!$AH$2:$AH$24, RANDBETWEEN(1, 23))</f>
        <v>UKRAINE CO</v>
      </c>
      <c r="AH1769" t="s">
        <v>650</v>
      </c>
      <c r="AI1769" t="s">
        <v>548</v>
      </c>
      <c r="AJ1769" t="s">
        <v>549</v>
      </c>
      <c r="AK1769" t="s">
        <v>57</v>
      </c>
      <c r="AL1769" t="s">
        <v>90</v>
      </c>
      <c r="AM1769" t="s">
        <v>646</v>
      </c>
      <c r="AN1769" t="s">
        <v>216</v>
      </c>
      <c r="AO1769" t="s">
        <v>61</v>
      </c>
      <c r="AP1769" t="s">
        <v>78</v>
      </c>
      <c r="AQ1769" t="s">
        <v>100</v>
      </c>
      <c r="AR1769">
        <v>2023</v>
      </c>
      <c r="AS1769" t="s">
        <v>44</v>
      </c>
    </row>
    <row r="1770" spans="1:45">
      <c r="A1770" t="s">
        <v>653</v>
      </c>
      <c r="B1770" t="s">
        <v>95</v>
      </c>
      <c r="C1770" t="s">
        <v>64</v>
      </c>
      <c r="D1770" s="3">
        <v>45321</v>
      </c>
      <c r="E1770" t="s">
        <v>644</v>
      </c>
      <c r="F1770">
        <f t="shared" ca="1" si="81"/>
        <v>96728.599227688857</v>
      </c>
      <c r="G1770">
        <f t="shared" ca="1" si="81"/>
        <v>18829.599765759413</v>
      </c>
      <c r="H1770" t="str" cm="1">
        <f t="array" aca="1" ref="H1770" ca="1">INDEX(Sheet1!$H$1:$H$3, RANDBETWEEN(1, 3))</f>
        <v>ORR Non-Thematic</v>
      </c>
      <c r="I1770" t="str" cm="1">
        <f t="array" aca="1" ref="I1770" ca="1">INDEX(Sheet1!$I$3:$I$88, RANDBETWEEN(1, 85))</f>
        <v>Early learning</v>
      </c>
      <c r="J1770" t="str">
        <f ca="1">INDEX(Sheet1!$AZ$3:$AZ$8, RANDBETWEEN(1, COUNTA(Sheet1!$AZ$3:$AZ$8)))</f>
        <v>Advocacy</v>
      </c>
      <c r="K1770" t="str" cm="1">
        <f t="array" aca="1" ref="K1770" ca="1">INDEX(Sheet1!$K$1:$K$8, RANDBETWEEN(1, 6))</f>
        <v>HAC-STATE OF PALESTINE</v>
      </c>
      <c r="M1770" t="s">
        <v>165</v>
      </c>
      <c r="N1770">
        <f t="shared" ca="1" si="82"/>
        <v>55993.433244363681</v>
      </c>
      <c r="Q1770" t="s">
        <v>551</v>
      </c>
      <c r="U1770">
        <f t="shared" ca="1" si="83"/>
        <v>98591.549367482934</v>
      </c>
      <c r="V1770">
        <v>36317635</v>
      </c>
      <c r="W1770" t="str" cm="1">
        <f t="array" aca="1" ref="W1770" ca="1">INDEX(Sheet1!$X$1:$X$20, RANDBETWEEN(1, 20))</f>
        <v>Women's and diaspora organizations</v>
      </c>
      <c r="X1770" t="str" cm="1">
        <f t="array" aca="1" ref="X1770" ca="1">INDEX(Sheet1!$Y$2:$Y$22, RANDBETWEEN(1, 21))</f>
        <v>Public Sector</v>
      </c>
      <c r="Z1770" t="str" cm="1">
        <f t="array" aca="1" ref="Z1770" ca="1">INDEX(Sheet1!$AA$2:$AA$30, RANDBETWEEN(1, 29))</f>
        <v>BELARUS CO</v>
      </c>
      <c r="AA1770" t="str" cm="1">
        <f t="array" aca="1" ref="AA1770" ca="1">INDEX(Sheet1!$AB$2:$AB$8, RANDBETWEEN(1, 7))</f>
        <v>ROSA</v>
      </c>
      <c r="AB1770" t="str" cm="1">
        <f t="array" aca="1" ref="AB1770" ca="1">INDEX(Sheet1!$AC$2:$AC$22, RANDBETWEEN(1, 21))</f>
        <v>Greece</v>
      </c>
      <c r="AE1770" t="str" cm="1">
        <f t="array" aca="1" ref="AE1770" ca="1">INDEX(Sheet1!$AF$2:$AF$22, RANDBETWEEN(1, 5))</f>
        <v>ECARO</v>
      </c>
      <c r="AF1770" s="3">
        <v>45321</v>
      </c>
      <c r="AG1770" t="str" cm="1">
        <f t="array" aca="1" ref="AG1770" ca="1">INDEX(Sheet1!$AH$2:$AH$24, RANDBETWEEN(1, 23))</f>
        <v>UZBEKISTAN CO</v>
      </c>
      <c r="AH1770" t="s">
        <v>670</v>
      </c>
      <c r="AI1770" t="s">
        <v>550</v>
      </c>
      <c r="AJ1770" t="s">
        <v>551</v>
      </c>
      <c r="AK1770" t="s">
        <v>165</v>
      </c>
      <c r="AL1770" t="s">
        <v>90</v>
      </c>
      <c r="AM1770" t="s">
        <v>645</v>
      </c>
      <c r="AN1770" t="s">
        <v>105</v>
      </c>
      <c r="AO1770" t="s">
        <v>61</v>
      </c>
      <c r="AP1770" t="s">
        <v>135</v>
      </c>
      <c r="AQ1770" t="s">
        <v>79</v>
      </c>
      <c r="AR1770">
        <v>2023</v>
      </c>
      <c r="AS1770" t="s">
        <v>44</v>
      </c>
    </row>
    <row r="1771" spans="1:45">
      <c r="A1771" t="s">
        <v>658</v>
      </c>
      <c r="B1771" t="s">
        <v>44</v>
      </c>
      <c r="C1771" t="s">
        <v>45</v>
      </c>
      <c r="D1771" s="3">
        <v>45303</v>
      </c>
      <c r="E1771" t="s">
        <v>644</v>
      </c>
      <c r="F1771">
        <f t="shared" ca="1" si="81"/>
        <v>85788.333383561025</v>
      </c>
      <c r="G1771">
        <f t="shared" ca="1" si="81"/>
        <v>27368.995348209519</v>
      </c>
      <c r="H1771" t="str" cm="1">
        <f t="array" aca="1" ref="H1771" ca="1">INDEX(Sheet1!$H$1:$H$3, RANDBETWEEN(1, 3))</f>
        <v>Revenue Type</v>
      </c>
      <c r="I1771" t="str" cm="1">
        <f t="array" aca="1" ref="I1771" ca="1">INDEX(Sheet1!$I$3:$I$88, RANDBETWEEN(1, 85))</f>
        <v>PFP</v>
      </c>
      <c r="J1771" t="str">
        <f ca="1">INDEX(Sheet1!$AZ$3:$AZ$8, RANDBETWEEN(1, COUNTA(Sheet1!$AZ$3:$AZ$8)))</f>
        <v>Increased Immunization Rates</v>
      </c>
      <c r="K1771" t="str" cm="1">
        <f t="array" aca="1" ref="K1771" ca="1">INDEX(Sheet1!$K$1:$K$8, RANDBETWEEN(1, 6))</f>
        <v>Emergency/HAC</v>
      </c>
      <c r="M1771" t="s">
        <v>104</v>
      </c>
      <c r="N1771">
        <f t="shared" ca="1" si="82"/>
        <v>41625.442195237731</v>
      </c>
      <c r="Q1771" t="s">
        <v>553</v>
      </c>
      <c r="U1771">
        <f t="shared" ca="1" si="83"/>
        <v>93691.862571715537</v>
      </c>
      <c r="V1771">
        <v>2460224</v>
      </c>
      <c r="W1771" t="str" cm="1">
        <f t="array" aca="1" ref="W1771" ca="1">INDEX(Sheet1!$X$1:$X$20, RANDBETWEEN(1, 20))</f>
        <v>Corporate</v>
      </c>
      <c r="X1771" t="str" cm="1">
        <f t="array" aca="1" ref="X1771" ca="1">INDEX(Sheet1!$Y$2:$Y$22, RANDBETWEEN(1, 21))</f>
        <v>Private Sector</v>
      </c>
      <c r="Z1771" t="str" cm="1">
        <f t="array" aca="1" ref="Z1771" ca="1">INDEX(Sheet1!$AA$2:$AA$30, RANDBETWEEN(1, 29))</f>
        <v>US FUND</v>
      </c>
      <c r="AA1771" t="str" cm="1">
        <f t="array" aca="1" ref="AA1771" ca="1">INDEX(Sheet1!$AB$2:$AB$8, RANDBETWEEN(1, 7))</f>
        <v>HQ</v>
      </c>
      <c r="AB1771" t="str" cm="1">
        <f t="array" aca="1" ref="AB1771" ca="1">INDEX(Sheet1!$AC$2:$AC$22, RANDBETWEEN(1, 21))</f>
        <v>Croatia</v>
      </c>
      <c r="AE1771" t="str" cm="1">
        <f t="array" aca="1" ref="AE1771" ca="1">INDEX(Sheet1!$AF$2:$AF$22, RANDBETWEEN(1, 5))</f>
        <v>MENARO</v>
      </c>
      <c r="AF1771" s="3">
        <v>45303</v>
      </c>
      <c r="AG1771" t="str" cm="1">
        <f t="array" aca="1" ref="AG1771" ca="1">INDEX(Sheet1!$AH$2:$AH$24, RANDBETWEEN(1, 23))</f>
        <v>TURKIYE NATCOM</v>
      </c>
      <c r="AH1771" t="s">
        <v>647</v>
      </c>
      <c r="AI1771" t="s">
        <v>552</v>
      </c>
      <c r="AJ1771" t="s">
        <v>553</v>
      </c>
      <c r="AK1771" t="s">
        <v>104</v>
      </c>
      <c r="AL1771" t="s">
        <v>58</v>
      </c>
      <c r="AM1771" t="s">
        <v>645</v>
      </c>
      <c r="AN1771" t="s">
        <v>128</v>
      </c>
      <c r="AO1771" t="s">
        <v>92</v>
      </c>
      <c r="AP1771" t="s">
        <v>143</v>
      </c>
      <c r="AQ1771" t="s">
        <v>117</v>
      </c>
      <c r="AR1771">
        <v>2024</v>
      </c>
      <c r="AS1771" t="s">
        <v>44</v>
      </c>
    </row>
    <row r="1772" spans="1:45">
      <c r="A1772" t="s">
        <v>659</v>
      </c>
      <c r="B1772" t="s">
        <v>44</v>
      </c>
      <c r="C1772" t="s">
        <v>64</v>
      </c>
      <c r="D1772" s="3">
        <v>45505</v>
      </c>
      <c r="E1772" t="s">
        <v>644</v>
      </c>
      <c r="F1772">
        <f t="shared" ca="1" si="81"/>
        <v>15642.743644120008</v>
      </c>
      <c r="G1772">
        <f t="shared" ca="1" si="81"/>
        <v>93844.881099844832</v>
      </c>
      <c r="H1772" t="str" cm="1">
        <f t="array" aca="1" ref="H1772" ca="1">INDEX(Sheet1!$H$1:$H$3, RANDBETWEEN(1, 3))</f>
        <v>ORE-Thematic</v>
      </c>
      <c r="I1772" t="str" cm="1">
        <f t="array" aca="1" ref="I1772" ca="1">INDEX(Sheet1!$I$3:$I$88, RANDBETWEEN(1, 85))</f>
        <v>ACT-A/COVAX Pillar 4: RCCE</v>
      </c>
      <c r="J1772" t="str">
        <f ca="1">INDEX(Sheet1!$AZ$3:$AZ$8, RANDBETWEEN(1, COUNTA(Sheet1!$AZ$3:$AZ$8)))</f>
        <v>Education</v>
      </c>
      <c r="K1772" t="str" cm="1">
        <f t="array" aca="1" ref="K1772" ca="1">INDEX(Sheet1!$K$1:$K$8, RANDBETWEEN(1, 6))</f>
        <v>HAC-UKRAINE</v>
      </c>
      <c r="M1772" t="s">
        <v>165</v>
      </c>
      <c r="N1772">
        <f t="shared" ca="1" si="82"/>
        <v>95071.378675954329</v>
      </c>
      <c r="Q1772" t="s">
        <v>555</v>
      </c>
      <c r="U1772">
        <f t="shared" ca="1" si="83"/>
        <v>81557.299677628194</v>
      </c>
      <c r="V1772">
        <v>18062297</v>
      </c>
      <c r="W1772" t="str" cm="1">
        <f t="array" aca="1" ref="W1772" ca="1">INDEX(Sheet1!$X$1:$X$20, RANDBETWEEN(1, 20))</f>
        <v>UN Agency/International Agency</v>
      </c>
      <c r="X1772" t="str" cm="1">
        <f t="array" aca="1" ref="X1772" ca="1">INDEX(Sheet1!$Y$2:$Y$22, RANDBETWEEN(1, 21))</f>
        <v>Private Sector</v>
      </c>
      <c r="Z1772" t="str" cm="1">
        <f t="array" aca="1" ref="Z1772" ca="1">INDEX(Sheet1!$AA$2:$AA$30, RANDBETWEEN(1, 29))</f>
        <v>TURKIYE CO</v>
      </c>
      <c r="AA1772" t="str" cm="1">
        <f t="array" aca="1" ref="AA1772" ca="1">INDEX(Sheet1!$AB$2:$AB$8, RANDBETWEEN(1, 7))</f>
        <v>EAPRO</v>
      </c>
      <c r="AB1772" t="str" cm="1">
        <f t="array" aca="1" ref="AB1772" ca="1">INDEX(Sheet1!$AC$2:$AC$22, RANDBETWEEN(1, 21))</f>
        <v>Greece</v>
      </c>
      <c r="AE1772" t="str" cm="1">
        <f t="array" aca="1" ref="AE1772" ca="1">INDEX(Sheet1!$AF$2:$AF$22, RANDBETWEEN(1, 5))</f>
        <v>ECARO</v>
      </c>
      <c r="AF1772" s="3">
        <v>45505</v>
      </c>
      <c r="AG1772" t="str" cm="1">
        <f t="array" aca="1" ref="AG1772" ca="1">INDEX(Sheet1!$AH$2:$AH$24, RANDBETWEEN(1, 23))</f>
        <v>KYRGYZSTAN CO</v>
      </c>
      <c r="AH1772" t="s">
        <v>668</v>
      </c>
      <c r="AI1772" t="s">
        <v>554</v>
      </c>
      <c r="AJ1772" t="s">
        <v>555</v>
      </c>
      <c r="AK1772" t="s">
        <v>165</v>
      </c>
      <c r="AL1772" t="s">
        <v>58</v>
      </c>
      <c r="AM1772" t="s">
        <v>645</v>
      </c>
      <c r="AN1772" t="s">
        <v>60</v>
      </c>
      <c r="AO1772" t="s">
        <v>116</v>
      </c>
      <c r="AP1772" t="s">
        <v>62</v>
      </c>
      <c r="AQ1772" t="s">
        <v>94</v>
      </c>
      <c r="AR1772">
        <v>2024</v>
      </c>
      <c r="AS1772" t="s">
        <v>44</v>
      </c>
    </row>
    <row r="1773" spans="1:45">
      <c r="A1773" t="s">
        <v>652</v>
      </c>
      <c r="B1773" t="s">
        <v>44</v>
      </c>
      <c r="C1773" t="s">
        <v>118</v>
      </c>
      <c r="D1773" s="3">
        <v>45389</v>
      </c>
      <c r="E1773" t="s">
        <v>644</v>
      </c>
      <c r="F1773">
        <f t="shared" ca="1" si="81"/>
        <v>87364.154175975287</v>
      </c>
      <c r="G1773">
        <f t="shared" ca="1" si="81"/>
        <v>27134.617476379201</v>
      </c>
      <c r="H1773" t="str" cm="1">
        <f t="array" aca="1" ref="H1773" ca="1">INDEX(Sheet1!$H$1:$H$3, RANDBETWEEN(1, 3))</f>
        <v>ORR Non-Thematic</v>
      </c>
      <c r="I1773" t="str" cm="1">
        <f t="array" aca="1" ref="I1773" ca="1">INDEX(Sheet1!$I$3:$I$88, RANDBETWEEN(1, 85))</f>
        <v>WASH and emergencies</v>
      </c>
      <c r="J1773" t="str">
        <f ca="1">INDEX(Sheet1!$AZ$3:$AZ$8, RANDBETWEEN(1, COUNTA(Sheet1!$AZ$3:$AZ$8)))</f>
        <v>Child Protection</v>
      </c>
      <c r="K1773" t="str" cm="1">
        <f t="array" aca="1" ref="K1773" ca="1">INDEX(Sheet1!$K$1:$K$8, RANDBETWEEN(1, 6))</f>
        <v>Ukraine Response</v>
      </c>
      <c r="M1773" t="s">
        <v>89</v>
      </c>
      <c r="N1773">
        <f t="shared" ca="1" si="82"/>
        <v>41219.890143092933</v>
      </c>
      <c r="Q1773" t="s">
        <v>557</v>
      </c>
      <c r="U1773">
        <f t="shared" ca="1" si="83"/>
        <v>81251.178681916106</v>
      </c>
      <c r="V1773">
        <v>19071775</v>
      </c>
      <c r="W1773" t="str" cm="1">
        <f t="array" aca="1" ref="W1773" ca="1">INDEX(Sheet1!$X$1:$X$20, RANDBETWEEN(1, 20))</f>
        <v>Central Government</v>
      </c>
      <c r="X1773" t="str" cm="1">
        <f t="array" aca="1" ref="X1773" ca="1">INDEX(Sheet1!$Y$2:$Y$22, RANDBETWEEN(1, 21))</f>
        <v>Public Sector</v>
      </c>
      <c r="Z1773" t="str" cm="1">
        <f t="array" aca="1" ref="Z1773" ca="1">INDEX(Sheet1!$AA$2:$AA$30, RANDBETWEEN(1, 29))</f>
        <v>UKRAINE CO</v>
      </c>
      <c r="AA1773" t="str" cm="1">
        <f t="array" aca="1" ref="AA1773" ca="1">INDEX(Sheet1!$AB$2:$AB$8, RANDBETWEEN(1, 7))</f>
        <v>ECARO</v>
      </c>
      <c r="AB1773" t="str" cm="1">
        <f t="array" aca="1" ref="AB1773" ca="1">INDEX(Sheet1!$AC$2:$AC$22, RANDBETWEEN(1, 21))</f>
        <v>Netherlands</v>
      </c>
      <c r="AE1773" t="str" cm="1">
        <f t="array" aca="1" ref="AE1773" ca="1">INDEX(Sheet1!$AF$2:$AF$22, RANDBETWEEN(1, 5))</f>
        <v>MENARO</v>
      </c>
      <c r="AF1773" s="3">
        <v>45389</v>
      </c>
      <c r="AG1773" t="str" cm="1">
        <f t="array" aca="1" ref="AG1773" ca="1">INDEX(Sheet1!$AH$2:$AH$24, RANDBETWEEN(1, 23))</f>
        <v>LEBANON CO</v>
      </c>
      <c r="AH1773" t="s">
        <v>670</v>
      </c>
      <c r="AI1773" t="s">
        <v>556</v>
      </c>
      <c r="AJ1773" t="s">
        <v>557</v>
      </c>
      <c r="AK1773" t="s">
        <v>89</v>
      </c>
      <c r="AL1773" t="s">
        <v>90</v>
      </c>
      <c r="AM1773" t="s">
        <v>646</v>
      </c>
      <c r="AN1773" t="s">
        <v>128</v>
      </c>
      <c r="AO1773" t="s">
        <v>77</v>
      </c>
      <c r="AP1773" t="s">
        <v>62</v>
      </c>
      <c r="AQ1773" t="s">
        <v>117</v>
      </c>
      <c r="AR1773">
        <v>2023</v>
      </c>
      <c r="AS1773" t="s">
        <v>44</v>
      </c>
    </row>
    <row r="1774" spans="1:45">
      <c r="A1774" t="s">
        <v>653</v>
      </c>
      <c r="B1774" t="s">
        <v>95</v>
      </c>
      <c r="C1774" t="s">
        <v>118</v>
      </c>
      <c r="D1774" s="3">
        <v>45621</v>
      </c>
      <c r="E1774" t="s">
        <v>644</v>
      </c>
      <c r="F1774">
        <f t="shared" ca="1" si="81"/>
        <v>83406.411146348764</v>
      </c>
      <c r="G1774">
        <f t="shared" ca="1" si="81"/>
        <v>86437.99146812495</v>
      </c>
      <c r="H1774" t="str" cm="1">
        <f t="array" aca="1" ref="H1774" ca="1">INDEX(Sheet1!$H$1:$H$3, RANDBETWEEN(1, 3))</f>
        <v>Revenue Type</v>
      </c>
      <c r="I1774" t="str" cm="1">
        <f t="array" aca="1" ref="I1774" ca="1">INDEX(Sheet1!$I$3:$I$88, RANDBETWEEN(1, 85))</f>
        <v>UNICEF capacity for Supply and Logistics</v>
      </c>
      <c r="J1774" t="str">
        <f ca="1">INDEX(Sheet1!$AZ$3:$AZ$8, RANDBETWEEN(1, COUNTA(Sheet1!$AZ$3:$AZ$8)))</f>
        <v>Advocacy</v>
      </c>
      <c r="K1774" t="str" cm="1">
        <f t="array" aca="1" ref="K1774" ca="1">INDEX(Sheet1!$K$1:$K$8, RANDBETWEEN(1, 6))</f>
        <v>HAC-ARMENIA</v>
      </c>
      <c r="M1774" t="s">
        <v>75</v>
      </c>
      <c r="N1774">
        <f t="shared" ca="1" si="82"/>
        <v>9445.4589034925266</v>
      </c>
      <c r="Q1774" t="s">
        <v>132</v>
      </c>
      <c r="U1774">
        <f t="shared" ca="1" si="83"/>
        <v>67807.086120095657</v>
      </c>
      <c r="V1774">
        <v>34105744</v>
      </c>
      <c r="W1774" t="str" cm="1">
        <f t="array" aca="1" ref="W1774" ca="1">INDEX(Sheet1!$X$1:$X$20, RANDBETWEEN(1, 20))</f>
        <v>Account Category</v>
      </c>
      <c r="X1774" t="str" cm="1">
        <f t="array" aca="1" ref="X1774" ca="1">INDEX(Sheet1!$Y$2:$Y$22, RANDBETWEEN(1, 21))</f>
        <v>UNICEF NatCom/CO/Division</v>
      </c>
      <c r="Z1774" t="str" cm="1">
        <f t="array" aca="1" ref="Z1774" ca="1">INDEX(Sheet1!$AA$2:$AA$30, RANDBETWEEN(1, 29))</f>
        <v>CHINA CO</v>
      </c>
      <c r="AA1774" t="str" cm="1">
        <f t="array" aca="1" ref="AA1774" ca="1">INDEX(Sheet1!$AB$2:$AB$8, RANDBETWEEN(1, 7))</f>
        <v>HQ</v>
      </c>
      <c r="AB1774" t="str" cm="1">
        <f t="array" aca="1" ref="AB1774" ca="1">INDEX(Sheet1!$AC$2:$AC$22, RANDBETWEEN(1, 21))</f>
        <v>Denmark</v>
      </c>
      <c r="AE1774" t="str" cm="1">
        <f t="array" aca="1" ref="AE1774" ca="1">INDEX(Sheet1!$AF$2:$AF$22, RANDBETWEEN(1, 5))</f>
        <v>ECARO</v>
      </c>
      <c r="AF1774" s="3">
        <v>45621</v>
      </c>
      <c r="AG1774" t="str" cm="1">
        <f t="array" aca="1" ref="AG1774" ca="1">INDEX(Sheet1!$AH$2:$AH$24, RANDBETWEEN(1, 23))</f>
        <v>ALBANIA CO</v>
      </c>
      <c r="AH1774" t="s">
        <v>648</v>
      </c>
      <c r="AI1774" t="s">
        <v>558</v>
      </c>
      <c r="AJ1774" t="s">
        <v>132</v>
      </c>
      <c r="AK1774" t="s">
        <v>75</v>
      </c>
      <c r="AL1774" t="s">
        <v>95</v>
      </c>
      <c r="AM1774" t="s">
        <v>646</v>
      </c>
      <c r="AN1774" t="s">
        <v>105</v>
      </c>
      <c r="AO1774" t="s">
        <v>116</v>
      </c>
      <c r="AP1774" t="s">
        <v>78</v>
      </c>
      <c r="AQ1774" t="s">
        <v>79</v>
      </c>
      <c r="AR1774">
        <v>2023</v>
      </c>
      <c r="AS1774" t="s">
        <v>44</v>
      </c>
    </row>
    <row r="1775" spans="1:45">
      <c r="A1775" t="s">
        <v>657</v>
      </c>
      <c r="B1775" t="s">
        <v>95</v>
      </c>
      <c r="C1775" t="s">
        <v>45</v>
      </c>
      <c r="D1775" s="3">
        <v>45321</v>
      </c>
      <c r="E1775" t="s">
        <v>644</v>
      </c>
      <c r="F1775">
        <f t="shared" ca="1" si="81"/>
        <v>17159.104971423683</v>
      </c>
      <c r="G1775">
        <f t="shared" ca="1" si="81"/>
        <v>20636.638047266628</v>
      </c>
      <c r="H1775" t="str" cm="1">
        <f t="array" aca="1" ref="H1775" ca="1">INDEX(Sheet1!$H$1:$H$3, RANDBETWEEN(1, 3))</f>
        <v>ORR Non-Thematic</v>
      </c>
      <c r="I1775" t="str" cm="1">
        <f t="array" aca="1" ref="I1775" ca="1">INDEX(Sheet1!$I$3:$I$88, RANDBETWEEN(1, 85))</f>
        <v>Birth registration</v>
      </c>
      <c r="J1775" t="str">
        <f ca="1">INDEX(Sheet1!$AZ$3:$AZ$8, RANDBETWEEN(1, COUNTA(Sheet1!$AZ$3:$AZ$8)))</f>
        <v>Child Protection</v>
      </c>
      <c r="K1775" t="str" cm="1">
        <f t="array" aca="1" ref="K1775" ca="1">INDEX(Sheet1!$K$1:$K$8, RANDBETWEEN(1, 6))</f>
        <v>HAC-ARMENIA</v>
      </c>
      <c r="M1775" t="s">
        <v>104</v>
      </c>
      <c r="N1775">
        <f t="shared" ca="1" si="82"/>
        <v>46520.027679668754</v>
      </c>
      <c r="Q1775" t="s">
        <v>560</v>
      </c>
      <c r="U1775">
        <f t="shared" ca="1" si="83"/>
        <v>11698.661233905492</v>
      </c>
      <c r="V1775">
        <v>1064292</v>
      </c>
      <c r="W1775" t="str" cm="1">
        <f t="array" aca="1" ref="W1775" ca="1">INDEX(Sheet1!$X$1:$X$20, RANDBETWEEN(1, 20))</f>
        <v>Central Government</v>
      </c>
      <c r="X1775" t="str" cm="1">
        <f t="array" aca="1" ref="X1775" ca="1">INDEX(Sheet1!$Y$2:$Y$22, RANDBETWEEN(1, 21))</f>
        <v>Private Sector</v>
      </c>
      <c r="Z1775" t="str" cm="1">
        <f t="array" aca="1" ref="Z1775" ca="1">INDEX(Sheet1!$AA$2:$AA$30, RANDBETWEEN(1, 29))</f>
        <v>GREECE CO</v>
      </c>
      <c r="AA1775" t="str" cm="1">
        <f t="array" aca="1" ref="AA1775" ca="1">INDEX(Sheet1!$AB$2:$AB$8, RANDBETWEEN(1, 7))</f>
        <v>NatCom</v>
      </c>
      <c r="AB1775" t="str" cm="1">
        <f t="array" aca="1" ref="AB1775" ca="1">INDEX(Sheet1!$AC$2:$AC$22, RANDBETWEEN(1, 21))</f>
        <v>Japan</v>
      </c>
      <c r="AE1775" t="str" cm="1">
        <f t="array" aca="1" ref="AE1775" ca="1">INDEX(Sheet1!$AF$2:$AF$22, RANDBETWEEN(1, 5))</f>
        <v>HQ</v>
      </c>
      <c r="AF1775" s="3">
        <v>45321</v>
      </c>
      <c r="AG1775" t="str" cm="1">
        <f t="array" aca="1" ref="AG1775" ca="1">INDEX(Sheet1!$AH$2:$AH$24, RANDBETWEEN(1, 23))</f>
        <v>BULGARIA CO</v>
      </c>
      <c r="AH1775" t="s">
        <v>649</v>
      </c>
      <c r="AI1775" t="s">
        <v>559</v>
      </c>
      <c r="AJ1775" t="s">
        <v>560</v>
      </c>
      <c r="AK1775" t="s">
        <v>104</v>
      </c>
      <c r="AL1775" t="s">
        <v>90</v>
      </c>
      <c r="AM1775" t="s">
        <v>645</v>
      </c>
      <c r="AN1775" t="s">
        <v>192</v>
      </c>
      <c r="AO1775" t="s">
        <v>61</v>
      </c>
      <c r="AP1775" t="s">
        <v>135</v>
      </c>
      <c r="AQ1775" t="s">
        <v>117</v>
      </c>
      <c r="AR1775">
        <v>2023</v>
      </c>
      <c r="AS1775" t="s">
        <v>44</v>
      </c>
    </row>
    <row r="1776" spans="1:45">
      <c r="A1776" t="s">
        <v>656</v>
      </c>
      <c r="B1776" t="s">
        <v>95</v>
      </c>
      <c r="C1776" t="s">
        <v>45</v>
      </c>
      <c r="D1776" s="3">
        <v>45368</v>
      </c>
      <c r="E1776" t="s">
        <v>644</v>
      </c>
      <c r="F1776">
        <f t="shared" ca="1" si="81"/>
        <v>10207.570262418161</v>
      </c>
      <c r="G1776">
        <f t="shared" ca="1" si="81"/>
        <v>46696.73307511591</v>
      </c>
      <c r="H1776" t="str" cm="1">
        <f t="array" aca="1" ref="H1776" ca="1">INDEX(Sheet1!$H$1:$H$3, RANDBETWEEN(1, 3))</f>
        <v>ORR Non-Thematic</v>
      </c>
      <c r="I1776" t="str" cm="1">
        <f t="array" aca="1" ref="I1776" ca="1">INDEX(Sheet1!$I$3:$I$88, RANDBETWEEN(1, 85))</f>
        <v>Child Protection – strengthen families and communities</v>
      </c>
      <c r="J1776" t="str">
        <f ca="1">INDEX(Sheet1!$AZ$3:$AZ$8, RANDBETWEEN(1, COUNTA(Sheet1!$AZ$3:$AZ$8)))</f>
        <v>Advocacy</v>
      </c>
      <c r="K1776" t="str" cm="1">
        <f t="array" aca="1" ref="K1776" ca="1">INDEX(Sheet1!$K$1:$K$8, RANDBETWEEN(1, 6))</f>
        <v>HAC-STATE OF PALESTINE</v>
      </c>
      <c r="M1776" t="s">
        <v>165</v>
      </c>
      <c r="N1776">
        <f t="shared" ca="1" si="82"/>
        <v>75327.007167043863</v>
      </c>
      <c r="Q1776" t="s">
        <v>562</v>
      </c>
      <c r="U1776">
        <f t="shared" ca="1" si="83"/>
        <v>19647.769109224053</v>
      </c>
      <c r="V1776">
        <v>17656539</v>
      </c>
      <c r="W1776" t="str" cm="1">
        <f t="array" aca="1" ref="W1776" ca="1">INDEX(Sheet1!$X$1:$X$20, RANDBETWEEN(1, 20))</f>
        <v>UN Agency/International Agency</v>
      </c>
      <c r="X1776" t="str" cm="1">
        <f t="array" aca="1" ref="X1776" ca="1">INDEX(Sheet1!$Y$2:$Y$22, RANDBETWEEN(1, 21))</f>
        <v>Private Sector</v>
      </c>
      <c r="Z1776" t="str" cm="1">
        <f t="array" aca="1" ref="Z1776" ca="1">INDEX(Sheet1!$AA$2:$AA$30, RANDBETWEEN(1, 29))</f>
        <v>SERBIA CO</v>
      </c>
      <c r="AA1776" t="str" cm="1">
        <f t="array" aca="1" ref="AA1776" ca="1">INDEX(Sheet1!$AB$2:$AB$8, RANDBETWEEN(1, 7))</f>
        <v>HQ</v>
      </c>
      <c r="AB1776" t="str" cm="1">
        <f t="array" aca="1" ref="AB1776" ca="1">INDEX(Sheet1!$AC$2:$AC$22, RANDBETWEEN(1, 21))</f>
        <v>Russian Federation</v>
      </c>
      <c r="AE1776" t="str" cm="1">
        <f t="array" aca="1" ref="AE1776" ca="1">INDEX(Sheet1!$AF$2:$AF$22, RANDBETWEEN(1, 5))</f>
        <v>ESARO</v>
      </c>
      <c r="AF1776" s="3">
        <v>45368</v>
      </c>
      <c r="AG1776" t="str" cm="1">
        <f t="array" aca="1" ref="AG1776" ca="1">INDEX(Sheet1!$AH$2:$AH$24, RANDBETWEEN(1, 23))</f>
        <v>MOLDOVA CO</v>
      </c>
      <c r="AH1776" t="s">
        <v>670</v>
      </c>
      <c r="AI1776" t="s">
        <v>561</v>
      </c>
      <c r="AJ1776" t="s">
        <v>562</v>
      </c>
      <c r="AK1776" t="s">
        <v>165</v>
      </c>
      <c r="AL1776" t="s">
        <v>90</v>
      </c>
      <c r="AM1776" t="s">
        <v>646</v>
      </c>
      <c r="AN1776" t="s">
        <v>91</v>
      </c>
      <c r="AO1776" t="s">
        <v>61</v>
      </c>
      <c r="AP1776" t="s">
        <v>135</v>
      </c>
      <c r="AQ1776" t="s">
        <v>117</v>
      </c>
      <c r="AR1776">
        <v>2023</v>
      </c>
      <c r="AS1776" t="s">
        <v>44</v>
      </c>
    </row>
    <row r="1777" spans="1:45">
      <c r="A1777" t="s">
        <v>653</v>
      </c>
      <c r="B1777" t="s">
        <v>95</v>
      </c>
      <c r="C1777" t="s">
        <v>64</v>
      </c>
      <c r="D1777" s="3">
        <v>45390</v>
      </c>
      <c r="E1777" t="s">
        <v>644</v>
      </c>
      <c r="F1777">
        <f t="shared" ca="1" si="81"/>
        <v>93156.235952534567</v>
      </c>
      <c r="G1777">
        <f t="shared" ca="1" si="81"/>
        <v>6758.1075604344151</v>
      </c>
      <c r="H1777" t="str" cm="1">
        <f t="array" aca="1" ref="H1777" ca="1">INDEX(Sheet1!$H$1:$H$3, RANDBETWEEN(1, 3))</f>
        <v>Revenue Type</v>
      </c>
      <c r="I1777" t="str" cm="1">
        <f t="array" aca="1" ref="I1777" ca="1">INDEX(Sheet1!$I$3:$I$88, RANDBETWEEN(1, 85))</f>
        <v>Supplies in support of programme results</v>
      </c>
      <c r="J1777" t="str">
        <f ca="1">INDEX(Sheet1!$AZ$3:$AZ$8, RANDBETWEEN(1, COUNTA(Sheet1!$AZ$3:$AZ$8)))</f>
        <v>Education</v>
      </c>
      <c r="K1777" t="str" cm="1">
        <f t="array" aca="1" ref="K1777" ca="1">INDEX(Sheet1!$K$1:$K$8, RANDBETWEEN(1, 6))</f>
        <v>HAC-STATE OF PALESTINE</v>
      </c>
      <c r="M1777" t="s">
        <v>114</v>
      </c>
      <c r="N1777">
        <f t="shared" ca="1" si="82"/>
        <v>44350.503262587757</v>
      </c>
      <c r="Q1777" t="s">
        <v>564</v>
      </c>
      <c r="U1777">
        <f t="shared" ca="1" si="83"/>
        <v>12930.596740779765</v>
      </c>
      <c r="V1777">
        <v>3879053</v>
      </c>
      <c r="W1777" t="str" cm="1">
        <f t="array" aca="1" ref="W1777" ca="1">INDEX(Sheet1!$X$1:$X$20, RANDBETWEEN(1, 20))</f>
        <v>Governmental Organization</v>
      </c>
      <c r="X1777" t="str" cm="1">
        <f t="array" aca="1" ref="X1777" ca="1">INDEX(Sheet1!$Y$2:$Y$22, RANDBETWEEN(1, 21))</f>
        <v>Private Sector</v>
      </c>
      <c r="Z1777" t="str" cm="1">
        <f t="array" aca="1" ref="Z1777" ca="1">INDEX(Sheet1!$AA$2:$AA$30, RANDBETWEEN(1, 29))</f>
        <v>TAJIKISTAN CO</v>
      </c>
      <c r="AA1777" t="str" cm="1">
        <f t="array" aca="1" ref="AA1777" ca="1">INDEX(Sheet1!$AB$2:$AB$8, RANDBETWEEN(1, 7))</f>
        <v>ECARO</v>
      </c>
      <c r="AB1777" t="str" cm="1">
        <f t="array" aca="1" ref="AB1777" ca="1">INDEX(Sheet1!$AC$2:$AC$22, RANDBETWEEN(1, 21))</f>
        <v>Belarus</v>
      </c>
      <c r="AE1777" t="str" cm="1">
        <f t="array" aca="1" ref="AE1777" ca="1">INDEX(Sheet1!$AF$2:$AF$22, RANDBETWEEN(1, 5))</f>
        <v>HQ</v>
      </c>
      <c r="AF1777" s="3">
        <v>45390</v>
      </c>
      <c r="AG1777" t="str" cm="1">
        <f t="array" aca="1" ref="AG1777" ca="1">INDEX(Sheet1!$AH$2:$AH$24, RANDBETWEEN(1, 23))</f>
        <v>MOLDOVA CO</v>
      </c>
      <c r="AH1777" t="s">
        <v>649</v>
      </c>
      <c r="AI1777" t="s">
        <v>563</v>
      </c>
      <c r="AJ1777" t="s">
        <v>564</v>
      </c>
      <c r="AK1777" t="s">
        <v>114</v>
      </c>
      <c r="AL1777" t="s">
        <v>90</v>
      </c>
      <c r="AM1777" t="s">
        <v>646</v>
      </c>
      <c r="AN1777" t="s">
        <v>105</v>
      </c>
      <c r="AO1777" t="s">
        <v>92</v>
      </c>
      <c r="AP1777" t="s">
        <v>93</v>
      </c>
      <c r="AQ1777" t="s">
        <v>100</v>
      </c>
      <c r="AR1777">
        <v>2023</v>
      </c>
      <c r="AS1777" t="s">
        <v>44</v>
      </c>
    </row>
    <row r="1778" spans="1:45">
      <c r="A1778" t="s">
        <v>659</v>
      </c>
      <c r="B1778" t="s">
        <v>44</v>
      </c>
      <c r="C1778" t="s">
        <v>118</v>
      </c>
      <c r="D1778" s="3">
        <v>45309</v>
      </c>
      <c r="E1778" t="s">
        <v>644</v>
      </c>
      <c r="F1778">
        <f t="shared" ca="1" si="81"/>
        <v>24777.17733119956</v>
      </c>
      <c r="G1778">
        <f t="shared" ca="1" si="81"/>
        <v>21542.431802319614</v>
      </c>
      <c r="H1778" t="str" cm="1">
        <f t="array" aca="1" ref="H1778" ca="1">INDEX(Sheet1!$H$1:$H$3, RANDBETWEEN(1, 3))</f>
        <v>Revenue Type</v>
      </c>
      <c r="I1778" t="str" cm="1">
        <f t="array" aca="1" ref="I1778" ca="1">INDEX(Sheet1!$I$3:$I$88, RANDBETWEEN(1, 85))</f>
        <v>Private sector fundraising</v>
      </c>
      <c r="J1778" t="str">
        <f ca="1">INDEX(Sheet1!$AZ$3:$AZ$8, RANDBETWEEN(1, COUNTA(Sheet1!$AZ$3:$AZ$8)))</f>
        <v>Education</v>
      </c>
      <c r="K1778" t="str" cm="1">
        <f t="array" aca="1" ref="K1778" ca="1">INDEX(Sheet1!$K$1:$K$8, RANDBETWEEN(1, 6))</f>
        <v>HAC-ARMENIA</v>
      </c>
      <c r="M1778" t="s">
        <v>127</v>
      </c>
      <c r="N1778">
        <f t="shared" ca="1" si="82"/>
        <v>14265.959884506707</v>
      </c>
      <c r="Q1778" t="s">
        <v>566</v>
      </c>
      <c r="U1778">
        <f t="shared" ca="1" si="83"/>
        <v>84294.82369898005</v>
      </c>
      <c r="V1778">
        <v>8022857</v>
      </c>
      <c r="W1778" t="str" cm="1">
        <f t="array" aca="1" ref="W1778" ca="1">INDEX(Sheet1!$X$1:$X$20, RANDBETWEEN(1, 20))</f>
        <v>Multi-Stakeholder Partnership</v>
      </c>
      <c r="X1778" t="str" cm="1">
        <f t="array" aca="1" ref="X1778" ca="1">INDEX(Sheet1!$Y$2:$Y$22, RANDBETWEEN(1, 21))</f>
        <v>Private Sector</v>
      </c>
      <c r="Z1778" t="str" cm="1">
        <f t="array" aca="1" ref="Z1778" ca="1">INDEX(Sheet1!$AA$2:$AA$30, RANDBETWEEN(1, 29))</f>
        <v>INDIA CO</v>
      </c>
      <c r="AA1778" t="str" cm="1">
        <f t="array" aca="1" ref="AA1778" ca="1">INDEX(Sheet1!$AB$2:$AB$8, RANDBETWEEN(1, 7))</f>
        <v>EAPRO</v>
      </c>
      <c r="AB1778" t="str" cm="1">
        <f t="array" aca="1" ref="AB1778" ca="1">INDEX(Sheet1!$AC$2:$AC$22, RANDBETWEEN(1, 21))</f>
        <v>Moldova</v>
      </c>
      <c r="AE1778" t="str" cm="1">
        <f t="array" aca="1" ref="AE1778" ca="1">INDEX(Sheet1!$AF$2:$AF$22, RANDBETWEEN(1, 5))</f>
        <v>ECARO</v>
      </c>
      <c r="AF1778" s="3">
        <v>45309</v>
      </c>
      <c r="AG1778" t="str" cm="1">
        <f t="array" aca="1" ref="AG1778" ca="1">INDEX(Sheet1!$AH$2:$AH$24, RANDBETWEEN(1, 23))</f>
        <v>UZBEKISTAN CO</v>
      </c>
      <c r="AH1778" t="s">
        <v>670</v>
      </c>
      <c r="AI1778" t="s">
        <v>565</v>
      </c>
      <c r="AJ1778" t="s">
        <v>566</v>
      </c>
      <c r="AK1778" t="s">
        <v>127</v>
      </c>
      <c r="AL1778" t="s">
        <v>90</v>
      </c>
      <c r="AM1778" t="s">
        <v>646</v>
      </c>
      <c r="AN1778" t="s">
        <v>192</v>
      </c>
      <c r="AO1778" t="s">
        <v>77</v>
      </c>
      <c r="AP1778" t="s">
        <v>78</v>
      </c>
      <c r="AQ1778" t="s">
        <v>79</v>
      </c>
      <c r="AR1778">
        <v>2024</v>
      </c>
      <c r="AS1778" t="s">
        <v>44</v>
      </c>
    </row>
    <row r="1779" spans="1:45">
      <c r="A1779" t="s">
        <v>659</v>
      </c>
      <c r="B1779" t="s">
        <v>44</v>
      </c>
      <c r="C1779" t="s">
        <v>118</v>
      </c>
      <c r="D1779" s="3">
        <v>45320</v>
      </c>
      <c r="E1779" t="s">
        <v>644</v>
      </c>
      <c r="F1779">
        <f t="shared" ca="1" si="81"/>
        <v>81733.17089764282</v>
      </c>
      <c r="G1779">
        <f t="shared" ca="1" si="81"/>
        <v>13721.077463849413</v>
      </c>
      <c r="H1779" t="str" cm="1">
        <f t="array" aca="1" ref="H1779" ca="1">INDEX(Sheet1!$H$1:$H$3, RANDBETWEEN(1, 3))</f>
        <v>ORE-Thematic</v>
      </c>
      <c r="I1779" t="str" cm="1">
        <f t="array" aca="1" ref="I1779" ca="1">INDEX(Sheet1!$I$3:$I$88, RANDBETWEEN(1, 85))</f>
        <v>Nutrition and HIV</v>
      </c>
      <c r="J1779" t="str">
        <f ca="1">INDEX(Sheet1!$AZ$3:$AZ$8, RANDBETWEEN(1, COUNTA(Sheet1!$AZ$3:$AZ$8)))</f>
        <v>Education</v>
      </c>
      <c r="K1779" t="str" cm="1">
        <f t="array" aca="1" ref="K1779" ca="1">INDEX(Sheet1!$K$1:$K$8, RANDBETWEEN(1, 6))</f>
        <v>Ukraine Response</v>
      </c>
      <c r="M1779" t="s">
        <v>89</v>
      </c>
      <c r="N1779">
        <f t="shared" ca="1" si="82"/>
        <v>21223.942454198332</v>
      </c>
      <c r="Q1779" t="s">
        <v>568</v>
      </c>
      <c r="U1779">
        <f t="shared" ca="1" si="83"/>
        <v>91211.382868126268</v>
      </c>
      <c r="V1779">
        <v>5157095</v>
      </c>
      <c r="W1779" t="str" cm="1">
        <f t="array" aca="1" ref="W1779" ca="1">INDEX(Sheet1!$X$1:$X$20, RANDBETWEEN(1, 20))</f>
        <v>Account Category</v>
      </c>
      <c r="X1779" t="str" cm="1">
        <f t="array" aca="1" ref="X1779" ca="1">INDEX(Sheet1!$Y$2:$Y$22, RANDBETWEEN(1, 21))</f>
        <v>Private Sector</v>
      </c>
      <c r="Z1779" t="str" cm="1">
        <f t="array" aca="1" ref="Z1779" ca="1">INDEX(Sheet1!$AA$2:$AA$30, RANDBETWEEN(1, 29))</f>
        <v>UZBEKISTAN CO</v>
      </c>
      <c r="AA1779" t="str" cm="1">
        <f t="array" aca="1" ref="AA1779" ca="1">INDEX(Sheet1!$AB$2:$AB$8, RANDBETWEEN(1, 7))</f>
        <v>EAPRO</v>
      </c>
      <c r="AB1779" t="str" cm="1">
        <f t="array" aca="1" ref="AB1779" ca="1">INDEX(Sheet1!$AC$2:$AC$22, RANDBETWEEN(1, 21))</f>
        <v>Greece</v>
      </c>
      <c r="AE1779" t="str" cm="1">
        <f t="array" aca="1" ref="AE1779" ca="1">INDEX(Sheet1!$AF$2:$AF$22, RANDBETWEEN(1, 5))</f>
        <v>MENARO</v>
      </c>
      <c r="AF1779" s="3">
        <v>45320</v>
      </c>
      <c r="AG1779" t="str" cm="1">
        <f t="array" aca="1" ref="AG1779" ca="1">INDEX(Sheet1!$AH$2:$AH$24, RANDBETWEEN(1, 23))</f>
        <v>UZBEKISTAN CO</v>
      </c>
      <c r="AH1779" t="s">
        <v>670</v>
      </c>
      <c r="AI1779" t="s">
        <v>567</v>
      </c>
      <c r="AJ1779" t="s">
        <v>568</v>
      </c>
      <c r="AK1779" t="s">
        <v>89</v>
      </c>
      <c r="AL1779" t="s">
        <v>90</v>
      </c>
      <c r="AM1779" t="s">
        <v>646</v>
      </c>
      <c r="AN1779" t="s">
        <v>60</v>
      </c>
      <c r="AO1779" t="s">
        <v>61</v>
      </c>
      <c r="AP1779" t="s">
        <v>93</v>
      </c>
      <c r="AQ1779" t="s">
        <v>79</v>
      </c>
      <c r="AR1779">
        <v>2024</v>
      </c>
      <c r="AS1779" t="s">
        <v>44</v>
      </c>
    </row>
    <row r="1780" spans="1:45">
      <c r="A1780" t="s">
        <v>658</v>
      </c>
      <c r="B1780" t="s">
        <v>44</v>
      </c>
      <c r="C1780" t="s">
        <v>64</v>
      </c>
      <c r="D1780" s="3">
        <v>45378</v>
      </c>
      <c r="E1780" t="s">
        <v>644</v>
      </c>
      <c r="F1780">
        <f t="shared" ca="1" si="81"/>
        <v>87418.425904258751</v>
      </c>
      <c r="G1780">
        <f t="shared" ca="1" si="81"/>
        <v>78471.141815590483</v>
      </c>
      <c r="H1780" t="str" cm="1">
        <f t="array" aca="1" ref="H1780" ca="1">INDEX(Sheet1!$H$1:$H$3, RANDBETWEEN(1, 3))</f>
        <v>ORE-Thematic</v>
      </c>
      <c r="I1780" t="str" cm="1">
        <f t="array" aca="1" ref="I1780" ca="1">INDEX(Sheet1!$I$3:$I$88, RANDBETWEEN(1, 85))</f>
        <v>Technical leadership for programme outcomes</v>
      </c>
      <c r="J1780" t="str">
        <f ca="1">INDEX(Sheet1!$AZ$3:$AZ$8, RANDBETWEEN(1, COUNTA(Sheet1!$AZ$3:$AZ$8)))</f>
        <v>Education</v>
      </c>
      <c r="K1780" t="str" cm="1">
        <f t="array" aca="1" ref="K1780" ca="1">INDEX(Sheet1!$K$1:$K$8, RANDBETWEEN(1, 6))</f>
        <v>Ukraine Response</v>
      </c>
      <c r="M1780" t="s">
        <v>165</v>
      </c>
      <c r="N1780">
        <f t="shared" ca="1" si="82"/>
        <v>90245.415127150525</v>
      </c>
      <c r="Q1780" t="s">
        <v>570</v>
      </c>
      <c r="U1780">
        <f t="shared" ca="1" si="83"/>
        <v>78766.605214330251</v>
      </c>
      <c r="V1780">
        <v>17703559</v>
      </c>
      <c r="W1780" t="str" cm="1">
        <f t="array" aca="1" ref="W1780" ca="1">INDEX(Sheet1!$X$1:$X$20, RANDBETWEEN(1, 20))</f>
        <v>Corporate</v>
      </c>
      <c r="X1780" t="str" cm="1">
        <f t="array" aca="1" ref="X1780" ca="1">INDEX(Sheet1!$Y$2:$Y$22, RANDBETWEEN(1, 21))</f>
        <v>Public Sector</v>
      </c>
      <c r="Z1780" t="str" cm="1">
        <f t="array" aca="1" ref="Z1780" ca="1">INDEX(Sheet1!$AA$2:$AA$30, RANDBETWEEN(1, 29))</f>
        <v>MONTENEGRO CO</v>
      </c>
      <c r="AA1780" t="str" cm="1">
        <f t="array" aca="1" ref="AA1780" ca="1">INDEX(Sheet1!$AB$2:$AB$8, RANDBETWEEN(1, 7))</f>
        <v>HQ</v>
      </c>
      <c r="AB1780" t="str" cm="1">
        <f t="array" aca="1" ref="AB1780" ca="1">INDEX(Sheet1!$AC$2:$AC$22, RANDBETWEEN(1, 21))</f>
        <v>Cyprus</v>
      </c>
      <c r="AE1780" t="str" cm="1">
        <f t="array" aca="1" ref="AE1780" ca="1">INDEX(Sheet1!$AF$2:$AF$22, RANDBETWEEN(1, 5))</f>
        <v>HQ</v>
      </c>
      <c r="AF1780" s="3">
        <v>45378</v>
      </c>
      <c r="AG1780" t="str" cm="1">
        <f t="array" aca="1" ref="AG1780" ca="1">INDEX(Sheet1!$AH$2:$AH$24, RANDBETWEEN(1, 23))</f>
        <v>SOMALIA CO</v>
      </c>
      <c r="AH1780" t="s">
        <v>670</v>
      </c>
      <c r="AI1780" t="s">
        <v>569</v>
      </c>
      <c r="AJ1780" t="s">
        <v>570</v>
      </c>
      <c r="AK1780" t="s">
        <v>165</v>
      </c>
      <c r="AL1780" t="s">
        <v>90</v>
      </c>
      <c r="AM1780" t="s">
        <v>645</v>
      </c>
      <c r="AN1780" t="s">
        <v>105</v>
      </c>
      <c r="AO1780" t="s">
        <v>92</v>
      </c>
      <c r="AP1780" t="s">
        <v>143</v>
      </c>
      <c r="AQ1780" t="s">
        <v>100</v>
      </c>
      <c r="AR1780">
        <v>2024</v>
      </c>
      <c r="AS1780" t="s">
        <v>44</v>
      </c>
    </row>
    <row r="1781" spans="1:45">
      <c r="A1781" t="s">
        <v>655</v>
      </c>
      <c r="B1781" t="s">
        <v>95</v>
      </c>
      <c r="C1781" t="s">
        <v>118</v>
      </c>
      <c r="D1781" s="3">
        <v>45293</v>
      </c>
      <c r="E1781" t="s">
        <v>644</v>
      </c>
      <c r="F1781">
        <f t="shared" ca="1" si="81"/>
        <v>24148.733196067271</v>
      </c>
      <c r="G1781">
        <f t="shared" ca="1" si="81"/>
        <v>29152.96730110735</v>
      </c>
      <c r="H1781" t="str" cm="1">
        <f t="array" aca="1" ref="H1781" ca="1">INDEX(Sheet1!$H$1:$H$3, RANDBETWEEN(1, 3))</f>
        <v>Revenue Type</v>
      </c>
      <c r="I1781" t="str" cm="1">
        <f t="array" aca="1" ref="I1781" ca="1">INDEX(Sheet1!$I$3:$I$88, RANDBETWEEN(1, 85))</f>
        <v>Technical leadership for programme outcomes</v>
      </c>
      <c r="J1781" t="str">
        <f ca="1">INDEX(Sheet1!$AZ$3:$AZ$8, RANDBETWEEN(1, COUNTA(Sheet1!$AZ$3:$AZ$8)))</f>
        <v>Health</v>
      </c>
      <c r="K1781" t="str" cm="1">
        <f t="array" aca="1" ref="K1781" ca="1">INDEX(Sheet1!$K$1:$K$8, RANDBETWEEN(1, 6))</f>
        <v>HAC-ECARO</v>
      </c>
      <c r="M1781" t="s">
        <v>75</v>
      </c>
      <c r="N1781">
        <f t="shared" ca="1" si="82"/>
        <v>17609.418630650238</v>
      </c>
      <c r="Q1781" t="s">
        <v>572</v>
      </c>
      <c r="U1781">
        <f t="shared" ca="1" si="83"/>
        <v>16093.524492578177</v>
      </c>
      <c r="V1781">
        <v>39304634</v>
      </c>
      <c r="W1781" t="str" cm="1">
        <f t="array" aca="1" ref="W1781" ca="1">INDEX(Sheet1!$X$1:$X$20, RANDBETWEEN(1, 20))</f>
        <v>Corporate</v>
      </c>
      <c r="X1781" t="str" cm="1">
        <f t="array" aca="1" ref="X1781" ca="1">INDEX(Sheet1!$Y$2:$Y$22, RANDBETWEEN(1, 21))</f>
        <v>Public Sector</v>
      </c>
      <c r="Z1781" t="str" cm="1">
        <f t="array" aca="1" ref="Z1781" ca="1">INDEX(Sheet1!$AA$2:$AA$30, RANDBETWEEN(1, 29))</f>
        <v>KYRGYZSTAN CO</v>
      </c>
      <c r="AA1781" t="str" cm="1">
        <f t="array" aca="1" ref="AA1781" ca="1">INDEX(Sheet1!$AB$2:$AB$8, RANDBETWEEN(1, 7))</f>
        <v>WCARO</v>
      </c>
      <c r="AB1781" t="str" cm="1">
        <f t="array" aca="1" ref="AB1781" ca="1">INDEX(Sheet1!$AC$2:$AC$22, RANDBETWEEN(1, 21))</f>
        <v>Armenia</v>
      </c>
      <c r="AE1781" t="str" cm="1">
        <f t="array" aca="1" ref="AE1781" ca="1">INDEX(Sheet1!$AF$2:$AF$22, RANDBETWEEN(1, 5))</f>
        <v>ESARO</v>
      </c>
      <c r="AF1781" s="3">
        <v>45293</v>
      </c>
      <c r="AG1781" t="str" cm="1">
        <f t="array" aca="1" ref="AG1781" ca="1">INDEX(Sheet1!$AH$2:$AH$24, RANDBETWEEN(1, 23))</f>
        <v>SOMALIA CO</v>
      </c>
      <c r="AH1781" t="s">
        <v>649</v>
      </c>
      <c r="AI1781" t="s">
        <v>571</v>
      </c>
      <c r="AJ1781" t="s">
        <v>572</v>
      </c>
      <c r="AK1781" t="s">
        <v>75</v>
      </c>
      <c r="AL1781" t="s">
        <v>90</v>
      </c>
      <c r="AM1781" t="s">
        <v>646</v>
      </c>
      <c r="AN1781" t="s">
        <v>216</v>
      </c>
      <c r="AO1781" t="s">
        <v>149</v>
      </c>
      <c r="AP1781" t="s">
        <v>93</v>
      </c>
      <c r="AQ1781" t="s">
        <v>117</v>
      </c>
      <c r="AR1781">
        <v>2024</v>
      </c>
      <c r="AS1781" t="s">
        <v>44</v>
      </c>
    </row>
    <row r="1782" spans="1:45">
      <c r="A1782" t="s">
        <v>659</v>
      </c>
      <c r="B1782" t="s">
        <v>44</v>
      </c>
      <c r="C1782" t="s">
        <v>64</v>
      </c>
      <c r="D1782" s="3">
        <v>45552</v>
      </c>
      <c r="E1782" t="s">
        <v>644</v>
      </c>
      <c r="F1782">
        <f t="shared" ca="1" si="81"/>
        <v>33998.733427068997</v>
      </c>
      <c r="G1782">
        <f t="shared" ca="1" si="81"/>
        <v>88092.164726128889</v>
      </c>
      <c r="H1782" t="str" cm="1">
        <f t="array" aca="1" ref="H1782" ca="1">INDEX(Sheet1!$H$1:$H$3, RANDBETWEEN(1, 3))</f>
        <v>ORE-Thematic</v>
      </c>
      <c r="I1782" t="str" cm="1">
        <f t="array" aca="1" ref="I1782" ca="1">INDEX(Sheet1!$I$3:$I$88, RANDBETWEEN(1, 85))</f>
        <v>Transparency in information and official documents</v>
      </c>
      <c r="J1782" t="str">
        <f ca="1">INDEX(Sheet1!$AZ$3:$AZ$8, RANDBETWEEN(1, COUNTA(Sheet1!$AZ$3:$AZ$8)))</f>
        <v>Health</v>
      </c>
      <c r="K1782" t="str" cm="1">
        <f t="array" aca="1" ref="K1782" ca="1">INDEX(Sheet1!$K$1:$K$8, RANDBETWEEN(1, 6))</f>
        <v>HAC-ARMENIA</v>
      </c>
      <c r="M1782" t="s">
        <v>57</v>
      </c>
      <c r="N1782">
        <f t="shared" ca="1" si="82"/>
        <v>43609.650438408382</v>
      </c>
      <c r="Q1782" t="s">
        <v>574</v>
      </c>
      <c r="U1782">
        <f t="shared" ca="1" si="83"/>
        <v>22519.165231492221</v>
      </c>
      <c r="V1782">
        <v>5700099</v>
      </c>
      <c r="W1782" t="str" cm="1">
        <f t="array" aca="1" ref="W1782" ca="1">INDEX(Sheet1!$X$1:$X$20, RANDBETWEEN(1, 20))</f>
        <v>UN Agency/International Agency</v>
      </c>
      <c r="X1782" t="str" cm="1">
        <f t="array" aca="1" ref="X1782" ca="1">INDEX(Sheet1!$Y$2:$Y$22, RANDBETWEEN(1, 21))</f>
        <v>Public Sector</v>
      </c>
      <c r="Z1782" t="str" cm="1">
        <f t="array" aca="1" ref="Z1782" ca="1">INDEX(Sheet1!$AA$2:$AA$30, RANDBETWEEN(1, 29))</f>
        <v>TAJIKISTAN CO</v>
      </c>
      <c r="AA1782" t="str" cm="1">
        <f t="array" aca="1" ref="AA1782" ca="1">INDEX(Sheet1!$AB$2:$AB$8, RANDBETWEEN(1, 7))</f>
        <v>ECARO</v>
      </c>
      <c r="AB1782" t="str" cm="1">
        <f t="array" aca="1" ref="AB1782" ca="1">INDEX(Sheet1!$AC$2:$AC$22, RANDBETWEEN(1, 21))</f>
        <v>Uzbekistan</v>
      </c>
      <c r="AE1782" t="str" cm="1">
        <f t="array" aca="1" ref="AE1782" ca="1">INDEX(Sheet1!$AF$2:$AF$22, RANDBETWEEN(1, 5))</f>
        <v>NatCom</v>
      </c>
      <c r="AF1782" s="3">
        <v>45552</v>
      </c>
      <c r="AG1782" t="str" cm="1">
        <f t="array" aca="1" ref="AG1782" ca="1">INDEX(Sheet1!$AH$2:$AH$24, RANDBETWEEN(1, 23))</f>
        <v>GREECE CO</v>
      </c>
      <c r="AH1782" t="s">
        <v>667</v>
      </c>
      <c r="AI1782" t="s">
        <v>573</v>
      </c>
      <c r="AJ1782" t="s">
        <v>574</v>
      </c>
      <c r="AK1782" t="s">
        <v>57</v>
      </c>
      <c r="AL1782" t="s">
        <v>90</v>
      </c>
      <c r="AM1782" t="s">
        <v>645</v>
      </c>
      <c r="AN1782" t="s">
        <v>192</v>
      </c>
      <c r="AO1782" t="s">
        <v>149</v>
      </c>
      <c r="AP1782" t="s">
        <v>62</v>
      </c>
      <c r="AQ1782" t="s">
        <v>117</v>
      </c>
      <c r="AR1782">
        <v>2024</v>
      </c>
      <c r="AS1782" t="s">
        <v>44</v>
      </c>
    </row>
    <row r="1783" spans="1:45">
      <c r="A1783" t="s">
        <v>659</v>
      </c>
      <c r="B1783" t="s">
        <v>44</v>
      </c>
      <c r="C1783" t="s">
        <v>118</v>
      </c>
      <c r="D1783" s="3">
        <v>45318</v>
      </c>
      <c r="E1783" t="s">
        <v>644</v>
      </c>
      <c r="F1783">
        <f t="shared" ca="1" si="81"/>
        <v>80613.699905925474</v>
      </c>
      <c r="G1783">
        <f t="shared" ca="1" si="81"/>
        <v>71552.917721708072</v>
      </c>
      <c r="H1783" t="str" cm="1">
        <f t="array" aca="1" ref="H1783" ca="1">INDEX(Sheet1!$H$1:$H$3, RANDBETWEEN(1, 3))</f>
        <v>ORE-Thematic</v>
      </c>
      <c r="I1783" t="str" cm="1">
        <f t="array" aca="1" ref="I1783" ca="1">INDEX(Sheet1!$I$3:$I$88, RANDBETWEEN(1, 85))</f>
        <v>Gender Equality</v>
      </c>
      <c r="J1783" t="str">
        <f ca="1">INDEX(Sheet1!$AZ$3:$AZ$8, RANDBETWEEN(1, COUNTA(Sheet1!$AZ$3:$AZ$8)))</f>
        <v>Child Protection</v>
      </c>
      <c r="K1783" t="str" cm="1">
        <f t="array" aca="1" ref="K1783" ca="1">INDEX(Sheet1!$K$1:$K$8, RANDBETWEEN(1, 6))</f>
        <v>HAC-ARMENIA</v>
      </c>
      <c r="M1783" t="s">
        <v>114</v>
      </c>
      <c r="N1783">
        <f t="shared" ca="1" si="82"/>
        <v>23441.048975445661</v>
      </c>
      <c r="Q1783" t="s">
        <v>576</v>
      </c>
      <c r="U1783">
        <f t="shared" ca="1" si="83"/>
        <v>46446.969597406271</v>
      </c>
      <c r="V1783">
        <v>16439860</v>
      </c>
      <c r="W1783" t="str" cm="1">
        <f t="array" aca="1" ref="W1783" ca="1">INDEX(Sheet1!$X$1:$X$20, RANDBETWEEN(1, 20))</f>
        <v>Women's and diaspora organizations</v>
      </c>
      <c r="X1783" t="str" cm="1">
        <f t="array" aca="1" ref="X1783" ca="1">INDEX(Sheet1!$Y$2:$Y$22, RANDBETWEEN(1, 21))</f>
        <v>Public Sector</v>
      </c>
      <c r="Z1783" t="str" cm="1">
        <f t="array" aca="1" ref="Z1783" ca="1">INDEX(Sheet1!$AA$2:$AA$30, RANDBETWEEN(1, 29))</f>
        <v>GEORGIA CO</v>
      </c>
      <c r="AA1783" t="str" cm="1">
        <f t="array" aca="1" ref="AA1783" ca="1">INDEX(Sheet1!$AB$2:$AB$8, RANDBETWEEN(1, 7))</f>
        <v>EAPRO</v>
      </c>
      <c r="AB1783" t="str" cm="1">
        <f t="array" aca="1" ref="AB1783" ca="1">INDEX(Sheet1!$AC$2:$AC$22, RANDBETWEEN(1, 21))</f>
        <v>Belarus</v>
      </c>
      <c r="AE1783" t="str" cm="1">
        <f t="array" aca="1" ref="AE1783" ca="1">INDEX(Sheet1!$AF$2:$AF$22, RANDBETWEEN(1, 5))</f>
        <v>ESARO</v>
      </c>
      <c r="AF1783" s="3">
        <v>45318</v>
      </c>
      <c r="AG1783" t="str" cm="1">
        <f t="array" aca="1" ref="AG1783" ca="1">INDEX(Sheet1!$AH$2:$AH$24, RANDBETWEEN(1, 23))</f>
        <v>ECARO</v>
      </c>
      <c r="AH1783" t="s">
        <v>668</v>
      </c>
      <c r="AI1783" t="s">
        <v>575</v>
      </c>
      <c r="AJ1783" t="s">
        <v>576</v>
      </c>
      <c r="AK1783" t="s">
        <v>114</v>
      </c>
      <c r="AL1783" t="s">
        <v>58</v>
      </c>
      <c r="AM1783" t="s">
        <v>646</v>
      </c>
      <c r="AN1783" t="s">
        <v>128</v>
      </c>
      <c r="AO1783" t="s">
        <v>149</v>
      </c>
      <c r="AP1783" t="s">
        <v>135</v>
      </c>
      <c r="AQ1783" t="s">
        <v>117</v>
      </c>
      <c r="AR1783">
        <v>2022</v>
      </c>
      <c r="AS1783" t="s">
        <v>44</v>
      </c>
    </row>
    <row r="1784" spans="1:45">
      <c r="A1784" t="s">
        <v>657</v>
      </c>
      <c r="B1784" t="s">
        <v>95</v>
      </c>
      <c r="C1784" t="s">
        <v>45</v>
      </c>
      <c r="D1784" s="3">
        <v>45473</v>
      </c>
      <c r="E1784" t="s">
        <v>644</v>
      </c>
      <c r="F1784">
        <f t="shared" ca="1" si="81"/>
        <v>30384.814059229633</v>
      </c>
      <c r="G1784">
        <f t="shared" ca="1" si="81"/>
        <v>49195.465431140437</v>
      </c>
      <c r="H1784" t="str" cm="1">
        <f t="array" aca="1" ref="H1784" ca="1">INDEX(Sheet1!$H$1:$H$3, RANDBETWEEN(1, 3))</f>
        <v>Revenue Type</v>
      </c>
      <c r="I1784" t="str" cm="1">
        <f t="array" aca="1" ref="I1784" ca="1">INDEX(Sheet1!$I$3:$I$88, RANDBETWEEN(1, 85))</f>
        <v>Sanitation</v>
      </c>
      <c r="J1784" t="str">
        <f ca="1">INDEX(Sheet1!$AZ$3:$AZ$8, RANDBETWEEN(1, COUNTA(Sheet1!$AZ$3:$AZ$8)))</f>
        <v>Increased Immunization Rates</v>
      </c>
      <c r="K1784" t="str" cm="1">
        <f t="array" aca="1" ref="K1784" ca="1">INDEX(Sheet1!$K$1:$K$8, RANDBETWEEN(1, 6))</f>
        <v>HAC-STATE OF PALESTINE</v>
      </c>
      <c r="M1784" t="s">
        <v>75</v>
      </c>
      <c r="N1784">
        <f t="shared" ca="1" si="82"/>
        <v>58525.543709813166</v>
      </c>
      <c r="Q1784" t="s">
        <v>578</v>
      </c>
      <c r="U1784">
        <f t="shared" ca="1" si="83"/>
        <v>37039.079255174649</v>
      </c>
      <c r="V1784">
        <v>1460719</v>
      </c>
      <c r="W1784" t="str" cm="1">
        <f t="array" aca="1" ref="W1784" ca="1">INDEX(Sheet1!$X$1:$X$20, RANDBETWEEN(1, 20))</f>
        <v>Account Category</v>
      </c>
      <c r="X1784" t="str" cm="1">
        <f t="array" aca="1" ref="X1784" ca="1">INDEX(Sheet1!$Y$2:$Y$22, RANDBETWEEN(1, 21))</f>
        <v>Private Sector</v>
      </c>
      <c r="Z1784" t="str" cm="1">
        <f t="array" aca="1" ref="Z1784" ca="1">INDEX(Sheet1!$AA$2:$AA$30, RANDBETWEEN(1, 29))</f>
        <v>GREECE CO</v>
      </c>
      <c r="AA1784" t="str" cm="1">
        <f t="array" aca="1" ref="AA1784" ca="1">INDEX(Sheet1!$AB$2:$AB$8, RANDBETWEEN(1, 7))</f>
        <v>HQ</v>
      </c>
      <c r="AB1784" t="str" cm="1">
        <f t="array" aca="1" ref="AB1784" ca="1">INDEX(Sheet1!$AC$2:$AC$22, RANDBETWEEN(1, 21))</f>
        <v>Croatia</v>
      </c>
      <c r="AE1784" t="str" cm="1">
        <f t="array" aca="1" ref="AE1784" ca="1">INDEX(Sheet1!$AF$2:$AF$22, RANDBETWEEN(1, 5))</f>
        <v>ESARO</v>
      </c>
      <c r="AF1784" s="3">
        <v>45473</v>
      </c>
      <c r="AG1784" t="str" cm="1">
        <f t="array" aca="1" ref="AG1784" ca="1">INDEX(Sheet1!$AH$2:$AH$24, RANDBETWEEN(1, 23))</f>
        <v>PPD</v>
      </c>
      <c r="AH1784" t="s">
        <v>648</v>
      </c>
      <c r="AI1784" t="s">
        <v>577</v>
      </c>
      <c r="AJ1784" t="s">
        <v>578</v>
      </c>
      <c r="AK1784" t="s">
        <v>75</v>
      </c>
      <c r="AL1784" t="s">
        <v>95</v>
      </c>
      <c r="AM1784" t="s">
        <v>646</v>
      </c>
      <c r="AN1784" t="s">
        <v>128</v>
      </c>
      <c r="AO1784" t="s">
        <v>116</v>
      </c>
      <c r="AP1784" t="s">
        <v>62</v>
      </c>
      <c r="AQ1784" t="s">
        <v>79</v>
      </c>
      <c r="AR1784">
        <v>2023</v>
      </c>
      <c r="AS1784" t="s">
        <v>44</v>
      </c>
    </row>
    <row r="1785" spans="1:45">
      <c r="A1785" t="s">
        <v>655</v>
      </c>
      <c r="B1785" t="s">
        <v>95</v>
      </c>
      <c r="C1785" t="s">
        <v>118</v>
      </c>
      <c r="D1785" s="3">
        <v>45557</v>
      </c>
      <c r="E1785" t="s">
        <v>644</v>
      </c>
      <c r="F1785">
        <f t="shared" ca="1" si="81"/>
        <v>33840.893744350011</v>
      </c>
      <c r="G1785">
        <f t="shared" ca="1" si="81"/>
        <v>56064.488577580632</v>
      </c>
      <c r="H1785" t="str" cm="1">
        <f t="array" aca="1" ref="H1785" ca="1">INDEX(Sheet1!$H$1:$H$3, RANDBETWEEN(1, 3))</f>
        <v>ORR Non-Thematic</v>
      </c>
      <c r="I1785" t="str" cm="1">
        <f t="array" aca="1" ref="I1785" ca="1">INDEX(Sheet1!$I$3:$I$88, RANDBETWEEN(1, 85))</f>
        <v>WASH in Schools and ECD centres</v>
      </c>
      <c r="J1785" t="str">
        <f ca="1">INDEX(Sheet1!$AZ$3:$AZ$8, RANDBETWEEN(1, COUNTA(Sheet1!$AZ$3:$AZ$8)))</f>
        <v>Education</v>
      </c>
      <c r="K1785" t="str" cm="1">
        <f t="array" aca="1" ref="K1785" ca="1">INDEX(Sheet1!$K$1:$K$8, RANDBETWEEN(1, 6))</f>
        <v>HAC-STATE OF PALESTINE</v>
      </c>
      <c r="M1785" t="s">
        <v>114</v>
      </c>
      <c r="N1785">
        <f t="shared" ca="1" si="82"/>
        <v>43134.234452071403</v>
      </c>
      <c r="Q1785" t="s">
        <v>580</v>
      </c>
      <c r="U1785">
        <f t="shared" ca="1" si="83"/>
        <v>14241.642600260542</v>
      </c>
      <c r="V1785">
        <v>19114872</v>
      </c>
      <c r="W1785" t="str" cm="1">
        <f t="array" aca="1" ref="W1785" ca="1">INDEX(Sheet1!$X$1:$X$20, RANDBETWEEN(1, 20))</f>
        <v>Other</v>
      </c>
      <c r="X1785" t="str" cm="1">
        <f t="array" aca="1" ref="X1785" ca="1">INDEX(Sheet1!$Y$2:$Y$22, RANDBETWEEN(1, 21))</f>
        <v>Public Sector</v>
      </c>
      <c r="Z1785" t="str" cm="1">
        <f t="array" aca="1" ref="Z1785" ca="1">INDEX(Sheet1!$AA$2:$AA$30, RANDBETWEEN(1, 29))</f>
        <v>SERBIA CO</v>
      </c>
      <c r="AA1785" t="str" cm="1">
        <f t="array" aca="1" ref="AA1785" ca="1">INDEX(Sheet1!$AB$2:$AB$8, RANDBETWEEN(1, 7))</f>
        <v>ROSA</v>
      </c>
      <c r="AB1785" t="str" cm="1">
        <f t="array" aca="1" ref="AB1785" ca="1">INDEX(Sheet1!$AC$2:$AC$22, RANDBETWEEN(1, 21))</f>
        <v>Switzerland</v>
      </c>
      <c r="AE1785" t="str" cm="1">
        <f t="array" aca="1" ref="AE1785" ca="1">INDEX(Sheet1!$AF$2:$AF$22, RANDBETWEEN(1, 5))</f>
        <v>NatCom</v>
      </c>
      <c r="AF1785" s="3">
        <v>45557</v>
      </c>
      <c r="AG1785" t="str" cm="1">
        <f t="array" aca="1" ref="AG1785" ca="1">INDEX(Sheet1!$AH$2:$AH$24, RANDBETWEEN(1, 23))</f>
        <v>ROMANIA CO</v>
      </c>
      <c r="AH1785" t="s">
        <v>649</v>
      </c>
      <c r="AI1785" t="s">
        <v>579</v>
      </c>
      <c r="AJ1785" t="s">
        <v>580</v>
      </c>
      <c r="AK1785" t="s">
        <v>114</v>
      </c>
      <c r="AL1785" t="s">
        <v>90</v>
      </c>
      <c r="AM1785" t="s">
        <v>646</v>
      </c>
      <c r="AN1785" t="s">
        <v>60</v>
      </c>
      <c r="AO1785" t="s">
        <v>92</v>
      </c>
      <c r="AP1785" t="s">
        <v>143</v>
      </c>
      <c r="AQ1785" t="s">
        <v>63</v>
      </c>
      <c r="AR1785">
        <v>2022</v>
      </c>
      <c r="AS1785" t="s">
        <v>44</v>
      </c>
    </row>
    <row r="1786" spans="1:45">
      <c r="A1786" t="s">
        <v>655</v>
      </c>
      <c r="B1786" t="s">
        <v>95</v>
      </c>
      <c r="C1786" t="s">
        <v>118</v>
      </c>
      <c r="D1786" s="3">
        <v>45363</v>
      </c>
      <c r="E1786" t="s">
        <v>644</v>
      </c>
      <c r="F1786">
        <f t="shared" ca="1" si="81"/>
        <v>14622.522040287504</v>
      </c>
      <c r="G1786">
        <f t="shared" ca="1" si="81"/>
        <v>61024.282942741513</v>
      </c>
      <c r="H1786" t="str" cm="1">
        <f t="array" aca="1" ref="H1786" ca="1">INDEX(Sheet1!$H$1:$H$3, RANDBETWEEN(1, 3))</f>
        <v>ORR Non-Thematic</v>
      </c>
      <c r="I1786" t="str" cm="1">
        <f t="array" aca="1" ref="I1786" ca="1">INDEX(Sheet1!$I$3:$I$88, RANDBETWEEN(1, 85))</f>
        <v>Nutrition and emergencies</v>
      </c>
      <c r="J1786" t="str">
        <f ca="1">INDEX(Sheet1!$AZ$3:$AZ$8, RANDBETWEEN(1, COUNTA(Sheet1!$AZ$3:$AZ$8)))</f>
        <v>Health</v>
      </c>
      <c r="K1786" t="str" cm="1">
        <f t="array" aca="1" ref="K1786" ca="1">INDEX(Sheet1!$K$1:$K$8, RANDBETWEEN(1, 6))</f>
        <v>HAC-ECARO</v>
      </c>
      <c r="M1786" t="s">
        <v>57</v>
      </c>
      <c r="N1786">
        <f t="shared" ca="1" si="82"/>
        <v>8427.0270433053138</v>
      </c>
      <c r="Q1786" t="s">
        <v>582</v>
      </c>
      <c r="U1786">
        <f t="shared" ca="1" si="83"/>
        <v>50556.828358727107</v>
      </c>
      <c r="V1786">
        <v>11765407</v>
      </c>
      <c r="W1786" t="str" cm="1">
        <f t="array" aca="1" ref="W1786" ca="1">INDEX(Sheet1!$X$1:$X$20, RANDBETWEEN(1, 20))</f>
        <v>Women's and diaspora organizations</v>
      </c>
      <c r="X1786" t="str" cm="1">
        <f t="array" aca="1" ref="X1786" ca="1">INDEX(Sheet1!$Y$2:$Y$22, RANDBETWEEN(1, 21))</f>
        <v>Private Sector</v>
      </c>
      <c r="Z1786" t="str" cm="1">
        <f t="array" aca="1" ref="Z1786" ca="1">INDEX(Sheet1!$AA$2:$AA$30, RANDBETWEEN(1, 29))</f>
        <v>GREECE CO</v>
      </c>
      <c r="AA1786" t="str" cm="1">
        <f t="array" aca="1" ref="AA1786" ca="1">INDEX(Sheet1!$AB$2:$AB$8, RANDBETWEEN(1, 7))</f>
        <v>ROSA</v>
      </c>
      <c r="AB1786" t="str" cm="1">
        <f t="array" aca="1" ref="AB1786" ca="1">INDEX(Sheet1!$AC$2:$AC$22, RANDBETWEEN(1, 21))</f>
        <v>Croatia</v>
      </c>
      <c r="AE1786" t="str" cm="1">
        <f t="array" aca="1" ref="AE1786" ca="1">INDEX(Sheet1!$AF$2:$AF$22, RANDBETWEEN(1, 5))</f>
        <v>ECARO</v>
      </c>
      <c r="AF1786" s="3">
        <v>45363</v>
      </c>
      <c r="AG1786" t="str" cm="1">
        <f t="array" aca="1" ref="AG1786" ca="1">INDEX(Sheet1!$AH$2:$AH$24, RANDBETWEEN(1, 23))</f>
        <v>ARMENIA CO</v>
      </c>
      <c r="AH1786" t="s">
        <v>668</v>
      </c>
      <c r="AI1786" t="s">
        <v>581</v>
      </c>
      <c r="AJ1786" t="s">
        <v>582</v>
      </c>
      <c r="AK1786" t="s">
        <v>57</v>
      </c>
      <c r="AL1786" t="s">
        <v>58</v>
      </c>
      <c r="AM1786" t="s">
        <v>646</v>
      </c>
      <c r="AN1786" t="s">
        <v>128</v>
      </c>
      <c r="AO1786" t="s">
        <v>149</v>
      </c>
      <c r="AP1786" t="s">
        <v>93</v>
      </c>
      <c r="AQ1786" t="s">
        <v>94</v>
      </c>
      <c r="AR1786">
        <v>2024</v>
      </c>
      <c r="AS1786" t="s">
        <v>44</v>
      </c>
    </row>
    <row r="1787" spans="1:45">
      <c r="A1787" t="s">
        <v>657</v>
      </c>
      <c r="B1787" t="s">
        <v>95</v>
      </c>
      <c r="C1787" t="s">
        <v>118</v>
      </c>
      <c r="D1787" s="3">
        <v>45500</v>
      </c>
      <c r="E1787" t="s">
        <v>644</v>
      </c>
      <c r="F1787">
        <f t="shared" ca="1" si="81"/>
        <v>36348.515953109207</v>
      </c>
      <c r="G1787">
        <f t="shared" ca="1" si="81"/>
        <v>85035.086763185434</v>
      </c>
      <c r="H1787" t="str" cm="1">
        <f t="array" aca="1" ref="H1787" ca="1">INDEX(Sheet1!$H$1:$H$3, RANDBETWEEN(1, 3))</f>
        <v>ORR Non-Thematic</v>
      </c>
      <c r="I1787" t="str" cm="1">
        <f t="array" aca="1" ref="I1787" ca="1">INDEX(Sheet1!$I$3:$I$88, RANDBETWEEN(1, 85))</f>
        <v>Child Protection systems</v>
      </c>
      <c r="J1787" t="str">
        <f ca="1">INDEX(Sheet1!$AZ$3:$AZ$8, RANDBETWEEN(1, COUNTA(Sheet1!$AZ$3:$AZ$8)))</f>
        <v>Advocacy</v>
      </c>
      <c r="K1787" t="str" cm="1">
        <f t="array" aca="1" ref="K1787" ca="1">INDEX(Sheet1!$K$1:$K$8, RANDBETWEEN(1, 6))</f>
        <v>HAC-STATE OF PALESTINE</v>
      </c>
      <c r="M1787" t="s">
        <v>165</v>
      </c>
      <c r="N1787">
        <f t="shared" ca="1" si="82"/>
        <v>59160.134260027116</v>
      </c>
      <c r="Q1787" t="s">
        <v>584</v>
      </c>
      <c r="U1787">
        <f t="shared" ca="1" si="83"/>
        <v>68364.324507751269</v>
      </c>
      <c r="V1787">
        <v>9087607</v>
      </c>
      <c r="W1787" t="str" cm="1">
        <f t="array" aca="1" ref="W1787" ca="1">INDEX(Sheet1!$X$1:$X$20, RANDBETWEEN(1, 20))</f>
        <v>Corporate</v>
      </c>
      <c r="X1787" t="str" cm="1">
        <f t="array" aca="1" ref="X1787" ca="1">INDEX(Sheet1!$Y$2:$Y$22, RANDBETWEEN(1, 21))</f>
        <v>Corporate Account</v>
      </c>
      <c r="Z1787" t="str" cm="1">
        <f t="array" aca="1" ref="Z1787" ca="1">INDEX(Sheet1!$AA$2:$AA$30, RANDBETWEEN(1, 29))</f>
        <v>SENEGAL CO</v>
      </c>
      <c r="AA1787" t="str" cm="1">
        <f t="array" aca="1" ref="AA1787" ca="1">INDEX(Sheet1!$AB$2:$AB$8, RANDBETWEEN(1, 7))</f>
        <v>ECARO</v>
      </c>
      <c r="AB1787" t="str" cm="1">
        <f t="array" aca="1" ref="AB1787" ca="1">INDEX(Sheet1!$AC$2:$AC$22, RANDBETWEEN(1, 21))</f>
        <v>Belarus</v>
      </c>
      <c r="AE1787" t="str" cm="1">
        <f t="array" aca="1" ref="AE1787" ca="1">INDEX(Sheet1!$AF$2:$AF$22, RANDBETWEEN(1, 5))</f>
        <v>HQ</v>
      </c>
      <c r="AF1787" s="3">
        <v>45500</v>
      </c>
      <c r="AG1787" t="str" cm="1">
        <f t="array" aca="1" ref="AG1787" ca="1">INDEX(Sheet1!$AH$2:$AH$24, RANDBETWEEN(1, 23))</f>
        <v>SERBIA CO</v>
      </c>
      <c r="AH1787" t="s">
        <v>668</v>
      </c>
      <c r="AI1787" t="s">
        <v>583</v>
      </c>
      <c r="AJ1787" t="s">
        <v>584</v>
      </c>
      <c r="AK1787" t="s">
        <v>165</v>
      </c>
      <c r="AL1787" t="s">
        <v>58</v>
      </c>
      <c r="AM1787" t="s">
        <v>645</v>
      </c>
      <c r="AN1787" t="s">
        <v>216</v>
      </c>
      <c r="AO1787" t="s">
        <v>77</v>
      </c>
      <c r="AP1787" t="s">
        <v>93</v>
      </c>
      <c r="AQ1787" t="s">
        <v>117</v>
      </c>
      <c r="AR1787">
        <v>2022</v>
      </c>
      <c r="AS1787" t="s">
        <v>44</v>
      </c>
    </row>
    <row r="1788" spans="1:45">
      <c r="A1788" t="s">
        <v>654</v>
      </c>
      <c r="B1788" t="s">
        <v>95</v>
      </c>
      <c r="C1788" t="s">
        <v>118</v>
      </c>
      <c r="D1788" s="3">
        <v>45506</v>
      </c>
      <c r="E1788" t="s">
        <v>644</v>
      </c>
      <c r="F1788">
        <f t="shared" ca="1" si="81"/>
        <v>75511.488387024452</v>
      </c>
      <c r="G1788">
        <f t="shared" ca="1" si="81"/>
        <v>27139.3417436616</v>
      </c>
      <c r="H1788" t="str" cm="1">
        <f t="array" aca="1" ref="H1788" ca="1">INDEX(Sheet1!$H$1:$H$3, RANDBETWEEN(1, 3))</f>
        <v>ORE-Thematic</v>
      </c>
      <c r="I1788" t="str" cm="1">
        <f t="array" aca="1" ref="I1788" ca="1">INDEX(Sheet1!$I$3:$I$88, RANDBETWEEN(1, 85))</f>
        <v>Private sector fundraising - Special Purpose</v>
      </c>
      <c r="J1788" t="str">
        <f ca="1">INDEX(Sheet1!$AZ$3:$AZ$8, RANDBETWEEN(1, COUNTA(Sheet1!$AZ$3:$AZ$8)))</f>
        <v>Education</v>
      </c>
      <c r="K1788" t="str" cm="1">
        <f t="array" aca="1" ref="K1788" ca="1">INDEX(Sheet1!$K$1:$K$8, RANDBETWEEN(1, 6))</f>
        <v>HAC-STATE OF PALESTINE</v>
      </c>
      <c r="M1788" t="s">
        <v>57</v>
      </c>
      <c r="N1788">
        <f t="shared" ca="1" si="82"/>
        <v>75364.846570660287</v>
      </c>
      <c r="Q1788" t="s">
        <v>586</v>
      </c>
      <c r="U1788">
        <f t="shared" ca="1" si="83"/>
        <v>83446.708544939829</v>
      </c>
      <c r="V1788">
        <v>11186718</v>
      </c>
      <c r="W1788" t="str" cm="1">
        <f t="array" aca="1" ref="W1788" ca="1">INDEX(Sheet1!$X$1:$X$20, RANDBETWEEN(1, 20))</f>
        <v>IFI/RDB</v>
      </c>
      <c r="X1788" t="str" cm="1">
        <f t="array" aca="1" ref="X1788" ca="1">INDEX(Sheet1!$Y$2:$Y$22, RANDBETWEEN(1, 21))</f>
        <v>Corporate Account</v>
      </c>
      <c r="Z1788" t="str" cm="1">
        <f t="array" aca="1" ref="Z1788" ca="1">INDEX(Sheet1!$AA$2:$AA$30, RANDBETWEEN(1, 29))</f>
        <v>BELARUS CO</v>
      </c>
      <c r="AA1788" t="str" cm="1">
        <f t="array" aca="1" ref="AA1788" ca="1">INDEX(Sheet1!$AB$2:$AB$8, RANDBETWEEN(1, 7))</f>
        <v>ECARO</v>
      </c>
      <c r="AB1788" t="str" cm="1">
        <f t="array" aca="1" ref="AB1788" ca="1">INDEX(Sheet1!$AC$2:$AC$22, RANDBETWEEN(1, 21))</f>
        <v>Russian Federation</v>
      </c>
      <c r="AE1788" t="str" cm="1">
        <f t="array" aca="1" ref="AE1788" ca="1">INDEX(Sheet1!$AF$2:$AF$22, RANDBETWEEN(1, 5))</f>
        <v>ESARO</v>
      </c>
      <c r="AF1788" s="3">
        <v>45506</v>
      </c>
      <c r="AG1788" t="str" cm="1">
        <f t="array" aca="1" ref="AG1788" ca="1">INDEX(Sheet1!$AH$2:$AH$24, RANDBETWEEN(1, 23))</f>
        <v>ROMANIA CO</v>
      </c>
      <c r="AH1788" t="s">
        <v>667</v>
      </c>
      <c r="AI1788" t="s">
        <v>585</v>
      </c>
      <c r="AJ1788" t="s">
        <v>586</v>
      </c>
      <c r="AK1788" t="s">
        <v>57</v>
      </c>
      <c r="AL1788" t="s">
        <v>90</v>
      </c>
      <c r="AM1788" t="s">
        <v>645</v>
      </c>
      <c r="AN1788" t="s">
        <v>91</v>
      </c>
      <c r="AO1788" t="s">
        <v>61</v>
      </c>
      <c r="AP1788" t="s">
        <v>78</v>
      </c>
      <c r="AQ1788" t="s">
        <v>129</v>
      </c>
      <c r="AR1788">
        <v>2023</v>
      </c>
      <c r="AS1788" t="s">
        <v>44</v>
      </c>
    </row>
    <row r="1789" spans="1:45">
      <c r="A1789" t="s">
        <v>657</v>
      </c>
      <c r="B1789" t="s">
        <v>95</v>
      </c>
      <c r="C1789" t="s">
        <v>45</v>
      </c>
      <c r="D1789" s="3">
        <v>45358</v>
      </c>
      <c r="E1789" t="s">
        <v>644</v>
      </c>
      <c r="F1789">
        <f t="shared" ca="1" si="81"/>
        <v>98628.214764973425</v>
      </c>
      <c r="G1789">
        <f t="shared" ca="1" si="81"/>
        <v>76942.30737854827</v>
      </c>
      <c r="H1789" t="str" cm="1">
        <f t="array" aca="1" ref="H1789" ca="1">INDEX(Sheet1!$H$1:$H$3, RANDBETWEEN(1, 3))</f>
        <v>Revenue Type</v>
      </c>
      <c r="I1789" t="str" cm="1">
        <f t="array" aca="1" ref="I1789" ca="1">INDEX(Sheet1!$I$3:$I$88, RANDBETWEEN(1, 85))</f>
        <v>Protect, care and support children and families affected by HIV</v>
      </c>
      <c r="J1789" t="str">
        <f ca="1">INDEX(Sheet1!$AZ$3:$AZ$8, RANDBETWEEN(1, COUNTA(Sheet1!$AZ$3:$AZ$8)))</f>
        <v>Increased Immunization Rates</v>
      </c>
      <c r="K1789" t="str" cm="1">
        <f t="array" aca="1" ref="K1789" ca="1">INDEX(Sheet1!$K$1:$K$8, RANDBETWEEN(1, 6))</f>
        <v>HAC-UKRAINE</v>
      </c>
      <c r="M1789" t="s">
        <v>114</v>
      </c>
      <c r="N1789">
        <f t="shared" ca="1" si="82"/>
        <v>96357.049693332738</v>
      </c>
      <c r="Q1789" t="s">
        <v>588</v>
      </c>
      <c r="U1789">
        <f t="shared" ca="1" si="83"/>
        <v>84692.85214834525</v>
      </c>
      <c r="V1789">
        <v>5998326</v>
      </c>
      <c r="W1789" t="str" cm="1">
        <f t="array" aca="1" ref="W1789" ca="1">INDEX(Sheet1!$X$1:$X$20, RANDBETWEEN(1, 20))</f>
        <v>Central Government</v>
      </c>
      <c r="X1789" t="str" cm="1">
        <f t="array" aca="1" ref="X1789" ca="1">INDEX(Sheet1!$Y$2:$Y$22, RANDBETWEEN(1, 21))</f>
        <v>Private Sector</v>
      </c>
      <c r="Z1789" t="str" cm="1">
        <f t="array" aca="1" ref="Z1789" ca="1">INDEX(Sheet1!$AA$2:$AA$30, RANDBETWEEN(1, 29))</f>
        <v>TAJIKISTAN CO</v>
      </c>
      <c r="AA1789" t="str" cm="1">
        <f t="array" aca="1" ref="AA1789" ca="1">INDEX(Sheet1!$AB$2:$AB$8, RANDBETWEEN(1, 7))</f>
        <v>ROSA</v>
      </c>
      <c r="AB1789" t="str" cm="1">
        <f t="array" aca="1" ref="AB1789" ca="1">INDEX(Sheet1!$AC$2:$AC$22, RANDBETWEEN(1, 21))</f>
        <v>Bulgaria</v>
      </c>
      <c r="AE1789" t="str" cm="1">
        <f t="array" aca="1" ref="AE1789" ca="1">INDEX(Sheet1!$AF$2:$AF$22, RANDBETWEEN(1, 5))</f>
        <v>ECARO</v>
      </c>
      <c r="AF1789" s="3">
        <v>45358</v>
      </c>
      <c r="AG1789" t="str" cm="1">
        <f t="array" aca="1" ref="AG1789" ca="1">INDEX(Sheet1!$AH$2:$AH$24, RANDBETWEEN(1, 23))</f>
        <v>KYRGYZSTAN CO</v>
      </c>
      <c r="AH1789" t="s">
        <v>649</v>
      </c>
      <c r="AI1789" t="s">
        <v>587</v>
      </c>
      <c r="AJ1789" t="s">
        <v>588</v>
      </c>
      <c r="AK1789" t="s">
        <v>114</v>
      </c>
      <c r="AL1789" t="s">
        <v>90</v>
      </c>
      <c r="AM1789" t="s">
        <v>645</v>
      </c>
      <c r="AN1789" t="s">
        <v>128</v>
      </c>
      <c r="AO1789" t="s">
        <v>149</v>
      </c>
      <c r="AP1789" t="s">
        <v>62</v>
      </c>
      <c r="AQ1789" t="s">
        <v>117</v>
      </c>
      <c r="AR1789">
        <v>2022</v>
      </c>
      <c r="AS1789" t="s">
        <v>44</v>
      </c>
    </row>
    <row r="1790" spans="1:45">
      <c r="A1790" t="s">
        <v>654</v>
      </c>
      <c r="B1790" t="s">
        <v>95</v>
      </c>
      <c r="C1790" t="s">
        <v>64</v>
      </c>
      <c r="D1790" s="3">
        <v>45480</v>
      </c>
      <c r="E1790" t="s">
        <v>644</v>
      </c>
      <c r="F1790">
        <f t="shared" ca="1" si="81"/>
        <v>74253.583070309833</v>
      </c>
      <c r="G1790">
        <f t="shared" ca="1" si="81"/>
        <v>2581.7659930782888</v>
      </c>
      <c r="H1790" t="str" cm="1">
        <f t="array" aca="1" ref="H1790" ca="1">INDEX(Sheet1!$H$1:$H$3, RANDBETWEEN(1, 3))</f>
        <v>Revenue Type</v>
      </c>
      <c r="I1790" t="str" cm="1">
        <f t="array" aca="1" ref="I1790" ca="1">INDEX(Sheet1!$I$3:$I$88, RANDBETWEEN(1, 85))</f>
        <v>Oversight and assurance</v>
      </c>
      <c r="J1790" t="str">
        <f ca="1">INDEX(Sheet1!$AZ$3:$AZ$8, RANDBETWEEN(1, COUNTA(Sheet1!$AZ$3:$AZ$8)))</f>
        <v>Health</v>
      </c>
      <c r="K1790" t="str" cm="1">
        <f t="array" aca="1" ref="K1790" ca="1">INDEX(Sheet1!$K$1:$K$8, RANDBETWEEN(1, 6))</f>
        <v>Ukraine Response</v>
      </c>
      <c r="M1790" t="s">
        <v>57</v>
      </c>
      <c r="N1790">
        <f t="shared" ca="1" si="82"/>
        <v>8475.0143691178891</v>
      </c>
      <c r="Q1790" t="s">
        <v>590</v>
      </c>
      <c r="U1790">
        <f t="shared" ca="1" si="83"/>
        <v>67394.793359144387</v>
      </c>
      <c r="V1790">
        <v>36994761</v>
      </c>
      <c r="W1790" t="str" cm="1">
        <f t="array" aca="1" ref="W1790" ca="1">INDEX(Sheet1!$X$1:$X$20, RANDBETWEEN(1, 20))</f>
        <v>Multi-Stakeholder Partnership</v>
      </c>
      <c r="X1790" t="str" cm="1">
        <f t="array" aca="1" ref="X1790" ca="1">INDEX(Sheet1!$Y$2:$Y$22, RANDBETWEEN(1, 21))</f>
        <v>UNICEF NatCom/CO/Division</v>
      </c>
      <c r="Z1790" t="str" cm="1">
        <f t="array" aca="1" ref="Z1790" ca="1">INDEX(Sheet1!$AA$2:$AA$30, RANDBETWEEN(1, 29))</f>
        <v>UK NATCOM</v>
      </c>
      <c r="AA1790" t="str" cm="1">
        <f t="array" aca="1" ref="AA1790" ca="1">INDEX(Sheet1!$AB$2:$AB$8, RANDBETWEEN(1, 7))</f>
        <v>NatCom</v>
      </c>
      <c r="AB1790" t="str" cm="1">
        <f t="array" aca="1" ref="AB1790" ca="1">INDEX(Sheet1!$AC$2:$AC$22, RANDBETWEEN(1, 21))</f>
        <v>Albania</v>
      </c>
      <c r="AE1790" t="str" cm="1">
        <f t="array" aca="1" ref="AE1790" ca="1">INDEX(Sheet1!$AF$2:$AF$22, RANDBETWEEN(1, 5))</f>
        <v>ECARO</v>
      </c>
      <c r="AF1790" s="3">
        <v>45480</v>
      </c>
      <c r="AG1790" t="str" cm="1">
        <f t="array" aca="1" ref="AG1790" ca="1">INDEX(Sheet1!$AH$2:$AH$24, RANDBETWEEN(1, 23))</f>
        <v>TURKIYE NATCOM</v>
      </c>
      <c r="AH1790" t="s">
        <v>650</v>
      </c>
      <c r="AI1790" t="s">
        <v>589</v>
      </c>
      <c r="AJ1790" t="s">
        <v>590</v>
      </c>
      <c r="AK1790" t="s">
        <v>57</v>
      </c>
      <c r="AL1790" t="s">
        <v>90</v>
      </c>
      <c r="AM1790" t="s">
        <v>646</v>
      </c>
      <c r="AN1790" t="s">
        <v>60</v>
      </c>
      <c r="AO1790" t="s">
        <v>61</v>
      </c>
      <c r="AP1790" t="s">
        <v>62</v>
      </c>
      <c r="AQ1790" t="s">
        <v>79</v>
      </c>
      <c r="AR1790">
        <v>2024</v>
      </c>
      <c r="AS1790" t="s">
        <v>44</v>
      </c>
    </row>
    <row r="1791" spans="1:45">
      <c r="A1791" t="s">
        <v>652</v>
      </c>
      <c r="B1791" t="s">
        <v>44</v>
      </c>
      <c r="C1791" t="s">
        <v>45</v>
      </c>
      <c r="D1791" s="3">
        <v>45374</v>
      </c>
      <c r="E1791" t="s">
        <v>644</v>
      </c>
      <c r="F1791">
        <f t="shared" ca="1" si="81"/>
        <v>48989.542583869814</v>
      </c>
      <c r="G1791">
        <f t="shared" ca="1" si="81"/>
        <v>36967.307737146861</v>
      </c>
      <c r="H1791" t="str" cm="1">
        <f t="array" aca="1" ref="H1791" ca="1">INDEX(Sheet1!$H$1:$H$3, RANDBETWEEN(1, 3))</f>
        <v>ORR Non-Thematic</v>
      </c>
      <c r="I1791" t="str" cm="1">
        <f t="array" aca="1" ref="I1791" ca="1">INDEX(Sheet1!$I$3:$I$88, RANDBETWEEN(1, 85))</f>
        <v>Adolescents and HIV/AIDS</v>
      </c>
      <c r="J1791" t="str">
        <f ca="1">INDEX(Sheet1!$AZ$3:$AZ$8, RANDBETWEEN(1, COUNTA(Sheet1!$AZ$3:$AZ$8)))</f>
        <v>Health</v>
      </c>
      <c r="K1791" t="str" cm="1">
        <f t="array" aca="1" ref="K1791" ca="1">INDEX(Sheet1!$K$1:$K$8, RANDBETWEEN(1, 6))</f>
        <v>HAC-ARMENIA</v>
      </c>
      <c r="M1791" t="s">
        <v>89</v>
      </c>
      <c r="N1791">
        <f t="shared" ca="1" si="82"/>
        <v>52787.692448271344</v>
      </c>
      <c r="Q1791" t="s">
        <v>213</v>
      </c>
      <c r="U1791">
        <f t="shared" ca="1" si="83"/>
        <v>99648.316769629018</v>
      </c>
      <c r="V1791">
        <v>37909140</v>
      </c>
      <c r="W1791" t="str" cm="1">
        <f t="array" aca="1" ref="W1791" ca="1">INDEX(Sheet1!$X$1:$X$20, RANDBETWEEN(1, 20))</f>
        <v>Governmental Organization</v>
      </c>
      <c r="X1791" t="str" cm="1">
        <f t="array" aca="1" ref="X1791" ca="1">INDEX(Sheet1!$Y$2:$Y$22, RANDBETWEEN(1, 21))</f>
        <v>Private Sector</v>
      </c>
      <c r="Z1791" t="str" cm="1">
        <f t="array" aca="1" ref="Z1791" ca="1">INDEX(Sheet1!$AA$2:$AA$30, RANDBETWEEN(1, 29))</f>
        <v>ALBANIA CO</v>
      </c>
      <c r="AA1791" t="str" cm="1">
        <f t="array" aca="1" ref="AA1791" ca="1">INDEX(Sheet1!$AB$2:$AB$8, RANDBETWEEN(1, 7))</f>
        <v>EAPRO</v>
      </c>
      <c r="AB1791" t="str" cm="1">
        <f t="array" aca="1" ref="AB1791" ca="1">INDEX(Sheet1!$AC$2:$AC$22, RANDBETWEEN(1, 21))</f>
        <v>Netherlands</v>
      </c>
      <c r="AE1791" t="str" cm="1">
        <f t="array" aca="1" ref="AE1791" ca="1">INDEX(Sheet1!$AF$2:$AF$22, RANDBETWEEN(1, 5))</f>
        <v>NatCom</v>
      </c>
      <c r="AF1791" s="3">
        <v>45374</v>
      </c>
      <c r="AG1791" t="str" cm="1">
        <f t="array" aca="1" ref="AG1791" ca="1">INDEX(Sheet1!$AH$2:$AH$24, RANDBETWEEN(1, 23))</f>
        <v>PPD</v>
      </c>
      <c r="AH1791" t="s">
        <v>670</v>
      </c>
      <c r="AI1791" t="s">
        <v>591</v>
      </c>
      <c r="AJ1791" t="s">
        <v>213</v>
      </c>
      <c r="AK1791" t="s">
        <v>89</v>
      </c>
      <c r="AL1791" t="s">
        <v>90</v>
      </c>
      <c r="AM1791" t="s">
        <v>646</v>
      </c>
      <c r="AN1791" t="s">
        <v>128</v>
      </c>
      <c r="AO1791" t="s">
        <v>92</v>
      </c>
      <c r="AP1791" t="s">
        <v>78</v>
      </c>
      <c r="AQ1791" t="s">
        <v>79</v>
      </c>
      <c r="AR1791">
        <v>2024</v>
      </c>
      <c r="AS1791" t="s">
        <v>44</v>
      </c>
    </row>
    <row r="1792" spans="1:45">
      <c r="A1792" t="s">
        <v>655</v>
      </c>
      <c r="B1792" t="s">
        <v>95</v>
      </c>
      <c r="C1792" t="s">
        <v>45</v>
      </c>
      <c r="D1792" s="3">
        <v>45436</v>
      </c>
      <c r="E1792" t="s">
        <v>644</v>
      </c>
      <c r="F1792">
        <f t="shared" ca="1" si="81"/>
        <v>46586.48435683304</v>
      </c>
      <c r="G1792">
        <f t="shared" ca="1" si="81"/>
        <v>99033.694817679978</v>
      </c>
      <c r="H1792" t="str" cm="1">
        <f t="array" aca="1" ref="H1792" ca="1">INDEX(Sheet1!$H$1:$H$3, RANDBETWEEN(1, 3))</f>
        <v>ORE-Thematic</v>
      </c>
      <c r="I1792" t="str" cm="1">
        <f t="array" aca="1" ref="I1792" ca="1">INDEX(Sheet1!$I$3:$I$88, RANDBETWEEN(1, 85))</f>
        <v>Protect, care and support children and families affected by HIV</v>
      </c>
      <c r="J1792" t="str">
        <f ca="1">INDEX(Sheet1!$AZ$3:$AZ$8, RANDBETWEEN(1, COUNTA(Sheet1!$AZ$3:$AZ$8)))</f>
        <v>Education</v>
      </c>
      <c r="K1792" t="str" cm="1">
        <f t="array" aca="1" ref="K1792" ca="1">INDEX(Sheet1!$K$1:$K$8, RANDBETWEEN(1, 6))</f>
        <v>Emergency/HAC</v>
      </c>
      <c r="M1792" t="s">
        <v>75</v>
      </c>
      <c r="N1792">
        <f t="shared" ca="1" si="82"/>
        <v>16398.533261992066</v>
      </c>
      <c r="Q1792" t="s">
        <v>593</v>
      </c>
      <c r="U1792">
        <f t="shared" ca="1" si="83"/>
        <v>18126.552564385976</v>
      </c>
      <c r="V1792">
        <v>21026374</v>
      </c>
      <c r="W1792" t="str" cm="1">
        <f t="array" aca="1" ref="W1792" ca="1">INDEX(Sheet1!$X$1:$X$20, RANDBETWEEN(1, 20))</f>
        <v>Ministry</v>
      </c>
      <c r="X1792" t="str" cm="1">
        <f t="array" aca="1" ref="X1792" ca="1">INDEX(Sheet1!$Y$2:$Y$22, RANDBETWEEN(1, 21))</f>
        <v>Public Sector</v>
      </c>
      <c r="Z1792" t="str" cm="1">
        <f t="array" aca="1" ref="Z1792" ca="1">INDEX(Sheet1!$AA$2:$AA$30, RANDBETWEEN(1, 29))</f>
        <v>CROATIA CO</v>
      </c>
      <c r="AA1792" t="str" cm="1">
        <f t="array" aca="1" ref="AA1792" ca="1">INDEX(Sheet1!$AB$2:$AB$8, RANDBETWEEN(1, 7))</f>
        <v>WCARO</v>
      </c>
      <c r="AB1792" t="str" cm="1">
        <f t="array" aca="1" ref="AB1792" ca="1">INDEX(Sheet1!$AC$2:$AC$22, RANDBETWEEN(1, 21))</f>
        <v>Montenegro</v>
      </c>
      <c r="AE1792" t="str" cm="1">
        <f t="array" aca="1" ref="AE1792" ca="1">INDEX(Sheet1!$AF$2:$AF$22, RANDBETWEEN(1, 5))</f>
        <v>ESARO</v>
      </c>
      <c r="AF1792" s="3">
        <v>45436</v>
      </c>
      <c r="AG1792" t="str" cm="1">
        <f t="array" aca="1" ref="AG1792" ca="1">INDEX(Sheet1!$AH$2:$AH$24, RANDBETWEEN(1, 23))</f>
        <v>LEBANON CO</v>
      </c>
      <c r="AH1792" t="s">
        <v>648</v>
      </c>
      <c r="AI1792" t="s">
        <v>592</v>
      </c>
      <c r="AJ1792" t="s">
        <v>593</v>
      </c>
      <c r="AK1792" t="s">
        <v>75</v>
      </c>
      <c r="AL1792" t="s">
        <v>95</v>
      </c>
      <c r="AM1792" t="s">
        <v>646</v>
      </c>
      <c r="AN1792" t="s">
        <v>91</v>
      </c>
      <c r="AO1792" t="s">
        <v>116</v>
      </c>
      <c r="AP1792" t="s">
        <v>135</v>
      </c>
      <c r="AQ1792" t="s">
        <v>94</v>
      </c>
      <c r="AR1792">
        <v>2023</v>
      </c>
      <c r="AS1792" t="s">
        <v>44</v>
      </c>
    </row>
    <row r="1793" spans="1:45">
      <c r="A1793" t="s">
        <v>652</v>
      </c>
      <c r="B1793" t="s">
        <v>44</v>
      </c>
      <c r="C1793" t="s">
        <v>118</v>
      </c>
      <c r="D1793" s="3">
        <v>45551</v>
      </c>
      <c r="E1793" t="s">
        <v>644</v>
      </c>
      <c r="F1793">
        <f t="shared" ca="1" si="81"/>
        <v>77469.358101225371</v>
      </c>
      <c r="G1793">
        <f t="shared" ca="1" si="81"/>
        <v>83588.353540484823</v>
      </c>
      <c r="H1793" t="str" cm="1">
        <f t="array" aca="1" ref="H1793" ca="1">INDEX(Sheet1!$H$1:$H$3, RANDBETWEEN(1, 3))</f>
        <v>Revenue Type</v>
      </c>
      <c r="I1793" t="str" cm="1">
        <f t="array" aca="1" ref="I1793" ca="1">INDEX(Sheet1!$I$3:$I$88, RANDBETWEEN(1, 85))</f>
        <v>Immunization</v>
      </c>
      <c r="J1793" t="str">
        <f ca="1">INDEX(Sheet1!$AZ$3:$AZ$8, RANDBETWEEN(1, COUNTA(Sheet1!$AZ$3:$AZ$8)))</f>
        <v>Advocacy</v>
      </c>
      <c r="K1793" t="str" cm="1">
        <f t="array" aca="1" ref="K1793" ca="1">INDEX(Sheet1!$K$1:$K$8, RANDBETWEEN(1, 6))</f>
        <v>Ukraine Response</v>
      </c>
      <c r="M1793" t="s">
        <v>57</v>
      </c>
      <c r="N1793">
        <f t="shared" ca="1" si="82"/>
        <v>89317.895067598001</v>
      </c>
      <c r="Q1793" t="s">
        <v>124</v>
      </c>
      <c r="U1793">
        <f t="shared" ca="1" si="83"/>
        <v>37611.882383968405</v>
      </c>
      <c r="V1793">
        <v>13290352</v>
      </c>
      <c r="W1793" t="str" cm="1">
        <f t="array" aca="1" ref="W1793" ca="1">INDEX(Sheet1!$X$1:$X$20, RANDBETWEEN(1, 20))</f>
        <v>Central Government</v>
      </c>
      <c r="X1793" t="str" cm="1">
        <f t="array" aca="1" ref="X1793" ca="1">INDEX(Sheet1!$Y$2:$Y$22, RANDBETWEEN(1, 21))</f>
        <v>Private Sector</v>
      </c>
      <c r="Z1793" t="str" cm="1">
        <f t="array" aca="1" ref="Z1793" ca="1">INDEX(Sheet1!$AA$2:$AA$30, RANDBETWEEN(1, 29))</f>
        <v>CHINA CO</v>
      </c>
      <c r="AA1793" t="str" cm="1">
        <f t="array" aca="1" ref="AA1793" ca="1">INDEX(Sheet1!$AB$2:$AB$8, RANDBETWEEN(1, 7))</f>
        <v>EAPRO</v>
      </c>
      <c r="AB1793" t="str" cm="1">
        <f t="array" aca="1" ref="AB1793" ca="1">INDEX(Sheet1!$AC$2:$AC$22, RANDBETWEEN(1, 21))</f>
        <v>France</v>
      </c>
      <c r="AE1793" t="str" cm="1">
        <f t="array" aca="1" ref="AE1793" ca="1">INDEX(Sheet1!$AF$2:$AF$22, RANDBETWEEN(1, 5))</f>
        <v>MENARO</v>
      </c>
      <c r="AF1793" s="3">
        <v>45551</v>
      </c>
      <c r="AG1793" t="str" cm="1">
        <f t="array" aca="1" ref="AG1793" ca="1">INDEX(Sheet1!$AH$2:$AH$24, RANDBETWEEN(1, 23))</f>
        <v>MOLDOVA CO</v>
      </c>
      <c r="AH1793" t="s">
        <v>668</v>
      </c>
      <c r="AI1793" t="s">
        <v>594</v>
      </c>
      <c r="AJ1793" t="s">
        <v>124</v>
      </c>
      <c r="AK1793" t="s">
        <v>57</v>
      </c>
      <c r="AL1793" t="s">
        <v>58</v>
      </c>
      <c r="AM1793" t="s">
        <v>645</v>
      </c>
      <c r="AN1793" t="s">
        <v>60</v>
      </c>
      <c r="AO1793" t="s">
        <v>61</v>
      </c>
      <c r="AP1793" t="s">
        <v>78</v>
      </c>
      <c r="AQ1793" t="s">
        <v>79</v>
      </c>
      <c r="AR1793">
        <v>2024</v>
      </c>
      <c r="AS1793" t="s">
        <v>44</v>
      </c>
    </row>
    <row r="1794" spans="1:45">
      <c r="A1794" t="s">
        <v>655</v>
      </c>
      <c r="B1794" t="s">
        <v>95</v>
      </c>
      <c r="C1794" t="s">
        <v>64</v>
      </c>
      <c r="D1794" s="3">
        <v>45482</v>
      </c>
      <c r="E1794" t="s">
        <v>644</v>
      </c>
      <c r="F1794">
        <f t="shared" ca="1" si="81"/>
        <v>92694.217425014111</v>
      </c>
      <c r="G1794">
        <f t="shared" ca="1" si="81"/>
        <v>37948.048098483137</v>
      </c>
      <c r="H1794" t="str" cm="1">
        <f t="array" aca="1" ref="H1794" ca="1">INDEX(Sheet1!$H$1:$H$3, RANDBETWEEN(1, 3))</f>
        <v>Revenue Type</v>
      </c>
      <c r="I1794" t="str" cm="1">
        <f t="array" aca="1" ref="I1794" ca="1">INDEX(Sheet1!$I$3:$I$88, RANDBETWEEN(1, 85))</f>
        <v>Other – including procurement services</v>
      </c>
      <c r="J1794" t="str">
        <f ca="1">INDEX(Sheet1!$AZ$3:$AZ$8, RANDBETWEEN(1, COUNTA(Sheet1!$AZ$3:$AZ$8)))</f>
        <v>Advocacy</v>
      </c>
      <c r="K1794" t="str" cm="1">
        <f t="array" aca="1" ref="K1794" ca="1">INDEX(Sheet1!$K$1:$K$8, RANDBETWEEN(1, 6))</f>
        <v>HAC-ECARO</v>
      </c>
      <c r="M1794" t="s">
        <v>57</v>
      </c>
      <c r="N1794">
        <f t="shared" ca="1" si="82"/>
        <v>54185.874286567057</v>
      </c>
      <c r="Q1794" t="s">
        <v>596</v>
      </c>
      <c r="U1794">
        <f t="shared" ca="1" si="83"/>
        <v>57548.298398532432</v>
      </c>
      <c r="V1794">
        <v>13414022</v>
      </c>
      <c r="W1794" t="str" cm="1">
        <f t="array" aca="1" ref="W1794" ca="1">INDEX(Sheet1!$X$1:$X$20, RANDBETWEEN(1, 20))</f>
        <v>Sport Associations</v>
      </c>
      <c r="X1794" t="str" cm="1">
        <f t="array" aca="1" ref="X1794" ca="1">INDEX(Sheet1!$Y$2:$Y$22, RANDBETWEEN(1, 21))</f>
        <v>Private Sector</v>
      </c>
      <c r="Z1794" t="str" cm="1">
        <f t="array" aca="1" ref="Z1794" ca="1">INDEX(Sheet1!$AA$2:$AA$30, RANDBETWEEN(1, 29))</f>
        <v>MONTENEGRO CO</v>
      </c>
      <c r="AA1794" t="str" cm="1">
        <f t="array" aca="1" ref="AA1794" ca="1">INDEX(Sheet1!$AB$2:$AB$8, RANDBETWEEN(1, 7))</f>
        <v>ROSA</v>
      </c>
      <c r="AB1794" t="str" cm="1">
        <f t="array" aca="1" ref="AB1794" ca="1">INDEX(Sheet1!$AC$2:$AC$22, RANDBETWEEN(1, 21))</f>
        <v>United States</v>
      </c>
      <c r="AE1794" t="str" cm="1">
        <f t="array" aca="1" ref="AE1794" ca="1">INDEX(Sheet1!$AF$2:$AF$22, RANDBETWEEN(1, 5))</f>
        <v>ECARO</v>
      </c>
      <c r="AF1794" s="3">
        <v>45482</v>
      </c>
      <c r="AG1794" t="str" cm="1">
        <f t="array" aca="1" ref="AG1794" ca="1">INDEX(Sheet1!$AH$2:$AH$24, RANDBETWEEN(1, 23))</f>
        <v>MONTENEGRO CO</v>
      </c>
      <c r="AH1794" t="s">
        <v>668</v>
      </c>
      <c r="AI1794" t="s">
        <v>595</v>
      </c>
      <c r="AJ1794" t="s">
        <v>596</v>
      </c>
      <c r="AK1794" t="s">
        <v>57</v>
      </c>
      <c r="AL1794" t="s">
        <v>58</v>
      </c>
      <c r="AM1794" t="s">
        <v>645</v>
      </c>
      <c r="AN1794" t="s">
        <v>128</v>
      </c>
      <c r="AO1794" t="s">
        <v>116</v>
      </c>
      <c r="AP1794" t="s">
        <v>135</v>
      </c>
      <c r="AQ1794" t="s">
        <v>100</v>
      </c>
      <c r="AR1794">
        <v>2022</v>
      </c>
      <c r="AS1794" t="s">
        <v>44</v>
      </c>
    </row>
    <row r="1795" spans="1:45">
      <c r="A1795" t="s">
        <v>657</v>
      </c>
      <c r="B1795" t="s">
        <v>95</v>
      </c>
      <c r="C1795" t="s">
        <v>45</v>
      </c>
      <c r="D1795" s="3">
        <v>45383</v>
      </c>
      <c r="E1795" t="s">
        <v>644</v>
      </c>
      <c r="F1795">
        <f t="shared" ref="F1795:G1858" ca="1" si="84">RAND() * (100000 - 50) + 50</f>
        <v>83056.40597329782</v>
      </c>
      <c r="G1795">
        <f t="shared" ca="1" si="84"/>
        <v>95729.938614268583</v>
      </c>
      <c r="H1795" t="str" cm="1">
        <f t="array" aca="1" ref="H1795" ca="1">INDEX(Sheet1!$H$1:$H$3, RANDBETWEEN(1, 3))</f>
        <v>Revenue Type</v>
      </c>
      <c r="I1795" t="str" cm="1">
        <f t="array" aca="1" ref="I1795" ca="1">INDEX(Sheet1!$I$3:$I$88, RANDBETWEEN(1, 85))</f>
        <v>Equity – focus on girls’ and inclusive education</v>
      </c>
      <c r="J1795" t="str">
        <f ca="1">INDEX(Sheet1!$AZ$3:$AZ$8, RANDBETWEEN(1, COUNTA(Sheet1!$AZ$3:$AZ$8)))</f>
        <v>Education</v>
      </c>
      <c r="K1795" t="str" cm="1">
        <f t="array" aca="1" ref="K1795" ca="1">INDEX(Sheet1!$K$1:$K$8, RANDBETWEEN(1, 6))</f>
        <v>Emergency/HAC</v>
      </c>
      <c r="M1795" t="s">
        <v>57</v>
      </c>
      <c r="N1795">
        <f t="shared" ref="N1795:N1858" ca="1" si="85">RAND() * (100000 - 50) + 50</f>
        <v>26009.001368761863</v>
      </c>
      <c r="Q1795" t="s">
        <v>598</v>
      </c>
      <c r="U1795">
        <f t="shared" ref="U1795:U1858" ca="1" si="86">RAND() * (100000 - 50) + 50</f>
        <v>7834.9145414564282</v>
      </c>
      <c r="V1795">
        <v>38720058</v>
      </c>
      <c r="W1795" t="str" cm="1">
        <f t="array" aca="1" ref="W1795" ca="1">INDEX(Sheet1!$X$1:$X$20, RANDBETWEEN(1, 20))</f>
        <v>Central Government</v>
      </c>
      <c r="X1795" t="str" cm="1">
        <f t="array" aca="1" ref="X1795" ca="1">INDEX(Sheet1!$Y$2:$Y$22, RANDBETWEEN(1, 21))</f>
        <v>Private Sector</v>
      </c>
      <c r="Z1795" t="str" cm="1">
        <f t="array" aca="1" ref="Z1795" ca="1">INDEX(Sheet1!$AA$2:$AA$30, RANDBETWEEN(1, 29))</f>
        <v>TAJIKISTAN CO</v>
      </c>
      <c r="AA1795" t="str" cm="1">
        <f t="array" aca="1" ref="AA1795" ca="1">INDEX(Sheet1!$AB$2:$AB$8, RANDBETWEEN(1, 7))</f>
        <v>WCARO</v>
      </c>
      <c r="AB1795" t="str" cm="1">
        <f t="array" aca="1" ref="AB1795" ca="1">INDEX(Sheet1!$AC$2:$AC$22, RANDBETWEEN(1, 21))</f>
        <v>Albania</v>
      </c>
      <c r="AE1795" t="str" cm="1">
        <f t="array" aca="1" ref="AE1795" ca="1">INDEX(Sheet1!$AF$2:$AF$22, RANDBETWEEN(1, 5))</f>
        <v>ECARO</v>
      </c>
      <c r="AF1795" s="3">
        <v>45383</v>
      </c>
      <c r="AG1795" t="str" cm="1">
        <f t="array" aca="1" ref="AG1795" ca="1">INDEX(Sheet1!$AH$2:$AH$24, RANDBETWEEN(1, 23))</f>
        <v>SERBIA CO</v>
      </c>
      <c r="AH1795" t="s">
        <v>667</v>
      </c>
      <c r="AI1795" t="s">
        <v>597</v>
      </c>
      <c r="AJ1795" t="s">
        <v>598</v>
      </c>
      <c r="AK1795" t="s">
        <v>57</v>
      </c>
      <c r="AL1795" t="s">
        <v>90</v>
      </c>
      <c r="AM1795" t="s">
        <v>645</v>
      </c>
      <c r="AN1795" t="s">
        <v>60</v>
      </c>
      <c r="AO1795" t="s">
        <v>149</v>
      </c>
      <c r="AP1795" t="s">
        <v>62</v>
      </c>
      <c r="AQ1795" t="s">
        <v>79</v>
      </c>
      <c r="AR1795">
        <v>2023</v>
      </c>
      <c r="AS1795" t="s">
        <v>44</v>
      </c>
    </row>
    <row r="1796" spans="1:45">
      <c r="A1796" t="s">
        <v>656</v>
      </c>
      <c r="B1796" t="s">
        <v>44</v>
      </c>
      <c r="C1796" t="s">
        <v>118</v>
      </c>
      <c r="D1796" s="3">
        <v>45396</v>
      </c>
      <c r="E1796" t="s">
        <v>644</v>
      </c>
      <c r="F1796">
        <f t="shared" ca="1" si="84"/>
        <v>18473.93796853962</v>
      </c>
      <c r="G1796">
        <f t="shared" ca="1" si="84"/>
        <v>58424.437231266216</v>
      </c>
      <c r="H1796" t="str" cm="1">
        <f t="array" aca="1" ref="H1796" ca="1">INDEX(Sheet1!$H$1:$H$3, RANDBETWEEN(1, 3))</f>
        <v>ORR Non-Thematic</v>
      </c>
      <c r="I1796" t="str" cm="1">
        <f t="array" aca="1" ref="I1796" ca="1">INDEX(Sheet1!$I$3:$I$88, RANDBETWEEN(1, 85))</f>
        <v>United Nations Coherence and cluster coordination</v>
      </c>
      <c r="J1796" t="str">
        <f ca="1">INDEX(Sheet1!$AZ$3:$AZ$8, RANDBETWEEN(1, COUNTA(Sheet1!$AZ$3:$AZ$8)))</f>
        <v>Emergency Response</v>
      </c>
      <c r="K1796" t="str" cm="1">
        <f t="array" aca="1" ref="K1796" ca="1">INDEX(Sheet1!$K$1:$K$8, RANDBETWEEN(1, 6))</f>
        <v>Ukraine Response</v>
      </c>
      <c r="M1796" t="s">
        <v>104</v>
      </c>
      <c r="N1796">
        <f t="shared" ca="1" si="85"/>
        <v>614.81664721112168</v>
      </c>
      <c r="Q1796" t="s">
        <v>600</v>
      </c>
      <c r="U1796">
        <f t="shared" ca="1" si="86"/>
        <v>7208.7981540405099</v>
      </c>
      <c r="V1796">
        <v>5041343</v>
      </c>
      <c r="W1796" t="str" cm="1">
        <f t="array" aca="1" ref="W1796" ca="1">INDEX(Sheet1!$X$1:$X$20, RANDBETWEEN(1, 20))</f>
        <v>Corporate Foundation</v>
      </c>
      <c r="X1796" t="str" cm="1">
        <f t="array" aca="1" ref="X1796" ca="1">INDEX(Sheet1!$Y$2:$Y$22, RANDBETWEEN(1, 21))</f>
        <v>Private Sector</v>
      </c>
      <c r="Z1796" t="str" cm="1">
        <f t="array" aca="1" ref="Z1796" ca="1">INDEX(Sheet1!$AA$2:$AA$30, RANDBETWEEN(1, 29))</f>
        <v>NETHERLANDS NATCOM</v>
      </c>
      <c r="AA1796" t="str" cm="1">
        <f t="array" aca="1" ref="AA1796" ca="1">INDEX(Sheet1!$AB$2:$AB$8, RANDBETWEEN(1, 7))</f>
        <v>ROSA</v>
      </c>
      <c r="AB1796" t="str" cm="1">
        <f t="array" aca="1" ref="AB1796" ca="1">INDEX(Sheet1!$AC$2:$AC$22, RANDBETWEEN(1, 21))</f>
        <v>Armenia</v>
      </c>
      <c r="AE1796" t="str" cm="1">
        <f t="array" aca="1" ref="AE1796" ca="1">INDEX(Sheet1!$AF$2:$AF$22, RANDBETWEEN(1, 5))</f>
        <v>ECARO</v>
      </c>
      <c r="AF1796" s="3">
        <v>45396</v>
      </c>
      <c r="AG1796" t="str" cm="1">
        <f t="array" aca="1" ref="AG1796" ca="1">INDEX(Sheet1!$AH$2:$AH$24, RANDBETWEEN(1, 23))</f>
        <v>KOSOVO CO</v>
      </c>
      <c r="AH1796" t="s">
        <v>647</v>
      </c>
      <c r="AI1796" t="s">
        <v>599</v>
      </c>
      <c r="AJ1796" t="s">
        <v>600</v>
      </c>
      <c r="AK1796" t="s">
        <v>104</v>
      </c>
      <c r="AL1796" t="s">
        <v>58</v>
      </c>
      <c r="AM1796" t="s">
        <v>646</v>
      </c>
      <c r="AN1796" t="s">
        <v>105</v>
      </c>
      <c r="AO1796" t="s">
        <v>61</v>
      </c>
      <c r="AP1796" t="s">
        <v>135</v>
      </c>
      <c r="AQ1796" t="s">
        <v>100</v>
      </c>
      <c r="AR1796">
        <v>2024</v>
      </c>
      <c r="AS1796" t="s">
        <v>44</v>
      </c>
    </row>
    <row r="1797" spans="1:45">
      <c r="A1797" t="s">
        <v>652</v>
      </c>
      <c r="B1797" t="s">
        <v>44</v>
      </c>
      <c r="C1797" t="s">
        <v>118</v>
      </c>
      <c r="D1797" s="3">
        <v>45577</v>
      </c>
      <c r="E1797" t="s">
        <v>644</v>
      </c>
      <c r="F1797">
        <f t="shared" ca="1" si="84"/>
        <v>70268.657249479278</v>
      </c>
      <c r="G1797">
        <f t="shared" ca="1" si="84"/>
        <v>42694.302824336948</v>
      </c>
      <c r="H1797" t="str" cm="1">
        <f t="array" aca="1" ref="H1797" ca="1">INDEX(Sheet1!$H$1:$H$3, RANDBETWEEN(1, 3))</f>
        <v>ORR Non-Thematic</v>
      </c>
      <c r="I1797" t="str" cm="1">
        <f t="array" aca="1" ref="I1797" ca="1">INDEX(Sheet1!$I$3:$I$88, RANDBETWEEN(1, 85))</f>
        <v>Nutrition – General</v>
      </c>
      <c r="J1797" t="str">
        <f ca="1">INDEX(Sheet1!$AZ$3:$AZ$8, RANDBETWEEN(1, COUNTA(Sheet1!$AZ$3:$AZ$8)))</f>
        <v>Emergency Response</v>
      </c>
      <c r="K1797" t="str" cm="1">
        <f t="array" aca="1" ref="K1797" ca="1">INDEX(Sheet1!$K$1:$K$8, RANDBETWEEN(1, 6))</f>
        <v>HAC-STATE OF PALESTINE</v>
      </c>
      <c r="M1797" t="s">
        <v>75</v>
      </c>
      <c r="N1797">
        <f t="shared" ca="1" si="85"/>
        <v>96422.569598651811</v>
      </c>
      <c r="Q1797" t="s">
        <v>602</v>
      </c>
      <c r="U1797">
        <f t="shared" ca="1" si="86"/>
        <v>74108.506180789263</v>
      </c>
      <c r="V1797">
        <v>64324</v>
      </c>
      <c r="W1797" t="str" cm="1">
        <f t="array" aca="1" ref="W1797" ca="1">INDEX(Sheet1!$X$1:$X$20, RANDBETWEEN(1, 20))</f>
        <v>Account Category</v>
      </c>
      <c r="X1797" t="str" cm="1">
        <f t="array" aca="1" ref="X1797" ca="1">INDEX(Sheet1!$Y$2:$Y$22, RANDBETWEEN(1, 21))</f>
        <v>Public Sector</v>
      </c>
      <c r="Z1797" t="str" cm="1">
        <f t="array" aca="1" ref="Z1797" ca="1">INDEX(Sheet1!$AA$2:$AA$30, RANDBETWEEN(1, 29))</f>
        <v>ALBANIA CO</v>
      </c>
      <c r="AA1797" t="str" cm="1">
        <f t="array" aca="1" ref="AA1797" ca="1">INDEX(Sheet1!$AB$2:$AB$8, RANDBETWEEN(1, 7))</f>
        <v>ROSA</v>
      </c>
      <c r="AB1797" t="str" cm="1">
        <f t="array" aca="1" ref="AB1797" ca="1">INDEX(Sheet1!$AC$2:$AC$22, RANDBETWEEN(1, 21))</f>
        <v>France</v>
      </c>
      <c r="AE1797" t="str" cm="1">
        <f t="array" aca="1" ref="AE1797" ca="1">INDEX(Sheet1!$AF$2:$AF$22, RANDBETWEEN(1, 5))</f>
        <v>NatCom</v>
      </c>
      <c r="AF1797" s="3">
        <v>45577</v>
      </c>
      <c r="AG1797" t="str" cm="1">
        <f t="array" aca="1" ref="AG1797" ca="1">INDEX(Sheet1!$AH$2:$AH$24, RANDBETWEEN(1, 23))</f>
        <v>UZBEKISTAN CO</v>
      </c>
      <c r="AH1797" t="s">
        <v>649</v>
      </c>
      <c r="AI1797" t="s">
        <v>601</v>
      </c>
      <c r="AJ1797" t="s">
        <v>602</v>
      </c>
      <c r="AK1797" t="s">
        <v>75</v>
      </c>
      <c r="AL1797" t="s">
        <v>90</v>
      </c>
      <c r="AM1797" t="s">
        <v>645</v>
      </c>
      <c r="AN1797" t="s">
        <v>192</v>
      </c>
      <c r="AO1797" t="s">
        <v>92</v>
      </c>
      <c r="AP1797" t="s">
        <v>93</v>
      </c>
      <c r="AQ1797" t="s">
        <v>117</v>
      </c>
      <c r="AR1797">
        <v>2022</v>
      </c>
      <c r="AS1797" t="s">
        <v>44</v>
      </c>
    </row>
    <row r="1798" spans="1:45">
      <c r="A1798" t="s">
        <v>657</v>
      </c>
      <c r="B1798" t="s">
        <v>95</v>
      </c>
      <c r="C1798" t="s">
        <v>45</v>
      </c>
      <c r="D1798" s="3">
        <v>45495</v>
      </c>
      <c r="E1798" t="s">
        <v>644</v>
      </c>
      <c r="F1798">
        <f t="shared" ca="1" si="84"/>
        <v>41676.573034142981</v>
      </c>
      <c r="G1798">
        <f t="shared" ca="1" si="84"/>
        <v>49701.404416977195</v>
      </c>
      <c r="H1798" t="str" cm="1">
        <f t="array" aca="1" ref="H1798" ca="1">INDEX(Sheet1!$H$1:$H$3, RANDBETWEEN(1, 3))</f>
        <v>ORR Non-Thematic</v>
      </c>
      <c r="I1798" t="str" cm="1">
        <f t="array" aca="1" ref="I1798" ca="1">INDEX(Sheet1!$I$3:$I$88, RANDBETWEEN(1, 85))</f>
        <v>Child health</v>
      </c>
      <c r="J1798" t="str">
        <f ca="1">INDEX(Sheet1!$AZ$3:$AZ$8, RANDBETWEEN(1, COUNTA(Sheet1!$AZ$3:$AZ$8)))</f>
        <v>Health</v>
      </c>
      <c r="K1798" t="str" cm="1">
        <f t="array" aca="1" ref="K1798" ca="1">INDEX(Sheet1!$K$1:$K$8, RANDBETWEEN(1, 6))</f>
        <v>Emergency/HAC</v>
      </c>
      <c r="M1798" t="s">
        <v>127</v>
      </c>
      <c r="N1798">
        <f t="shared" ca="1" si="85"/>
        <v>20574.492309143596</v>
      </c>
      <c r="Q1798" t="s">
        <v>604</v>
      </c>
      <c r="U1798">
        <f t="shared" ca="1" si="86"/>
        <v>22229.303420312721</v>
      </c>
      <c r="V1798">
        <v>9928925</v>
      </c>
      <c r="W1798" t="str" cm="1">
        <f t="array" aca="1" ref="W1798" ca="1">INDEX(Sheet1!$X$1:$X$20, RANDBETWEEN(1, 20))</f>
        <v>IFI/RDB</v>
      </c>
      <c r="X1798" t="str" cm="1">
        <f t="array" aca="1" ref="X1798" ca="1">INDEX(Sheet1!$Y$2:$Y$22, RANDBETWEEN(1, 21))</f>
        <v>UNICEF NatCom/CO/Division</v>
      </c>
      <c r="Z1798" t="str" cm="1">
        <f t="array" aca="1" ref="Z1798" ca="1">INDEX(Sheet1!$AA$2:$AA$30, RANDBETWEEN(1, 29))</f>
        <v>US FUND</v>
      </c>
      <c r="AA1798" t="str" cm="1">
        <f t="array" aca="1" ref="AA1798" ca="1">INDEX(Sheet1!$AB$2:$AB$8, RANDBETWEEN(1, 7))</f>
        <v>NatCom</v>
      </c>
      <c r="AB1798" t="str" cm="1">
        <f t="array" aca="1" ref="AB1798" ca="1">INDEX(Sheet1!$AC$2:$AC$22, RANDBETWEEN(1, 21))</f>
        <v>Moldova</v>
      </c>
      <c r="AE1798" t="str" cm="1">
        <f t="array" aca="1" ref="AE1798" ca="1">INDEX(Sheet1!$AF$2:$AF$22, RANDBETWEEN(1, 5))</f>
        <v>ECARO</v>
      </c>
      <c r="AF1798" s="3">
        <v>45495</v>
      </c>
      <c r="AG1798" t="str" cm="1">
        <f t="array" aca="1" ref="AG1798" ca="1">INDEX(Sheet1!$AH$2:$AH$24, RANDBETWEEN(1, 23))</f>
        <v>LEBANON CO</v>
      </c>
      <c r="AH1798" t="s">
        <v>668</v>
      </c>
      <c r="AI1798" t="s">
        <v>603</v>
      </c>
      <c r="AJ1798" t="s">
        <v>604</v>
      </c>
      <c r="AK1798" t="s">
        <v>127</v>
      </c>
      <c r="AL1798" t="s">
        <v>58</v>
      </c>
      <c r="AM1798" t="s">
        <v>645</v>
      </c>
      <c r="AN1798" t="s">
        <v>115</v>
      </c>
      <c r="AO1798" t="s">
        <v>61</v>
      </c>
      <c r="AP1798" t="s">
        <v>135</v>
      </c>
      <c r="AQ1798" t="s">
        <v>100</v>
      </c>
      <c r="AR1798">
        <v>2023</v>
      </c>
      <c r="AS1798" t="s">
        <v>44</v>
      </c>
    </row>
    <row r="1799" spans="1:45">
      <c r="A1799" t="s">
        <v>657</v>
      </c>
      <c r="B1799" t="s">
        <v>95</v>
      </c>
      <c r="C1799" t="s">
        <v>118</v>
      </c>
      <c r="D1799" s="3">
        <v>45358</v>
      </c>
      <c r="E1799" t="s">
        <v>644</v>
      </c>
      <c r="F1799">
        <f t="shared" ca="1" si="84"/>
        <v>30400.498414022743</v>
      </c>
      <c r="G1799">
        <f t="shared" ca="1" si="84"/>
        <v>99069.93003483901</v>
      </c>
      <c r="H1799" t="str" cm="1">
        <f t="array" aca="1" ref="H1799" ca="1">INDEX(Sheet1!$H$1:$H$3, RANDBETWEEN(1, 3))</f>
        <v>Revenue Type</v>
      </c>
      <c r="I1799" t="str" cm="1">
        <f t="array" aca="1" ref="I1799" ca="1">INDEX(Sheet1!$I$3:$I$88, RANDBETWEEN(1, 85))</f>
        <v>Social protection and child poverty</v>
      </c>
      <c r="J1799" t="str">
        <f ca="1">INDEX(Sheet1!$AZ$3:$AZ$8, RANDBETWEEN(1, COUNTA(Sheet1!$AZ$3:$AZ$8)))</f>
        <v>Emergency Response</v>
      </c>
      <c r="K1799" t="str" cm="1">
        <f t="array" aca="1" ref="K1799" ca="1">INDEX(Sheet1!$K$1:$K$8, RANDBETWEEN(1, 6))</f>
        <v>HAC-STATE OF PALESTINE</v>
      </c>
      <c r="M1799" t="s">
        <v>75</v>
      </c>
      <c r="N1799">
        <f t="shared" ca="1" si="85"/>
        <v>29804.262456561875</v>
      </c>
      <c r="Q1799" t="s">
        <v>606</v>
      </c>
      <c r="U1799">
        <f t="shared" ca="1" si="86"/>
        <v>65275.282566316746</v>
      </c>
      <c r="V1799">
        <v>31484134</v>
      </c>
      <c r="W1799" t="str" cm="1">
        <f t="array" aca="1" ref="W1799" ca="1">INDEX(Sheet1!$X$1:$X$20, RANDBETWEEN(1, 20))</f>
        <v>Women's and diaspora organizations</v>
      </c>
      <c r="X1799" t="str" cm="1">
        <f t="array" aca="1" ref="X1799" ca="1">INDEX(Sheet1!$Y$2:$Y$22, RANDBETWEEN(1, 21))</f>
        <v>Private Sector</v>
      </c>
      <c r="Z1799" t="str" cm="1">
        <f t="array" aca="1" ref="Z1799" ca="1">INDEX(Sheet1!$AA$2:$AA$30, RANDBETWEEN(1, 29))</f>
        <v>UK NATCOM</v>
      </c>
      <c r="AA1799" t="str" cm="1">
        <f t="array" aca="1" ref="AA1799" ca="1">INDEX(Sheet1!$AB$2:$AB$8, RANDBETWEEN(1, 7))</f>
        <v>ECARO</v>
      </c>
      <c r="AB1799" t="str" cm="1">
        <f t="array" aca="1" ref="AB1799" ca="1">INDEX(Sheet1!$AC$2:$AC$22, RANDBETWEEN(1, 21))</f>
        <v>France</v>
      </c>
      <c r="AE1799" t="str" cm="1">
        <f t="array" aca="1" ref="AE1799" ca="1">INDEX(Sheet1!$AF$2:$AF$22, RANDBETWEEN(1, 5))</f>
        <v>ESARO</v>
      </c>
      <c r="AF1799" s="3">
        <v>45358</v>
      </c>
      <c r="AG1799" t="str" cm="1">
        <f t="array" aca="1" ref="AG1799" ca="1">INDEX(Sheet1!$AH$2:$AH$24, RANDBETWEEN(1, 23))</f>
        <v>GREECE CO</v>
      </c>
      <c r="AH1799" t="s">
        <v>668</v>
      </c>
      <c r="AI1799" t="s">
        <v>605</v>
      </c>
      <c r="AJ1799" t="s">
        <v>606</v>
      </c>
      <c r="AK1799" t="s">
        <v>75</v>
      </c>
      <c r="AL1799" t="s">
        <v>58</v>
      </c>
      <c r="AM1799" t="s">
        <v>645</v>
      </c>
      <c r="AN1799" t="s">
        <v>60</v>
      </c>
      <c r="AO1799" t="s">
        <v>61</v>
      </c>
      <c r="AP1799" t="s">
        <v>78</v>
      </c>
      <c r="AQ1799" t="s">
        <v>100</v>
      </c>
      <c r="AR1799">
        <v>2022</v>
      </c>
      <c r="AS1799" t="s">
        <v>44</v>
      </c>
    </row>
    <row r="1800" spans="1:45">
      <c r="A1800" t="s">
        <v>652</v>
      </c>
      <c r="B1800" t="s">
        <v>44</v>
      </c>
      <c r="C1800" t="s">
        <v>118</v>
      </c>
      <c r="D1800" s="3">
        <v>45363</v>
      </c>
      <c r="E1800" t="s">
        <v>644</v>
      </c>
      <c r="F1800">
        <f t="shared" ca="1" si="84"/>
        <v>69794.328618757223</v>
      </c>
      <c r="G1800">
        <f t="shared" ca="1" si="84"/>
        <v>92245.335716042333</v>
      </c>
      <c r="H1800" t="str" cm="1">
        <f t="array" aca="1" ref="H1800" ca="1">INDEX(Sheet1!$H$1:$H$3, RANDBETWEEN(1, 3))</f>
        <v>Revenue Type</v>
      </c>
      <c r="I1800" t="str" cm="1">
        <f t="array" aca="1" ref="I1800" ca="1">INDEX(Sheet1!$I$3:$I$88, RANDBETWEEN(1, 85))</f>
        <v>Field office oversight, management and operations support</v>
      </c>
      <c r="J1800" t="str">
        <f ca="1">INDEX(Sheet1!$AZ$3:$AZ$8, RANDBETWEEN(1, COUNTA(Sheet1!$AZ$3:$AZ$8)))</f>
        <v>Advocacy</v>
      </c>
      <c r="K1800" t="str" cm="1">
        <f t="array" aca="1" ref="K1800" ca="1">INDEX(Sheet1!$K$1:$K$8, RANDBETWEEN(1, 6))</f>
        <v>HAC-ARMENIA</v>
      </c>
      <c r="M1800" t="s">
        <v>165</v>
      </c>
      <c r="N1800">
        <f t="shared" ca="1" si="85"/>
        <v>31228.818878571576</v>
      </c>
      <c r="Q1800" t="s">
        <v>608</v>
      </c>
      <c r="U1800">
        <f t="shared" ca="1" si="86"/>
        <v>2701.5424611029998</v>
      </c>
      <c r="V1800">
        <v>10670202</v>
      </c>
      <c r="W1800" t="str" cm="1">
        <f t="array" aca="1" ref="W1800" ca="1">INDEX(Sheet1!$X$1:$X$20, RANDBETWEEN(1, 20))</f>
        <v>Corporate Foundation</v>
      </c>
      <c r="X1800" t="str" cm="1">
        <f t="array" aca="1" ref="X1800" ca="1">INDEX(Sheet1!$Y$2:$Y$22, RANDBETWEEN(1, 21))</f>
        <v>Public Sector</v>
      </c>
      <c r="Z1800" t="str" cm="1">
        <f t="array" aca="1" ref="Z1800" ca="1">INDEX(Sheet1!$AA$2:$AA$30, RANDBETWEEN(1, 29))</f>
        <v>CHINA CO</v>
      </c>
      <c r="AA1800" t="str" cm="1">
        <f t="array" aca="1" ref="AA1800" ca="1">INDEX(Sheet1!$AB$2:$AB$8, RANDBETWEEN(1, 7))</f>
        <v>NatCom</v>
      </c>
      <c r="AB1800" t="str" cm="1">
        <f t="array" aca="1" ref="AB1800" ca="1">INDEX(Sheet1!$AC$2:$AC$22, RANDBETWEEN(1, 21))</f>
        <v>Russian Federation</v>
      </c>
      <c r="AE1800" t="str" cm="1">
        <f t="array" aca="1" ref="AE1800" ca="1">INDEX(Sheet1!$AF$2:$AF$22, RANDBETWEEN(1, 5))</f>
        <v>HQ</v>
      </c>
      <c r="AF1800" s="3">
        <v>45363</v>
      </c>
      <c r="AG1800" t="str" cm="1">
        <f t="array" aca="1" ref="AG1800" ca="1">INDEX(Sheet1!$AH$2:$AH$24, RANDBETWEEN(1, 23))</f>
        <v>KYRGYZSTAN CO</v>
      </c>
      <c r="AH1800" t="s">
        <v>668</v>
      </c>
      <c r="AI1800" t="s">
        <v>607</v>
      </c>
      <c r="AJ1800" t="s">
        <v>608</v>
      </c>
      <c r="AK1800" t="s">
        <v>165</v>
      </c>
      <c r="AL1800" t="s">
        <v>58</v>
      </c>
      <c r="AM1800" t="s">
        <v>646</v>
      </c>
      <c r="AN1800" t="s">
        <v>105</v>
      </c>
      <c r="AO1800" t="s">
        <v>61</v>
      </c>
      <c r="AP1800" t="s">
        <v>62</v>
      </c>
      <c r="AQ1800" t="s">
        <v>129</v>
      </c>
      <c r="AR1800">
        <v>2024</v>
      </c>
      <c r="AS1800" t="s">
        <v>44</v>
      </c>
    </row>
    <row r="1801" spans="1:45">
      <c r="A1801" t="s">
        <v>655</v>
      </c>
      <c r="B1801" t="s">
        <v>95</v>
      </c>
      <c r="C1801" t="s">
        <v>45</v>
      </c>
      <c r="D1801" s="3">
        <v>45607</v>
      </c>
      <c r="E1801" t="s">
        <v>644</v>
      </c>
      <c r="F1801">
        <f t="shared" ca="1" si="84"/>
        <v>75452.734890470441</v>
      </c>
      <c r="G1801">
        <f t="shared" ca="1" si="84"/>
        <v>24807.08571691245</v>
      </c>
      <c r="H1801" t="str" cm="1">
        <f t="array" aca="1" ref="H1801" ca="1">INDEX(Sheet1!$H$1:$H$3, RANDBETWEEN(1, 3))</f>
        <v>ORE-Thematic</v>
      </c>
      <c r="I1801" t="str" cm="1">
        <f t="array" aca="1" ref="I1801" ca="1">INDEX(Sheet1!$I$3:$I$88, RANDBETWEEN(1, 85))</f>
        <v>Infant and Young child feeding</v>
      </c>
      <c r="J1801" t="str">
        <f ca="1">INDEX(Sheet1!$AZ$3:$AZ$8, RANDBETWEEN(1, COUNTA(Sheet1!$AZ$3:$AZ$8)))</f>
        <v>Child Protection</v>
      </c>
      <c r="K1801" t="str" cm="1">
        <f t="array" aca="1" ref="K1801" ca="1">INDEX(Sheet1!$K$1:$K$8, RANDBETWEEN(1, 6))</f>
        <v>HAC-STATE OF PALESTINE</v>
      </c>
      <c r="M1801" t="s">
        <v>57</v>
      </c>
      <c r="N1801">
        <f t="shared" ca="1" si="85"/>
        <v>41129.3910325865</v>
      </c>
      <c r="Q1801" t="s">
        <v>610</v>
      </c>
      <c r="U1801">
        <f t="shared" ca="1" si="86"/>
        <v>29817.506910458862</v>
      </c>
      <c r="V1801">
        <v>20366863</v>
      </c>
      <c r="W1801" t="str" cm="1">
        <f t="array" aca="1" ref="W1801" ca="1">INDEX(Sheet1!$X$1:$X$20, RANDBETWEEN(1, 20))</f>
        <v>Women's and diaspora organizations</v>
      </c>
      <c r="X1801" t="str" cm="1">
        <f t="array" aca="1" ref="X1801" ca="1">INDEX(Sheet1!$Y$2:$Y$22, RANDBETWEEN(1, 21))</f>
        <v>Private Sector</v>
      </c>
      <c r="Z1801" t="str" cm="1">
        <f t="array" aca="1" ref="Z1801" ca="1">INDEX(Sheet1!$AA$2:$AA$30, RANDBETWEEN(1, 29))</f>
        <v>KYRGYZSTAN CO</v>
      </c>
      <c r="AA1801" t="str" cm="1">
        <f t="array" aca="1" ref="AA1801" ca="1">INDEX(Sheet1!$AB$2:$AB$8, RANDBETWEEN(1, 7))</f>
        <v>EAPRO</v>
      </c>
      <c r="AB1801" t="str" cm="1">
        <f t="array" aca="1" ref="AB1801" ca="1">INDEX(Sheet1!$AC$2:$AC$22, RANDBETWEEN(1, 21))</f>
        <v>Greece</v>
      </c>
      <c r="AE1801" t="str" cm="1">
        <f t="array" aca="1" ref="AE1801" ca="1">INDEX(Sheet1!$AF$2:$AF$22, RANDBETWEEN(1, 5))</f>
        <v>MENARO</v>
      </c>
      <c r="AF1801" s="3">
        <v>45607</v>
      </c>
      <c r="AG1801" t="str" cm="1">
        <f t="array" aca="1" ref="AG1801" ca="1">INDEX(Sheet1!$AH$2:$AH$24, RANDBETWEEN(1, 23))</f>
        <v>LEBANON CO</v>
      </c>
      <c r="AH1801" t="s">
        <v>648</v>
      </c>
      <c r="AI1801" t="s">
        <v>609</v>
      </c>
      <c r="AJ1801" t="s">
        <v>610</v>
      </c>
      <c r="AK1801" t="s">
        <v>57</v>
      </c>
      <c r="AL1801" t="s">
        <v>95</v>
      </c>
      <c r="AM1801" t="s">
        <v>645</v>
      </c>
      <c r="AN1801" t="s">
        <v>60</v>
      </c>
      <c r="AO1801" t="s">
        <v>116</v>
      </c>
      <c r="AP1801" t="s">
        <v>78</v>
      </c>
      <c r="AQ1801" t="s">
        <v>94</v>
      </c>
      <c r="AR1801">
        <v>2023</v>
      </c>
      <c r="AS1801" t="s">
        <v>44</v>
      </c>
    </row>
    <row r="1802" spans="1:45">
      <c r="A1802" t="s">
        <v>653</v>
      </c>
      <c r="B1802" t="s">
        <v>95</v>
      </c>
      <c r="C1802" t="s">
        <v>64</v>
      </c>
      <c r="D1802" s="3">
        <v>45452</v>
      </c>
      <c r="E1802" t="s">
        <v>644</v>
      </c>
      <c r="F1802">
        <f t="shared" ca="1" si="84"/>
        <v>53467.616720914011</v>
      </c>
      <c r="G1802">
        <f t="shared" ca="1" si="84"/>
        <v>41634.500458547271</v>
      </c>
      <c r="H1802" t="str" cm="1">
        <f t="array" aca="1" ref="H1802" ca="1">INDEX(Sheet1!$H$1:$H$3, RANDBETWEEN(1, 3))</f>
        <v>ORE-Thematic</v>
      </c>
      <c r="I1802" t="str" cm="1">
        <f t="array" aca="1" ref="I1802" ca="1">INDEX(Sheet1!$I$3:$I$88, RANDBETWEEN(1, 85))</f>
        <v>Saving lives and protecting rights in humanitarian situations</v>
      </c>
      <c r="J1802" t="str">
        <f ca="1">INDEX(Sheet1!$AZ$3:$AZ$8, RANDBETWEEN(1, COUNTA(Sheet1!$AZ$3:$AZ$8)))</f>
        <v>Health</v>
      </c>
      <c r="K1802" t="str" cm="1">
        <f t="array" aca="1" ref="K1802" ca="1">INDEX(Sheet1!$K$1:$K$8, RANDBETWEEN(1, 6))</f>
        <v>HAC-ECARO</v>
      </c>
      <c r="M1802" t="s">
        <v>57</v>
      </c>
      <c r="N1802">
        <f t="shared" ca="1" si="85"/>
        <v>70757.121056479897</v>
      </c>
      <c r="Q1802" t="s">
        <v>612</v>
      </c>
      <c r="U1802">
        <f t="shared" ca="1" si="86"/>
        <v>67080.754768628132</v>
      </c>
      <c r="V1802">
        <v>1284749</v>
      </c>
      <c r="W1802" t="str" cm="1">
        <f t="array" aca="1" ref="W1802" ca="1">INDEX(Sheet1!$X$1:$X$20, RANDBETWEEN(1, 20))</f>
        <v>Sport Associations</v>
      </c>
      <c r="X1802" t="str" cm="1">
        <f t="array" aca="1" ref="X1802" ca="1">INDEX(Sheet1!$Y$2:$Y$22, RANDBETWEEN(1, 21))</f>
        <v>Private Sector</v>
      </c>
      <c r="Z1802" t="str" cm="1">
        <f t="array" aca="1" ref="Z1802" ca="1">INDEX(Sheet1!$AA$2:$AA$30, RANDBETWEEN(1, 29))</f>
        <v>GREECE CO</v>
      </c>
      <c r="AA1802" t="str" cm="1">
        <f t="array" aca="1" ref="AA1802" ca="1">INDEX(Sheet1!$AB$2:$AB$8, RANDBETWEEN(1, 7))</f>
        <v>EAPRO</v>
      </c>
      <c r="AB1802" t="str" cm="1">
        <f t="array" aca="1" ref="AB1802" ca="1">INDEX(Sheet1!$AC$2:$AC$22, RANDBETWEEN(1, 21))</f>
        <v>France</v>
      </c>
      <c r="AE1802" t="str" cm="1">
        <f t="array" aca="1" ref="AE1802" ca="1">INDEX(Sheet1!$AF$2:$AF$22, RANDBETWEEN(1, 5))</f>
        <v>HQ</v>
      </c>
      <c r="AF1802" s="3">
        <v>45452</v>
      </c>
      <c r="AG1802" t="str" cm="1">
        <f t="array" aca="1" ref="AG1802" ca="1">INDEX(Sheet1!$AH$2:$AH$24, RANDBETWEEN(1, 23))</f>
        <v>MOLDOVA CO</v>
      </c>
      <c r="AH1802" t="s">
        <v>648</v>
      </c>
      <c r="AI1802" t="s">
        <v>611</v>
      </c>
      <c r="AJ1802" t="s">
        <v>612</v>
      </c>
      <c r="AK1802" t="s">
        <v>57</v>
      </c>
      <c r="AL1802" t="s">
        <v>95</v>
      </c>
      <c r="AM1802" t="s">
        <v>645</v>
      </c>
      <c r="AN1802" t="s">
        <v>105</v>
      </c>
      <c r="AO1802" t="s">
        <v>61</v>
      </c>
      <c r="AP1802" t="s">
        <v>135</v>
      </c>
      <c r="AQ1802" t="s">
        <v>79</v>
      </c>
      <c r="AR1802">
        <v>2024</v>
      </c>
      <c r="AS1802" t="s">
        <v>44</v>
      </c>
    </row>
    <row r="1803" spans="1:45">
      <c r="A1803" t="s">
        <v>652</v>
      </c>
      <c r="B1803" t="s">
        <v>44</v>
      </c>
      <c r="C1803" t="s">
        <v>45</v>
      </c>
      <c r="D1803" s="3">
        <v>45545</v>
      </c>
      <c r="E1803" t="s">
        <v>644</v>
      </c>
      <c r="F1803">
        <f t="shared" ca="1" si="84"/>
        <v>69326.016338010726</v>
      </c>
      <c r="G1803">
        <f t="shared" ca="1" si="84"/>
        <v>92816.931657686888</v>
      </c>
      <c r="H1803" t="str" cm="1">
        <f t="array" aca="1" ref="H1803" ca="1">INDEX(Sheet1!$H$1:$H$3, RANDBETWEEN(1, 3))</f>
        <v>ORR Non-Thematic</v>
      </c>
      <c r="I1803" t="str" cm="1">
        <f t="array" aca="1" ref="I1803" ca="1">INDEX(Sheet1!$I$3:$I$88, RANDBETWEEN(1, 85))</f>
        <v>Protect, care and support children and families affected by HIV</v>
      </c>
      <c r="J1803" t="str">
        <f ca="1">INDEX(Sheet1!$AZ$3:$AZ$8, RANDBETWEEN(1, COUNTA(Sheet1!$AZ$3:$AZ$8)))</f>
        <v>Emergency Response</v>
      </c>
      <c r="K1803" t="str" cm="1">
        <f t="array" aca="1" ref="K1803" ca="1">INDEX(Sheet1!$K$1:$K$8, RANDBETWEEN(1, 6))</f>
        <v>Ukraine Response</v>
      </c>
      <c r="M1803" t="s">
        <v>75</v>
      </c>
      <c r="N1803">
        <f t="shared" ca="1" si="85"/>
        <v>38446.429437290011</v>
      </c>
      <c r="Q1803" t="s">
        <v>614</v>
      </c>
      <c r="U1803">
        <f t="shared" ca="1" si="86"/>
        <v>83201.763334871575</v>
      </c>
      <c r="V1803">
        <v>4966933</v>
      </c>
      <c r="W1803" t="str" cm="1">
        <f t="array" aca="1" ref="W1803" ca="1">INDEX(Sheet1!$X$1:$X$20, RANDBETWEEN(1, 20))</f>
        <v>UN Agency/International Agency</v>
      </c>
      <c r="X1803" t="str" cm="1">
        <f t="array" aca="1" ref="X1803" ca="1">INDEX(Sheet1!$Y$2:$Y$22, RANDBETWEEN(1, 21))</f>
        <v>Private Sector</v>
      </c>
      <c r="Z1803" t="str" cm="1">
        <f t="array" aca="1" ref="Z1803" ca="1">INDEX(Sheet1!$AA$2:$AA$30, RANDBETWEEN(1, 29))</f>
        <v>PPD</v>
      </c>
      <c r="AA1803" t="str" cm="1">
        <f t="array" aca="1" ref="AA1803" ca="1">INDEX(Sheet1!$AB$2:$AB$8, RANDBETWEEN(1, 7))</f>
        <v>WCARO</v>
      </c>
      <c r="AB1803" t="str" cm="1">
        <f t="array" aca="1" ref="AB1803" ca="1">INDEX(Sheet1!$AC$2:$AC$22, RANDBETWEEN(1, 21))</f>
        <v>Tajikistan</v>
      </c>
      <c r="AE1803" t="str" cm="1">
        <f t="array" aca="1" ref="AE1803" ca="1">INDEX(Sheet1!$AF$2:$AF$22, RANDBETWEEN(1, 5))</f>
        <v>HQ</v>
      </c>
      <c r="AF1803" s="3">
        <v>45545</v>
      </c>
      <c r="AG1803" t="str" cm="1">
        <f t="array" aca="1" ref="AG1803" ca="1">INDEX(Sheet1!$AH$2:$AH$24, RANDBETWEEN(1, 23))</f>
        <v>CROATIA CO</v>
      </c>
      <c r="AH1803" t="s">
        <v>649</v>
      </c>
      <c r="AI1803" t="s">
        <v>613</v>
      </c>
      <c r="AJ1803" t="s">
        <v>614</v>
      </c>
      <c r="AK1803" t="s">
        <v>75</v>
      </c>
      <c r="AL1803" t="s">
        <v>90</v>
      </c>
      <c r="AM1803" t="s">
        <v>646</v>
      </c>
      <c r="AN1803" t="s">
        <v>91</v>
      </c>
      <c r="AO1803" t="s">
        <v>92</v>
      </c>
      <c r="AP1803" t="s">
        <v>78</v>
      </c>
      <c r="AQ1803" t="s">
        <v>79</v>
      </c>
      <c r="AR1803">
        <v>2022</v>
      </c>
      <c r="AS1803" t="s">
        <v>44</v>
      </c>
    </row>
    <row r="1804" spans="1:45">
      <c r="A1804" t="s">
        <v>652</v>
      </c>
      <c r="B1804" t="s">
        <v>44</v>
      </c>
      <c r="C1804" t="s">
        <v>64</v>
      </c>
      <c r="D1804" s="3">
        <v>45432</v>
      </c>
      <c r="E1804" t="s">
        <v>644</v>
      </c>
      <c r="F1804">
        <f t="shared" ca="1" si="84"/>
        <v>12238.042561761184</v>
      </c>
      <c r="G1804">
        <f t="shared" ca="1" si="84"/>
        <v>15468.272407391079</v>
      </c>
      <c r="H1804" t="str" cm="1">
        <f t="array" aca="1" ref="H1804" ca="1">INDEX(Sheet1!$H$1:$H$3, RANDBETWEEN(1, 3))</f>
        <v>ORR Non-Thematic</v>
      </c>
      <c r="I1804" t="str" cm="1">
        <f t="array" aca="1" ref="I1804" ca="1">INDEX(Sheet1!$I$3:$I$88, RANDBETWEEN(1, 85))</f>
        <v>United Nations Coherence and cluster coordination</v>
      </c>
      <c r="J1804" t="str">
        <f ca="1">INDEX(Sheet1!$AZ$3:$AZ$8, RANDBETWEEN(1, COUNTA(Sheet1!$AZ$3:$AZ$8)))</f>
        <v>Increased Immunization Rates</v>
      </c>
      <c r="K1804" t="str" cm="1">
        <f t="array" aca="1" ref="K1804" ca="1">INDEX(Sheet1!$K$1:$K$8, RANDBETWEEN(1, 6))</f>
        <v>HAC-ECARO</v>
      </c>
      <c r="M1804" t="s">
        <v>127</v>
      </c>
      <c r="N1804">
        <f t="shared" ca="1" si="85"/>
        <v>32602.223008897592</v>
      </c>
      <c r="Q1804" t="s">
        <v>616</v>
      </c>
      <c r="U1804">
        <f t="shared" ca="1" si="86"/>
        <v>78759.997690927616</v>
      </c>
      <c r="V1804">
        <v>34090654</v>
      </c>
      <c r="W1804" t="str" cm="1">
        <f t="array" aca="1" ref="W1804" ca="1">INDEX(Sheet1!$X$1:$X$20, RANDBETWEEN(1, 20))</f>
        <v>Ministry</v>
      </c>
      <c r="X1804" t="str" cm="1">
        <f t="array" aca="1" ref="X1804" ca="1">INDEX(Sheet1!$Y$2:$Y$22, RANDBETWEEN(1, 21))</f>
        <v>Private Sector</v>
      </c>
      <c r="Z1804" t="str" cm="1">
        <f t="array" aca="1" ref="Z1804" ca="1">INDEX(Sheet1!$AA$2:$AA$30, RANDBETWEEN(1, 29))</f>
        <v>UKRAINE CO</v>
      </c>
      <c r="AA1804" t="str" cm="1">
        <f t="array" aca="1" ref="AA1804" ca="1">INDEX(Sheet1!$AB$2:$AB$8, RANDBETWEEN(1, 7))</f>
        <v>MENARO</v>
      </c>
      <c r="AB1804" t="str" cm="1">
        <f t="array" aca="1" ref="AB1804" ca="1">INDEX(Sheet1!$AC$2:$AC$22, RANDBETWEEN(1, 21))</f>
        <v>Albania</v>
      </c>
      <c r="AE1804" t="str" cm="1">
        <f t="array" aca="1" ref="AE1804" ca="1">INDEX(Sheet1!$AF$2:$AF$22, RANDBETWEEN(1, 5))</f>
        <v>HQ</v>
      </c>
      <c r="AF1804" s="3">
        <v>45432</v>
      </c>
      <c r="AG1804" t="str" cm="1">
        <f t="array" aca="1" ref="AG1804" ca="1">INDEX(Sheet1!$AH$2:$AH$24, RANDBETWEEN(1, 23))</f>
        <v>SOMALIA CO</v>
      </c>
      <c r="AH1804" t="s">
        <v>670</v>
      </c>
      <c r="AI1804" t="s">
        <v>615</v>
      </c>
      <c r="AJ1804" t="s">
        <v>616</v>
      </c>
      <c r="AK1804" t="s">
        <v>127</v>
      </c>
      <c r="AL1804" t="s">
        <v>90</v>
      </c>
      <c r="AM1804" t="s">
        <v>645</v>
      </c>
      <c r="AN1804" t="s">
        <v>216</v>
      </c>
      <c r="AO1804" t="s">
        <v>77</v>
      </c>
      <c r="AP1804" t="s">
        <v>135</v>
      </c>
      <c r="AQ1804" t="s">
        <v>129</v>
      </c>
      <c r="AR1804">
        <v>2024</v>
      </c>
      <c r="AS1804" t="s">
        <v>44</v>
      </c>
    </row>
    <row r="1805" spans="1:45">
      <c r="A1805" t="s">
        <v>654</v>
      </c>
      <c r="B1805" t="s">
        <v>95</v>
      </c>
      <c r="C1805" t="s">
        <v>45</v>
      </c>
      <c r="D1805" s="3">
        <v>45460</v>
      </c>
      <c r="E1805" t="s">
        <v>644</v>
      </c>
      <c r="F1805">
        <f t="shared" ca="1" si="84"/>
        <v>12729.184057229706</v>
      </c>
      <c r="G1805">
        <f t="shared" ca="1" si="84"/>
        <v>39344.4314542957</v>
      </c>
      <c r="H1805" t="str" cm="1">
        <f t="array" aca="1" ref="H1805" ca="1">INDEX(Sheet1!$H$1:$H$3, RANDBETWEEN(1, 3))</f>
        <v>Revenue Type</v>
      </c>
      <c r="I1805" t="str" cm="1">
        <f t="array" aca="1" ref="I1805" ca="1">INDEX(Sheet1!$I$3:$I$88, RANDBETWEEN(1, 85))</f>
        <v>Private sector fundraising - Special Purpose</v>
      </c>
      <c r="J1805" t="str">
        <f ca="1">INDEX(Sheet1!$AZ$3:$AZ$8, RANDBETWEEN(1, COUNTA(Sheet1!$AZ$3:$AZ$8)))</f>
        <v>Education</v>
      </c>
      <c r="K1805" t="str" cm="1">
        <f t="array" aca="1" ref="K1805" ca="1">INDEX(Sheet1!$K$1:$K$8, RANDBETWEEN(1, 6))</f>
        <v>HAC-ECARO</v>
      </c>
      <c r="M1805" t="s">
        <v>57</v>
      </c>
      <c r="N1805">
        <f t="shared" ca="1" si="85"/>
        <v>1346.0088786899255</v>
      </c>
      <c r="Q1805" t="s">
        <v>618</v>
      </c>
      <c r="U1805">
        <f t="shared" ca="1" si="86"/>
        <v>92459.680097841148</v>
      </c>
      <c r="V1805">
        <v>22947448</v>
      </c>
      <c r="W1805" t="str" cm="1">
        <f t="array" aca="1" ref="W1805" ca="1">INDEX(Sheet1!$X$1:$X$20, RANDBETWEEN(1, 20))</f>
        <v>Country Office</v>
      </c>
      <c r="X1805" t="str" cm="1">
        <f t="array" aca="1" ref="X1805" ca="1">INDEX(Sheet1!$Y$2:$Y$22, RANDBETWEEN(1, 21))</f>
        <v>Public Sector</v>
      </c>
      <c r="Z1805" t="str" cm="1">
        <f t="array" aca="1" ref="Z1805" ca="1">INDEX(Sheet1!$AA$2:$AA$30, RANDBETWEEN(1, 29))</f>
        <v>PPD</v>
      </c>
      <c r="AA1805" t="str" cm="1">
        <f t="array" aca="1" ref="AA1805" ca="1">INDEX(Sheet1!$AB$2:$AB$8, RANDBETWEEN(1, 7))</f>
        <v>ROSA</v>
      </c>
      <c r="AB1805" t="str" cm="1">
        <f t="array" aca="1" ref="AB1805" ca="1">INDEX(Sheet1!$AC$2:$AC$22, RANDBETWEEN(1, 21))</f>
        <v>Belarus</v>
      </c>
      <c r="AE1805" t="str" cm="1">
        <f t="array" aca="1" ref="AE1805" ca="1">INDEX(Sheet1!$AF$2:$AF$22, RANDBETWEEN(1, 5))</f>
        <v>HQ</v>
      </c>
      <c r="AF1805" s="3">
        <v>45460</v>
      </c>
      <c r="AG1805" t="str" cm="1">
        <f t="array" aca="1" ref="AG1805" ca="1">INDEX(Sheet1!$AH$2:$AH$24, RANDBETWEEN(1, 23))</f>
        <v>KOSOVO CO</v>
      </c>
      <c r="AH1805" t="s">
        <v>648</v>
      </c>
      <c r="AI1805" t="s">
        <v>617</v>
      </c>
      <c r="AJ1805" t="s">
        <v>618</v>
      </c>
      <c r="AK1805" t="s">
        <v>57</v>
      </c>
      <c r="AL1805" t="s">
        <v>95</v>
      </c>
      <c r="AM1805" t="s">
        <v>645</v>
      </c>
      <c r="AN1805" t="s">
        <v>216</v>
      </c>
      <c r="AO1805" t="s">
        <v>61</v>
      </c>
      <c r="AP1805" t="s">
        <v>93</v>
      </c>
      <c r="AQ1805" t="s">
        <v>100</v>
      </c>
      <c r="AR1805">
        <v>2023</v>
      </c>
      <c r="AS1805" t="s">
        <v>44</v>
      </c>
    </row>
    <row r="1806" spans="1:45">
      <c r="A1806" t="s">
        <v>659</v>
      </c>
      <c r="B1806" t="s">
        <v>44</v>
      </c>
      <c r="C1806" t="s">
        <v>64</v>
      </c>
      <c r="D1806" s="3">
        <v>45406</v>
      </c>
      <c r="E1806" t="s">
        <v>644</v>
      </c>
      <c r="F1806">
        <f t="shared" ca="1" si="84"/>
        <v>69720.31603775594</v>
      </c>
      <c r="G1806">
        <f t="shared" ca="1" si="84"/>
        <v>26217.356286291255</v>
      </c>
      <c r="H1806" t="str" cm="1">
        <f t="array" aca="1" ref="H1806" ca="1">INDEX(Sheet1!$H$1:$H$3, RANDBETWEEN(1, 3))</f>
        <v>ORE-Thematic</v>
      </c>
      <c r="I1806" t="str" cm="1">
        <f t="array" aca="1" ref="I1806" ca="1">INDEX(Sheet1!$I$3:$I$88, RANDBETWEEN(1, 85))</f>
        <v>Early Childhood Development</v>
      </c>
      <c r="J1806" t="str">
        <f ca="1">INDEX(Sheet1!$AZ$3:$AZ$8, RANDBETWEEN(1, COUNTA(Sheet1!$AZ$3:$AZ$8)))</f>
        <v>Education</v>
      </c>
      <c r="K1806" t="str" cm="1">
        <f t="array" aca="1" ref="K1806" ca="1">INDEX(Sheet1!$K$1:$K$8, RANDBETWEEN(1, 6))</f>
        <v>Ukraine Response</v>
      </c>
      <c r="M1806" t="s">
        <v>104</v>
      </c>
      <c r="N1806">
        <f t="shared" ca="1" si="85"/>
        <v>27985.390999563224</v>
      </c>
      <c r="Q1806" t="s">
        <v>620</v>
      </c>
      <c r="U1806">
        <f t="shared" ca="1" si="86"/>
        <v>99082.731017398939</v>
      </c>
      <c r="V1806">
        <v>27242065</v>
      </c>
      <c r="W1806" t="str" cm="1">
        <f t="array" aca="1" ref="W1806" ca="1">INDEX(Sheet1!$X$1:$X$20, RANDBETWEEN(1, 20))</f>
        <v>Corporate</v>
      </c>
      <c r="X1806" t="str" cm="1">
        <f t="array" aca="1" ref="X1806" ca="1">INDEX(Sheet1!$Y$2:$Y$22, RANDBETWEEN(1, 21))</f>
        <v>Private Sector</v>
      </c>
      <c r="Z1806" t="str" cm="1">
        <f t="array" aca="1" ref="Z1806" ca="1">INDEX(Sheet1!$AA$2:$AA$30, RANDBETWEEN(1, 29))</f>
        <v>TAJIKISTAN CO</v>
      </c>
      <c r="AA1806" t="str" cm="1">
        <f t="array" aca="1" ref="AA1806" ca="1">INDEX(Sheet1!$AB$2:$AB$8, RANDBETWEEN(1, 7))</f>
        <v>HQ</v>
      </c>
      <c r="AB1806" t="str" cm="1">
        <f t="array" aca="1" ref="AB1806" ca="1">INDEX(Sheet1!$AC$2:$AC$22, RANDBETWEEN(1, 21))</f>
        <v>Moldova</v>
      </c>
      <c r="AE1806" t="str" cm="1">
        <f t="array" aca="1" ref="AE1806" ca="1">INDEX(Sheet1!$AF$2:$AF$22, RANDBETWEEN(1, 5))</f>
        <v>ESARO</v>
      </c>
      <c r="AF1806" s="3">
        <v>45406</v>
      </c>
      <c r="AG1806" t="str" cm="1">
        <f t="array" aca="1" ref="AG1806" ca="1">INDEX(Sheet1!$AH$2:$AH$24, RANDBETWEEN(1, 23))</f>
        <v>LEBANON CO</v>
      </c>
      <c r="AH1806" t="s">
        <v>647</v>
      </c>
      <c r="AI1806" t="s">
        <v>619</v>
      </c>
      <c r="AJ1806" t="s">
        <v>620</v>
      </c>
      <c r="AK1806" t="s">
        <v>104</v>
      </c>
      <c r="AL1806" t="s">
        <v>58</v>
      </c>
      <c r="AM1806" t="s">
        <v>646</v>
      </c>
      <c r="AN1806" t="s">
        <v>216</v>
      </c>
      <c r="AO1806" t="s">
        <v>116</v>
      </c>
      <c r="AP1806" t="s">
        <v>78</v>
      </c>
      <c r="AQ1806" t="s">
        <v>117</v>
      </c>
      <c r="AR1806">
        <v>2024</v>
      </c>
      <c r="AS1806" t="s">
        <v>44</v>
      </c>
    </row>
    <row r="1807" spans="1:45">
      <c r="A1807" t="s">
        <v>659</v>
      </c>
      <c r="B1807" t="s">
        <v>44</v>
      </c>
      <c r="C1807" t="s">
        <v>118</v>
      </c>
      <c r="D1807" s="3">
        <v>45613</v>
      </c>
      <c r="E1807" t="s">
        <v>644</v>
      </c>
      <c r="F1807">
        <f t="shared" ca="1" si="84"/>
        <v>21927.745527950934</v>
      </c>
      <c r="G1807">
        <f t="shared" ca="1" si="84"/>
        <v>14669.60998543924</v>
      </c>
      <c r="H1807" t="str" cm="1">
        <f t="array" aca="1" ref="H1807" ca="1">INDEX(Sheet1!$H$1:$H$3, RANDBETWEEN(1, 3))</f>
        <v>ORR Non-Thematic</v>
      </c>
      <c r="I1807" t="str" cm="1">
        <f t="array" aca="1" ref="I1807" ca="1">INDEX(Sheet1!$I$3:$I$88, RANDBETWEEN(1, 85))</f>
        <v>Staff and premises security</v>
      </c>
      <c r="J1807" t="str">
        <f ca="1">INDEX(Sheet1!$AZ$3:$AZ$8, RANDBETWEEN(1, COUNTA(Sheet1!$AZ$3:$AZ$8)))</f>
        <v>Emergency Response</v>
      </c>
      <c r="K1807" t="str" cm="1">
        <f t="array" aca="1" ref="K1807" ca="1">INDEX(Sheet1!$K$1:$K$8, RANDBETWEEN(1, 6))</f>
        <v>HAC-UKRAINE</v>
      </c>
      <c r="M1807" t="s">
        <v>165</v>
      </c>
      <c r="N1807">
        <f t="shared" ca="1" si="85"/>
        <v>60933.549725203688</v>
      </c>
      <c r="Q1807" t="s">
        <v>52</v>
      </c>
      <c r="U1807">
        <f t="shared" ca="1" si="86"/>
        <v>32259.486300563043</v>
      </c>
      <c r="V1807">
        <v>12927020</v>
      </c>
      <c r="W1807" t="str" cm="1">
        <f t="array" aca="1" ref="W1807" ca="1">INDEX(Sheet1!$X$1:$X$20, RANDBETWEEN(1, 20))</f>
        <v>Corporate Foundation</v>
      </c>
      <c r="X1807" t="str" cm="1">
        <f t="array" aca="1" ref="X1807" ca="1">INDEX(Sheet1!$Y$2:$Y$22, RANDBETWEEN(1, 21))</f>
        <v>Public Sector</v>
      </c>
      <c r="Z1807" t="str" cm="1">
        <f t="array" aca="1" ref="Z1807" ca="1">INDEX(Sheet1!$AA$2:$AA$30, RANDBETWEEN(1, 29))</f>
        <v>UZBEKISTAN CO</v>
      </c>
      <c r="AA1807" t="str" cm="1">
        <f t="array" aca="1" ref="AA1807" ca="1">INDEX(Sheet1!$AB$2:$AB$8, RANDBETWEEN(1, 7))</f>
        <v>WCARO</v>
      </c>
      <c r="AB1807" t="str" cm="1">
        <f t="array" aca="1" ref="AB1807" ca="1">INDEX(Sheet1!$AC$2:$AC$22, RANDBETWEEN(1, 21))</f>
        <v>Belarus</v>
      </c>
      <c r="AE1807" t="str" cm="1">
        <f t="array" aca="1" ref="AE1807" ca="1">INDEX(Sheet1!$AF$2:$AF$22, RANDBETWEEN(1, 5))</f>
        <v>MENARO</v>
      </c>
      <c r="AF1807" s="3">
        <v>45613</v>
      </c>
      <c r="AG1807" t="str" cm="1">
        <f t="array" aca="1" ref="AG1807" ca="1">INDEX(Sheet1!$AH$2:$AH$24, RANDBETWEEN(1, 23))</f>
        <v>GEORGIA CO</v>
      </c>
      <c r="AH1807" t="s">
        <v>651</v>
      </c>
      <c r="AI1807" t="s">
        <v>621</v>
      </c>
      <c r="AJ1807" t="s">
        <v>52</v>
      </c>
      <c r="AK1807" t="s">
        <v>165</v>
      </c>
      <c r="AL1807" t="s">
        <v>95</v>
      </c>
      <c r="AM1807" t="s">
        <v>645</v>
      </c>
      <c r="AN1807" t="s">
        <v>105</v>
      </c>
      <c r="AO1807" t="s">
        <v>77</v>
      </c>
      <c r="AP1807" t="s">
        <v>143</v>
      </c>
      <c r="AQ1807" t="s">
        <v>79</v>
      </c>
      <c r="AR1807">
        <v>2022</v>
      </c>
      <c r="AS1807" t="s">
        <v>44</v>
      </c>
    </row>
    <row r="1808" spans="1:45">
      <c r="A1808" t="s">
        <v>656</v>
      </c>
      <c r="B1808" t="s">
        <v>44</v>
      </c>
      <c r="C1808" t="s">
        <v>45</v>
      </c>
      <c r="D1808" s="3">
        <v>45571</v>
      </c>
      <c r="E1808" t="s">
        <v>644</v>
      </c>
      <c r="F1808">
        <f t="shared" ca="1" si="84"/>
        <v>21539.112632534288</v>
      </c>
      <c r="G1808">
        <f t="shared" ca="1" si="84"/>
        <v>20649.984093609692</v>
      </c>
      <c r="H1808" t="str" cm="1">
        <f t="array" aca="1" ref="H1808" ca="1">INDEX(Sheet1!$H$1:$H$3, RANDBETWEEN(1, 3))</f>
        <v>ORE-Thematic</v>
      </c>
      <c r="I1808" t="str" cm="1">
        <f t="array" aca="1" ref="I1808" ca="1">INDEX(Sheet1!$I$3:$I$88, RANDBETWEEN(1, 85))</f>
        <v>PMTCT and infant male circumcision</v>
      </c>
      <c r="J1808" t="str">
        <f ca="1">INDEX(Sheet1!$AZ$3:$AZ$8, RANDBETWEEN(1, COUNTA(Sheet1!$AZ$3:$AZ$8)))</f>
        <v>Advocacy</v>
      </c>
      <c r="K1808" t="str" cm="1">
        <f t="array" aca="1" ref="K1808" ca="1">INDEX(Sheet1!$K$1:$K$8, RANDBETWEEN(1, 6))</f>
        <v>HAC-ECARO</v>
      </c>
      <c r="M1808" t="s">
        <v>127</v>
      </c>
      <c r="N1808">
        <f t="shared" ca="1" si="85"/>
        <v>4538.5639949523584</v>
      </c>
      <c r="Q1808" t="s">
        <v>623</v>
      </c>
      <c r="U1808">
        <f t="shared" ca="1" si="86"/>
        <v>44165.058293196162</v>
      </c>
      <c r="V1808">
        <v>23376821</v>
      </c>
      <c r="W1808" t="str" cm="1">
        <f t="array" aca="1" ref="W1808" ca="1">INDEX(Sheet1!$X$1:$X$20, RANDBETWEEN(1, 20))</f>
        <v>University/Education Org.</v>
      </c>
      <c r="X1808" t="str" cm="1">
        <f t="array" aca="1" ref="X1808" ca="1">INDEX(Sheet1!$Y$2:$Y$22, RANDBETWEEN(1, 21))</f>
        <v>UNICEF NatCom/CO/Division</v>
      </c>
      <c r="Z1808" t="str" cm="1">
        <f t="array" aca="1" ref="Z1808" ca="1">INDEX(Sheet1!$AA$2:$AA$30, RANDBETWEEN(1, 29))</f>
        <v>MONTENEGRO CO</v>
      </c>
      <c r="AA1808" t="str" cm="1">
        <f t="array" aca="1" ref="AA1808" ca="1">INDEX(Sheet1!$AB$2:$AB$8, RANDBETWEEN(1, 7))</f>
        <v>NatCom</v>
      </c>
      <c r="AB1808" t="str" cm="1">
        <f t="array" aca="1" ref="AB1808" ca="1">INDEX(Sheet1!$AC$2:$AC$22, RANDBETWEEN(1, 21))</f>
        <v>Switzerland</v>
      </c>
      <c r="AE1808" t="str" cm="1">
        <f t="array" aca="1" ref="AE1808" ca="1">INDEX(Sheet1!$AF$2:$AF$22, RANDBETWEEN(1, 5))</f>
        <v>ECARO</v>
      </c>
      <c r="AF1808" s="3">
        <v>45571</v>
      </c>
      <c r="AG1808" t="str" cm="1">
        <f t="array" aca="1" ref="AG1808" ca="1">INDEX(Sheet1!$AH$2:$AH$24, RANDBETWEEN(1, 23))</f>
        <v>PPD</v>
      </c>
      <c r="AH1808" t="s">
        <v>651</v>
      </c>
      <c r="AI1808" t="s">
        <v>622</v>
      </c>
      <c r="AJ1808" t="s">
        <v>623</v>
      </c>
      <c r="AK1808" t="s">
        <v>127</v>
      </c>
      <c r="AL1808" t="s">
        <v>95</v>
      </c>
      <c r="AM1808" t="s">
        <v>646</v>
      </c>
      <c r="AN1808" t="s">
        <v>91</v>
      </c>
      <c r="AO1808" t="s">
        <v>77</v>
      </c>
      <c r="AP1808" t="s">
        <v>143</v>
      </c>
      <c r="AQ1808" t="s">
        <v>94</v>
      </c>
      <c r="AR1808">
        <v>2023</v>
      </c>
      <c r="AS1808" t="s">
        <v>44</v>
      </c>
    </row>
    <row r="1809" spans="1:45">
      <c r="A1809" t="s">
        <v>659</v>
      </c>
      <c r="B1809" t="s">
        <v>44</v>
      </c>
      <c r="C1809" t="s">
        <v>45</v>
      </c>
      <c r="D1809" s="3">
        <v>45599</v>
      </c>
      <c r="E1809" t="s">
        <v>644</v>
      </c>
      <c r="F1809">
        <f t="shared" ca="1" si="84"/>
        <v>77824.142556996958</v>
      </c>
      <c r="G1809">
        <f t="shared" ca="1" si="84"/>
        <v>80012.698902779739</v>
      </c>
      <c r="H1809" t="str" cm="1">
        <f t="array" aca="1" ref="H1809" ca="1">INDEX(Sheet1!$H$1:$H$3, RANDBETWEEN(1, 3))</f>
        <v>Revenue Type</v>
      </c>
      <c r="I1809" t="str" cm="1">
        <f t="array" aca="1" ref="I1809" ca="1">INDEX(Sheet1!$I$3:$I$88, RANDBETWEEN(1, 85))</f>
        <v>Human resources management</v>
      </c>
      <c r="J1809" t="str">
        <f ca="1">INDEX(Sheet1!$AZ$3:$AZ$8, RANDBETWEEN(1, COUNTA(Sheet1!$AZ$3:$AZ$8)))</f>
        <v>Increased Immunization Rates</v>
      </c>
      <c r="K1809" t="str" cm="1">
        <f t="array" aca="1" ref="K1809" ca="1">INDEX(Sheet1!$K$1:$K$8, RANDBETWEEN(1, 6))</f>
        <v>HAC-UKRAINE</v>
      </c>
      <c r="M1809" t="s">
        <v>114</v>
      </c>
      <c r="N1809">
        <f t="shared" ca="1" si="85"/>
        <v>64538.253560493424</v>
      </c>
      <c r="Q1809" t="s">
        <v>625</v>
      </c>
      <c r="U1809">
        <f t="shared" ca="1" si="86"/>
        <v>81502.355318033908</v>
      </c>
      <c r="V1809">
        <v>10896195</v>
      </c>
      <c r="W1809" t="str" cm="1">
        <f t="array" aca="1" ref="W1809" ca="1">INDEX(Sheet1!$X$1:$X$20, RANDBETWEEN(1, 20))</f>
        <v>Corporate</v>
      </c>
      <c r="X1809" t="str" cm="1">
        <f t="array" aca="1" ref="X1809" ca="1">INDEX(Sheet1!$Y$2:$Y$22, RANDBETWEEN(1, 21))</f>
        <v>Corporate Account</v>
      </c>
      <c r="Z1809" t="str" cm="1">
        <f t="array" aca="1" ref="Z1809" ca="1">INDEX(Sheet1!$AA$2:$AA$30, RANDBETWEEN(1, 29))</f>
        <v>ALBANIA CO</v>
      </c>
      <c r="AA1809" t="str" cm="1">
        <f t="array" aca="1" ref="AA1809" ca="1">INDEX(Sheet1!$AB$2:$AB$8, RANDBETWEEN(1, 7))</f>
        <v>ECARO</v>
      </c>
      <c r="AB1809" t="str" cm="1">
        <f t="array" aca="1" ref="AB1809" ca="1">INDEX(Sheet1!$AC$2:$AC$22, RANDBETWEEN(1, 21))</f>
        <v>Uzbekistan</v>
      </c>
      <c r="AE1809" t="str" cm="1">
        <f t="array" aca="1" ref="AE1809" ca="1">INDEX(Sheet1!$AF$2:$AF$22, RANDBETWEEN(1, 5))</f>
        <v>MENARO</v>
      </c>
      <c r="AF1809" s="3">
        <v>45599</v>
      </c>
      <c r="AG1809" t="str" cm="1">
        <f t="array" aca="1" ref="AG1809" ca="1">INDEX(Sheet1!$AH$2:$AH$24, RANDBETWEEN(1, 23))</f>
        <v>ALBANIA CO</v>
      </c>
      <c r="AH1809" t="s">
        <v>649</v>
      </c>
      <c r="AI1809" t="s">
        <v>624</v>
      </c>
      <c r="AJ1809" t="s">
        <v>625</v>
      </c>
      <c r="AK1809" t="s">
        <v>114</v>
      </c>
      <c r="AL1809" t="s">
        <v>90</v>
      </c>
      <c r="AM1809" t="s">
        <v>645</v>
      </c>
      <c r="AN1809" t="s">
        <v>60</v>
      </c>
      <c r="AO1809" t="s">
        <v>116</v>
      </c>
      <c r="AP1809" t="s">
        <v>143</v>
      </c>
      <c r="AQ1809" t="s">
        <v>79</v>
      </c>
      <c r="AR1809">
        <v>2023</v>
      </c>
      <c r="AS1809" t="s">
        <v>44</v>
      </c>
    </row>
    <row r="1810" spans="1:45">
      <c r="A1810" t="s">
        <v>658</v>
      </c>
      <c r="B1810" t="s">
        <v>44</v>
      </c>
      <c r="C1810" t="s">
        <v>64</v>
      </c>
      <c r="D1810" s="3">
        <v>45612</v>
      </c>
      <c r="E1810" t="s">
        <v>644</v>
      </c>
      <c r="F1810">
        <f t="shared" ca="1" si="84"/>
        <v>29728.250907880305</v>
      </c>
      <c r="G1810">
        <f t="shared" ca="1" si="84"/>
        <v>35795.020359630107</v>
      </c>
      <c r="H1810" t="str" cm="1">
        <f t="array" aca="1" ref="H1810" ca="1">INDEX(Sheet1!$H$1:$H$3, RANDBETWEEN(1, 3))</f>
        <v>ORR Non-Thematic</v>
      </c>
      <c r="I1810" t="str" cm="1">
        <f t="array" aca="1" ref="I1810" ca="1">INDEX(Sheet1!$I$3:$I$88, RANDBETWEEN(1, 85))</f>
        <v>Polio eradication</v>
      </c>
      <c r="J1810" t="str">
        <f ca="1">INDEX(Sheet1!$AZ$3:$AZ$8, RANDBETWEEN(1, COUNTA(Sheet1!$AZ$3:$AZ$8)))</f>
        <v>Emergency Response</v>
      </c>
      <c r="K1810" t="str" cm="1">
        <f t="array" aca="1" ref="K1810" ca="1">INDEX(Sheet1!$K$1:$K$8, RANDBETWEEN(1, 6))</f>
        <v>Emergency/HAC</v>
      </c>
      <c r="M1810" t="s">
        <v>165</v>
      </c>
      <c r="N1810">
        <f t="shared" ca="1" si="85"/>
        <v>66637.930363898893</v>
      </c>
      <c r="Q1810" t="s">
        <v>627</v>
      </c>
      <c r="U1810">
        <f t="shared" ca="1" si="86"/>
        <v>53037.864297278029</v>
      </c>
      <c r="V1810">
        <v>31205570</v>
      </c>
      <c r="W1810" t="str" cm="1">
        <f t="array" aca="1" ref="W1810" ca="1">INDEX(Sheet1!$X$1:$X$20, RANDBETWEEN(1, 20))</f>
        <v>Central Government</v>
      </c>
      <c r="X1810" t="str" cm="1">
        <f t="array" aca="1" ref="X1810" ca="1">INDEX(Sheet1!$Y$2:$Y$22, RANDBETWEEN(1, 21))</f>
        <v>Private Sector</v>
      </c>
      <c r="Z1810" t="str" cm="1">
        <f t="array" aca="1" ref="Z1810" ca="1">INDEX(Sheet1!$AA$2:$AA$30, RANDBETWEEN(1, 29))</f>
        <v>UKRAINE CO</v>
      </c>
      <c r="AA1810" t="str" cm="1">
        <f t="array" aca="1" ref="AA1810" ca="1">INDEX(Sheet1!$AB$2:$AB$8, RANDBETWEEN(1, 7))</f>
        <v>HQ</v>
      </c>
      <c r="AB1810" t="str" cm="1">
        <f t="array" aca="1" ref="AB1810" ca="1">INDEX(Sheet1!$AC$2:$AC$22, RANDBETWEEN(1, 21))</f>
        <v>Moldova</v>
      </c>
      <c r="AE1810" t="str" cm="1">
        <f t="array" aca="1" ref="AE1810" ca="1">INDEX(Sheet1!$AF$2:$AF$22, RANDBETWEEN(1, 5))</f>
        <v>ESARO</v>
      </c>
      <c r="AF1810" s="3">
        <v>45612</v>
      </c>
      <c r="AG1810" t="str" cm="1">
        <f t="array" aca="1" ref="AG1810" ca="1">INDEX(Sheet1!$AH$2:$AH$24, RANDBETWEEN(1, 23))</f>
        <v>LEBANON CO</v>
      </c>
      <c r="AH1810" t="s">
        <v>668</v>
      </c>
      <c r="AI1810" t="s">
        <v>626</v>
      </c>
      <c r="AJ1810" t="s">
        <v>627</v>
      </c>
      <c r="AK1810" t="s">
        <v>165</v>
      </c>
      <c r="AL1810" t="s">
        <v>58</v>
      </c>
      <c r="AM1810" t="s">
        <v>646</v>
      </c>
      <c r="AN1810" t="s">
        <v>128</v>
      </c>
      <c r="AO1810" t="s">
        <v>92</v>
      </c>
      <c r="AP1810" t="s">
        <v>135</v>
      </c>
      <c r="AQ1810" t="s">
        <v>117</v>
      </c>
      <c r="AR1810">
        <v>2024</v>
      </c>
      <c r="AS1810" t="s">
        <v>44</v>
      </c>
    </row>
    <row r="1811" spans="1:45">
      <c r="A1811" t="s">
        <v>656</v>
      </c>
      <c r="B1811" t="s">
        <v>44</v>
      </c>
      <c r="C1811" t="s">
        <v>118</v>
      </c>
      <c r="D1811" s="3">
        <v>45522</v>
      </c>
      <c r="E1811" t="s">
        <v>644</v>
      </c>
      <c r="F1811">
        <f t="shared" ca="1" si="84"/>
        <v>70024.564337614502</v>
      </c>
      <c r="G1811">
        <f t="shared" ca="1" si="84"/>
        <v>46718.924677136478</v>
      </c>
      <c r="H1811" t="str" cm="1">
        <f t="array" aca="1" ref="H1811" ca="1">INDEX(Sheet1!$H$1:$H$3, RANDBETWEEN(1, 3))</f>
        <v>ORE-Thematic</v>
      </c>
      <c r="I1811" t="str" cm="1">
        <f t="array" aca="1" ref="I1811" ca="1">INDEX(Sheet1!$I$3:$I$88, RANDBETWEEN(1, 85))</f>
        <v>Building capacity for Evaluation</v>
      </c>
      <c r="J1811" t="str">
        <f ca="1">INDEX(Sheet1!$AZ$3:$AZ$8, RANDBETWEEN(1, COUNTA(Sheet1!$AZ$3:$AZ$8)))</f>
        <v>Advocacy</v>
      </c>
      <c r="K1811" t="str" cm="1">
        <f t="array" aca="1" ref="K1811" ca="1">INDEX(Sheet1!$K$1:$K$8, RANDBETWEEN(1, 6))</f>
        <v>Emergency/HAC</v>
      </c>
      <c r="M1811" t="s">
        <v>127</v>
      </c>
      <c r="N1811">
        <f t="shared" ca="1" si="85"/>
        <v>8251.8907356093205</v>
      </c>
      <c r="Q1811" t="s">
        <v>101</v>
      </c>
      <c r="U1811">
        <f t="shared" ca="1" si="86"/>
        <v>62158.982102968526</v>
      </c>
      <c r="V1811">
        <v>4395444</v>
      </c>
      <c r="W1811" t="str" cm="1">
        <f t="array" aca="1" ref="W1811" ca="1">INDEX(Sheet1!$X$1:$X$20, RANDBETWEEN(1, 20))</f>
        <v>Non-Profit/NGO Foundations</v>
      </c>
      <c r="X1811" t="str" cm="1">
        <f t="array" aca="1" ref="X1811" ca="1">INDEX(Sheet1!$Y$2:$Y$22, RANDBETWEEN(1, 21))</f>
        <v>UNICEF NatCom/CO/Division</v>
      </c>
      <c r="Z1811" t="str" cm="1">
        <f t="array" aca="1" ref="Z1811" ca="1">INDEX(Sheet1!$AA$2:$AA$30, RANDBETWEEN(1, 29))</f>
        <v>NETHERLANDS NATCOM</v>
      </c>
      <c r="AA1811" t="str" cm="1">
        <f t="array" aca="1" ref="AA1811" ca="1">INDEX(Sheet1!$AB$2:$AB$8, RANDBETWEEN(1, 7))</f>
        <v>ECARO</v>
      </c>
      <c r="AB1811" t="str" cm="1">
        <f t="array" aca="1" ref="AB1811" ca="1">INDEX(Sheet1!$AC$2:$AC$22, RANDBETWEEN(1, 21))</f>
        <v>Belarus</v>
      </c>
      <c r="AE1811" t="str" cm="1">
        <f t="array" aca="1" ref="AE1811" ca="1">INDEX(Sheet1!$AF$2:$AF$22, RANDBETWEEN(1, 5))</f>
        <v>NatCom</v>
      </c>
      <c r="AF1811" s="3">
        <v>45522</v>
      </c>
      <c r="AG1811" t="str" cm="1">
        <f t="array" aca="1" ref="AG1811" ca="1">INDEX(Sheet1!$AH$2:$AH$24, RANDBETWEEN(1, 23))</f>
        <v>KYRGYZSTAN CO</v>
      </c>
      <c r="AH1811" t="s">
        <v>668</v>
      </c>
      <c r="AI1811" t="s">
        <v>628</v>
      </c>
      <c r="AJ1811" t="s">
        <v>101</v>
      </c>
      <c r="AK1811" t="s">
        <v>127</v>
      </c>
      <c r="AL1811" t="s">
        <v>58</v>
      </c>
      <c r="AM1811" t="s">
        <v>646</v>
      </c>
      <c r="AN1811" t="s">
        <v>105</v>
      </c>
      <c r="AO1811" t="s">
        <v>92</v>
      </c>
      <c r="AP1811" t="s">
        <v>135</v>
      </c>
      <c r="AQ1811" t="s">
        <v>270</v>
      </c>
      <c r="AR1811">
        <v>2023</v>
      </c>
      <c r="AS1811" t="s">
        <v>44</v>
      </c>
    </row>
    <row r="1812" spans="1:45">
      <c r="A1812" t="s">
        <v>657</v>
      </c>
      <c r="B1812" t="s">
        <v>95</v>
      </c>
      <c r="C1812" t="s">
        <v>64</v>
      </c>
      <c r="D1812" s="3">
        <v>45353</v>
      </c>
      <c r="E1812" t="s">
        <v>644</v>
      </c>
      <c r="F1812">
        <f t="shared" ca="1" si="84"/>
        <v>91603.599960091335</v>
      </c>
      <c r="G1812">
        <f t="shared" ca="1" si="84"/>
        <v>20818.629948898131</v>
      </c>
      <c r="H1812" t="str" cm="1">
        <f t="array" aca="1" ref="H1812" ca="1">INDEX(Sheet1!$H$1:$H$3, RANDBETWEEN(1, 3))</f>
        <v>Revenue Type</v>
      </c>
      <c r="I1812" t="str" cm="1">
        <f t="array" aca="1" ref="I1812" ca="1">INDEX(Sheet1!$I$3:$I$88, RANDBETWEEN(1, 85))</f>
        <v>Public finance and local governance</v>
      </c>
      <c r="J1812" t="str">
        <f ca="1">INDEX(Sheet1!$AZ$3:$AZ$8, RANDBETWEEN(1, COUNTA(Sheet1!$AZ$3:$AZ$8)))</f>
        <v>Increased Immunization Rates</v>
      </c>
      <c r="K1812" t="str" cm="1">
        <f t="array" aca="1" ref="K1812" ca="1">INDEX(Sheet1!$K$1:$K$8, RANDBETWEEN(1, 6))</f>
        <v>HAC-STATE OF PALESTINE</v>
      </c>
      <c r="M1812" t="s">
        <v>104</v>
      </c>
      <c r="N1812">
        <f t="shared" ca="1" si="85"/>
        <v>72277.141256875038</v>
      </c>
      <c r="Q1812" t="s">
        <v>630</v>
      </c>
      <c r="U1812">
        <f t="shared" ca="1" si="86"/>
        <v>78752.030641774647</v>
      </c>
      <c r="V1812">
        <v>13730213</v>
      </c>
      <c r="W1812" t="str" cm="1">
        <f t="array" aca="1" ref="W1812" ca="1">INDEX(Sheet1!$X$1:$X$20, RANDBETWEEN(1, 20))</f>
        <v>Account Category</v>
      </c>
      <c r="X1812" t="str" cm="1">
        <f t="array" aca="1" ref="X1812" ca="1">INDEX(Sheet1!$Y$2:$Y$22, RANDBETWEEN(1, 21))</f>
        <v>Private Sector</v>
      </c>
      <c r="Z1812" t="str" cm="1">
        <f t="array" aca="1" ref="Z1812" ca="1">INDEX(Sheet1!$AA$2:$AA$30, RANDBETWEEN(1, 29))</f>
        <v>ARMENIA CO</v>
      </c>
      <c r="AA1812" t="str" cm="1">
        <f t="array" aca="1" ref="AA1812" ca="1">INDEX(Sheet1!$AB$2:$AB$8, RANDBETWEEN(1, 7))</f>
        <v>ECARO</v>
      </c>
      <c r="AB1812" t="str" cm="1">
        <f t="array" aca="1" ref="AB1812" ca="1">INDEX(Sheet1!$AC$2:$AC$22, RANDBETWEEN(1, 21))</f>
        <v>Tajikistan</v>
      </c>
      <c r="AE1812" t="str" cm="1">
        <f t="array" aca="1" ref="AE1812" ca="1">INDEX(Sheet1!$AF$2:$AF$22, RANDBETWEEN(1, 5))</f>
        <v>NatCom</v>
      </c>
      <c r="AF1812" s="3">
        <v>45353</v>
      </c>
      <c r="AG1812" t="str" cm="1">
        <f t="array" aca="1" ref="AG1812" ca="1">INDEX(Sheet1!$AH$2:$AH$24, RANDBETWEEN(1, 23))</f>
        <v>SERBIA CO</v>
      </c>
      <c r="AH1812" t="s">
        <v>647</v>
      </c>
      <c r="AI1812" t="s">
        <v>629</v>
      </c>
      <c r="AJ1812" t="s">
        <v>630</v>
      </c>
      <c r="AK1812" t="s">
        <v>104</v>
      </c>
      <c r="AL1812" t="s">
        <v>58</v>
      </c>
      <c r="AM1812" t="s">
        <v>646</v>
      </c>
      <c r="AN1812" t="s">
        <v>192</v>
      </c>
      <c r="AO1812" t="s">
        <v>61</v>
      </c>
      <c r="AP1812" t="s">
        <v>93</v>
      </c>
      <c r="AQ1812" t="s">
        <v>129</v>
      </c>
      <c r="AR1812">
        <v>2024</v>
      </c>
      <c r="AS1812" t="s">
        <v>44</v>
      </c>
    </row>
    <row r="1813" spans="1:45">
      <c r="A1813" t="s">
        <v>654</v>
      </c>
      <c r="B1813" t="s">
        <v>95</v>
      </c>
      <c r="C1813" t="s">
        <v>45</v>
      </c>
      <c r="D1813" s="3">
        <v>45571</v>
      </c>
      <c r="E1813" t="s">
        <v>644</v>
      </c>
      <c r="F1813">
        <f t="shared" ca="1" si="84"/>
        <v>1058.5617327866962</v>
      </c>
      <c r="G1813">
        <f t="shared" ca="1" si="84"/>
        <v>15115.66941534619</v>
      </c>
      <c r="H1813" t="str" cm="1">
        <f t="array" aca="1" ref="H1813" ca="1">INDEX(Sheet1!$H$1:$H$3, RANDBETWEEN(1, 3))</f>
        <v>Revenue Type</v>
      </c>
      <c r="I1813" t="str" cm="1">
        <f t="array" aca="1" ref="I1813" ca="1">INDEX(Sheet1!$I$3:$I$88, RANDBETWEEN(1, 85))</f>
        <v>Financial, information and communication technology and administrative managemen</v>
      </c>
      <c r="J1813" t="str">
        <f ca="1">INDEX(Sheet1!$AZ$3:$AZ$8, RANDBETWEEN(1, COUNTA(Sheet1!$AZ$3:$AZ$8)))</f>
        <v>Health</v>
      </c>
      <c r="K1813" t="str" cm="1">
        <f t="array" aca="1" ref="K1813" ca="1">INDEX(Sheet1!$K$1:$K$8, RANDBETWEEN(1, 6))</f>
        <v>Emergency/HAC</v>
      </c>
      <c r="M1813" t="s">
        <v>57</v>
      </c>
      <c r="N1813">
        <f t="shared" ca="1" si="85"/>
        <v>87403.598063396945</v>
      </c>
      <c r="Q1813" t="s">
        <v>110</v>
      </c>
      <c r="U1813">
        <f t="shared" ca="1" si="86"/>
        <v>22590.18242118874</v>
      </c>
      <c r="V1813">
        <v>26051887</v>
      </c>
      <c r="W1813" t="str" cm="1">
        <f t="array" aca="1" ref="W1813" ca="1">INDEX(Sheet1!$X$1:$X$20, RANDBETWEEN(1, 20))</f>
        <v>Membership based organizations</v>
      </c>
      <c r="X1813" t="str" cm="1">
        <f t="array" aca="1" ref="X1813" ca="1">INDEX(Sheet1!$Y$2:$Y$22, RANDBETWEEN(1, 21))</f>
        <v>Private Sector</v>
      </c>
      <c r="Z1813" t="str" cm="1">
        <f t="array" aca="1" ref="Z1813" ca="1">INDEX(Sheet1!$AA$2:$AA$30, RANDBETWEEN(1, 29))</f>
        <v>CROATIA CO</v>
      </c>
      <c r="AA1813" t="str" cm="1">
        <f t="array" aca="1" ref="AA1813" ca="1">INDEX(Sheet1!$AB$2:$AB$8, RANDBETWEEN(1, 7))</f>
        <v>NatCom</v>
      </c>
      <c r="AB1813" t="str" cm="1">
        <f t="array" aca="1" ref="AB1813" ca="1">INDEX(Sheet1!$AC$2:$AC$22, RANDBETWEEN(1, 21))</f>
        <v>Uzbekistan</v>
      </c>
      <c r="AE1813" t="str" cm="1">
        <f t="array" aca="1" ref="AE1813" ca="1">INDEX(Sheet1!$AF$2:$AF$22, RANDBETWEEN(1, 5))</f>
        <v>ESARO</v>
      </c>
      <c r="AF1813" s="3">
        <v>45571</v>
      </c>
      <c r="AG1813" t="str" cm="1">
        <f t="array" aca="1" ref="AG1813" ca="1">INDEX(Sheet1!$AH$2:$AH$24, RANDBETWEEN(1, 23))</f>
        <v>GREECE CO</v>
      </c>
      <c r="AH1813" t="s">
        <v>668</v>
      </c>
      <c r="AI1813" t="s">
        <v>631</v>
      </c>
      <c r="AJ1813" t="s">
        <v>110</v>
      </c>
      <c r="AK1813" t="s">
        <v>57</v>
      </c>
      <c r="AL1813" t="s">
        <v>58</v>
      </c>
      <c r="AM1813" t="s">
        <v>645</v>
      </c>
      <c r="AN1813" t="s">
        <v>192</v>
      </c>
      <c r="AO1813" t="s">
        <v>61</v>
      </c>
      <c r="AP1813" t="s">
        <v>143</v>
      </c>
      <c r="AQ1813" t="s">
        <v>79</v>
      </c>
      <c r="AR1813">
        <v>2022</v>
      </c>
      <c r="AS1813" t="s">
        <v>44</v>
      </c>
    </row>
    <row r="1814" spans="1:45">
      <c r="A1814" t="s">
        <v>652</v>
      </c>
      <c r="B1814" t="s">
        <v>44</v>
      </c>
      <c r="C1814" t="s">
        <v>118</v>
      </c>
      <c r="D1814" s="3">
        <v>45600</v>
      </c>
      <c r="E1814" t="s">
        <v>644</v>
      </c>
      <c r="F1814">
        <f t="shared" ca="1" si="84"/>
        <v>86088.74300330285</v>
      </c>
      <c r="G1814">
        <f t="shared" ca="1" si="84"/>
        <v>95784.116849243001</v>
      </c>
      <c r="H1814" t="str" cm="1">
        <f t="array" aca="1" ref="H1814" ca="1">INDEX(Sheet1!$H$1:$H$3, RANDBETWEEN(1, 3))</f>
        <v>Revenue Type</v>
      </c>
      <c r="I1814" t="str" cm="1">
        <f t="array" aca="1" ref="I1814" ca="1">INDEX(Sheet1!$I$3:$I$88, RANDBETWEEN(1, 85))</f>
        <v>Child Protection and emergencies</v>
      </c>
      <c r="J1814" t="str">
        <f ca="1">INDEX(Sheet1!$AZ$3:$AZ$8, RANDBETWEEN(1, COUNTA(Sheet1!$AZ$3:$AZ$8)))</f>
        <v>Health</v>
      </c>
      <c r="K1814" t="str" cm="1">
        <f t="array" aca="1" ref="K1814" ca="1">INDEX(Sheet1!$K$1:$K$8, RANDBETWEEN(1, 6))</f>
        <v>HAC-ECARO</v>
      </c>
      <c r="M1814" t="s">
        <v>75</v>
      </c>
      <c r="N1814">
        <f t="shared" ca="1" si="85"/>
        <v>51883.481888572911</v>
      </c>
      <c r="Q1814" t="s">
        <v>633</v>
      </c>
      <c r="U1814">
        <f t="shared" ca="1" si="86"/>
        <v>98487.073542385406</v>
      </c>
      <c r="V1814">
        <v>36989999</v>
      </c>
      <c r="W1814" t="str" cm="1">
        <f t="array" aca="1" ref="W1814" ca="1">INDEX(Sheet1!$X$1:$X$20, RANDBETWEEN(1, 20))</f>
        <v>UN Agency/International Agency</v>
      </c>
      <c r="X1814" t="str" cm="1">
        <f t="array" aca="1" ref="X1814" ca="1">INDEX(Sheet1!$Y$2:$Y$22, RANDBETWEEN(1, 21))</f>
        <v>Private Sector</v>
      </c>
      <c r="Z1814" t="str" cm="1">
        <f t="array" aca="1" ref="Z1814" ca="1">INDEX(Sheet1!$AA$2:$AA$30, RANDBETWEEN(1, 29))</f>
        <v>GREECE CO</v>
      </c>
      <c r="AA1814" t="str" cm="1">
        <f t="array" aca="1" ref="AA1814" ca="1">INDEX(Sheet1!$AB$2:$AB$8, RANDBETWEEN(1, 7))</f>
        <v>MENARO</v>
      </c>
      <c r="AB1814" t="str" cm="1">
        <f t="array" aca="1" ref="AB1814" ca="1">INDEX(Sheet1!$AC$2:$AC$22, RANDBETWEEN(1, 21))</f>
        <v>Tajikistan</v>
      </c>
      <c r="AE1814" t="str" cm="1">
        <f t="array" aca="1" ref="AE1814" ca="1">INDEX(Sheet1!$AF$2:$AF$22, RANDBETWEEN(1, 5))</f>
        <v>MENARO</v>
      </c>
      <c r="AF1814" s="3">
        <v>45600</v>
      </c>
      <c r="AG1814" t="str" cm="1">
        <f t="array" aca="1" ref="AG1814" ca="1">INDEX(Sheet1!$AH$2:$AH$24, RANDBETWEEN(1, 23))</f>
        <v>GREECE CO</v>
      </c>
      <c r="AH1814" t="s">
        <v>668</v>
      </c>
      <c r="AI1814" t="s">
        <v>632</v>
      </c>
      <c r="AJ1814" t="s">
        <v>633</v>
      </c>
      <c r="AK1814" t="s">
        <v>75</v>
      </c>
      <c r="AL1814" t="s">
        <v>58</v>
      </c>
      <c r="AM1814" t="s">
        <v>645</v>
      </c>
      <c r="AN1814" t="s">
        <v>91</v>
      </c>
      <c r="AO1814" t="s">
        <v>116</v>
      </c>
      <c r="AP1814" t="s">
        <v>143</v>
      </c>
      <c r="AQ1814" t="s">
        <v>100</v>
      </c>
      <c r="AR1814">
        <v>2023</v>
      </c>
      <c r="AS1814" t="s">
        <v>44</v>
      </c>
    </row>
    <row r="1815" spans="1:45">
      <c r="A1815" t="s">
        <v>654</v>
      </c>
      <c r="B1815" t="s">
        <v>95</v>
      </c>
      <c r="C1815" t="s">
        <v>64</v>
      </c>
      <c r="D1815" s="3">
        <v>45469</v>
      </c>
      <c r="E1815" t="s">
        <v>644</v>
      </c>
      <c r="F1815">
        <f t="shared" ca="1" si="84"/>
        <v>33639.490266131987</v>
      </c>
      <c r="G1815">
        <f t="shared" ca="1" si="84"/>
        <v>36259.461714346042</v>
      </c>
      <c r="H1815" t="str" cm="1">
        <f t="array" aca="1" ref="H1815" ca="1">INDEX(Sheet1!$H$1:$H$3, RANDBETWEEN(1, 3))</f>
        <v>Revenue Type</v>
      </c>
      <c r="I1815" t="str" cm="1">
        <f t="array" aca="1" ref="I1815" ca="1">INDEX(Sheet1!$I$3:$I$88, RANDBETWEEN(1, 85))</f>
        <v>WASH – General</v>
      </c>
      <c r="J1815" t="str">
        <f ca="1">INDEX(Sheet1!$AZ$3:$AZ$8, RANDBETWEEN(1, COUNTA(Sheet1!$AZ$3:$AZ$8)))</f>
        <v>Health</v>
      </c>
      <c r="K1815" t="str" cm="1">
        <f t="array" aca="1" ref="K1815" ca="1">INDEX(Sheet1!$K$1:$K$8, RANDBETWEEN(1, 6))</f>
        <v>HAC-UKRAINE</v>
      </c>
      <c r="M1815" t="s">
        <v>104</v>
      </c>
      <c r="N1815">
        <f t="shared" ca="1" si="85"/>
        <v>51837.841702483951</v>
      </c>
      <c r="Q1815" t="s">
        <v>635</v>
      </c>
      <c r="U1815">
        <f t="shared" ca="1" si="86"/>
        <v>68181.343017611638</v>
      </c>
      <c r="V1815">
        <v>19502946</v>
      </c>
      <c r="W1815" t="str" cm="1">
        <f t="array" aca="1" ref="W1815" ca="1">INDEX(Sheet1!$X$1:$X$20, RANDBETWEEN(1, 20))</f>
        <v>Central Government</v>
      </c>
      <c r="X1815" t="str" cm="1">
        <f t="array" aca="1" ref="X1815" ca="1">INDEX(Sheet1!$Y$2:$Y$22, RANDBETWEEN(1, 21))</f>
        <v>Private Sector</v>
      </c>
      <c r="Z1815" t="str" cm="1">
        <f t="array" aca="1" ref="Z1815" ca="1">INDEX(Sheet1!$AA$2:$AA$30, RANDBETWEEN(1, 29))</f>
        <v>INDIA CO</v>
      </c>
      <c r="AA1815" t="str" cm="1">
        <f t="array" aca="1" ref="AA1815" ca="1">INDEX(Sheet1!$AB$2:$AB$8, RANDBETWEEN(1, 7))</f>
        <v>WCARO</v>
      </c>
      <c r="AB1815" t="str" cm="1">
        <f t="array" aca="1" ref="AB1815" ca="1">INDEX(Sheet1!$AC$2:$AC$22, RANDBETWEEN(1, 21))</f>
        <v>United States</v>
      </c>
      <c r="AE1815" t="str" cm="1">
        <f t="array" aca="1" ref="AE1815" ca="1">INDEX(Sheet1!$AF$2:$AF$22, RANDBETWEEN(1, 5))</f>
        <v>ECARO</v>
      </c>
      <c r="AF1815" s="3">
        <v>45469</v>
      </c>
      <c r="AG1815" t="str" cm="1">
        <f t="array" aca="1" ref="AG1815" ca="1">INDEX(Sheet1!$AH$2:$AH$24, RANDBETWEEN(1, 23))</f>
        <v>KOSOVO CO</v>
      </c>
      <c r="AH1815" t="s">
        <v>647</v>
      </c>
      <c r="AI1815" t="s">
        <v>634</v>
      </c>
      <c r="AJ1815" t="s">
        <v>635</v>
      </c>
      <c r="AK1815" t="s">
        <v>104</v>
      </c>
      <c r="AL1815" t="s">
        <v>58</v>
      </c>
      <c r="AM1815" t="s">
        <v>646</v>
      </c>
      <c r="AN1815" t="s">
        <v>60</v>
      </c>
      <c r="AO1815" t="s">
        <v>149</v>
      </c>
      <c r="AP1815" t="s">
        <v>62</v>
      </c>
      <c r="AQ1815" t="s">
        <v>129</v>
      </c>
      <c r="AR1815">
        <v>2024</v>
      </c>
      <c r="AS1815" t="s">
        <v>44</v>
      </c>
    </row>
    <row r="1816" spans="1:45">
      <c r="A1816" t="s">
        <v>652</v>
      </c>
      <c r="B1816" t="s">
        <v>44</v>
      </c>
      <c r="C1816" t="s">
        <v>118</v>
      </c>
      <c r="D1816" s="3">
        <v>45565</v>
      </c>
      <c r="E1816" t="s">
        <v>644</v>
      </c>
      <c r="F1816">
        <f t="shared" ca="1" si="84"/>
        <v>2530.8049062633136</v>
      </c>
      <c r="G1816">
        <f t="shared" ca="1" si="84"/>
        <v>87134.579210373777</v>
      </c>
      <c r="H1816" t="str" cm="1">
        <f t="array" aca="1" ref="H1816" ca="1">INDEX(Sheet1!$H$1:$H$3, RANDBETWEEN(1, 3))</f>
        <v>Revenue Type</v>
      </c>
      <c r="I1816" t="str" cm="1">
        <f t="array" aca="1" ref="I1816" ca="1">INDEX(Sheet1!$I$3:$I$88, RANDBETWEEN(1, 85))</f>
        <v>Economic and social policy general</v>
      </c>
      <c r="J1816" t="str">
        <f ca="1">INDEX(Sheet1!$AZ$3:$AZ$8, RANDBETWEEN(1, COUNTA(Sheet1!$AZ$3:$AZ$8)))</f>
        <v>Health</v>
      </c>
      <c r="K1816" t="str" cm="1">
        <f t="array" aca="1" ref="K1816" ca="1">INDEX(Sheet1!$K$1:$K$8, RANDBETWEEN(1, 6))</f>
        <v>HAC-UKRAINE</v>
      </c>
      <c r="M1816" t="s">
        <v>57</v>
      </c>
      <c r="N1816">
        <f t="shared" ca="1" si="85"/>
        <v>76424.59986791815</v>
      </c>
      <c r="Q1816" t="s">
        <v>637</v>
      </c>
      <c r="U1816">
        <f t="shared" ca="1" si="86"/>
        <v>59652.988943606455</v>
      </c>
      <c r="V1816">
        <v>16432960</v>
      </c>
      <c r="W1816" t="str" cm="1">
        <f t="array" aca="1" ref="W1816" ca="1">INDEX(Sheet1!$X$1:$X$20, RANDBETWEEN(1, 20))</f>
        <v>Ministry</v>
      </c>
      <c r="X1816" t="str" cm="1">
        <f t="array" aca="1" ref="X1816" ca="1">INDEX(Sheet1!$Y$2:$Y$22, RANDBETWEEN(1, 21))</f>
        <v>UNICEF NatCom/CO/Division</v>
      </c>
      <c r="Z1816" t="str" cm="1">
        <f t="array" aca="1" ref="Z1816" ca="1">INDEX(Sheet1!$AA$2:$AA$30, RANDBETWEEN(1, 29))</f>
        <v>SERBIA CO</v>
      </c>
      <c r="AA1816" t="str" cm="1">
        <f t="array" aca="1" ref="AA1816" ca="1">INDEX(Sheet1!$AB$2:$AB$8, RANDBETWEEN(1, 7))</f>
        <v>NatCom</v>
      </c>
      <c r="AB1816" t="str" cm="1">
        <f t="array" aca="1" ref="AB1816" ca="1">INDEX(Sheet1!$AC$2:$AC$22, RANDBETWEEN(1, 21))</f>
        <v>Uzbekistan</v>
      </c>
      <c r="AE1816" t="str" cm="1">
        <f t="array" aca="1" ref="AE1816" ca="1">INDEX(Sheet1!$AF$2:$AF$22, RANDBETWEEN(1, 5))</f>
        <v>MENARO</v>
      </c>
      <c r="AF1816" s="3">
        <v>45565</v>
      </c>
      <c r="AG1816" t="str" cm="1">
        <f t="array" aca="1" ref="AG1816" ca="1">INDEX(Sheet1!$AH$2:$AH$24, RANDBETWEEN(1, 23))</f>
        <v>MONTENEGRO CO</v>
      </c>
      <c r="AH1816" t="s">
        <v>648</v>
      </c>
      <c r="AI1816" t="s">
        <v>636</v>
      </c>
      <c r="AJ1816" t="s">
        <v>637</v>
      </c>
      <c r="AK1816" t="s">
        <v>57</v>
      </c>
      <c r="AL1816" t="s">
        <v>95</v>
      </c>
      <c r="AM1816" t="s">
        <v>645</v>
      </c>
      <c r="AN1816" t="s">
        <v>91</v>
      </c>
      <c r="AO1816" t="s">
        <v>61</v>
      </c>
      <c r="AP1816" t="s">
        <v>93</v>
      </c>
      <c r="AQ1816" t="s">
        <v>100</v>
      </c>
      <c r="AR1816">
        <v>2022</v>
      </c>
      <c r="AS1816" t="s">
        <v>44</v>
      </c>
    </row>
    <row r="1817" spans="1:45">
      <c r="A1817" t="s">
        <v>656</v>
      </c>
      <c r="B1817" t="s">
        <v>44</v>
      </c>
      <c r="C1817" t="s">
        <v>118</v>
      </c>
      <c r="D1817" s="3">
        <v>45295</v>
      </c>
      <c r="E1817" t="s">
        <v>644</v>
      </c>
      <c r="F1817">
        <f t="shared" ca="1" si="84"/>
        <v>80274.740583430656</v>
      </c>
      <c r="G1817">
        <f t="shared" ca="1" si="84"/>
        <v>23299.838945015479</v>
      </c>
      <c r="H1817" t="str" cm="1">
        <f t="array" aca="1" ref="H1817" ca="1">INDEX(Sheet1!$H$1:$H$3, RANDBETWEEN(1, 3))</f>
        <v>ORE-Thematic</v>
      </c>
      <c r="I1817" t="str" cm="1">
        <f t="array" aca="1" ref="I1817" ca="1">INDEX(Sheet1!$I$3:$I$88, RANDBETWEEN(1, 85))</f>
        <v>Leadership and Executive Direction</v>
      </c>
      <c r="J1817" t="str">
        <f ca="1">INDEX(Sheet1!$AZ$3:$AZ$8, RANDBETWEEN(1, COUNTA(Sheet1!$AZ$3:$AZ$8)))</f>
        <v>Advocacy</v>
      </c>
      <c r="K1817" t="str" cm="1">
        <f t="array" aca="1" ref="K1817" ca="1">INDEX(Sheet1!$K$1:$K$8, RANDBETWEEN(1, 6))</f>
        <v>Emergency/HAC</v>
      </c>
      <c r="M1817" t="s">
        <v>127</v>
      </c>
      <c r="N1817">
        <f t="shared" ca="1" si="85"/>
        <v>83720.636638635886</v>
      </c>
      <c r="Q1817" t="s">
        <v>639</v>
      </c>
      <c r="U1817">
        <f t="shared" ca="1" si="86"/>
        <v>45841.487213494402</v>
      </c>
      <c r="V1817">
        <v>14829270</v>
      </c>
      <c r="W1817" t="str" cm="1">
        <f t="array" aca="1" ref="W1817" ca="1">INDEX(Sheet1!$X$1:$X$20, RANDBETWEEN(1, 20))</f>
        <v>IFI/RDB</v>
      </c>
      <c r="X1817" t="str" cm="1">
        <f t="array" aca="1" ref="X1817" ca="1">INDEX(Sheet1!$Y$2:$Y$22, RANDBETWEEN(1, 21))</f>
        <v>UNICEF NatCom/CO/Division</v>
      </c>
      <c r="Z1817" t="str" cm="1">
        <f t="array" aca="1" ref="Z1817" ca="1">INDEX(Sheet1!$AA$2:$AA$30, RANDBETWEEN(1, 29))</f>
        <v>UK NATCOM</v>
      </c>
      <c r="AA1817" t="str" cm="1">
        <f t="array" aca="1" ref="AA1817" ca="1">INDEX(Sheet1!$AB$2:$AB$8, RANDBETWEEN(1, 7))</f>
        <v>ECARO</v>
      </c>
      <c r="AB1817" t="str" cm="1">
        <f t="array" aca="1" ref="AB1817" ca="1">INDEX(Sheet1!$AC$2:$AC$22, RANDBETWEEN(1, 21))</f>
        <v>Armenia</v>
      </c>
      <c r="AE1817" t="str" cm="1">
        <f t="array" aca="1" ref="AE1817" ca="1">INDEX(Sheet1!$AF$2:$AF$22, RANDBETWEEN(1, 5))</f>
        <v>ECARO</v>
      </c>
      <c r="AF1817" s="3">
        <v>45295</v>
      </c>
      <c r="AG1817" t="str" cm="1">
        <f t="array" aca="1" ref="AG1817" ca="1">INDEX(Sheet1!$AH$2:$AH$24, RANDBETWEEN(1, 23))</f>
        <v>TURKIYE CO</v>
      </c>
      <c r="AH1817" t="s">
        <v>670</v>
      </c>
      <c r="AI1817" t="s">
        <v>638</v>
      </c>
      <c r="AJ1817" t="s">
        <v>639</v>
      </c>
      <c r="AK1817" t="s">
        <v>127</v>
      </c>
      <c r="AL1817" t="s">
        <v>90</v>
      </c>
      <c r="AM1817" t="s">
        <v>646</v>
      </c>
      <c r="AN1817" t="s">
        <v>115</v>
      </c>
      <c r="AO1817" t="s">
        <v>92</v>
      </c>
      <c r="AP1817" t="s">
        <v>62</v>
      </c>
      <c r="AQ1817" t="s">
        <v>94</v>
      </c>
      <c r="AR1817">
        <v>2022</v>
      </c>
      <c r="AS1817" t="s">
        <v>44</v>
      </c>
    </row>
    <row r="1818" spans="1:45">
      <c r="A1818" t="s">
        <v>653</v>
      </c>
      <c r="B1818" t="s">
        <v>95</v>
      </c>
      <c r="C1818" t="s">
        <v>45</v>
      </c>
      <c r="D1818" s="3">
        <v>45367</v>
      </c>
      <c r="E1818" t="s">
        <v>644</v>
      </c>
      <c r="F1818">
        <f t="shared" ca="1" si="84"/>
        <v>68525.339601601576</v>
      </c>
      <c r="G1818">
        <f t="shared" ca="1" si="84"/>
        <v>98983.377724386402</v>
      </c>
      <c r="H1818" t="str" cm="1">
        <f t="array" aca="1" ref="H1818" ca="1">INDEX(Sheet1!$H$1:$H$3, RANDBETWEEN(1, 3))</f>
        <v>ORE-Thematic</v>
      </c>
      <c r="I1818" t="str" cm="1">
        <f t="array" aca="1" ref="I1818" ca="1">INDEX(Sheet1!$I$3:$I$88, RANDBETWEEN(1, 85))</f>
        <v>Cross-sectoral Communication for Development</v>
      </c>
      <c r="J1818" t="str">
        <f ca="1">INDEX(Sheet1!$AZ$3:$AZ$8, RANDBETWEEN(1, COUNTA(Sheet1!$AZ$3:$AZ$8)))</f>
        <v>Child Protection</v>
      </c>
      <c r="K1818" t="str" cm="1">
        <f t="array" aca="1" ref="K1818" ca="1">INDEX(Sheet1!$K$1:$K$8, RANDBETWEEN(1, 6))</f>
        <v>HAC-STATE OF PALESTINE</v>
      </c>
      <c r="M1818" t="s">
        <v>57</v>
      </c>
      <c r="N1818">
        <f t="shared" ca="1" si="85"/>
        <v>27922.377832502392</v>
      </c>
      <c r="Q1818" t="s">
        <v>641</v>
      </c>
      <c r="U1818">
        <f t="shared" ca="1" si="86"/>
        <v>13612.391461808847</v>
      </c>
      <c r="V1818">
        <v>16752784</v>
      </c>
      <c r="W1818" t="str" cm="1">
        <f t="array" aca="1" ref="W1818" ca="1">INDEX(Sheet1!$X$1:$X$20, RANDBETWEEN(1, 20))</f>
        <v>Multi-Stakeholder Partnership</v>
      </c>
      <c r="X1818" t="str" cm="1">
        <f t="array" aca="1" ref="X1818" ca="1">INDEX(Sheet1!$Y$2:$Y$22, RANDBETWEEN(1, 21))</f>
        <v>Private Sector</v>
      </c>
      <c r="Z1818" t="str" cm="1">
        <f t="array" aca="1" ref="Z1818" ca="1">INDEX(Sheet1!$AA$2:$AA$30, RANDBETWEEN(1, 29))</f>
        <v>GEORGIA CO</v>
      </c>
      <c r="AA1818" t="str" cm="1">
        <f t="array" aca="1" ref="AA1818" ca="1">INDEX(Sheet1!$AB$2:$AB$8, RANDBETWEEN(1, 7))</f>
        <v>EAPRO</v>
      </c>
      <c r="AB1818" t="str" cm="1">
        <f t="array" aca="1" ref="AB1818" ca="1">INDEX(Sheet1!$AC$2:$AC$22, RANDBETWEEN(1, 21))</f>
        <v>Albania</v>
      </c>
      <c r="AE1818" t="str" cm="1">
        <f t="array" aca="1" ref="AE1818" ca="1">INDEX(Sheet1!$AF$2:$AF$22, RANDBETWEEN(1, 5))</f>
        <v>ECARO</v>
      </c>
      <c r="AF1818" s="3">
        <v>45367</v>
      </c>
      <c r="AG1818" t="str" cm="1">
        <f t="array" aca="1" ref="AG1818" ca="1">INDEX(Sheet1!$AH$2:$AH$24, RANDBETWEEN(1, 23))</f>
        <v>SERBIA CO</v>
      </c>
      <c r="AH1818" t="s">
        <v>668</v>
      </c>
      <c r="AI1818" t="s">
        <v>640</v>
      </c>
      <c r="AJ1818" t="s">
        <v>641</v>
      </c>
      <c r="AK1818" t="s">
        <v>57</v>
      </c>
      <c r="AL1818" t="s">
        <v>58</v>
      </c>
      <c r="AM1818" t="s">
        <v>645</v>
      </c>
      <c r="AN1818" t="s">
        <v>128</v>
      </c>
      <c r="AO1818" t="s">
        <v>92</v>
      </c>
      <c r="AP1818" t="s">
        <v>78</v>
      </c>
      <c r="AQ1818" t="s">
        <v>117</v>
      </c>
      <c r="AR1818">
        <v>2023</v>
      </c>
      <c r="AS1818" t="s">
        <v>44</v>
      </c>
    </row>
    <row r="1819" spans="1:45">
      <c r="A1819" t="s">
        <v>659</v>
      </c>
      <c r="B1819" t="s">
        <v>44</v>
      </c>
      <c r="C1819" t="s">
        <v>45</v>
      </c>
      <c r="D1819" s="3">
        <v>45338</v>
      </c>
      <c r="E1819" t="s">
        <v>644</v>
      </c>
      <c r="F1819">
        <f t="shared" ca="1" si="84"/>
        <v>15992.151587180617</v>
      </c>
      <c r="G1819">
        <f t="shared" ca="1" si="84"/>
        <v>30125.066480748901</v>
      </c>
      <c r="H1819" t="str" cm="1">
        <f t="array" aca="1" ref="H1819" ca="1">INDEX(Sheet1!$H$1:$H$3, RANDBETWEEN(1, 3))</f>
        <v>Revenue Type</v>
      </c>
      <c r="I1819" t="str" cm="1">
        <f t="array" aca="1" ref="I1819" ca="1">INDEX(Sheet1!$I$3:$I$88, RANDBETWEEN(1, 85))</f>
        <v>Child Protection – strengthen families and communities</v>
      </c>
      <c r="J1819" t="str">
        <f ca="1">INDEX(Sheet1!$AZ$3:$AZ$8, RANDBETWEEN(1, COUNTA(Sheet1!$AZ$3:$AZ$8)))</f>
        <v>Increased Immunization Rates</v>
      </c>
      <c r="K1819" t="str" cm="1">
        <f t="array" aca="1" ref="K1819" ca="1">INDEX(Sheet1!$K$1:$K$8, RANDBETWEEN(1, 6))</f>
        <v>HAC-ECARO</v>
      </c>
      <c r="M1819" t="s">
        <v>114</v>
      </c>
      <c r="N1819">
        <f t="shared" ca="1" si="85"/>
        <v>19121.617390141411</v>
      </c>
      <c r="Q1819" t="s">
        <v>643</v>
      </c>
      <c r="U1819">
        <f t="shared" ca="1" si="86"/>
        <v>79874.410966943557</v>
      </c>
      <c r="V1819">
        <v>3656088</v>
      </c>
      <c r="W1819" t="str" cm="1">
        <f t="array" aca="1" ref="W1819" ca="1">INDEX(Sheet1!$X$1:$X$20, RANDBETWEEN(1, 20))</f>
        <v>Foundation</v>
      </c>
      <c r="X1819" t="str" cm="1">
        <f t="array" aca="1" ref="X1819" ca="1">INDEX(Sheet1!$Y$2:$Y$22, RANDBETWEEN(1, 21))</f>
        <v>Public Sector</v>
      </c>
      <c r="Z1819" t="str" cm="1">
        <f t="array" aca="1" ref="Z1819" ca="1">INDEX(Sheet1!$AA$2:$AA$30, RANDBETWEEN(1, 29))</f>
        <v>TAJIKISTAN CO</v>
      </c>
      <c r="AA1819" t="str" cm="1">
        <f t="array" aca="1" ref="AA1819" ca="1">INDEX(Sheet1!$AB$2:$AB$8, RANDBETWEEN(1, 7))</f>
        <v>EAPRO</v>
      </c>
      <c r="AB1819" t="str" cm="1">
        <f t="array" aca="1" ref="AB1819" ca="1">INDEX(Sheet1!$AC$2:$AC$22, RANDBETWEEN(1, 21))</f>
        <v>Montenegro</v>
      </c>
      <c r="AE1819" t="str" cm="1">
        <f t="array" aca="1" ref="AE1819" ca="1">INDEX(Sheet1!$AF$2:$AF$22, RANDBETWEEN(1, 5))</f>
        <v>MENARO</v>
      </c>
      <c r="AF1819" s="3">
        <v>45338</v>
      </c>
      <c r="AG1819" t="str" cm="1">
        <f t="array" aca="1" ref="AG1819" ca="1">INDEX(Sheet1!$AH$2:$AH$24, RANDBETWEEN(1, 23))</f>
        <v>MOLDOVA CO</v>
      </c>
      <c r="AH1819" t="s">
        <v>648</v>
      </c>
      <c r="AI1819" t="s">
        <v>642</v>
      </c>
      <c r="AJ1819" t="s">
        <v>643</v>
      </c>
      <c r="AK1819" t="s">
        <v>114</v>
      </c>
      <c r="AL1819" t="s">
        <v>95</v>
      </c>
      <c r="AM1819" t="s">
        <v>646</v>
      </c>
      <c r="AN1819" t="s">
        <v>60</v>
      </c>
      <c r="AO1819" t="s">
        <v>61</v>
      </c>
      <c r="AP1819" t="s">
        <v>62</v>
      </c>
      <c r="AQ1819" t="s">
        <v>117</v>
      </c>
      <c r="AR1819">
        <v>2024</v>
      </c>
      <c r="AS1819" t="s">
        <v>44</v>
      </c>
    </row>
    <row r="1820" spans="1:45">
      <c r="A1820" t="s">
        <v>658</v>
      </c>
      <c r="B1820" t="s">
        <v>44</v>
      </c>
      <c r="C1820" t="s">
        <v>118</v>
      </c>
      <c r="D1820" s="3">
        <v>45339</v>
      </c>
      <c r="E1820" t="s">
        <v>644</v>
      </c>
      <c r="F1820">
        <f t="shared" ca="1" si="84"/>
        <v>75682.409299808161</v>
      </c>
      <c r="G1820">
        <f t="shared" ca="1" si="84"/>
        <v>5191.1481076595574</v>
      </c>
      <c r="H1820" t="str" cm="1">
        <f t="array" aca="1" ref="H1820" ca="1">INDEX(Sheet1!$H$1:$H$3, RANDBETWEEN(1, 3))</f>
        <v>Revenue Type</v>
      </c>
      <c r="I1820" t="str" cm="1">
        <f t="array" aca="1" ref="I1820" ca="1">INDEX(Sheet1!$I$3:$I$88, RANDBETWEEN(1, 85))</f>
        <v>Social exclusion – data and evidence</v>
      </c>
      <c r="J1820" t="str">
        <f ca="1">INDEX(Sheet1!$AZ$3:$AZ$8, RANDBETWEEN(1, COUNTA(Sheet1!$AZ$3:$AZ$8)))</f>
        <v>Emergency Response</v>
      </c>
      <c r="K1820" t="str" cm="1">
        <f t="array" aca="1" ref="K1820" ca="1">INDEX(Sheet1!$K$1:$K$8, RANDBETWEEN(1, 6))</f>
        <v>HAC-UKRAINE</v>
      </c>
      <c r="M1820" t="s">
        <v>75</v>
      </c>
      <c r="N1820">
        <f t="shared" ca="1" si="85"/>
        <v>50305.037543803948</v>
      </c>
      <c r="Q1820" t="s">
        <v>56</v>
      </c>
      <c r="U1820">
        <f t="shared" ca="1" si="86"/>
        <v>89011.17002673859</v>
      </c>
      <c r="V1820">
        <v>12771785</v>
      </c>
      <c r="W1820" t="str" cm="1">
        <f t="array" aca="1" ref="W1820" ca="1">INDEX(Sheet1!$X$1:$X$20, RANDBETWEEN(1, 20))</f>
        <v>Women's and diaspora organizations</v>
      </c>
      <c r="X1820" t="str" cm="1">
        <f t="array" aca="1" ref="X1820" ca="1">INDEX(Sheet1!$Y$2:$Y$22, RANDBETWEEN(1, 21))</f>
        <v>Private Sector</v>
      </c>
      <c r="Z1820" t="str" cm="1">
        <f t="array" aca="1" ref="Z1820" ca="1">INDEX(Sheet1!$AA$2:$AA$30, RANDBETWEEN(1, 29))</f>
        <v>INNOVATION UNIT</v>
      </c>
      <c r="AA1820" t="str" cm="1">
        <f t="array" aca="1" ref="AA1820" ca="1">INDEX(Sheet1!$AB$2:$AB$8, RANDBETWEEN(1, 7))</f>
        <v>ROSA</v>
      </c>
      <c r="AB1820" t="str" cm="1">
        <f t="array" aca="1" ref="AB1820" ca="1">INDEX(Sheet1!$AC$2:$AC$22, RANDBETWEEN(1, 21))</f>
        <v>Albania</v>
      </c>
      <c r="AE1820" t="str" cm="1">
        <f t="array" aca="1" ref="AE1820" ca="1">INDEX(Sheet1!$AF$2:$AF$22, RANDBETWEEN(1, 5))</f>
        <v>MENARO</v>
      </c>
      <c r="AF1820" s="3">
        <v>45339</v>
      </c>
      <c r="AG1820" t="str" cm="1">
        <f t="array" aca="1" ref="AG1820" ca="1">INDEX(Sheet1!$AH$2:$AH$24, RANDBETWEEN(1, 23))</f>
        <v>TAJIKISTAN CO</v>
      </c>
      <c r="AH1820" t="s">
        <v>648</v>
      </c>
      <c r="AI1820" t="s">
        <v>55</v>
      </c>
      <c r="AJ1820" t="s">
        <v>56</v>
      </c>
      <c r="AK1820" t="s">
        <v>75</v>
      </c>
      <c r="AL1820" t="s">
        <v>95</v>
      </c>
      <c r="AM1820" t="s">
        <v>645</v>
      </c>
      <c r="AN1820" t="s">
        <v>115</v>
      </c>
      <c r="AO1820" t="s">
        <v>149</v>
      </c>
      <c r="AP1820" t="s">
        <v>143</v>
      </c>
      <c r="AQ1820" t="s">
        <v>63</v>
      </c>
      <c r="AR1820">
        <v>2023</v>
      </c>
      <c r="AS1820" t="s">
        <v>44</v>
      </c>
    </row>
    <row r="1821" spans="1:45">
      <c r="A1821" t="s">
        <v>659</v>
      </c>
      <c r="B1821" t="s">
        <v>44</v>
      </c>
      <c r="C1821" t="s">
        <v>118</v>
      </c>
      <c r="D1821" s="3">
        <v>45332</v>
      </c>
      <c r="E1821" t="s">
        <v>644</v>
      </c>
      <c r="F1821">
        <f t="shared" ca="1" si="84"/>
        <v>42812.894641120147</v>
      </c>
      <c r="G1821">
        <f t="shared" ca="1" si="84"/>
        <v>24773.995509696124</v>
      </c>
      <c r="H1821" t="str" cm="1">
        <f t="array" aca="1" ref="H1821" ca="1">INDEX(Sheet1!$H$1:$H$3, RANDBETWEEN(1, 3))</f>
        <v>ORE-Thematic</v>
      </c>
      <c r="I1821" t="str" cm="1">
        <f t="array" aca="1" ref="I1821" ca="1">INDEX(Sheet1!$I$3:$I$88, RANDBETWEEN(1, 85))</f>
        <v>Cross-Sectoral unearmarked</v>
      </c>
      <c r="J1821" t="str">
        <f ca="1">INDEX(Sheet1!$AZ$3:$AZ$8, RANDBETWEEN(1, COUNTA(Sheet1!$AZ$3:$AZ$8)))</f>
        <v>Increased Immunization Rates</v>
      </c>
      <c r="K1821" t="str" cm="1">
        <f t="array" aca="1" ref="K1821" ca="1">INDEX(Sheet1!$K$1:$K$8, RANDBETWEEN(1, 6))</f>
        <v>HAC-ARMENIA</v>
      </c>
      <c r="M1821" t="s">
        <v>104</v>
      </c>
      <c r="N1821">
        <f t="shared" ca="1" si="85"/>
        <v>10291.13069575716</v>
      </c>
      <c r="Q1821" t="s">
        <v>74</v>
      </c>
      <c r="U1821">
        <f t="shared" ca="1" si="86"/>
        <v>84192.818382026468</v>
      </c>
      <c r="V1821">
        <v>20346160</v>
      </c>
      <c r="W1821" t="str" cm="1">
        <f t="array" aca="1" ref="W1821" ca="1">INDEX(Sheet1!$X$1:$X$20, RANDBETWEEN(1, 20))</f>
        <v>Global/Regional Multilaterals</v>
      </c>
      <c r="X1821" t="str" cm="1">
        <f t="array" aca="1" ref="X1821" ca="1">INDEX(Sheet1!$Y$2:$Y$22, RANDBETWEEN(1, 21))</f>
        <v>UNICEF NatCom/CO/Division</v>
      </c>
      <c r="Z1821" t="str" cm="1">
        <f t="array" aca="1" ref="Z1821" ca="1">INDEX(Sheet1!$AA$2:$AA$30, RANDBETWEEN(1, 29))</f>
        <v>TAJIKISTAN CO</v>
      </c>
      <c r="AA1821" t="str" cm="1">
        <f t="array" aca="1" ref="AA1821" ca="1">INDEX(Sheet1!$AB$2:$AB$8, RANDBETWEEN(1, 7))</f>
        <v>NatCom</v>
      </c>
      <c r="AB1821" t="str" cm="1">
        <f t="array" aca="1" ref="AB1821" ca="1">INDEX(Sheet1!$AC$2:$AC$22, RANDBETWEEN(1, 21))</f>
        <v>Cyprus</v>
      </c>
      <c r="AE1821" t="str" cm="1">
        <f t="array" aca="1" ref="AE1821" ca="1">INDEX(Sheet1!$AF$2:$AF$22, RANDBETWEEN(1, 5))</f>
        <v>MENARO</v>
      </c>
      <c r="AF1821" s="3">
        <v>45332</v>
      </c>
      <c r="AG1821" t="str" cm="1">
        <f t="array" aca="1" ref="AG1821" ca="1">INDEX(Sheet1!$AH$2:$AH$24, RANDBETWEEN(1, 23))</f>
        <v>ARMENIA CO</v>
      </c>
      <c r="AH1821" t="s">
        <v>649</v>
      </c>
      <c r="AI1821" t="s">
        <v>73</v>
      </c>
      <c r="AJ1821" t="s">
        <v>74</v>
      </c>
      <c r="AK1821" t="s">
        <v>104</v>
      </c>
      <c r="AL1821" t="s">
        <v>90</v>
      </c>
      <c r="AM1821" t="s">
        <v>645</v>
      </c>
      <c r="AN1821" t="s">
        <v>91</v>
      </c>
      <c r="AO1821" t="s">
        <v>77</v>
      </c>
      <c r="AP1821" t="s">
        <v>135</v>
      </c>
      <c r="AQ1821" t="s">
        <v>79</v>
      </c>
      <c r="AR1821">
        <v>2023</v>
      </c>
      <c r="AS1821" t="s">
        <v>44</v>
      </c>
    </row>
    <row r="1822" spans="1:45">
      <c r="A1822" t="s">
        <v>656</v>
      </c>
      <c r="B1822" t="s">
        <v>44</v>
      </c>
      <c r="C1822" t="s">
        <v>45</v>
      </c>
      <c r="D1822" s="3">
        <v>45582</v>
      </c>
      <c r="E1822" t="s">
        <v>644</v>
      </c>
      <c r="F1822">
        <f t="shared" ca="1" si="84"/>
        <v>28867.1937863126</v>
      </c>
      <c r="G1822">
        <f t="shared" ca="1" si="84"/>
        <v>47403.575568149601</v>
      </c>
      <c r="H1822" t="str" cm="1">
        <f t="array" aca="1" ref="H1822" ca="1">INDEX(Sheet1!$H$1:$H$3, RANDBETWEEN(1, 3))</f>
        <v>Revenue Type</v>
      </c>
      <c r="I1822" t="str" cm="1">
        <f t="array" aca="1" ref="I1822" ca="1">INDEX(Sheet1!$I$3:$I$88, RANDBETWEEN(1, 85))</f>
        <v>WASH in Schools and ECD centres</v>
      </c>
      <c r="J1822" t="str">
        <f ca="1">INDEX(Sheet1!$AZ$3:$AZ$8, RANDBETWEEN(1, COUNTA(Sheet1!$AZ$3:$AZ$8)))</f>
        <v>Child Protection</v>
      </c>
      <c r="K1822" t="str" cm="1">
        <f t="array" aca="1" ref="K1822" ca="1">INDEX(Sheet1!$K$1:$K$8, RANDBETWEEN(1, 6))</f>
        <v>Ukraine Response</v>
      </c>
      <c r="M1822" t="s">
        <v>165</v>
      </c>
      <c r="N1822">
        <f t="shared" ca="1" si="85"/>
        <v>47452.837335847289</v>
      </c>
      <c r="Q1822" t="s">
        <v>88</v>
      </c>
      <c r="U1822">
        <f t="shared" ca="1" si="86"/>
        <v>24297.514439884071</v>
      </c>
      <c r="V1822">
        <v>35788647</v>
      </c>
      <c r="W1822" t="str" cm="1">
        <f t="array" aca="1" ref="W1822" ca="1">INDEX(Sheet1!$X$1:$X$20, RANDBETWEEN(1, 20))</f>
        <v>Other</v>
      </c>
      <c r="X1822" t="str" cm="1">
        <f t="array" aca="1" ref="X1822" ca="1">INDEX(Sheet1!$Y$2:$Y$22, RANDBETWEEN(1, 21))</f>
        <v>UNICEF NatCom/CO/Division</v>
      </c>
      <c r="Z1822" t="str" cm="1">
        <f t="array" aca="1" ref="Z1822" ca="1">INDEX(Sheet1!$AA$2:$AA$30, RANDBETWEEN(1, 29))</f>
        <v>INNOVATION UNIT</v>
      </c>
      <c r="AA1822" t="str" cm="1">
        <f t="array" aca="1" ref="AA1822" ca="1">INDEX(Sheet1!$AB$2:$AB$8, RANDBETWEEN(1, 7))</f>
        <v>EAPRO</v>
      </c>
      <c r="AB1822" t="str" cm="1">
        <f t="array" aca="1" ref="AB1822" ca="1">INDEX(Sheet1!$AC$2:$AC$22, RANDBETWEEN(1, 21))</f>
        <v>Cyprus</v>
      </c>
      <c r="AE1822" t="str" cm="1">
        <f t="array" aca="1" ref="AE1822" ca="1">INDEX(Sheet1!$AF$2:$AF$22, RANDBETWEEN(1, 5))</f>
        <v>ESARO</v>
      </c>
      <c r="AF1822" s="3">
        <v>45582</v>
      </c>
      <c r="AG1822" t="str" cm="1">
        <f t="array" aca="1" ref="AG1822" ca="1">INDEX(Sheet1!$AH$2:$AH$24, RANDBETWEEN(1, 23))</f>
        <v>LEBANON CO</v>
      </c>
      <c r="AH1822" t="s">
        <v>651</v>
      </c>
      <c r="AI1822" t="s">
        <v>87</v>
      </c>
      <c r="AJ1822" t="s">
        <v>88</v>
      </c>
      <c r="AK1822" t="s">
        <v>165</v>
      </c>
      <c r="AL1822" t="s">
        <v>95</v>
      </c>
      <c r="AM1822" t="s">
        <v>646</v>
      </c>
      <c r="AN1822" t="s">
        <v>91</v>
      </c>
      <c r="AO1822" t="s">
        <v>92</v>
      </c>
      <c r="AP1822" t="s">
        <v>78</v>
      </c>
      <c r="AQ1822" t="s">
        <v>94</v>
      </c>
      <c r="AR1822">
        <v>2023</v>
      </c>
      <c r="AS1822" t="s">
        <v>44</v>
      </c>
    </row>
    <row r="1823" spans="1:45">
      <c r="A1823" t="s">
        <v>656</v>
      </c>
      <c r="B1823" t="s">
        <v>44</v>
      </c>
      <c r="C1823" t="s">
        <v>118</v>
      </c>
      <c r="D1823" s="3">
        <v>45543</v>
      </c>
      <c r="E1823" t="s">
        <v>644</v>
      </c>
      <c r="F1823">
        <f t="shared" ca="1" si="84"/>
        <v>94840.680500135728</v>
      </c>
      <c r="G1823">
        <f t="shared" ca="1" si="84"/>
        <v>83930.375493100582</v>
      </c>
      <c r="H1823" t="str" cm="1">
        <f t="array" aca="1" ref="H1823" ca="1">INDEX(Sheet1!$H$1:$H$3, RANDBETWEEN(1, 3))</f>
        <v>ORR Non-Thematic</v>
      </c>
      <c r="I1823" t="str" cm="1">
        <f t="array" aca="1" ref="I1823" ca="1">INDEX(Sheet1!$I$3:$I$88, RANDBETWEEN(1, 85))</f>
        <v>ACT-A/COVAX Pillar 2 - Therapeutics</v>
      </c>
      <c r="J1823" t="str">
        <f ca="1">INDEX(Sheet1!$AZ$3:$AZ$8, RANDBETWEEN(1, COUNTA(Sheet1!$AZ$3:$AZ$8)))</f>
        <v>Increased Immunization Rates</v>
      </c>
      <c r="K1823" t="str" cm="1">
        <f t="array" aca="1" ref="K1823" ca="1">INDEX(Sheet1!$K$1:$K$8, RANDBETWEEN(1, 6))</f>
        <v>HAC-ECARO</v>
      </c>
      <c r="M1823" t="s">
        <v>127</v>
      </c>
      <c r="N1823">
        <f t="shared" ca="1" si="85"/>
        <v>65633.947826301417</v>
      </c>
      <c r="Q1823" t="s">
        <v>103</v>
      </c>
      <c r="U1823">
        <f t="shared" ca="1" si="86"/>
        <v>43569.008939632695</v>
      </c>
      <c r="V1823">
        <v>13419189</v>
      </c>
      <c r="W1823" t="str" cm="1">
        <f t="array" aca="1" ref="W1823" ca="1">INDEX(Sheet1!$X$1:$X$20, RANDBETWEEN(1, 20))</f>
        <v>Governmental Organization</v>
      </c>
      <c r="X1823" t="str" cm="1">
        <f t="array" aca="1" ref="X1823" ca="1">INDEX(Sheet1!$Y$2:$Y$22, RANDBETWEEN(1, 21))</f>
        <v>UNICEF NatCom/CO/Division</v>
      </c>
      <c r="Z1823" t="str" cm="1">
        <f t="array" aca="1" ref="Z1823" ca="1">INDEX(Sheet1!$AA$2:$AA$30, RANDBETWEEN(1, 29))</f>
        <v>BULGARIA CO</v>
      </c>
      <c r="AA1823" t="str" cm="1">
        <f t="array" aca="1" ref="AA1823" ca="1">INDEX(Sheet1!$AB$2:$AB$8, RANDBETWEEN(1, 7))</f>
        <v>ECARO</v>
      </c>
      <c r="AB1823" t="str" cm="1">
        <f t="array" aca="1" ref="AB1823" ca="1">INDEX(Sheet1!$AC$2:$AC$22, RANDBETWEEN(1, 21))</f>
        <v>Russian Federation</v>
      </c>
      <c r="AE1823" t="str" cm="1">
        <f t="array" aca="1" ref="AE1823" ca="1">INDEX(Sheet1!$AF$2:$AF$22, RANDBETWEEN(1, 5))</f>
        <v>ECARO</v>
      </c>
      <c r="AF1823" s="3">
        <v>45543</v>
      </c>
      <c r="AG1823" t="str" cm="1">
        <f t="array" aca="1" ref="AG1823" ca="1">INDEX(Sheet1!$AH$2:$AH$24, RANDBETWEEN(1, 23))</f>
        <v>ROMANIA CO</v>
      </c>
      <c r="AH1823" t="s">
        <v>670</v>
      </c>
      <c r="AI1823" t="s">
        <v>102</v>
      </c>
      <c r="AJ1823" t="s">
        <v>103</v>
      </c>
      <c r="AK1823" t="s">
        <v>127</v>
      </c>
      <c r="AL1823" t="s">
        <v>90</v>
      </c>
      <c r="AM1823" t="s">
        <v>645</v>
      </c>
      <c r="AN1823" t="s">
        <v>105</v>
      </c>
      <c r="AO1823" t="s">
        <v>92</v>
      </c>
      <c r="AP1823" t="s">
        <v>78</v>
      </c>
      <c r="AQ1823" t="s">
        <v>79</v>
      </c>
      <c r="AR1823">
        <v>2024</v>
      </c>
      <c r="AS1823" t="s">
        <v>44</v>
      </c>
    </row>
    <row r="1824" spans="1:45">
      <c r="A1824" t="s">
        <v>653</v>
      </c>
      <c r="B1824" t="s">
        <v>95</v>
      </c>
      <c r="C1824" t="s">
        <v>64</v>
      </c>
      <c r="D1824" s="3">
        <v>45565</v>
      </c>
      <c r="E1824" t="s">
        <v>644</v>
      </c>
      <c r="F1824">
        <f t="shared" ca="1" si="84"/>
        <v>62221.671200911922</v>
      </c>
      <c r="G1824">
        <f t="shared" ca="1" si="84"/>
        <v>48386.393682559821</v>
      </c>
      <c r="H1824" t="str" cm="1">
        <f t="array" aca="1" ref="H1824" ca="1">INDEX(Sheet1!$H$1:$H$3, RANDBETWEEN(1, 3))</f>
        <v>ORE-Thematic</v>
      </c>
      <c r="I1824" t="str" cm="1">
        <f t="array" aca="1" ref="I1824" ca="1">INDEX(Sheet1!$I$3:$I$88, RANDBETWEEN(1, 85))</f>
        <v>digital workspace for visual collaboration</v>
      </c>
      <c r="J1824" t="str">
        <f ca="1">INDEX(Sheet1!$AZ$3:$AZ$8, RANDBETWEEN(1, COUNTA(Sheet1!$AZ$3:$AZ$8)))</f>
        <v>Emergency Response</v>
      </c>
      <c r="K1824" t="str" cm="1">
        <f t="array" aca="1" ref="K1824" ca="1">INDEX(Sheet1!$K$1:$K$8, RANDBETWEEN(1, 6))</f>
        <v>HAC-UKRAINE</v>
      </c>
      <c r="M1824" t="s">
        <v>57</v>
      </c>
      <c r="N1824">
        <f t="shared" ca="1" si="85"/>
        <v>99304.046478012024</v>
      </c>
      <c r="Q1824" t="s">
        <v>113</v>
      </c>
      <c r="U1824">
        <f t="shared" ca="1" si="86"/>
        <v>15653.663216532286</v>
      </c>
      <c r="V1824">
        <v>19945081</v>
      </c>
      <c r="W1824" t="str" cm="1">
        <f t="array" aca="1" ref="W1824" ca="1">INDEX(Sheet1!$X$1:$X$20, RANDBETWEEN(1, 20))</f>
        <v>Sport Associations</v>
      </c>
      <c r="X1824" t="str" cm="1">
        <f t="array" aca="1" ref="X1824" ca="1">INDEX(Sheet1!$Y$2:$Y$22, RANDBETWEEN(1, 21))</f>
        <v>Private Sector</v>
      </c>
      <c r="Z1824" t="str" cm="1">
        <f t="array" aca="1" ref="Z1824" ca="1">INDEX(Sheet1!$AA$2:$AA$30, RANDBETWEEN(1, 29))</f>
        <v>CROATIA CO</v>
      </c>
      <c r="AA1824" t="str" cm="1">
        <f t="array" aca="1" ref="AA1824" ca="1">INDEX(Sheet1!$AB$2:$AB$8, RANDBETWEEN(1, 7))</f>
        <v>HQ</v>
      </c>
      <c r="AB1824" t="str" cm="1">
        <f t="array" aca="1" ref="AB1824" ca="1">INDEX(Sheet1!$AC$2:$AC$22, RANDBETWEEN(1, 21))</f>
        <v>Ukraine</v>
      </c>
      <c r="AE1824" t="str" cm="1">
        <f t="array" aca="1" ref="AE1824" ca="1">INDEX(Sheet1!$AF$2:$AF$22, RANDBETWEEN(1, 5))</f>
        <v>MENARO</v>
      </c>
      <c r="AF1824" s="3">
        <v>45565</v>
      </c>
      <c r="AG1824" t="str" cm="1">
        <f t="array" aca="1" ref="AG1824" ca="1">INDEX(Sheet1!$AH$2:$AH$24, RANDBETWEEN(1, 23))</f>
        <v>ROMANIA CO</v>
      </c>
      <c r="AH1824" t="s">
        <v>668</v>
      </c>
      <c r="AI1824" t="s">
        <v>112</v>
      </c>
      <c r="AJ1824" t="s">
        <v>113</v>
      </c>
      <c r="AK1824" t="s">
        <v>57</v>
      </c>
      <c r="AL1824" t="s">
        <v>58</v>
      </c>
      <c r="AM1824" t="s">
        <v>646</v>
      </c>
      <c r="AN1824" t="s">
        <v>60</v>
      </c>
      <c r="AO1824" t="s">
        <v>116</v>
      </c>
      <c r="AP1824" t="s">
        <v>62</v>
      </c>
      <c r="AQ1824" t="s">
        <v>117</v>
      </c>
      <c r="AR1824">
        <v>2022</v>
      </c>
      <c r="AS1824" t="s">
        <v>44</v>
      </c>
    </row>
    <row r="1825" spans="1:45">
      <c r="A1825" t="s">
        <v>657</v>
      </c>
      <c r="B1825" t="s">
        <v>95</v>
      </c>
      <c r="C1825" t="s">
        <v>45</v>
      </c>
      <c r="D1825" s="3">
        <v>45416</v>
      </c>
      <c r="E1825" t="s">
        <v>644</v>
      </c>
      <c r="F1825">
        <f t="shared" ca="1" si="84"/>
        <v>4153.9361536472788</v>
      </c>
      <c r="G1825">
        <f t="shared" ca="1" si="84"/>
        <v>3589.2080880957428</v>
      </c>
      <c r="H1825" t="str" cm="1">
        <f t="array" aca="1" ref="H1825" ca="1">INDEX(Sheet1!$H$1:$H$3, RANDBETWEEN(1, 3))</f>
        <v>Revenue Type</v>
      </c>
      <c r="I1825" t="str" cm="1">
        <f t="array" aca="1" ref="I1825" ca="1">INDEX(Sheet1!$I$3:$I$88, RANDBETWEEN(1, 85))</f>
        <v>Cross-Sectoral unearmarked</v>
      </c>
      <c r="J1825" t="str">
        <f ca="1">INDEX(Sheet1!$AZ$3:$AZ$8, RANDBETWEEN(1, COUNTA(Sheet1!$AZ$3:$AZ$8)))</f>
        <v>Education</v>
      </c>
      <c r="K1825" t="str" cm="1">
        <f t="array" aca="1" ref="K1825" ca="1">INDEX(Sheet1!$K$1:$K$8, RANDBETWEEN(1, 6))</f>
        <v>HAC-UKRAINE</v>
      </c>
      <c r="M1825" t="s">
        <v>165</v>
      </c>
      <c r="N1825">
        <f t="shared" ca="1" si="85"/>
        <v>16534.422943182559</v>
      </c>
      <c r="Q1825" t="s">
        <v>126</v>
      </c>
      <c r="U1825">
        <f t="shared" ca="1" si="86"/>
        <v>43207.493666802671</v>
      </c>
      <c r="V1825">
        <v>26139</v>
      </c>
      <c r="W1825" t="str" cm="1">
        <f t="array" aca="1" ref="W1825" ca="1">INDEX(Sheet1!$X$1:$X$20, RANDBETWEEN(1, 20))</f>
        <v>Governmental Organization</v>
      </c>
      <c r="X1825" t="str" cm="1">
        <f t="array" aca="1" ref="X1825" ca="1">INDEX(Sheet1!$Y$2:$Y$22, RANDBETWEEN(1, 21))</f>
        <v>UNICEF NatCom/CO/Division</v>
      </c>
      <c r="Z1825" t="str" cm="1">
        <f t="array" aca="1" ref="Z1825" ca="1">INDEX(Sheet1!$AA$2:$AA$30, RANDBETWEEN(1, 29))</f>
        <v>CROATIA CO</v>
      </c>
      <c r="AA1825" t="str" cm="1">
        <f t="array" aca="1" ref="AA1825" ca="1">INDEX(Sheet1!$AB$2:$AB$8, RANDBETWEEN(1, 7))</f>
        <v>NatCom</v>
      </c>
      <c r="AB1825" t="str" cm="1">
        <f t="array" aca="1" ref="AB1825" ca="1">INDEX(Sheet1!$AC$2:$AC$22, RANDBETWEEN(1, 21))</f>
        <v>Croatia</v>
      </c>
      <c r="AE1825" t="str" cm="1">
        <f t="array" aca="1" ref="AE1825" ca="1">INDEX(Sheet1!$AF$2:$AF$22, RANDBETWEEN(1, 5))</f>
        <v>ECARO</v>
      </c>
      <c r="AF1825" s="3">
        <v>45416</v>
      </c>
      <c r="AG1825" t="str" cm="1">
        <f t="array" aca="1" ref="AG1825" ca="1">INDEX(Sheet1!$AH$2:$AH$24, RANDBETWEEN(1, 23))</f>
        <v>US FUND</v>
      </c>
      <c r="AH1825" t="s">
        <v>670</v>
      </c>
      <c r="AI1825" t="s">
        <v>125</v>
      </c>
      <c r="AJ1825" t="s">
        <v>126</v>
      </c>
      <c r="AK1825" t="s">
        <v>165</v>
      </c>
      <c r="AL1825" t="s">
        <v>90</v>
      </c>
      <c r="AM1825" t="s">
        <v>645</v>
      </c>
      <c r="AN1825" t="s">
        <v>105</v>
      </c>
      <c r="AO1825" t="s">
        <v>116</v>
      </c>
      <c r="AP1825" t="s">
        <v>143</v>
      </c>
      <c r="AQ1825" t="s">
        <v>129</v>
      </c>
      <c r="AR1825">
        <v>2024</v>
      </c>
      <c r="AS1825" t="s">
        <v>44</v>
      </c>
    </row>
    <row r="1826" spans="1:45">
      <c r="A1826" t="s">
        <v>654</v>
      </c>
      <c r="B1826" t="s">
        <v>95</v>
      </c>
      <c r="C1826" t="s">
        <v>64</v>
      </c>
      <c r="D1826" s="3">
        <v>45585</v>
      </c>
      <c r="E1826" t="s">
        <v>644</v>
      </c>
      <c r="F1826">
        <f t="shared" ca="1" si="84"/>
        <v>72927.113943009404</v>
      </c>
      <c r="G1826">
        <f t="shared" ca="1" si="84"/>
        <v>51254.100919639786</v>
      </c>
      <c r="H1826" t="str" cm="1">
        <f t="array" aca="1" ref="H1826" ca="1">INDEX(Sheet1!$H$1:$H$3, RANDBETWEEN(1, 3))</f>
        <v>ORR Non-Thematic</v>
      </c>
      <c r="I1826" t="str" cm="1">
        <f t="array" aca="1" ref="I1826" ca="1">INDEX(Sheet1!$I$3:$I$88, RANDBETWEEN(1, 85))</f>
        <v>UNICEF capacity for programming on Gender</v>
      </c>
      <c r="J1826" t="str">
        <f ca="1">INDEX(Sheet1!$AZ$3:$AZ$8, RANDBETWEEN(1, COUNTA(Sheet1!$AZ$3:$AZ$8)))</f>
        <v>Education</v>
      </c>
      <c r="K1826" t="str" cm="1">
        <f t="array" aca="1" ref="K1826" ca="1">INDEX(Sheet1!$K$1:$K$8, RANDBETWEEN(1, 6))</f>
        <v>HAC-UKRAINE</v>
      </c>
      <c r="M1826" t="s">
        <v>114</v>
      </c>
      <c r="N1826">
        <f t="shared" ca="1" si="85"/>
        <v>29446.933747514082</v>
      </c>
      <c r="Q1826" t="s">
        <v>134</v>
      </c>
      <c r="U1826">
        <f t="shared" ca="1" si="86"/>
        <v>85515.940114902289</v>
      </c>
      <c r="V1826">
        <v>29252271</v>
      </c>
      <c r="W1826" t="str" cm="1">
        <f t="array" aca="1" ref="W1826" ca="1">INDEX(Sheet1!$X$1:$X$20, RANDBETWEEN(1, 20))</f>
        <v>IFI/RDB</v>
      </c>
      <c r="X1826" t="str" cm="1">
        <f t="array" aca="1" ref="X1826" ca="1">INDEX(Sheet1!$Y$2:$Y$22, RANDBETWEEN(1, 21))</f>
        <v>Private Sector</v>
      </c>
      <c r="Z1826" t="str" cm="1">
        <f t="array" aca="1" ref="Z1826" ca="1">INDEX(Sheet1!$AA$2:$AA$30, RANDBETWEEN(1, 29))</f>
        <v>KOSOVO CO</v>
      </c>
      <c r="AA1826" t="str" cm="1">
        <f t="array" aca="1" ref="AA1826" ca="1">INDEX(Sheet1!$AB$2:$AB$8, RANDBETWEEN(1, 7))</f>
        <v>MENARO</v>
      </c>
      <c r="AB1826" t="str" cm="1">
        <f t="array" aca="1" ref="AB1826" ca="1">INDEX(Sheet1!$AC$2:$AC$22, RANDBETWEEN(1, 21))</f>
        <v>Serbia</v>
      </c>
      <c r="AE1826" t="str" cm="1">
        <f t="array" aca="1" ref="AE1826" ca="1">INDEX(Sheet1!$AF$2:$AF$22, RANDBETWEEN(1, 5))</f>
        <v>ECARO</v>
      </c>
      <c r="AF1826" s="3">
        <v>45585</v>
      </c>
      <c r="AG1826" t="str" cm="1">
        <f t="array" aca="1" ref="AG1826" ca="1">INDEX(Sheet1!$AH$2:$AH$24, RANDBETWEEN(1, 23))</f>
        <v>UKRAINE CO</v>
      </c>
      <c r="AH1826" t="s">
        <v>668</v>
      </c>
      <c r="AI1826" t="s">
        <v>133</v>
      </c>
      <c r="AJ1826" t="s">
        <v>134</v>
      </c>
      <c r="AK1826" t="s">
        <v>114</v>
      </c>
      <c r="AL1826" t="s">
        <v>58</v>
      </c>
      <c r="AM1826" t="s">
        <v>645</v>
      </c>
      <c r="AN1826" t="s">
        <v>115</v>
      </c>
      <c r="AO1826" t="s">
        <v>92</v>
      </c>
      <c r="AP1826" t="s">
        <v>78</v>
      </c>
      <c r="AQ1826" t="s">
        <v>129</v>
      </c>
      <c r="AR1826">
        <v>2022</v>
      </c>
      <c r="AS1826" t="s">
        <v>44</v>
      </c>
    </row>
    <row r="1827" spans="1:45">
      <c r="A1827" t="s">
        <v>656</v>
      </c>
      <c r="B1827" t="s">
        <v>95</v>
      </c>
      <c r="C1827" t="s">
        <v>45</v>
      </c>
      <c r="D1827" s="3">
        <v>45400</v>
      </c>
      <c r="E1827" t="s">
        <v>644</v>
      </c>
      <c r="F1827">
        <f t="shared" ca="1" si="84"/>
        <v>47967.426929842564</v>
      </c>
      <c r="G1827">
        <f t="shared" ca="1" si="84"/>
        <v>25775.970590536239</v>
      </c>
      <c r="H1827" t="str" cm="1">
        <f t="array" aca="1" ref="H1827" ca="1">INDEX(Sheet1!$H$1:$H$3, RANDBETWEEN(1, 3))</f>
        <v>ORR Non-Thematic</v>
      </c>
      <c r="I1827" t="str" cm="1">
        <f t="array" aca="1" ref="I1827" ca="1">INDEX(Sheet1!$I$3:$I$88, RANDBETWEEN(1, 85))</f>
        <v>Humanitarian Action</v>
      </c>
      <c r="J1827" t="str">
        <f ca="1">INDEX(Sheet1!$AZ$3:$AZ$8, RANDBETWEEN(1, COUNTA(Sheet1!$AZ$3:$AZ$8)))</f>
        <v>Advocacy</v>
      </c>
      <c r="K1827" t="str" cm="1">
        <f t="array" aca="1" ref="K1827" ca="1">INDEX(Sheet1!$K$1:$K$8, RANDBETWEEN(1, 6))</f>
        <v>HAC-STATE OF PALESTINE</v>
      </c>
      <c r="M1827" t="s">
        <v>104</v>
      </c>
      <c r="N1827">
        <f t="shared" ca="1" si="85"/>
        <v>79219.512572736377</v>
      </c>
      <c r="Q1827" t="s">
        <v>142</v>
      </c>
      <c r="U1827">
        <f t="shared" ca="1" si="86"/>
        <v>14667.420757546737</v>
      </c>
      <c r="V1827">
        <v>27794627</v>
      </c>
      <c r="W1827" t="str" cm="1">
        <f t="array" aca="1" ref="W1827" ca="1">INDEX(Sheet1!$X$1:$X$20, RANDBETWEEN(1, 20))</f>
        <v>Corporate</v>
      </c>
      <c r="X1827" t="str" cm="1">
        <f t="array" aca="1" ref="X1827" ca="1">INDEX(Sheet1!$Y$2:$Y$22, RANDBETWEEN(1, 21))</f>
        <v>UNICEF NatCom/CO/Division</v>
      </c>
      <c r="Z1827" t="str" cm="1">
        <f t="array" aca="1" ref="Z1827" ca="1">INDEX(Sheet1!$AA$2:$AA$30, RANDBETWEEN(1, 29))</f>
        <v>TURKIYE NATCOM</v>
      </c>
      <c r="AA1827" t="str" cm="1">
        <f t="array" aca="1" ref="AA1827" ca="1">INDEX(Sheet1!$AB$2:$AB$8, RANDBETWEEN(1, 7))</f>
        <v>WCARO</v>
      </c>
      <c r="AB1827" t="str" cm="1">
        <f t="array" aca="1" ref="AB1827" ca="1">INDEX(Sheet1!$AC$2:$AC$22, RANDBETWEEN(1, 21))</f>
        <v>Netherlands</v>
      </c>
      <c r="AE1827" t="str" cm="1">
        <f t="array" aca="1" ref="AE1827" ca="1">INDEX(Sheet1!$AF$2:$AF$22, RANDBETWEEN(1, 5))</f>
        <v>NatCom</v>
      </c>
      <c r="AF1827" s="3">
        <v>45400</v>
      </c>
      <c r="AG1827" t="str" cm="1">
        <f t="array" aca="1" ref="AG1827" ca="1">INDEX(Sheet1!$AH$2:$AH$24, RANDBETWEEN(1, 23))</f>
        <v>ECARO</v>
      </c>
      <c r="AH1827" t="s">
        <v>647</v>
      </c>
      <c r="AI1827" t="s">
        <v>141</v>
      </c>
      <c r="AJ1827" t="s">
        <v>142</v>
      </c>
      <c r="AK1827" t="s">
        <v>104</v>
      </c>
      <c r="AL1827" t="s">
        <v>58</v>
      </c>
      <c r="AM1827" t="s">
        <v>645</v>
      </c>
      <c r="AN1827" t="s">
        <v>192</v>
      </c>
      <c r="AO1827" t="s">
        <v>92</v>
      </c>
      <c r="AP1827" t="s">
        <v>93</v>
      </c>
      <c r="AQ1827" t="s">
        <v>129</v>
      </c>
      <c r="AR1827">
        <v>2023</v>
      </c>
      <c r="AS1827" t="s">
        <v>44</v>
      </c>
    </row>
    <row r="1828" spans="1:45">
      <c r="A1828" t="s">
        <v>658</v>
      </c>
      <c r="B1828" t="s">
        <v>44</v>
      </c>
      <c r="C1828" t="s">
        <v>64</v>
      </c>
      <c r="D1828" s="3">
        <v>45419</v>
      </c>
      <c r="E1828" t="s">
        <v>644</v>
      </c>
      <c r="F1828">
        <f t="shared" ca="1" si="84"/>
        <v>65411.772083565746</v>
      </c>
      <c r="G1828">
        <f t="shared" ca="1" si="84"/>
        <v>23901.876774914112</v>
      </c>
      <c r="H1828" t="str" cm="1">
        <f t="array" aca="1" ref="H1828" ca="1">INDEX(Sheet1!$H$1:$H$3, RANDBETWEEN(1, 3))</f>
        <v>ORE-Thematic</v>
      </c>
      <c r="I1828" t="str" cm="1">
        <f t="array" aca="1" ref="I1828" ca="1">INDEX(Sheet1!$I$3:$I$88, RANDBETWEEN(1, 85))</f>
        <v>Financial, information and communication technology and administrative managemen</v>
      </c>
      <c r="J1828" t="str">
        <f ca="1">INDEX(Sheet1!$AZ$3:$AZ$8, RANDBETWEEN(1, COUNTA(Sheet1!$AZ$3:$AZ$8)))</f>
        <v>Increased Immunization Rates</v>
      </c>
      <c r="K1828" t="str" cm="1">
        <f t="array" aca="1" ref="K1828" ca="1">INDEX(Sheet1!$K$1:$K$8, RANDBETWEEN(1, 6))</f>
        <v>Emergency/HAC</v>
      </c>
      <c r="M1828" t="s">
        <v>104</v>
      </c>
      <c r="N1828">
        <f t="shared" ca="1" si="85"/>
        <v>73306.12009613702</v>
      </c>
      <c r="Q1828" t="s">
        <v>71</v>
      </c>
      <c r="U1828">
        <f t="shared" ca="1" si="86"/>
        <v>65288.257445316609</v>
      </c>
      <c r="V1828">
        <v>9347963</v>
      </c>
      <c r="W1828" t="str" cm="1">
        <f t="array" aca="1" ref="W1828" ca="1">INDEX(Sheet1!$X$1:$X$20, RANDBETWEEN(1, 20))</f>
        <v>Women's and diaspora organizations</v>
      </c>
      <c r="X1828" t="str" cm="1">
        <f t="array" aca="1" ref="X1828" ca="1">INDEX(Sheet1!$Y$2:$Y$22, RANDBETWEEN(1, 21))</f>
        <v>Public Sector</v>
      </c>
      <c r="Z1828" t="str" cm="1">
        <f t="array" aca="1" ref="Z1828" ca="1">INDEX(Sheet1!$AA$2:$AA$30, RANDBETWEEN(1, 29))</f>
        <v>US FUND</v>
      </c>
      <c r="AA1828" t="str" cm="1">
        <f t="array" aca="1" ref="AA1828" ca="1">INDEX(Sheet1!$AB$2:$AB$8, RANDBETWEEN(1, 7))</f>
        <v>NatCom</v>
      </c>
      <c r="AB1828" t="str" cm="1">
        <f t="array" aca="1" ref="AB1828" ca="1">INDEX(Sheet1!$AC$2:$AC$22, RANDBETWEEN(1, 21))</f>
        <v>Netherlands</v>
      </c>
      <c r="AE1828" t="str" cm="1">
        <f t="array" aca="1" ref="AE1828" ca="1">INDEX(Sheet1!$AF$2:$AF$22, RANDBETWEEN(1, 5))</f>
        <v>ESARO</v>
      </c>
      <c r="AF1828" s="3">
        <v>45419</v>
      </c>
      <c r="AG1828" t="str" cm="1">
        <f t="array" aca="1" ref="AG1828" ca="1">INDEX(Sheet1!$AH$2:$AH$24, RANDBETWEEN(1, 23))</f>
        <v>ALBANIA CO</v>
      </c>
      <c r="AH1828" t="s">
        <v>649</v>
      </c>
      <c r="AI1828" t="s">
        <v>148</v>
      </c>
      <c r="AJ1828" t="s">
        <v>71</v>
      </c>
      <c r="AK1828" t="s">
        <v>104</v>
      </c>
      <c r="AL1828" t="s">
        <v>90</v>
      </c>
      <c r="AM1828" t="s">
        <v>646</v>
      </c>
      <c r="AN1828" t="s">
        <v>105</v>
      </c>
      <c r="AO1828" t="s">
        <v>149</v>
      </c>
      <c r="AP1828" t="s">
        <v>135</v>
      </c>
      <c r="AQ1828" t="s">
        <v>79</v>
      </c>
      <c r="AR1828">
        <v>2022</v>
      </c>
      <c r="AS1828" t="s">
        <v>44</v>
      </c>
    </row>
    <row r="1829" spans="1:45">
      <c r="A1829" t="s">
        <v>658</v>
      </c>
      <c r="B1829" t="s">
        <v>44</v>
      </c>
      <c r="C1829" t="s">
        <v>64</v>
      </c>
      <c r="D1829" s="3">
        <v>45330</v>
      </c>
      <c r="E1829" t="s">
        <v>644</v>
      </c>
      <c r="F1829">
        <f t="shared" ca="1" si="84"/>
        <v>73367.341648749716</v>
      </c>
      <c r="G1829">
        <f t="shared" ca="1" si="84"/>
        <v>84644.034606389469</v>
      </c>
      <c r="H1829" t="str" cm="1">
        <f t="array" aca="1" ref="H1829" ca="1">INDEX(Sheet1!$H$1:$H$3, RANDBETWEEN(1, 3))</f>
        <v>ORR Non-Thematic</v>
      </c>
      <c r="I1829" t="str" cm="1">
        <f t="array" aca="1" ref="I1829" ca="1">INDEX(Sheet1!$I$3:$I$88, RANDBETWEEN(1, 85))</f>
        <v>Social exclusion – data and evidence</v>
      </c>
      <c r="J1829" t="str">
        <f ca="1">INDEX(Sheet1!$AZ$3:$AZ$8, RANDBETWEEN(1, COUNTA(Sheet1!$AZ$3:$AZ$8)))</f>
        <v>Child Protection</v>
      </c>
      <c r="K1829" t="str" cm="1">
        <f t="array" aca="1" ref="K1829" ca="1">INDEX(Sheet1!$K$1:$K$8, RANDBETWEEN(1, 6))</f>
        <v>Ukraine Response</v>
      </c>
      <c r="M1829" t="s">
        <v>57</v>
      </c>
      <c r="N1829">
        <f t="shared" ca="1" si="85"/>
        <v>20024.362071190095</v>
      </c>
      <c r="Q1829" t="s">
        <v>157</v>
      </c>
      <c r="U1829">
        <f t="shared" ca="1" si="86"/>
        <v>52369.38736799515</v>
      </c>
      <c r="V1829">
        <v>36425203</v>
      </c>
      <c r="W1829" t="str" cm="1">
        <f t="array" aca="1" ref="W1829" ca="1">INDEX(Sheet1!$X$1:$X$20, RANDBETWEEN(1, 20))</f>
        <v>Corporate Foundation</v>
      </c>
      <c r="X1829" t="str" cm="1">
        <f t="array" aca="1" ref="X1829" ca="1">INDEX(Sheet1!$Y$2:$Y$22, RANDBETWEEN(1, 21))</f>
        <v>Private Sector</v>
      </c>
      <c r="Z1829" t="str" cm="1">
        <f t="array" aca="1" ref="Z1829" ca="1">INDEX(Sheet1!$AA$2:$AA$30, RANDBETWEEN(1, 29))</f>
        <v>ROMANIA CO</v>
      </c>
      <c r="AA1829" t="str" cm="1">
        <f t="array" aca="1" ref="AA1829" ca="1">INDEX(Sheet1!$AB$2:$AB$8, RANDBETWEEN(1, 7))</f>
        <v>WCARO</v>
      </c>
      <c r="AB1829" t="str" cm="1">
        <f t="array" aca="1" ref="AB1829" ca="1">INDEX(Sheet1!$AC$2:$AC$22, RANDBETWEEN(1, 21))</f>
        <v>Japan</v>
      </c>
      <c r="AE1829" t="str" cm="1">
        <f t="array" aca="1" ref="AE1829" ca="1">INDEX(Sheet1!$AF$2:$AF$22, RANDBETWEEN(1, 5))</f>
        <v>ECARO</v>
      </c>
      <c r="AF1829" s="3">
        <v>45330</v>
      </c>
      <c r="AG1829" t="str" cm="1">
        <f t="array" aca="1" ref="AG1829" ca="1">INDEX(Sheet1!$AH$2:$AH$24, RANDBETWEEN(1, 23))</f>
        <v>BULGARIA CO</v>
      </c>
      <c r="AH1829" t="s">
        <v>648</v>
      </c>
      <c r="AI1829" t="s">
        <v>156</v>
      </c>
      <c r="AJ1829" t="s">
        <v>157</v>
      </c>
      <c r="AK1829" t="s">
        <v>57</v>
      </c>
      <c r="AL1829" t="s">
        <v>95</v>
      </c>
      <c r="AM1829" t="s">
        <v>645</v>
      </c>
      <c r="AN1829" t="s">
        <v>60</v>
      </c>
      <c r="AO1829" t="s">
        <v>77</v>
      </c>
      <c r="AP1829" t="s">
        <v>143</v>
      </c>
      <c r="AQ1829" t="s">
        <v>100</v>
      </c>
      <c r="AR1829">
        <v>2024</v>
      </c>
      <c r="AS1829" t="s">
        <v>44</v>
      </c>
    </row>
    <row r="1830" spans="1:45">
      <c r="A1830" t="s">
        <v>658</v>
      </c>
      <c r="B1830" t="s">
        <v>44</v>
      </c>
      <c r="C1830" t="s">
        <v>64</v>
      </c>
      <c r="D1830" s="3">
        <v>45377</v>
      </c>
      <c r="E1830" t="s">
        <v>644</v>
      </c>
      <c r="F1830">
        <f t="shared" ca="1" si="84"/>
        <v>71513.07000811366</v>
      </c>
      <c r="G1830">
        <f t="shared" ca="1" si="84"/>
        <v>75385.948025759848</v>
      </c>
      <c r="H1830" t="str" cm="1">
        <f t="array" aca="1" ref="H1830" ca="1">INDEX(Sheet1!$H$1:$H$3, RANDBETWEEN(1, 3))</f>
        <v>ORR Non-Thematic</v>
      </c>
      <c r="I1830" t="str" cm="1">
        <f t="array" aca="1" ref="I1830" ca="1">INDEX(Sheet1!$I$3:$I$88, RANDBETWEEN(1, 85))</f>
        <v>Polio eradication</v>
      </c>
      <c r="J1830" t="str">
        <f ca="1">INDEX(Sheet1!$AZ$3:$AZ$8, RANDBETWEEN(1, COUNTA(Sheet1!$AZ$3:$AZ$8)))</f>
        <v>Education</v>
      </c>
      <c r="K1830" t="str" cm="1">
        <f t="array" aca="1" ref="K1830" ca="1">INDEX(Sheet1!$K$1:$K$8, RANDBETWEEN(1, 6))</f>
        <v>HAC-STATE OF PALESTINE</v>
      </c>
      <c r="M1830" t="s">
        <v>165</v>
      </c>
      <c r="N1830">
        <f t="shared" ca="1" si="85"/>
        <v>85265.308927336198</v>
      </c>
      <c r="Q1830" t="s">
        <v>164</v>
      </c>
      <c r="U1830">
        <f t="shared" ca="1" si="86"/>
        <v>90632.283161722517</v>
      </c>
      <c r="V1830">
        <v>7662321</v>
      </c>
      <c r="W1830" t="str" cm="1">
        <f t="array" aca="1" ref="W1830" ca="1">INDEX(Sheet1!$X$1:$X$20, RANDBETWEEN(1, 20))</f>
        <v>UN Agency/International Agency</v>
      </c>
      <c r="X1830" t="str" cm="1">
        <f t="array" aca="1" ref="X1830" ca="1">INDEX(Sheet1!$Y$2:$Y$22, RANDBETWEEN(1, 21))</f>
        <v>Private Sector</v>
      </c>
      <c r="Z1830" t="str" cm="1">
        <f t="array" aca="1" ref="Z1830" ca="1">INDEX(Sheet1!$AA$2:$AA$30, RANDBETWEEN(1, 29))</f>
        <v>KYRGYZSTAN CO</v>
      </c>
      <c r="AA1830" t="str" cm="1">
        <f t="array" aca="1" ref="AA1830" ca="1">INDEX(Sheet1!$AB$2:$AB$8, RANDBETWEEN(1, 7))</f>
        <v>EAPRO</v>
      </c>
      <c r="AB1830" t="str" cm="1">
        <f t="array" aca="1" ref="AB1830" ca="1">INDEX(Sheet1!$AC$2:$AC$22, RANDBETWEEN(1, 21))</f>
        <v>Uzbekistan</v>
      </c>
      <c r="AE1830" t="str" cm="1">
        <f t="array" aca="1" ref="AE1830" ca="1">INDEX(Sheet1!$AF$2:$AF$22, RANDBETWEEN(1, 5))</f>
        <v>MENARO</v>
      </c>
      <c r="AF1830" s="3">
        <v>45377</v>
      </c>
      <c r="AG1830" t="str" cm="1">
        <f t="array" aca="1" ref="AG1830" ca="1">INDEX(Sheet1!$AH$2:$AH$24, RANDBETWEEN(1, 23))</f>
        <v>SOMALIA CO</v>
      </c>
      <c r="AH1830" t="s">
        <v>651</v>
      </c>
      <c r="AI1830" t="s">
        <v>163</v>
      </c>
      <c r="AJ1830" t="s">
        <v>164</v>
      </c>
      <c r="AK1830" t="s">
        <v>165</v>
      </c>
      <c r="AL1830" t="s">
        <v>95</v>
      </c>
      <c r="AM1830" t="s">
        <v>646</v>
      </c>
      <c r="AN1830" t="s">
        <v>192</v>
      </c>
      <c r="AO1830" t="s">
        <v>149</v>
      </c>
      <c r="AP1830" t="s">
        <v>62</v>
      </c>
      <c r="AQ1830" t="s">
        <v>79</v>
      </c>
      <c r="AR1830">
        <v>2024</v>
      </c>
      <c r="AS1830" t="s">
        <v>44</v>
      </c>
    </row>
    <row r="1831" spans="1:45">
      <c r="A1831" t="s">
        <v>658</v>
      </c>
      <c r="B1831" t="s">
        <v>44</v>
      </c>
      <c r="C1831" t="s">
        <v>45</v>
      </c>
      <c r="D1831" s="3">
        <v>45362</v>
      </c>
      <c r="E1831" t="s">
        <v>644</v>
      </c>
      <c r="F1831">
        <f t="shared" ca="1" si="84"/>
        <v>75482.471101346571</v>
      </c>
      <c r="G1831">
        <f t="shared" ca="1" si="84"/>
        <v>78043.205160632278</v>
      </c>
      <c r="H1831" t="str" cm="1">
        <f t="array" aca="1" ref="H1831" ca="1">INDEX(Sheet1!$H$1:$H$3, RANDBETWEEN(1, 3))</f>
        <v>ORE-Thematic</v>
      </c>
      <c r="I1831" t="str" cm="1">
        <f t="array" aca="1" ref="I1831" ca="1">INDEX(Sheet1!$I$3:$I$88, RANDBETWEEN(1, 85))</f>
        <v>Oversight and assurance</v>
      </c>
      <c r="J1831" t="str">
        <f ca="1">INDEX(Sheet1!$AZ$3:$AZ$8, RANDBETWEEN(1, COUNTA(Sheet1!$AZ$3:$AZ$8)))</f>
        <v>Education</v>
      </c>
      <c r="K1831" t="str" cm="1">
        <f t="array" aca="1" ref="K1831" ca="1">INDEX(Sheet1!$K$1:$K$8, RANDBETWEEN(1, 6))</f>
        <v>HAC-ARMENIA</v>
      </c>
      <c r="M1831" t="s">
        <v>89</v>
      </c>
      <c r="N1831">
        <f t="shared" ca="1" si="85"/>
        <v>33570.465655435219</v>
      </c>
      <c r="Q1831" t="s">
        <v>172</v>
      </c>
      <c r="U1831">
        <f t="shared" ca="1" si="86"/>
        <v>21814.717301573975</v>
      </c>
      <c r="V1831">
        <v>15627288</v>
      </c>
      <c r="W1831" t="str" cm="1">
        <f t="array" aca="1" ref="W1831" ca="1">INDEX(Sheet1!$X$1:$X$20, RANDBETWEEN(1, 20))</f>
        <v>Central Government</v>
      </c>
      <c r="X1831" t="str" cm="1">
        <f t="array" aca="1" ref="X1831" ca="1">INDEX(Sheet1!$Y$2:$Y$22, RANDBETWEEN(1, 21))</f>
        <v>Corporate Account</v>
      </c>
      <c r="Z1831" t="str" cm="1">
        <f t="array" aca="1" ref="Z1831" ca="1">INDEX(Sheet1!$AA$2:$AA$30, RANDBETWEEN(1, 29))</f>
        <v>ARMENIA CO</v>
      </c>
      <c r="AA1831" t="str" cm="1">
        <f t="array" aca="1" ref="AA1831" ca="1">INDEX(Sheet1!$AB$2:$AB$8, RANDBETWEEN(1, 7))</f>
        <v>ROSA</v>
      </c>
      <c r="AB1831" t="str" cm="1">
        <f t="array" aca="1" ref="AB1831" ca="1">INDEX(Sheet1!$AC$2:$AC$22, RANDBETWEEN(1, 21))</f>
        <v>Greece</v>
      </c>
      <c r="AE1831" t="str" cm="1">
        <f t="array" aca="1" ref="AE1831" ca="1">INDEX(Sheet1!$AF$2:$AF$22, RANDBETWEEN(1, 5))</f>
        <v>ESARO</v>
      </c>
      <c r="AF1831" s="3">
        <v>45362</v>
      </c>
      <c r="AG1831" t="str" cm="1">
        <f t="array" aca="1" ref="AG1831" ca="1">INDEX(Sheet1!$AH$2:$AH$24, RANDBETWEEN(1, 23))</f>
        <v>ECARO</v>
      </c>
      <c r="AH1831" t="s">
        <v>670</v>
      </c>
      <c r="AI1831" t="s">
        <v>171</v>
      </c>
      <c r="AJ1831" t="s">
        <v>172</v>
      </c>
      <c r="AK1831" t="s">
        <v>89</v>
      </c>
      <c r="AL1831" t="s">
        <v>90</v>
      </c>
      <c r="AM1831" t="s">
        <v>646</v>
      </c>
      <c r="AN1831" t="s">
        <v>60</v>
      </c>
      <c r="AO1831" t="s">
        <v>92</v>
      </c>
      <c r="AP1831" t="s">
        <v>143</v>
      </c>
      <c r="AQ1831" t="s">
        <v>79</v>
      </c>
      <c r="AR1831">
        <v>2023</v>
      </c>
      <c r="AS1831" t="s">
        <v>44</v>
      </c>
    </row>
    <row r="1832" spans="1:45">
      <c r="A1832" t="s">
        <v>655</v>
      </c>
      <c r="B1832" t="s">
        <v>95</v>
      </c>
      <c r="C1832" t="s">
        <v>45</v>
      </c>
      <c r="D1832" s="3">
        <v>45441</v>
      </c>
      <c r="E1832" t="s">
        <v>644</v>
      </c>
      <c r="F1832">
        <f t="shared" ca="1" si="84"/>
        <v>19758.930977664975</v>
      </c>
      <c r="G1832">
        <f t="shared" ca="1" si="84"/>
        <v>2465.7141491425009</v>
      </c>
      <c r="H1832" t="str" cm="1">
        <f t="array" aca="1" ref="H1832" ca="1">INDEX(Sheet1!$H$1:$H$3, RANDBETWEEN(1, 3))</f>
        <v>ORR Non-Thematic</v>
      </c>
      <c r="I1832" t="str" cm="1">
        <f t="array" aca="1" ref="I1832" ca="1">INDEX(Sheet1!$I$3:$I$88, RANDBETWEEN(1, 85))</f>
        <v>Infant and Young child feeding</v>
      </c>
      <c r="J1832" t="str">
        <f ca="1">INDEX(Sheet1!$AZ$3:$AZ$8, RANDBETWEEN(1, COUNTA(Sheet1!$AZ$3:$AZ$8)))</f>
        <v>Education</v>
      </c>
      <c r="K1832" t="str" cm="1">
        <f t="array" aca="1" ref="K1832" ca="1">INDEX(Sheet1!$K$1:$K$8, RANDBETWEEN(1, 6))</f>
        <v>Emergency/HAC</v>
      </c>
      <c r="M1832" t="s">
        <v>104</v>
      </c>
      <c r="N1832">
        <f t="shared" ca="1" si="85"/>
        <v>38335.46966239356</v>
      </c>
      <c r="Q1832" t="s">
        <v>179</v>
      </c>
      <c r="U1832">
        <f t="shared" ca="1" si="86"/>
        <v>84703.487260868103</v>
      </c>
      <c r="V1832">
        <v>6841835</v>
      </c>
      <c r="W1832" t="str" cm="1">
        <f t="array" aca="1" ref="W1832" ca="1">INDEX(Sheet1!$X$1:$X$20, RANDBETWEEN(1, 20))</f>
        <v>Women's and diaspora organizations</v>
      </c>
      <c r="X1832" t="str" cm="1">
        <f t="array" aca="1" ref="X1832" ca="1">INDEX(Sheet1!$Y$2:$Y$22, RANDBETWEEN(1, 21))</f>
        <v>Public Sector</v>
      </c>
      <c r="Z1832" t="str" cm="1">
        <f t="array" aca="1" ref="Z1832" ca="1">INDEX(Sheet1!$AA$2:$AA$30, RANDBETWEEN(1, 29))</f>
        <v>CROATIA CO</v>
      </c>
      <c r="AA1832" t="str" cm="1">
        <f t="array" aca="1" ref="AA1832" ca="1">INDEX(Sheet1!$AB$2:$AB$8, RANDBETWEEN(1, 7))</f>
        <v>WCARO</v>
      </c>
      <c r="AB1832" t="str" cm="1">
        <f t="array" aca="1" ref="AB1832" ca="1">INDEX(Sheet1!$AC$2:$AC$22, RANDBETWEEN(1, 21))</f>
        <v>Russian Federation</v>
      </c>
      <c r="AE1832" t="str" cm="1">
        <f t="array" aca="1" ref="AE1832" ca="1">INDEX(Sheet1!$AF$2:$AF$22, RANDBETWEEN(1, 5))</f>
        <v>MENARO</v>
      </c>
      <c r="AF1832" s="3">
        <v>45441</v>
      </c>
      <c r="AG1832" t="str" cm="1">
        <f t="array" aca="1" ref="AG1832" ca="1">INDEX(Sheet1!$AH$2:$AH$24, RANDBETWEEN(1, 23))</f>
        <v>ROMANIA CO</v>
      </c>
      <c r="AH1832" t="s">
        <v>649</v>
      </c>
      <c r="AI1832" t="s">
        <v>178</v>
      </c>
      <c r="AJ1832" t="s">
        <v>179</v>
      </c>
      <c r="AK1832" t="s">
        <v>104</v>
      </c>
      <c r="AL1832" t="s">
        <v>90</v>
      </c>
      <c r="AM1832" t="s">
        <v>646</v>
      </c>
      <c r="AN1832" t="s">
        <v>91</v>
      </c>
      <c r="AO1832" t="s">
        <v>77</v>
      </c>
      <c r="AP1832" t="s">
        <v>135</v>
      </c>
      <c r="AQ1832" t="s">
        <v>129</v>
      </c>
      <c r="AR1832">
        <v>2023</v>
      </c>
      <c r="AS1832" t="s">
        <v>44</v>
      </c>
    </row>
    <row r="1833" spans="1:45">
      <c r="A1833" t="s">
        <v>653</v>
      </c>
      <c r="B1833" t="s">
        <v>95</v>
      </c>
      <c r="C1833" t="s">
        <v>45</v>
      </c>
      <c r="D1833" s="3">
        <v>45540</v>
      </c>
      <c r="E1833" t="s">
        <v>644</v>
      </c>
      <c r="F1833">
        <f t="shared" ca="1" si="84"/>
        <v>26818.215541846985</v>
      </c>
      <c r="G1833">
        <f t="shared" ca="1" si="84"/>
        <v>49442.152588994904</v>
      </c>
      <c r="H1833" t="str" cm="1">
        <f t="array" aca="1" ref="H1833" ca="1">INDEX(Sheet1!$H$1:$H$3, RANDBETWEEN(1, 3))</f>
        <v>Revenue Type</v>
      </c>
      <c r="I1833" t="str" cm="1">
        <f t="array" aca="1" ref="I1833" ca="1">INDEX(Sheet1!$I$3:$I$88, RANDBETWEEN(1, 85))</f>
        <v>Social exclusion – data and evidence</v>
      </c>
      <c r="J1833" t="str">
        <f ca="1">INDEX(Sheet1!$AZ$3:$AZ$8, RANDBETWEEN(1, COUNTA(Sheet1!$AZ$3:$AZ$8)))</f>
        <v>Child Protection</v>
      </c>
      <c r="K1833" t="str" cm="1">
        <f t="array" aca="1" ref="K1833" ca="1">INDEX(Sheet1!$K$1:$K$8, RANDBETWEEN(1, 6))</f>
        <v>Ukraine Response</v>
      </c>
      <c r="M1833" t="s">
        <v>89</v>
      </c>
      <c r="N1833">
        <f t="shared" ca="1" si="85"/>
        <v>40950.864145003441</v>
      </c>
      <c r="Q1833" t="s">
        <v>184</v>
      </c>
      <c r="U1833">
        <f t="shared" ca="1" si="86"/>
        <v>13564.159041398523</v>
      </c>
      <c r="V1833">
        <v>14153727</v>
      </c>
      <c r="W1833" t="str" cm="1">
        <f t="array" aca="1" ref="W1833" ca="1">INDEX(Sheet1!$X$1:$X$20, RANDBETWEEN(1, 20))</f>
        <v>Corporate Foundation</v>
      </c>
      <c r="X1833" t="str" cm="1">
        <f t="array" aca="1" ref="X1833" ca="1">INDEX(Sheet1!$Y$2:$Y$22, RANDBETWEEN(1, 21))</f>
        <v>Private Sector</v>
      </c>
      <c r="Z1833" t="str" cm="1">
        <f t="array" aca="1" ref="Z1833" ca="1">INDEX(Sheet1!$AA$2:$AA$30, RANDBETWEEN(1, 29))</f>
        <v>CROATIA CO</v>
      </c>
      <c r="AA1833" t="str" cm="1">
        <f t="array" aca="1" ref="AA1833" ca="1">INDEX(Sheet1!$AB$2:$AB$8, RANDBETWEEN(1, 7))</f>
        <v>EAPRO</v>
      </c>
      <c r="AB1833" t="str" cm="1">
        <f t="array" aca="1" ref="AB1833" ca="1">INDEX(Sheet1!$AC$2:$AC$22, RANDBETWEEN(1, 21))</f>
        <v>Netherlands</v>
      </c>
      <c r="AE1833" t="str" cm="1">
        <f t="array" aca="1" ref="AE1833" ca="1">INDEX(Sheet1!$AF$2:$AF$22, RANDBETWEEN(1, 5))</f>
        <v>HQ</v>
      </c>
      <c r="AF1833" s="3">
        <v>45540</v>
      </c>
      <c r="AG1833" t="str" cm="1">
        <f t="array" aca="1" ref="AG1833" ca="1">INDEX(Sheet1!$AH$2:$AH$24, RANDBETWEEN(1, 23))</f>
        <v>TURKIYE NATCOM</v>
      </c>
      <c r="AH1833" t="s">
        <v>647</v>
      </c>
      <c r="AI1833" t="s">
        <v>183</v>
      </c>
      <c r="AJ1833" t="s">
        <v>184</v>
      </c>
      <c r="AK1833" t="s">
        <v>89</v>
      </c>
      <c r="AL1833" t="s">
        <v>95</v>
      </c>
      <c r="AM1833" t="s">
        <v>645</v>
      </c>
      <c r="AN1833" t="s">
        <v>60</v>
      </c>
      <c r="AO1833" t="s">
        <v>149</v>
      </c>
      <c r="AP1833" t="s">
        <v>135</v>
      </c>
      <c r="AQ1833" t="s">
        <v>94</v>
      </c>
      <c r="AR1833">
        <v>2024</v>
      </c>
      <c r="AS1833" t="s">
        <v>44</v>
      </c>
    </row>
    <row r="1834" spans="1:45">
      <c r="A1834" t="s">
        <v>655</v>
      </c>
      <c r="B1834" t="s">
        <v>95</v>
      </c>
      <c r="C1834" t="s">
        <v>118</v>
      </c>
      <c r="D1834" s="3">
        <v>45585</v>
      </c>
      <c r="E1834" t="s">
        <v>644</v>
      </c>
      <c r="F1834">
        <f t="shared" ca="1" si="84"/>
        <v>31729.806287448126</v>
      </c>
      <c r="G1834">
        <f t="shared" ca="1" si="84"/>
        <v>80098.877281565132</v>
      </c>
      <c r="H1834" t="str" cm="1">
        <f t="array" aca="1" ref="H1834" ca="1">INDEX(Sheet1!$H$1:$H$3, RANDBETWEEN(1, 3))</f>
        <v>ORE-Thematic</v>
      </c>
      <c r="I1834" t="str" cm="1">
        <f t="array" aca="1" ref="I1834" ca="1">INDEX(Sheet1!$I$3:$I$88, RANDBETWEEN(1, 85))</f>
        <v>Financial, information and communication technology and administrative managemen</v>
      </c>
      <c r="J1834" t="str">
        <f ca="1">INDEX(Sheet1!$AZ$3:$AZ$8, RANDBETWEEN(1, COUNTA(Sheet1!$AZ$3:$AZ$8)))</f>
        <v>Health</v>
      </c>
      <c r="K1834" t="str" cm="1">
        <f t="array" aca="1" ref="K1834" ca="1">INDEX(Sheet1!$K$1:$K$8, RANDBETWEEN(1, 6))</f>
        <v>HAC-ECARO</v>
      </c>
      <c r="M1834" t="s">
        <v>75</v>
      </c>
      <c r="N1834">
        <f t="shared" ca="1" si="85"/>
        <v>33831.684909709547</v>
      </c>
      <c r="Q1834" t="s">
        <v>191</v>
      </c>
      <c r="U1834">
        <f t="shared" ca="1" si="86"/>
        <v>51618.802096666819</v>
      </c>
      <c r="V1834">
        <v>17176434</v>
      </c>
      <c r="W1834" t="str" cm="1">
        <f t="array" aca="1" ref="W1834" ca="1">INDEX(Sheet1!$X$1:$X$20, RANDBETWEEN(1, 20))</f>
        <v>Corporate</v>
      </c>
      <c r="X1834" t="str" cm="1">
        <f t="array" aca="1" ref="X1834" ca="1">INDEX(Sheet1!$Y$2:$Y$22, RANDBETWEEN(1, 21))</f>
        <v>Private Sector</v>
      </c>
      <c r="Z1834" t="str" cm="1">
        <f t="array" aca="1" ref="Z1834" ca="1">INDEX(Sheet1!$AA$2:$AA$30, RANDBETWEEN(1, 29))</f>
        <v>CROATIA CO</v>
      </c>
      <c r="AA1834" t="str" cm="1">
        <f t="array" aca="1" ref="AA1834" ca="1">INDEX(Sheet1!$AB$2:$AB$8, RANDBETWEEN(1, 7))</f>
        <v>ROSA</v>
      </c>
      <c r="AB1834" t="str" cm="1">
        <f t="array" aca="1" ref="AB1834" ca="1">INDEX(Sheet1!$AC$2:$AC$22, RANDBETWEEN(1, 21))</f>
        <v>Serbia</v>
      </c>
      <c r="AE1834" t="str" cm="1">
        <f t="array" aca="1" ref="AE1834" ca="1">INDEX(Sheet1!$AF$2:$AF$22, RANDBETWEEN(1, 5))</f>
        <v>HQ</v>
      </c>
      <c r="AF1834" s="3">
        <v>45585</v>
      </c>
      <c r="AG1834" t="str" cm="1">
        <f t="array" aca="1" ref="AG1834" ca="1">INDEX(Sheet1!$AH$2:$AH$24, RANDBETWEEN(1, 23))</f>
        <v>ROMANIA CO</v>
      </c>
      <c r="AH1834" t="s">
        <v>649</v>
      </c>
      <c r="AI1834" t="s">
        <v>190</v>
      </c>
      <c r="AJ1834" t="s">
        <v>191</v>
      </c>
      <c r="AK1834" t="s">
        <v>75</v>
      </c>
      <c r="AL1834" t="s">
        <v>90</v>
      </c>
      <c r="AM1834" t="s">
        <v>645</v>
      </c>
      <c r="AN1834" t="s">
        <v>216</v>
      </c>
      <c r="AO1834" t="s">
        <v>61</v>
      </c>
      <c r="AP1834" t="s">
        <v>93</v>
      </c>
      <c r="AQ1834" t="s">
        <v>63</v>
      </c>
      <c r="AR1834">
        <v>2023</v>
      </c>
      <c r="AS1834" t="s">
        <v>44</v>
      </c>
    </row>
    <row r="1835" spans="1:45">
      <c r="A1835" t="s">
        <v>652</v>
      </c>
      <c r="B1835" t="s">
        <v>44</v>
      </c>
      <c r="C1835" t="s">
        <v>64</v>
      </c>
      <c r="D1835" s="3">
        <v>45480</v>
      </c>
      <c r="E1835" t="s">
        <v>644</v>
      </c>
      <c r="F1835">
        <f t="shared" ca="1" si="84"/>
        <v>53714.678187485879</v>
      </c>
      <c r="G1835">
        <f t="shared" ca="1" si="84"/>
        <v>70437.035134628037</v>
      </c>
      <c r="H1835" t="str" cm="1">
        <f t="array" aca="1" ref="H1835" ca="1">INDEX(Sheet1!$H$1:$H$3, RANDBETWEEN(1, 3))</f>
        <v>ORR Non-Thematic</v>
      </c>
      <c r="I1835" t="str" cm="1">
        <f t="array" aca="1" ref="I1835" ca="1">INDEX(Sheet1!$I$3:$I$88, RANDBETWEEN(1, 85))</f>
        <v>Education – General</v>
      </c>
      <c r="J1835" t="str">
        <f ca="1">INDEX(Sheet1!$AZ$3:$AZ$8, RANDBETWEEN(1, COUNTA(Sheet1!$AZ$3:$AZ$8)))</f>
        <v>Health</v>
      </c>
      <c r="K1835" t="str" cm="1">
        <f t="array" aca="1" ref="K1835" ca="1">INDEX(Sheet1!$K$1:$K$8, RANDBETWEEN(1, 6))</f>
        <v>HAC-UKRAINE</v>
      </c>
      <c r="M1835" t="s">
        <v>104</v>
      </c>
      <c r="N1835">
        <f t="shared" ca="1" si="85"/>
        <v>54687.996602816966</v>
      </c>
      <c r="Q1835" t="s">
        <v>198</v>
      </c>
      <c r="U1835">
        <f t="shared" ca="1" si="86"/>
        <v>34487.335208836077</v>
      </c>
      <c r="V1835">
        <v>15509882</v>
      </c>
      <c r="W1835" t="str" cm="1">
        <f t="array" aca="1" ref="W1835" ca="1">INDEX(Sheet1!$X$1:$X$20, RANDBETWEEN(1, 20))</f>
        <v>University/Education Org.</v>
      </c>
      <c r="X1835" t="str" cm="1">
        <f t="array" aca="1" ref="X1835" ca="1">INDEX(Sheet1!$Y$2:$Y$22, RANDBETWEEN(1, 21))</f>
        <v>Private Sector</v>
      </c>
      <c r="Z1835" t="str" cm="1">
        <f t="array" aca="1" ref="Z1835" ca="1">INDEX(Sheet1!$AA$2:$AA$30, RANDBETWEEN(1, 29))</f>
        <v>BULGARIA CO</v>
      </c>
      <c r="AA1835" t="str" cm="1">
        <f t="array" aca="1" ref="AA1835" ca="1">INDEX(Sheet1!$AB$2:$AB$8, RANDBETWEEN(1, 7))</f>
        <v>ECARO</v>
      </c>
      <c r="AB1835" t="str" cm="1">
        <f t="array" aca="1" ref="AB1835" ca="1">INDEX(Sheet1!$AC$2:$AC$22, RANDBETWEEN(1, 21))</f>
        <v>Croatia</v>
      </c>
      <c r="AE1835" t="str" cm="1">
        <f t="array" aca="1" ref="AE1835" ca="1">INDEX(Sheet1!$AF$2:$AF$22, RANDBETWEEN(1, 5))</f>
        <v>HQ</v>
      </c>
      <c r="AF1835" s="3">
        <v>45480</v>
      </c>
      <c r="AG1835" t="str" cm="1">
        <f t="array" aca="1" ref="AG1835" ca="1">INDEX(Sheet1!$AH$2:$AH$24, RANDBETWEEN(1, 23))</f>
        <v>TURKIYE NATCOM</v>
      </c>
      <c r="AH1835" t="s">
        <v>647</v>
      </c>
      <c r="AI1835" t="s">
        <v>197</v>
      </c>
      <c r="AJ1835" t="s">
        <v>198</v>
      </c>
      <c r="AK1835" t="s">
        <v>104</v>
      </c>
      <c r="AL1835" t="s">
        <v>58</v>
      </c>
      <c r="AM1835" t="s">
        <v>645</v>
      </c>
      <c r="AN1835" t="s">
        <v>60</v>
      </c>
      <c r="AO1835" t="s">
        <v>116</v>
      </c>
      <c r="AP1835" t="s">
        <v>135</v>
      </c>
      <c r="AQ1835" t="s">
        <v>129</v>
      </c>
      <c r="AR1835">
        <v>2024</v>
      </c>
      <c r="AS1835" t="s">
        <v>44</v>
      </c>
    </row>
    <row r="1836" spans="1:45">
      <c r="A1836" t="s">
        <v>653</v>
      </c>
      <c r="B1836" t="s">
        <v>95</v>
      </c>
      <c r="C1836" t="s">
        <v>45</v>
      </c>
      <c r="D1836" s="3">
        <v>45479</v>
      </c>
      <c r="E1836" t="s">
        <v>644</v>
      </c>
      <c r="F1836">
        <f t="shared" ca="1" si="84"/>
        <v>5706.9499461723944</v>
      </c>
      <c r="G1836">
        <f t="shared" ca="1" si="84"/>
        <v>32467.008849088263</v>
      </c>
      <c r="H1836" t="str" cm="1">
        <f t="array" aca="1" ref="H1836" ca="1">INDEX(Sheet1!$H$1:$H$3, RANDBETWEEN(1, 3))</f>
        <v>ORE-Thematic</v>
      </c>
      <c r="I1836" t="str" cm="1">
        <f t="array" aca="1" ref="I1836" ca="1">INDEX(Sheet1!$I$3:$I$88, RANDBETWEEN(1, 85))</f>
        <v>Economic and social policy general</v>
      </c>
      <c r="J1836" t="str">
        <f ca="1">INDEX(Sheet1!$AZ$3:$AZ$8, RANDBETWEEN(1, COUNTA(Sheet1!$AZ$3:$AZ$8)))</f>
        <v>Education</v>
      </c>
      <c r="K1836" t="str" cm="1">
        <f t="array" aca="1" ref="K1836" ca="1">INDEX(Sheet1!$K$1:$K$8, RANDBETWEEN(1, 6))</f>
        <v>Emergency/HAC</v>
      </c>
      <c r="M1836" t="s">
        <v>114</v>
      </c>
      <c r="N1836">
        <f t="shared" ca="1" si="85"/>
        <v>59764.525523665514</v>
      </c>
      <c r="Q1836" t="s">
        <v>195</v>
      </c>
      <c r="U1836">
        <f t="shared" ca="1" si="86"/>
        <v>73499.697614325501</v>
      </c>
      <c r="V1836">
        <v>7202560</v>
      </c>
      <c r="W1836" t="str" cm="1">
        <f t="array" aca="1" ref="W1836" ca="1">INDEX(Sheet1!$X$1:$X$20, RANDBETWEEN(1, 20))</f>
        <v>Account Category</v>
      </c>
      <c r="X1836" t="str" cm="1">
        <f t="array" aca="1" ref="X1836" ca="1">INDEX(Sheet1!$Y$2:$Y$22, RANDBETWEEN(1, 21))</f>
        <v>Private Sector</v>
      </c>
      <c r="Z1836" t="str" cm="1">
        <f t="array" aca="1" ref="Z1836" ca="1">INDEX(Sheet1!$AA$2:$AA$30, RANDBETWEEN(1, 29))</f>
        <v>ALBANIA CO</v>
      </c>
      <c r="AA1836" t="str" cm="1">
        <f t="array" aca="1" ref="AA1836" ca="1">INDEX(Sheet1!$AB$2:$AB$8, RANDBETWEEN(1, 7))</f>
        <v>ROSA</v>
      </c>
      <c r="AB1836" t="str" cm="1">
        <f t="array" aca="1" ref="AB1836" ca="1">INDEX(Sheet1!$AC$2:$AC$22, RANDBETWEEN(1, 21))</f>
        <v>Albania</v>
      </c>
      <c r="AE1836" t="str" cm="1">
        <f t="array" aca="1" ref="AE1836" ca="1">INDEX(Sheet1!$AF$2:$AF$22, RANDBETWEEN(1, 5))</f>
        <v>MENARO</v>
      </c>
      <c r="AF1836" s="3">
        <v>45479</v>
      </c>
      <c r="AG1836" t="str" cm="1">
        <f t="array" aca="1" ref="AG1836" ca="1">INDEX(Sheet1!$AH$2:$AH$24, RANDBETWEEN(1, 23))</f>
        <v>CROATIA CO</v>
      </c>
      <c r="AH1836" t="s">
        <v>648</v>
      </c>
      <c r="AI1836" t="s">
        <v>203</v>
      </c>
      <c r="AJ1836" t="s">
        <v>195</v>
      </c>
      <c r="AK1836" t="s">
        <v>114</v>
      </c>
      <c r="AL1836" t="s">
        <v>95</v>
      </c>
      <c r="AM1836" t="s">
        <v>645</v>
      </c>
      <c r="AN1836" t="s">
        <v>216</v>
      </c>
      <c r="AO1836" t="s">
        <v>116</v>
      </c>
      <c r="AP1836" t="s">
        <v>135</v>
      </c>
      <c r="AQ1836" t="s">
        <v>79</v>
      </c>
      <c r="AR1836">
        <v>2023</v>
      </c>
      <c r="AS1836" t="s">
        <v>44</v>
      </c>
    </row>
    <row r="1837" spans="1:45">
      <c r="A1837" t="s">
        <v>658</v>
      </c>
      <c r="B1837" t="s">
        <v>44</v>
      </c>
      <c r="C1837" t="s">
        <v>45</v>
      </c>
      <c r="D1837" s="3">
        <v>45571</v>
      </c>
      <c r="E1837" t="s">
        <v>644</v>
      </c>
      <c r="F1837">
        <f t="shared" ca="1" si="84"/>
        <v>35111.409714053952</v>
      </c>
      <c r="G1837">
        <f t="shared" ca="1" si="84"/>
        <v>1165.8595311529343</v>
      </c>
      <c r="H1837" t="str" cm="1">
        <f t="array" aca="1" ref="H1837" ca="1">INDEX(Sheet1!$H$1:$H$3, RANDBETWEEN(1, 3))</f>
        <v>ORR Non-Thematic</v>
      </c>
      <c r="I1837" t="str" cm="1">
        <f t="array" aca="1" ref="I1837" ca="1">INDEX(Sheet1!$I$3:$I$88, RANDBETWEEN(1, 85))</f>
        <v>Social protection and child poverty</v>
      </c>
      <c r="J1837" t="str">
        <f ca="1">INDEX(Sheet1!$AZ$3:$AZ$8, RANDBETWEEN(1, COUNTA(Sheet1!$AZ$3:$AZ$8)))</f>
        <v>Increased Immunization Rates</v>
      </c>
      <c r="K1837" t="str" cm="1">
        <f t="array" aca="1" ref="K1837" ca="1">INDEX(Sheet1!$K$1:$K$8, RANDBETWEEN(1, 6))</f>
        <v>Emergency/HAC</v>
      </c>
      <c r="M1837" t="s">
        <v>89</v>
      </c>
      <c r="N1837">
        <f t="shared" ca="1" si="85"/>
        <v>83948.389896091656</v>
      </c>
      <c r="Q1837" t="s">
        <v>210</v>
      </c>
      <c r="U1837">
        <f t="shared" ca="1" si="86"/>
        <v>68961.393985506744</v>
      </c>
      <c r="V1837">
        <v>19987971</v>
      </c>
      <c r="W1837" t="str" cm="1">
        <f t="array" aca="1" ref="W1837" ca="1">INDEX(Sheet1!$X$1:$X$20, RANDBETWEEN(1, 20))</f>
        <v>Other</v>
      </c>
      <c r="X1837" t="str" cm="1">
        <f t="array" aca="1" ref="X1837" ca="1">INDEX(Sheet1!$Y$2:$Y$22, RANDBETWEEN(1, 21))</f>
        <v>Public Sector</v>
      </c>
      <c r="Z1837" t="str" cm="1">
        <f t="array" aca="1" ref="Z1837" ca="1">INDEX(Sheet1!$AA$2:$AA$30, RANDBETWEEN(1, 29))</f>
        <v>INDIA CO</v>
      </c>
      <c r="AA1837" t="str" cm="1">
        <f t="array" aca="1" ref="AA1837" ca="1">INDEX(Sheet1!$AB$2:$AB$8, RANDBETWEEN(1, 7))</f>
        <v>HQ</v>
      </c>
      <c r="AB1837" t="str" cm="1">
        <f t="array" aca="1" ref="AB1837" ca="1">INDEX(Sheet1!$AC$2:$AC$22, RANDBETWEEN(1, 21))</f>
        <v>Uzbekistan</v>
      </c>
      <c r="AE1837" t="str" cm="1">
        <f t="array" aca="1" ref="AE1837" ca="1">INDEX(Sheet1!$AF$2:$AF$22, RANDBETWEEN(1, 5))</f>
        <v>MENARO</v>
      </c>
      <c r="AF1837" s="3">
        <v>45571</v>
      </c>
      <c r="AG1837" t="str" cm="1">
        <f t="array" aca="1" ref="AG1837" ca="1">INDEX(Sheet1!$AH$2:$AH$24, RANDBETWEEN(1, 23))</f>
        <v>SOMALIA CO</v>
      </c>
      <c r="AH1837" t="s">
        <v>647</v>
      </c>
      <c r="AI1837" t="s">
        <v>209</v>
      </c>
      <c r="AJ1837" t="s">
        <v>210</v>
      </c>
      <c r="AK1837" t="s">
        <v>89</v>
      </c>
      <c r="AL1837" t="s">
        <v>58</v>
      </c>
      <c r="AM1837" t="s">
        <v>646</v>
      </c>
      <c r="AN1837" t="s">
        <v>128</v>
      </c>
      <c r="AO1837" t="s">
        <v>61</v>
      </c>
      <c r="AP1837" t="s">
        <v>135</v>
      </c>
      <c r="AQ1837" t="s">
        <v>79</v>
      </c>
      <c r="AR1837">
        <v>2024</v>
      </c>
      <c r="AS1837" t="s">
        <v>44</v>
      </c>
    </row>
    <row r="1838" spans="1:45">
      <c r="A1838" t="s">
        <v>657</v>
      </c>
      <c r="B1838" t="s">
        <v>95</v>
      </c>
      <c r="C1838" t="s">
        <v>64</v>
      </c>
      <c r="D1838" s="3">
        <v>45327</v>
      </c>
      <c r="E1838" t="s">
        <v>644</v>
      </c>
      <c r="F1838">
        <f t="shared" ca="1" si="84"/>
        <v>48660.309276295709</v>
      </c>
      <c r="G1838">
        <f t="shared" ca="1" si="84"/>
        <v>87027.439340711193</v>
      </c>
      <c r="H1838" t="str" cm="1">
        <f t="array" aca="1" ref="H1838" ca="1">INDEX(Sheet1!$H$1:$H$3, RANDBETWEEN(1, 3))</f>
        <v>Revenue Type</v>
      </c>
      <c r="I1838" t="str" cm="1">
        <f t="array" aca="1" ref="I1838" ca="1">INDEX(Sheet1!$I$3:$I$88, RANDBETWEEN(1, 85))</f>
        <v>Community-based management of acute malnutrition</v>
      </c>
      <c r="J1838" t="str">
        <f ca="1">INDEX(Sheet1!$AZ$3:$AZ$8, RANDBETWEEN(1, COUNTA(Sheet1!$AZ$3:$AZ$8)))</f>
        <v>Emergency Response</v>
      </c>
      <c r="K1838" t="str" cm="1">
        <f t="array" aca="1" ref="K1838" ca="1">INDEX(Sheet1!$K$1:$K$8, RANDBETWEEN(1, 6))</f>
        <v>Emergency/HAC</v>
      </c>
      <c r="M1838" t="s">
        <v>57</v>
      </c>
      <c r="N1838">
        <f t="shared" ca="1" si="85"/>
        <v>48748.624512774826</v>
      </c>
      <c r="Q1838" t="s">
        <v>215</v>
      </c>
      <c r="U1838">
        <f t="shared" ca="1" si="86"/>
        <v>71008.808927133447</v>
      </c>
      <c r="V1838">
        <v>484729</v>
      </c>
      <c r="W1838" t="str" cm="1">
        <f t="array" aca="1" ref="W1838" ca="1">INDEX(Sheet1!$X$1:$X$20, RANDBETWEEN(1, 20))</f>
        <v>Global/Regional Multilaterals</v>
      </c>
      <c r="X1838" t="str" cm="1">
        <f t="array" aca="1" ref="X1838" ca="1">INDEX(Sheet1!$Y$2:$Y$22, RANDBETWEEN(1, 21))</f>
        <v>Public Sector</v>
      </c>
      <c r="Z1838" t="str" cm="1">
        <f t="array" aca="1" ref="Z1838" ca="1">INDEX(Sheet1!$AA$2:$AA$30, RANDBETWEEN(1, 29))</f>
        <v>US FUND</v>
      </c>
      <c r="AA1838" t="str" cm="1">
        <f t="array" aca="1" ref="AA1838" ca="1">INDEX(Sheet1!$AB$2:$AB$8, RANDBETWEEN(1, 7))</f>
        <v>ROSA</v>
      </c>
      <c r="AB1838" t="str" cm="1">
        <f t="array" aca="1" ref="AB1838" ca="1">INDEX(Sheet1!$AC$2:$AC$22, RANDBETWEEN(1, 21))</f>
        <v>Netherlands</v>
      </c>
      <c r="AE1838" t="str" cm="1">
        <f t="array" aca="1" ref="AE1838" ca="1">INDEX(Sheet1!$AF$2:$AF$22, RANDBETWEEN(1, 5))</f>
        <v>MENARO</v>
      </c>
      <c r="AF1838" s="3">
        <v>45327</v>
      </c>
      <c r="AG1838" t="str" cm="1">
        <f t="array" aca="1" ref="AG1838" ca="1">INDEX(Sheet1!$AH$2:$AH$24, RANDBETWEEN(1, 23))</f>
        <v>ALBANIA CO</v>
      </c>
      <c r="AH1838" t="s">
        <v>648</v>
      </c>
      <c r="AI1838" t="s">
        <v>214</v>
      </c>
      <c r="AJ1838" t="s">
        <v>215</v>
      </c>
      <c r="AK1838" t="s">
        <v>57</v>
      </c>
      <c r="AL1838" t="s">
        <v>95</v>
      </c>
      <c r="AM1838" t="s">
        <v>645</v>
      </c>
      <c r="AN1838" t="s">
        <v>192</v>
      </c>
      <c r="AO1838" t="s">
        <v>92</v>
      </c>
      <c r="AP1838" t="s">
        <v>78</v>
      </c>
      <c r="AQ1838" t="s">
        <v>129</v>
      </c>
      <c r="AR1838">
        <v>2024</v>
      </c>
      <c r="AS1838" t="s">
        <v>44</v>
      </c>
    </row>
    <row r="1839" spans="1:45">
      <c r="A1839" t="s">
        <v>653</v>
      </c>
      <c r="B1839" t="s">
        <v>95</v>
      </c>
      <c r="C1839" t="s">
        <v>118</v>
      </c>
      <c r="D1839" s="3">
        <v>45333</v>
      </c>
      <c r="E1839" t="s">
        <v>644</v>
      </c>
      <c r="F1839">
        <f t="shared" ca="1" si="84"/>
        <v>87747.443435364738</v>
      </c>
      <c r="G1839">
        <f t="shared" ca="1" si="84"/>
        <v>41117.034495725842</v>
      </c>
      <c r="H1839" t="str" cm="1">
        <f t="array" aca="1" ref="H1839" ca="1">INDEX(Sheet1!$H$1:$H$3, RANDBETWEEN(1, 3))</f>
        <v>ORR Non-Thematic</v>
      </c>
      <c r="I1839" t="str" cm="1">
        <f t="array" aca="1" ref="I1839" ca="1">INDEX(Sheet1!$I$3:$I$88, RANDBETWEEN(1, 85))</f>
        <v>Building capacity for Evaluation</v>
      </c>
      <c r="J1839" t="str">
        <f ca="1">INDEX(Sheet1!$AZ$3:$AZ$8, RANDBETWEEN(1, COUNTA(Sheet1!$AZ$3:$AZ$8)))</f>
        <v>Increased Immunization Rates</v>
      </c>
      <c r="K1839" t="str" cm="1">
        <f t="array" aca="1" ref="K1839" ca="1">INDEX(Sheet1!$K$1:$K$8, RANDBETWEEN(1, 6))</f>
        <v>HAC-UKRAINE</v>
      </c>
      <c r="M1839" t="s">
        <v>127</v>
      </c>
      <c r="N1839">
        <f t="shared" ca="1" si="85"/>
        <v>71843.466822059883</v>
      </c>
      <c r="Q1839" t="s">
        <v>222</v>
      </c>
      <c r="U1839">
        <f t="shared" ca="1" si="86"/>
        <v>5884.9445379819172</v>
      </c>
      <c r="V1839">
        <v>8497519</v>
      </c>
      <c r="W1839" t="str" cm="1">
        <f t="array" aca="1" ref="W1839" ca="1">INDEX(Sheet1!$X$1:$X$20, RANDBETWEEN(1, 20))</f>
        <v>Account Category</v>
      </c>
      <c r="X1839" t="str" cm="1">
        <f t="array" aca="1" ref="X1839" ca="1">INDEX(Sheet1!$Y$2:$Y$22, RANDBETWEEN(1, 21))</f>
        <v>Private Sector</v>
      </c>
      <c r="Z1839" t="str" cm="1">
        <f t="array" aca="1" ref="Z1839" ca="1">INDEX(Sheet1!$AA$2:$AA$30, RANDBETWEEN(1, 29))</f>
        <v>ALBANIA CO</v>
      </c>
      <c r="AA1839" t="str" cm="1">
        <f t="array" aca="1" ref="AA1839" ca="1">INDEX(Sheet1!$AB$2:$AB$8, RANDBETWEEN(1, 7))</f>
        <v>ROSA</v>
      </c>
      <c r="AB1839" t="str" cm="1">
        <f t="array" aca="1" ref="AB1839" ca="1">INDEX(Sheet1!$AC$2:$AC$22, RANDBETWEEN(1, 21))</f>
        <v>United States</v>
      </c>
      <c r="AE1839" t="str" cm="1">
        <f t="array" aca="1" ref="AE1839" ca="1">INDEX(Sheet1!$AF$2:$AF$22, RANDBETWEEN(1, 5))</f>
        <v>NatCom</v>
      </c>
      <c r="AF1839" s="3">
        <v>45333</v>
      </c>
      <c r="AG1839" t="str" cm="1">
        <f t="array" aca="1" ref="AG1839" ca="1">INDEX(Sheet1!$AH$2:$AH$24, RANDBETWEEN(1, 23))</f>
        <v>ALBANIA CO</v>
      </c>
      <c r="AH1839" t="s">
        <v>651</v>
      </c>
      <c r="AI1839" t="s">
        <v>221</v>
      </c>
      <c r="AJ1839" t="s">
        <v>222</v>
      </c>
      <c r="AK1839" t="s">
        <v>127</v>
      </c>
      <c r="AL1839" t="s">
        <v>95</v>
      </c>
      <c r="AM1839" t="s">
        <v>645</v>
      </c>
      <c r="AN1839" t="s">
        <v>115</v>
      </c>
      <c r="AO1839" t="s">
        <v>77</v>
      </c>
      <c r="AP1839" t="s">
        <v>143</v>
      </c>
      <c r="AQ1839" t="s">
        <v>117</v>
      </c>
      <c r="AR1839">
        <v>2023</v>
      </c>
      <c r="AS1839" t="s">
        <v>44</v>
      </c>
    </row>
    <row r="1840" spans="1:45">
      <c r="A1840" t="s">
        <v>652</v>
      </c>
      <c r="B1840" t="s">
        <v>44</v>
      </c>
      <c r="C1840" t="s">
        <v>118</v>
      </c>
      <c r="D1840" s="3">
        <v>45576</v>
      </c>
      <c r="E1840" t="s">
        <v>644</v>
      </c>
      <c r="F1840">
        <f t="shared" ca="1" si="84"/>
        <v>18713.488643285527</v>
      </c>
      <c r="G1840">
        <f t="shared" ca="1" si="84"/>
        <v>71634.930825578107</v>
      </c>
      <c r="H1840" t="str" cm="1">
        <f t="array" aca="1" ref="H1840" ca="1">INDEX(Sheet1!$H$1:$H$3, RANDBETWEEN(1, 3))</f>
        <v>ORR Non-Thematic</v>
      </c>
      <c r="I1840" t="str" cm="1">
        <f t="array" aca="1" ref="I1840" ca="1">INDEX(Sheet1!$I$3:$I$88, RANDBETWEEN(1, 85))</f>
        <v>WASH in Schools and ECD centres</v>
      </c>
      <c r="J1840" t="str">
        <f ca="1">INDEX(Sheet1!$AZ$3:$AZ$8, RANDBETWEEN(1, COUNTA(Sheet1!$AZ$3:$AZ$8)))</f>
        <v>Increased Immunization Rates</v>
      </c>
      <c r="K1840" t="str" cm="1">
        <f t="array" aca="1" ref="K1840" ca="1">INDEX(Sheet1!$K$1:$K$8, RANDBETWEEN(1, 6))</f>
        <v>HAC-STATE OF PALESTINE</v>
      </c>
      <c r="M1840" t="s">
        <v>89</v>
      </c>
      <c r="N1840">
        <f t="shared" ca="1" si="85"/>
        <v>88911.762585037402</v>
      </c>
      <c r="Q1840" t="s">
        <v>227</v>
      </c>
      <c r="U1840">
        <f t="shared" ca="1" si="86"/>
        <v>63369.88963207027</v>
      </c>
      <c r="V1840">
        <v>21170815</v>
      </c>
      <c r="W1840" t="str" cm="1">
        <f t="array" aca="1" ref="W1840" ca="1">INDEX(Sheet1!$X$1:$X$20, RANDBETWEEN(1, 20))</f>
        <v>IFI/RDB</v>
      </c>
      <c r="X1840" t="str" cm="1">
        <f t="array" aca="1" ref="X1840" ca="1">INDEX(Sheet1!$Y$2:$Y$22, RANDBETWEEN(1, 21))</f>
        <v>Private Sector</v>
      </c>
      <c r="Z1840" t="str" cm="1">
        <f t="array" aca="1" ref="Z1840" ca="1">INDEX(Sheet1!$AA$2:$AA$30, RANDBETWEEN(1, 29))</f>
        <v>NETHERLANDS NATCOM</v>
      </c>
      <c r="AA1840" t="str" cm="1">
        <f t="array" aca="1" ref="AA1840" ca="1">INDEX(Sheet1!$AB$2:$AB$8, RANDBETWEEN(1, 7))</f>
        <v>EAPRO</v>
      </c>
      <c r="AB1840" t="str" cm="1">
        <f t="array" aca="1" ref="AB1840" ca="1">INDEX(Sheet1!$AC$2:$AC$22, RANDBETWEEN(1, 21))</f>
        <v>Armenia</v>
      </c>
      <c r="AE1840" t="str" cm="1">
        <f t="array" aca="1" ref="AE1840" ca="1">INDEX(Sheet1!$AF$2:$AF$22, RANDBETWEEN(1, 5))</f>
        <v>NatCom</v>
      </c>
      <c r="AF1840" s="3">
        <v>45576</v>
      </c>
      <c r="AG1840" t="str" cm="1">
        <f t="array" aca="1" ref="AG1840" ca="1">INDEX(Sheet1!$AH$2:$AH$24, RANDBETWEEN(1, 23))</f>
        <v>US FUND</v>
      </c>
      <c r="AH1840" t="s">
        <v>670</v>
      </c>
      <c r="AI1840" t="s">
        <v>226</v>
      </c>
      <c r="AJ1840" t="s">
        <v>227</v>
      </c>
      <c r="AK1840" t="s">
        <v>89</v>
      </c>
      <c r="AL1840" t="s">
        <v>90</v>
      </c>
      <c r="AM1840" t="s">
        <v>645</v>
      </c>
      <c r="AN1840" t="s">
        <v>60</v>
      </c>
      <c r="AO1840" t="s">
        <v>149</v>
      </c>
      <c r="AP1840" t="s">
        <v>78</v>
      </c>
      <c r="AQ1840" t="s">
        <v>63</v>
      </c>
      <c r="AR1840">
        <v>2023</v>
      </c>
      <c r="AS1840" t="s">
        <v>44</v>
      </c>
    </row>
    <row r="1841" spans="1:45">
      <c r="A1841" t="s">
        <v>659</v>
      </c>
      <c r="B1841" t="s">
        <v>44</v>
      </c>
      <c r="C1841" t="s">
        <v>118</v>
      </c>
      <c r="D1841" s="3">
        <v>45305</v>
      </c>
      <c r="E1841" t="s">
        <v>644</v>
      </c>
      <c r="F1841">
        <f t="shared" ca="1" si="84"/>
        <v>45033.936362735993</v>
      </c>
      <c r="G1841">
        <f t="shared" ca="1" si="84"/>
        <v>35852.909505263073</v>
      </c>
      <c r="H1841" t="str" cm="1">
        <f t="array" aca="1" ref="H1841" ca="1">INDEX(Sheet1!$H$1:$H$3, RANDBETWEEN(1, 3))</f>
        <v>Revenue Type</v>
      </c>
      <c r="I1841" t="str" cm="1">
        <f t="array" aca="1" ref="I1841" ca="1">INDEX(Sheet1!$I$3:$I$88, RANDBETWEEN(1, 85))</f>
        <v>United Nations Coherence and cluster coordination</v>
      </c>
      <c r="J1841" t="str">
        <f ca="1">INDEX(Sheet1!$AZ$3:$AZ$8, RANDBETWEEN(1, COUNTA(Sheet1!$AZ$3:$AZ$8)))</f>
        <v>Advocacy</v>
      </c>
      <c r="K1841" t="str" cm="1">
        <f t="array" aca="1" ref="K1841" ca="1">INDEX(Sheet1!$K$1:$K$8, RANDBETWEEN(1, 6))</f>
        <v>HAC-ECARO</v>
      </c>
      <c r="M1841" t="s">
        <v>114</v>
      </c>
      <c r="N1841">
        <f t="shared" ca="1" si="85"/>
        <v>55249.138106645652</v>
      </c>
      <c r="Q1841" t="s">
        <v>231</v>
      </c>
      <c r="U1841">
        <f t="shared" ca="1" si="86"/>
        <v>13152.066791737465</v>
      </c>
      <c r="V1841">
        <v>30863425</v>
      </c>
      <c r="W1841" t="str" cm="1">
        <f t="array" aca="1" ref="W1841" ca="1">INDEX(Sheet1!$X$1:$X$20, RANDBETWEEN(1, 20))</f>
        <v>Foundation</v>
      </c>
      <c r="X1841" t="str" cm="1">
        <f t="array" aca="1" ref="X1841" ca="1">INDEX(Sheet1!$Y$2:$Y$22, RANDBETWEEN(1, 21))</f>
        <v>Public Sector</v>
      </c>
      <c r="Z1841" t="str" cm="1">
        <f t="array" aca="1" ref="Z1841" ca="1">INDEX(Sheet1!$AA$2:$AA$30, RANDBETWEEN(1, 29))</f>
        <v>ALBANIA CO</v>
      </c>
      <c r="AA1841" t="str" cm="1">
        <f t="array" aca="1" ref="AA1841" ca="1">INDEX(Sheet1!$AB$2:$AB$8, RANDBETWEEN(1, 7))</f>
        <v>HQ</v>
      </c>
      <c r="AB1841" t="str" cm="1">
        <f t="array" aca="1" ref="AB1841" ca="1">INDEX(Sheet1!$AC$2:$AC$22, RANDBETWEEN(1, 21))</f>
        <v>Greece</v>
      </c>
      <c r="AE1841" t="str" cm="1">
        <f t="array" aca="1" ref="AE1841" ca="1">INDEX(Sheet1!$AF$2:$AF$22, RANDBETWEEN(1, 5))</f>
        <v>ECARO</v>
      </c>
      <c r="AF1841" s="3">
        <v>45305</v>
      </c>
      <c r="AG1841" t="str" cm="1">
        <f t="array" aca="1" ref="AG1841" ca="1">INDEX(Sheet1!$AH$2:$AH$24, RANDBETWEEN(1, 23))</f>
        <v>KOSOVO CO</v>
      </c>
      <c r="AH1841" t="s">
        <v>668</v>
      </c>
      <c r="AI1841" t="s">
        <v>230</v>
      </c>
      <c r="AJ1841" t="s">
        <v>231</v>
      </c>
      <c r="AK1841" t="s">
        <v>114</v>
      </c>
      <c r="AL1841" t="s">
        <v>58</v>
      </c>
      <c r="AM1841" t="s">
        <v>646</v>
      </c>
      <c r="AN1841" t="s">
        <v>192</v>
      </c>
      <c r="AO1841" t="s">
        <v>77</v>
      </c>
      <c r="AP1841" t="s">
        <v>135</v>
      </c>
      <c r="AQ1841" t="s">
        <v>129</v>
      </c>
      <c r="AR1841">
        <v>2024</v>
      </c>
      <c r="AS1841" t="s">
        <v>44</v>
      </c>
    </row>
    <row r="1842" spans="1:45">
      <c r="A1842" t="s">
        <v>659</v>
      </c>
      <c r="B1842" t="s">
        <v>44</v>
      </c>
      <c r="C1842" t="s">
        <v>118</v>
      </c>
      <c r="D1842" s="3">
        <v>45451</v>
      </c>
      <c r="E1842" t="s">
        <v>644</v>
      </c>
      <c r="F1842">
        <f t="shared" ca="1" si="84"/>
        <v>49473.198569544766</v>
      </c>
      <c r="G1842">
        <f t="shared" ca="1" si="84"/>
        <v>65865.611765617999</v>
      </c>
      <c r="H1842" t="str" cm="1">
        <f t="array" aca="1" ref="H1842" ca="1">INDEX(Sheet1!$H$1:$H$3, RANDBETWEEN(1, 3))</f>
        <v>Revenue Type</v>
      </c>
      <c r="I1842" t="str" cm="1">
        <f t="array" aca="1" ref="I1842" ca="1">INDEX(Sheet1!$I$3:$I$88, RANDBETWEEN(1, 85))</f>
        <v>Infant and Young child feeding</v>
      </c>
      <c r="J1842" t="str">
        <f ca="1">INDEX(Sheet1!$AZ$3:$AZ$8, RANDBETWEEN(1, COUNTA(Sheet1!$AZ$3:$AZ$8)))</f>
        <v>Health</v>
      </c>
      <c r="K1842" t="str" cm="1">
        <f t="array" aca="1" ref="K1842" ca="1">INDEX(Sheet1!$K$1:$K$8, RANDBETWEEN(1, 6))</f>
        <v>HAC-STATE OF PALESTINE</v>
      </c>
      <c r="M1842" t="s">
        <v>114</v>
      </c>
      <c r="N1842">
        <f t="shared" ca="1" si="85"/>
        <v>52022.323051017673</v>
      </c>
      <c r="Q1842" t="s">
        <v>235</v>
      </c>
      <c r="U1842">
        <f t="shared" ca="1" si="86"/>
        <v>68693.203176056326</v>
      </c>
      <c r="V1842">
        <v>27697073</v>
      </c>
      <c r="W1842" t="str" cm="1">
        <f t="array" aca="1" ref="W1842" ca="1">INDEX(Sheet1!$X$1:$X$20, RANDBETWEEN(1, 20))</f>
        <v>Corporate</v>
      </c>
      <c r="X1842" t="str" cm="1">
        <f t="array" aca="1" ref="X1842" ca="1">INDEX(Sheet1!$Y$2:$Y$22, RANDBETWEEN(1, 21))</f>
        <v>Private Sector</v>
      </c>
      <c r="Z1842" t="str" cm="1">
        <f t="array" aca="1" ref="Z1842" ca="1">INDEX(Sheet1!$AA$2:$AA$30, RANDBETWEEN(1, 29))</f>
        <v>BULGARIA CO</v>
      </c>
      <c r="AA1842" t="str" cm="1">
        <f t="array" aca="1" ref="AA1842" ca="1">INDEX(Sheet1!$AB$2:$AB$8, RANDBETWEEN(1, 7))</f>
        <v>MENARO</v>
      </c>
      <c r="AB1842" t="str" cm="1">
        <f t="array" aca="1" ref="AB1842" ca="1">INDEX(Sheet1!$AC$2:$AC$22, RANDBETWEEN(1, 21))</f>
        <v>Albania</v>
      </c>
      <c r="AE1842" t="str" cm="1">
        <f t="array" aca="1" ref="AE1842" ca="1">INDEX(Sheet1!$AF$2:$AF$22, RANDBETWEEN(1, 5))</f>
        <v>MENARO</v>
      </c>
      <c r="AF1842" s="3">
        <v>45451</v>
      </c>
      <c r="AG1842" t="str" cm="1">
        <f t="array" aca="1" ref="AG1842" ca="1">INDEX(Sheet1!$AH$2:$AH$24, RANDBETWEEN(1, 23))</f>
        <v>TURKIYE NATCOM</v>
      </c>
      <c r="AH1842" t="s">
        <v>649</v>
      </c>
      <c r="AI1842" t="s">
        <v>234</v>
      </c>
      <c r="AJ1842" t="s">
        <v>235</v>
      </c>
      <c r="AK1842" t="s">
        <v>114</v>
      </c>
      <c r="AL1842" t="s">
        <v>90</v>
      </c>
      <c r="AM1842" t="s">
        <v>645</v>
      </c>
      <c r="AN1842" t="s">
        <v>192</v>
      </c>
      <c r="AO1842" t="s">
        <v>77</v>
      </c>
      <c r="AP1842" t="s">
        <v>143</v>
      </c>
      <c r="AQ1842" t="s">
        <v>79</v>
      </c>
      <c r="AR1842">
        <v>2024</v>
      </c>
      <c r="AS1842" t="s">
        <v>44</v>
      </c>
    </row>
    <row r="1843" spans="1:45">
      <c r="A1843" t="s">
        <v>655</v>
      </c>
      <c r="B1843" t="s">
        <v>95</v>
      </c>
      <c r="C1843" t="s">
        <v>64</v>
      </c>
      <c r="D1843" s="3">
        <v>45325</v>
      </c>
      <c r="E1843" t="s">
        <v>644</v>
      </c>
      <c r="F1843">
        <f t="shared" ca="1" si="84"/>
        <v>30941.712702617377</v>
      </c>
      <c r="G1843">
        <f t="shared" ca="1" si="84"/>
        <v>18851.700409736008</v>
      </c>
      <c r="H1843" t="str" cm="1">
        <f t="array" aca="1" ref="H1843" ca="1">INDEX(Sheet1!$H$1:$H$3, RANDBETWEEN(1, 3))</f>
        <v>Revenue Type</v>
      </c>
      <c r="I1843" t="str" cm="1">
        <f t="array" aca="1" ref="I1843" ca="1">INDEX(Sheet1!$I$3:$I$88, RANDBETWEEN(1, 85))</f>
        <v>Community-based management of acute malnutrition</v>
      </c>
      <c r="J1843" t="str">
        <f ca="1">INDEX(Sheet1!$AZ$3:$AZ$8, RANDBETWEEN(1, COUNTA(Sheet1!$AZ$3:$AZ$8)))</f>
        <v>Child Protection</v>
      </c>
      <c r="K1843" t="str" cm="1">
        <f t="array" aca="1" ref="K1843" ca="1">INDEX(Sheet1!$K$1:$K$8, RANDBETWEEN(1, 6))</f>
        <v>HAC-ECARO</v>
      </c>
      <c r="M1843" t="s">
        <v>75</v>
      </c>
      <c r="N1843">
        <f t="shared" ca="1" si="85"/>
        <v>67066.520648784848</v>
      </c>
      <c r="Q1843" t="s">
        <v>238</v>
      </c>
      <c r="U1843">
        <f t="shared" ca="1" si="86"/>
        <v>61352.131600420864</v>
      </c>
      <c r="V1843">
        <v>5164563</v>
      </c>
      <c r="W1843" t="str" cm="1">
        <f t="array" aca="1" ref="W1843" ca="1">INDEX(Sheet1!$X$1:$X$20, RANDBETWEEN(1, 20))</f>
        <v>IFI/RDB</v>
      </c>
      <c r="X1843" t="str" cm="1">
        <f t="array" aca="1" ref="X1843" ca="1">INDEX(Sheet1!$Y$2:$Y$22, RANDBETWEEN(1, 21))</f>
        <v>Private Sector</v>
      </c>
      <c r="Z1843" t="str" cm="1">
        <f t="array" aca="1" ref="Z1843" ca="1">INDEX(Sheet1!$AA$2:$AA$30, RANDBETWEEN(1, 29))</f>
        <v>UKRAINE CO</v>
      </c>
      <c r="AA1843" t="str" cm="1">
        <f t="array" aca="1" ref="AA1843" ca="1">INDEX(Sheet1!$AB$2:$AB$8, RANDBETWEEN(1, 7))</f>
        <v>WCARO</v>
      </c>
      <c r="AB1843" t="str" cm="1">
        <f t="array" aca="1" ref="AB1843" ca="1">INDEX(Sheet1!$AC$2:$AC$22, RANDBETWEEN(1, 21))</f>
        <v>Denmark</v>
      </c>
      <c r="AE1843" t="str" cm="1">
        <f t="array" aca="1" ref="AE1843" ca="1">INDEX(Sheet1!$AF$2:$AF$22, RANDBETWEEN(1, 5))</f>
        <v>MENARO</v>
      </c>
      <c r="AF1843" s="3">
        <v>45325</v>
      </c>
      <c r="AG1843" t="str" cm="1">
        <f t="array" aca="1" ref="AG1843" ca="1">INDEX(Sheet1!$AH$2:$AH$24, RANDBETWEEN(1, 23))</f>
        <v>GEORGIA CO</v>
      </c>
      <c r="AH1843" t="s">
        <v>668</v>
      </c>
      <c r="AI1843" t="s">
        <v>237</v>
      </c>
      <c r="AJ1843" t="s">
        <v>238</v>
      </c>
      <c r="AK1843" t="s">
        <v>75</v>
      </c>
      <c r="AL1843" t="s">
        <v>58</v>
      </c>
      <c r="AM1843" t="s">
        <v>645</v>
      </c>
      <c r="AN1843" t="s">
        <v>216</v>
      </c>
      <c r="AO1843" t="s">
        <v>61</v>
      </c>
      <c r="AP1843" t="s">
        <v>93</v>
      </c>
      <c r="AQ1843" t="s">
        <v>117</v>
      </c>
      <c r="AR1843">
        <v>2024</v>
      </c>
      <c r="AS1843" t="s">
        <v>44</v>
      </c>
    </row>
    <row r="1844" spans="1:45">
      <c r="A1844" t="s">
        <v>655</v>
      </c>
      <c r="B1844" t="s">
        <v>95</v>
      </c>
      <c r="C1844" t="s">
        <v>64</v>
      </c>
      <c r="D1844" s="3">
        <v>45449</v>
      </c>
      <c r="E1844" t="s">
        <v>644</v>
      </c>
      <c r="F1844">
        <f t="shared" ca="1" si="84"/>
        <v>66031.456935691429</v>
      </c>
      <c r="G1844">
        <f t="shared" ca="1" si="84"/>
        <v>43860.279738528465</v>
      </c>
      <c r="H1844" t="str" cm="1">
        <f t="array" aca="1" ref="H1844" ca="1">INDEX(Sheet1!$H$1:$H$3, RANDBETWEEN(1, 3))</f>
        <v>ORE-Thematic</v>
      </c>
      <c r="I1844" t="str" cm="1">
        <f t="array" aca="1" ref="I1844" ca="1">INDEX(Sheet1!$I$3:$I$88, RANDBETWEEN(1, 85))</f>
        <v>Cross-sectoral planning and programme reviews</v>
      </c>
      <c r="J1844" t="str">
        <f ca="1">INDEX(Sheet1!$AZ$3:$AZ$8, RANDBETWEEN(1, COUNTA(Sheet1!$AZ$3:$AZ$8)))</f>
        <v>Increased Immunization Rates</v>
      </c>
      <c r="K1844" t="str" cm="1">
        <f t="array" aca="1" ref="K1844" ca="1">INDEX(Sheet1!$K$1:$K$8, RANDBETWEEN(1, 6))</f>
        <v>HAC-UKRAINE</v>
      </c>
      <c r="M1844" t="s">
        <v>104</v>
      </c>
      <c r="N1844">
        <f t="shared" ca="1" si="85"/>
        <v>2775.2955409136225</v>
      </c>
      <c r="Q1844" t="s">
        <v>241</v>
      </c>
      <c r="U1844">
        <f t="shared" ca="1" si="86"/>
        <v>45841.03183540771</v>
      </c>
      <c r="V1844">
        <v>29852715</v>
      </c>
      <c r="W1844" t="str" cm="1">
        <f t="array" aca="1" ref="W1844" ca="1">INDEX(Sheet1!$X$1:$X$20, RANDBETWEEN(1, 20))</f>
        <v>Account Category</v>
      </c>
      <c r="X1844" t="str" cm="1">
        <f t="array" aca="1" ref="X1844" ca="1">INDEX(Sheet1!$Y$2:$Y$22, RANDBETWEEN(1, 21))</f>
        <v>Private Sector</v>
      </c>
      <c r="Z1844" t="str" cm="1">
        <f t="array" aca="1" ref="Z1844" ca="1">INDEX(Sheet1!$AA$2:$AA$30, RANDBETWEEN(1, 29))</f>
        <v>TURKIYE NATCOM</v>
      </c>
      <c r="AA1844" t="str" cm="1">
        <f t="array" aca="1" ref="AA1844" ca="1">INDEX(Sheet1!$AB$2:$AB$8, RANDBETWEEN(1, 7))</f>
        <v>ECARO</v>
      </c>
      <c r="AB1844" t="str" cm="1">
        <f t="array" aca="1" ref="AB1844" ca="1">INDEX(Sheet1!$AC$2:$AC$22, RANDBETWEEN(1, 21))</f>
        <v>Qatar</v>
      </c>
      <c r="AE1844" t="str" cm="1">
        <f t="array" aca="1" ref="AE1844" ca="1">INDEX(Sheet1!$AF$2:$AF$22, RANDBETWEEN(1, 5))</f>
        <v>NatCom</v>
      </c>
      <c r="AF1844" s="3">
        <v>45449</v>
      </c>
      <c r="AG1844" t="str" cm="1">
        <f t="array" aca="1" ref="AG1844" ca="1">INDEX(Sheet1!$AH$2:$AH$24, RANDBETWEEN(1, 23))</f>
        <v>BULGARIA CO</v>
      </c>
      <c r="AH1844" t="s">
        <v>647</v>
      </c>
      <c r="AI1844" t="s">
        <v>240</v>
      </c>
      <c r="AJ1844" t="s">
        <v>241</v>
      </c>
      <c r="AK1844" t="s">
        <v>104</v>
      </c>
      <c r="AL1844" t="s">
        <v>95</v>
      </c>
      <c r="AM1844" t="s">
        <v>646</v>
      </c>
      <c r="AN1844" t="s">
        <v>91</v>
      </c>
      <c r="AO1844" t="s">
        <v>116</v>
      </c>
      <c r="AP1844" t="s">
        <v>62</v>
      </c>
      <c r="AQ1844" t="s">
        <v>129</v>
      </c>
      <c r="AR1844">
        <v>2024</v>
      </c>
      <c r="AS1844" t="s">
        <v>44</v>
      </c>
    </row>
    <row r="1845" spans="1:45">
      <c r="A1845" t="s">
        <v>658</v>
      </c>
      <c r="B1845" t="s">
        <v>44</v>
      </c>
      <c r="C1845" t="s">
        <v>118</v>
      </c>
      <c r="D1845" s="3">
        <v>45424</v>
      </c>
      <c r="E1845" t="s">
        <v>644</v>
      </c>
      <c r="F1845">
        <f t="shared" ca="1" si="84"/>
        <v>93110.677809079891</v>
      </c>
      <c r="G1845">
        <f t="shared" ca="1" si="84"/>
        <v>89230.910707666699</v>
      </c>
      <c r="H1845" t="str" cm="1">
        <f t="array" aca="1" ref="H1845" ca="1">INDEX(Sheet1!$H$1:$H$3, RANDBETWEEN(1, 3))</f>
        <v>ORR Non-Thematic</v>
      </c>
      <c r="I1845" t="str" cm="1">
        <f t="array" aca="1" ref="I1845" ca="1">INDEX(Sheet1!$I$3:$I$88, RANDBETWEEN(1, 85))</f>
        <v>Financial, information and communication technology and administrative managemen</v>
      </c>
      <c r="J1845" t="str">
        <f ca="1">INDEX(Sheet1!$AZ$3:$AZ$8, RANDBETWEEN(1, COUNTA(Sheet1!$AZ$3:$AZ$8)))</f>
        <v>Health</v>
      </c>
      <c r="K1845" t="str" cm="1">
        <f t="array" aca="1" ref="K1845" ca="1">INDEX(Sheet1!$K$1:$K$8, RANDBETWEEN(1, 6))</f>
        <v>HAC-ECARO</v>
      </c>
      <c r="M1845" t="s">
        <v>114</v>
      </c>
      <c r="N1845">
        <f t="shared" ca="1" si="85"/>
        <v>20987.604480280512</v>
      </c>
      <c r="Q1845" t="s">
        <v>245</v>
      </c>
      <c r="U1845">
        <f t="shared" ca="1" si="86"/>
        <v>85991.83690507272</v>
      </c>
      <c r="V1845">
        <v>3961433</v>
      </c>
      <c r="W1845" t="str" cm="1">
        <f t="array" aca="1" ref="W1845" ca="1">INDEX(Sheet1!$X$1:$X$20, RANDBETWEEN(1, 20))</f>
        <v>Foundation</v>
      </c>
      <c r="X1845" t="str" cm="1">
        <f t="array" aca="1" ref="X1845" ca="1">INDEX(Sheet1!$Y$2:$Y$22, RANDBETWEEN(1, 21))</f>
        <v>Corporate Account</v>
      </c>
      <c r="Z1845" t="str" cm="1">
        <f t="array" aca="1" ref="Z1845" ca="1">INDEX(Sheet1!$AA$2:$AA$30, RANDBETWEEN(1, 29))</f>
        <v>QATAR CO</v>
      </c>
      <c r="AA1845" t="str" cm="1">
        <f t="array" aca="1" ref="AA1845" ca="1">INDEX(Sheet1!$AB$2:$AB$8, RANDBETWEEN(1, 7))</f>
        <v>ROSA</v>
      </c>
      <c r="AB1845" t="str" cm="1">
        <f t="array" aca="1" ref="AB1845" ca="1">INDEX(Sheet1!$AC$2:$AC$22, RANDBETWEEN(1, 21))</f>
        <v>Bulgaria</v>
      </c>
      <c r="AE1845" t="str" cm="1">
        <f t="array" aca="1" ref="AE1845" ca="1">INDEX(Sheet1!$AF$2:$AF$22, RANDBETWEEN(1, 5))</f>
        <v>ESARO</v>
      </c>
      <c r="AF1845" s="3">
        <v>45424</v>
      </c>
      <c r="AG1845" t="str" cm="1">
        <f t="array" aca="1" ref="AG1845" ca="1">INDEX(Sheet1!$AH$2:$AH$24, RANDBETWEEN(1, 23))</f>
        <v>GEORGIA CO</v>
      </c>
      <c r="AH1845" t="s">
        <v>649</v>
      </c>
      <c r="AI1845" t="s">
        <v>244</v>
      </c>
      <c r="AJ1845" t="s">
        <v>245</v>
      </c>
      <c r="AK1845" t="s">
        <v>114</v>
      </c>
      <c r="AL1845" t="s">
        <v>90</v>
      </c>
      <c r="AM1845" t="s">
        <v>645</v>
      </c>
      <c r="AN1845" t="s">
        <v>60</v>
      </c>
      <c r="AO1845" t="s">
        <v>61</v>
      </c>
      <c r="AP1845" t="s">
        <v>62</v>
      </c>
      <c r="AQ1845" t="s">
        <v>129</v>
      </c>
      <c r="AR1845">
        <v>2024</v>
      </c>
      <c r="AS1845" t="s">
        <v>44</v>
      </c>
    </row>
    <row r="1846" spans="1:45">
      <c r="A1846" t="s">
        <v>659</v>
      </c>
      <c r="B1846" t="s">
        <v>44</v>
      </c>
      <c r="C1846" t="s">
        <v>45</v>
      </c>
      <c r="D1846" s="3">
        <v>45375</v>
      </c>
      <c r="E1846" t="s">
        <v>644</v>
      </c>
      <c r="F1846">
        <f t="shared" ca="1" si="84"/>
        <v>64985.088409519652</v>
      </c>
      <c r="G1846">
        <f t="shared" ca="1" si="84"/>
        <v>75417.62688517684</v>
      </c>
      <c r="H1846" t="str" cm="1">
        <f t="array" aca="1" ref="H1846" ca="1">INDEX(Sheet1!$H$1:$H$3, RANDBETWEEN(1, 3))</f>
        <v>Revenue Type</v>
      </c>
      <c r="I1846" t="str" cm="1">
        <f t="array" aca="1" ref="I1846" ca="1">INDEX(Sheet1!$I$3:$I$88, RANDBETWEEN(1, 85))</f>
        <v>Other – including procurement services</v>
      </c>
      <c r="J1846" t="str">
        <f ca="1">INDEX(Sheet1!$AZ$3:$AZ$8, RANDBETWEEN(1, COUNTA(Sheet1!$AZ$3:$AZ$8)))</f>
        <v>Education</v>
      </c>
      <c r="K1846" t="str" cm="1">
        <f t="array" aca="1" ref="K1846" ca="1">INDEX(Sheet1!$K$1:$K$8, RANDBETWEEN(1, 6))</f>
        <v>HAC-ARMENIA</v>
      </c>
      <c r="M1846" t="s">
        <v>89</v>
      </c>
      <c r="N1846">
        <f t="shared" ca="1" si="85"/>
        <v>65692.698102078517</v>
      </c>
      <c r="Q1846" t="s">
        <v>248</v>
      </c>
      <c r="U1846">
        <f t="shared" ca="1" si="86"/>
        <v>884.0850643129512</v>
      </c>
      <c r="V1846">
        <v>3047735</v>
      </c>
      <c r="W1846" t="str" cm="1">
        <f t="array" aca="1" ref="W1846" ca="1">INDEX(Sheet1!$X$1:$X$20, RANDBETWEEN(1, 20))</f>
        <v>Foundation</v>
      </c>
      <c r="X1846" t="str" cm="1">
        <f t="array" aca="1" ref="X1846" ca="1">INDEX(Sheet1!$Y$2:$Y$22, RANDBETWEEN(1, 21))</f>
        <v>Public Sector</v>
      </c>
      <c r="Z1846" t="str" cm="1">
        <f t="array" aca="1" ref="Z1846" ca="1">INDEX(Sheet1!$AA$2:$AA$30, RANDBETWEEN(1, 29))</f>
        <v>TURKIYE NATCOM</v>
      </c>
      <c r="AA1846" t="str" cm="1">
        <f t="array" aca="1" ref="AA1846" ca="1">INDEX(Sheet1!$AB$2:$AB$8, RANDBETWEEN(1, 7))</f>
        <v>NatCom</v>
      </c>
      <c r="AB1846" t="str" cm="1">
        <f t="array" aca="1" ref="AB1846" ca="1">INDEX(Sheet1!$AC$2:$AC$22, RANDBETWEEN(1, 21))</f>
        <v>Montenegro</v>
      </c>
      <c r="AE1846" t="str" cm="1">
        <f t="array" aca="1" ref="AE1846" ca="1">INDEX(Sheet1!$AF$2:$AF$22, RANDBETWEEN(1, 5))</f>
        <v>NatCom</v>
      </c>
      <c r="AF1846" s="3">
        <v>45375</v>
      </c>
      <c r="AG1846" t="str" cm="1">
        <f t="array" aca="1" ref="AG1846" ca="1">INDEX(Sheet1!$AH$2:$AH$24, RANDBETWEEN(1, 23))</f>
        <v>MONTENEGRO CO</v>
      </c>
      <c r="AH1846" t="s">
        <v>647</v>
      </c>
      <c r="AI1846" t="s">
        <v>247</v>
      </c>
      <c r="AJ1846" t="s">
        <v>248</v>
      </c>
      <c r="AK1846" t="s">
        <v>89</v>
      </c>
      <c r="AL1846" t="s">
        <v>95</v>
      </c>
      <c r="AM1846" t="s">
        <v>646</v>
      </c>
      <c r="AN1846" t="s">
        <v>105</v>
      </c>
      <c r="AO1846" t="s">
        <v>77</v>
      </c>
      <c r="AP1846" t="s">
        <v>143</v>
      </c>
      <c r="AQ1846" t="s">
        <v>100</v>
      </c>
      <c r="AR1846">
        <v>2023</v>
      </c>
      <c r="AS1846" t="s">
        <v>44</v>
      </c>
    </row>
    <row r="1847" spans="1:45">
      <c r="A1847" t="s">
        <v>652</v>
      </c>
      <c r="B1847" t="s">
        <v>44</v>
      </c>
      <c r="C1847" t="s">
        <v>64</v>
      </c>
      <c r="D1847" s="3">
        <v>45432</v>
      </c>
      <c r="E1847" t="s">
        <v>644</v>
      </c>
      <c r="F1847">
        <f t="shared" ca="1" si="84"/>
        <v>84659.88580628729</v>
      </c>
      <c r="G1847">
        <f t="shared" ca="1" si="84"/>
        <v>4475.432803697634</v>
      </c>
      <c r="H1847" t="str" cm="1">
        <f t="array" aca="1" ref="H1847" ca="1">INDEX(Sheet1!$H$1:$H$3, RANDBETWEEN(1, 3))</f>
        <v>Revenue Type</v>
      </c>
      <c r="I1847" t="str" cm="1">
        <f t="array" aca="1" ref="I1847" ca="1">INDEX(Sheet1!$I$3:$I$88, RANDBETWEEN(1, 85))</f>
        <v>Cross-sectoral Communication for Development</v>
      </c>
      <c r="J1847" t="str">
        <f ca="1">INDEX(Sheet1!$AZ$3:$AZ$8, RANDBETWEEN(1, COUNTA(Sheet1!$AZ$3:$AZ$8)))</f>
        <v>Health</v>
      </c>
      <c r="K1847" t="str" cm="1">
        <f t="array" aca="1" ref="K1847" ca="1">INDEX(Sheet1!$K$1:$K$8, RANDBETWEEN(1, 6))</f>
        <v>HAC-ECARO</v>
      </c>
      <c r="M1847" t="s">
        <v>89</v>
      </c>
      <c r="N1847">
        <f t="shared" ca="1" si="85"/>
        <v>49454.515132919361</v>
      </c>
      <c r="Q1847" t="s">
        <v>188</v>
      </c>
      <c r="U1847">
        <f t="shared" ca="1" si="86"/>
        <v>28232.871060336896</v>
      </c>
      <c r="V1847">
        <v>21827154</v>
      </c>
      <c r="W1847" t="str" cm="1">
        <f t="array" aca="1" ref="W1847" ca="1">INDEX(Sheet1!$X$1:$X$20, RANDBETWEEN(1, 20))</f>
        <v>Ministry</v>
      </c>
      <c r="X1847" t="str" cm="1">
        <f t="array" aca="1" ref="X1847" ca="1">INDEX(Sheet1!$Y$2:$Y$22, RANDBETWEEN(1, 21))</f>
        <v>Private Sector</v>
      </c>
      <c r="Z1847" t="str" cm="1">
        <f t="array" aca="1" ref="Z1847" ca="1">INDEX(Sheet1!$AA$2:$AA$30, RANDBETWEEN(1, 29))</f>
        <v>ARMENIA CO</v>
      </c>
      <c r="AA1847" t="str" cm="1">
        <f t="array" aca="1" ref="AA1847" ca="1">INDEX(Sheet1!$AB$2:$AB$8, RANDBETWEEN(1, 7))</f>
        <v>WCARO</v>
      </c>
      <c r="AB1847" t="str" cm="1">
        <f t="array" aca="1" ref="AB1847" ca="1">INDEX(Sheet1!$AC$2:$AC$22, RANDBETWEEN(1, 21))</f>
        <v>Moldova</v>
      </c>
      <c r="AE1847" t="str" cm="1">
        <f t="array" aca="1" ref="AE1847" ca="1">INDEX(Sheet1!$AF$2:$AF$22, RANDBETWEEN(1, 5))</f>
        <v>NatCom</v>
      </c>
      <c r="AF1847" s="3">
        <v>45432</v>
      </c>
      <c r="AG1847" t="str" cm="1">
        <f t="array" aca="1" ref="AG1847" ca="1">INDEX(Sheet1!$AH$2:$AH$24, RANDBETWEEN(1, 23))</f>
        <v>US FUND</v>
      </c>
      <c r="AH1847" t="s">
        <v>647</v>
      </c>
      <c r="AI1847" t="s">
        <v>251</v>
      </c>
      <c r="AJ1847" t="s">
        <v>188</v>
      </c>
      <c r="AK1847" t="s">
        <v>89</v>
      </c>
      <c r="AL1847" t="s">
        <v>58</v>
      </c>
      <c r="AM1847" t="s">
        <v>645</v>
      </c>
      <c r="AN1847" t="s">
        <v>60</v>
      </c>
      <c r="AO1847" t="s">
        <v>116</v>
      </c>
      <c r="AP1847" t="s">
        <v>78</v>
      </c>
      <c r="AQ1847" t="s">
        <v>79</v>
      </c>
      <c r="AR1847">
        <v>2023</v>
      </c>
      <c r="AS1847" t="s">
        <v>44</v>
      </c>
    </row>
    <row r="1848" spans="1:45">
      <c r="A1848" t="s">
        <v>657</v>
      </c>
      <c r="B1848" t="s">
        <v>95</v>
      </c>
      <c r="C1848" t="s">
        <v>64</v>
      </c>
      <c r="D1848" s="3">
        <v>45533</v>
      </c>
      <c r="E1848" t="s">
        <v>644</v>
      </c>
      <c r="F1848">
        <f t="shared" ca="1" si="84"/>
        <v>78690.412514860465</v>
      </c>
      <c r="G1848">
        <f t="shared" ca="1" si="84"/>
        <v>23975.62867756762</v>
      </c>
      <c r="H1848" t="str" cm="1">
        <f t="array" aca="1" ref="H1848" ca="1">INDEX(Sheet1!$H$1:$H$3, RANDBETWEEN(1, 3))</f>
        <v>ORR Non-Thematic</v>
      </c>
      <c r="I1848" t="str" cm="1">
        <f t="array" aca="1" ref="I1848" ca="1">INDEX(Sheet1!$I$3:$I$88, RANDBETWEEN(1, 85))</f>
        <v>Policy, guidance and technical support for country programming and reporting</v>
      </c>
      <c r="J1848" t="str">
        <f ca="1">INDEX(Sheet1!$AZ$3:$AZ$8, RANDBETWEEN(1, COUNTA(Sheet1!$AZ$3:$AZ$8)))</f>
        <v>Health</v>
      </c>
      <c r="K1848" t="str" cm="1">
        <f t="array" aca="1" ref="K1848" ca="1">INDEX(Sheet1!$K$1:$K$8, RANDBETWEEN(1, 6))</f>
        <v>HAC-ARMENIA</v>
      </c>
      <c r="M1848" t="s">
        <v>114</v>
      </c>
      <c r="N1848">
        <f t="shared" ca="1" si="85"/>
        <v>25122.598795373589</v>
      </c>
      <c r="Q1848" t="s">
        <v>254</v>
      </c>
      <c r="U1848">
        <f t="shared" ca="1" si="86"/>
        <v>68300.984762117645</v>
      </c>
      <c r="V1848">
        <v>22897396</v>
      </c>
      <c r="W1848" t="str" cm="1">
        <f t="array" aca="1" ref="W1848" ca="1">INDEX(Sheet1!$X$1:$X$20, RANDBETWEEN(1, 20))</f>
        <v>Non-Profit/NGO Foundations</v>
      </c>
      <c r="X1848" t="str" cm="1">
        <f t="array" aca="1" ref="X1848" ca="1">INDEX(Sheet1!$Y$2:$Y$22, RANDBETWEEN(1, 21))</f>
        <v>Public Sector</v>
      </c>
      <c r="Z1848" t="str" cm="1">
        <f t="array" aca="1" ref="Z1848" ca="1">INDEX(Sheet1!$AA$2:$AA$30, RANDBETWEEN(1, 29))</f>
        <v>DENMARK NATCOM</v>
      </c>
      <c r="AA1848" t="str" cm="1">
        <f t="array" aca="1" ref="AA1848" ca="1">INDEX(Sheet1!$AB$2:$AB$8, RANDBETWEEN(1, 7))</f>
        <v>ECARO</v>
      </c>
      <c r="AB1848" t="str" cm="1">
        <f t="array" aca="1" ref="AB1848" ca="1">INDEX(Sheet1!$AC$2:$AC$22, RANDBETWEEN(1, 21))</f>
        <v>Japan</v>
      </c>
      <c r="AE1848" t="str" cm="1">
        <f t="array" aca="1" ref="AE1848" ca="1">INDEX(Sheet1!$AF$2:$AF$22, RANDBETWEEN(1, 5))</f>
        <v>ECARO</v>
      </c>
      <c r="AF1848" s="3">
        <v>45533</v>
      </c>
      <c r="AG1848" t="str" cm="1">
        <f t="array" aca="1" ref="AG1848" ca="1">INDEX(Sheet1!$AH$2:$AH$24, RANDBETWEEN(1, 23))</f>
        <v>TAJIKISTAN CO</v>
      </c>
      <c r="AH1848" t="s">
        <v>649</v>
      </c>
      <c r="AI1848" t="s">
        <v>253</v>
      </c>
      <c r="AJ1848" t="s">
        <v>254</v>
      </c>
      <c r="AK1848" t="s">
        <v>114</v>
      </c>
      <c r="AL1848" t="s">
        <v>90</v>
      </c>
      <c r="AM1848" t="s">
        <v>646</v>
      </c>
      <c r="AN1848" t="s">
        <v>115</v>
      </c>
      <c r="AO1848" t="s">
        <v>77</v>
      </c>
      <c r="AP1848" t="s">
        <v>135</v>
      </c>
      <c r="AQ1848" t="s">
        <v>117</v>
      </c>
      <c r="AR1848">
        <v>2024</v>
      </c>
      <c r="AS1848" t="s">
        <v>44</v>
      </c>
    </row>
    <row r="1849" spans="1:45">
      <c r="A1849" t="s">
        <v>655</v>
      </c>
      <c r="B1849" t="s">
        <v>95</v>
      </c>
      <c r="C1849" t="s">
        <v>64</v>
      </c>
      <c r="D1849" s="3">
        <v>45441</v>
      </c>
      <c r="E1849" t="s">
        <v>644</v>
      </c>
      <c r="F1849">
        <f t="shared" ca="1" si="84"/>
        <v>79868.625904835528</v>
      </c>
      <c r="G1849">
        <f t="shared" ca="1" si="84"/>
        <v>77753.248626261076</v>
      </c>
      <c r="H1849" t="str" cm="1">
        <f t="array" aca="1" ref="H1849" ca="1">INDEX(Sheet1!$H$1:$H$3, RANDBETWEEN(1, 3))</f>
        <v>ORR Non-Thematic</v>
      </c>
      <c r="I1849" t="str" cm="1">
        <f t="array" aca="1" ref="I1849" ca="1">INDEX(Sheet1!$I$3:$I$88, RANDBETWEEN(1, 85))</f>
        <v>Care and Treatment of Children affected by HIV and AIDS</v>
      </c>
      <c r="J1849" t="str">
        <f ca="1">INDEX(Sheet1!$AZ$3:$AZ$8, RANDBETWEEN(1, COUNTA(Sheet1!$AZ$3:$AZ$8)))</f>
        <v>Education</v>
      </c>
      <c r="K1849" t="str" cm="1">
        <f t="array" aca="1" ref="K1849" ca="1">INDEX(Sheet1!$K$1:$K$8, RANDBETWEEN(1, 6))</f>
        <v>Emergency/HAC</v>
      </c>
      <c r="M1849" t="s">
        <v>114</v>
      </c>
      <c r="N1849">
        <f t="shared" ca="1" si="85"/>
        <v>11243.864996051791</v>
      </c>
      <c r="Q1849" t="s">
        <v>257</v>
      </c>
      <c r="U1849">
        <f t="shared" ca="1" si="86"/>
        <v>82339.855497334211</v>
      </c>
      <c r="V1849">
        <v>39891482</v>
      </c>
      <c r="W1849" t="str" cm="1">
        <f t="array" aca="1" ref="W1849" ca="1">INDEX(Sheet1!$X$1:$X$20, RANDBETWEEN(1, 20))</f>
        <v>Central Government</v>
      </c>
      <c r="X1849" t="str" cm="1">
        <f t="array" aca="1" ref="X1849" ca="1">INDEX(Sheet1!$Y$2:$Y$22, RANDBETWEEN(1, 21))</f>
        <v>Public Sector</v>
      </c>
      <c r="Z1849" t="str" cm="1">
        <f t="array" aca="1" ref="Z1849" ca="1">INDEX(Sheet1!$AA$2:$AA$30, RANDBETWEEN(1, 29))</f>
        <v>MONTENEGRO CO</v>
      </c>
      <c r="AA1849" t="str" cm="1">
        <f t="array" aca="1" ref="AA1849" ca="1">INDEX(Sheet1!$AB$2:$AB$8, RANDBETWEEN(1, 7))</f>
        <v>HQ</v>
      </c>
      <c r="AB1849" t="str" cm="1">
        <f t="array" aca="1" ref="AB1849" ca="1">INDEX(Sheet1!$AC$2:$AC$22, RANDBETWEEN(1, 21))</f>
        <v>Russian Federation</v>
      </c>
      <c r="AE1849" t="str" cm="1">
        <f t="array" aca="1" ref="AE1849" ca="1">INDEX(Sheet1!$AF$2:$AF$22, RANDBETWEEN(1, 5))</f>
        <v>NatCom</v>
      </c>
      <c r="AF1849" s="3">
        <v>45441</v>
      </c>
      <c r="AG1849" t="str" cm="1">
        <f t="array" aca="1" ref="AG1849" ca="1">INDEX(Sheet1!$AH$2:$AH$24, RANDBETWEEN(1, 23))</f>
        <v>TURKIYE CO</v>
      </c>
      <c r="AH1849" t="s">
        <v>668</v>
      </c>
      <c r="AI1849" t="s">
        <v>256</v>
      </c>
      <c r="AJ1849" t="s">
        <v>257</v>
      </c>
      <c r="AK1849" t="s">
        <v>114</v>
      </c>
      <c r="AL1849" t="s">
        <v>58</v>
      </c>
      <c r="AM1849" t="s">
        <v>646</v>
      </c>
      <c r="AN1849" t="s">
        <v>105</v>
      </c>
      <c r="AO1849" t="s">
        <v>61</v>
      </c>
      <c r="AP1849" t="s">
        <v>78</v>
      </c>
      <c r="AQ1849" t="s">
        <v>117</v>
      </c>
      <c r="AR1849">
        <v>2023</v>
      </c>
      <c r="AS1849" t="s">
        <v>44</v>
      </c>
    </row>
    <row r="1850" spans="1:45">
      <c r="A1850" t="s">
        <v>653</v>
      </c>
      <c r="B1850" t="s">
        <v>95</v>
      </c>
      <c r="C1850" t="s">
        <v>45</v>
      </c>
      <c r="D1850" s="3">
        <v>45539</v>
      </c>
      <c r="E1850" t="s">
        <v>644</v>
      </c>
      <c r="F1850">
        <f t="shared" ca="1" si="84"/>
        <v>65237.061915518148</v>
      </c>
      <c r="G1850">
        <f t="shared" ca="1" si="84"/>
        <v>29747.786596640537</v>
      </c>
      <c r="H1850" t="str" cm="1">
        <f t="array" aca="1" ref="H1850" ca="1">INDEX(Sheet1!$H$1:$H$3, RANDBETWEEN(1, 3))</f>
        <v>Revenue Type</v>
      </c>
      <c r="I1850" t="str" cm="1">
        <f t="array" aca="1" ref="I1850" ca="1">INDEX(Sheet1!$I$3:$I$88, RANDBETWEEN(1, 85))</f>
        <v>Cross-sectoral Communication for Development</v>
      </c>
      <c r="J1850" t="str">
        <f ca="1">INDEX(Sheet1!$AZ$3:$AZ$8, RANDBETWEEN(1, COUNTA(Sheet1!$AZ$3:$AZ$8)))</f>
        <v>Child Protection</v>
      </c>
      <c r="K1850" t="str" cm="1">
        <f t="array" aca="1" ref="K1850" ca="1">INDEX(Sheet1!$K$1:$K$8, RANDBETWEEN(1, 6))</f>
        <v>HAC-ARMENIA</v>
      </c>
      <c r="M1850" t="s">
        <v>127</v>
      </c>
      <c r="N1850">
        <f t="shared" ca="1" si="85"/>
        <v>55831.832240008371</v>
      </c>
      <c r="Q1850" t="s">
        <v>260</v>
      </c>
      <c r="U1850">
        <f t="shared" ca="1" si="86"/>
        <v>42405.373646660802</v>
      </c>
      <c r="V1850">
        <v>20279622</v>
      </c>
      <c r="W1850" t="str" cm="1">
        <f t="array" aca="1" ref="W1850" ca="1">INDEX(Sheet1!$X$1:$X$20, RANDBETWEEN(1, 20))</f>
        <v>Central Government</v>
      </c>
      <c r="X1850" t="str" cm="1">
        <f t="array" aca="1" ref="X1850" ca="1">INDEX(Sheet1!$Y$2:$Y$22, RANDBETWEEN(1, 21))</f>
        <v>Private Sector</v>
      </c>
      <c r="Z1850" t="str" cm="1">
        <f t="array" aca="1" ref="Z1850" ca="1">INDEX(Sheet1!$AA$2:$AA$30, RANDBETWEEN(1, 29))</f>
        <v>KOSOVO CO</v>
      </c>
      <c r="AA1850" t="str" cm="1">
        <f t="array" aca="1" ref="AA1850" ca="1">INDEX(Sheet1!$AB$2:$AB$8, RANDBETWEEN(1, 7))</f>
        <v>HQ</v>
      </c>
      <c r="AB1850" t="str" cm="1">
        <f t="array" aca="1" ref="AB1850" ca="1">INDEX(Sheet1!$AC$2:$AC$22, RANDBETWEEN(1, 21))</f>
        <v>Japan</v>
      </c>
      <c r="AE1850" t="str" cm="1">
        <f t="array" aca="1" ref="AE1850" ca="1">INDEX(Sheet1!$AF$2:$AF$22, RANDBETWEEN(1, 5))</f>
        <v>HQ</v>
      </c>
      <c r="AF1850" s="3">
        <v>45539</v>
      </c>
      <c r="AG1850" t="str" cm="1">
        <f t="array" aca="1" ref="AG1850" ca="1">INDEX(Sheet1!$AH$2:$AH$24, RANDBETWEEN(1, 23))</f>
        <v>TURKIYE CO</v>
      </c>
      <c r="AH1850" t="s">
        <v>651</v>
      </c>
      <c r="AI1850" t="s">
        <v>259</v>
      </c>
      <c r="AJ1850" t="s">
        <v>260</v>
      </c>
      <c r="AK1850" t="s">
        <v>127</v>
      </c>
      <c r="AL1850" t="s">
        <v>95</v>
      </c>
      <c r="AM1850" t="s">
        <v>645</v>
      </c>
      <c r="AN1850" t="s">
        <v>216</v>
      </c>
      <c r="AO1850" t="s">
        <v>92</v>
      </c>
      <c r="AP1850" t="s">
        <v>135</v>
      </c>
      <c r="AQ1850" t="s">
        <v>117</v>
      </c>
      <c r="AR1850">
        <v>2022</v>
      </c>
      <c r="AS1850" t="s">
        <v>44</v>
      </c>
    </row>
    <row r="1851" spans="1:45">
      <c r="A1851" t="s">
        <v>655</v>
      </c>
      <c r="B1851" t="s">
        <v>95</v>
      </c>
      <c r="C1851" t="s">
        <v>118</v>
      </c>
      <c r="D1851" s="3">
        <v>45627</v>
      </c>
      <c r="E1851" t="s">
        <v>644</v>
      </c>
      <c r="F1851">
        <f t="shared" ca="1" si="84"/>
        <v>71847.28057501695</v>
      </c>
      <c r="G1851">
        <f t="shared" ca="1" si="84"/>
        <v>3513.0301422189618</v>
      </c>
      <c r="H1851" t="str" cm="1">
        <f t="array" aca="1" ref="H1851" ca="1">INDEX(Sheet1!$H$1:$H$3, RANDBETWEEN(1, 3))</f>
        <v>ORR Non-Thematic</v>
      </c>
      <c r="I1851" t="str" cm="1">
        <f t="array" aca="1" ref="I1851" ca="1">INDEX(Sheet1!$I$3:$I$88, RANDBETWEEN(1, 85))</f>
        <v>Cross-sectoral Early Childhood Development</v>
      </c>
      <c r="J1851" t="str">
        <f ca="1">INDEX(Sheet1!$AZ$3:$AZ$8, RANDBETWEEN(1, COUNTA(Sheet1!$AZ$3:$AZ$8)))</f>
        <v>Emergency Response</v>
      </c>
      <c r="K1851" t="str" cm="1">
        <f t="array" aca="1" ref="K1851" ca="1">INDEX(Sheet1!$K$1:$K$8, RANDBETWEEN(1, 6))</f>
        <v>Ukraine Response</v>
      </c>
      <c r="M1851" t="s">
        <v>104</v>
      </c>
      <c r="N1851">
        <f t="shared" ca="1" si="85"/>
        <v>92661.287881721059</v>
      </c>
      <c r="Q1851" t="s">
        <v>263</v>
      </c>
      <c r="U1851">
        <f t="shared" ca="1" si="86"/>
        <v>69211.458458897658</v>
      </c>
      <c r="V1851">
        <v>29985164</v>
      </c>
      <c r="W1851" t="str" cm="1">
        <f t="array" aca="1" ref="W1851" ca="1">INDEX(Sheet1!$X$1:$X$20, RANDBETWEEN(1, 20))</f>
        <v>Corporate</v>
      </c>
      <c r="X1851" t="str" cm="1">
        <f t="array" aca="1" ref="X1851" ca="1">INDEX(Sheet1!$Y$2:$Y$22, RANDBETWEEN(1, 21))</f>
        <v>Private Sector</v>
      </c>
      <c r="Z1851" t="str" cm="1">
        <f t="array" aca="1" ref="Z1851" ca="1">INDEX(Sheet1!$AA$2:$AA$30, RANDBETWEEN(1, 29))</f>
        <v>ALBANIA CO</v>
      </c>
      <c r="AA1851" t="str" cm="1">
        <f t="array" aca="1" ref="AA1851" ca="1">INDEX(Sheet1!$AB$2:$AB$8, RANDBETWEEN(1, 7))</f>
        <v>NatCom</v>
      </c>
      <c r="AB1851" t="str" cm="1">
        <f t="array" aca="1" ref="AB1851" ca="1">INDEX(Sheet1!$AC$2:$AC$22, RANDBETWEEN(1, 21))</f>
        <v>United States</v>
      </c>
      <c r="AE1851" t="str" cm="1">
        <f t="array" aca="1" ref="AE1851" ca="1">INDEX(Sheet1!$AF$2:$AF$22, RANDBETWEEN(1, 5))</f>
        <v>MENARO</v>
      </c>
      <c r="AF1851" s="3">
        <v>45627</v>
      </c>
      <c r="AG1851" t="str" cm="1">
        <f t="array" aca="1" ref="AG1851" ca="1">INDEX(Sheet1!$AH$2:$AH$24, RANDBETWEEN(1, 23))</f>
        <v>KOSOVO CO</v>
      </c>
      <c r="AH1851" t="s">
        <v>647</v>
      </c>
      <c r="AI1851" t="s">
        <v>262</v>
      </c>
      <c r="AJ1851" t="s">
        <v>263</v>
      </c>
      <c r="AK1851" t="s">
        <v>104</v>
      </c>
      <c r="AL1851" t="s">
        <v>58</v>
      </c>
      <c r="AM1851" t="s">
        <v>645</v>
      </c>
      <c r="AN1851" t="s">
        <v>91</v>
      </c>
      <c r="AO1851" t="s">
        <v>116</v>
      </c>
      <c r="AP1851" t="s">
        <v>62</v>
      </c>
      <c r="AQ1851" t="s">
        <v>100</v>
      </c>
      <c r="AR1851">
        <v>2024</v>
      </c>
      <c r="AS1851" t="s">
        <v>44</v>
      </c>
    </row>
    <row r="1852" spans="1:45">
      <c r="A1852" t="s">
        <v>657</v>
      </c>
      <c r="B1852" t="s">
        <v>95</v>
      </c>
      <c r="C1852" t="s">
        <v>64</v>
      </c>
      <c r="D1852" s="3">
        <v>45609</v>
      </c>
      <c r="E1852" t="s">
        <v>644</v>
      </c>
      <c r="F1852">
        <f t="shared" ca="1" si="84"/>
        <v>17665.347724325256</v>
      </c>
      <c r="G1852">
        <f t="shared" ca="1" si="84"/>
        <v>96216.490740242443</v>
      </c>
      <c r="H1852" t="str" cm="1">
        <f t="array" aca="1" ref="H1852" ca="1">INDEX(Sheet1!$H$1:$H$3, RANDBETWEEN(1, 3))</f>
        <v>ORR Non-Thematic</v>
      </c>
      <c r="I1852" t="str" cm="1">
        <f t="array" aca="1" ref="I1852" ca="1">INDEX(Sheet1!$I$3:$I$88, RANDBETWEEN(1, 85))</f>
        <v>Other cross-sectoral programme areas</v>
      </c>
      <c r="J1852" t="str">
        <f ca="1">INDEX(Sheet1!$AZ$3:$AZ$8, RANDBETWEEN(1, COUNTA(Sheet1!$AZ$3:$AZ$8)))</f>
        <v>Advocacy</v>
      </c>
      <c r="K1852" t="str" cm="1">
        <f t="array" aca="1" ref="K1852" ca="1">INDEX(Sheet1!$K$1:$K$8, RANDBETWEEN(1, 6))</f>
        <v>HAC-STATE OF PALESTINE</v>
      </c>
      <c r="M1852" t="s">
        <v>104</v>
      </c>
      <c r="N1852">
        <f t="shared" ca="1" si="85"/>
        <v>59271.321380509216</v>
      </c>
      <c r="Q1852" t="s">
        <v>266</v>
      </c>
      <c r="U1852">
        <f t="shared" ca="1" si="86"/>
        <v>3473.8586699775592</v>
      </c>
      <c r="V1852">
        <v>35200500</v>
      </c>
      <c r="W1852" t="str" cm="1">
        <f t="array" aca="1" ref="W1852" ca="1">INDEX(Sheet1!$X$1:$X$20, RANDBETWEEN(1, 20))</f>
        <v>Central Government</v>
      </c>
      <c r="X1852" t="str" cm="1">
        <f t="array" aca="1" ref="X1852" ca="1">INDEX(Sheet1!$Y$2:$Y$22, RANDBETWEEN(1, 21))</f>
        <v>Public Sector</v>
      </c>
      <c r="Z1852" t="str" cm="1">
        <f t="array" aca="1" ref="Z1852" ca="1">INDEX(Sheet1!$AA$2:$AA$30, RANDBETWEEN(1, 29))</f>
        <v>KOSOVO CO</v>
      </c>
      <c r="AA1852" t="str" cm="1">
        <f t="array" aca="1" ref="AA1852" ca="1">INDEX(Sheet1!$AB$2:$AB$8, RANDBETWEEN(1, 7))</f>
        <v>WCARO</v>
      </c>
      <c r="AB1852" t="str" cm="1">
        <f t="array" aca="1" ref="AB1852" ca="1">INDEX(Sheet1!$AC$2:$AC$22, RANDBETWEEN(1, 21))</f>
        <v>Russian Federation</v>
      </c>
      <c r="AE1852" t="str" cm="1">
        <f t="array" aca="1" ref="AE1852" ca="1">INDEX(Sheet1!$AF$2:$AF$22, RANDBETWEEN(1, 5))</f>
        <v>ECARO</v>
      </c>
      <c r="AF1852" s="3">
        <v>45609</v>
      </c>
      <c r="AG1852" t="str" cm="1">
        <f t="array" aca="1" ref="AG1852" ca="1">INDEX(Sheet1!$AH$2:$AH$24, RANDBETWEEN(1, 23))</f>
        <v>SOMALIA CO</v>
      </c>
      <c r="AH1852" t="s">
        <v>647</v>
      </c>
      <c r="AI1852" t="s">
        <v>265</v>
      </c>
      <c r="AJ1852" t="s">
        <v>266</v>
      </c>
      <c r="AK1852" t="s">
        <v>104</v>
      </c>
      <c r="AL1852" t="s">
        <v>95</v>
      </c>
      <c r="AM1852" t="s">
        <v>646</v>
      </c>
      <c r="AN1852" t="s">
        <v>115</v>
      </c>
      <c r="AO1852" t="s">
        <v>61</v>
      </c>
      <c r="AP1852" t="s">
        <v>93</v>
      </c>
      <c r="AQ1852" t="s">
        <v>117</v>
      </c>
      <c r="AR1852">
        <v>2024</v>
      </c>
      <c r="AS1852" t="s">
        <v>44</v>
      </c>
    </row>
    <row r="1853" spans="1:45">
      <c r="A1853" t="s">
        <v>653</v>
      </c>
      <c r="B1853" t="s">
        <v>95</v>
      </c>
      <c r="C1853" t="s">
        <v>118</v>
      </c>
      <c r="D1853" s="3">
        <v>45478</v>
      </c>
      <c r="E1853" t="s">
        <v>644</v>
      </c>
      <c r="F1853">
        <f t="shared" ca="1" si="84"/>
        <v>52864.849326483098</v>
      </c>
      <c r="G1853">
        <f t="shared" ca="1" si="84"/>
        <v>40700.23744330382</v>
      </c>
      <c r="H1853" t="str" cm="1">
        <f t="array" aca="1" ref="H1853" ca="1">INDEX(Sheet1!$H$1:$H$3, RANDBETWEEN(1, 3))</f>
        <v>ORE-Thematic</v>
      </c>
      <c r="I1853" t="str" cm="1">
        <f t="array" aca="1" ref="I1853" ca="1">INDEX(Sheet1!$I$3:$I$88, RANDBETWEEN(1, 85))</f>
        <v>Early learning</v>
      </c>
      <c r="J1853" t="str">
        <f ca="1">INDEX(Sheet1!$AZ$3:$AZ$8, RANDBETWEEN(1, COUNTA(Sheet1!$AZ$3:$AZ$8)))</f>
        <v>Education</v>
      </c>
      <c r="K1853" t="str" cm="1">
        <f t="array" aca="1" ref="K1853" ca="1">INDEX(Sheet1!$K$1:$K$8, RANDBETWEEN(1, 6))</f>
        <v>HAC-ARMENIA</v>
      </c>
      <c r="M1853" t="s">
        <v>57</v>
      </c>
      <c r="N1853">
        <f t="shared" ca="1" si="85"/>
        <v>49076.912817138043</v>
      </c>
      <c r="Q1853" t="s">
        <v>269</v>
      </c>
      <c r="U1853">
        <f t="shared" ca="1" si="86"/>
        <v>97759.261041596706</v>
      </c>
      <c r="V1853">
        <v>38735308</v>
      </c>
      <c r="W1853" t="str" cm="1">
        <f t="array" aca="1" ref="W1853" ca="1">INDEX(Sheet1!$X$1:$X$20, RANDBETWEEN(1, 20))</f>
        <v>IFI/RDB</v>
      </c>
      <c r="X1853" t="str" cm="1">
        <f t="array" aca="1" ref="X1853" ca="1">INDEX(Sheet1!$Y$2:$Y$22, RANDBETWEEN(1, 21))</f>
        <v>Public Sector</v>
      </c>
      <c r="Z1853" t="str" cm="1">
        <f t="array" aca="1" ref="Z1853" ca="1">INDEX(Sheet1!$AA$2:$AA$30, RANDBETWEEN(1, 29))</f>
        <v>UK NATCOM</v>
      </c>
      <c r="AA1853" t="str" cm="1">
        <f t="array" aca="1" ref="AA1853" ca="1">INDEX(Sheet1!$AB$2:$AB$8, RANDBETWEEN(1, 7))</f>
        <v>ECARO</v>
      </c>
      <c r="AB1853" t="str" cm="1">
        <f t="array" aca="1" ref="AB1853" ca="1">INDEX(Sheet1!$AC$2:$AC$22, RANDBETWEEN(1, 21))</f>
        <v>Belarus</v>
      </c>
      <c r="AE1853" t="str" cm="1">
        <f t="array" aca="1" ref="AE1853" ca="1">INDEX(Sheet1!$AF$2:$AF$22, RANDBETWEEN(1, 5))</f>
        <v>HQ</v>
      </c>
      <c r="AF1853" s="3">
        <v>45478</v>
      </c>
      <c r="AG1853" t="str" cm="1">
        <f t="array" aca="1" ref="AG1853" ca="1">INDEX(Sheet1!$AH$2:$AH$24, RANDBETWEEN(1, 23))</f>
        <v>ALBANIA CO</v>
      </c>
      <c r="AH1853" t="s">
        <v>667</v>
      </c>
      <c r="AI1853" t="s">
        <v>268</v>
      </c>
      <c r="AJ1853" t="s">
        <v>269</v>
      </c>
      <c r="AK1853" t="s">
        <v>57</v>
      </c>
      <c r="AL1853" t="s">
        <v>90</v>
      </c>
      <c r="AM1853" t="s">
        <v>645</v>
      </c>
      <c r="AN1853" t="s">
        <v>216</v>
      </c>
      <c r="AO1853" t="s">
        <v>149</v>
      </c>
      <c r="AP1853" t="s">
        <v>135</v>
      </c>
      <c r="AQ1853" t="s">
        <v>270</v>
      </c>
      <c r="AR1853">
        <v>2024</v>
      </c>
      <c r="AS1853" t="s">
        <v>44</v>
      </c>
    </row>
    <row r="1854" spans="1:45">
      <c r="A1854" t="s">
        <v>652</v>
      </c>
      <c r="B1854" t="s">
        <v>44</v>
      </c>
      <c r="C1854" t="s">
        <v>45</v>
      </c>
      <c r="D1854" s="3">
        <v>45543</v>
      </c>
      <c r="E1854" t="s">
        <v>644</v>
      </c>
      <c r="F1854">
        <f t="shared" ca="1" si="84"/>
        <v>5460.7817920913985</v>
      </c>
      <c r="G1854">
        <f t="shared" ca="1" si="84"/>
        <v>92036.055845955721</v>
      </c>
      <c r="H1854" t="str" cm="1">
        <f t="array" aca="1" ref="H1854" ca="1">INDEX(Sheet1!$H$1:$H$3, RANDBETWEEN(1, 3))</f>
        <v>ORR Non-Thematic</v>
      </c>
      <c r="I1854" t="str" cm="1">
        <f t="array" aca="1" ref="I1854" ca="1">INDEX(Sheet1!$I$3:$I$88, RANDBETWEEN(1, 85))</f>
        <v>Other – including procurement services</v>
      </c>
      <c r="J1854" t="str">
        <f ca="1">INDEX(Sheet1!$AZ$3:$AZ$8, RANDBETWEEN(1, COUNTA(Sheet1!$AZ$3:$AZ$8)))</f>
        <v>Child Protection</v>
      </c>
      <c r="K1854" t="str" cm="1">
        <f t="array" aca="1" ref="K1854" ca="1">INDEX(Sheet1!$K$1:$K$8, RANDBETWEEN(1, 6))</f>
        <v>HAC-ARMENIA</v>
      </c>
      <c r="M1854" t="s">
        <v>165</v>
      </c>
      <c r="N1854">
        <f t="shared" ca="1" si="85"/>
        <v>54255.983902176289</v>
      </c>
      <c r="Q1854" t="s">
        <v>273</v>
      </c>
      <c r="U1854">
        <f t="shared" ca="1" si="86"/>
        <v>5305.6063939426122</v>
      </c>
      <c r="V1854">
        <v>2748871</v>
      </c>
      <c r="W1854" t="str" cm="1">
        <f t="array" aca="1" ref="W1854" ca="1">INDEX(Sheet1!$X$1:$X$20, RANDBETWEEN(1, 20))</f>
        <v>Corporate Foundation</v>
      </c>
      <c r="X1854" t="str" cm="1">
        <f t="array" aca="1" ref="X1854" ca="1">INDEX(Sheet1!$Y$2:$Y$22, RANDBETWEEN(1, 21))</f>
        <v>Private Sector</v>
      </c>
      <c r="Z1854" t="str" cm="1">
        <f t="array" aca="1" ref="Z1854" ca="1">INDEX(Sheet1!$AA$2:$AA$30, RANDBETWEEN(1, 29))</f>
        <v>SENEGAL CO</v>
      </c>
      <c r="AA1854" t="str" cm="1">
        <f t="array" aca="1" ref="AA1854" ca="1">INDEX(Sheet1!$AB$2:$AB$8, RANDBETWEEN(1, 7))</f>
        <v>ECARO</v>
      </c>
      <c r="AB1854" t="str" cm="1">
        <f t="array" aca="1" ref="AB1854" ca="1">INDEX(Sheet1!$AC$2:$AC$22, RANDBETWEEN(1, 21))</f>
        <v>Moldova</v>
      </c>
      <c r="AE1854" t="str" cm="1">
        <f t="array" aca="1" ref="AE1854" ca="1">INDEX(Sheet1!$AF$2:$AF$22, RANDBETWEEN(1, 5))</f>
        <v>NatCom</v>
      </c>
      <c r="AF1854" s="3">
        <v>45543</v>
      </c>
      <c r="AG1854" t="str" cm="1">
        <f t="array" aca="1" ref="AG1854" ca="1">INDEX(Sheet1!$AH$2:$AH$24, RANDBETWEEN(1, 23))</f>
        <v>US FUND</v>
      </c>
      <c r="AH1854" t="s">
        <v>670</v>
      </c>
      <c r="AI1854" t="s">
        <v>272</v>
      </c>
      <c r="AJ1854" t="s">
        <v>273</v>
      </c>
      <c r="AK1854" t="s">
        <v>165</v>
      </c>
      <c r="AL1854" t="s">
        <v>90</v>
      </c>
      <c r="AM1854" t="s">
        <v>646</v>
      </c>
      <c r="AN1854" t="s">
        <v>128</v>
      </c>
      <c r="AO1854" t="s">
        <v>149</v>
      </c>
      <c r="AP1854" t="s">
        <v>62</v>
      </c>
      <c r="AQ1854" t="s">
        <v>117</v>
      </c>
      <c r="AR1854">
        <v>2023</v>
      </c>
      <c r="AS1854" t="s">
        <v>44</v>
      </c>
    </row>
    <row r="1855" spans="1:45">
      <c r="A1855" t="s">
        <v>657</v>
      </c>
      <c r="B1855" t="s">
        <v>95</v>
      </c>
      <c r="C1855" t="s">
        <v>64</v>
      </c>
      <c r="D1855" s="3">
        <v>45587</v>
      </c>
      <c r="E1855" t="s">
        <v>644</v>
      </c>
      <c r="F1855">
        <f t="shared" ca="1" si="84"/>
        <v>6776.0736396329057</v>
      </c>
      <c r="G1855">
        <f t="shared" ca="1" si="84"/>
        <v>27168.678039297472</v>
      </c>
      <c r="H1855" t="str" cm="1">
        <f t="array" aca="1" ref="H1855" ca="1">INDEX(Sheet1!$H$1:$H$3, RANDBETWEEN(1, 3))</f>
        <v>ORE-Thematic</v>
      </c>
      <c r="I1855" t="str" cm="1">
        <f t="array" aca="1" ref="I1855" ca="1">INDEX(Sheet1!$I$3:$I$88, RANDBETWEEN(1, 85))</f>
        <v>Gender Equality General</v>
      </c>
      <c r="J1855" t="str">
        <f ca="1">INDEX(Sheet1!$AZ$3:$AZ$8, RANDBETWEEN(1, COUNTA(Sheet1!$AZ$3:$AZ$8)))</f>
        <v>Advocacy</v>
      </c>
      <c r="K1855" t="str" cm="1">
        <f t="array" aca="1" ref="K1855" ca="1">INDEX(Sheet1!$K$1:$K$8, RANDBETWEEN(1, 6))</f>
        <v>Ukraine Response</v>
      </c>
      <c r="M1855" t="s">
        <v>114</v>
      </c>
      <c r="N1855">
        <f t="shared" ca="1" si="85"/>
        <v>85117.591146355131</v>
      </c>
      <c r="Q1855" t="s">
        <v>276</v>
      </c>
      <c r="U1855">
        <f t="shared" ca="1" si="86"/>
        <v>36431.163079243073</v>
      </c>
      <c r="V1855">
        <v>26478594</v>
      </c>
      <c r="W1855" t="str" cm="1">
        <f t="array" aca="1" ref="W1855" ca="1">INDEX(Sheet1!$X$1:$X$20, RANDBETWEEN(1, 20))</f>
        <v>Women's and diaspora organizations</v>
      </c>
      <c r="X1855" t="str" cm="1">
        <f t="array" aca="1" ref="X1855" ca="1">INDEX(Sheet1!$Y$2:$Y$22, RANDBETWEEN(1, 21))</f>
        <v>Corporate Account</v>
      </c>
      <c r="Z1855" t="str" cm="1">
        <f t="array" aca="1" ref="Z1855" ca="1">INDEX(Sheet1!$AA$2:$AA$30, RANDBETWEEN(1, 29))</f>
        <v>UZBEKISTAN CO</v>
      </c>
      <c r="AA1855" t="str" cm="1">
        <f t="array" aca="1" ref="AA1855" ca="1">INDEX(Sheet1!$AB$2:$AB$8, RANDBETWEEN(1, 7))</f>
        <v>ROSA</v>
      </c>
      <c r="AB1855" t="str" cm="1">
        <f t="array" aca="1" ref="AB1855" ca="1">INDEX(Sheet1!$AC$2:$AC$22, RANDBETWEEN(1, 21))</f>
        <v>France</v>
      </c>
      <c r="AE1855" t="str" cm="1">
        <f t="array" aca="1" ref="AE1855" ca="1">INDEX(Sheet1!$AF$2:$AF$22, RANDBETWEEN(1, 5))</f>
        <v>NatCom</v>
      </c>
      <c r="AF1855" s="3">
        <v>45587</v>
      </c>
      <c r="AG1855" t="str" cm="1">
        <f t="array" aca="1" ref="AG1855" ca="1">INDEX(Sheet1!$AH$2:$AH$24, RANDBETWEEN(1, 23))</f>
        <v>ROMANIA CO</v>
      </c>
      <c r="AH1855" t="s">
        <v>668</v>
      </c>
      <c r="AI1855" t="s">
        <v>275</v>
      </c>
      <c r="AJ1855" t="s">
        <v>276</v>
      </c>
      <c r="AK1855" t="s">
        <v>114</v>
      </c>
      <c r="AL1855" t="s">
        <v>58</v>
      </c>
      <c r="AM1855" t="s">
        <v>646</v>
      </c>
      <c r="AN1855" t="s">
        <v>128</v>
      </c>
      <c r="AO1855" t="s">
        <v>77</v>
      </c>
      <c r="AP1855" t="s">
        <v>135</v>
      </c>
      <c r="AQ1855" t="s">
        <v>117</v>
      </c>
      <c r="AR1855">
        <v>2022</v>
      </c>
      <c r="AS1855" t="s">
        <v>44</v>
      </c>
    </row>
    <row r="1856" spans="1:45">
      <c r="A1856" t="s">
        <v>658</v>
      </c>
      <c r="B1856" t="s">
        <v>44</v>
      </c>
      <c r="C1856" t="s">
        <v>64</v>
      </c>
      <c r="D1856" s="3">
        <v>45394</v>
      </c>
      <c r="E1856" t="s">
        <v>644</v>
      </c>
      <c r="F1856">
        <f t="shared" ca="1" si="84"/>
        <v>45995.668699524256</v>
      </c>
      <c r="G1856">
        <f t="shared" ca="1" si="84"/>
        <v>96851.268986768264</v>
      </c>
      <c r="H1856" t="str" cm="1">
        <f t="array" aca="1" ref="H1856" ca="1">INDEX(Sheet1!$H$1:$H$3, RANDBETWEEN(1, 3))</f>
        <v>ORE-Thematic</v>
      </c>
      <c r="I1856" t="str" cm="1">
        <f t="array" aca="1" ref="I1856" ca="1">INDEX(Sheet1!$I$3:$I$88, RANDBETWEEN(1, 85))</f>
        <v>Transparency in information and official documents</v>
      </c>
      <c r="J1856" t="str">
        <f ca="1">INDEX(Sheet1!$AZ$3:$AZ$8, RANDBETWEEN(1, COUNTA(Sheet1!$AZ$3:$AZ$8)))</f>
        <v>Emergency Response</v>
      </c>
      <c r="K1856" t="str" cm="1">
        <f t="array" aca="1" ref="K1856" ca="1">INDEX(Sheet1!$K$1:$K$8, RANDBETWEEN(1, 6))</f>
        <v>Ukraine Response</v>
      </c>
      <c r="M1856" t="s">
        <v>165</v>
      </c>
      <c r="N1856">
        <f t="shared" ca="1" si="85"/>
        <v>57204.583716718</v>
      </c>
      <c r="Q1856" t="s">
        <v>279</v>
      </c>
      <c r="U1856">
        <f t="shared" ca="1" si="86"/>
        <v>73623.167436707226</v>
      </c>
      <c r="V1856">
        <v>36475700</v>
      </c>
      <c r="W1856" t="str" cm="1">
        <f t="array" aca="1" ref="W1856" ca="1">INDEX(Sheet1!$X$1:$X$20, RANDBETWEEN(1, 20))</f>
        <v>Women's and diaspora organizations</v>
      </c>
      <c r="X1856" t="str" cm="1">
        <f t="array" aca="1" ref="X1856" ca="1">INDEX(Sheet1!$Y$2:$Y$22, RANDBETWEEN(1, 21))</f>
        <v>UNICEF NatCom/CO/Division</v>
      </c>
      <c r="Z1856" t="str" cm="1">
        <f t="array" aca="1" ref="Z1856" ca="1">INDEX(Sheet1!$AA$2:$AA$30, RANDBETWEEN(1, 29))</f>
        <v>KOSOVO CO</v>
      </c>
      <c r="AA1856" t="str" cm="1">
        <f t="array" aca="1" ref="AA1856" ca="1">INDEX(Sheet1!$AB$2:$AB$8, RANDBETWEEN(1, 7))</f>
        <v>ROSA</v>
      </c>
      <c r="AB1856" t="str" cm="1">
        <f t="array" aca="1" ref="AB1856" ca="1">INDEX(Sheet1!$AC$2:$AC$22, RANDBETWEEN(1, 21))</f>
        <v>Japan</v>
      </c>
      <c r="AE1856" t="str" cm="1">
        <f t="array" aca="1" ref="AE1856" ca="1">INDEX(Sheet1!$AF$2:$AF$22, RANDBETWEEN(1, 5))</f>
        <v>MENARO</v>
      </c>
      <c r="AF1856" s="3">
        <v>45394</v>
      </c>
      <c r="AG1856" t="str" cm="1">
        <f t="array" aca="1" ref="AG1856" ca="1">INDEX(Sheet1!$AH$2:$AH$24, RANDBETWEEN(1, 23))</f>
        <v>KYRGYZSTAN CO</v>
      </c>
      <c r="AH1856" t="s">
        <v>670</v>
      </c>
      <c r="AI1856" t="s">
        <v>278</v>
      </c>
      <c r="AJ1856" t="s">
        <v>279</v>
      </c>
      <c r="AK1856" t="s">
        <v>165</v>
      </c>
      <c r="AL1856" t="s">
        <v>90</v>
      </c>
      <c r="AM1856" t="s">
        <v>645</v>
      </c>
      <c r="AN1856" t="s">
        <v>128</v>
      </c>
      <c r="AO1856" t="s">
        <v>116</v>
      </c>
      <c r="AP1856" t="s">
        <v>143</v>
      </c>
      <c r="AQ1856" t="s">
        <v>129</v>
      </c>
      <c r="AR1856">
        <v>2022</v>
      </c>
      <c r="AS1856" t="s">
        <v>44</v>
      </c>
    </row>
    <row r="1857" spans="1:45">
      <c r="A1857" t="s">
        <v>653</v>
      </c>
      <c r="B1857" t="s">
        <v>95</v>
      </c>
      <c r="C1857" t="s">
        <v>45</v>
      </c>
      <c r="D1857" s="3">
        <v>45305</v>
      </c>
      <c r="E1857" t="s">
        <v>644</v>
      </c>
      <c r="F1857">
        <f t="shared" ca="1" si="84"/>
        <v>40090.774809394949</v>
      </c>
      <c r="G1857">
        <f t="shared" ca="1" si="84"/>
        <v>21107.393267592666</v>
      </c>
      <c r="H1857" t="str" cm="1">
        <f t="array" aca="1" ref="H1857" ca="1">INDEX(Sheet1!$H$1:$H$3, RANDBETWEEN(1, 3))</f>
        <v>ORR Non-Thematic</v>
      </c>
      <c r="I1857" t="str" cm="1">
        <f t="array" aca="1" ref="I1857" ca="1">INDEX(Sheet1!$I$3:$I$88, RANDBETWEEN(1, 85))</f>
        <v>Adolescents and HIV/AIDS</v>
      </c>
      <c r="J1857" t="str">
        <f ca="1">INDEX(Sheet1!$AZ$3:$AZ$8, RANDBETWEEN(1, COUNTA(Sheet1!$AZ$3:$AZ$8)))</f>
        <v>Emergency Response</v>
      </c>
      <c r="K1857" t="str" cm="1">
        <f t="array" aca="1" ref="K1857" ca="1">INDEX(Sheet1!$K$1:$K$8, RANDBETWEEN(1, 6))</f>
        <v>Ukraine Response</v>
      </c>
      <c r="M1857" t="s">
        <v>75</v>
      </c>
      <c r="N1857">
        <f t="shared" ca="1" si="85"/>
        <v>5922.5198375200698</v>
      </c>
      <c r="Q1857" t="s">
        <v>282</v>
      </c>
      <c r="U1857">
        <f t="shared" ca="1" si="86"/>
        <v>14876.305947464176</v>
      </c>
      <c r="V1857">
        <v>36118284</v>
      </c>
      <c r="W1857" t="str" cm="1">
        <f t="array" aca="1" ref="W1857" ca="1">INDEX(Sheet1!$X$1:$X$20, RANDBETWEEN(1, 20))</f>
        <v>Non-Profit/NGO Foundations</v>
      </c>
      <c r="X1857" t="str" cm="1">
        <f t="array" aca="1" ref="X1857" ca="1">INDEX(Sheet1!$Y$2:$Y$22, RANDBETWEEN(1, 21))</f>
        <v>Private Sector</v>
      </c>
      <c r="Z1857" t="str" cm="1">
        <f t="array" aca="1" ref="Z1857" ca="1">INDEX(Sheet1!$AA$2:$AA$30, RANDBETWEEN(1, 29))</f>
        <v>ROMANIA CO</v>
      </c>
      <c r="AA1857" t="str" cm="1">
        <f t="array" aca="1" ref="AA1857" ca="1">INDEX(Sheet1!$AB$2:$AB$8, RANDBETWEEN(1, 7))</f>
        <v>EAPRO</v>
      </c>
      <c r="AB1857" t="str" cm="1">
        <f t="array" aca="1" ref="AB1857" ca="1">INDEX(Sheet1!$AC$2:$AC$22, RANDBETWEEN(1, 21))</f>
        <v>Japan</v>
      </c>
      <c r="AE1857" t="str" cm="1">
        <f t="array" aca="1" ref="AE1857" ca="1">INDEX(Sheet1!$AF$2:$AF$22, RANDBETWEEN(1, 5))</f>
        <v>MENARO</v>
      </c>
      <c r="AF1857" s="3">
        <v>45305</v>
      </c>
      <c r="AG1857" t="str" cm="1">
        <f t="array" aca="1" ref="AG1857" ca="1">INDEX(Sheet1!$AH$2:$AH$24, RANDBETWEEN(1, 23))</f>
        <v>CROATIA CO</v>
      </c>
      <c r="AH1857" t="s">
        <v>649</v>
      </c>
      <c r="AI1857" t="s">
        <v>281</v>
      </c>
      <c r="AJ1857" t="s">
        <v>282</v>
      </c>
      <c r="AK1857" t="s">
        <v>75</v>
      </c>
      <c r="AL1857" t="s">
        <v>90</v>
      </c>
      <c r="AM1857" t="s">
        <v>646</v>
      </c>
      <c r="AN1857" t="s">
        <v>60</v>
      </c>
      <c r="AO1857" t="s">
        <v>149</v>
      </c>
      <c r="AP1857" t="s">
        <v>93</v>
      </c>
      <c r="AQ1857" t="s">
        <v>100</v>
      </c>
      <c r="AR1857">
        <v>2022</v>
      </c>
      <c r="AS1857" t="s">
        <v>44</v>
      </c>
    </row>
    <row r="1858" spans="1:45">
      <c r="A1858" t="s">
        <v>653</v>
      </c>
      <c r="B1858" t="s">
        <v>95</v>
      </c>
      <c r="C1858" t="s">
        <v>64</v>
      </c>
      <c r="D1858" s="3">
        <v>45566</v>
      </c>
      <c r="E1858" t="s">
        <v>644</v>
      </c>
      <c r="F1858">
        <f t="shared" ca="1" si="84"/>
        <v>47375.743319056899</v>
      </c>
      <c r="G1858">
        <f t="shared" ca="1" si="84"/>
        <v>32450.668709643651</v>
      </c>
      <c r="H1858" t="str" cm="1">
        <f t="array" aca="1" ref="H1858" ca="1">INDEX(Sheet1!$H$1:$H$3, RANDBETWEEN(1, 3))</f>
        <v>ORE-Thematic</v>
      </c>
      <c r="I1858" t="str" cm="1">
        <f t="array" aca="1" ref="I1858" ca="1">INDEX(Sheet1!$I$3:$I$88, RANDBETWEEN(1, 85))</f>
        <v>Capital investments</v>
      </c>
      <c r="J1858" t="str">
        <f ca="1">INDEX(Sheet1!$AZ$3:$AZ$8, RANDBETWEEN(1, COUNTA(Sheet1!$AZ$3:$AZ$8)))</f>
        <v>Emergency Response</v>
      </c>
      <c r="K1858" t="str" cm="1">
        <f t="array" aca="1" ref="K1858" ca="1">INDEX(Sheet1!$K$1:$K$8, RANDBETWEEN(1, 6))</f>
        <v>HAC-STATE OF PALESTINE</v>
      </c>
      <c r="M1858" t="s">
        <v>104</v>
      </c>
      <c r="N1858">
        <f t="shared" ca="1" si="85"/>
        <v>46960.91716131557</v>
      </c>
      <c r="Q1858" t="s">
        <v>285</v>
      </c>
      <c r="U1858">
        <f t="shared" ca="1" si="86"/>
        <v>22277.893663799121</v>
      </c>
      <c r="V1858">
        <v>4683758</v>
      </c>
      <c r="W1858" t="str" cm="1">
        <f t="array" aca="1" ref="W1858" ca="1">INDEX(Sheet1!$X$1:$X$20, RANDBETWEEN(1, 20))</f>
        <v>Global/Regional Multilaterals</v>
      </c>
      <c r="X1858" t="str" cm="1">
        <f t="array" aca="1" ref="X1858" ca="1">INDEX(Sheet1!$Y$2:$Y$22, RANDBETWEEN(1, 21))</f>
        <v>Private Sector</v>
      </c>
      <c r="Z1858" t="str" cm="1">
        <f t="array" aca="1" ref="Z1858" ca="1">INDEX(Sheet1!$AA$2:$AA$30, RANDBETWEEN(1, 29))</f>
        <v>INDIA CO</v>
      </c>
      <c r="AA1858" t="str" cm="1">
        <f t="array" aca="1" ref="AA1858" ca="1">INDEX(Sheet1!$AB$2:$AB$8, RANDBETWEEN(1, 7))</f>
        <v>MENARO</v>
      </c>
      <c r="AB1858" t="str" cm="1">
        <f t="array" aca="1" ref="AB1858" ca="1">INDEX(Sheet1!$AC$2:$AC$22, RANDBETWEEN(1, 21))</f>
        <v>Greece</v>
      </c>
      <c r="AE1858" t="str" cm="1">
        <f t="array" aca="1" ref="AE1858" ca="1">INDEX(Sheet1!$AF$2:$AF$22, RANDBETWEEN(1, 5))</f>
        <v>ECARO</v>
      </c>
      <c r="AF1858" s="3">
        <v>45566</v>
      </c>
      <c r="AG1858" t="str" cm="1">
        <f t="array" aca="1" ref="AG1858" ca="1">INDEX(Sheet1!$AH$2:$AH$24, RANDBETWEEN(1, 23))</f>
        <v>GEORGIA CO</v>
      </c>
      <c r="AH1858" t="s">
        <v>647</v>
      </c>
      <c r="AI1858" t="s">
        <v>284</v>
      </c>
      <c r="AJ1858" t="s">
        <v>285</v>
      </c>
      <c r="AK1858" t="s">
        <v>104</v>
      </c>
      <c r="AL1858" t="s">
        <v>58</v>
      </c>
      <c r="AM1858" t="s">
        <v>646</v>
      </c>
      <c r="AN1858" t="s">
        <v>91</v>
      </c>
      <c r="AO1858" t="s">
        <v>77</v>
      </c>
      <c r="AP1858" t="s">
        <v>93</v>
      </c>
      <c r="AQ1858" t="s">
        <v>129</v>
      </c>
      <c r="AR1858">
        <v>2022</v>
      </c>
      <c r="AS1858" t="s">
        <v>44</v>
      </c>
    </row>
    <row r="1859" spans="1:45">
      <c r="A1859" t="s">
        <v>658</v>
      </c>
      <c r="B1859" t="s">
        <v>44</v>
      </c>
      <c r="C1859" t="s">
        <v>118</v>
      </c>
      <c r="D1859" s="3">
        <v>45580</v>
      </c>
      <c r="E1859" t="s">
        <v>644</v>
      </c>
      <c r="F1859">
        <f t="shared" ref="F1859:G1922" ca="1" si="87">RAND() * (100000 - 50) + 50</f>
        <v>12130.332789724347</v>
      </c>
      <c r="G1859">
        <f t="shared" ca="1" si="87"/>
        <v>93213.010914320374</v>
      </c>
      <c r="H1859" t="str" cm="1">
        <f t="array" aca="1" ref="H1859" ca="1">INDEX(Sheet1!$H$1:$H$3, RANDBETWEEN(1, 3))</f>
        <v>ORR Non-Thematic</v>
      </c>
      <c r="I1859" t="str" cm="1">
        <f t="array" aca="1" ref="I1859" ca="1">INDEX(Sheet1!$I$3:$I$88, RANDBETWEEN(1, 85))</f>
        <v>Policy, guidance and technical support for country programming and reporting</v>
      </c>
      <c r="J1859" t="str">
        <f ca="1">INDEX(Sheet1!$AZ$3:$AZ$8, RANDBETWEEN(1, COUNTA(Sheet1!$AZ$3:$AZ$8)))</f>
        <v>Child Protection</v>
      </c>
      <c r="K1859" t="str" cm="1">
        <f t="array" aca="1" ref="K1859" ca="1">INDEX(Sheet1!$K$1:$K$8, RANDBETWEEN(1, 6))</f>
        <v>Ukraine Response</v>
      </c>
      <c r="M1859" t="s">
        <v>127</v>
      </c>
      <c r="N1859">
        <f t="shared" ref="N1859:N1922" ca="1" si="88">RAND() * (100000 - 50) + 50</f>
        <v>86210.339620801577</v>
      </c>
      <c r="Q1859" t="s">
        <v>288</v>
      </c>
      <c r="U1859">
        <f t="shared" ref="U1859:U1922" ca="1" si="89">RAND() * (100000 - 50) + 50</f>
        <v>52091.513183566844</v>
      </c>
      <c r="V1859">
        <v>6736650</v>
      </c>
      <c r="W1859" t="str" cm="1">
        <f t="array" aca="1" ref="W1859" ca="1">INDEX(Sheet1!$X$1:$X$20, RANDBETWEEN(1, 20))</f>
        <v>Account Category</v>
      </c>
      <c r="X1859" t="str" cm="1">
        <f t="array" aca="1" ref="X1859" ca="1">INDEX(Sheet1!$Y$2:$Y$22, RANDBETWEEN(1, 21))</f>
        <v>UNICEF NatCom/CO/Division</v>
      </c>
      <c r="Z1859" t="str" cm="1">
        <f t="array" aca="1" ref="Z1859" ca="1">INDEX(Sheet1!$AA$2:$AA$30, RANDBETWEEN(1, 29))</f>
        <v>FRANCE NATCOM</v>
      </c>
      <c r="AA1859" t="str" cm="1">
        <f t="array" aca="1" ref="AA1859" ca="1">INDEX(Sheet1!$AB$2:$AB$8, RANDBETWEEN(1, 7))</f>
        <v>ECARO</v>
      </c>
      <c r="AB1859" t="str" cm="1">
        <f t="array" aca="1" ref="AB1859" ca="1">INDEX(Sheet1!$AC$2:$AC$22, RANDBETWEEN(1, 21))</f>
        <v>Cyprus</v>
      </c>
      <c r="AE1859" t="str" cm="1">
        <f t="array" aca="1" ref="AE1859" ca="1">INDEX(Sheet1!$AF$2:$AF$22, RANDBETWEEN(1, 5))</f>
        <v>ECARO</v>
      </c>
      <c r="AF1859" s="3">
        <v>45580</v>
      </c>
      <c r="AG1859" t="str" cm="1">
        <f t="array" aca="1" ref="AG1859" ca="1">INDEX(Sheet1!$AH$2:$AH$24, RANDBETWEEN(1, 23))</f>
        <v>UZBEKISTAN CO</v>
      </c>
      <c r="AH1859" t="s">
        <v>651</v>
      </c>
      <c r="AI1859" t="s">
        <v>287</v>
      </c>
      <c r="AJ1859" t="s">
        <v>288</v>
      </c>
      <c r="AK1859" t="s">
        <v>127</v>
      </c>
      <c r="AL1859" t="s">
        <v>95</v>
      </c>
      <c r="AM1859" t="s">
        <v>645</v>
      </c>
      <c r="AN1859" t="s">
        <v>105</v>
      </c>
      <c r="AO1859" t="s">
        <v>92</v>
      </c>
      <c r="AP1859" t="s">
        <v>93</v>
      </c>
      <c r="AQ1859" t="s">
        <v>117</v>
      </c>
      <c r="AR1859">
        <v>2022</v>
      </c>
      <c r="AS1859" t="s">
        <v>44</v>
      </c>
    </row>
    <row r="1860" spans="1:45">
      <c r="A1860" t="s">
        <v>658</v>
      </c>
      <c r="B1860" t="s">
        <v>44</v>
      </c>
      <c r="C1860" t="s">
        <v>118</v>
      </c>
      <c r="D1860" s="3">
        <v>45527</v>
      </c>
      <c r="E1860" t="s">
        <v>644</v>
      </c>
      <c r="F1860">
        <f t="shared" ca="1" si="87"/>
        <v>18666.678018788414</v>
      </c>
      <c r="G1860">
        <f t="shared" ca="1" si="87"/>
        <v>44709.259250448529</v>
      </c>
      <c r="H1860" t="str" cm="1">
        <f t="array" aca="1" ref="H1860" ca="1">INDEX(Sheet1!$H$1:$H$3, RANDBETWEEN(1, 3))</f>
        <v>ORE-Thematic</v>
      </c>
      <c r="I1860" t="str" cm="1">
        <f t="array" aca="1" ref="I1860" ca="1">INDEX(Sheet1!$I$3:$I$88, RANDBETWEEN(1, 85))</f>
        <v>PFP</v>
      </c>
      <c r="J1860" t="str">
        <f ca="1">INDEX(Sheet1!$AZ$3:$AZ$8, RANDBETWEEN(1, COUNTA(Sheet1!$AZ$3:$AZ$8)))</f>
        <v>Advocacy</v>
      </c>
      <c r="K1860" t="str" cm="1">
        <f t="array" aca="1" ref="K1860" ca="1">INDEX(Sheet1!$K$1:$K$8, RANDBETWEEN(1, 6))</f>
        <v>Emergency/HAC</v>
      </c>
      <c r="M1860" t="s">
        <v>104</v>
      </c>
      <c r="N1860">
        <f t="shared" ca="1" si="88"/>
        <v>18041.492540676463</v>
      </c>
      <c r="Q1860" t="s">
        <v>291</v>
      </c>
      <c r="U1860">
        <f t="shared" ca="1" si="89"/>
        <v>78578.783447139038</v>
      </c>
      <c r="V1860">
        <v>27913010</v>
      </c>
      <c r="W1860" t="str" cm="1">
        <f t="array" aca="1" ref="W1860" ca="1">INDEX(Sheet1!$X$1:$X$20, RANDBETWEEN(1, 20))</f>
        <v>Global/Regional Multilaterals</v>
      </c>
      <c r="X1860" t="str" cm="1">
        <f t="array" aca="1" ref="X1860" ca="1">INDEX(Sheet1!$Y$2:$Y$22, RANDBETWEEN(1, 21))</f>
        <v>Private Sector</v>
      </c>
      <c r="Z1860" t="str" cm="1">
        <f t="array" aca="1" ref="Z1860" ca="1">INDEX(Sheet1!$AA$2:$AA$30, RANDBETWEEN(1, 29))</f>
        <v>BULGARIA CO</v>
      </c>
      <c r="AA1860" t="str" cm="1">
        <f t="array" aca="1" ref="AA1860" ca="1">INDEX(Sheet1!$AB$2:$AB$8, RANDBETWEEN(1, 7))</f>
        <v>WCARO</v>
      </c>
      <c r="AB1860" t="str" cm="1">
        <f t="array" aca="1" ref="AB1860" ca="1">INDEX(Sheet1!$AC$2:$AC$22, RANDBETWEEN(1, 21))</f>
        <v>Qatar</v>
      </c>
      <c r="AE1860" t="str" cm="1">
        <f t="array" aca="1" ref="AE1860" ca="1">INDEX(Sheet1!$AF$2:$AF$22, RANDBETWEEN(1, 5))</f>
        <v>ECARO</v>
      </c>
      <c r="AF1860" s="3">
        <v>45527</v>
      </c>
      <c r="AG1860" t="str" cm="1">
        <f t="array" aca="1" ref="AG1860" ca="1">INDEX(Sheet1!$AH$2:$AH$24, RANDBETWEEN(1, 23))</f>
        <v>MONTENEGRO CO</v>
      </c>
      <c r="AH1860" t="s">
        <v>649</v>
      </c>
      <c r="AI1860" t="s">
        <v>290</v>
      </c>
      <c r="AJ1860" t="s">
        <v>291</v>
      </c>
      <c r="AK1860" t="s">
        <v>104</v>
      </c>
      <c r="AL1860" t="s">
        <v>90</v>
      </c>
      <c r="AM1860" t="s">
        <v>646</v>
      </c>
      <c r="AN1860" t="s">
        <v>105</v>
      </c>
      <c r="AO1860" t="s">
        <v>92</v>
      </c>
      <c r="AP1860" t="s">
        <v>143</v>
      </c>
      <c r="AQ1860" t="s">
        <v>117</v>
      </c>
      <c r="AR1860">
        <v>2023</v>
      </c>
      <c r="AS1860" t="s">
        <v>44</v>
      </c>
    </row>
    <row r="1861" spans="1:45">
      <c r="A1861" t="s">
        <v>659</v>
      </c>
      <c r="B1861" t="s">
        <v>44</v>
      </c>
      <c r="C1861" t="s">
        <v>45</v>
      </c>
      <c r="D1861" s="3">
        <v>45536</v>
      </c>
      <c r="E1861" t="s">
        <v>644</v>
      </c>
      <c r="F1861">
        <f t="shared" ca="1" si="87"/>
        <v>60358.043962562188</v>
      </c>
      <c r="G1861">
        <f t="shared" ca="1" si="87"/>
        <v>31473.596045565351</v>
      </c>
      <c r="H1861" t="str" cm="1">
        <f t="array" aca="1" ref="H1861" ca="1">INDEX(Sheet1!$H$1:$H$3, RANDBETWEEN(1, 3))</f>
        <v>ORR Non-Thematic</v>
      </c>
      <c r="I1861" t="str" cm="1">
        <f t="array" aca="1" ref="I1861" ca="1">INDEX(Sheet1!$I$3:$I$88, RANDBETWEEN(1, 85))</f>
        <v>ACT-A/COVAX Pillar 2 - Therapeutics</v>
      </c>
      <c r="J1861" t="str">
        <f ca="1">INDEX(Sheet1!$AZ$3:$AZ$8, RANDBETWEEN(1, COUNTA(Sheet1!$AZ$3:$AZ$8)))</f>
        <v>Emergency Response</v>
      </c>
      <c r="K1861" t="str" cm="1">
        <f t="array" aca="1" ref="K1861" ca="1">INDEX(Sheet1!$K$1:$K$8, RANDBETWEEN(1, 6))</f>
        <v>HAC-STATE OF PALESTINE</v>
      </c>
      <c r="M1861" t="s">
        <v>75</v>
      </c>
      <c r="N1861">
        <f t="shared" ca="1" si="88"/>
        <v>5108.5322866042443</v>
      </c>
      <c r="Q1861" t="s">
        <v>294</v>
      </c>
      <c r="U1861">
        <f t="shared" ca="1" si="89"/>
        <v>12370.012890898566</v>
      </c>
      <c r="V1861">
        <v>24019617</v>
      </c>
      <c r="W1861" t="str" cm="1">
        <f t="array" aca="1" ref="W1861" ca="1">INDEX(Sheet1!$X$1:$X$20, RANDBETWEEN(1, 20))</f>
        <v>Ministry</v>
      </c>
      <c r="X1861" t="str" cm="1">
        <f t="array" aca="1" ref="X1861" ca="1">INDEX(Sheet1!$Y$2:$Y$22, RANDBETWEEN(1, 21))</f>
        <v>Public Sector</v>
      </c>
      <c r="Z1861" t="str" cm="1">
        <f t="array" aca="1" ref="Z1861" ca="1">INDEX(Sheet1!$AA$2:$AA$30, RANDBETWEEN(1, 29))</f>
        <v>GREECE CO</v>
      </c>
      <c r="AA1861" t="str" cm="1">
        <f t="array" aca="1" ref="AA1861" ca="1">INDEX(Sheet1!$AB$2:$AB$8, RANDBETWEEN(1, 7))</f>
        <v>MENARO</v>
      </c>
      <c r="AB1861" t="str" cm="1">
        <f t="array" aca="1" ref="AB1861" ca="1">INDEX(Sheet1!$AC$2:$AC$22, RANDBETWEEN(1, 21))</f>
        <v>Ukraine</v>
      </c>
      <c r="AE1861" t="str" cm="1">
        <f t="array" aca="1" ref="AE1861" ca="1">INDEX(Sheet1!$AF$2:$AF$22, RANDBETWEEN(1, 5))</f>
        <v>HQ</v>
      </c>
      <c r="AF1861" s="3">
        <v>45536</v>
      </c>
      <c r="AG1861" t="str" cm="1">
        <f t="array" aca="1" ref="AG1861" ca="1">INDEX(Sheet1!$AH$2:$AH$24, RANDBETWEEN(1, 23))</f>
        <v>ECARO</v>
      </c>
      <c r="AH1861" t="s">
        <v>668</v>
      </c>
      <c r="AI1861" t="s">
        <v>293</v>
      </c>
      <c r="AJ1861" t="s">
        <v>294</v>
      </c>
      <c r="AK1861" t="s">
        <v>75</v>
      </c>
      <c r="AL1861" t="s">
        <v>58</v>
      </c>
      <c r="AM1861" t="s">
        <v>646</v>
      </c>
      <c r="AN1861" t="s">
        <v>60</v>
      </c>
      <c r="AO1861" t="s">
        <v>116</v>
      </c>
      <c r="AP1861" t="s">
        <v>78</v>
      </c>
      <c r="AQ1861" t="s">
        <v>100</v>
      </c>
      <c r="AR1861">
        <v>2023</v>
      </c>
      <c r="AS1861" t="s">
        <v>44</v>
      </c>
    </row>
    <row r="1862" spans="1:45">
      <c r="A1862" t="s">
        <v>655</v>
      </c>
      <c r="B1862" t="s">
        <v>95</v>
      </c>
      <c r="C1862" t="s">
        <v>118</v>
      </c>
      <c r="D1862" s="3">
        <v>45387</v>
      </c>
      <c r="E1862" t="s">
        <v>644</v>
      </c>
      <c r="F1862">
        <f t="shared" ca="1" si="87"/>
        <v>34194.014263865174</v>
      </c>
      <c r="G1862">
        <f t="shared" ca="1" si="87"/>
        <v>7114.5484895236386</v>
      </c>
      <c r="H1862" t="str" cm="1">
        <f t="array" aca="1" ref="H1862" ca="1">INDEX(Sheet1!$H$1:$H$3, RANDBETWEEN(1, 3))</f>
        <v>Revenue Type</v>
      </c>
      <c r="I1862" t="str" cm="1">
        <f t="array" aca="1" ref="I1862" ca="1">INDEX(Sheet1!$I$3:$I$88, RANDBETWEEN(1, 85))</f>
        <v>Child Protection and emergencies</v>
      </c>
      <c r="J1862" t="str">
        <f ca="1">INDEX(Sheet1!$AZ$3:$AZ$8, RANDBETWEEN(1, COUNTA(Sheet1!$AZ$3:$AZ$8)))</f>
        <v>Child Protection</v>
      </c>
      <c r="K1862" t="str" cm="1">
        <f t="array" aca="1" ref="K1862" ca="1">INDEX(Sheet1!$K$1:$K$8, RANDBETWEEN(1, 6))</f>
        <v>Emergency/HAC</v>
      </c>
      <c r="M1862" t="s">
        <v>104</v>
      </c>
      <c r="N1862">
        <f t="shared" ca="1" si="88"/>
        <v>20105.050445553989</v>
      </c>
      <c r="Q1862" t="s">
        <v>297</v>
      </c>
      <c r="U1862">
        <f t="shared" ca="1" si="89"/>
        <v>17561.216637545418</v>
      </c>
      <c r="V1862">
        <v>2336231</v>
      </c>
      <c r="W1862" t="str" cm="1">
        <f t="array" aca="1" ref="W1862" ca="1">INDEX(Sheet1!$X$1:$X$20, RANDBETWEEN(1, 20))</f>
        <v>Global/Regional Multilaterals</v>
      </c>
      <c r="X1862" t="str" cm="1">
        <f t="array" aca="1" ref="X1862" ca="1">INDEX(Sheet1!$Y$2:$Y$22, RANDBETWEEN(1, 21))</f>
        <v>Public Sector</v>
      </c>
      <c r="Z1862" t="str" cm="1">
        <f t="array" aca="1" ref="Z1862" ca="1">INDEX(Sheet1!$AA$2:$AA$30, RANDBETWEEN(1, 29))</f>
        <v>CROATIA CO</v>
      </c>
      <c r="AA1862" t="str" cm="1">
        <f t="array" aca="1" ref="AA1862" ca="1">INDEX(Sheet1!$AB$2:$AB$8, RANDBETWEEN(1, 7))</f>
        <v>MENARO</v>
      </c>
      <c r="AB1862" t="str" cm="1">
        <f t="array" aca="1" ref="AB1862" ca="1">INDEX(Sheet1!$AC$2:$AC$22, RANDBETWEEN(1, 21))</f>
        <v>Tajikistan</v>
      </c>
      <c r="AE1862" t="str" cm="1">
        <f t="array" aca="1" ref="AE1862" ca="1">INDEX(Sheet1!$AF$2:$AF$22, RANDBETWEEN(1, 5))</f>
        <v>HQ</v>
      </c>
      <c r="AF1862" s="3">
        <v>45387</v>
      </c>
      <c r="AG1862" t="str" cm="1">
        <f t="array" aca="1" ref="AG1862" ca="1">INDEX(Sheet1!$AH$2:$AH$24, RANDBETWEEN(1, 23))</f>
        <v>ALBANIA CO</v>
      </c>
      <c r="AH1862" t="s">
        <v>647</v>
      </c>
      <c r="AI1862" t="s">
        <v>296</v>
      </c>
      <c r="AJ1862" t="s">
        <v>297</v>
      </c>
      <c r="AK1862" t="s">
        <v>104</v>
      </c>
      <c r="AL1862" t="s">
        <v>95</v>
      </c>
      <c r="AM1862" t="s">
        <v>645</v>
      </c>
      <c r="AN1862" t="s">
        <v>91</v>
      </c>
      <c r="AO1862" t="s">
        <v>77</v>
      </c>
      <c r="AP1862" t="s">
        <v>135</v>
      </c>
      <c r="AQ1862" t="s">
        <v>129</v>
      </c>
      <c r="AR1862">
        <v>2022</v>
      </c>
      <c r="AS1862" t="s">
        <v>44</v>
      </c>
    </row>
    <row r="1863" spans="1:45">
      <c r="A1863" t="s">
        <v>653</v>
      </c>
      <c r="B1863" t="s">
        <v>95</v>
      </c>
      <c r="C1863" t="s">
        <v>45</v>
      </c>
      <c r="D1863" s="3">
        <v>45359</v>
      </c>
      <c r="E1863" t="s">
        <v>644</v>
      </c>
      <c r="F1863">
        <f t="shared" ca="1" si="87"/>
        <v>21364.72818338358</v>
      </c>
      <c r="G1863">
        <f t="shared" ca="1" si="87"/>
        <v>46519.059122688188</v>
      </c>
      <c r="H1863" t="str" cm="1">
        <f t="array" aca="1" ref="H1863" ca="1">INDEX(Sheet1!$H$1:$H$3, RANDBETWEEN(1, 3))</f>
        <v>ORR Non-Thematic</v>
      </c>
      <c r="I1863" t="str" cm="1">
        <f t="array" aca="1" ref="I1863" ca="1">INDEX(Sheet1!$I$3:$I$88, RANDBETWEEN(1, 85))</f>
        <v>Maternal and Newborn health</v>
      </c>
      <c r="J1863" t="str">
        <f ca="1">INDEX(Sheet1!$AZ$3:$AZ$8, RANDBETWEEN(1, COUNTA(Sheet1!$AZ$3:$AZ$8)))</f>
        <v>Health</v>
      </c>
      <c r="K1863" t="str" cm="1">
        <f t="array" aca="1" ref="K1863" ca="1">INDEX(Sheet1!$K$1:$K$8, RANDBETWEEN(1, 6))</f>
        <v>HAC-UKRAINE</v>
      </c>
      <c r="M1863" t="s">
        <v>75</v>
      </c>
      <c r="N1863">
        <f t="shared" ca="1" si="88"/>
        <v>25688.727198671219</v>
      </c>
      <c r="Q1863" t="s">
        <v>300</v>
      </c>
      <c r="U1863">
        <f t="shared" ca="1" si="89"/>
        <v>32748.267181402876</v>
      </c>
      <c r="V1863">
        <v>13190896</v>
      </c>
      <c r="W1863" t="str" cm="1">
        <f t="array" aca="1" ref="W1863" ca="1">INDEX(Sheet1!$X$1:$X$20, RANDBETWEEN(1, 20))</f>
        <v>Other</v>
      </c>
      <c r="X1863" t="str" cm="1">
        <f t="array" aca="1" ref="X1863" ca="1">INDEX(Sheet1!$Y$2:$Y$22, RANDBETWEEN(1, 21))</f>
        <v>Public Sector</v>
      </c>
      <c r="Z1863" t="str" cm="1">
        <f t="array" aca="1" ref="Z1863" ca="1">INDEX(Sheet1!$AA$2:$AA$30, RANDBETWEEN(1, 29))</f>
        <v>GEORGIA CO</v>
      </c>
      <c r="AA1863" t="str" cm="1">
        <f t="array" aca="1" ref="AA1863" ca="1">INDEX(Sheet1!$AB$2:$AB$8, RANDBETWEEN(1, 7))</f>
        <v>WCARO</v>
      </c>
      <c r="AB1863" t="str" cm="1">
        <f t="array" aca="1" ref="AB1863" ca="1">INDEX(Sheet1!$AC$2:$AC$22, RANDBETWEEN(1, 21))</f>
        <v>Tajikistan</v>
      </c>
      <c r="AE1863" t="str" cm="1">
        <f t="array" aca="1" ref="AE1863" ca="1">INDEX(Sheet1!$AF$2:$AF$22, RANDBETWEEN(1, 5))</f>
        <v>MENARO</v>
      </c>
      <c r="AF1863" s="3">
        <v>45359</v>
      </c>
      <c r="AG1863" t="str" cm="1">
        <f t="array" aca="1" ref="AG1863" ca="1">INDEX(Sheet1!$AH$2:$AH$24, RANDBETWEEN(1, 23))</f>
        <v>CROATIA CO</v>
      </c>
      <c r="AH1863" t="s">
        <v>648</v>
      </c>
      <c r="AI1863" t="s">
        <v>299</v>
      </c>
      <c r="AJ1863" t="s">
        <v>300</v>
      </c>
      <c r="AK1863" t="s">
        <v>75</v>
      </c>
      <c r="AL1863" t="s">
        <v>95</v>
      </c>
      <c r="AM1863" t="s">
        <v>646</v>
      </c>
      <c r="AN1863" t="s">
        <v>216</v>
      </c>
      <c r="AO1863" t="s">
        <v>61</v>
      </c>
      <c r="AP1863" t="s">
        <v>93</v>
      </c>
      <c r="AQ1863" t="s">
        <v>117</v>
      </c>
      <c r="AR1863">
        <v>2024</v>
      </c>
      <c r="AS1863" t="s">
        <v>44</v>
      </c>
    </row>
    <row r="1864" spans="1:45">
      <c r="A1864" t="s">
        <v>652</v>
      </c>
      <c r="B1864" t="s">
        <v>44</v>
      </c>
      <c r="C1864" t="s">
        <v>118</v>
      </c>
      <c r="D1864" s="3">
        <v>45391</v>
      </c>
      <c r="E1864" t="s">
        <v>644</v>
      </c>
      <c r="F1864">
        <f t="shared" ca="1" si="87"/>
        <v>23189.440258877537</v>
      </c>
      <c r="G1864">
        <f t="shared" ca="1" si="87"/>
        <v>57393.677193238473</v>
      </c>
      <c r="H1864" t="str" cm="1">
        <f t="array" aca="1" ref="H1864" ca="1">INDEX(Sheet1!$H$1:$H$3, RANDBETWEEN(1, 3))</f>
        <v>ORE-Thematic</v>
      </c>
      <c r="I1864" t="str" cm="1">
        <f t="array" aca="1" ref="I1864" ca="1">INDEX(Sheet1!$I$3:$I$88, RANDBETWEEN(1, 85))</f>
        <v>Technical leadership for programme outcomes</v>
      </c>
      <c r="J1864" t="str">
        <f ca="1">INDEX(Sheet1!$AZ$3:$AZ$8, RANDBETWEEN(1, COUNTA(Sheet1!$AZ$3:$AZ$8)))</f>
        <v>Health</v>
      </c>
      <c r="K1864" t="str" cm="1">
        <f t="array" aca="1" ref="K1864" ca="1">INDEX(Sheet1!$K$1:$K$8, RANDBETWEEN(1, 6))</f>
        <v>HAC-ARMENIA</v>
      </c>
      <c r="M1864" t="s">
        <v>127</v>
      </c>
      <c r="N1864">
        <f t="shared" ca="1" si="88"/>
        <v>6321.426596236045</v>
      </c>
      <c r="Q1864" t="s">
        <v>176</v>
      </c>
      <c r="U1864">
        <f t="shared" ca="1" si="89"/>
        <v>2527.2291593253099</v>
      </c>
      <c r="V1864">
        <v>8839992</v>
      </c>
      <c r="W1864" t="str" cm="1">
        <f t="array" aca="1" ref="W1864" ca="1">INDEX(Sheet1!$X$1:$X$20, RANDBETWEEN(1, 20))</f>
        <v>Sport Associations</v>
      </c>
      <c r="X1864" t="str" cm="1">
        <f t="array" aca="1" ref="X1864" ca="1">INDEX(Sheet1!$Y$2:$Y$22, RANDBETWEEN(1, 21))</f>
        <v>Private Sector</v>
      </c>
      <c r="Z1864" t="str" cm="1">
        <f t="array" aca="1" ref="Z1864" ca="1">INDEX(Sheet1!$AA$2:$AA$30, RANDBETWEEN(1, 29))</f>
        <v>ROMANIA CO</v>
      </c>
      <c r="AA1864" t="str" cm="1">
        <f t="array" aca="1" ref="AA1864" ca="1">INDEX(Sheet1!$AB$2:$AB$8, RANDBETWEEN(1, 7))</f>
        <v>WCARO</v>
      </c>
      <c r="AB1864" t="str" cm="1">
        <f t="array" aca="1" ref="AB1864" ca="1">INDEX(Sheet1!$AC$2:$AC$22, RANDBETWEEN(1, 21))</f>
        <v>Denmark</v>
      </c>
      <c r="AE1864" t="str" cm="1">
        <f t="array" aca="1" ref="AE1864" ca="1">INDEX(Sheet1!$AF$2:$AF$22, RANDBETWEEN(1, 5))</f>
        <v>NatCom</v>
      </c>
      <c r="AF1864" s="3">
        <v>45391</v>
      </c>
      <c r="AG1864" t="str" cm="1">
        <f t="array" aca="1" ref="AG1864" ca="1">INDEX(Sheet1!$AH$2:$AH$24, RANDBETWEEN(1, 23))</f>
        <v>ARMENIA CO</v>
      </c>
      <c r="AH1864" t="s">
        <v>651</v>
      </c>
      <c r="AI1864" t="s">
        <v>302</v>
      </c>
      <c r="AJ1864" t="s">
        <v>176</v>
      </c>
      <c r="AK1864" t="s">
        <v>127</v>
      </c>
      <c r="AL1864" t="s">
        <v>95</v>
      </c>
      <c r="AM1864" t="s">
        <v>645</v>
      </c>
      <c r="AN1864" t="s">
        <v>192</v>
      </c>
      <c r="AO1864" t="s">
        <v>61</v>
      </c>
      <c r="AP1864" t="s">
        <v>78</v>
      </c>
      <c r="AQ1864" t="s">
        <v>79</v>
      </c>
      <c r="AR1864">
        <v>2023</v>
      </c>
      <c r="AS1864" t="s">
        <v>44</v>
      </c>
    </row>
    <row r="1865" spans="1:45">
      <c r="A1865" t="s">
        <v>652</v>
      </c>
      <c r="B1865" t="s">
        <v>44</v>
      </c>
      <c r="C1865" t="s">
        <v>45</v>
      </c>
      <c r="D1865" s="3">
        <v>45292</v>
      </c>
      <c r="E1865" t="s">
        <v>644</v>
      </c>
      <c r="F1865">
        <f t="shared" ca="1" si="87"/>
        <v>18949.141630213864</v>
      </c>
      <c r="G1865">
        <f t="shared" ca="1" si="87"/>
        <v>11363.008342955794</v>
      </c>
      <c r="H1865" t="str" cm="1">
        <f t="array" aca="1" ref="H1865" ca="1">INDEX(Sheet1!$H$1:$H$3, RANDBETWEEN(1, 3))</f>
        <v>ORE-Thematic</v>
      </c>
      <c r="I1865" t="str" cm="1">
        <f t="array" aca="1" ref="I1865" ca="1">INDEX(Sheet1!$I$3:$I$88, RANDBETWEEN(1, 85))</f>
        <v>Data and Child Protection</v>
      </c>
      <c r="J1865" t="str">
        <f ca="1">INDEX(Sheet1!$AZ$3:$AZ$8, RANDBETWEEN(1, COUNTA(Sheet1!$AZ$3:$AZ$8)))</f>
        <v>Health</v>
      </c>
      <c r="K1865" t="str" cm="1">
        <f t="array" aca="1" ref="K1865" ca="1">INDEX(Sheet1!$K$1:$K$8, RANDBETWEEN(1, 6))</f>
        <v>HAC-UKRAINE</v>
      </c>
      <c r="M1865" t="s">
        <v>57</v>
      </c>
      <c r="N1865">
        <f t="shared" ca="1" si="88"/>
        <v>63885.243871924737</v>
      </c>
      <c r="Q1865" t="s">
        <v>305</v>
      </c>
      <c r="U1865">
        <f t="shared" ca="1" si="89"/>
        <v>65419.134034358322</v>
      </c>
      <c r="V1865">
        <v>11208354</v>
      </c>
      <c r="W1865" t="str" cm="1">
        <f t="array" aca="1" ref="W1865" ca="1">INDEX(Sheet1!$X$1:$X$20, RANDBETWEEN(1, 20))</f>
        <v>Women's and diaspora organizations</v>
      </c>
      <c r="X1865" t="str" cm="1">
        <f t="array" aca="1" ref="X1865" ca="1">INDEX(Sheet1!$Y$2:$Y$22, RANDBETWEEN(1, 21))</f>
        <v>Private Sector</v>
      </c>
      <c r="Z1865" t="str" cm="1">
        <f t="array" aca="1" ref="Z1865" ca="1">INDEX(Sheet1!$AA$2:$AA$30, RANDBETWEEN(1, 29))</f>
        <v>TURKIYE NATCOM</v>
      </c>
      <c r="AA1865" t="str" cm="1">
        <f t="array" aca="1" ref="AA1865" ca="1">INDEX(Sheet1!$AB$2:$AB$8, RANDBETWEEN(1, 7))</f>
        <v>HQ</v>
      </c>
      <c r="AB1865" t="str" cm="1">
        <f t="array" aca="1" ref="AB1865" ca="1">INDEX(Sheet1!$AC$2:$AC$22, RANDBETWEEN(1, 21))</f>
        <v>Bulgaria</v>
      </c>
      <c r="AE1865" t="str" cm="1">
        <f t="array" aca="1" ref="AE1865" ca="1">INDEX(Sheet1!$AF$2:$AF$22, RANDBETWEEN(1, 5))</f>
        <v>NatCom</v>
      </c>
      <c r="AF1865" s="3">
        <v>45292</v>
      </c>
      <c r="AG1865" t="str" cm="1">
        <f t="array" aca="1" ref="AG1865" ca="1">INDEX(Sheet1!$AH$2:$AH$24, RANDBETWEEN(1, 23))</f>
        <v>TURKIYE NATCOM</v>
      </c>
      <c r="AH1865" t="s">
        <v>668</v>
      </c>
      <c r="AI1865" t="s">
        <v>304</v>
      </c>
      <c r="AJ1865" t="s">
        <v>305</v>
      </c>
      <c r="AK1865" t="s">
        <v>57</v>
      </c>
      <c r="AL1865" t="s">
        <v>58</v>
      </c>
      <c r="AM1865" t="s">
        <v>645</v>
      </c>
      <c r="AN1865" t="s">
        <v>91</v>
      </c>
      <c r="AO1865" t="s">
        <v>149</v>
      </c>
      <c r="AP1865" t="s">
        <v>143</v>
      </c>
      <c r="AQ1865" t="s">
        <v>129</v>
      </c>
      <c r="AR1865">
        <v>2022</v>
      </c>
      <c r="AS1865" t="s">
        <v>44</v>
      </c>
    </row>
    <row r="1866" spans="1:45">
      <c r="A1866" t="s">
        <v>659</v>
      </c>
      <c r="B1866" t="s">
        <v>44</v>
      </c>
      <c r="C1866" t="s">
        <v>118</v>
      </c>
      <c r="D1866" s="3">
        <v>45542</v>
      </c>
      <c r="E1866" t="s">
        <v>644</v>
      </c>
      <c r="F1866">
        <f t="shared" ca="1" si="87"/>
        <v>22318.883088910734</v>
      </c>
      <c r="G1866">
        <f t="shared" ca="1" si="87"/>
        <v>59307.186504704645</v>
      </c>
      <c r="H1866" t="str" cm="1">
        <f t="array" aca="1" ref="H1866" ca="1">INDEX(Sheet1!$H$1:$H$3, RANDBETWEEN(1, 3))</f>
        <v>ORR Non-Thematic</v>
      </c>
      <c r="I1866" t="str" cm="1">
        <f t="array" aca="1" ref="I1866" ca="1">INDEX(Sheet1!$I$3:$I$88, RANDBETWEEN(1, 85))</f>
        <v>Human resources management</v>
      </c>
      <c r="J1866" t="str">
        <f ca="1">INDEX(Sheet1!$AZ$3:$AZ$8, RANDBETWEEN(1, COUNTA(Sheet1!$AZ$3:$AZ$8)))</f>
        <v>Increased Immunization Rates</v>
      </c>
      <c r="K1866" t="str" cm="1">
        <f t="array" aca="1" ref="K1866" ca="1">INDEX(Sheet1!$K$1:$K$8, RANDBETWEEN(1, 6))</f>
        <v>Ukraine Response</v>
      </c>
      <c r="M1866" t="s">
        <v>127</v>
      </c>
      <c r="N1866">
        <f t="shared" ca="1" si="88"/>
        <v>99607.813251607047</v>
      </c>
      <c r="Q1866" t="s">
        <v>201</v>
      </c>
      <c r="U1866">
        <f t="shared" ca="1" si="89"/>
        <v>89934.71436764473</v>
      </c>
      <c r="V1866">
        <v>36015663</v>
      </c>
      <c r="W1866" t="str" cm="1">
        <f t="array" aca="1" ref="W1866" ca="1">INDEX(Sheet1!$X$1:$X$20, RANDBETWEEN(1, 20))</f>
        <v>Sport Associations</v>
      </c>
      <c r="X1866" t="str" cm="1">
        <f t="array" aca="1" ref="X1866" ca="1">INDEX(Sheet1!$Y$2:$Y$22, RANDBETWEEN(1, 21))</f>
        <v>Private Sector</v>
      </c>
      <c r="Z1866" t="str" cm="1">
        <f t="array" aca="1" ref="Z1866" ca="1">INDEX(Sheet1!$AA$2:$AA$30, RANDBETWEEN(1, 29))</f>
        <v>CROATIA CO</v>
      </c>
      <c r="AA1866" t="str" cm="1">
        <f t="array" aca="1" ref="AA1866" ca="1">INDEX(Sheet1!$AB$2:$AB$8, RANDBETWEEN(1, 7))</f>
        <v>NatCom</v>
      </c>
      <c r="AB1866" t="str" cm="1">
        <f t="array" aca="1" ref="AB1866" ca="1">INDEX(Sheet1!$AC$2:$AC$22, RANDBETWEEN(1, 21))</f>
        <v>Ukraine</v>
      </c>
      <c r="AE1866" t="str" cm="1">
        <f t="array" aca="1" ref="AE1866" ca="1">INDEX(Sheet1!$AF$2:$AF$22, RANDBETWEEN(1, 5))</f>
        <v>MENARO</v>
      </c>
      <c r="AF1866" s="3">
        <v>45542</v>
      </c>
      <c r="AG1866" t="str" cm="1">
        <f t="array" aca="1" ref="AG1866" ca="1">INDEX(Sheet1!$AH$2:$AH$24, RANDBETWEEN(1, 23))</f>
        <v>TURKIYE NATCOM</v>
      </c>
      <c r="AH1866" t="s">
        <v>651</v>
      </c>
      <c r="AI1866" t="s">
        <v>307</v>
      </c>
      <c r="AJ1866" t="s">
        <v>201</v>
      </c>
      <c r="AK1866" t="s">
        <v>127</v>
      </c>
      <c r="AL1866" t="s">
        <v>95</v>
      </c>
      <c r="AM1866" t="s">
        <v>645</v>
      </c>
      <c r="AN1866" t="s">
        <v>128</v>
      </c>
      <c r="AO1866" t="s">
        <v>92</v>
      </c>
      <c r="AP1866" t="s">
        <v>62</v>
      </c>
      <c r="AQ1866" t="s">
        <v>79</v>
      </c>
      <c r="AR1866">
        <v>2024</v>
      </c>
      <c r="AS1866" t="s">
        <v>44</v>
      </c>
    </row>
    <row r="1867" spans="1:45">
      <c r="A1867" t="s">
        <v>654</v>
      </c>
      <c r="B1867" t="s">
        <v>95</v>
      </c>
      <c r="C1867" t="s">
        <v>64</v>
      </c>
      <c r="D1867" s="3">
        <v>45533</v>
      </c>
      <c r="E1867" t="s">
        <v>644</v>
      </c>
      <c r="F1867">
        <f t="shared" ca="1" si="87"/>
        <v>45100.513167538142</v>
      </c>
      <c r="G1867">
        <f t="shared" ca="1" si="87"/>
        <v>69439.673393670993</v>
      </c>
      <c r="H1867" t="str" cm="1">
        <f t="array" aca="1" ref="H1867" ca="1">INDEX(Sheet1!$H$1:$H$3, RANDBETWEEN(1, 3))</f>
        <v>ORR Non-Thematic</v>
      </c>
      <c r="I1867" t="str" cm="1">
        <f t="array" aca="1" ref="I1867" ca="1">INDEX(Sheet1!$I$3:$I$88, RANDBETWEEN(1, 85))</f>
        <v>Financial, information and communication technology and administrative managemen</v>
      </c>
      <c r="J1867" t="str">
        <f ca="1">INDEX(Sheet1!$AZ$3:$AZ$8, RANDBETWEEN(1, COUNTA(Sheet1!$AZ$3:$AZ$8)))</f>
        <v>Child Protection</v>
      </c>
      <c r="K1867" t="str" cm="1">
        <f t="array" aca="1" ref="K1867" ca="1">INDEX(Sheet1!$K$1:$K$8, RANDBETWEEN(1, 6))</f>
        <v>HAC-STATE OF PALESTINE</v>
      </c>
      <c r="M1867" t="s">
        <v>75</v>
      </c>
      <c r="N1867">
        <f t="shared" ca="1" si="88"/>
        <v>14021.294779735485</v>
      </c>
      <c r="Q1867" t="s">
        <v>310</v>
      </c>
      <c r="U1867">
        <f t="shared" ca="1" si="89"/>
        <v>72951.909993597816</v>
      </c>
      <c r="V1867">
        <v>12272686</v>
      </c>
      <c r="W1867" t="str" cm="1">
        <f t="array" aca="1" ref="W1867" ca="1">INDEX(Sheet1!$X$1:$X$20, RANDBETWEEN(1, 20))</f>
        <v>Account Category</v>
      </c>
      <c r="X1867" t="str" cm="1">
        <f t="array" aca="1" ref="X1867" ca="1">INDEX(Sheet1!$Y$2:$Y$22, RANDBETWEEN(1, 21))</f>
        <v>UNICEF NatCom/CO/Division</v>
      </c>
      <c r="Z1867" t="str" cm="1">
        <f t="array" aca="1" ref="Z1867" ca="1">INDEX(Sheet1!$AA$2:$AA$30, RANDBETWEEN(1, 29))</f>
        <v>FRANCE NATCOM</v>
      </c>
      <c r="AA1867" t="str" cm="1">
        <f t="array" aca="1" ref="AA1867" ca="1">INDEX(Sheet1!$AB$2:$AB$8, RANDBETWEEN(1, 7))</f>
        <v>WCARO</v>
      </c>
      <c r="AB1867" t="str" cm="1">
        <f t="array" aca="1" ref="AB1867" ca="1">INDEX(Sheet1!$AC$2:$AC$22, RANDBETWEEN(1, 21))</f>
        <v>Cyprus</v>
      </c>
      <c r="AE1867" t="str" cm="1">
        <f t="array" aca="1" ref="AE1867" ca="1">INDEX(Sheet1!$AF$2:$AF$22, RANDBETWEEN(1, 5))</f>
        <v>HQ</v>
      </c>
      <c r="AF1867" s="3">
        <v>45533</v>
      </c>
      <c r="AG1867" t="str" cm="1">
        <f t="array" aca="1" ref="AG1867" ca="1">INDEX(Sheet1!$AH$2:$AH$24, RANDBETWEEN(1, 23))</f>
        <v>BULGARIA CO</v>
      </c>
      <c r="AH1867" t="s">
        <v>649</v>
      </c>
      <c r="AI1867" t="s">
        <v>309</v>
      </c>
      <c r="AJ1867" t="s">
        <v>310</v>
      </c>
      <c r="AK1867" t="s">
        <v>75</v>
      </c>
      <c r="AL1867" t="s">
        <v>90</v>
      </c>
      <c r="AM1867" t="s">
        <v>646</v>
      </c>
      <c r="AN1867" t="s">
        <v>192</v>
      </c>
      <c r="AO1867" t="s">
        <v>116</v>
      </c>
      <c r="AP1867" t="s">
        <v>143</v>
      </c>
      <c r="AQ1867" t="s">
        <v>79</v>
      </c>
      <c r="AR1867">
        <v>2024</v>
      </c>
      <c r="AS1867" t="s">
        <v>44</v>
      </c>
    </row>
    <row r="1868" spans="1:45">
      <c r="A1868" t="s">
        <v>658</v>
      </c>
      <c r="B1868" t="s">
        <v>44</v>
      </c>
      <c r="C1868" t="s">
        <v>64</v>
      </c>
      <c r="D1868" s="3">
        <v>45491</v>
      </c>
      <c r="E1868" t="s">
        <v>644</v>
      </c>
      <c r="F1868">
        <f t="shared" ca="1" si="87"/>
        <v>33239.588349484933</v>
      </c>
      <c r="G1868">
        <f t="shared" ca="1" si="87"/>
        <v>63169.102760795555</v>
      </c>
      <c r="H1868" t="str" cm="1">
        <f t="array" aca="1" ref="H1868" ca="1">INDEX(Sheet1!$H$1:$H$3, RANDBETWEEN(1, 3))</f>
        <v>ORR Non-Thematic</v>
      </c>
      <c r="I1868" t="str" cm="1">
        <f t="array" aca="1" ref="I1868" ca="1">INDEX(Sheet1!$I$3:$I$88, RANDBETWEEN(1, 85))</f>
        <v>Birth registration</v>
      </c>
      <c r="J1868" t="str">
        <f ca="1">INDEX(Sheet1!$AZ$3:$AZ$8, RANDBETWEEN(1, COUNTA(Sheet1!$AZ$3:$AZ$8)))</f>
        <v>Child Protection</v>
      </c>
      <c r="K1868" t="str" cm="1">
        <f t="array" aca="1" ref="K1868" ca="1">INDEX(Sheet1!$K$1:$K$8, RANDBETWEEN(1, 6))</f>
        <v>Ukraine Response</v>
      </c>
      <c r="M1868" t="s">
        <v>127</v>
      </c>
      <c r="N1868">
        <f t="shared" ca="1" si="88"/>
        <v>76078.931436052255</v>
      </c>
      <c r="Q1868" t="s">
        <v>313</v>
      </c>
      <c r="U1868">
        <f t="shared" ca="1" si="89"/>
        <v>3217.0970760351856</v>
      </c>
      <c r="V1868">
        <v>35731811</v>
      </c>
      <c r="W1868" t="str" cm="1">
        <f t="array" aca="1" ref="W1868" ca="1">INDEX(Sheet1!$X$1:$X$20, RANDBETWEEN(1, 20))</f>
        <v>Other</v>
      </c>
      <c r="X1868" t="str" cm="1">
        <f t="array" aca="1" ref="X1868" ca="1">INDEX(Sheet1!$Y$2:$Y$22, RANDBETWEEN(1, 21))</f>
        <v>Private Sector</v>
      </c>
      <c r="Z1868" t="str" cm="1">
        <f t="array" aca="1" ref="Z1868" ca="1">INDEX(Sheet1!$AA$2:$AA$30, RANDBETWEEN(1, 29))</f>
        <v>UKRAINE CO</v>
      </c>
      <c r="AA1868" t="str" cm="1">
        <f t="array" aca="1" ref="AA1868" ca="1">INDEX(Sheet1!$AB$2:$AB$8, RANDBETWEEN(1, 7))</f>
        <v>MENARO</v>
      </c>
      <c r="AB1868" t="str" cm="1">
        <f t="array" aca="1" ref="AB1868" ca="1">INDEX(Sheet1!$AC$2:$AC$22, RANDBETWEEN(1, 21))</f>
        <v>Serbia</v>
      </c>
      <c r="AE1868" t="str" cm="1">
        <f t="array" aca="1" ref="AE1868" ca="1">INDEX(Sheet1!$AF$2:$AF$22, RANDBETWEEN(1, 5))</f>
        <v>ECARO</v>
      </c>
      <c r="AF1868" s="3">
        <v>45491</v>
      </c>
      <c r="AG1868" t="str" cm="1">
        <f t="array" aca="1" ref="AG1868" ca="1">INDEX(Sheet1!$AH$2:$AH$24, RANDBETWEEN(1, 23))</f>
        <v>ARMENIA CO</v>
      </c>
      <c r="AH1868" t="s">
        <v>651</v>
      </c>
      <c r="AI1868" t="s">
        <v>312</v>
      </c>
      <c r="AJ1868" t="s">
        <v>313</v>
      </c>
      <c r="AK1868" t="s">
        <v>127</v>
      </c>
      <c r="AL1868" t="s">
        <v>95</v>
      </c>
      <c r="AM1868" t="s">
        <v>646</v>
      </c>
      <c r="AN1868" t="s">
        <v>192</v>
      </c>
      <c r="AO1868" t="s">
        <v>77</v>
      </c>
      <c r="AP1868" t="s">
        <v>78</v>
      </c>
      <c r="AQ1868" t="s">
        <v>100</v>
      </c>
      <c r="AR1868">
        <v>2022</v>
      </c>
      <c r="AS1868" t="s">
        <v>44</v>
      </c>
    </row>
    <row r="1869" spans="1:45">
      <c r="A1869" t="s">
        <v>659</v>
      </c>
      <c r="B1869" t="s">
        <v>44</v>
      </c>
      <c r="C1869" t="s">
        <v>118</v>
      </c>
      <c r="D1869" s="3">
        <v>45338</v>
      </c>
      <c r="E1869" t="s">
        <v>644</v>
      </c>
      <c r="F1869">
        <f t="shared" ca="1" si="87"/>
        <v>22052.378068734659</v>
      </c>
      <c r="G1869">
        <f t="shared" ca="1" si="87"/>
        <v>4592.1047039530049</v>
      </c>
      <c r="H1869" t="str" cm="1">
        <f t="array" aca="1" ref="H1869" ca="1">INDEX(Sheet1!$H$1:$H$3, RANDBETWEEN(1, 3))</f>
        <v>ORR Non-Thematic</v>
      </c>
      <c r="I1869" t="str" cm="1">
        <f t="array" aca="1" ref="I1869" ca="1">INDEX(Sheet1!$I$3:$I$88, RANDBETWEEN(1, 85))</f>
        <v>WASH in Schools and ECD centres</v>
      </c>
      <c r="J1869" t="str">
        <f ca="1">INDEX(Sheet1!$AZ$3:$AZ$8, RANDBETWEEN(1, COUNTA(Sheet1!$AZ$3:$AZ$8)))</f>
        <v>Emergency Response</v>
      </c>
      <c r="K1869" t="str" cm="1">
        <f t="array" aca="1" ref="K1869" ca="1">INDEX(Sheet1!$K$1:$K$8, RANDBETWEEN(1, 6))</f>
        <v>Ukraine Response</v>
      </c>
      <c r="M1869" t="s">
        <v>114</v>
      </c>
      <c r="N1869">
        <f t="shared" ca="1" si="88"/>
        <v>90951.832157077661</v>
      </c>
      <c r="Q1869" t="s">
        <v>316</v>
      </c>
      <c r="U1869">
        <f t="shared" ca="1" si="89"/>
        <v>84012.316908976354</v>
      </c>
      <c r="V1869">
        <v>18321951</v>
      </c>
      <c r="W1869" t="str" cm="1">
        <f t="array" aca="1" ref="W1869" ca="1">INDEX(Sheet1!$X$1:$X$20, RANDBETWEEN(1, 20))</f>
        <v>IFI/RDB</v>
      </c>
      <c r="X1869" t="str" cm="1">
        <f t="array" aca="1" ref="X1869" ca="1">INDEX(Sheet1!$Y$2:$Y$22, RANDBETWEEN(1, 21))</f>
        <v>Public Sector</v>
      </c>
      <c r="Z1869" t="str" cm="1">
        <f t="array" aca="1" ref="Z1869" ca="1">INDEX(Sheet1!$AA$2:$AA$30, RANDBETWEEN(1, 29))</f>
        <v>PPD</v>
      </c>
      <c r="AA1869" t="str" cm="1">
        <f t="array" aca="1" ref="AA1869" ca="1">INDEX(Sheet1!$AB$2:$AB$8, RANDBETWEEN(1, 7))</f>
        <v>WCARO</v>
      </c>
      <c r="AB1869" t="str" cm="1">
        <f t="array" aca="1" ref="AB1869" ca="1">INDEX(Sheet1!$AC$2:$AC$22, RANDBETWEEN(1, 21))</f>
        <v>Montenegro</v>
      </c>
      <c r="AE1869" t="str" cm="1">
        <f t="array" aca="1" ref="AE1869" ca="1">INDEX(Sheet1!$AF$2:$AF$22, RANDBETWEEN(1, 5))</f>
        <v>NatCom</v>
      </c>
      <c r="AF1869" s="3">
        <v>45338</v>
      </c>
      <c r="AG1869" t="str" cm="1">
        <f t="array" aca="1" ref="AG1869" ca="1">INDEX(Sheet1!$AH$2:$AH$24, RANDBETWEEN(1, 23))</f>
        <v>KOSOVO CO</v>
      </c>
      <c r="AH1869" t="s">
        <v>668</v>
      </c>
      <c r="AI1869" t="s">
        <v>315</v>
      </c>
      <c r="AJ1869" t="s">
        <v>316</v>
      </c>
      <c r="AK1869" t="s">
        <v>114</v>
      </c>
      <c r="AL1869" t="s">
        <v>58</v>
      </c>
      <c r="AM1869" t="s">
        <v>646</v>
      </c>
      <c r="AN1869" t="s">
        <v>192</v>
      </c>
      <c r="AO1869" t="s">
        <v>92</v>
      </c>
      <c r="AP1869" t="s">
        <v>78</v>
      </c>
      <c r="AQ1869" t="s">
        <v>117</v>
      </c>
      <c r="AR1869">
        <v>2024</v>
      </c>
      <c r="AS1869" t="s">
        <v>44</v>
      </c>
    </row>
    <row r="1870" spans="1:45">
      <c r="A1870" t="s">
        <v>652</v>
      </c>
      <c r="B1870" t="s">
        <v>44</v>
      </c>
      <c r="C1870" t="s">
        <v>45</v>
      </c>
      <c r="D1870" s="3">
        <v>45378</v>
      </c>
      <c r="E1870" t="s">
        <v>644</v>
      </c>
      <c r="F1870">
        <f t="shared" ca="1" si="87"/>
        <v>19317.94363545506</v>
      </c>
      <c r="G1870">
        <f t="shared" ca="1" si="87"/>
        <v>20477.542365342018</v>
      </c>
      <c r="H1870" t="str" cm="1">
        <f t="array" aca="1" ref="H1870" ca="1">INDEX(Sheet1!$H$1:$H$3, RANDBETWEEN(1, 3))</f>
        <v>ORE-Thematic</v>
      </c>
      <c r="I1870" t="str" cm="1">
        <f t="array" aca="1" ref="I1870" ca="1">INDEX(Sheet1!$I$3:$I$88, RANDBETWEEN(1, 85))</f>
        <v>Saving lives and protecting rights in humanitarian situations</v>
      </c>
      <c r="J1870" t="str">
        <f ca="1">INDEX(Sheet1!$AZ$3:$AZ$8, RANDBETWEEN(1, COUNTA(Sheet1!$AZ$3:$AZ$8)))</f>
        <v>Child Protection</v>
      </c>
      <c r="K1870" t="str" cm="1">
        <f t="array" aca="1" ref="K1870" ca="1">INDEX(Sheet1!$K$1:$K$8, RANDBETWEEN(1, 6))</f>
        <v>HAC-STATE OF PALESTINE</v>
      </c>
      <c r="M1870" t="s">
        <v>75</v>
      </c>
      <c r="N1870">
        <f t="shared" ca="1" si="88"/>
        <v>85312.459846622165</v>
      </c>
      <c r="Q1870" t="s">
        <v>181</v>
      </c>
      <c r="U1870">
        <f t="shared" ca="1" si="89"/>
        <v>75898.339096960568</v>
      </c>
      <c r="V1870">
        <v>3985595</v>
      </c>
      <c r="W1870" t="str" cm="1">
        <f t="array" aca="1" ref="W1870" ca="1">INDEX(Sheet1!$X$1:$X$20, RANDBETWEEN(1, 20))</f>
        <v>University/Education Org.</v>
      </c>
      <c r="X1870" t="str" cm="1">
        <f t="array" aca="1" ref="X1870" ca="1">INDEX(Sheet1!$Y$2:$Y$22, RANDBETWEEN(1, 21))</f>
        <v>Private Sector</v>
      </c>
      <c r="Z1870" t="str" cm="1">
        <f t="array" aca="1" ref="Z1870" ca="1">INDEX(Sheet1!$AA$2:$AA$30, RANDBETWEEN(1, 29))</f>
        <v>GEORGIA CO</v>
      </c>
      <c r="AA1870" t="str" cm="1">
        <f t="array" aca="1" ref="AA1870" ca="1">INDEX(Sheet1!$AB$2:$AB$8, RANDBETWEEN(1, 7))</f>
        <v>ROSA</v>
      </c>
      <c r="AB1870" t="str" cm="1">
        <f t="array" aca="1" ref="AB1870" ca="1">INDEX(Sheet1!$AC$2:$AC$22, RANDBETWEEN(1, 21))</f>
        <v>United States</v>
      </c>
      <c r="AE1870" t="str" cm="1">
        <f t="array" aca="1" ref="AE1870" ca="1">INDEX(Sheet1!$AF$2:$AF$22, RANDBETWEEN(1, 5))</f>
        <v>MENARO</v>
      </c>
      <c r="AF1870" s="3">
        <v>45378</v>
      </c>
      <c r="AG1870" t="str" cm="1">
        <f t="array" aca="1" ref="AG1870" ca="1">INDEX(Sheet1!$AH$2:$AH$24, RANDBETWEEN(1, 23))</f>
        <v>UKRAINE CO</v>
      </c>
      <c r="AH1870" t="s">
        <v>648</v>
      </c>
      <c r="AI1870" t="s">
        <v>318</v>
      </c>
      <c r="AJ1870" t="s">
        <v>181</v>
      </c>
      <c r="AK1870" t="s">
        <v>75</v>
      </c>
      <c r="AL1870" t="s">
        <v>95</v>
      </c>
      <c r="AM1870" t="s">
        <v>646</v>
      </c>
      <c r="AN1870" t="s">
        <v>60</v>
      </c>
      <c r="AO1870" t="s">
        <v>92</v>
      </c>
      <c r="AP1870" t="s">
        <v>135</v>
      </c>
      <c r="AQ1870" t="s">
        <v>79</v>
      </c>
      <c r="AR1870">
        <v>2023</v>
      </c>
      <c r="AS1870" t="s">
        <v>44</v>
      </c>
    </row>
    <row r="1871" spans="1:45">
      <c r="A1871" t="s">
        <v>658</v>
      </c>
      <c r="B1871" t="s">
        <v>44</v>
      </c>
      <c r="C1871" t="s">
        <v>64</v>
      </c>
      <c r="D1871" s="3">
        <v>45537</v>
      </c>
      <c r="E1871" t="s">
        <v>644</v>
      </c>
      <c r="F1871">
        <f t="shared" ca="1" si="87"/>
        <v>82264.488893203787</v>
      </c>
      <c r="G1871">
        <f t="shared" ca="1" si="87"/>
        <v>31279.38345429111</v>
      </c>
      <c r="H1871" t="str" cm="1">
        <f t="array" aca="1" ref="H1871" ca="1">INDEX(Sheet1!$H$1:$H$3, RANDBETWEEN(1, 3))</f>
        <v>ORR Non-Thematic</v>
      </c>
      <c r="I1871" t="str" cm="1">
        <f t="array" aca="1" ref="I1871" ca="1">INDEX(Sheet1!$I$3:$I$88, RANDBETWEEN(1, 85))</f>
        <v>Justice for children</v>
      </c>
      <c r="J1871" t="str">
        <f ca="1">INDEX(Sheet1!$AZ$3:$AZ$8, RANDBETWEEN(1, COUNTA(Sheet1!$AZ$3:$AZ$8)))</f>
        <v>Increased Immunization Rates</v>
      </c>
      <c r="K1871" t="str" cm="1">
        <f t="array" aca="1" ref="K1871" ca="1">INDEX(Sheet1!$K$1:$K$8, RANDBETWEEN(1, 6))</f>
        <v>Ukraine Response</v>
      </c>
      <c r="M1871" t="s">
        <v>104</v>
      </c>
      <c r="N1871">
        <f t="shared" ca="1" si="88"/>
        <v>42398.576884889568</v>
      </c>
      <c r="Q1871" t="s">
        <v>321</v>
      </c>
      <c r="U1871">
        <f t="shared" ca="1" si="89"/>
        <v>3123.3752159039841</v>
      </c>
      <c r="V1871">
        <v>3737062</v>
      </c>
      <c r="W1871" t="str" cm="1">
        <f t="array" aca="1" ref="W1871" ca="1">INDEX(Sheet1!$X$1:$X$20, RANDBETWEEN(1, 20))</f>
        <v>Account Category</v>
      </c>
      <c r="X1871" t="str" cm="1">
        <f t="array" aca="1" ref="X1871" ca="1">INDEX(Sheet1!$Y$2:$Y$22, RANDBETWEEN(1, 21))</f>
        <v>Public Sector</v>
      </c>
      <c r="Z1871" t="str" cm="1">
        <f t="array" aca="1" ref="Z1871" ca="1">INDEX(Sheet1!$AA$2:$AA$30, RANDBETWEEN(1, 29))</f>
        <v>BELARUS CO</v>
      </c>
      <c r="AA1871" t="str" cm="1">
        <f t="array" aca="1" ref="AA1871" ca="1">INDEX(Sheet1!$AB$2:$AB$8, RANDBETWEEN(1, 7))</f>
        <v>MENARO</v>
      </c>
      <c r="AB1871" t="str" cm="1">
        <f t="array" aca="1" ref="AB1871" ca="1">INDEX(Sheet1!$AC$2:$AC$22, RANDBETWEEN(1, 21))</f>
        <v>Switzerland</v>
      </c>
      <c r="AE1871" t="str" cm="1">
        <f t="array" aca="1" ref="AE1871" ca="1">INDEX(Sheet1!$AF$2:$AF$22, RANDBETWEEN(1, 5))</f>
        <v>MENARO</v>
      </c>
      <c r="AF1871" s="3">
        <v>45537</v>
      </c>
      <c r="AG1871" t="str" cm="1">
        <f t="array" aca="1" ref="AG1871" ca="1">INDEX(Sheet1!$AH$2:$AH$24, RANDBETWEEN(1, 23))</f>
        <v>BULGARIA CO</v>
      </c>
      <c r="AH1871" t="s">
        <v>647</v>
      </c>
      <c r="AI1871" t="s">
        <v>320</v>
      </c>
      <c r="AJ1871" t="s">
        <v>321</v>
      </c>
      <c r="AK1871" t="s">
        <v>104</v>
      </c>
      <c r="AL1871" t="s">
        <v>58</v>
      </c>
      <c r="AM1871" t="s">
        <v>645</v>
      </c>
      <c r="AN1871" t="s">
        <v>91</v>
      </c>
      <c r="AO1871" t="s">
        <v>61</v>
      </c>
      <c r="AP1871" t="s">
        <v>143</v>
      </c>
      <c r="AQ1871" t="s">
        <v>117</v>
      </c>
      <c r="AR1871">
        <v>2023</v>
      </c>
      <c r="AS1871" t="s">
        <v>44</v>
      </c>
    </row>
    <row r="1872" spans="1:45">
      <c r="A1872" t="s">
        <v>656</v>
      </c>
      <c r="B1872" t="s">
        <v>95</v>
      </c>
      <c r="C1872" t="s">
        <v>45</v>
      </c>
      <c r="D1872" s="3">
        <v>45313</v>
      </c>
      <c r="E1872" t="s">
        <v>644</v>
      </c>
      <c r="F1872">
        <f t="shared" ca="1" si="87"/>
        <v>65015.115744873387</v>
      </c>
      <c r="G1872">
        <f t="shared" ca="1" si="87"/>
        <v>8426.3021525284257</v>
      </c>
      <c r="H1872" t="str" cm="1">
        <f t="array" aca="1" ref="H1872" ca="1">INDEX(Sheet1!$H$1:$H$3, RANDBETWEEN(1, 3))</f>
        <v>ORR Non-Thematic</v>
      </c>
      <c r="I1872" t="str" cm="1">
        <f t="array" aca="1" ref="I1872" ca="1">INDEX(Sheet1!$I$3:$I$88, RANDBETWEEN(1, 85))</f>
        <v>Education – General</v>
      </c>
      <c r="J1872" t="str">
        <f ca="1">INDEX(Sheet1!$AZ$3:$AZ$8, RANDBETWEEN(1, COUNTA(Sheet1!$AZ$3:$AZ$8)))</f>
        <v>Education</v>
      </c>
      <c r="K1872" t="str" cm="1">
        <f t="array" aca="1" ref="K1872" ca="1">INDEX(Sheet1!$K$1:$K$8, RANDBETWEEN(1, 6))</f>
        <v>HAC-STATE OF PALESTINE</v>
      </c>
      <c r="M1872" t="s">
        <v>127</v>
      </c>
      <c r="N1872">
        <f t="shared" ca="1" si="88"/>
        <v>92630.192514281414</v>
      </c>
      <c r="Q1872" t="s">
        <v>324</v>
      </c>
      <c r="U1872">
        <f t="shared" ca="1" si="89"/>
        <v>95639.762971911652</v>
      </c>
      <c r="V1872">
        <v>11061786</v>
      </c>
      <c r="W1872" t="str" cm="1">
        <f t="array" aca="1" ref="W1872" ca="1">INDEX(Sheet1!$X$1:$X$20, RANDBETWEEN(1, 20))</f>
        <v>University/Education Org.</v>
      </c>
      <c r="X1872" t="str" cm="1">
        <f t="array" aca="1" ref="X1872" ca="1">INDEX(Sheet1!$Y$2:$Y$22, RANDBETWEEN(1, 21))</f>
        <v>Private Sector</v>
      </c>
      <c r="Z1872" t="str" cm="1">
        <f t="array" aca="1" ref="Z1872" ca="1">INDEX(Sheet1!$AA$2:$AA$30, RANDBETWEEN(1, 29))</f>
        <v>DENMARK NATCOM</v>
      </c>
      <c r="AA1872" t="str" cm="1">
        <f t="array" aca="1" ref="AA1872" ca="1">INDEX(Sheet1!$AB$2:$AB$8, RANDBETWEEN(1, 7))</f>
        <v>ECARO</v>
      </c>
      <c r="AB1872" t="str" cm="1">
        <f t="array" aca="1" ref="AB1872" ca="1">INDEX(Sheet1!$AC$2:$AC$22, RANDBETWEEN(1, 21))</f>
        <v>Ukraine</v>
      </c>
      <c r="AE1872" t="str" cm="1">
        <f t="array" aca="1" ref="AE1872" ca="1">INDEX(Sheet1!$AF$2:$AF$22, RANDBETWEEN(1, 5))</f>
        <v>ECARO</v>
      </c>
      <c r="AF1872" s="3">
        <v>45313</v>
      </c>
      <c r="AG1872" t="str" cm="1">
        <f t="array" aca="1" ref="AG1872" ca="1">INDEX(Sheet1!$AH$2:$AH$24, RANDBETWEEN(1, 23))</f>
        <v>ALBANIA CO</v>
      </c>
      <c r="AH1872" t="s">
        <v>670</v>
      </c>
      <c r="AI1872" t="s">
        <v>323</v>
      </c>
      <c r="AJ1872" t="s">
        <v>324</v>
      </c>
      <c r="AK1872" t="s">
        <v>127</v>
      </c>
      <c r="AL1872" t="s">
        <v>90</v>
      </c>
      <c r="AM1872" t="s">
        <v>645</v>
      </c>
      <c r="AN1872" t="s">
        <v>60</v>
      </c>
      <c r="AO1872" t="s">
        <v>92</v>
      </c>
      <c r="AP1872" t="s">
        <v>143</v>
      </c>
      <c r="AQ1872" t="s">
        <v>129</v>
      </c>
      <c r="AR1872">
        <v>2024</v>
      </c>
      <c r="AS1872" t="s">
        <v>44</v>
      </c>
    </row>
    <row r="1873" spans="1:45">
      <c r="A1873" t="s">
        <v>656</v>
      </c>
      <c r="B1873" t="s">
        <v>44</v>
      </c>
      <c r="C1873" t="s">
        <v>64</v>
      </c>
      <c r="D1873" s="3">
        <v>45467</v>
      </c>
      <c r="E1873" t="s">
        <v>644</v>
      </c>
      <c r="F1873">
        <f t="shared" ca="1" si="87"/>
        <v>39632.982747269758</v>
      </c>
      <c r="G1873">
        <f t="shared" ca="1" si="87"/>
        <v>67749.899836531855</v>
      </c>
      <c r="H1873" t="str" cm="1">
        <f t="array" aca="1" ref="H1873" ca="1">INDEX(Sheet1!$H$1:$H$3, RANDBETWEEN(1, 3))</f>
        <v>Revenue Type</v>
      </c>
      <c r="I1873" t="str" cm="1">
        <f t="array" aca="1" ref="I1873" ca="1">INDEX(Sheet1!$I$3:$I$88, RANDBETWEEN(1, 85))</f>
        <v>Protect, care and support children and families affected by HIV</v>
      </c>
      <c r="J1873" t="str">
        <f ca="1">INDEX(Sheet1!$AZ$3:$AZ$8, RANDBETWEEN(1, COUNTA(Sheet1!$AZ$3:$AZ$8)))</f>
        <v>Increased Immunization Rates</v>
      </c>
      <c r="K1873" t="str" cm="1">
        <f t="array" aca="1" ref="K1873" ca="1">INDEX(Sheet1!$K$1:$K$8, RANDBETWEEN(1, 6))</f>
        <v>HAC-STATE OF PALESTINE</v>
      </c>
      <c r="M1873" t="s">
        <v>165</v>
      </c>
      <c r="N1873">
        <f t="shared" ca="1" si="88"/>
        <v>86740.478540974626</v>
      </c>
      <c r="Q1873" t="s">
        <v>327</v>
      </c>
      <c r="U1873">
        <f t="shared" ca="1" si="89"/>
        <v>92630.399075622438</v>
      </c>
      <c r="V1873">
        <v>39905908</v>
      </c>
      <c r="W1873" t="str" cm="1">
        <f t="array" aca="1" ref="W1873" ca="1">INDEX(Sheet1!$X$1:$X$20, RANDBETWEEN(1, 20))</f>
        <v>Ministry</v>
      </c>
      <c r="X1873" t="str" cm="1">
        <f t="array" aca="1" ref="X1873" ca="1">INDEX(Sheet1!$Y$2:$Y$22, RANDBETWEEN(1, 21))</f>
        <v>Public Sector</v>
      </c>
      <c r="Z1873" t="str" cm="1">
        <f t="array" aca="1" ref="Z1873" ca="1">INDEX(Sheet1!$AA$2:$AA$30, RANDBETWEEN(1, 29))</f>
        <v>DENMARK NATCOM</v>
      </c>
      <c r="AA1873" t="str" cm="1">
        <f t="array" aca="1" ref="AA1873" ca="1">INDEX(Sheet1!$AB$2:$AB$8, RANDBETWEEN(1, 7))</f>
        <v>ECARO</v>
      </c>
      <c r="AB1873" t="str" cm="1">
        <f t="array" aca="1" ref="AB1873" ca="1">INDEX(Sheet1!$AC$2:$AC$22, RANDBETWEEN(1, 21))</f>
        <v>Moldova</v>
      </c>
      <c r="AE1873" t="str" cm="1">
        <f t="array" aca="1" ref="AE1873" ca="1">INDEX(Sheet1!$AF$2:$AF$22, RANDBETWEEN(1, 5))</f>
        <v>ECARO</v>
      </c>
      <c r="AF1873" s="3">
        <v>45467</v>
      </c>
      <c r="AG1873" t="str" cm="1">
        <f t="array" aca="1" ref="AG1873" ca="1">INDEX(Sheet1!$AH$2:$AH$24, RANDBETWEEN(1, 23))</f>
        <v>BELARUS CO</v>
      </c>
      <c r="AH1873" t="s">
        <v>668</v>
      </c>
      <c r="AI1873" t="s">
        <v>326</v>
      </c>
      <c r="AJ1873" t="s">
        <v>327</v>
      </c>
      <c r="AK1873" t="s">
        <v>165</v>
      </c>
      <c r="AL1873" t="s">
        <v>58</v>
      </c>
      <c r="AM1873" t="s">
        <v>645</v>
      </c>
      <c r="AN1873" t="s">
        <v>216</v>
      </c>
      <c r="AO1873" t="s">
        <v>77</v>
      </c>
      <c r="AP1873" t="s">
        <v>78</v>
      </c>
      <c r="AQ1873" t="s">
        <v>129</v>
      </c>
      <c r="AR1873">
        <v>2023</v>
      </c>
      <c r="AS1873" t="s">
        <v>44</v>
      </c>
    </row>
    <row r="1874" spans="1:45">
      <c r="A1874" t="s">
        <v>655</v>
      </c>
      <c r="B1874" t="s">
        <v>95</v>
      </c>
      <c r="C1874" t="s">
        <v>45</v>
      </c>
      <c r="D1874" s="3">
        <v>45442</v>
      </c>
      <c r="E1874" t="s">
        <v>644</v>
      </c>
      <c r="F1874">
        <f t="shared" ca="1" si="87"/>
        <v>37403.883209698513</v>
      </c>
      <c r="G1874">
        <f t="shared" ca="1" si="87"/>
        <v>15492.226473864499</v>
      </c>
      <c r="H1874" t="str" cm="1">
        <f t="array" aca="1" ref="H1874" ca="1">INDEX(Sheet1!$H$1:$H$3, RANDBETWEEN(1, 3))</f>
        <v>ORE-Thematic</v>
      </c>
      <c r="I1874" t="str" cm="1">
        <f t="array" aca="1" ref="I1874" ca="1">INDEX(Sheet1!$I$3:$I$88, RANDBETWEEN(1, 85))</f>
        <v>Saving lives and protecting rights in humanitarian situations</v>
      </c>
      <c r="J1874" t="str">
        <f ca="1">INDEX(Sheet1!$AZ$3:$AZ$8, RANDBETWEEN(1, COUNTA(Sheet1!$AZ$3:$AZ$8)))</f>
        <v>Health</v>
      </c>
      <c r="K1874" t="str" cm="1">
        <f t="array" aca="1" ref="K1874" ca="1">INDEX(Sheet1!$K$1:$K$8, RANDBETWEEN(1, 6))</f>
        <v>HAC-ARMENIA</v>
      </c>
      <c r="M1874" t="s">
        <v>89</v>
      </c>
      <c r="N1874">
        <f t="shared" ca="1" si="88"/>
        <v>69377.687741907663</v>
      </c>
      <c r="Q1874" t="s">
        <v>330</v>
      </c>
      <c r="U1874">
        <f t="shared" ca="1" si="89"/>
        <v>47522.547849174378</v>
      </c>
      <c r="V1874">
        <v>12446976</v>
      </c>
      <c r="W1874" t="str" cm="1">
        <f t="array" aca="1" ref="W1874" ca="1">INDEX(Sheet1!$X$1:$X$20, RANDBETWEEN(1, 20))</f>
        <v>Central Government</v>
      </c>
      <c r="X1874" t="str" cm="1">
        <f t="array" aca="1" ref="X1874" ca="1">INDEX(Sheet1!$Y$2:$Y$22, RANDBETWEEN(1, 21))</f>
        <v>Public Sector</v>
      </c>
      <c r="Z1874" t="str" cm="1">
        <f t="array" aca="1" ref="Z1874" ca="1">INDEX(Sheet1!$AA$2:$AA$30, RANDBETWEEN(1, 29))</f>
        <v>UKRAINE CO</v>
      </c>
      <c r="AA1874" t="str" cm="1">
        <f t="array" aca="1" ref="AA1874" ca="1">INDEX(Sheet1!$AB$2:$AB$8, RANDBETWEEN(1, 7))</f>
        <v>EAPRO</v>
      </c>
      <c r="AB1874" t="str" cm="1">
        <f t="array" aca="1" ref="AB1874" ca="1">INDEX(Sheet1!$AC$2:$AC$22, RANDBETWEEN(1, 21))</f>
        <v>Albania</v>
      </c>
      <c r="AE1874" t="str" cm="1">
        <f t="array" aca="1" ref="AE1874" ca="1">INDEX(Sheet1!$AF$2:$AF$22, RANDBETWEEN(1, 5))</f>
        <v>NatCom</v>
      </c>
      <c r="AF1874" s="3">
        <v>45442</v>
      </c>
      <c r="AG1874" t="str" cm="1">
        <f t="array" aca="1" ref="AG1874" ca="1">INDEX(Sheet1!$AH$2:$AH$24, RANDBETWEEN(1, 23))</f>
        <v>TAJIKISTAN CO</v>
      </c>
      <c r="AH1874" t="s">
        <v>670</v>
      </c>
      <c r="AI1874" t="s">
        <v>329</v>
      </c>
      <c r="AJ1874" t="s">
        <v>330</v>
      </c>
      <c r="AK1874" t="s">
        <v>89</v>
      </c>
      <c r="AL1874" t="s">
        <v>90</v>
      </c>
      <c r="AM1874" t="s">
        <v>645</v>
      </c>
      <c r="AN1874" t="s">
        <v>216</v>
      </c>
      <c r="AO1874" t="s">
        <v>77</v>
      </c>
      <c r="AP1874" t="s">
        <v>62</v>
      </c>
      <c r="AQ1874" t="s">
        <v>129</v>
      </c>
      <c r="AR1874">
        <v>2023</v>
      </c>
      <c r="AS1874" t="s">
        <v>44</v>
      </c>
    </row>
    <row r="1875" spans="1:45">
      <c r="A1875" t="s">
        <v>654</v>
      </c>
      <c r="B1875" t="s">
        <v>95</v>
      </c>
      <c r="C1875" t="s">
        <v>45</v>
      </c>
      <c r="D1875" s="3">
        <v>45368</v>
      </c>
      <c r="E1875" t="s">
        <v>644</v>
      </c>
      <c r="F1875">
        <f t="shared" ca="1" si="87"/>
        <v>44082.221888121043</v>
      </c>
      <c r="G1875">
        <f t="shared" ca="1" si="87"/>
        <v>94108.676703061996</v>
      </c>
      <c r="H1875" t="str" cm="1">
        <f t="array" aca="1" ref="H1875" ca="1">INDEX(Sheet1!$H$1:$H$3, RANDBETWEEN(1, 3))</f>
        <v>ORR Non-Thematic</v>
      </c>
      <c r="I1875" t="str" cm="1">
        <f t="array" aca="1" ref="I1875" ca="1">INDEX(Sheet1!$I$3:$I$88, RANDBETWEEN(1, 85))</f>
        <v>Cross-sectoral monitoring, data and situation analyses</v>
      </c>
      <c r="J1875" t="str">
        <f ca="1">INDEX(Sheet1!$AZ$3:$AZ$8, RANDBETWEEN(1, COUNTA(Sheet1!$AZ$3:$AZ$8)))</f>
        <v>Education</v>
      </c>
      <c r="K1875" t="str" cm="1">
        <f t="array" aca="1" ref="K1875" ca="1">INDEX(Sheet1!$K$1:$K$8, RANDBETWEEN(1, 6))</f>
        <v>Emergency/HAC</v>
      </c>
      <c r="M1875" t="s">
        <v>127</v>
      </c>
      <c r="N1875">
        <f t="shared" ca="1" si="88"/>
        <v>94835.406031980194</v>
      </c>
      <c r="Q1875" t="s">
        <v>333</v>
      </c>
      <c r="U1875">
        <f t="shared" ca="1" si="89"/>
        <v>88148.651469458084</v>
      </c>
      <c r="V1875">
        <v>28805927</v>
      </c>
      <c r="W1875" t="str" cm="1">
        <f t="array" aca="1" ref="W1875" ca="1">INDEX(Sheet1!$X$1:$X$20, RANDBETWEEN(1, 20))</f>
        <v>Foundation</v>
      </c>
      <c r="X1875" t="str" cm="1">
        <f t="array" aca="1" ref="X1875" ca="1">INDEX(Sheet1!$Y$2:$Y$22, RANDBETWEEN(1, 21))</f>
        <v>Corporate Account</v>
      </c>
      <c r="Z1875" t="str" cm="1">
        <f t="array" aca="1" ref="Z1875" ca="1">INDEX(Sheet1!$AA$2:$AA$30, RANDBETWEEN(1, 29))</f>
        <v>TURKIYE CO</v>
      </c>
      <c r="AA1875" t="str" cm="1">
        <f t="array" aca="1" ref="AA1875" ca="1">INDEX(Sheet1!$AB$2:$AB$8, RANDBETWEEN(1, 7))</f>
        <v>HQ</v>
      </c>
      <c r="AB1875" t="str" cm="1">
        <f t="array" aca="1" ref="AB1875" ca="1">INDEX(Sheet1!$AC$2:$AC$22, RANDBETWEEN(1, 21))</f>
        <v>Netherlands</v>
      </c>
      <c r="AE1875" t="str" cm="1">
        <f t="array" aca="1" ref="AE1875" ca="1">INDEX(Sheet1!$AF$2:$AF$22, RANDBETWEEN(1, 5))</f>
        <v>MENARO</v>
      </c>
      <c r="AF1875" s="3">
        <v>45368</v>
      </c>
      <c r="AG1875" t="str" cm="1">
        <f t="array" aca="1" ref="AG1875" ca="1">INDEX(Sheet1!$AH$2:$AH$24, RANDBETWEEN(1, 23))</f>
        <v>MOLDOVA CO</v>
      </c>
      <c r="AH1875" t="s">
        <v>668</v>
      </c>
      <c r="AI1875" t="s">
        <v>332</v>
      </c>
      <c r="AJ1875" t="s">
        <v>333</v>
      </c>
      <c r="AK1875" t="s">
        <v>127</v>
      </c>
      <c r="AL1875" t="s">
        <v>58</v>
      </c>
      <c r="AM1875" t="s">
        <v>646</v>
      </c>
      <c r="AN1875" t="s">
        <v>105</v>
      </c>
      <c r="AO1875" t="s">
        <v>116</v>
      </c>
      <c r="AP1875" t="s">
        <v>93</v>
      </c>
      <c r="AQ1875" t="s">
        <v>94</v>
      </c>
      <c r="AR1875">
        <v>2022</v>
      </c>
      <c r="AS1875" t="s">
        <v>44</v>
      </c>
    </row>
    <row r="1876" spans="1:45">
      <c r="A1876" t="s">
        <v>652</v>
      </c>
      <c r="B1876" t="s">
        <v>44</v>
      </c>
      <c r="C1876" t="s">
        <v>64</v>
      </c>
      <c r="D1876" s="3">
        <v>45550</v>
      </c>
      <c r="E1876" t="s">
        <v>644</v>
      </c>
      <c r="F1876">
        <f t="shared" ca="1" si="87"/>
        <v>61600.202377273847</v>
      </c>
      <c r="G1876">
        <f t="shared" ca="1" si="87"/>
        <v>65190.222640989399</v>
      </c>
      <c r="H1876" t="str" cm="1">
        <f t="array" aca="1" ref="H1876" ca="1">INDEX(Sheet1!$H$1:$H$3, RANDBETWEEN(1, 3))</f>
        <v>ORE-Thematic</v>
      </c>
      <c r="I1876" t="str" cm="1">
        <f t="array" aca="1" ref="I1876" ca="1">INDEX(Sheet1!$I$3:$I$88, RANDBETWEEN(1, 85))</f>
        <v>Staff and premises security</v>
      </c>
      <c r="J1876" t="str">
        <f ca="1">INDEX(Sheet1!$AZ$3:$AZ$8, RANDBETWEEN(1, COUNTA(Sheet1!$AZ$3:$AZ$8)))</f>
        <v>Increased Immunization Rates</v>
      </c>
      <c r="K1876" t="str" cm="1">
        <f t="array" aca="1" ref="K1876" ca="1">INDEX(Sheet1!$K$1:$K$8, RANDBETWEEN(1, 6))</f>
        <v>HAC-ARMENIA</v>
      </c>
      <c r="M1876" t="s">
        <v>57</v>
      </c>
      <c r="N1876">
        <f t="shared" ca="1" si="88"/>
        <v>95796.735006170173</v>
      </c>
      <c r="Q1876" t="s">
        <v>336</v>
      </c>
      <c r="U1876">
        <f t="shared" ca="1" si="89"/>
        <v>31916.477958659114</v>
      </c>
      <c r="V1876">
        <v>13317468</v>
      </c>
      <c r="W1876" t="str" cm="1">
        <f t="array" aca="1" ref="W1876" ca="1">INDEX(Sheet1!$X$1:$X$20, RANDBETWEEN(1, 20))</f>
        <v>Country Office</v>
      </c>
      <c r="X1876" t="str" cm="1">
        <f t="array" aca="1" ref="X1876" ca="1">INDEX(Sheet1!$Y$2:$Y$22, RANDBETWEEN(1, 21))</f>
        <v>Private Sector</v>
      </c>
      <c r="Z1876" t="str" cm="1">
        <f t="array" aca="1" ref="Z1876" ca="1">INDEX(Sheet1!$AA$2:$AA$30, RANDBETWEEN(1, 29))</f>
        <v>KOSOVO CO</v>
      </c>
      <c r="AA1876" t="str" cm="1">
        <f t="array" aca="1" ref="AA1876" ca="1">INDEX(Sheet1!$AB$2:$AB$8, RANDBETWEEN(1, 7))</f>
        <v>ECARO</v>
      </c>
      <c r="AB1876" t="str" cm="1">
        <f t="array" aca="1" ref="AB1876" ca="1">INDEX(Sheet1!$AC$2:$AC$22, RANDBETWEEN(1, 21))</f>
        <v>Montenegro</v>
      </c>
      <c r="AE1876" t="str" cm="1">
        <f t="array" aca="1" ref="AE1876" ca="1">INDEX(Sheet1!$AF$2:$AF$22, RANDBETWEEN(1, 5))</f>
        <v>HQ</v>
      </c>
      <c r="AF1876" s="3">
        <v>45550</v>
      </c>
      <c r="AG1876" t="str" cm="1">
        <f t="array" aca="1" ref="AG1876" ca="1">INDEX(Sheet1!$AH$2:$AH$24, RANDBETWEEN(1, 23))</f>
        <v>BULGARIA CO</v>
      </c>
      <c r="AH1876" t="s">
        <v>650</v>
      </c>
      <c r="AI1876" t="s">
        <v>335</v>
      </c>
      <c r="AJ1876" t="s">
        <v>336</v>
      </c>
      <c r="AK1876" t="s">
        <v>57</v>
      </c>
      <c r="AL1876" t="s">
        <v>90</v>
      </c>
      <c r="AM1876" t="s">
        <v>646</v>
      </c>
      <c r="AN1876" t="s">
        <v>128</v>
      </c>
      <c r="AO1876" t="s">
        <v>92</v>
      </c>
      <c r="AP1876" t="s">
        <v>62</v>
      </c>
      <c r="AQ1876" t="s">
        <v>129</v>
      </c>
      <c r="AR1876">
        <v>2022</v>
      </c>
      <c r="AS1876" t="s">
        <v>44</v>
      </c>
    </row>
    <row r="1877" spans="1:45">
      <c r="A1877" t="s">
        <v>658</v>
      </c>
      <c r="B1877" t="s">
        <v>44</v>
      </c>
      <c r="C1877" t="s">
        <v>118</v>
      </c>
      <c r="D1877" s="3">
        <v>45581</v>
      </c>
      <c r="E1877" t="s">
        <v>644</v>
      </c>
      <c r="F1877">
        <f t="shared" ca="1" si="87"/>
        <v>92901.956076753369</v>
      </c>
      <c r="G1877">
        <f t="shared" ca="1" si="87"/>
        <v>8394.003346322952</v>
      </c>
      <c r="H1877" t="str" cm="1">
        <f t="array" aca="1" ref="H1877" ca="1">INDEX(Sheet1!$H$1:$H$3, RANDBETWEEN(1, 3))</f>
        <v>ORE-Thematic</v>
      </c>
      <c r="I1877" t="str" cm="1">
        <f t="array" aca="1" ref="I1877" ca="1">INDEX(Sheet1!$I$3:$I$88, RANDBETWEEN(1, 85))</f>
        <v>Capital investments</v>
      </c>
      <c r="J1877" t="str">
        <f ca="1">INDEX(Sheet1!$AZ$3:$AZ$8, RANDBETWEEN(1, COUNTA(Sheet1!$AZ$3:$AZ$8)))</f>
        <v>Health</v>
      </c>
      <c r="K1877" t="str" cm="1">
        <f t="array" aca="1" ref="K1877" ca="1">INDEX(Sheet1!$K$1:$K$8, RANDBETWEEN(1, 6))</f>
        <v>HAC-STATE OF PALESTINE</v>
      </c>
      <c r="M1877" t="s">
        <v>89</v>
      </c>
      <c r="N1877">
        <f t="shared" ca="1" si="88"/>
        <v>62391.92073697508</v>
      </c>
      <c r="Q1877" t="s">
        <v>339</v>
      </c>
      <c r="U1877">
        <f t="shared" ca="1" si="89"/>
        <v>91230.895470246527</v>
      </c>
      <c r="V1877">
        <v>30250929</v>
      </c>
      <c r="W1877" t="str" cm="1">
        <f t="array" aca="1" ref="W1877" ca="1">INDEX(Sheet1!$X$1:$X$20, RANDBETWEEN(1, 20))</f>
        <v>University/Education Org.</v>
      </c>
      <c r="X1877" t="str" cm="1">
        <f t="array" aca="1" ref="X1877" ca="1">INDEX(Sheet1!$Y$2:$Y$22, RANDBETWEEN(1, 21))</f>
        <v>Private Sector</v>
      </c>
      <c r="Z1877" t="str" cm="1">
        <f t="array" aca="1" ref="Z1877" ca="1">INDEX(Sheet1!$AA$2:$AA$30, RANDBETWEEN(1, 29))</f>
        <v>CROATIA CO</v>
      </c>
      <c r="AA1877" t="str" cm="1">
        <f t="array" aca="1" ref="AA1877" ca="1">INDEX(Sheet1!$AB$2:$AB$8, RANDBETWEEN(1, 7))</f>
        <v>WCARO</v>
      </c>
      <c r="AB1877" t="str" cm="1">
        <f t="array" aca="1" ref="AB1877" ca="1">INDEX(Sheet1!$AC$2:$AC$22, RANDBETWEEN(1, 21))</f>
        <v>Qatar</v>
      </c>
      <c r="AE1877" t="str" cm="1">
        <f t="array" aca="1" ref="AE1877" ca="1">INDEX(Sheet1!$AF$2:$AF$22, RANDBETWEEN(1, 5))</f>
        <v>MENARO</v>
      </c>
      <c r="AF1877" s="3">
        <v>45581</v>
      </c>
      <c r="AG1877" t="str" cm="1">
        <f t="array" aca="1" ref="AG1877" ca="1">INDEX(Sheet1!$AH$2:$AH$24, RANDBETWEEN(1, 23))</f>
        <v>KOSOVO CO</v>
      </c>
      <c r="AH1877" t="s">
        <v>670</v>
      </c>
      <c r="AI1877" t="s">
        <v>338</v>
      </c>
      <c r="AJ1877" t="s">
        <v>339</v>
      </c>
      <c r="AK1877" t="s">
        <v>89</v>
      </c>
      <c r="AL1877" t="s">
        <v>90</v>
      </c>
      <c r="AM1877" t="s">
        <v>646</v>
      </c>
      <c r="AN1877" t="s">
        <v>128</v>
      </c>
      <c r="AO1877" t="s">
        <v>116</v>
      </c>
      <c r="AP1877" t="s">
        <v>78</v>
      </c>
      <c r="AQ1877" t="s">
        <v>117</v>
      </c>
      <c r="AR1877">
        <v>2023</v>
      </c>
      <c r="AS1877" t="s">
        <v>44</v>
      </c>
    </row>
    <row r="1878" spans="1:45">
      <c r="A1878" t="s">
        <v>659</v>
      </c>
      <c r="B1878" t="s">
        <v>44</v>
      </c>
      <c r="C1878" t="s">
        <v>118</v>
      </c>
      <c r="D1878" s="3">
        <v>45609</v>
      </c>
      <c r="E1878" t="s">
        <v>644</v>
      </c>
      <c r="F1878">
        <f t="shared" ca="1" si="87"/>
        <v>85306.863155921572</v>
      </c>
      <c r="G1878">
        <f t="shared" ca="1" si="87"/>
        <v>92846.693716714319</v>
      </c>
      <c r="H1878" t="str" cm="1">
        <f t="array" aca="1" ref="H1878" ca="1">INDEX(Sheet1!$H$1:$H$3, RANDBETWEEN(1, 3))</f>
        <v>ORE-Thematic</v>
      </c>
      <c r="I1878" t="str" cm="1">
        <f t="array" aca="1" ref="I1878" ca="1">INDEX(Sheet1!$I$3:$I$88, RANDBETWEEN(1, 85))</f>
        <v>Education in emergencies</v>
      </c>
      <c r="J1878" t="str">
        <f ca="1">INDEX(Sheet1!$AZ$3:$AZ$8, RANDBETWEEN(1, COUNTA(Sheet1!$AZ$3:$AZ$8)))</f>
        <v>Emergency Response</v>
      </c>
      <c r="K1878" t="str" cm="1">
        <f t="array" aca="1" ref="K1878" ca="1">INDEX(Sheet1!$K$1:$K$8, RANDBETWEEN(1, 6))</f>
        <v>HAC-ARMENIA</v>
      </c>
      <c r="M1878" t="s">
        <v>127</v>
      </c>
      <c r="N1878">
        <f t="shared" ca="1" si="88"/>
        <v>33149.087728452811</v>
      </c>
      <c r="Q1878" t="s">
        <v>342</v>
      </c>
      <c r="U1878">
        <f t="shared" ca="1" si="89"/>
        <v>93118.903270268216</v>
      </c>
      <c r="V1878">
        <v>15394949</v>
      </c>
      <c r="W1878" t="str" cm="1">
        <f t="array" aca="1" ref="W1878" ca="1">INDEX(Sheet1!$X$1:$X$20, RANDBETWEEN(1, 20))</f>
        <v>Account Category</v>
      </c>
      <c r="X1878" t="str" cm="1">
        <f t="array" aca="1" ref="X1878" ca="1">INDEX(Sheet1!$Y$2:$Y$22, RANDBETWEEN(1, 21))</f>
        <v>Private Sector</v>
      </c>
      <c r="Z1878" t="str" cm="1">
        <f t="array" aca="1" ref="Z1878" ca="1">INDEX(Sheet1!$AA$2:$AA$30, RANDBETWEEN(1, 29))</f>
        <v>FRANCE NATCOM</v>
      </c>
      <c r="AA1878" t="str" cm="1">
        <f t="array" aca="1" ref="AA1878" ca="1">INDEX(Sheet1!$AB$2:$AB$8, RANDBETWEEN(1, 7))</f>
        <v>MENARO</v>
      </c>
      <c r="AB1878" t="str" cm="1">
        <f t="array" aca="1" ref="AB1878" ca="1">INDEX(Sheet1!$AC$2:$AC$22, RANDBETWEEN(1, 21))</f>
        <v>Russian Federation</v>
      </c>
      <c r="AE1878" t="str" cm="1">
        <f t="array" aca="1" ref="AE1878" ca="1">INDEX(Sheet1!$AF$2:$AF$22, RANDBETWEEN(1, 5))</f>
        <v>NatCom</v>
      </c>
      <c r="AF1878" s="3">
        <v>45609</v>
      </c>
      <c r="AG1878" t="str" cm="1">
        <f t="array" aca="1" ref="AG1878" ca="1">INDEX(Sheet1!$AH$2:$AH$24, RANDBETWEEN(1, 23))</f>
        <v>GREECE CO</v>
      </c>
      <c r="AH1878" t="s">
        <v>651</v>
      </c>
      <c r="AI1878" t="s">
        <v>341</v>
      </c>
      <c r="AJ1878" t="s">
        <v>342</v>
      </c>
      <c r="AK1878" t="s">
        <v>127</v>
      </c>
      <c r="AL1878" t="s">
        <v>95</v>
      </c>
      <c r="AM1878" t="s">
        <v>646</v>
      </c>
      <c r="AN1878" t="s">
        <v>192</v>
      </c>
      <c r="AO1878" t="s">
        <v>116</v>
      </c>
      <c r="AP1878" t="s">
        <v>143</v>
      </c>
      <c r="AQ1878" t="s">
        <v>117</v>
      </c>
      <c r="AR1878">
        <v>2024</v>
      </c>
      <c r="AS1878" t="s">
        <v>44</v>
      </c>
    </row>
    <row r="1879" spans="1:45">
      <c r="A1879" t="s">
        <v>655</v>
      </c>
      <c r="B1879" t="s">
        <v>95</v>
      </c>
      <c r="C1879" t="s">
        <v>118</v>
      </c>
      <c r="D1879" s="3">
        <v>45307</v>
      </c>
      <c r="E1879" t="s">
        <v>644</v>
      </c>
      <c r="F1879">
        <f t="shared" ca="1" si="87"/>
        <v>51352.825151182922</v>
      </c>
      <c r="G1879">
        <f t="shared" ca="1" si="87"/>
        <v>35689.234482029249</v>
      </c>
      <c r="H1879" t="str" cm="1">
        <f t="array" aca="1" ref="H1879" ca="1">INDEX(Sheet1!$H$1:$H$3, RANDBETWEEN(1, 3))</f>
        <v>ORR Non-Thematic</v>
      </c>
      <c r="I1879" t="str" cm="1">
        <f t="array" aca="1" ref="I1879" ca="1">INDEX(Sheet1!$I$3:$I$88, RANDBETWEEN(1, 85))</f>
        <v>Birth registration</v>
      </c>
      <c r="J1879" t="str">
        <f ca="1">INDEX(Sheet1!$AZ$3:$AZ$8, RANDBETWEEN(1, COUNTA(Sheet1!$AZ$3:$AZ$8)))</f>
        <v>Advocacy</v>
      </c>
      <c r="K1879" t="str" cm="1">
        <f t="array" aca="1" ref="K1879" ca="1">INDEX(Sheet1!$K$1:$K$8, RANDBETWEEN(1, 6))</f>
        <v>HAC-ARMENIA</v>
      </c>
      <c r="M1879" t="s">
        <v>165</v>
      </c>
      <c r="N1879">
        <f t="shared" ca="1" si="88"/>
        <v>40785.680899325802</v>
      </c>
      <c r="Q1879" t="s">
        <v>345</v>
      </c>
      <c r="U1879">
        <f t="shared" ca="1" si="89"/>
        <v>31787.395422507529</v>
      </c>
      <c r="V1879">
        <v>215982</v>
      </c>
      <c r="W1879" t="str" cm="1">
        <f t="array" aca="1" ref="W1879" ca="1">INDEX(Sheet1!$X$1:$X$20, RANDBETWEEN(1, 20))</f>
        <v>Ministry</v>
      </c>
      <c r="X1879" t="str" cm="1">
        <f t="array" aca="1" ref="X1879" ca="1">INDEX(Sheet1!$Y$2:$Y$22, RANDBETWEEN(1, 21))</f>
        <v>Public Sector</v>
      </c>
      <c r="Z1879" t="str" cm="1">
        <f t="array" aca="1" ref="Z1879" ca="1">INDEX(Sheet1!$AA$2:$AA$30, RANDBETWEEN(1, 29))</f>
        <v>UZBEKISTAN CO</v>
      </c>
      <c r="AA1879" t="str" cm="1">
        <f t="array" aca="1" ref="AA1879" ca="1">INDEX(Sheet1!$AB$2:$AB$8, RANDBETWEEN(1, 7))</f>
        <v>ECARO</v>
      </c>
      <c r="AB1879" t="str" cm="1">
        <f t="array" aca="1" ref="AB1879" ca="1">INDEX(Sheet1!$AC$2:$AC$22, RANDBETWEEN(1, 21))</f>
        <v>Netherlands</v>
      </c>
      <c r="AE1879" t="str" cm="1">
        <f t="array" aca="1" ref="AE1879" ca="1">INDEX(Sheet1!$AF$2:$AF$22, RANDBETWEEN(1, 5))</f>
        <v>ESARO</v>
      </c>
      <c r="AF1879" s="3">
        <v>45307</v>
      </c>
      <c r="AG1879" t="str" cm="1">
        <f t="array" aca="1" ref="AG1879" ca="1">INDEX(Sheet1!$AH$2:$AH$24, RANDBETWEEN(1, 23))</f>
        <v>KOSOVO CO</v>
      </c>
      <c r="AH1879" t="s">
        <v>668</v>
      </c>
      <c r="AI1879" t="s">
        <v>344</v>
      </c>
      <c r="AJ1879" t="s">
        <v>345</v>
      </c>
      <c r="AK1879" t="s">
        <v>165</v>
      </c>
      <c r="AL1879" t="s">
        <v>58</v>
      </c>
      <c r="AM1879" t="s">
        <v>646</v>
      </c>
      <c r="AN1879" t="s">
        <v>60</v>
      </c>
      <c r="AO1879" t="s">
        <v>92</v>
      </c>
      <c r="AP1879" t="s">
        <v>93</v>
      </c>
      <c r="AQ1879" t="s">
        <v>79</v>
      </c>
      <c r="AR1879">
        <v>2023</v>
      </c>
      <c r="AS1879" t="s">
        <v>44</v>
      </c>
    </row>
    <row r="1880" spans="1:45">
      <c r="A1880" t="s">
        <v>659</v>
      </c>
      <c r="B1880" t="s">
        <v>44</v>
      </c>
      <c r="C1880" t="s">
        <v>64</v>
      </c>
      <c r="D1880" s="3">
        <v>45292</v>
      </c>
      <c r="E1880" t="s">
        <v>644</v>
      </c>
      <c r="F1880">
        <f t="shared" ca="1" si="87"/>
        <v>48594.242244300622</v>
      </c>
      <c r="G1880">
        <f t="shared" ca="1" si="87"/>
        <v>9929.2626004561935</v>
      </c>
      <c r="H1880" t="str" cm="1">
        <f t="array" aca="1" ref="H1880" ca="1">INDEX(Sheet1!$H$1:$H$3, RANDBETWEEN(1, 3))</f>
        <v>ORR Non-Thematic</v>
      </c>
      <c r="I1880" t="str" cm="1">
        <f t="array" aca="1" ref="I1880" ca="1">INDEX(Sheet1!$I$3:$I$88, RANDBETWEEN(1, 85))</f>
        <v>Other – including procurement services</v>
      </c>
      <c r="J1880" t="str">
        <f ca="1">INDEX(Sheet1!$AZ$3:$AZ$8, RANDBETWEEN(1, COUNTA(Sheet1!$AZ$3:$AZ$8)))</f>
        <v>Health</v>
      </c>
      <c r="K1880" t="str" cm="1">
        <f t="array" aca="1" ref="K1880" ca="1">INDEX(Sheet1!$K$1:$K$8, RANDBETWEEN(1, 6))</f>
        <v>HAC-UKRAINE</v>
      </c>
      <c r="M1880" t="s">
        <v>89</v>
      </c>
      <c r="N1880">
        <f t="shared" ca="1" si="88"/>
        <v>95925.195281743159</v>
      </c>
      <c r="Q1880" t="s">
        <v>348</v>
      </c>
      <c r="U1880">
        <f t="shared" ca="1" si="89"/>
        <v>6065.0893131888542</v>
      </c>
      <c r="V1880">
        <v>10183814</v>
      </c>
      <c r="W1880" t="str" cm="1">
        <f t="array" aca="1" ref="W1880" ca="1">INDEX(Sheet1!$X$1:$X$20, RANDBETWEEN(1, 20))</f>
        <v>Corporate Foundation</v>
      </c>
      <c r="X1880" t="str" cm="1">
        <f t="array" aca="1" ref="X1880" ca="1">INDEX(Sheet1!$Y$2:$Y$22, RANDBETWEEN(1, 21))</f>
        <v>UNICEF NatCom/CO/Division</v>
      </c>
      <c r="Z1880" t="str" cm="1">
        <f t="array" aca="1" ref="Z1880" ca="1">INDEX(Sheet1!$AA$2:$AA$30, RANDBETWEEN(1, 29))</f>
        <v>KYRGYZSTAN CO</v>
      </c>
      <c r="AA1880" t="str" cm="1">
        <f t="array" aca="1" ref="AA1880" ca="1">INDEX(Sheet1!$AB$2:$AB$8, RANDBETWEEN(1, 7))</f>
        <v>ECARO</v>
      </c>
      <c r="AB1880" t="str" cm="1">
        <f t="array" aca="1" ref="AB1880" ca="1">INDEX(Sheet1!$AC$2:$AC$22, RANDBETWEEN(1, 21))</f>
        <v>Netherlands</v>
      </c>
      <c r="AE1880" t="str" cm="1">
        <f t="array" aca="1" ref="AE1880" ca="1">INDEX(Sheet1!$AF$2:$AF$22, RANDBETWEEN(1, 5))</f>
        <v>MENARO</v>
      </c>
      <c r="AF1880" s="3">
        <v>45292</v>
      </c>
      <c r="AG1880" t="str" cm="1">
        <f t="array" aca="1" ref="AG1880" ca="1">INDEX(Sheet1!$AH$2:$AH$24, RANDBETWEEN(1, 23))</f>
        <v>CROATIA CO</v>
      </c>
      <c r="AH1880" t="s">
        <v>647</v>
      </c>
      <c r="AI1880" t="s">
        <v>347</v>
      </c>
      <c r="AJ1880" t="s">
        <v>348</v>
      </c>
      <c r="AK1880" t="s">
        <v>89</v>
      </c>
      <c r="AL1880" t="s">
        <v>95</v>
      </c>
      <c r="AM1880" t="s">
        <v>645</v>
      </c>
      <c r="AN1880" t="s">
        <v>216</v>
      </c>
      <c r="AO1880" t="s">
        <v>61</v>
      </c>
      <c r="AP1880" t="s">
        <v>93</v>
      </c>
      <c r="AQ1880" t="s">
        <v>117</v>
      </c>
      <c r="AR1880">
        <v>2023</v>
      </c>
      <c r="AS1880" t="s">
        <v>44</v>
      </c>
    </row>
    <row r="1881" spans="1:45">
      <c r="A1881" t="s">
        <v>656</v>
      </c>
      <c r="B1881" t="s">
        <v>44</v>
      </c>
      <c r="C1881" t="s">
        <v>64</v>
      </c>
      <c r="D1881" s="3">
        <v>45560</v>
      </c>
      <c r="E1881" t="s">
        <v>644</v>
      </c>
      <c r="F1881">
        <f t="shared" ca="1" si="87"/>
        <v>88909.350357083793</v>
      </c>
      <c r="G1881">
        <f t="shared" ca="1" si="87"/>
        <v>18547.771394898456</v>
      </c>
      <c r="H1881" t="str" cm="1">
        <f t="array" aca="1" ref="H1881" ca="1">INDEX(Sheet1!$H$1:$H$3, RANDBETWEEN(1, 3))</f>
        <v>ORE-Thematic</v>
      </c>
      <c r="I1881" t="str" cm="1">
        <f t="array" aca="1" ref="I1881" ca="1">INDEX(Sheet1!$I$3:$I$88, RANDBETWEEN(1, 85))</f>
        <v>Hygiene</v>
      </c>
      <c r="J1881" t="str">
        <f ca="1">INDEX(Sheet1!$AZ$3:$AZ$8, RANDBETWEEN(1, COUNTA(Sheet1!$AZ$3:$AZ$8)))</f>
        <v>Increased Immunization Rates</v>
      </c>
      <c r="K1881" t="str" cm="1">
        <f t="array" aca="1" ref="K1881" ca="1">INDEX(Sheet1!$K$1:$K$8, RANDBETWEEN(1, 6))</f>
        <v>Ukraine Response</v>
      </c>
      <c r="M1881" t="s">
        <v>57</v>
      </c>
      <c r="N1881">
        <f t="shared" ca="1" si="88"/>
        <v>25760.048455667504</v>
      </c>
      <c r="Q1881" t="s">
        <v>351</v>
      </c>
      <c r="U1881">
        <f t="shared" ca="1" si="89"/>
        <v>78693.482150002819</v>
      </c>
      <c r="V1881">
        <v>24504504</v>
      </c>
      <c r="W1881" t="str" cm="1">
        <f t="array" aca="1" ref="W1881" ca="1">INDEX(Sheet1!$X$1:$X$20, RANDBETWEEN(1, 20))</f>
        <v>Women's and diaspora organizations</v>
      </c>
      <c r="X1881" t="str" cm="1">
        <f t="array" aca="1" ref="X1881" ca="1">INDEX(Sheet1!$Y$2:$Y$22, RANDBETWEEN(1, 21))</f>
        <v>Private Sector</v>
      </c>
      <c r="Z1881" t="str" cm="1">
        <f t="array" aca="1" ref="Z1881" ca="1">INDEX(Sheet1!$AA$2:$AA$30, RANDBETWEEN(1, 29))</f>
        <v>TAJIKISTAN CO</v>
      </c>
      <c r="AA1881" t="str" cm="1">
        <f t="array" aca="1" ref="AA1881" ca="1">INDEX(Sheet1!$AB$2:$AB$8, RANDBETWEEN(1, 7))</f>
        <v>WCARO</v>
      </c>
      <c r="AB1881" t="str" cm="1">
        <f t="array" aca="1" ref="AB1881" ca="1">INDEX(Sheet1!$AC$2:$AC$22, RANDBETWEEN(1, 21))</f>
        <v>Denmark</v>
      </c>
      <c r="AE1881" t="str" cm="1">
        <f t="array" aca="1" ref="AE1881" ca="1">INDEX(Sheet1!$AF$2:$AF$22, RANDBETWEEN(1, 5))</f>
        <v>MENARO</v>
      </c>
      <c r="AF1881" s="3">
        <v>45560</v>
      </c>
      <c r="AG1881" t="str" cm="1">
        <f t="array" aca="1" ref="AG1881" ca="1">INDEX(Sheet1!$AH$2:$AH$24, RANDBETWEEN(1, 23))</f>
        <v>TURKIYE NATCOM</v>
      </c>
      <c r="AH1881" t="s">
        <v>667</v>
      </c>
      <c r="AI1881" t="s">
        <v>350</v>
      </c>
      <c r="AJ1881" t="s">
        <v>351</v>
      </c>
      <c r="AK1881" t="s">
        <v>57</v>
      </c>
      <c r="AL1881" t="s">
        <v>90</v>
      </c>
      <c r="AM1881" t="s">
        <v>645</v>
      </c>
      <c r="AN1881" t="s">
        <v>115</v>
      </c>
      <c r="AO1881" t="s">
        <v>149</v>
      </c>
      <c r="AP1881" t="s">
        <v>62</v>
      </c>
      <c r="AQ1881" t="s">
        <v>100</v>
      </c>
      <c r="AR1881">
        <v>2022</v>
      </c>
      <c r="AS1881" t="s">
        <v>44</v>
      </c>
    </row>
    <row r="1882" spans="1:45">
      <c r="A1882" t="s">
        <v>657</v>
      </c>
      <c r="B1882" t="s">
        <v>95</v>
      </c>
      <c r="C1882" t="s">
        <v>45</v>
      </c>
      <c r="D1882" s="3">
        <v>45301</v>
      </c>
      <c r="E1882" t="s">
        <v>644</v>
      </c>
      <c r="F1882">
        <f t="shared" ca="1" si="87"/>
        <v>7386.2296839189676</v>
      </c>
      <c r="G1882">
        <f t="shared" ca="1" si="87"/>
        <v>5186.011372482445</v>
      </c>
      <c r="H1882" t="str" cm="1">
        <f t="array" aca="1" ref="H1882" ca="1">INDEX(Sheet1!$H$1:$H$3, RANDBETWEEN(1, 3))</f>
        <v>Revenue Type</v>
      </c>
      <c r="I1882" t="str" cm="1">
        <f t="array" aca="1" ref="I1882" ca="1">INDEX(Sheet1!$I$3:$I$88, RANDBETWEEN(1, 85))</f>
        <v>Nutrition – General</v>
      </c>
      <c r="J1882" t="str">
        <f ca="1">INDEX(Sheet1!$AZ$3:$AZ$8, RANDBETWEEN(1, COUNTA(Sheet1!$AZ$3:$AZ$8)))</f>
        <v>Child Protection</v>
      </c>
      <c r="K1882" t="str" cm="1">
        <f t="array" aca="1" ref="K1882" ca="1">INDEX(Sheet1!$K$1:$K$8, RANDBETWEEN(1, 6))</f>
        <v>HAC-ARMENIA</v>
      </c>
      <c r="M1882" t="s">
        <v>75</v>
      </c>
      <c r="N1882">
        <f t="shared" ca="1" si="88"/>
        <v>44959.417905871829</v>
      </c>
      <c r="Q1882" t="s">
        <v>354</v>
      </c>
      <c r="U1882">
        <f t="shared" ca="1" si="89"/>
        <v>87012.35446563689</v>
      </c>
      <c r="V1882">
        <v>11172155</v>
      </c>
      <c r="W1882" t="str" cm="1">
        <f t="array" aca="1" ref="W1882" ca="1">INDEX(Sheet1!$X$1:$X$20, RANDBETWEEN(1, 20))</f>
        <v>Other</v>
      </c>
      <c r="X1882" t="str" cm="1">
        <f t="array" aca="1" ref="X1882" ca="1">INDEX(Sheet1!$Y$2:$Y$22, RANDBETWEEN(1, 21))</f>
        <v>Private Sector</v>
      </c>
      <c r="Z1882" t="str" cm="1">
        <f t="array" aca="1" ref="Z1882" ca="1">INDEX(Sheet1!$AA$2:$AA$30, RANDBETWEEN(1, 29))</f>
        <v>KOSOVO CO</v>
      </c>
      <c r="AA1882" t="str" cm="1">
        <f t="array" aca="1" ref="AA1882" ca="1">INDEX(Sheet1!$AB$2:$AB$8, RANDBETWEEN(1, 7))</f>
        <v>ECARO</v>
      </c>
      <c r="AB1882" t="str" cm="1">
        <f t="array" aca="1" ref="AB1882" ca="1">INDEX(Sheet1!$AC$2:$AC$22, RANDBETWEEN(1, 21))</f>
        <v>Uzbekistan</v>
      </c>
      <c r="AE1882" t="str" cm="1">
        <f t="array" aca="1" ref="AE1882" ca="1">INDEX(Sheet1!$AF$2:$AF$22, RANDBETWEEN(1, 5))</f>
        <v>ECARO</v>
      </c>
      <c r="AF1882" s="3">
        <v>45301</v>
      </c>
      <c r="AG1882" t="str" cm="1">
        <f t="array" aca="1" ref="AG1882" ca="1">INDEX(Sheet1!$AH$2:$AH$24, RANDBETWEEN(1, 23))</f>
        <v>SERBIA CO</v>
      </c>
      <c r="AH1882" t="s">
        <v>648</v>
      </c>
      <c r="AI1882" t="s">
        <v>353</v>
      </c>
      <c r="AJ1882" t="s">
        <v>354</v>
      </c>
      <c r="AK1882" t="s">
        <v>75</v>
      </c>
      <c r="AL1882" t="s">
        <v>95</v>
      </c>
      <c r="AM1882" t="s">
        <v>645</v>
      </c>
      <c r="AN1882" t="s">
        <v>216</v>
      </c>
      <c r="AO1882" t="s">
        <v>61</v>
      </c>
      <c r="AP1882" t="s">
        <v>143</v>
      </c>
      <c r="AQ1882" t="s">
        <v>79</v>
      </c>
      <c r="AR1882">
        <v>2022</v>
      </c>
      <c r="AS1882" t="s">
        <v>44</v>
      </c>
    </row>
    <row r="1883" spans="1:45">
      <c r="A1883" t="s">
        <v>657</v>
      </c>
      <c r="B1883" t="s">
        <v>95</v>
      </c>
      <c r="C1883" t="s">
        <v>64</v>
      </c>
      <c r="D1883" s="3">
        <v>45575</v>
      </c>
      <c r="E1883" t="s">
        <v>644</v>
      </c>
      <c r="F1883">
        <f t="shared" ca="1" si="87"/>
        <v>12325.479192488778</v>
      </c>
      <c r="G1883">
        <f t="shared" ca="1" si="87"/>
        <v>54219.913568308533</v>
      </c>
      <c r="H1883" t="str" cm="1">
        <f t="array" aca="1" ref="H1883" ca="1">INDEX(Sheet1!$H$1:$H$3, RANDBETWEEN(1, 3))</f>
        <v>ORE-Thematic</v>
      </c>
      <c r="I1883" t="str" cm="1">
        <f t="array" aca="1" ref="I1883" ca="1">INDEX(Sheet1!$I$3:$I$88, RANDBETWEEN(1, 85))</f>
        <v>Birth registration</v>
      </c>
      <c r="J1883" t="str">
        <f ca="1">INDEX(Sheet1!$AZ$3:$AZ$8, RANDBETWEEN(1, COUNTA(Sheet1!$AZ$3:$AZ$8)))</f>
        <v>Health</v>
      </c>
      <c r="K1883" t="str" cm="1">
        <f t="array" aca="1" ref="K1883" ca="1">INDEX(Sheet1!$K$1:$K$8, RANDBETWEEN(1, 6))</f>
        <v>HAC-ECARO</v>
      </c>
      <c r="M1883" t="s">
        <v>89</v>
      </c>
      <c r="N1883">
        <f t="shared" ca="1" si="88"/>
        <v>17402.523080758536</v>
      </c>
      <c r="Q1883" t="s">
        <v>85</v>
      </c>
      <c r="U1883">
        <f t="shared" ca="1" si="89"/>
        <v>51417.21220835195</v>
      </c>
      <c r="V1883">
        <v>34531933</v>
      </c>
      <c r="W1883" t="str" cm="1">
        <f t="array" aca="1" ref="W1883" ca="1">INDEX(Sheet1!$X$1:$X$20, RANDBETWEEN(1, 20))</f>
        <v>Non-Profit/NGO Foundations</v>
      </c>
      <c r="X1883" t="str" cm="1">
        <f t="array" aca="1" ref="X1883" ca="1">INDEX(Sheet1!$Y$2:$Y$22, RANDBETWEEN(1, 21))</f>
        <v>Private Sector</v>
      </c>
      <c r="Z1883" t="str" cm="1">
        <f t="array" aca="1" ref="Z1883" ca="1">INDEX(Sheet1!$AA$2:$AA$30, RANDBETWEEN(1, 29))</f>
        <v>CHINA CO</v>
      </c>
      <c r="AA1883" t="str" cm="1">
        <f t="array" aca="1" ref="AA1883" ca="1">INDEX(Sheet1!$AB$2:$AB$8, RANDBETWEEN(1, 7))</f>
        <v>ROSA</v>
      </c>
      <c r="AB1883" t="str" cm="1">
        <f t="array" aca="1" ref="AB1883" ca="1">INDEX(Sheet1!$AC$2:$AC$22, RANDBETWEEN(1, 21))</f>
        <v>Moldova</v>
      </c>
      <c r="AE1883" t="str" cm="1">
        <f t="array" aca="1" ref="AE1883" ca="1">INDEX(Sheet1!$AF$2:$AF$22, RANDBETWEEN(1, 5))</f>
        <v>ECARO</v>
      </c>
      <c r="AF1883" s="3">
        <v>45575</v>
      </c>
      <c r="AG1883" t="str" cm="1">
        <f t="array" aca="1" ref="AG1883" ca="1">INDEX(Sheet1!$AH$2:$AH$24, RANDBETWEEN(1, 23))</f>
        <v>ALBANIA CO</v>
      </c>
      <c r="AH1883" t="s">
        <v>647</v>
      </c>
      <c r="AI1883" t="s">
        <v>356</v>
      </c>
      <c r="AJ1883" t="s">
        <v>85</v>
      </c>
      <c r="AK1883" t="s">
        <v>89</v>
      </c>
      <c r="AL1883" t="s">
        <v>58</v>
      </c>
      <c r="AM1883" t="s">
        <v>646</v>
      </c>
      <c r="AN1883" t="s">
        <v>216</v>
      </c>
      <c r="AO1883" t="s">
        <v>116</v>
      </c>
      <c r="AP1883" t="s">
        <v>143</v>
      </c>
      <c r="AQ1883" t="s">
        <v>79</v>
      </c>
      <c r="AR1883">
        <v>2022</v>
      </c>
      <c r="AS1883" t="s">
        <v>44</v>
      </c>
    </row>
    <row r="1884" spans="1:45">
      <c r="A1884" t="s">
        <v>657</v>
      </c>
      <c r="B1884" t="s">
        <v>95</v>
      </c>
      <c r="C1884" t="s">
        <v>118</v>
      </c>
      <c r="D1884" s="3">
        <v>45613</v>
      </c>
      <c r="E1884" t="s">
        <v>644</v>
      </c>
      <c r="F1884">
        <f t="shared" ca="1" si="87"/>
        <v>23071.431078164816</v>
      </c>
      <c r="G1884">
        <f t="shared" ca="1" si="87"/>
        <v>2262.0829970106938</v>
      </c>
      <c r="H1884" t="str" cm="1">
        <f t="array" aca="1" ref="H1884" ca="1">INDEX(Sheet1!$H$1:$H$3, RANDBETWEEN(1, 3))</f>
        <v>ORR Non-Thematic</v>
      </c>
      <c r="I1884" t="str" cm="1">
        <f t="array" aca="1" ref="I1884" ca="1">INDEX(Sheet1!$I$3:$I$88, RANDBETWEEN(1, 85))</f>
        <v>Technical leadership for programme outcomes</v>
      </c>
      <c r="J1884" t="str">
        <f ca="1">INDEX(Sheet1!$AZ$3:$AZ$8, RANDBETWEEN(1, COUNTA(Sheet1!$AZ$3:$AZ$8)))</f>
        <v>Increased Immunization Rates</v>
      </c>
      <c r="K1884" t="str" cm="1">
        <f t="array" aca="1" ref="K1884" ca="1">INDEX(Sheet1!$K$1:$K$8, RANDBETWEEN(1, 6))</f>
        <v>HAC-ECARO</v>
      </c>
      <c r="M1884" t="s">
        <v>114</v>
      </c>
      <c r="N1884">
        <f t="shared" ca="1" si="88"/>
        <v>85183.96596862546</v>
      </c>
      <c r="Q1884" t="s">
        <v>359</v>
      </c>
      <c r="U1884">
        <f t="shared" ca="1" si="89"/>
        <v>44036.654371448429</v>
      </c>
      <c r="V1884">
        <v>37241210</v>
      </c>
      <c r="W1884" t="str" cm="1">
        <f t="array" aca="1" ref="W1884" ca="1">INDEX(Sheet1!$X$1:$X$20, RANDBETWEEN(1, 20))</f>
        <v>Other</v>
      </c>
      <c r="X1884" t="str" cm="1">
        <f t="array" aca="1" ref="X1884" ca="1">INDEX(Sheet1!$Y$2:$Y$22, RANDBETWEEN(1, 21))</f>
        <v>Public Sector</v>
      </c>
      <c r="Z1884" t="str" cm="1">
        <f t="array" aca="1" ref="Z1884" ca="1">INDEX(Sheet1!$AA$2:$AA$30, RANDBETWEEN(1, 29))</f>
        <v>GEORGIA CO</v>
      </c>
      <c r="AA1884" t="str" cm="1">
        <f t="array" aca="1" ref="AA1884" ca="1">INDEX(Sheet1!$AB$2:$AB$8, RANDBETWEEN(1, 7))</f>
        <v>ROSA</v>
      </c>
      <c r="AB1884" t="str" cm="1">
        <f t="array" aca="1" ref="AB1884" ca="1">INDEX(Sheet1!$AC$2:$AC$22, RANDBETWEEN(1, 21))</f>
        <v>Croatia</v>
      </c>
      <c r="AE1884" t="str" cm="1">
        <f t="array" aca="1" ref="AE1884" ca="1">INDEX(Sheet1!$AF$2:$AF$22, RANDBETWEEN(1, 5))</f>
        <v>HQ</v>
      </c>
      <c r="AF1884" s="3">
        <v>45613</v>
      </c>
      <c r="AG1884" t="str" cm="1">
        <f t="array" aca="1" ref="AG1884" ca="1">INDEX(Sheet1!$AH$2:$AH$24, RANDBETWEEN(1, 23))</f>
        <v>US FUND</v>
      </c>
      <c r="AH1884" t="s">
        <v>649</v>
      </c>
      <c r="AI1884" t="s">
        <v>358</v>
      </c>
      <c r="AJ1884" t="s">
        <v>359</v>
      </c>
      <c r="AK1884" t="s">
        <v>114</v>
      </c>
      <c r="AL1884" t="s">
        <v>90</v>
      </c>
      <c r="AM1884" t="s">
        <v>646</v>
      </c>
      <c r="AN1884" t="s">
        <v>115</v>
      </c>
      <c r="AO1884" t="s">
        <v>61</v>
      </c>
      <c r="AP1884" t="s">
        <v>78</v>
      </c>
      <c r="AQ1884" t="s">
        <v>117</v>
      </c>
      <c r="AR1884">
        <v>2024</v>
      </c>
      <c r="AS1884" t="s">
        <v>44</v>
      </c>
    </row>
    <row r="1885" spans="1:45">
      <c r="A1885" t="s">
        <v>657</v>
      </c>
      <c r="B1885" t="s">
        <v>95</v>
      </c>
      <c r="C1885" t="s">
        <v>64</v>
      </c>
      <c r="D1885" s="3">
        <v>45295</v>
      </c>
      <c r="E1885" t="s">
        <v>644</v>
      </c>
      <c r="F1885">
        <f t="shared" ca="1" si="87"/>
        <v>91592.250032174925</v>
      </c>
      <c r="G1885">
        <f t="shared" ca="1" si="87"/>
        <v>7092.0491222845712</v>
      </c>
      <c r="H1885" t="str" cm="1">
        <f t="array" aca="1" ref="H1885" ca="1">INDEX(Sheet1!$H$1:$H$3, RANDBETWEEN(1, 3))</f>
        <v>ORR Non-Thematic</v>
      </c>
      <c r="I1885" t="str" cm="1">
        <f t="array" aca="1" ref="I1885" ca="1">INDEX(Sheet1!$I$3:$I$88, RANDBETWEEN(1, 85))</f>
        <v>Transparency in information and official documents</v>
      </c>
      <c r="J1885" t="str">
        <f ca="1">INDEX(Sheet1!$AZ$3:$AZ$8, RANDBETWEEN(1, COUNTA(Sheet1!$AZ$3:$AZ$8)))</f>
        <v>Increased Immunization Rates</v>
      </c>
      <c r="K1885" t="str" cm="1">
        <f t="array" aca="1" ref="K1885" ca="1">INDEX(Sheet1!$K$1:$K$8, RANDBETWEEN(1, 6))</f>
        <v>HAC-ARMENIA</v>
      </c>
      <c r="M1885" t="s">
        <v>127</v>
      </c>
      <c r="N1885">
        <f t="shared" ca="1" si="88"/>
        <v>71079.082485223757</v>
      </c>
      <c r="Q1885" t="s">
        <v>362</v>
      </c>
      <c r="U1885">
        <f t="shared" ca="1" si="89"/>
        <v>33489.695647692322</v>
      </c>
      <c r="V1885">
        <v>8345800</v>
      </c>
      <c r="W1885" t="str" cm="1">
        <f t="array" aca="1" ref="W1885" ca="1">INDEX(Sheet1!$X$1:$X$20, RANDBETWEEN(1, 20))</f>
        <v>Corporate Foundation</v>
      </c>
      <c r="X1885" t="str" cm="1">
        <f t="array" aca="1" ref="X1885" ca="1">INDEX(Sheet1!$Y$2:$Y$22, RANDBETWEEN(1, 21))</f>
        <v>Public Sector</v>
      </c>
      <c r="Z1885" t="str" cm="1">
        <f t="array" aca="1" ref="Z1885" ca="1">INDEX(Sheet1!$AA$2:$AA$30, RANDBETWEEN(1, 29))</f>
        <v>CHINA CO</v>
      </c>
      <c r="AA1885" t="str" cm="1">
        <f t="array" aca="1" ref="AA1885" ca="1">INDEX(Sheet1!$AB$2:$AB$8, RANDBETWEEN(1, 7))</f>
        <v>HQ</v>
      </c>
      <c r="AB1885" t="str" cm="1">
        <f t="array" aca="1" ref="AB1885" ca="1">INDEX(Sheet1!$AC$2:$AC$22, RANDBETWEEN(1, 21))</f>
        <v>Switzerland</v>
      </c>
      <c r="AE1885" t="str" cm="1">
        <f t="array" aca="1" ref="AE1885" ca="1">INDEX(Sheet1!$AF$2:$AF$22, RANDBETWEEN(1, 5))</f>
        <v>MENARO</v>
      </c>
      <c r="AF1885" s="3">
        <v>45295</v>
      </c>
      <c r="AG1885" t="str" cm="1">
        <f t="array" aca="1" ref="AG1885" ca="1">INDEX(Sheet1!$AH$2:$AH$24, RANDBETWEEN(1, 23))</f>
        <v>GREECE CO</v>
      </c>
      <c r="AH1885" t="s">
        <v>670</v>
      </c>
      <c r="AI1885" t="s">
        <v>361</v>
      </c>
      <c r="AJ1885" t="s">
        <v>362</v>
      </c>
      <c r="AK1885" t="s">
        <v>127</v>
      </c>
      <c r="AL1885" t="s">
        <v>90</v>
      </c>
      <c r="AM1885" t="s">
        <v>645</v>
      </c>
      <c r="AN1885" t="s">
        <v>115</v>
      </c>
      <c r="AO1885" t="s">
        <v>149</v>
      </c>
      <c r="AP1885" t="s">
        <v>93</v>
      </c>
      <c r="AQ1885" t="s">
        <v>117</v>
      </c>
      <c r="AR1885">
        <v>2024</v>
      </c>
      <c r="AS1885" t="s">
        <v>44</v>
      </c>
    </row>
    <row r="1886" spans="1:45">
      <c r="A1886" t="s">
        <v>652</v>
      </c>
      <c r="B1886" t="s">
        <v>44</v>
      </c>
      <c r="C1886" t="s">
        <v>64</v>
      </c>
      <c r="D1886" s="3">
        <v>45611</v>
      </c>
      <c r="E1886" t="s">
        <v>644</v>
      </c>
      <c r="F1886">
        <f t="shared" ca="1" si="87"/>
        <v>57029.654748631488</v>
      </c>
      <c r="G1886">
        <f t="shared" ca="1" si="87"/>
        <v>96791.661090640118</v>
      </c>
      <c r="H1886" t="str" cm="1">
        <f t="array" aca="1" ref="H1886" ca="1">INDEX(Sheet1!$H$1:$H$3, RANDBETWEEN(1, 3))</f>
        <v>ORR Non-Thematic</v>
      </c>
      <c r="I1886" t="str" cm="1">
        <f t="array" aca="1" ref="I1886" ca="1">INDEX(Sheet1!$I$3:$I$88, RANDBETWEEN(1, 85))</f>
        <v>Early learning</v>
      </c>
      <c r="J1886" t="str">
        <f ca="1">INDEX(Sheet1!$AZ$3:$AZ$8, RANDBETWEEN(1, COUNTA(Sheet1!$AZ$3:$AZ$8)))</f>
        <v>Child Protection</v>
      </c>
      <c r="K1886" t="str" cm="1">
        <f t="array" aca="1" ref="K1886" ca="1">INDEX(Sheet1!$K$1:$K$8, RANDBETWEEN(1, 6))</f>
        <v>HAC-UKRAINE</v>
      </c>
      <c r="M1886" t="s">
        <v>89</v>
      </c>
      <c r="N1886">
        <f t="shared" ca="1" si="88"/>
        <v>9468.1784870664906</v>
      </c>
      <c r="Q1886" t="s">
        <v>365</v>
      </c>
      <c r="U1886">
        <f t="shared" ca="1" si="89"/>
        <v>8521.9741594272982</v>
      </c>
      <c r="V1886">
        <v>24776958</v>
      </c>
      <c r="W1886" t="str" cm="1">
        <f t="array" aca="1" ref="W1886" ca="1">INDEX(Sheet1!$X$1:$X$20, RANDBETWEEN(1, 20))</f>
        <v>Account Category</v>
      </c>
      <c r="X1886" t="str" cm="1">
        <f t="array" aca="1" ref="X1886" ca="1">INDEX(Sheet1!$Y$2:$Y$22, RANDBETWEEN(1, 21))</f>
        <v>Public Sector</v>
      </c>
      <c r="Z1886" t="str" cm="1">
        <f t="array" aca="1" ref="Z1886" ca="1">INDEX(Sheet1!$AA$2:$AA$30, RANDBETWEEN(1, 29))</f>
        <v>ARMENIA CO</v>
      </c>
      <c r="AA1886" t="str" cm="1">
        <f t="array" aca="1" ref="AA1886" ca="1">INDEX(Sheet1!$AB$2:$AB$8, RANDBETWEEN(1, 7))</f>
        <v>EAPRO</v>
      </c>
      <c r="AB1886" t="str" cm="1">
        <f t="array" aca="1" ref="AB1886" ca="1">INDEX(Sheet1!$AC$2:$AC$22, RANDBETWEEN(1, 21))</f>
        <v>Russian Federation</v>
      </c>
      <c r="AE1886" t="str" cm="1">
        <f t="array" aca="1" ref="AE1886" ca="1">INDEX(Sheet1!$AF$2:$AF$22, RANDBETWEEN(1, 5))</f>
        <v>HQ</v>
      </c>
      <c r="AF1886" s="3">
        <v>45611</v>
      </c>
      <c r="AG1886" t="str" cm="1">
        <f t="array" aca="1" ref="AG1886" ca="1">INDEX(Sheet1!$AH$2:$AH$24, RANDBETWEEN(1, 23))</f>
        <v>BELARUS CO</v>
      </c>
      <c r="AH1886" t="s">
        <v>647</v>
      </c>
      <c r="AI1886" t="s">
        <v>364</v>
      </c>
      <c r="AJ1886" t="s">
        <v>365</v>
      </c>
      <c r="AK1886" t="s">
        <v>89</v>
      </c>
      <c r="AL1886" t="s">
        <v>95</v>
      </c>
      <c r="AM1886" t="s">
        <v>645</v>
      </c>
      <c r="AN1886" t="s">
        <v>105</v>
      </c>
      <c r="AO1886" t="s">
        <v>92</v>
      </c>
      <c r="AP1886" t="s">
        <v>135</v>
      </c>
      <c r="AQ1886" t="s">
        <v>79</v>
      </c>
      <c r="AR1886">
        <v>2024</v>
      </c>
      <c r="AS1886" t="s">
        <v>44</v>
      </c>
    </row>
    <row r="1887" spans="1:45">
      <c r="A1887" t="s">
        <v>654</v>
      </c>
      <c r="B1887" t="s">
        <v>95</v>
      </c>
      <c r="C1887" t="s">
        <v>45</v>
      </c>
      <c r="D1887" s="3">
        <v>45323</v>
      </c>
      <c r="E1887" t="s">
        <v>644</v>
      </c>
      <c r="F1887">
        <f t="shared" ca="1" si="87"/>
        <v>26316.791973873238</v>
      </c>
      <c r="G1887">
        <f t="shared" ca="1" si="87"/>
        <v>78412.182848475422</v>
      </c>
      <c r="H1887" t="str" cm="1">
        <f t="array" aca="1" ref="H1887" ca="1">INDEX(Sheet1!$H$1:$H$3, RANDBETWEEN(1, 3))</f>
        <v>Revenue Type</v>
      </c>
      <c r="I1887" t="str" cm="1">
        <f t="array" aca="1" ref="I1887" ca="1">INDEX(Sheet1!$I$3:$I$88, RANDBETWEEN(1, 85))</f>
        <v>Policy advocacy – urban, civil society, parliament, environment</v>
      </c>
      <c r="J1887" t="str">
        <f ca="1">INDEX(Sheet1!$AZ$3:$AZ$8, RANDBETWEEN(1, COUNTA(Sheet1!$AZ$3:$AZ$8)))</f>
        <v>Advocacy</v>
      </c>
      <c r="K1887" t="str" cm="1">
        <f t="array" aca="1" ref="K1887" ca="1">INDEX(Sheet1!$K$1:$K$8, RANDBETWEEN(1, 6))</f>
        <v>Ukraine Response</v>
      </c>
      <c r="M1887" t="s">
        <v>89</v>
      </c>
      <c r="N1887">
        <f t="shared" ca="1" si="88"/>
        <v>53561.720695039199</v>
      </c>
      <c r="Q1887" t="s">
        <v>368</v>
      </c>
      <c r="U1887">
        <f t="shared" ca="1" si="89"/>
        <v>77306.137666638446</v>
      </c>
      <c r="V1887">
        <v>27423812</v>
      </c>
      <c r="W1887" t="str" cm="1">
        <f t="array" aca="1" ref="W1887" ca="1">INDEX(Sheet1!$X$1:$X$20, RANDBETWEEN(1, 20))</f>
        <v>Corporate</v>
      </c>
      <c r="X1887" t="str" cm="1">
        <f t="array" aca="1" ref="X1887" ca="1">INDEX(Sheet1!$Y$2:$Y$22, RANDBETWEEN(1, 21))</f>
        <v>Corporate Account</v>
      </c>
      <c r="Z1887" t="str" cm="1">
        <f t="array" aca="1" ref="Z1887" ca="1">INDEX(Sheet1!$AA$2:$AA$30, RANDBETWEEN(1, 29))</f>
        <v>INDIA CO</v>
      </c>
      <c r="AA1887" t="str" cm="1">
        <f t="array" aca="1" ref="AA1887" ca="1">INDEX(Sheet1!$AB$2:$AB$8, RANDBETWEEN(1, 7))</f>
        <v>NatCom</v>
      </c>
      <c r="AB1887" t="str" cm="1">
        <f t="array" aca="1" ref="AB1887" ca="1">INDEX(Sheet1!$AC$2:$AC$22, RANDBETWEEN(1, 21))</f>
        <v>Moldova</v>
      </c>
      <c r="AE1887" t="str" cm="1">
        <f t="array" aca="1" ref="AE1887" ca="1">INDEX(Sheet1!$AF$2:$AF$22, RANDBETWEEN(1, 5))</f>
        <v>ESARO</v>
      </c>
      <c r="AF1887" s="3">
        <v>45323</v>
      </c>
      <c r="AG1887" t="str" cm="1">
        <f t="array" aca="1" ref="AG1887" ca="1">INDEX(Sheet1!$AH$2:$AH$24, RANDBETWEEN(1, 23))</f>
        <v>US FUND</v>
      </c>
      <c r="AH1887" t="s">
        <v>670</v>
      </c>
      <c r="AI1887" t="s">
        <v>367</v>
      </c>
      <c r="AJ1887" t="s">
        <v>368</v>
      </c>
      <c r="AK1887" t="s">
        <v>89</v>
      </c>
      <c r="AL1887" t="s">
        <v>90</v>
      </c>
      <c r="AM1887" t="s">
        <v>645</v>
      </c>
      <c r="AN1887" t="s">
        <v>60</v>
      </c>
      <c r="AO1887" t="s">
        <v>77</v>
      </c>
      <c r="AP1887" t="s">
        <v>93</v>
      </c>
      <c r="AQ1887" t="s">
        <v>79</v>
      </c>
      <c r="AR1887">
        <v>2022</v>
      </c>
      <c r="AS1887" t="s">
        <v>44</v>
      </c>
    </row>
    <row r="1888" spans="1:45">
      <c r="A1888" t="s">
        <v>658</v>
      </c>
      <c r="B1888" t="s">
        <v>44</v>
      </c>
      <c r="C1888" t="s">
        <v>64</v>
      </c>
      <c r="D1888" s="3">
        <v>45581</v>
      </c>
      <c r="E1888" t="s">
        <v>644</v>
      </c>
      <c r="F1888">
        <f t="shared" ca="1" si="87"/>
        <v>17624.019654543517</v>
      </c>
      <c r="G1888">
        <f t="shared" ca="1" si="87"/>
        <v>29789.611244426313</v>
      </c>
      <c r="H1888" t="str" cm="1">
        <f t="array" aca="1" ref="H1888" ca="1">INDEX(Sheet1!$H$1:$H$3, RANDBETWEEN(1, 3))</f>
        <v>ORR Non-Thematic</v>
      </c>
      <c r="I1888" t="str" cm="1">
        <f t="array" aca="1" ref="I1888" ca="1">INDEX(Sheet1!$I$3:$I$88, RANDBETWEEN(1, 85))</f>
        <v>Health and emergencies</v>
      </c>
      <c r="J1888" t="str">
        <f ca="1">INDEX(Sheet1!$AZ$3:$AZ$8, RANDBETWEEN(1, COUNTA(Sheet1!$AZ$3:$AZ$8)))</f>
        <v>Increased Immunization Rates</v>
      </c>
      <c r="K1888" t="str" cm="1">
        <f t="array" aca="1" ref="K1888" ca="1">INDEX(Sheet1!$K$1:$K$8, RANDBETWEEN(1, 6))</f>
        <v>HAC-UKRAINE</v>
      </c>
      <c r="M1888" t="s">
        <v>114</v>
      </c>
      <c r="N1888">
        <f t="shared" ca="1" si="88"/>
        <v>70408.686622087684</v>
      </c>
      <c r="Q1888" t="s">
        <v>371</v>
      </c>
      <c r="U1888">
        <f t="shared" ca="1" si="89"/>
        <v>29544.811737431864</v>
      </c>
      <c r="V1888">
        <v>9915</v>
      </c>
      <c r="W1888" t="str" cm="1">
        <f t="array" aca="1" ref="W1888" ca="1">INDEX(Sheet1!$X$1:$X$20, RANDBETWEEN(1, 20))</f>
        <v>Foundation</v>
      </c>
      <c r="X1888" t="str" cm="1">
        <f t="array" aca="1" ref="X1888" ca="1">INDEX(Sheet1!$Y$2:$Y$22, RANDBETWEEN(1, 21))</f>
        <v>UNICEF NatCom/CO/Division</v>
      </c>
      <c r="Z1888" t="str" cm="1">
        <f t="array" aca="1" ref="Z1888" ca="1">INDEX(Sheet1!$AA$2:$AA$30, RANDBETWEEN(1, 29))</f>
        <v>ALBANIA CO</v>
      </c>
      <c r="AA1888" t="str" cm="1">
        <f t="array" aca="1" ref="AA1888" ca="1">INDEX(Sheet1!$AB$2:$AB$8, RANDBETWEEN(1, 7))</f>
        <v>ROSA</v>
      </c>
      <c r="AB1888" t="str" cm="1">
        <f t="array" aca="1" ref="AB1888" ca="1">INDEX(Sheet1!$AC$2:$AC$22, RANDBETWEEN(1, 21))</f>
        <v>Qatar</v>
      </c>
      <c r="AE1888" t="str" cm="1">
        <f t="array" aca="1" ref="AE1888" ca="1">INDEX(Sheet1!$AF$2:$AF$22, RANDBETWEEN(1, 5))</f>
        <v>ESARO</v>
      </c>
      <c r="AF1888" s="3">
        <v>45581</v>
      </c>
      <c r="AG1888" t="str" cm="1">
        <f t="array" aca="1" ref="AG1888" ca="1">INDEX(Sheet1!$AH$2:$AH$24, RANDBETWEEN(1, 23))</f>
        <v>ROMANIA CO</v>
      </c>
      <c r="AH1888" t="s">
        <v>648</v>
      </c>
      <c r="AI1888" t="s">
        <v>370</v>
      </c>
      <c r="AJ1888" t="s">
        <v>371</v>
      </c>
      <c r="AK1888" t="s">
        <v>114</v>
      </c>
      <c r="AL1888" t="s">
        <v>95</v>
      </c>
      <c r="AM1888" t="s">
        <v>646</v>
      </c>
      <c r="AN1888" t="s">
        <v>91</v>
      </c>
      <c r="AO1888" t="s">
        <v>77</v>
      </c>
      <c r="AP1888" t="s">
        <v>135</v>
      </c>
      <c r="AQ1888" t="s">
        <v>117</v>
      </c>
      <c r="AR1888">
        <v>2022</v>
      </c>
      <c r="AS1888" t="s">
        <v>44</v>
      </c>
    </row>
    <row r="1889" spans="1:45">
      <c r="A1889" t="s">
        <v>656</v>
      </c>
      <c r="B1889" t="s">
        <v>95</v>
      </c>
      <c r="C1889" t="s">
        <v>118</v>
      </c>
      <c r="D1889" s="3">
        <v>45406</v>
      </c>
      <c r="E1889" t="s">
        <v>644</v>
      </c>
      <c r="F1889">
        <f t="shared" ca="1" si="87"/>
        <v>3495.3532599516921</v>
      </c>
      <c r="G1889">
        <f t="shared" ca="1" si="87"/>
        <v>98740.587304767672</v>
      </c>
      <c r="H1889" t="str" cm="1">
        <f t="array" aca="1" ref="H1889" ca="1">INDEX(Sheet1!$H$1:$H$3, RANDBETWEEN(1, 3))</f>
        <v>ORR Non-Thematic</v>
      </c>
      <c r="I1889" t="str" cm="1">
        <f t="array" aca="1" ref="I1889" ca="1">INDEX(Sheet1!$I$3:$I$88, RANDBETWEEN(1, 85))</f>
        <v>Emergencies</v>
      </c>
      <c r="J1889" t="str">
        <f ca="1">INDEX(Sheet1!$AZ$3:$AZ$8, RANDBETWEEN(1, COUNTA(Sheet1!$AZ$3:$AZ$8)))</f>
        <v>Emergency Response</v>
      </c>
      <c r="K1889" t="str" cm="1">
        <f t="array" aca="1" ref="K1889" ca="1">INDEX(Sheet1!$K$1:$K$8, RANDBETWEEN(1, 6))</f>
        <v>Ukraine Response</v>
      </c>
      <c r="M1889" t="s">
        <v>104</v>
      </c>
      <c r="N1889">
        <f t="shared" ca="1" si="88"/>
        <v>88673.157076119765</v>
      </c>
      <c r="Q1889" t="s">
        <v>169</v>
      </c>
      <c r="U1889">
        <f t="shared" ca="1" si="89"/>
        <v>57499.704322067344</v>
      </c>
      <c r="V1889">
        <v>8108490</v>
      </c>
      <c r="W1889" t="str" cm="1">
        <f t="array" aca="1" ref="W1889" ca="1">INDEX(Sheet1!$X$1:$X$20, RANDBETWEEN(1, 20))</f>
        <v>Central Government</v>
      </c>
      <c r="X1889" t="str" cm="1">
        <f t="array" aca="1" ref="X1889" ca="1">INDEX(Sheet1!$Y$2:$Y$22, RANDBETWEEN(1, 21))</f>
        <v>Public Sector</v>
      </c>
      <c r="Z1889" t="str" cm="1">
        <f t="array" aca="1" ref="Z1889" ca="1">INDEX(Sheet1!$AA$2:$AA$30, RANDBETWEEN(1, 29))</f>
        <v>SENEGAL CO</v>
      </c>
      <c r="AA1889" t="str" cm="1">
        <f t="array" aca="1" ref="AA1889" ca="1">INDEX(Sheet1!$AB$2:$AB$8, RANDBETWEEN(1, 7))</f>
        <v>HQ</v>
      </c>
      <c r="AB1889" t="str" cm="1">
        <f t="array" aca="1" ref="AB1889" ca="1">INDEX(Sheet1!$AC$2:$AC$22, RANDBETWEEN(1, 21))</f>
        <v>Qatar</v>
      </c>
      <c r="AE1889" t="str" cm="1">
        <f t="array" aca="1" ref="AE1889" ca="1">INDEX(Sheet1!$AF$2:$AF$22, RANDBETWEEN(1, 5))</f>
        <v>ESARO</v>
      </c>
      <c r="AF1889" s="3">
        <v>45406</v>
      </c>
      <c r="AG1889" t="str" cm="1">
        <f t="array" aca="1" ref="AG1889" ca="1">INDEX(Sheet1!$AH$2:$AH$24, RANDBETWEEN(1, 23))</f>
        <v>US FUND</v>
      </c>
      <c r="AH1889" t="s">
        <v>647</v>
      </c>
      <c r="AI1889" t="s">
        <v>373</v>
      </c>
      <c r="AJ1889" t="s">
        <v>169</v>
      </c>
      <c r="AK1889" t="s">
        <v>104</v>
      </c>
      <c r="AL1889" t="s">
        <v>95</v>
      </c>
      <c r="AM1889" t="s">
        <v>645</v>
      </c>
      <c r="AN1889" t="s">
        <v>60</v>
      </c>
      <c r="AO1889" t="s">
        <v>61</v>
      </c>
      <c r="AP1889" t="s">
        <v>143</v>
      </c>
      <c r="AQ1889" t="s">
        <v>79</v>
      </c>
      <c r="AR1889">
        <v>2023</v>
      </c>
      <c r="AS1889" t="s">
        <v>44</v>
      </c>
    </row>
    <row r="1890" spans="1:45">
      <c r="A1890" t="s">
        <v>654</v>
      </c>
      <c r="B1890" t="s">
        <v>95</v>
      </c>
      <c r="C1890" t="s">
        <v>64</v>
      </c>
      <c r="D1890" s="3">
        <v>45575</v>
      </c>
      <c r="E1890" t="s">
        <v>644</v>
      </c>
      <c r="F1890">
        <f t="shared" ca="1" si="87"/>
        <v>25499.339200156533</v>
      </c>
      <c r="G1890">
        <f t="shared" ca="1" si="87"/>
        <v>51752.054391584148</v>
      </c>
      <c r="H1890" t="str" cm="1">
        <f t="array" aca="1" ref="H1890" ca="1">INDEX(Sheet1!$H$1:$H$3, RANDBETWEEN(1, 3))</f>
        <v>ORR Non-Thematic</v>
      </c>
      <c r="I1890" t="str" cm="1">
        <f t="array" aca="1" ref="I1890" ca="1">INDEX(Sheet1!$I$3:$I$88, RANDBETWEEN(1, 85))</f>
        <v>WASH and emergencies</v>
      </c>
      <c r="J1890" t="str">
        <f ca="1">INDEX(Sheet1!$AZ$3:$AZ$8, RANDBETWEEN(1, COUNTA(Sheet1!$AZ$3:$AZ$8)))</f>
        <v>Child Protection</v>
      </c>
      <c r="K1890" t="str" cm="1">
        <f t="array" aca="1" ref="K1890" ca="1">INDEX(Sheet1!$K$1:$K$8, RANDBETWEEN(1, 6))</f>
        <v>HAC-ECARO</v>
      </c>
      <c r="M1890" t="s">
        <v>127</v>
      </c>
      <c r="N1890">
        <f t="shared" ca="1" si="88"/>
        <v>62739.484925830679</v>
      </c>
      <c r="Q1890" t="s">
        <v>376</v>
      </c>
      <c r="U1890">
        <f t="shared" ca="1" si="89"/>
        <v>70637.601923223439</v>
      </c>
      <c r="V1890">
        <v>39948184</v>
      </c>
      <c r="W1890" t="str" cm="1">
        <f t="array" aca="1" ref="W1890" ca="1">INDEX(Sheet1!$X$1:$X$20, RANDBETWEEN(1, 20))</f>
        <v>Multi-Stakeholder Partnership</v>
      </c>
      <c r="X1890" t="str" cm="1">
        <f t="array" aca="1" ref="X1890" ca="1">INDEX(Sheet1!$Y$2:$Y$22, RANDBETWEEN(1, 21))</f>
        <v>UNICEF NatCom/CO/Division</v>
      </c>
      <c r="Z1890" t="str" cm="1">
        <f t="array" aca="1" ref="Z1890" ca="1">INDEX(Sheet1!$AA$2:$AA$30, RANDBETWEEN(1, 29))</f>
        <v>PPD</v>
      </c>
      <c r="AA1890" t="str" cm="1">
        <f t="array" aca="1" ref="AA1890" ca="1">INDEX(Sheet1!$AB$2:$AB$8, RANDBETWEEN(1, 7))</f>
        <v>MENARO</v>
      </c>
      <c r="AB1890" t="str" cm="1">
        <f t="array" aca="1" ref="AB1890" ca="1">INDEX(Sheet1!$AC$2:$AC$22, RANDBETWEEN(1, 21))</f>
        <v>Qatar</v>
      </c>
      <c r="AE1890" t="str" cm="1">
        <f t="array" aca="1" ref="AE1890" ca="1">INDEX(Sheet1!$AF$2:$AF$22, RANDBETWEEN(1, 5))</f>
        <v>ECARO</v>
      </c>
      <c r="AF1890" s="3">
        <v>45575</v>
      </c>
      <c r="AG1890" t="str" cm="1">
        <f t="array" aca="1" ref="AG1890" ca="1">INDEX(Sheet1!$AH$2:$AH$24, RANDBETWEEN(1, 23))</f>
        <v>ARMENIA CO</v>
      </c>
      <c r="AH1890" t="s">
        <v>670</v>
      </c>
      <c r="AI1890" t="s">
        <v>375</v>
      </c>
      <c r="AJ1890" t="s">
        <v>376</v>
      </c>
      <c r="AK1890" t="s">
        <v>127</v>
      </c>
      <c r="AL1890" t="s">
        <v>90</v>
      </c>
      <c r="AM1890" t="s">
        <v>646</v>
      </c>
      <c r="AN1890" t="s">
        <v>216</v>
      </c>
      <c r="AO1890" t="s">
        <v>116</v>
      </c>
      <c r="AP1890" t="s">
        <v>143</v>
      </c>
      <c r="AQ1890" t="s">
        <v>129</v>
      </c>
      <c r="AR1890">
        <v>2024</v>
      </c>
      <c r="AS1890" t="s">
        <v>44</v>
      </c>
    </row>
    <row r="1891" spans="1:45">
      <c r="A1891" t="s">
        <v>654</v>
      </c>
      <c r="B1891" t="s">
        <v>95</v>
      </c>
      <c r="C1891" t="s">
        <v>45</v>
      </c>
      <c r="D1891" s="3">
        <v>45388</v>
      </c>
      <c r="E1891" t="s">
        <v>644</v>
      </c>
      <c r="F1891">
        <f t="shared" ca="1" si="87"/>
        <v>8837.0537967032033</v>
      </c>
      <c r="G1891">
        <f t="shared" ca="1" si="87"/>
        <v>88617.547606587934</v>
      </c>
      <c r="H1891" t="str" cm="1">
        <f t="array" aca="1" ref="H1891" ca="1">INDEX(Sheet1!$H$1:$H$3, RANDBETWEEN(1, 3))</f>
        <v>ORR Non-Thematic</v>
      </c>
      <c r="I1891" t="str" cm="1">
        <f t="array" aca="1" ref="I1891" ca="1">INDEX(Sheet1!$I$3:$I$88, RANDBETWEEN(1, 85))</f>
        <v>ACT-A/COVAX Pillar 3: Vaccine introduction and roll out</v>
      </c>
      <c r="J1891" t="str">
        <f ca="1">INDEX(Sheet1!$AZ$3:$AZ$8, RANDBETWEEN(1, COUNTA(Sheet1!$AZ$3:$AZ$8)))</f>
        <v>Health</v>
      </c>
      <c r="K1891" t="str" cm="1">
        <f t="array" aca="1" ref="K1891" ca="1">INDEX(Sheet1!$K$1:$K$8, RANDBETWEEN(1, 6))</f>
        <v>Emergency/HAC</v>
      </c>
      <c r="M1891" t="s">
        <v>57</v>
      </c>
      <c r="N1891">
        <f t="shared" ca="1" si="88"/>
        <v>52887.676356416989</v>
      </c>
      <c r="Q1891" t="s">
        <v>379</v>
      </c>
      <c r="U1891">
        <f t="shared" ca="1" si="89"/>
        <v>50947.120209597953</v>
      </c>
      <c r="V1891">
        <v>29543619</v>
      </c>
      <c r="W1891" t="str" cm="1">
        <f t="array" aca="1" ref="W1891" ca="1">INDEX(Sheet1!$X$1:$X$20, RANDBETWEEN(1, 20))</f>
        <v>Central Government</v>
      </c>
      <c r="X1891" t="str" cm="1">
        <f t="array" aca="1" ref="X1891" ca="1">INDEX(Sheet1!$Y$2:$Y$22, RANDBETWEEN(1, 21))</f>
        <v>Public Sector</v>
      </c>
      <c r="Z1891" t="str" cm="1">
        <f t="array" aca="1" ref="Z1891" ca="1">INDEX(Sheet1!$AA$2:$AA$30, RANDBETWEEN(1, 29))</f>
        <v>UK NATCOM</v>
      </c>
      <c r="AA1891" t="str" cm="1">
        <f t="array" aca="1" ref="AA1891" ca="1">INDEX(Sheet1!$AB$2:$AB$8, RANDBETWEEN(1, 7))</f>
        <v>ROSA</v>
      </c>
      <c r="AB1891" t="str" cm="1">
        <f t="array" aca="1" ref="AB1891" ca="1">INDEX(Sheet1!$AC$2:$AC$22, RANDBETWEEN(1, 21))</f>
        <v>Qatar</v>
      </c>
      <c r="AE1891" t="str" cm="1">
        <f t="array" aca="1" ref="AE1891" ca="1">INDEX(Sheet1!$AF$2:$AF$22, RANDBETWEEN(1, 5))</f>
        <v>NatCom</v>
      </c>
      <c r="AF1891" s="3">
        <v>45388</v>
      </c>
      <c r="AG1891" t="str" cm="1">
        <f t="array" aca="1" ref="AG1891" ca="1">INDEX(Sheet1!$AH$2:$AH$24, RANDBETWEEN(1, 23))</f>
        <v>KYRGYZSTAN CO</v>
      </c>
      <c r="AH1891" t="s">
        <v>668</v>
      </c>
      <c r="AI1891" t="s">
        <v>378</v>
      </c>
      <c r="AJ1891" t="s">
        <v>379</v>
      </c>
      <c r="AK1891" t="s">
        <v>57</v>
      </c>
      <c r="AL1891" t="s">
        <v>58</v>
      </c>
      <c r="AM1891" t="s">
        <v>646</v>
      </c>
      <c r="AN1891" t="s">
        <v>105</v>
      </c>
      <c r="AO1891" t="s">
        <v>92</v>
      </c>
      <c r="AP1891" t="s">
        <v>143</v>
      </c>
      <c r="AQ1891" t="s">
        <v>129</v>
      </c>
      <c r="AR1891">
        <v>2024</v>
      </c>
      <c r="AS1891" t="s">
        <v>44</v>
      </c>
    </row>
    <row r="1892" spans="1:45">
      <c r="A1892" t="s">
        <v>658</v>
      </c>
      <c r="B1892" t="s">
        <v>44</v>
      </c>
      <c r="C1892" t="s">
        <v>118</v>
      </c>
      <c r="D1892" s="3">
        <v>45314</v>
      </c>
      <c r="E1892" t="s">
        <v>644</v>
      </c>
      <c r="F1892">
        <f t="shared" ca="1" si="87"/>
        <v>91620.789032334185</v>
      </c>
      <c r="G1892">
        <f t="shared" ca="1" si="87"/>
        <v>98695.358246354052</v>
      </c>
      <c r="H1892" t="str" cm="1">
        <f t="array" aca="1" ref="H1892" ca="1">INDEX(Sheet1!$H$1:$H$3, RANDBETWEEN(1, 3))</f>
        <v>ORE-Thematic</v>
      </c>
      <c r="I1892" t="str" cm="1">
        <f t="array" aca="1" ref="I1892" ca="1">INDEX(Sheet1!$I$3:$I$88, RANDBETWEEN(1, 85))</f>
        <v>Oversight and assurance</v>
      </c>
      <c r="J1892" t="str">
        <f ca="1">INDEX(Sheet1!$AZ$3:$AZ$8, RANDBETWEEN(1, COUNTA(Sheet1!$AZ$3:$AZ$8)))</f>
        <v>Health</v>
      </c>
      <c r="K1892" t="str" cm="1">
        <f t="array" aca="1" ref="K1892" ca="1">INDEX(Sheet1!$K$1:$K$8, RANDBETWEEN(1, 6))</f>
        <v>Emergency/HAC</v>
      </c>
      <c r="M1892" t="s">
        <v>165</v>
      </c>
      <c r="N1892">
        <f t="shared" ca="1" si="88"/>
        <v>73743.023856881933</v>
      </c>
      <c r="Q1892" t="s">
        <v>382</v>
      </c>
      <c r="U1892">
        <f t="shared" ca="1" si="89"/>
        <v>53012.679155268394</v>
      </c>
      <c r="V1892">
        <v>17293916</v>
      </c>
      <c r="W1892" t="str" cm="1">
        <f t="array" aca="1" ref="W1892" ca="1">INDEX(Sheet1!$X$1:$X$20, RANDBETWEEN(1, 20))</f>
        <v>Membership based organizations</v>
      </c>
      <c r="X1892" t="str" cm="1">
        <f t="array" aca="1" ref="X1892" ca="1">INDEX(Sheet1!$Y$2:$Y$22, RANDBETWEEN(1, 21))</f>
        <v>Public Sector</v>
      </c>
      <c r="Z1892" t="str" cm="1">
        <f t="array" aca="1" ref="Z1892" ca="1">INDEX(Sheet1!$AA$2:$AA$30, RANDBETWEEN(1, 29))</f>
        <v>QATAR CO</v>
      </c>
      <c r="AA1892" t="str" cm="1">
        <f t="array" aca="1" ref="AA1892" ca="1">INDEX(Sheet1!$AB$2:$AB$8, RANDBETWEEN(1, 7))</f>
        <v>ECARO</v>
      </c>
      <c r="AB1892" t="str" cm="1">
        <f t="array" aca="1" ref="AB1892" ca="1">INDEX(Sheet1!$AC$2:$AC$22, RANDBETWEEN(1, 21))</f>
        <v>France</v>
      </c>
      <c r="AE1892" t="str" cm="1">
        <f t="array" aca="1" ref="AE1892" ca="1">INDEX(Sheet1!$AF$2:$AF$22, RANDBETWEEN(1, 5))</f>
        <v>HQ</v>
      </c>
      <c r="AF1892" s="3">
        <v>45314</v>
      </c>
      <c r="AG1892" t="str" cm="1">
        <f t="array" aca="1" ref="AG1892" ca="1">INDEX(Sheet1!$AH$2:$AH$24, RANDBETWEEN(1, 23))</f>
        <v>TURKIYE NATCOM</v>
      </c>
      <c r="AH1892" t="s">
        <v>670</v>
      </c>
      <c r="AI1892" t="s">
        <v>381</v>
      </c>
      <c r="AJ1892" t="s">
        <v>382</v>
      </c>
      <c r="AK1892" t="s">
        <v>165</v>
      </c>
      <c r="AL1892" t="s">
        <v>90</v>
      </c>
      <c r="AM1892" t="s">
        <v>646</v>
      </c>
      <c r="AN1892" t="s">
        <v>128</v>
      </c>
      <c r="AO1892" t="s">
        <v>149</v>
      </c>
      <c r="AP1892" t="s">
        <v>143</v>
      </c>
      <c r="AQ1892" t="s">
        <v>117</v>
      </c>
      <c r="AR1892">
        <v>2023</v>
      </c>
      <c r="AS1892" t="s">
        <v>44</v>
      </c>
    </row>
    <row r="1893" spans="1:45">
      <c r="A1893" t="s">
        <v>652</v>
      </c>
      <c r="B1893" t="s">
        <v>44</v>
      </c>
      <c r="C1893" t="s">
        <v>118</v>
      </c>
      <c r="D1893" s="3">
        <v>45490</v>
      </c>
      <c r="E1893" t="s">
        <v>644</v>
      </c>
      <c r="F1893">
        <f t="shared" ca="1" si="87"/>
        <v>62491.711429304734</v>
      </c>
      <c r="G1893">
        <f t="shared" ca="1" si="87"/>
        <v>76659.544882343704</v>
      </c>
      <c r="H1893" t="str" cm="1">
        <f t="array" aca="1" ref="H1893" ca="1">INDEX(Sheet1!$H$1:$H$3, RANDBETWEEN(1, 3))</f>
        <v>ORR Non-Thematic</v>
      </c>
      <c r="I1893" t="str" cm="1">
        <f t="array" aca="1" ref="I1893" ca="1">INDEX(Sheet1!$I$3:$I$88, RANDBETWEEN(1, 85))</f>
        <v>Early Childhood Development</v>
      </c>
      <c r="J1893" t="str">
        <f ca="1">INDEX(Sheet1!$AZ$3:$AZ$8, RANDBETWEEN(1, COUNTA(Sheet1!$AZ$3:$AZ$8)))</f>
        <v>Emergency Response</v>
      </c>
      <c r="K1893" t="str" cm="1">
        <f t="array" aca="1" ref="K1893" ca="1">INDEX(Sheet1!$K$1:$K$8, RANDBETWEEN(1, 6))</f>
        <v>HAC-STATE OF PALESTINE</v>
      </c>
      <c r="M1893" t="s">
        <v>57</v>
      </c>
      <c r="N1893">
        <f t="shared" ca="1" si="88"/>
        <v>76346.795653402121</v>
      </c>
      <c r="Q1893" t="s">
        <v>385</v>
      </c>
      <c r="U1893">
        <f t="shared" ca="1" si="89"/>
        <v>17603.874900113045</v>
      </c>
      <c r="V1893">
        <v>18023663</v>
      </c>
      <c r="W1893" t="str" cm="1">
        <f t="array" aca="1" ref="W1893" ca="1">INDEX(Sheet1!$X$1:$X$20, RANDBETWEEN(1, 20))</f>
        <v>Corporate</v>
      </c>
      <c r="X1893" t="str" cm="1">
        <f t="array" aca="1" ref="X1893" ca="1">INDEX(Sheet1!$Y$2:$Y$22, RANDBETWEEN(1, 21))</f>
        <v>Private Sector</v>
      </c>
      <c r="Z1893" t="str" cm="1">
        <f t="array" aca="1" ref="Z1893" ca="1">INDEX(Sheet1!$AA$2:$AA$30, RANDBETWEEN(1, 29))</f>
        <v>DENMARK NATCOM</v>
      </c>
      <c r="AA1893" t="str" cm="1">
        <f t="array" aca="1" ref="AA1893" ca="1">INDEX(Sheet1!$AB$2:$AB$8, RANDBETWEEN(1, 7))</f>
        <v>ECARO</v>
      </c>
      <c r="AB1893" t="str" cm="1">
        <f t="array" aca="1" ref="AB1893" ca="1">INDEX(Sheet1!$AC$2:$AC$22, RANDBETWEEN(1, 21))</f>
        <v>Russian Federation</v>
      </c>
      <c r="AE1893" t="str" cm="1">
        <f t="array" aca="1" ref="AE1893" ca="1">INDEX(Sheet1!$AF$2:$AF$22, RANDBETWEEN(1, 5))</f>
        <v>HQ</v>
      </c>
      <c r="AF1893" s="3">
        <v>45490</v>
      </c>
      <c r="AG1893" t="str" cm="1">
        <f t="array" aca="1" ref="AG1893" ca="1">INDEX(Sheet1!$AH$2:$AH$24, RANDBETWEEN(1, 23))</f>
        <v>TURKIYE CO</v>
      </c>
      <c r="AH1893" t="s">
        <v>648</v>
      </c>
      <c r="AI1893" t="s">
        <v>384</v>
      </c>
      <c r="AJ1893" t="s">
        <v>385</v>
      </c>
      <c r="AK1893" t="s">
        <v>57</v>
      </c>
      <c r="AL1893" t="s">
        <v>95</v>
      </c>
      <c r="AM1893" t="s">
        <v>645</v>
      </c>
      <c r="AN1893" t="s">
        <v>91</v>
      </c>
      <c r="AO1893" t="s">
        <v>92</v>
      </c>
      <c r="AP1893" t="s">
        <v>78</v>
      </c>
      <c r="AQ1893" t="s">
        <v>117</v>
      </c>
      <c r="AR1893">
        <v>2023</v>
      </c>
      <c r="AS1893" t="s">
        <v>44</v>
      </c>
    </row>
    <row r="1894" spans="1:45">
      <c r="A1894" t="s">
        <v>658</v>
      </c>
      <c r="B1894" t="s">
        <v>44</v>
      </c>
      <c r="C1894" t="s">
        <v>118</v>
      </c>
      <c r="D1894" s="3">
        <v>45443</v>
      </c>
      <c r="E1894" t="s">
        <v>644</v>
      </c>
      <c r="F1894">
        <f t="shared" ca="1" si="87"/>
        <v>97587.400453785434</v>
      </c>
      <c r="G1894">
        <f t="shared" ca="1" si="87"/>
        <v>1071.1558689450499</v>
      </c>
      <c r="H1894" t="str" cm="1">
        <f t="array" aca="1" ref="H1894" ca="1">INDEX(Sheet1!$H$1:$H$3, RANDBETWEEN(1, 3))</f>
        <v>ORR Non-Thematic</v>
      </c>
      <c r="I1894" t="str" cm="1">
        <f t="array" aca="1" ref="I1894" ca="1">INDEX(Sheet1!$I$3:$I$88, RANDBETWEEN(1, 85))</f>
        <v>Capital investments</v>
      </c>
      <c r="J1894" t="str">
        <f ca="1">INDEX(Sheet1!$AZ$3:$AZ$8, RANDBETWEEN(1, COUNTA(Sheet1!$AZ$3:$AZ$8)))</f>
        <v>Education</v>
      </c>
      <c r="K1894" t="str" cm="1">
        <f t="array" aca="1" ref="K1894" ca="1">INDEX(Sheet1!$K$1:$K$8, RANDBETWEEN(1, 6))</f>
        <v>HAC-ECARO</v>
      </c>
      <c r="M1894" t="s">
        <v>57</v>
      </c>
      <c r="N1894">
        <f t="shared" ca="1" si="88"/>
        <v>94463.577287720618</v>
      </c>
      <c r="Q1894" t="s">
        <v>388</v>
      </c>
      <c r="U1894">
        <f t="shared" ca="1" si="89"/>
        <v>14373.349811684044</v>
      </c>
      <c r="V1894">
        <v>2036391</v>
      </c>
      <c r="W1894" t="str" cm="1">
        <f t="array" aca="1" ref="W1894" ca="1">INDEX(Sheet1!$X$1:$X$20, RANDBETWEEN(1, 20))</f>
        <v>Corporate</v>
      </c>
      <c r="X1894" t="str" cm="1">
        <f t="array" aca="1" ref="X1894" ca="1">INDEX(Sheet1!$Y$2:$Y$22, RANDBETWEEN(1, 21))</f>
        <v>Private Sector</v>
      </c>
      <c r="Z1894" t="str" cm="1">
        <f t="array" aca="1" ref="Z1894" ca="1">INDEX(Sheet1!$AA$2:$AA$30, RANDBETWEEN(1, 29))</f>
        <v>UKRAINE CO</v>
      </c>
      <c r="AA1894" t="str" cm="1">
        <f t="array" aca="1" ref="AA1894" ca="1">INDEX(Sheet1!$AB$2:$AB$8, RANDBETWEEN(1, 7))</f>
        <v>HQ</v>
      </c>
      <c r="AB1894" t="str" cm="1">
        <f t="array" aca="1" ref="AB1894" ca="1">INDEX(Sheet1!$AC$2:$AC$22, RANDBETWEEN(1, 21))</f>
        <v>Qatar</v>
      </c>
      <c r="AE1894" t="str" cm="1">
        <f t="array" aca="1" ref="AE1894" ca="1">INDEX(Sheet1!$AF$2:$AF$22, RANDBETWEEN(1, 5))</f>
        <v>ESARO</v>
      </c>
      <c r="AF1894" s="3">
        <v>45443</v>
      </c>
      <c r="AG1894" t="str" cm="1">
        <f t="array" aca="1" ref="AG1894" ca="1">INDEX(Sheet1!$AH$2:$AH$24, RANDBETWEEN(1, 23))</f>
        <v>SOMALIA CO</v>
      </c>
      <c r="AH1894" t="s">
        <v>667</v>
      </c>
      <c r="AI1894" t="s">
        <v>387</v>
      </c>
      <c r="AJ1894" t="s">
        <v>388</v>
      </c>
      <c r="AK1894" t="s">
        <v>57</v>
      </c>
      <c r="AL1894" t="s">
        <v>90</v>
      </c>
      <c r="AM1894" t="s">
        <v>645</v>
      </c>
      <c r="AN1894" t="s">
        <v>216</v>
      </c>
      <c r="AO1894" t="s">
        <v>77</v>
      </c>
      <c r="AP1894" t="s">
        <v>135</v>
      </c>
      <c r="AQ1894" t="s">
        <v>129</v>
      </c>
      <c r="AR1894">
        <v>2024</v>
      </c>
      <c r="AS1894" t="s">
        <v>44</v>
      </c>
    </row>
    <row r="1895" spans="1:45">
      <c r="A1895" t="s">
        <v>658</v>
      </c>
      <c r="B1895" t="s">
        <v>44</v>
      </c>
      <c r="C1895" t="s">
        <v>64</v>
      </c>
      <c r="D1895" s="3">
        <v>45493</v>
      </c>
      <c r="E1895" t="s">
        <v>644</v>
      </c>
      <c r="F1895">
        <f t="shared" ca="1" si="87"/>
        <v>66430.894682116515</v>
      </c>
      <c r="G1895">
        <f t="shared" ca="1" si="87"/>
        <v>19750.270146128278</v>
      </c>
      <c r="H1895" t="str" cm="1">
        <f t="array" aca="1" ref="H1895" ca="1">INDEX(Sheet1!$H$1:$H$3, RANDBETWEEN(1, 3))</f>
        <v>ORR Non-Thematic</v>
      </c>
      <c r="I1895" t="str" cm="1">
        <f t="array" aca="1" ref="I1895" ca="1">INDEX(Sheet1!$I$3:$I$88, RANDBETWEEN(1, 85))</f>
        <v>Health systems strengthening</v>
      </c>
      <c r="J1895" t="str">
        <f ca="1">INDEX(Sheet1!$AZ$3:$AZ$8, RANDBETWEEN(1, COUNTA(Sheet1!$AZ$3:$AZ$8)))</f>
        <v>Education</v>
      </c>
      <c r="K1895" t="str" cm="1">
        <f t="array" aca="1" ref="K1895" ca="1">INDEX(Sheet1!$K$1:$K$8, RANDBETWEEN(1, 6))</f>
        <v>Ukraine Response</v>
      </c>
      <c r="M1895" t="s">
        <v>127</v>
      </c>
      <c r="N1895">
        <f t="shared" ca="1" si="88"/>
        <v>91711.069321559247</v>
      </c>
      <c r="Q1895" t="s">
        <v>391</v>
      </c>
      <c r="U1895">
        <f t="shared" ca="1" si="89"/>
        <v>55892.059043396461</v>
      </c>
      <c r="V1895">
        <v>17090251</v>
      </c>
      <c r="W1895" t="str" cm="1">
        <f t="array" aca="1" ref="W1895" ca="1">INDEX(Sheet1!$X$1:$X$20, RANDBETWEEN(1, 20))</f>
        <v>Central Government</v>
      </c>
      <c r="X1895" t="str" cm="1">
        <f t="array" aca="1" ref="X1895" ca="1">INDEX(Sheet1!$Y$2:$Y$22, RANDBETWEEN(1, 21))</f>
        <v>Public Sector</v>
      </c>
      <c r="Z1895" t="str" cm="1">
        <f t="array" aca="1" ref="Z1895" ca="1">INDEX(Sheet1!$AA$2:$AA$30, RANDBETWEEN(1, 29))</f>
        <v>UZBEKISTAN CO</v>
      </c>
      <c r="AA1895" t="str" cm="1">
        <f t="array" aca="1" ref="AA1895" ca="1">INDEX(Sheet1!$AB$2:$AB$8, RANDBETWEEN(1, 7))</f>
        <v>EAPRO</v>
      </c>
      <c r="AB1895" t="str" cm="1">
        <f t="array" aca="1" ref="AB1895" ca="1">INDEX(Sheet1!$AC$2:$AC$22, RANDBETWEEN(1, 21))</f>
        <v>Japan</v>
      </c>
      <c r="AE1895" t="str" cm="1">
        <f t="array" aca="1" ref="AE1895" ca="1">INDEX(Sheet1!$AF$2:$AF$22, RANDBETWEEN(1, 5))</f>
        <v>NatCom</v>
      </c>
      <c r="AF1895" s="3">
        <v>45493</v>
      </c>
      <c r="AG1895" t="str" cm="1">
        <f t="array" aca="1" ref="AG1895" ca="1">INDEX(Sheet1!$AH$2:$AH$24, RANDBETWEEN(1, 23))</f>
        <v>UZBEKISTAN CO</v>
      </c>
      <c r="AH1895" t="s">
        <v>651</v>
      </c>
      <c r="AI1895" t="s">
        <v>390</v>
      </c>
      <c r="AJ1895" t="s">
        <v>391</v>
      </c>
      <c r="AK1895" t="s">
        <v>127</v>
      </c>
      <c r="AL1895" t="s">
        <v>95</v>
      </c>
      <c r="AM1895" t="s">
        <v>646</v>
      </c>
      <c r="AN1895" t="s">
        <v>91</v>
      </c>
      <c r="AO1895" t="s">
        <v>61</v>
      </c>
      <c r="AP1895" t="s">
        <v>78</v>
      </c>
      <c r="AQ1895" t="s">
        <v>129</v>
      </c>
      <c r="AR1895">
        <v>2023</v>
      </c>
      <c r="AS1895" t="s">
        <v>44</v>
      </c>
    </row>
    <row r="1896" spans="1:45">
      <c r="A1896" t="s">
        <v>653</v>
      </c>
      <c r="B1896" t="s">
        <v>95</v>
      </c>
      <c r="C1896" t="s">
        <v>64</v>
      </c>
      <c r="D1896" s="3">
        <v>45615</v>
      </c>
      <c r="E1896" t="s">
        <v>644</v>
      </c>
      <c r="F1896">
        <f t="shared" ca="1" si="87"/>
        <v>66894.793972823143</v>
      </c>
      <c r="G1896">
        <f t="shared" ca="1" si="87"/>
        <v>60450.795977330155</v>
      </c>
      <c r="H1896" t="str" cm="1">
        <f t="array" aca="1" ref="H1896" ca="1">INDEX(Sheet1!$H$1:$H$3, RANDBETWEEN(1, 3))</f>
        <v>ORR Non-Thematic</v>
      </c>
      <c r="I1896" t="str" cm="1">
        <f t="array" aca="1" ref="I1896" ca="1">INDEX(Sheet1!$I$3:$I$88, RANDBETWEEN(1, 85))</f>
        <v>Nutrition – Overweight &amp; Obesity</v>
      </c>
      <c r="J1896" t="str">
        <f ca="1">INDEX(Sheet1!$AZ$3:$AZ$8, RANDBETWEEN(1, COUNTA(Sheet1!$AZ$3:$AZ$8)))</f>
        <v>Increased Immunization Rates</v>
      </c>
      <c r="K1896" t="str" cm="1">
        <f t="array" aca="1" ref="K1896" ca="1">INDEX(Sheet1!$K$1:$K$8, RANDBETWEEN(1, 6))</f>
        <v>Ukraine Response</v>
      </c>
      <c r="M1896" t="s">
        <v>165</v>
      </c>
      <c r="N1896">
        <f t="shared" ca="1" si="88"/>
        <v>8846.8961844240021</v>
      </c>
      <c r="Q1896" t="s">
        <v>394</v>
      </c>
      <c r="U1896">
        <f t="shared" ca="1" si="89"/>
        <v>98039.786113268463</v>
      </c>
      <c r="V1896">
        <v>3756933</v>
      </c>
      <c r="W1896" t="str" cm="1">
        <f t="array" aca="1" ref="W1896" ca="1">INDEX(Sheet1!$X$1:$X$20, RANDBETWEEN(1, 20))</f>
        <v>University/Education Org.</v>
      </c>
      <c r="X1896" t="str" cm="1">
        <f t="array" aca="1" ref="X1896" ca="1">INDEX(Sheet1!$Y$2:$Y$22, RANDBETWEEN(1, 21))</f>
        <v>Public Sector</v>
      </c>
      <c r="Z1896" t="str" cm="1">
        <f t="array" aca="1" ref="Z1896" ca="1">INDEX(Sheet1!$AA$2:$AA$30, RANDBETWEEN(1, 29))</f>
        <v>CROATIA CO</v>
      </c>
      <c r="AA1896" t="str" cm="1">
        <f t="array" aca="1" ref="AA1896" ca="1">INDEX(Sheet1!$AB$2:$AB$8, RANDBETWEEN(1, 7))</f>
        <v>ECARO</v>
      </c>
      <c r="AB1896" t="str" cm="1">
        <f t="array" aca="1" ref="AB1896" ca="1">INDEX(Sheet1!$AC$2:$AC$22, RANDBETWEEN(1, 21))</f>
        <v>Qatar</v>
      </c>
      <c r="AE1896" t="str" cm="1">
        <f t="array" aca="1" ref="AE1896" ca="1">INDEX(Sheet1!$AF$2:$AF$22, RANDBETWEEN(1, 5))</f>
        <v>MENARO</v>
      </c>
      <c r="AF1896" s="3">
        <v>45615</v>
      </c>
      <c r="AG1896" t="str" cm="1">
        <f t="array" aca="1" ref="AG1896" ca="1">INDEX(Sheet1!$AH$2:$AH$24, RANDBETWEEN(1, 23))</f>
        <v>UKRAINE CO</v>
      </c>
      <c r="AH1896" t="s">
        <v>670</v>
      </c>
      <c r="AI1896" t="s">
        <v>393</v>
      </c>
      <c r="AJ1896" t="s">
        <v>394</v>
      </c>
      <c r="AK1896" t="s">
        <v>165</v>
      </c>
      <c r="AL1896" t="s">
        <v>90</v>
      </c>
      <c r="AM1896" t="s">
        <v>646</v>
      </c>
      <c r="AN1896" t="s">
        <v>115</v>
      </c>
      <c r="AO1896" t="s">
        <v>61</v>
      </c>
      <c r="AP1896" t="s">
        <v>78</v>
      </c>
      <c r="AQ1896" t="s">
        <v>79</v>
      </c>
      <c r="AR1896">
        <v>2022</v>
      </c>
      <c r="AS1896" t="s">
        <v>44</v>
      </c>
    </row>
    <row r="1897" spans="1:45">
      <c r="A1897" t="s">
        <v>652</v>
      </c>
      <c r="B1897" t="s">
        <v>44</v>
      </c>
      <c r="C1897" t="s">
        <v>45</v>
      </c>
      <c r="D1897" s="3">
        <v>45504</v>
      </c>
      <c r="E1897" t="s">
        <v>644</v>
      </c>
      <c r="F1897">
        <f t="shared" ca="1" si="87"/>
        <v>95810.765975782517</v>
      </c>
      <c r="G1897">
        <f t="shared" ca="1" si="87"/>
        <v>11829.507795109144</v>
      </c>
      <c r="H1897" t="str" cm="1">
        <f t="array" aca="1" ref="H1897" ca="1">INDEX(Sheet1!$H$1:$H$3, RANDBETWEEN(1, 3))</f>
        <v>ORE-Thematic</v>
      </c>
      <c r="I1897" t="str" cm="1">
        <f t="array" aca="1" ref="I1897" ca="1">INDEX(Sheet1!$I$3:$I$88, RANDBETWEEN(1, 85))</f>
        <v>Child Protection – General</v>
      </c>
      <c r="J1897" t="str">
        <f ca="1">INDEX(Sheet1!$AZ$3:$AZ$8, RANDBETWEEN(1, COUNTA(Sheet1!$AZ$3:$AZ$8)))</f>
        <v>Emergency Response</v>
      </c>
      <c r="K1897" t="str" cm="1">
        <f t="array" aca="1" ref="K1897" ca="1">INDEX(Sheet1!$K$1:$K$8, RANDBETWEEN(1, 6))</f>
        <v>Emergency/HAC</v>
      </c>
      <c r="M1897" t="s">
        <v>114</v>
      </c>
      <c r="N1897">
        <f t="shared" ca="1" si="88"/>
        <v>11616.384702444402</v>
      </c>
      <c r="Q1897" t="s">
        <v>397</v>
      </c>
      <c r="U1897">
        <f t="shared" ca="1" si="89"/>
        <v>61807.374019866307</v>
      </c>
      <c r="V1897">
        <v>21507088</v>
      </c>
      <c r="W1897" t="str" cm="1">
        <f t="array" aca="1" ref="W1897" ca="1">INDEX(Sheet1!$X$1:$X$20, RANDBETWEEN(1, 20))</f>
        <v>Corporate</v>
      </c>
      <c r="X1897" t="str" cm="1">
        <f t="array" aca="1" ref="X1897" ca="1">INDEX(Sheet1!$Y$2:$Y$22, RANDBETWEEN(1, 21))</f>
        <v>Private Sector</v>
      </c>
      <c r="Z1897" t="str" cm="1">
        <f t="array" aca="1" ref="Z1897" ca="1">INDEX(Sheet1!$AA$2:$AA$30, RANDBETWEEN(1, 29))</f>
        <v>QATAR CO</v>
      </c>
      <c r="AA1897" t="str" cm="1">
        <f t="array" aca="1" ref="AA1897" ca="1">INDEX(Sheet1!$AB$2:$AB$8, RANDBETWEEN(1, 7))</f>
        <v>MENARO</v>
      </c>
      <c r="AB1897" t="str" cm="1">
        <f t="array" aca="1" ref="AB1897" ca="1">INDEX(Sheet1!$AC$2:$AC$22, RANDBETWEEN(1, 21))</f>
        <v>Qatar</v>
      </c>
      <c r="AE1897" t="str" cm="1">
        <f t="array" aca="1" ref="AE1897" ca="1">INDEX(Sheet1!$AF$2:$AF$22, RANDBETWEEN(1, 5))</f>
        <v>HQ</v>
      </c>
      <c r="AF1897" s="3">
        <v>45504</v>
      </c>
      <c r="AG1897" t="str" cm="1">
        <f t="array" aca="1" ref="AG1897" ca="1">INDEX(Sheet1!$AH$2:$AH$24, RANDBETWEEN(1, 23))</f>
        <v>BULGARIA CO</v>
      </c>
      <c r="AH1897" t="s">
        <v>648</v>
      </c>
      <c r="AI1897" t="s">
        <v>396</v>
      </c>
      <c r="AJ1897" t="s">
        <v>397</v>
      </c>
      <c r="AK1897" t="s">
        <v>114</v>
      </c>
      <c r="AL1897" t="s">
        <v>95</v>
      </c>
      <c r="AM1897" t="s">
        <v>645</v>
      </c>
      <c r="AN1897" t="s">
        <v>128</v>
      </c>
      <c r="AO1897" t="s">
        <v>92</v>
      </c>
      <c r="AP1897" t="s">
        <v>62</v>
      </c>
      <c r="AQ1897" t="s">
        <v>129</v>
      </c>
      <c r="AR1897">
        <v>2023</v>
      </c>
      <c r="AS1897" t="s">
        <v>44</v>
      </c>
    </row>
    <row r="1898" spans="1:45">
      <c r="A1898" t="s">
        <v>655</v>
      </c>
      <c r="B1898" t="s">
        <v>95</v>
      </c>
      <c r="C1898" t="s">
        <v>64</v>
      </c>
      <c r="D1898" s="3">
        <v>45453</v>
      </c>
      <c r="E1898" t="s">
        <v>644</v>
      </c>
      <c r="F1898">
        <f t="shared" ca="1" si="87"/>
        <v>43290.765478263886</v>
      </c>
      <c r="G1898">
        <f t="shared" ca="1" si="87"/>
        <v>61164.371986144295</v>
      </c>
      <c r="H1898" t="str" cm="1">
        <f t="array" aca="1" ref="H1898" ca="1">INDEX(Sheet1!$H$1:$H$3, RANDBETWEEN(1, 3))</f>
        <v>ORR Non-Thematic</v>
      </c>
      <c r="I1898" t="str" cm="1">
        <f t="array" aca="1" ref="I1898" ca="1">INDEX(Sheet1!$I$3:$I$88, RANDBETWEEN(1, 85))</f>
        <v>Social exclusion – data and evidence</v>
      </c>
      <c r="J1898" t="str">
        <f ca="1">INDEX(Sheet1!$AZ$3:$AZ$8, RANDBETWEEN(1, COUNTA(Sheet1!$AZ$3:$AZ$8)))</f>
        <v>Increased Immunization Rates</v>
      </c>
      <c r="K1898" t="str" cm="1">
        <f t="array" aca="1" ref="K1898" ca="1">INDEX(Sheet1!$K$1:$K$8, RANDBETWEEN(1, 6))</f>
        <v>Ukraine Response</v>
      </c>
      <c r="M1898" t="s">
        <v>89</v>
      </c>
      <c r="N1898">
        <f t="shared" ca="1" si="88"/>
        <v>14195.1640665375</v>
      </c>
      <c r="Q1898" t="s">
        <v>400</v>
      </c>
      <c r="U1898">
        <f t="shared" ca="1" si="89"/>
        <v>58271.669462993057</v>
      </c>
      <c r="V1898">
        <v>35088112</v>
      </c>
      <c r="W1898" t="str" cm="1">
        <f t="array" aca="1" ref="W1898" ca="1">INDEX(Sheet1!$X$1:$X$20, RANDBETWEEN(1, 20))</f>
        <v>IFI/RDB</v>
      </c>
      <c r="X1898" t="str" cm="1">
        <f t="array" aca="1" ref="X1898" ca="1">INDEX(Sheet1!$Y$2:$Y$22, RANDBETWEEN(1, 21))</f>
        <v>Private Sector</v>
      </c>
      <c r="Z1898" t="str" cm="1">
        <f t="array" aca="1" ref="Z1898" ca="1">INDEX(Sheet1!$AA$2:$AA$30, RANDBETWEEN(1, 29))</f>
        <v>TURKIYE NATCOM</v>
      </c>
      <c r="AA1898" t="str" cm="1">
        <f t="array" aca="1" ref="AA1898" ca="1">INDEX(Sheet1!$AB$2:$AB$8, RANDBETWEEN(1, 7))</f>
        <v>HQ</v>
      </c>
      <c r="AB1898" t="str" cm="1">
        <f t="array" aca="1" ref="AB1898" ca="1">INDEX(Sheet1!$AC$2:$AC$22, RANDBETWEEN(1, 21))</f>
        <v>Cyprus</v>
      </c>
      <c r="AE1898" t="str" cm="1">
        <f t="array" aca="1" ref="AE1898" ca="1">INDEX(Sheet1!$AF$2:$AF$22, RANDBETWEEN(1, 5))</f>
        <v>ESARO</v>
      </c>
      <c r="AF1898" s="3">
        <v>45453</v>
      </c>
      <c r="AG1898" t="str" cm="1">
        <f t="array" aca="1" ref="AG1898" ca="1">INDEX(Sheet1!$AH$2:$AH$24, RANDBETWEEN(1, 23))</f>
        <v>KOSOVO CO</v>
      </c>
      <c r="AH1898" t="s">
        <v>670</v>
      </c>
      <c r="AI1898" t="s">
        <v>399</v>
      </c>
      <c r="AJ1898" t="s">
        <v>400</v>
      </c>
      <c r="AK1898" t="s">
        <v>89</v>
      </c>
      <c r="AL1898" t="s">
        <v>90</v>
      </c>
      <c r="AM1898" t="s">
        <v>645</v>
      </c>
      <c r="AN1898" t="s">
        <v>105</v>
      </c>
      <c r="AO1898" t="s">
        <v>149</v>
      </c>
      <c r="AP1898" t="s">
        <v>93</v>
      </c>
      <c r="AQ1898" t="s">
        <v>79</v>
      </c>
      <c r="AR1898">
        <v>2023</v>
      </c>
      <c r="AS1898" t="s">
        <v>44</v>
      </c>
    </row>
    <row r="1899" spans="1:45">
      <c r="A1899" t="s">
        <v>656</v>
      </c>
      <c r="B1899" t="s">
        <v>44</v>
      </c>
      <c r="C1899" t="s">
        <v>45</v>
      </c>
      <c r="D1899" s="3">
        <v>45380</v>
      </c>
      <c r="E1899" t="s">
        <v>644</v>
      </c>
      <c r="F1899">
        <f t="shared" ca="1" si="87"/>
        <v>56184.380436907675</v>
      </c>
      <c r="G1899">
        <f t="shared" ca="1" si="87"/>
        <v>24376.562575066087</v>
      </c>
      <c r="H1899" t="str" cm="1">
        <f t="array" aca="1" ref="H1899" ca="1">INDEX(Sheet1!$H$1:$H$3, RANDBETWEEN(1, 3))</f>
        <v>ORR Non-Thematic</v>
      </c>
      <c r="I1899" t="str" cm="1">
        <f t="array" aca="1" ref="I1899" ca="1">INDEX(Sheet1!$I$3:$I$88, RANDBETWEEN(1, 85))</f>
        <v>Staff and premises security</v>
      </c>
      <c r="J1899" t="str">
        <f ca="1">INDEX(Sheet1!$AZ$3:$AZ$8, RANDBETWEEN(1, COUNTA(Sheet1!$AZ$3:$AZ$8)))</f>
        <v>Emergency Response</v>
      </c>
      <c r="K1899" t="str" cm="1">
        <f t="array" aca="1" ref="K1899" ca="1">INDEX(Sheet1!$K$1:$K$8, RANDBETWEEN(1, 6))</f>
        <v>Ukraine Response</v>
      </c>
      <c r="M1899" t="s">
        <v>165</v>
      </c>
      <c r="N1899">
        <f t="shared" ca="1" si="88"/>
        <v>8159.1620463349482</v>
      </c>
      <c r="Q1899" t="s">
        <v>403</v>
      </c>
      <c r="U1899">
        <f t="shared" ca="1" si="89"/>
        <v>95680.276503914763</v>
      </c>
      <c r="V1899">
        <v>12833139</v>
      </c>
      <c r="W1899" t="str" cm="1">
        <f t="array" aca="1" ref="W1899" ca="1">INDEX(Sheet1!$X$1:$X$20, RANDBETWEEN(1, 20))</f>
        <v>University/Education Org.</v>
      </c>
      <c r="X1899" t="str" cm="1">
        <f t="array" aca="1" ref="X1899" ca="1">INDEX(Sheet1!$Y$2:$Y$22, RANDBETWEEN(1, 21))</f>
        <v>Public Sector</v>
      </c>
      <c r="Z1899" t="str" cm="1">
        <f t="array" aca="1" ref="Z1899" ca="1">INDEX(Sheet1!$AA$2:$AA$30, RANDBETWEEN(1, 29))</f>
        <v>GREECE CO</v>
      </c>
      <c r="AA1899" t="str" cm="1">
        <f t="array" aca="1" ref="AA1899" ca="1">INDEX(Sheet1!$AB$2:$AB$8, RANDBETWEEN(1, 7))</f>
        <v>ROSA</v>
      </c>
      <c r="AB1899" t="str" cm="1">
        <f t="array" aca="1" ref="AB1899" ca="1">INDEX(Sheet1!$AC$2:$AC$22, RANDBETWEEN(1, 21))</f>
        <v>Uzbekistan</v>
      </c>
      <c r="AE1899" t="str" cm="1">
        <f t="array" aca="1" ref="AE1899" ca="1">INDEX(Sheet1!$AF$2:$AF$22, RANDBETWEEN(1, 5))</f>
        <v>NatCom</v>
      </c>
      <c r="AF1899" s="3">
        <v>45380</v>
      </c>
      <c r="AG1899" t="str" cm="1">
        <f t="array" aca="1" ref="AG1899" ca="1">INDEX(Sheet1!$AH$2:$AH$24, RANDBETWEEN(1, 23))</f>
        <v>BULGARIA CO</v>
      </c>
      <c r="AH1899" t="s">
        <v>668</v>
      </c>
      <c r="AI1899" t="s">
        <v>402</v>
      </c>
      <c r="AJ1899" t="s">
        <v>403</v>
      </c>
      <c r="AK1899" t="s">
        <v>165</v>
      </c>
      <c r="AL1899" t="s">
        <v>58</v>
      </c>
      <c r="AM1899" t="s">
        <v>645</v>
      </c>
      <c r="AN1899" t="s">
        <v>115</v>
      </c>
      <c r="AO1899" t="s">
        <v>61</v>
      </c>
      <c r="AP1899" t="s">
        <v>135</v>
      </c>
      <c r="AQ1899" t="s">
        <v>79</v>
      </c>
      <c r="AR1899">
        <v>2023</v>
      </c>
      <c r="AS1899" t="s">
        <v>44</v>
      </c>
    </row>
    <row r="1900" spans="1:45">
      <c r="A1900" t="s">
        <v>655</v>
      </c>
      <c r="B1900" t="s">
        <v>95</v>
      </c>
      <c r="C1900" t="s">
        <v>45</v>
      </c>
      <c r="D1900" s="3">
        <v>45609</v>
      </c>
      <c r="E1900" t="s">
        <v>644</v>
      </c>
      <c r="F1900">
        <f t="shared" ca="1" si="87"/>
        <v>49360.115701525487</v>
      </c>
      <c r="G1900">
        <f t="shared" ca="1" si="87"/>
        <v>70509.722638427047</v>
      </c>
      <c r="H1900" t="str" cm="1">
        <f t="array" aca="1" ref="H1900" ca="1">INDEX(Sheet1!$H$1:$H$3, RANDBETWEEN(1, 3))</f>
        <v>ORE-Thematic</v>
      </c>
      <c r="I1900" t="str" cm="1">
        <f t="array" aca="1" ref="I1900" ca="1">INDEX(Sheet1!$I$3:$I$88, RANDBETWEEN(1, 85))</f>
        <v>PMTCT and infant male circumcision</v>
      </c>
      <c r="J1900" t="str">
        <f ca="1">INDEX(Sheet1!$AZ$3:$AZ$8, RANDBETWEEN(1, COUNTA(Sheet1!$AZ$3:$AZ$8)))</f>
        <v>Education</v>
      </c>
      <c r="K1900" t="str" cm="1">
        <f t="array" aca="1" ref="K1900" ca="1">INDEX(Sheet1!$K$1:$K$8, RANDBETWEEN(1, 6))</f>
        <v>Emergency/HAC</v>
      </c>
      <c r="M1900" t="s">
        <v>89</v>
      </c>
      <c r="N1900">
        <f t="shared" ca="1" si="88"/>
        <v>21428.147403379338</v>
      </c>
      <c r="Q1900" t="s">
        <v>406</v>
      </c>
      <c r="U1900">
        <f t="shared" ca="1" si="89"/>
        <v>68038.075425708768</v>
      </c>
      <c r="V1900">
        <v>8031236</v>
      </c>
      <c r="W1900" t="str" cm="1">
        <f t="array" aca="1" ref="W1900" ca="1">INDEX(Sheet1!$X$1:$X$20, RANDBETWEEN(1, 20))</f>
        <v>Ministry</v>
      </c>
      <c r="X1900" t="str" cm="1">
        <f t="array" aca="1" ref="X1900" ca="1">INDEX(Sheet1!$Y$2:$Y$22, RANDBETWEEN(1, 21))</f>
        <v>Private Sector</v>
      </c>
      <c r="Z1900" t="str" cm="1">
        <f t="array" aca="1" ref="Z1900" ca="1">INDEX(Sheet1!$AA$2:$AA$30, RANDBETWEEN(1, 29))</f>
        <v>CHINA CO</v>
      </c>
      <c r="AA1900" t="str" cm="1">
        <f t="array" aca="1" ref="AA1900" ca="1">INDEX(Sheet1!$AB$2:$AB$8, RANDBETWEEN(1, 7))</f>
        <v>ECARO</v>
      </c>
      <c r="AB1900" t="str" cm="1">
        <f t="array" aca="1" ref="AB1900" ca="1">INDEX(Sheet1!$AC$2:$AC$22, RANDBETWEEN(1, 21))</f>
        <v>Armenia</v>
      </c>
      <c r="AE1900" t="str" cm="1">
        <f t="array" aca="1" ref="AE1900" ca="1">INDEX(Sheet1!$AF$2:$AF$22, RANDBETWEEN(1, 5))</f>
        <v>MENARO</v>
      </c>
      <c r="AF1900" s="3">
        <v>45609</v>
      </c>
      <c r="AG1900" t="str" cm="1">
        <f t="array" aca="1" ref="AG1900" ca="1">INDEX(Sheet1!$AH$2:$AH$24, RANDBETWEEN(1, 23))</f>
        <v>GREECE CO</v>
      </c>
      <c r="AH1900" t="s">
        <v>647</v>
      </c>
      <c r="AI1900" t="s">
        <v>405</v>
      </c>
      <c r="AJ1900" t="s">
        <v>406</v>
      </c>
      <c r="AK1900" t="s">
        <v>89</v>
      </c>
      <c r="AL1900" t="s">
        <v>95</v>
      </c>
      <c r="AM1900" t="s">
        <v>645</v>
      </c>
      <c r="AN1900" t="s">
        <v>105</v>
      </c>
      <c r="AO1900" t="s">
        <v>77</v>
      </c>
      <c r="AP1900" t="s">
        <v>78</v>
      </c>
      <c r="AQ1900" t="s">
        <v>63</v>
      </c>
      <c r="AR1900">
        <v>2022</v>
      </c>
      <c r="AS1900" t="s">
        <v>44</v>
      </c>
    </row>
    <row r="1901" spans="1:45">
      <c r="A1901" t="s">
        <v>656</v>
      </c>
      <c r="B1901" t="s">
        <v>95</v>
      </c>
      <c r="C1901" t="s">
        <v>64</v>
      </c>
      <c r="D1901" s="3">
        <v>45356</v>
      </c>
      <c r="E1901" t="s">
        <v>644</v>
      </c>
      <c r="F1901">
        <f t="shared" ca="1" si="87"/>
        <v>55385.031727736008</v>
      </c>
      <c r="G1901">
        <f t="shared" ca="1" si="87"/>
        <v>53438.227635158226</v>
      </c>
      <c r="H1901" t="str" cm="1">
        <f t="array" aca="1" ref="H1901" ca="1">INDEX(Sheet1!$H$1:$H$3, RANDBETWEEN(1, 3))</f>
        <v>ORE-Thematic</v>
      </c>
      <c r="I1901" t="str" cm="1">
        <f t="array" aca="1" ref="I1901" ca="1">INDEX(Sheet1!$I$3:$I$88, RANDBETWEEN(1, 85))</f>
        <v>Capital investments</v>
      </c>
      <c r="J1901" t="str">
        <f ca="1">INDEX(Sheet1!$AZ$3:$AZ$8, RANDBETWEEN(1, COUNTA(Sheet1!$AZ$3:$AZ$8)))</f>
        <v>Increased Immunization Rates</v>
      </c>
      <c r="K1901" t="str" cm="1">
        <f t="array" aca="1" ref="K1901" ca="1">INDEX(Sheet1!$K$1:$K$8, RANDBETWEEN(1, 6))</f>
        <v>Ukraine Response</v>
      </c>
      <c r="M1901" t="s">
        <v>165</v>
      </c>
      <c r="N1901">
        <f t="shared" ca="1" si="88"/>
        <v>86530.252969417896</v>
      </c>
      <c r="Q1901" t="s">
        <v>409</v>
      </c>
      <c r="U1901">
        <f t="shared" ca="1" si="89"/>
        <v>8684.2671871299062</v>
      </c>
      <c r="V1901">
        <v>2832416</v>
      </c>
      <c r="W1901" t="str" cm="1">
        <f t="array" aca="1" ref="W1901" ca="1">INDEX(Sheet1!$X$1:$X$20, RANDBETWEEN(1, 20))</f>
        <v>Corporate Foundation</v>
      </c>
      <c r="X1901" t="str" cm="1">
        <f t="array" aca="1" ref="X1901" ca="1">INDEX(Sheet1!$Y$2:$Y$22, RANDBETWEEN(1, 21))</f>
        <v>Private Sector</v>
      </c>
      <c r="Z1901" t="str" cm="1">
        <f t="array" aca="1" ref="Z1901" ca="1">INDEX(Sheet1!$AA$2:$AA$30, RANDBETWEEN(1, 29))</f>
        <v>BELARUS CO</v>
      </c>
      <c r="AA1901" t="str" cm="1">
        <f t="array" aca="1" ref="AA1901" ca="1">INDEX(Sheet1!$AB$2:$AB$8, RANDBETWEEN(1, 7))</f>
        <v>EAPRO</v>
      </c>
      <c r="AB1901" t="str" cm="1">
        <f t="array" aca="1" ref="AB1901" ca="1">INDEX(Sheet1!$AC$2:$AC$22, RANDBETWEEN(1, 21))</f>
        <v>United States</v>
      </c>
      <c r="AE1901" t="str" cm="1">
        <f t="array" aca="1" ref="AE1901" ca="1">INDEX(Sheet1!$AF$2:$AF$22, RANDBETWEEN(1, 5))</f>
        <v>NatCom</v>
      </c>
      <c r="AF1901" s="3">
        <v>45356</v>
      </c>
      <c r="AG1901" t="str" cm="1">
        <f t="array" aca="1" ref="AG1901" ca="1">INDEX(Sheet1!$AH$2:$AH$24, RANDBETWEEN(1, 23))</f>
        <v>UKRAINE CO</v>
      </c>
      <c r="AH1901" t="s">
        <v>670</v>
      </c>
      <c r="AI1901" t="s">
        <v>408</v>
      </c>
      <c r="AJ1901" t="s">
        <v>409</v>
      </c>
      <c r="AK1901" t="s">
        <v>165</v>
      </c>
      <c r="AL1901" t="s">
        <v>90</v>
      </c>
      <c r="AM1901" t="s">
        <v>646</v>
      </c>
      <c r="AN1901" t="s">
        <v>91</v>
      </c>
      <c r="AO1901" t="s">
        <v>92</v>
      </c>
      <c r="AP1901" t="s">
        <v>143</v>
      </c>
      <c r="AQ1901" t="s">
        <v>100</v>
      </c>
      <c r="AR1901">
        <v>2024</v>
      </c>
      <c r="AS1901" t="s">
        <v>44</v>
      </c>
    </row>
    <row r="1902" spans="1:45">
      <c r="A1902" t="s">
        <v>658</v>
      </c>
      <c r="B1902" t="s">
        <v>44</v>
      </c>
      <c r="C1902" t="s">
        <v>45</v>
      </c>
      <c r="D1902" s="3">
        <v>45623</v>
      </c>
      <c r="E1902" t="s">
        <v>644</v>
      </c>
      <c r="F1902">
        <f t="shared" ca="1" si="87"/>
        <v>73706.513328740766</v>
      </c>
      <c r="G1902">
        <f t="shared" ca="1" si="87"/>
        <v>49868.271821903334</v>
      </c>
      <c r="H1902" t="str" cm="1">
        <f t="array" aca="1" ref="H1902" ca="1">INDEX(Sheet1!$H$1:$H$3, RANDBETWEEN(1, 3))</f>
        <v>ORR Non-Thematic</v>
      </c>
      <c r="I1902" t="str" cm="1">
        <f t="array" aca="1" ref="I1902" ca="1">INDEX(Sheet1!$I$3:$I$88, RANDBETWEEN(1, 85))</f>
        <v>Leadership and Executive Direction</v>
      </c>
      <c r="J1902" t="str">
        <f ca="1">INDEX(Sheet1!$AZ$3:$AZ$8, RANDBETWEEN(1, COUNTA(Sheet1!$AZ$3:$AZ$8)))</f>
        <v>Increased Immunization Rates</v>
      </c>
      <c r="K1902" t="str" cm="1">
        <f t="array" aca="1" ref="K1902" ca="1">INDEX(Sheet1!$K$1:$K$8, RANDBETWEEN(1, 6))</f>
        <v>HAC-STATE OF PALESTINE</v>
      </c>
      <c r="M1902" t="s">
        <v>165</v>
      </c>
      <c r="N1902">
        <f t="shared" ca="1" si="88"/>
        <v>39800.936358176907</v>
      </c>
      <c r="Q1902" t="s">
        <v>412</v>
      </c>
      <c r="U1902">
        <f t="shared" ca="1" si="89"/>
        <v>96296.805746178448</v>
      </c>
      <c r="V1902">
        <v>3649444</v>
      </c>
      <c r="W1902" t="str" cm="1">
        <f t="array" aca="1" ref="W1902" ca="1">INDEX(Sheet1!$X$1:$X$20, RANDBETWEEN(1, 20))</f>
        <v>IFI/RDB</v>
      </c>
      <c r="X1902" t="str" cm="1">
        <f t="array" aca="1" ref="X1902" ca="1">INDEX(Sheet1!$Y$2:$Y$22, RANDBETWEEN(1, 21))</f>
        <v>Public Sector</v>
      </c>
      <c r="Z1902" t="str" cm="1">
        <f t="array" aca="1" ref="Z1902" ca="1">INDEX(Sheet1!$AA$2:$AA$30, RANDBETWEEN(1, 29))</f>
        <v>ROMANIA CO</v>
      </c>
      <c r="AA1902" t="str" cm="1">
        <f t="array" aca="1" ref="AA1902" ca="1">INDEX(Sheet1!$AB$2:$AB$8, RANDBETWEEN(1, 7))</f>
        <v>ROSA</v>
      </c>
      <c r="AB1902" t="str" cm="1">
        <f t="array" aca="1" ref="AB1902" ca="1">INDEX(Sheet1!$AC$2:$AC$22, RANDBETWEEN(1, 21))</f>
        <v>Uzbekistan</v>
      </c>
      <c r="AE1902" t="str" cm="1">
        <f t="array" aca="1" ref="AE1902" ca="1">INDEX(Sheet1!$AF$2:$AF$22, RANDBETWEEN(1, 5))</f>
        <v>ECARO</v>
      </c>
      <c r="AF1902" s="3">
        <v>45623</v>
      </c>
      <c r="AG1902" t="str" cm="1">
        <f t="array" aca="1" ref="AG1902" ca="1">INDEX(Sheet1!$AH$2:$AH$24, RANDBETWEEN(1, 23))</f>
        <v>CROATIA CO</v>
      </c>
      <c r="AH1902" t="s">
        <v>670</v>
      </c>
      <c r="AI1902" t="s">
        <v>411</v>
      </c>
      <c r="AJ1902" t="s">
        <v>412</v>
      </c>
      <c r="AK1902" t="s">
        <v>165</v>
      </c>
      <c r="AL1902" t="s">
        <v>90</v>
      </c>
      <c r="AM1902" t="s">
        <v>646</v>
      </c>
      <c r="AN1902" t="s">
        <v>60</v>
      </c>
      <c r="AO1902" t="s">
        <v>61</v>
      </c>
      <c r="AP1902" t="s">
        <v>78</v>
      </c>
      <c r="AQ1902" t="s">
        <v>94</v>
      </c>
      <c r="AR1902">
        <v>2022</v>
      </c>
      <c r="AS1902" t="s">
        <v>44</v>
      </c>
    </row>
    <row r="1903" spans="1:45">
      <c r="A1903" t="s">
        <v>657</v>
      </c>
      <c r="B1903" t="s">
        <v>95</v>
      </c>
      <c r="C1903" t="s">
        <v>45</v>
      </c>
      <c r="D1903" s="3">
        <v>45335</v>
      </c>
      <c r="E1903" t="s">
        <v>644</v>
      </c>
      <c r="F1903">
        <f t="shared" ca="1" si="87"/>
        <v>96644.956533853765</v>
      </c>
      <c r="G1903">
        <f t="shared" ca="1" si="87"/>
        <v>41689.934841206079</v>
      </c>
      <c r="H1903" t="str" cm="1">
        <f t="array" aca="1" ref="H1903" ca="1">INDEX(Sheet1!$H$1:$H$3, RANDBETWEEN(1, 3))</f>
        <v>ORE-Thematic</v>
      </c>
      <c r="I1903" t="str" cm="1">
        <f t="array" aca="1" ref="I1903" ca="1">INDEX(Sheet1!$I$3:$I$88, RANDBETWEEN(1, 85))</f>
        <v>Gender Equality General</v>
      </c>
      <c r="J1903" t="str">
        <f ca="1">INDEX(Sheet1!$AZ$3:$AZ$8, RANDBETWEEN(1, COUNTA(Sheet1!$AZ$3:$AZ$8)))</f>
        <v>Education</v>
      </c>
      <c r="K1903" t="str" cm="1">
        <f t="array" aca="1" ref="K1903" ca="1">INDEX(Sheet1!$K$1:$K$8, RANDBETWEEN(1, 6))</f>
        <v>HAC-UKRAINE</v>
      </c>
      <c r="M1903" t="s">
        <v>127</v>
      </c>
      <c r="N1903">
        <f t="shared" ca="1" si="88"/>
        <v>67896.963520572928</v>
      </c>
      <c r="Q1903" t="s">
        <v>415</v>
      </c>
      <c r="U1903">
        <f t="shared" ca="1" si="89"/>
        <v>72328.385942188266</v>
      </c>
      <c r="V1903">
        <v>20606959</v>
      </c>
      <c r="W1903" t="str" cm="1">
        <f t="array" aca="1" ref="W1903" ca="1">INDEX(Sheet1!$X$1:$X$20, RANDBETWEEN(1, 20))</f>
        <v>University/Education Org.</v>
      </c>
      <c r="X1903" t="str" cm="1">
        <f t="array" aca="1" ref="X1903" ca="1">INDEX(Sheet1!$Y$2:$Y$22, RANDBETWEEN(1, 21))</f>
        <v>Private Sector</v>
      </c>
      <c r="Z1903" t="str" cm="1">
        <f t="array" aca="1" ref="Z1903" ca="1">INDEX(Sheet1!$AA$2:$AA$30, RANDBETWEEN(1, 29))</f>
        <v>US FUND</v>
      </c>
      <c r="AA1903" t="str" cm="1">
        <f t="array" aca="1" ref="AA1903" ca="1">INDEX(Sheet1!$AB$2:$AB$8, RANDBETWEEN(1, 7))</f>
        <v>HQ</v>
      </c>
      <c r="AB1903" t="str" cm="1">
        <f t="array" aca="1" ref="AB1903" ca="1">INDEX(Sheet1!$AC$2:$AC$22, RANDBETWEEN(1, 21))</f>
        <v>Uzbekistan</v>
      </c>
      <c r="AE1903" t="str" cm="1">
        <f t="array" aca="1" ref="AE1903" ca="1">INDEX(Sheet1!$AF$2:$AF$22, RANDBETWEEN(1, 5))</f>
        <v>NatCom</v>
      </c>
      <c r="AF1903" s="3">
        <v>45335</v>
      </c>
      <c r="AG1903" t="str" cm="1">
        <f t="array" aca="1" ref="AG1903" ca="1">INDEX(Sheet1!$AH$2:$AH$24, RANDBETWEEN(1, 23))</f>
        <v>ALBANIA CO</v>
      </c>
      <c r="AH1903" t="s">
        <v>670</v>
      </c>
      <c r="AI1903" t="s">
        <v>414</v>
      </c>
      <c r="AJ1903" t="s">
        <v>415</v>
      </c>
      <c r="AK1903" t="s">
        <v>127</v>
      </c>
      <c r="AL1903" t="s">
        <v>90</v>
      </c>
      <c r="AM1903" t="s">
        <v>645</v>
      </c>
      <c r="AN1903" t="s">
        <v>91</v>
      </c>
      <c r="AO1903" t="s">
        <v>116</v>
      </c>
      <c r="AP1903" t="s">
        <v>143</v>
      </c>
      <c r="AQ1903" t="s">
        <v>94</v>
      </c>
      <c r="AR1903">
        <v>2022</v>
      </c>
      <c r="AS1903" t="s">
        <v>44</v>
      </c>
    </row>
    <row r="1904" spans="1:45">
      <c r="A1904" t="s">
        <v>658</v>
      </c>
      <c r="B1904" t="s">
        <v>44</v>
      </c>
      <c r="C1904" t="s">
        <v>45</v>
      </c>
      <c r="D1904" s="3">
        <v>45553</v>
      </c>
      <c r="E1904" t="s">
        <v>644</v>
      </c>
      <c r="F1904">
        <f t="shared" ca="1" si="87"/>
        <v>40422.710905232278</v>
      </c>
      <c r="G1904">
        <f t="shared" ca="1" si="87"/>
        <v>22962.238502099684</v>
      </c>
      <c r="H1904" t="str" cm="1">
        <f t="array" aca="1" ref="H1904" ca="1">INDEX(Sheet1!$H$1:$H$3, RANDBETWEEN(1, 3))</f>
        <v>Revenue Type</v>
      </c>
      <c r="I1904" t="str" cm="1">
        <f t="array" aca="1" ref="I1904" ca="1">INDEX(Sheet1!$I$3:$I$88, RANDBETWEEN(1, 85))</f>
        <v>WASH and emergencies</v>
      </c>
      <c r="J1904" t="str">
        <f ca="1">INDEX(Sheet1!$AZ$3:$AZ$8, RANDBETWEEN(1, COUNTA(Sheet1!$AZ$3:$AZ$8)))</f>
        <v>Increased Immunization Rates</v>
      </c>
      <c r="K1904" t="str" cm="1">
        <f t="array" aca="1" ref="K1904" ca="1">INDEX(Sheet1!$K$1:$K$8, RANDBETWEEN(1, 6))</f>
        <v>HAC-STATE OF PALESTINE</v>
      </c>
      <c r="M1904" t="s">
        <v>114</v>
      </c>
      <c r="N1904">
        <f t="shared" ca="1" si="88"/>
        <v>35767.775982180101</v>
      </c>
      <c r="Q1904" t="s">
        <v>418</v>
      </c>
      <c r="U1904">
        <f t="shared" ca="1" si="89"/>
        <v>42913.854914721094</v>
      </c>
      <c r="V1904">
        <v>600736</v>
      </c>
      <c r="W1904" t="str" cm="1">
        <f t="array" aca="1" ref="W1904" ca="1">INDEX(Sheet1!$X$1:$X$20, RANDBETWEEN(1, 20))</f>
        <v>University/Education Org.</v>
      </c>
      <c r="X1904" t="str" cm="1">
        <f t="array" aca="1" ref="X1904" ca="1">INDEX(Sheet1!$Y$2:$Y$22, RANDBETWEEN(1, 21))</f>
        <v>Private Sector</v>
      </c>
      <c r="Z1904" t="str" cm="1">
        <f t="array" aca="1" ref="Z1904" ca="1">INDEX(Sheet1!$AA$2:$AA$30, RANDBETWEEN(1, 29))</f>
        <v>CROATIA CO</v>
      </c>
      <c r="AA1904" t="str" cm="1">
        <f t="array" aca="1" ref="AA1904" ca="1">INDEX(Sheet1!$AB$2:$AB$8, RANDBETWEEN(1, 7))</f>
        <v>HQ</v>
      </c>
      <c r="AB1904" t="str" cm="1">
        <f t="array" aca="1" ref="AB1904" ca="1">INDEX(Sheet1!$AC$2:$AC$22, RANDBETWEEN(1, 21))</f>
        <v>Bulgaria</v>
      </c>
      <c r="AE1904" t="str" cm="1">
        <f t="array" aca="1" ref="AE1904" ca="1">INDEX(Sheet1!$AF$2:$AF$22, RANDBETWEEN(1, 5))</f>
        <v>MENARO</v>
      </c>
      <c r="AF1904" s="3">
        <v>45553</v>
      </c>
      <c r="AG1904" t="str" cm="1">
        <f t="array" aca="1" ref="AG1904" ca="1">INDEX(Sheet1!$AH$2:$AH$24, RANDBETWEEN(1, 23))</f>
        <v>TAJIKISTAN CO</v>
      </c>
      <c r="AH1904" t="s">
        <v>648</v>
      </c>
      <c r="AI1904" t="s">
        <v>417</v>
      </c>
      <c r="AJ1904" t="s">
        <v>418</v>
      </c>
      <c r="AK1904" t="s">
        <v>114</v>
      </c>
      <c r="AL1904" t="s">
        <v>95</v>
      </c>
      <c r="AM1904" t="s">
        <v>646</v>
      </c>
      <c r="AN1904" t="s">
        <v>60</v>
      </c>
      <c r="AO1904" t="s">
        <v>92</v>
      </c>
      <c r="AP1904" t="s">
        <v>78</v>
      </c>
      <c r="AQ1904" t="s">
        <v>79</v>
      </c>
      <c r="AR1904">
        <v>2024</v>
      </c>
      <c r="AS1904" t="s">
        <v>44</v>
      </c>
    </row>
    <row r="1905" spans="1:45">
      <c r="A1905" t="s">
        <v>656</v>
      </c>
      <c r="B1905" t="s">
        <v>44</v>
      </c>
      <c r="C1905" t="s">
        <v>64</v>
      </c>
      <c r="D1905" s="3">
        <v>45586</v>
      </c>
      <c r="E1905" t="s">
        <v>644</v>
      </c>
      <c r="F1905">
        <f t="shared" ca="1" si="87"/>
        <v>35843.193383348269</v>
      </c>
      <c r="G1905">
        <f t="shared" ca="1" si="87"/>
        <v>79229.261824487694</v>
      </c>
      <c r="H1905" t="str" cm="1">
        <f t="array" aca="1" ref="H1905" ca="1">INDEX(Sheet1!$H$1:$H$3, RANDBETWEEN(1, 3))</f>
        <v>ORR Non-Thematic</v>
      </c>
      <c r="I1905" t="str" cm="1">
        <f t="array" aca="1" ref="I1905" ca="1">INDEX(Sheet1!$I$3:$I$88, RANDBETWEEN(1, 85))</f>
        <v>Social exclusion – data and evidence</v>
      </c>
      <c r="J1905" t="str">
        <f ca="1">INDEX(Sheet1!$AZ$3:$AZ$8, RANDBETWEEN(1, COUNTA(Sheet1!$AZ$3:$AZ$8)))</f>
        <v>Health</v>
      </c>
      <c r="K1905" t="str" cm="1">
        <f t="array" aca="1" ref="K1905" ca="1">INDEX(Sheet1!$K$1:$K$8, RANDBETWEEN(1, 6))</f>
        <v>Emergency/HAC</v>
      </c>
      <c r="M1905" t="s">
        <v>57</v>
      </c>
      <c r="N1905">
        <f t="shared" ca="1" si="88"/>
        <v>45857.492464536001</v>
      </c>
      <c r="Q1905" t="s">
        <v>421</v>
      </c>
      <c r="U1905">
        <f t="shared" ca="1" si="89"/>
        <v>19117.965644089625</v>
      </c>
      <c r="V1905">
        <v>16945014</v>
      </c>
      <c r="W1905" t="str" cm="1">
        <f t="array" aca="1" ref="W1905" ca="1">INDEX(Sheet1!$X$1:$X$20, RANDBETWEEN(1, 20))</f>
        <v>University/Education Org.</v>
      </c>
      <c r="X1905" t="str" cm="1">
        <f t="array" aca="1" ref="X1905" ca="1">INDEX(Sheet1!$Y$2:$Y$22, RANDBETWEEN(1, 21))</f>
        <v>Public Sector</v>
      </c>
      <c r="Z1905" t="str" cm="1">
        <f t="array" aca="1" ref="Z1905" ca="1">INDEX(Sheet1!$AA$2:$AA$30, RANDBETWEEN(1, 29))</f>
        <v>CHINA CO</v>
      </c>
      <c r="AA1905" t="str" cm="1">
        <f t="array" aca="1" ref="AA1905" ca="1">INDEX(Sheet1!$AB$2:$AB$8, RANDBETWEEN(1, 7))</f>
        <v>MENARO</v>
      </c>
      <c r="AB1905" t="str" cm="1">
        <f t="array" aca="1" ref="AB1905" ca="1">INDEX(Sheet1!$AC$2:$AC$22, RANDBETWEEN(1, 21))</f>
        <v>Denmark</v>
      </c>
      <c r="AE1905" t="str" cm="1">
        <f t="array" aca="1" ref="AE1905" ca="1">INDEX(Sheet1!$AF$2:$AF$22, RANDBETWEEN(1, 5))</f>
        <v>HQ</v>
      </c>
      <c r="AF1905" s="3">
        <v>45586</v>
      </c>
      <c r="AG1905" t="str" cm="1">
        <f t="array" aca="1" ref="AG1905" ca="1">INDEX(Sheet1!$AH$2:$AH$24, RANDBETWEEN(1, 23))</f>
        <v>LEBANON CO</v>
      </c>
      <c r="AH1905" t="s">
        <v>667</v>
      </c>
      <c r="AI1905" t="s">
        <v>420</v>
      </c>
      <c r="AJ1905" t="s">
        <v>421</v>
      </c>
      <c r="AK1905" t="s">
        <v>57</v>
      </c>
      <c r="AL1905" t="s">
        <v>90</v>
      </c>
      <c r="AM1905" t="s">
        <v>645</v>
      </c>
      <c r="AN1905" t="s">
        <v>115</v>
      </c>
      <c r="AO1905" t="s">
        <v>116</v>
      </c>
      <c r="AP1905" t="s">
        <v>78</v>
      </c>
      <c r="AQ1905" t="s">
        <v>94</v>
      </c>
      <c r="AR1905">
        <v>2022</v>
      </c>
      <c r="AS1905" t="s">
        <v>44</v>
      </c>
    </row>
    <row r="1906" spans="1:45">
      <c r="A1906" t="s">
        <v>659</v>
      </c>
      <c r="B1906" t="s">
        <v>44</v>
      </c>
      <c r="C1906" t="s">
        <v>118</v>
      </c>
      <c r="D1906" s="3">
        <v>45451</v>
      </c>
      <c r="E1906" t="s">
        <v>644</v>
      </c>
      <c r="F1906">
        <f t="shared" ca="1" si="87"/>
        <v>88286.418487003713</v>
      </c>
      <c r="G1906">
        <f t="shared" ca="1" si="87"/>
        <v>64796.545123397504</v>
      </c>
      <c r="H1906" t="str" cm="1">
        <f t="array" aca="1" ref="H1906" ca="1">INDEX(Sheet1!$H$1:$H$3, RANDBETWEEN(1, 3))</f>
        <v>ORE-Thematic</v>
      </c>
      <c r="I1906" t="str" cm="1">
        <f t="array" aca="1" ref="I1906" ca="1">INDEX(Sheet1!$I$3:$I$88, RANDBETWEEN(1, 85))</f>
        <v>External relations and partnerships, communication and resource mobilization</v>
      </c>
      <c r="J1906" t="str">
        <f ca="1">INDEX(Sheet1!$AZ$3:$AZ$8, RANDBETWEEN(1, COUNTA(Sheet1!$AZ$3:$AZ$8)))</f>
        <v>Child Protection</v>
      </c>
      <c r="K1906" t="str" cm="1">
        <f t="array" aca="1" ref="K1906" ca="1">INDEX(Sheet1!$K$1:$K$8, RANDBETWEEN(1, 6))</f>
        <v>HAC-ARMENIA</v>
      </c>
      <c r="M1906" t="s">
        <v>104</v>
      </c>
      <c r="N1906">
        <f t="shared" ca="1" si="88"/>
        <v>67072.305643929052</v>
      </c>
      <c r="Q1906" t="s">
        <v>424</v>
      </c>
      <c r="U1906">
        <f t="shared" ca="1" si="89"/>
        <v>63544.483097353404</v>
      </c>
      <c r="V1906">
        <v>26414730</v>
      </c>
      <c r="W1906" t="str" cm="1">
        <f t="array" aca="1" ref="W1906" ca="1">INDEX(Sheet1!$X$1:$X$20, RANDBETWEEN(1, 20))</f>
        <v>Global/Regional Multilaterals</v>
      </c>
      <c r="X1906" t="str" cm="1">
        <f t="array" aca="1" ref="X1906" ca="1">INDEX(Sheet1!$Y$2:$Y$22, RANDBETWEEN(1, 21))</f>
        <v>Private Sector</v>
      </c>
      <c r="Z1906" t="str" cm="1">
        <f t="array" aca="1" ref="Z1906" ca="1">INDEX(Sheet1!$AA$2:$AA$30, RANDBETWEEN(1, 29))</f>
        <v>UK NATCOM</v>
      </c>
      <c r="AA1906" t="str" cm="1">
        <f t="array" aca="1" ref="AA1906" ca="1">INDEX(Sheet1!$AB$2:$AB$8, RANDBETWEEN(1, 7))</f>
        <v>ROSA</v>
      </c>
      <c r="AB1906" t="str" cm="1">
        <f t="array" aca="1" ref="AB1906" ca="1">INDEX(Sheet1!$AC$2:$AC$22, RANDBETWEEN(1, 21))</f>
        <v>Cyprus</v>
      </c>
      <c r="AE1906" t="str" cm="1">
        <f t="array" aca="1" ref="AE1906" ca="1">INDEX(Sheet1!$AF$2:$AF$22, RANDBETWEEN(1, 5))</f>
        <v>ESARO</v>
      </c>
      <c r="AF1906" s="3">
        <v>45451</v>
      </c>
      <c r="AG1906" t="str" cm="1">
        <f t="array" aca="1" ref="AG1906" ca="1">INDEX(Sheet1!$AH$2:$AH$24, RANDBETWEEN(1, 23))</f>
        <v>BULGARIA CO</v>
      </c>
      <c r="AH1906" t="s">
        <v>649</v>
      </c>
      <c r="AI1906" t="s">
        <v>423</v>
      </c>
      <c r="AJ1906" t="s">
        <v>424</v>
      </c>
      <c r="AK1906" t="s">
        <v>104</v>
      </c>
      <c r="AL1906" t="s">
        <v>90</v>
      </c>
      <c r="AM1906" t="s">
        <v>646</v>
      </c>
      <c r="AN1906" t="s">
        <v>192</v>
      </c>
      <c r="AO1906" t="s">
        <v>116</v>
      </c>
      <c r="AP1906" t="s">
        <v>143</v>
      </c>
      <c r="AQ1906" t="s">
        <v>79</v>
      </c>
      <c r="AR1906">
        <v>2023</v>
      </c>
      <c r="AS1906" t="s">
        <v>44</v>
      </c>
    </row>
    <row r="1907" spans="1:45">
      <c r="A1907" t="s">
        <v>657</v>
      </c>
      <c r="B1907" t="s">
        <v>95</v>
      </c>
      <c r="C1907" t="s">
        <v>45</v>
      </c>
      <c r="D1907" s="3">
        <v>45327</v>
      </c>
      <c r="E1907" t="s">
        <v>644</v>
      </c>
      <c r="F1907">
        <f t="shared" ca="1" si="87"/>
        <v>95070.313451600407</v>
      </c>
      <c r="G1907">
        <f t="shared" ca="1" si="87"/>
        <v>88961.829597862234</v>
      </c>
      <c r="H1907" t="str" cm="1">
        <f t="array" aca="1" ref="H1907" ca="1">INDEX(Sheet1!$H$1:$H$3, RANDBETWEEN(1, 3))</f>
        <v>ORR Non-Thematic</v>
      </c>
      <c r="I1907" t="str" cm="1">
        <f t="array" aca="1" ref="I1907" ca="1">INDEX(Sheet1!$I$3:$I$88, RANDBETWEEN(1, 85))</f>
        <v>Humanitarian Action</v>
      </c>
      <c r="J1907" t="str">
        <f ca="1">INDEX(Sheet1!$AZ$3:$AZ$8, RANDBETWEEN(1, COUNTA(Sheet1!$AZ$3:$AZ$8)))</f>
        <v>Education</v>
      </c>
      <c r="K1907" t="str" cm="1">
        <f t="array" aca="1" ref="K1907" ca="1">INDEX(Sheet1!$K$1:$K$8, RANDBETWEEN(1, 6))</f>
        <v>HAC-ECARO</v>
      </c>
      <c r="M1907" t="s">
        <v>114</v>
      </c>
      <c r="N1907">
        <f t="shared" ca="1" si="88"/>
        <v>14323.478616896975</v>
      </c>
      <c r="Q1907" t="s">
        <v>426</v>
      </c>
      <c r="U1907">
        <f t="shared" ca="1" si="89"/>
        <v>80356.576214086774</v>
      </c>
      <c r="V1907">
        <v>32884531</v>
      </c>
      <c r="W1907" t="str" cm="1">
        <f t="array" aca="1" ref="W1907" ca="1">INDEX(Sheet1!$X$1:$X$20, RANDBETWEEN(1, 20))</f>
        <v>Sport Associations</v>
      </c>
      <c r="X1907" t="str" cm="1">
        <f t="array" aca="1" ref="X1907" ca="1">INDEX(Sheet1!$Y$2:$Y$22, RANDBETWEEN(1, 21))</f>
        <v>Private Sector</v>
      </c>
      <c r="Z1907" t="str" cm="1">
        <f t="array" aca="1" ref="Z1907" ca="1">INDEX(Sheet1!$AA$2:$AA$30, RANDBETWEEN(1, 29))</f>
        <v>BELARUS CO</v>
      </c>
      <c r="AA1907" t="str" cm="1">
        <f t="array" aca="1" ref="AA1907" ca="1">INDEX(Sheet1!$AB$2:$AB$8, RANDBETWEEN(1, 7))</f>
        <v>EAPRO</v>
      </c>
      <c r="AB1907" t="str" cm="1">
        <f t="array" aca="1" ref="AB1907" ca="1">INDEX(Sheet1!$AC$2:$AC$22, RANDBETWEEN(1, 21))</f>
        <v>Greece</v>
      </c>
      <c r="AE1907" t="str" cm="1">
        <f t="array" aca="1" ref="AE1907" ca="1">INDEX(Sheet1!$AF$2:$AF$22, RANDBETWEEN(1, 5))</f>
        <v>HQ</v>
      </c>
      <c r="AF1907" s="3">
        <v>45327</v>
      </c>
      <c r="AG1907" t="str" cm="1">
        <f t="array" aca="1" ref="AG1907" ca="1">INDEX(Sheet1!$AH$2:$AH$24, RANDBETWEEN(1, 23))</f>
        <v>BELARUS CO</v>
      </c>
      <c r="AH1907" t="s">
        <v>649</v>
      </c>
      <c r="AI1907" t="s">
        <v>425</v>
      </c>
      <c r="AJ1907" t="s">
        <v>426</v>
      </c>
      <c r="AK1907" t="s">
        <v>114</v>
      </c>
      <c r="AL1907" t="s">
        <v>90</v>
      </c>
      <c r="AM1907" t="s">
        <v>645</v>
      </c>
      <c r="AN1907" t="s">
        <v>91</v>
      </c>
      <c r="AO1907" t="s">
        <v>77</v>
      </c>
      <c r="AP1907" t="s">
        <v>78</v>
      </c>
      <c r="AQ1907" t="s">
        <v>129</v>
      </c>
      <c r="AR1907">
        <v>2023</v>
      </c>
      <c r="AS1907" t="s">
        <v>44</v>
      </c>
    </row>
    <row r="1908" spans="1:45">
      <c r="A1908" t="s">
        <v>655</v>
      </c>
      <c r="B1908" t="s">
        <v>95</v>
      </c>
      <c r="C1908" t="s">
        <v>118</v>
      </c>
      <c r="D1908" s="3">
        <v>45337</v>
      </c>
      <c r="E1908" t="s">
        <v>644</v>
      </c>
      <c r="F1908">
        <f t="shared" ca="1" si="87"/>
        <v>53151.447704781225</v>
      </c>
      <c r="G1908">
        <f t="shared" ca="1" si="87"/>
        <v>71255.75740000396</v>
      </c>
      <c r="H1908" t="str" cm="1">
        <f t="array" aca="1" ref="H1908" ca="1">INDEX(Sheet1!$H$1:$H$3, RANDBETWEEN(1, 3))</f>
        <v>ORE-Thematic</v>
      </c>
      <c r="I1908" t="str" cm="1">
        <f t="array" aca="1" ref="I1908" ca="1">INDEX(Sheet1!$I$3:$I$88, RANDBETWEEN(1, 85))</f>
        <v>Gender Equality General</v>
      </c>
      <c r="J1908" t="str">
        <f ca="1">INDEX(Sheet1!$AZ$3:$AZ$8, RANDBETWEEN(1, COUNTA(Sheet1!$AZ$3:$AZ$8)))</f>
        <v>Health</v>
      </c>
      <c r="K1908" t="str" cm="1">
        <f t="array" aca="1" ref="K1908" ca="1">INDEX(Sheet1!$K$1:$K$8, RANDBETWEEN(1, 6))</f>
        <v>Emergency/HAC</v>
      </c>
      <c r="M1908" t="s">
        <v>104</v>
      </c>
      <c r="N1908">
        <f t="shared" ca="1" si="88"/>
        <v>705.3092788923658</v>
      </c>
      <c r="Q1908" t="s">
        <v>225</v>
      </c>
      <c r="U1908">
        <f t="shared" ca="1" si="89"/>
        <v>58001.235554350409</v>
      </c>
      <c r="V1908">
        <v>27161708</v>
      </c>
      <c r="W1908" t="str" cm="1">
        <f t="array" aca="1" ref="W1908" ca="1">INDEX(Sheet1!$X$1:$X$20, RANDBETWEEN(1, 20))</f>
        <v>Membership based organizations</v>
      </c>
      <c r="X1908" t="str" cm="1">
        <f t="array" aca="1" ref="X1908" ca="1">INDEX(Sheet1!$Y$2:$Y$22, RANDBETWEEN(1, 21))</f>
        <v>Private Sector</v>
      </c>
      <c r="Z1908" t="str" cm="1">
        <f t="array" aca="1" ref="Z1908" ca="1">INDEX(Sheet1!$AA$2:$AA$30, RANDBETWEEN(1, 29))</f>
        <v>INDIA CO</v>
      </c>
      <c r="AA1908" t="str" cm="1">
        <f t="array" aca="1" ref="AA1908" ca="1">INDEX(Sheet1!$AB$2:$AB$8, RANDBETWEEN(1, 7))</f>
        <v>MENARO</v>
      </c>
      <c r="AB1908" t="str" cm="1">
        <f t="array" aca="1" ref="AB1908" ca="1">INDEX(Sheet1!$AC$2:$AC$22, RANDBETWEEN(1, 21))</f>
        <v>Qatar</v>
      </c>
      <c r="AE1908" t="str" cm="1">
        <f t="array" aca="1" ref="AE1908" ca="1">INDEX(Sheet1!$AF$2:$AF$22, RANDBETWEEN(1, 5))</f>
        <v>NatCom</v>
      </c>
      <c r="AF1908" s="3">
        <v>45337</v>
      </c>
      <c r="AG1908" t="str" cm="1">
        <f t="array" aca="1" ref="AG1908" ca="1">INDEX(Sheet1!$AH$2:$AH$24, RANDBETWEEN(1, 23))</f>
        <v>MONTENEGRO CO</v>
      </c>
      <c r="AH1908" t="s">
        <v>647</v>
      </c>
      <c r="AI1908" t="s">
        <v>427</v>
      </c>
      <c r="AJ1908" t="s">
        <v>225</v>
      </c>
      <c r="AK1908" t="s">
        <v>104</v>
      </c>
      <c r="AL1908" t="s">
        <v>58</v>
      </c>
      <c r="AM1908" t="s">
        <v>645</v>
      </c>
      <c r="AN1908" t="s">
        <v>105</v>
      </c>
      <c r="AO1908" t="s">
        <v>77</v>
      </c>
      <c r="AP1908" t="s">
        <v>93</v>
      </c>
      <c r="AQ1908" t="s">
        <v>100</v>
      </c>
      <c r="AR1908">
        <v>2022</v>
      </c>
      <c r="AS1908" t="s">
        <v>44</v>
      </c>
    </row>
    <row r="1909" spans="1:45">
      <c r="A1909" t="s">
        <v>653</v>
      </c>
      <c r="B1909" t="s">
        <v>95</v>
      </c>
      <c r="C1909" t="s">
        <v>64</v>
      </c>
      <c r="D1909" s="3">
        <v>45588</v>
      </c>
      <c r="E1909" t="s">
        <v>644</v>
      </c>
      <c r="F1909">
        <f t="shared" ca="1" si="87"/>
        <v>38808.314943046302</v>
      </c>
      <c r="G1909">
        <f t="shared" ca="1" si="87"/>
        <v>2611.2430508521252</v>
      </c>
      <c r="H1909" t="str" cm="1">
        <f t="array" aca="1" ref="H1909" ca="1">INDEX(Sheet1!$H$1:$H$3, RANDBETWEEN(1, 3))</f>
        <v>ORE-Thematic</v>
      </c>
      <c r="I1909" t="str" cm="1">
        <f t="array" aca="1" ref="I1909" ca="1">INDEX(Sheet1!$I$3:$I$88, RANDBETWEEN(1, 85))</f>
        <v>Other – including procurement services</v>
      </c>
      <c r="J1909" t="str">
        <f ca="1">INDEX(Sheet1!$AZ$3:$AZ$8, RANDBETWEEN(1, COUNTA(Sheet1!$AZ$3:$AZ$8)))</f>
        <v>Advocacy</v>
      </c>
      <c r="K1909" t="str" cm="1">
        <f t="array" aca="1" ref="K1909" ca="1">INDEX(Sheet1!$K$1:$K$8, RANDBETWEEN(1, 6))</f>
        <v>HAC-ECARO</v>
      </c>
      <c r="M1909" t="s">
        <v>104</v>
      </c>
      <c r="N1909">
        <f t="shared" ca="1" si="88"/>
        <v>29190.178123994338</v>
      </c>
      <c r="Q1909" t="s">
        <v>429</v>
      </c>
      <c r="U1909">
        <f t="shared" ca="1" si="89"/>
        <v>53552.123554492988</v>
      </c>
      <c r="V1909">
        <v>3950890</v>
      </c>
      <c r="W1909" t="str" cm="1">
        <f t="array" aca="1" ref="W1909" ca="1">INDEX(Sheet1!$X$1:$X$20, RANDBETWEEN(1, 20))</f>
        <v>Membership based organizations</v>
      </c>
      <c r="X1909" t="str" cm="1">
        <f t="array" aca="1" ref="X1909" ca="1">INDEX(Sheet1!$Y$2:$Y$22, RANDBETWEEN(1, 21))</f>
        <v>Private Sector</v>
      </c>
      <c r="Z1909" t="str" cm="1">
        <f t="array" aca="1" ref="Z1909" ca="1">INDEX(Sheet1!$AA$2:$AA$30, RANDBETWEEN(1, 29))</f>
        <v>MOLDOVA CO</v>
      </c>
      <c r="AA1909" t="str" cm="1">
        <f t="array" aca="1" ref="AA1909" ca="1">INDEX(Sheet1!$AB$2:$AB$8, RANDBETWEEN(1, 7))</f>
        <v>ROSA</v>
      </c>
      <c r="AB1909" t="str" cm="1">
        <f t="array" aca="1" ref="AB1909" ca="1">INDEX(Sheet1!$AC$2:$AC$22, RANDBETWEEN(1, 21))</f>
        <v>Cyprus</v>
      </c>
      <c r="AE1909" t="str" cm="1">
        <f t="array" aca="1" ref="AE1909" ca="1">INDEX(Sheet1!$AF$2:$AF$22, RANDBETWEEN(1, 5))</f>
        <v>NatCom</v>
      </c>
      <c r="AF1909" s="3">
        <v>45588</v>
      </c>
      <c r="AG1909" t="str" cm="1">
        <f t="array" aca="1" ref="AG1909" ca="1">INDEX(Sheet1!$AH$2:$AH$24, RANDBETWEEN(1, 23))</f>
        <v>KYRGYZSTAN CO</v>
      </c>
      <c r="AH1909" t="s">
        <v>647</v>
      </c>
      <c r="AI1909" t="s">
        <v>428</v>
      </c>
      <c r="AJ1909" t="s">
        <v>429</v>
      </c>
      <c r="AK1909" t="s">
        <v>104</v>
      </c>
      <c r="AL1909" t="s">
        <v>58</v>
      </c>
      <c r="AM1909" t="s">
        <v>645</v>
      </c>
      <c r="AN1909" t="s">
        <v>216</v>
      </c>
      <c r="AO1909" t="s">
        <v>149</v>
      </c>
      <c r="AP1909" t="s">
        <v>143</v>
      </c>
      <c r="AQ1909" t="s">
        <v>94</v>
      </c>
      <c r="AR1909">
        <v>2024</v>
      </c>
      <c r="AS1909" t="s">
        <v>44</v>
      </c>
    </row>
    <row r="1910" spans="1:45">
      <c r="A1910" t="s">
        <v>658</v>
      </c>
      <c r="B1910" t="s">
        <v>44</v>
      </c>
      <c r="C1910" t="s">
        <v>118</v>
      </c>
      <c r="D1910" s="3">
        <v>45607</v>
      </c>
      <c r="E1910" t="s">
        <v>644</v>
      </c>
      <c r="F1910">
        <f t="shared" ca="1" si="87"/>
        <v>27793.098472710342</v>
      </c>
      <c r="G1910">
        <f t="shared" ca="1" si="87"/>
        <v>57099.302392095866</v>
      </c>
      <c r="H1910" t="str" cm="1">
        <f t="array" aca="1" ref="H1910" ca="1">INDEX(Sheet1!$H$1:$H$3, RANDBETWEEN(1, 3))</f>
        <v>ORE-Thematic</v>
      </c>
      <c r="I1910" t="str" cm="1">
        <f t="array" aca="1" ref="I1910" ca="1">INDEX(Sheet1!$I$3:$I$88, RANDBETWEEN(1, 85))</f>
        <v>Social protection and child poverty</v>
      </c>
      <c r="J1910" t="str">
        <f ca="1">INDEX(Sheet1!$AZ$3:$AZ$8, RANDBETWEEN(1, COUNTA(Sheet1!$AZ$3:$AZ$8)))</f>
        <v>Emergency Response</v>
      </c>
      <c r="K1910" t="str" cm="1">
        <f t="array" aca="1" ref="K1910" ca="1">INDEX(Sheet1!$K$1:$K$8, RANDBETWEEN(1, 6))</f>
        <v>Emergency/HAC</v>
      </c>
      <c r="M1910" t="s">
        <v>165</v>
      </c>
      <c r="N1910">
        <f t="shared" ca="1" si="88"/>
        <v>84650.483376750752</v>
      </c>
      <c r="Q1910" t="s">
        <v>431</v>
      </c>
      <c r="U1910">
        <f t="shared" ca="1" si="89"/>
        <v>76400.457784421873</v>
      </c>
      <c r="V1910">
        <v>38218037</v>
      </c>
      <c r="W1910" t="str" cm="1">
        <f t="array" aca="1" ref="W1910" ca="1">INDEX(Sheet1!$X$1:$X$20, RANDBETWEEN(1, 20))</f>
        <v>Non-Profit/NGO Foundations</v>
      </c>
      <c r="X1910" t="str" cm="1">
        <f t="array" aca="1" ref="X1910" ca="1">INDEX(Sheet1!$Y$2:$Y$22, RANDBETWEEN(1, 21))</f>
        <v>Private Sector</v>
      </c>
      <c r="Z1910" t="str" cm="1">
        <f t="array" aca="1" ref="Z1910" ca="1">INDEX(Sheet1!$AA$2:$AA$30, RANDBETWEEN(1, 29))</f>
        <v>SENEGAL CO</v>
      </c>
      <c r="AA1910" t="str" cm="1">
        <f t="array" aca="1" ref="AA1910" ca="1">INDEX(Sheet1!$AB$2:$AB$8, RANDBETWEEN(1, 7))</f>
        <v>NatCom</v>
      </c>
      <c r="AB1910" t="str" cm="1">
        <f t="array" aca="1" ref="AB1910" ca="1">INDEX(Sheet1!$AC$2:$AC$22, RANDBETWEEN(1, 21))</f>
        <v>France</v>
      </c>
      <c r="AE1910" t="str" cm="1">
        <f t="array" aca="1" ref="AE1910" ca="1">INDEX(Sheet1!$AF$2:$AF$22, RANDBETWEEN(1, 5))</f>
        <v>HQ</v>
      </c>
      <c r="AF1910" s="3">
        <v>45607</v>
      </c>
      <c r="AG1910" t="str" cm="1">
        <f t="array" aca="1" ref="AG1910" ca="1">INDEX(Sheet1!$AH$2:$AH$24, RANDBETWEEN(1, 23))</f>
        <v>SERBIA CO</v>
      </c>
      <c r="AH1910" t="s">
        <v>651</v>
      </c>
      <c r="AI1910" t="s">
        <v>430</v>
      </c>
      <c r="AJ1910" t="s">
        <v>431</v>
      </c>
      <c r="AK1910" t="s">
        <v>165</v>
      </c>
      <c r="AL1910" t="s">
        <v>95</v>
      </c>
      <c r="AM1910" t="s">
        <v>646</v>
      </c>
      <c r="AN1910" t="s">
        <v>105</v>
      </c>
      <c r="AO1910" t="s">
        <v>149</v>
      </c>
      <c r="AP1910" t="s">
        <v>135</v>
      </c>
      <c r="AQ1910" t="s">
        <v>79</v>
      </c>
      <c r="AR1910">
        <v>2023</v>
      </c>
      <c r="AS1910" t="s">
        <v>44</v>
      </c>
    </row>
    <row r="1911" spans="1:45">
      <c r="A1911" t="s">
        <v>657</v>
      </c>
      <c r="B1911" t="s">
        <v>95</v>
      </c>
      <c r="C1911" t="s">
        <v>45</v>
      </c>
      <c r="D1911" s="3">
        <v>45514</v>
      </c>
      <c r="E1911" t="s">
        <v>644</v>
      </c>
      <c r="F1911">
        <f t="shared" ca="1" si="87"/>
        <v>23052.121865692123</v>
      </c>
      <c r="G1911">
        <f t="shared" ca="1" si="87"/>
        <v>60408.21692478827</v>
      </c>
      <c r="H1911" t="str" cm="1">
        <f t="array" aca="1" ref="H1911" ca="1">INDEX(Sheet1!$H$1:$H$3, RANDBETWEEN(1, 3))</f>
        <v>ORE-Thematic</v>
      </c>
      <c r="I1911" t="str" cm="1">
        <f t="array" aca="1" ref="I1911" ca="1">INDEX(Sheet1!$I$3:$I$88, RANDBETWEEN(1, 85))</f>
        <v>ACT-A/COVAX Pillar 1 - Diagnostics</v>
      </c>
      <c r="J1911" t="str">
        <f ca="1">INDEX(Sheet1!$AZ$3:$AZ$8, RANDBETWEEN(1, COUNTA(Sheet1!$AZ$3:$AZ$8)))</f>
        <v>Increased Immunization Rates</v>
      </c>
      <c r="K1911" t="str" cm="1">
        <f t="array" aca="1" ref="K1911" ca="1">INDEX(Sheet1!$K$1:$K$8, RANDBETWEEN(1, 6))</f>
        <v>Ukraine Response</v>
      </c>
      <c r="M1911" t="s">
        <v>57</v>
      </c>
      <c r="N1911">
        <f t="shared" ca="1" si="88"/>
        <v>21926.864432659215</v>
      </c>
      <c r="Q1911" t="s">
        <v>433</v>
      </c>
      <c r="U1911">
        <f t="shared" ca="1" si="89"/>
        <v>40337.665252081766</v>
      </c>
      <c r="V1911">
        <v>19792454</v>
      </c>
      <c r="W1911" t="str" cm="1">
        <f t="array" aca="1" ref="W1911" ca="1">INDEX(Sheet1!$X$1:$X$20, RANDBETWEEN(1, 20))</f>
        <v>University/Education Org.</v>
      </c>
      <c r="X1911" t="str" cm="1">
        <f t="array" aca="1" ref="X1911" ca="1">INDEX(Sheet1!$Y$2:$Y$22, RANDBETWEEN(1, 21))</f>
        <v>Private Sector</v>
      </c>
      <c r="Z1911" t="str" cm="1">
        <f t="array" aca="1" ref="Z1911" ca="1">INDEX(Sheet1!$AA$2:$AA$30, RANDBETWEEN(1, 29))</f>
        <v>UZBEKISTAN CO</v>
      </c>
      <c r="AA1911" t="str" cm="1">
        <f t="array" aca="1" ref="AA1911" ca="1">INDEX(Sheet1!$AB$2:$AB$8, RANDBETWEEN(1, 7))</f>
        <v>HQ</v>
      </c>
      <c r="AB1911" t="str" cm="1">
        <f t="array" aca="1" ref="AB1911" ca="1">INDEX(Sheet1!$AC$2:$AC$22, RANDBETWEEN(1, 21))</f>
        <v>Moldova</v>
      </c>
      <c r="AE1911" t="str" cm="1">
        <f t="array" aca="1" ref="AE1911" ca="1">INDEX(Sheet1!$AF$2:$AF$22, RANDBETWEEN(1, 5))</f>
        <v>ECARO</v>
      </c>
      <c r="AF1911" s="3">
        <v>45514</v>
      </c>
      <c r="AG1911" t="str" cm="1">
        <f t="array" aca="1" ref="AG1911" ca="1">INDEX(Sheet1!$AH$2:$AH$24, RANDBETWEEN(1, 23))</f>
        <v>TURKIYE NATCOM</v>
      </c>
      <c r="AH1911" t="s">
        <v>667</v>
      </c>
      <c r="AI1911" t="s">
        <v>432</v>
      </c>
      <c r="AJ1911" t="s">
        <v>433</v>
      </c>
      <c r="AK1911" t="s">
        <v>57</v>
      </c>
      <c r="AL1911" t="s">
        <v>90</v>
      </c>
      <c r="AM1911" t="s">
        <v>645</v>
      </c>
      <c r="AN1911" t="s">
        <v>60</v>
      </c>
      <c r="AO1911" t="s">
        <v>116</v>
      </c>
      <c r="AP1911" t="s">
        <v>135</v>
      </c>
      <c r="AQ1911" t="s">
        <v>117</v>
      </c>
      <c r="AR1911">
        <v>2023</v>
      </c>
      <c r="AS1911" t="s">
        <v>44</v>
      </c>
    </row>
    <row r="1912" spans="1:45">
      <c r="A1912" t="s">
        <v>656</v>
      </c>
      <c r="B1912" t="s">
        <v>44</v>
      </c>
      <c r="C1912" t="s">
        <v>118</v>
      </c>
      <c r="D1912" s="3">
        <v>45321</v>
      </c>
      <c r="E1912" t="s">
        <v>644</v>
      </c>
      <c r="F1912">
        <f t="shared" ca="1" si="87"/>
        <v>27838.490015938947</v>
      </c>
      <c r="G1912">
        <f t="shared" ca="1" si="87"/>
        <v>89376.322540233567</v>
      </c>
      <c r="H1912" t="str" cm="1">
        <f t="array" aca="1" ref="H1912" ca="1">INDEX(Sheet1!$H$1:$H$3, RANDBETWEEN(1, 3))</f>
        <v>ORR Non-Thematic</v>
      </c>
      <c r="I1912" t="str" cm="1">
        <f t="array" aca="1" ref="I1912" ca="1">INDEX(Sheet1!$I$3:$I$88, RANDBETWEEN(1, 85))</f>
        <v>Hygiene</v>
      </c>
      <c r="J1912" t="str">
        <f ca="1">INDEX(Sheet1!$AZ$3:$AZ$8, RANDBETWEEN(1, COUNTA(Sheet1!$AZ$3:$AZ$8)))</f>
        <v>Education</v>
      </c>
      <c r="K1912" t="str" cm="1">
        <f t="array" aca="1" ref="K1912" ca="1">INDEX(Sheet1!$K$1:$K$8, RANDBETWEEN(1, 6))</f>
        <v>Ukraine Response</v>
      </c>
      <c r="M1912" t="s">
        <v>104</v>
      </c>
      <c r="N1912">
        <f t="shared" ca="1" si="88"/>
        <v>99124.508753926639</v>
      </c>
      <c r="Q1912" t="s">
        <v>435</v>
      </c>
      <c r="U1912">
        <f t="shared" ca="1" si="89"/>
        <v>85940.11553043421</v>
      </c>
      <c r="V1912">
        <v>39100315</v>
      </c>
      <c r="W1912" t="str" cm="1">
        <f t="array" aca="1" ref="W1912" ca="1">INDEX(Sheet1!$X$1:$X$20, RANDBETWEEN(1, 20))</f>
        <v>Central Government</v>
      </c>
      <c r="X1912" t="str" cm="1">
        <f t="array" aca="1" ref="X1912" ca="1">INDEX(Sheet1!$Y$2:$Y$22, RANDBETWEEN(1, 21))</f>
        <v>Public Sector</v>
      </c>
      <c r="Z1912" t="str" cm="1">
        <f t="array" aca="1" ref="Z1912" ca="1">INDEX(Sheet1!$AA$2:$AA$30, RANDBETWEEN(1, 29))</f>
        <v>GEORGIA CO</v>
      </c>
      <c r="AA1912" t="str" cm="1">
        <f t="array" aca="1" ref="AA1912" ca="1">INDEX(Sheet1!$AB$2:$AB$8, RANDBETWEEN(1, 7))</f>
        <v>EAPRO</v>
      </c>
      <c r="AB1912" t="str" cm="1">
        <f t="array" aca="1" ref="AB1912" ca="1">INDEX(Sheet1!$AC$2:$AC$22, RANDBETWEEN(1, 21))</f>
        <v>Switzerland</v>
      </c>
      <c r="AE1912" t="str" cm="1">
        <f t="array" aca="1" ref="AE1912" ca="1">INDEX(Sheet1!$AF$2:$AF$22, RANDBETWEEN(1, 5))</f>
        <v>HQ</v>
      </c>
      <c r="AF1912" s="3">
        <v>45321</v>
      </c>
      <c r="AG1912" t="str" cm="1">
        <f t="array" aca="1" ref="AG1912" ca="1">INDEX(Sheet1!$AH$2:$AH$24, RANDBETWEEN(1, 23))</f>
        <v>LEBANON CO</v>
      </c>
      <c r="AH1912" t="s">
        <v>649</v>
      </c>
      <c r="AI1912" t="s">
        <v>434</v>
      </c>
      <c r="AJ1912" t="s">
        <v>435</v>
      </c>
      <c r="AK1912" t="s">
        <v>104</v>
      </c>
      <c r="AL1912" t="s">
        <v>90</v>
      </c>
      <c r="AM1912" t="s">
        <v>646</v>
      </c>
      <c r="AN1912" t="s">
        <v>115</v>
      </c>
      <c r="AO1912" t="s">
        <v>77</v>
      </c>
      <c r="AP1912" t="s">
        <v>93</v>
      </c>
      <c r="AQ1912" t="s">
        <v>100</v>
      </c>
      <c r="AR1912">
        <v>2022</v>
      </c>
      <c r="AS1912" t="s">
        <v>44</v>
      </c>
    </row>
    <row r="1913" spans="1:45">
      <c r="A1913" t="s">
        <v>652</v>
      </c>
      <c r="B1913" t="s">
        <v>44</v>
      </c>
      <c r="C1913" t="s">
        <v>45</v>
      </c>
      <c r="D1913" s="3">
        <v>45353</v>
      </c>
      <c r="E1913" t="s">
        <v>644</v>
      </c>
      <c r="F1913">
        <f t="shared" ca="1" si="87"/>
        <v>26687.566470849913</v>
      </c>
      <c r="G1913">
        <f t="shared" ca="1" si="87"/>
        <v>37555.376577339841</v>
      </c>
      <c r="H1913" t="str" cm="1">
        <f t="array" aca="1" ref="H1913" ca="1">INDEX(Sheet1!$H$1:$H$3, RANDBETWEEN(1, 3))</f>
        <v>ORE-Thematic</v>
      </c>
      <c r="I1913" t="str" cm="1">
        <f t="array" aca="1" ref="I1913" ca="1">INDEX(Sheet1!$I$3:$I$88, RANDBETWEEN(1, 85))</f>
        <v>Financial, information and communication technology and administrative managemen</v>
      </c>
      <c r="J1913" t="str">
        <f ca="1">INDEX(Sheet1!$AZ$3:$AZ$8, RANDBETWEEN(1, COUNTA(Sheet1!$AZ$3:$AZ$8)))</f>
        <v>Advocacy</v>
      </c>
      <c r="K1913" t="str" cm="1">
        <f t="array" aca="1" ref="K1913" ca="1">INDEX(Sheet1!$K$1:$K$8, RANDBETWEEN(1, 6))</f>
        <v>HAC-UKRAINE</v>
      </c>
      <c r="M1913" t="s">
        <v>57</v>
      </c>
      <c r="N1913">
        <f t="shared" ca="1" si="88"/>
        <v>33044.231783990501</v>
      </c>
      <c r="Q1913" t="s">
        <v>437</v>
      </c>
      <c r="U1913">
        <f t="shared" ca="1" si="89"/>
        <v>22044.321932262679</v>
      </c>
      <c r="V1913">
        <v>32439928</v>
      </c>
      <c r="W1913" t="str" cm="1">
        <f t="array" aca="1" ref="W1913" ca="1">INDEX(Sheet1!$X$1:$X$20, RANDBETWEEN(1, 20))</f>
        <v>Women's and diaspora organizations</v>
      </c>
      <c r="X1913" t="str" cm="1">
        <f t="array" aca="1" ref="X1913" ca="1">INDEX(Sheet1!$Y$2:$Y$22, RANDBETWEEN(1, 21))</f>
        <v>Private Sector</v>
      </c>
      <c r="Z1913" t="str" cm="1">
        <f t="array" aca="1" ref="Z1913" ca="1">INDEX(Sheet1!$AA$2:$AA$30, RANDBETWEEN(1, 29))</f>
        <v>FRANCE NATCOM</v>
      </c>
      <c r="AA1913" t="str" cm="1">
        <f t="array" aca="1" ref="AA1913" ca="1">INDEX(Sheet1!$AB$2:$AB$8, RANDBETWEEN(1, 7))</f>
        <v>WCARO</v>
      </c>
      <c r="AB1913" t="str" cm="1">
        <f t="array" aca="1" ref="AB1913" ca="1">INDEX(Sheet1!$AC$2:$AC$22, RANDBETWEEN(1, 21))</f>
        <v>Uzbekistan</v>
      </c>
      <c r="AE1913" t="str" cm="1">
        <f t="array" aca="1" ref="AE1913" ca="1">INDEX(Sheet1!$AF$2:$AF$22, RANDBETWEEN(1, 5))</f>
        <v>HQ</v>
      </c>
      <c r="AF1913" s="3">
        <v>45353</v>
      </c>
      <c r="AG1913" t="str" cm="1">
        <f t="array" aca="1" ref="AG1913" ca="1">INDEX(Sheet1!$AH$2:$AH$24, RANDBETWEEN(1, 23))</f>
        <v>KYRGYZSTAN CO</v>
      </c>
      <c r="AH1913" t="s">
        <v>668</v>
      </c>
      <c r="AI1913" t="s">
        <v>436</v>
      </c>
      <c r="AJ1913" t="s">
        <v>437</v>
      </c>
      <c r="AK1913" t="s">
        <v>57</v>
      </c>
      <c r="AL1913" t="s">
        <v>58</v>
      </c>
      <c r="AM1913" t="s">
        <v>645</v>
      </c>
      <c r="AN1913" t="s">
        <v>105</v>
      </c>
      <c r="AO1913" t="s">
        <v>92</v>
      </c>
      <c r="AP1913" t="s">
        <v>78</v>
      </c>
      <c r="AQ1913" t="s">
        <v>94</v>
      </c>
      <c r="AR1913">
        <v>2023</v>
      </c>
      <c r="AS1913" t="s">
        <v>44</v>
      </c>
    </row>
    <row r="1914" spans="1:45">
      <c r="A1914" t="s">
        <v>655</v>
      </c>
      <c r="B1914" t="s">
        <v>95</v>
      </c>
      <c r="C1914" t="s">
        <v>118</v>
      </c>
      <c r="D1914" s="3">
        <v>45401</v>
      </c>
      <c r="E1914" t="s">
        <v>644</v>
      </c>
      <c r="F1914">
        <f t="shared" ca="1" si="87"/>
        <v>54758.660944266659</v>
      </c>
      <c r="G1914">
        <f t="shared" ca="1" si="87"/>
        <v>23026.755009167551</v>
      </c>
      <c r="H1914" t="str" cm="1">
        <f t="array" aca="1" ref="H1914" ca="1">INDEX(Sheet1!$H$1:$H$3, RANDBETWEEN(1, 3))</f>
        <v>Revenue Type</v>
      </c>
      <c r="I1914" t="str" cm="1">
        <f t="array" aca="1" ref="I1914" ca="1">INDEX(Sheet1!$I$3:$I$88, RANDBETWEEN(1, 85))</f>
        <v>Cross-sectoral monitoring, data and situation analyses</v>
      </c>
      <c r="J1914" t="str">
        <f ca="1">INDEX(Sheet1!$AZ$3:$AZ$8, RANDBETWEEN(1, COUNTA(Sheet1!$AZ$3:$AZ$8)))</f>
        <v>Health</v>
      </c>
      <c r="K1914" t="str" cm="1">
        <f t="array" aca="1" ref="K1914" ca="1">INDEX(Sheet1!$K$1:$K$8, RANDBETWEEN(1, 6))</f>
        <v>HAC-UKRAINE</v>
      </c>
      <c r="M1914" t="s">
        <v>104</v>
      </c>
      <c r="N1914">
        <f t="shared" ca="1" si="88"/>
        <v>9158.3987330997006</v>
      </c>
      <c r="Q1914" t="s">
        <v>439</v>
      </c>
      <c r="U1914">
        <f t="shared" ca="1" si="89"/>
        <v>22230.682066182027</v>
      </c>
      <c r="V1914">
        <v>12307643</v>
      </c>
      <c r="W1914" t="str" cm="1">
        <f t="array" aca="1" ref="W1914" ca="1">INDEX(Sheet1!$X$1:$X$20, RANDBETWEEN(1, 20))</f>
        <v>Account Category</v>
      </c>
      <c r="X1914" t="str" cm="1">
        <f t="array" aca="1" ref="X1914" ca="1">INDEX(Sheet1!$Y$2:$Y$22, RANDBETWEEN(1, 21))</f>
        <v>Private Sector</v>
      </c>
      <c r="Z1914" t="str" cm="1">
        <f t="array" aca="1" ref="Z1914" ca="1">INDEX(Sheet1!$AA$2:$AA$30, RANDBETWEEN(1, 29))</f>
        <v>MOLDOVA CO</v>
      </c>
      <c r="AA1914" t="str" cm="1">
        <f t="array" aca="1" ref="AA1914" ca="1">INDEX(Sheet1!$AB$2:$AB$8, RANDBETWEEN(1, 7))</f>
        <v>NatCom</v>
      </c>
      <c r="AB1914" t="str" cm="1">
        <f t="array" aca="1" ref="AB1914" ca="1">INDEX(Sheet1!$AC$2:$AC$22, RANDBETWEEN(1, 21))</f>
        <v>France</v>
      </c>
      <c r="AE1914" t="str" cm="1">
        <f t="array" aca="1" ref="AE1914" ca="1">INDEX(Sheet1!$AF$2:$AF$22, RANDBETWEEN(1, 5))</f>
        <v>HQ</v>
      </c>
      <c r="AF1914" s="3">
        <v>45401</v>
      </c>
      <c r="AG1914" t="str" cm="1">
        <f t="array" aca="1" ref="AG1914" ca="1">INDEX(Sheet1!$AH$2:$AH$24, RANDBETWEEN(1, 23))</f>
        <v>TURKIYE CO</v>
      </c>
      <c r="AH1914" t="s">
        <v>649</v>
      </c>
      <c r="AI1914" t="s">
        <v>438</v>
      </c>
      <c r="AJ1914" t="s">
        <v>439</v>
      </c>
      <c r="AK1914" t="s">
        <v>104</v>
      </c>
      <c r="AL1914" t="s">
        <v>90</v>
      </c>
      <c r="AM1914" t="s">
        <v>645</v>
      </c>
      <c r="AN1914" t="s">
        <v>115</v>
      </c>
      <c r="AO1914" t="s">
        <v>116</v>
      </c>
      <c r="AP1914" t="s">
        <v>135</v>
      </c>
      <c r="AQ1914" t="s">
        <v>79</v>
      </c>
      <c r="AR1914">
        <v>2023</v>
      </c>
      <c r="AS1914" t="s">
        <v>44</v>
      </c>
    </row>
    <row r="1915" spans="1:45">
      <c r="A1915" t="s">
        <v>653</v>
      </c>
      <c r="B1915" t="s">
        <v>95</v>
      </c>
      <c r="C1915" t="s">
        <v>64</v>
      </c>
      <c r="D1915" s="3">
        <v>45611</v>
      </c>
      <c r="E1915" t="s">
        <v>644</v>
      </c>
      <c r="F1915">
        <f t="shared" ca="1" si="87"/>
        <v>19474.86080665452</v>
      </c>
      <c r="G1915">
        <f t="shared" ca="1" si="87"/>
        <v>414.69492731941284</v>
      </c>
      <c r="H1915" t="str" cm="1">
        <f t="array" aca="1" ref="H1915" ca="1">INDEX(Sheet1!$H$1:$H$3, RANDBETWEEN(1, 3))</f>
        <v>ORE-Thematic</v>
      </c>
      <c r="I1915" t="str" cm="1">
        <f t="array" aca="1" ref="I1915" ca="1">INDEX(Sheet1!$I$3:$I$88, RANDBETWEEN(1, 85))</f>
        <v>Protect, care and support children and families affected by HIV</v>
      </c>
      <c r="J1915" t="str">
        <f ca="1">INDEX(Sheet1!$AZ$3:$AZ$8, RANDBETWEEN(1, COUNTA(Sheet1!$AZ$3:$AZ$8)))</f>
        <v>Child Protection</v>
      </c>
      <c r="K1915" t="str" cm="1">
        <f t="array" aca="1" ref="K1915" ca="1">INDEX(Sheet1!$K$1:$K$8, RANDBETWEEN(1, 6))</f>
        <v>Ukraine Response</v>
      </c>
      <c r="M1915" t="s">
        <v>89</v>
      </c>
      <c r="N1915">
        <f t="shared" ca="1" si="88"/>
        <v>95461.463811953188</v>
      </c>
      <c r="Q1915" t="s">
        <v>441</v>
      </c>
      <c r="U1915">
        <f t="shared" ca="1" si="89"/>
        <v>36244.793294723597</v>
      </c>
      <c r="V1915">
        <v>35120306</v>
      </c>
      <c r="W1915" t="str" cm="1">
        <f t="array" aca="1" ref="W1915" ca="1">INDEX(Sheet1!$X$1:$X$20, RANDBETWEEN(1, 20))</f>
        <v>UN Agency/International Agency</v>
      </c>
      <c r="X1915" t="str" cm="1">
        <f t="array" aca="1" ref="X1915" ca="1">INDEX(Sheet1!$Y$2:$Y$22, RANDBETWEEN(1, 21))</f>
        <v>Private Sector</v>
      </c>
      <c r="Z1915" t="str" cm="1">
        <f t="array" aca="1" ref="Z1915" ca="1">INDEX(Sheet1!$AA$2:$AA$30, RANDBETWEEN(1, 29))</f>
        <v>FRANCE NATCOM</v>
      </c>
      <c r="AA1915" t="str" cm="1">
        <f t="array" aca="1" ref="AA1915" ca="1">INDEX(Sheet1!$AB$2:$AB$8, RANDBETWEEN(1, 7))</f>
        <v>EAPRO</v>
      </c>
      <c r="AB1915" t="str" cm="1">
        <f t="array" aca="1" ref="AB1915" ca="1">INDEX(Sheet1!$AC$2:$AC$22, RANDBETWEEN(1, 21))</f>
        <v>Cyprus</v>
      </c>
      <c r="AE1915" t="str" cm="1">
        <f t="array" aca="1" ref="AE1915" ca="1">INDEX(Sheet1!$AF$2:$AF$22, RANDBETWEEN(1, 5))</f>
        <v>NatCom</v>
      </c>
      <c r="AF1915" s="3">
        <v>45611</v>
      </c>
      <c r="AG1915" t="str" cm="1">
        <f t="array" aca="1" ref="AG1915" ca="1">INDEX(Sheet1!$AH$2:$AH$24, RANDBETWEEN(1, 23))</f>
        <v>TURKIYE CO</v>
      </c>
      <c r="AH1915" t="s">
        <v>647</v>
      </c>
      <c r="AI1915" t="s">
        <v>440</v>
      </c>
      <c r="AJ1915" t="s">
        <v>441</v>
      </c>
      <c r="AK1915" t="s">
        <v>89</v>
      </c>
      <c r="AL1915" t="s">
        <v>95</v>
      </c>
      <c r="AM1915" t="s">
        <v>646</v>
      </c>
      <c r="AN1915" t="s">
        <v>91</v>
      </c>
      <c r="AO1915" t="s">
        <v>77</v>
      </c>
      <c r="AP1915" t="s">
        <v>135</v>
      </c>
      <c r="AQ1915" t="s">
        <v>100</v>
      </c>
      <c r="AR1915">
        <v>2023</v>
      </c>
      <c r="AS1915" t="s">
        <v>44</v>
      </c>
    </row>
    <row r="1916" spans="1:45">
      <c r="A1916" t="s">
        <v>656</v>
      </c>
      <c r="B1916" t="s">
        <v>95</v>
      </c>
      <c r="C1916" t="s">
        <v>64</v>
      </c>
      <c r="D1916" s="3">
        <v>45445</v>
      </c>
      <c r="E1916" t="s">
        <v>644</v>
      </c>
      <c r="F1916">
        <f t="shared" ca="1" si="87"/>
        <v>21677.410082711922</v>
      </c>
      <c r="G1916">
        <f t="shared" ca="1" si="87"/>
        <v>26813.310381524025</v>
      </c>
      <c r="H1916" t="str" cm="1">
        <f t="array" aca="1" ref="H1916" ca="1">INDEX(Sheet1!$H$1:$H$3, RANDBETWEEN(1, 3))</f>
        <v>ORE-Thematic</v>
      </c>
      <c r="I1916" t="str" cm="1">
        <f t="array" aca="1" ref="I1916" ca="1">INDEX(Sheet1!$I$3:$I$88, RANDBETWEEN(1, 85))</f>
        <v>Social exclusion – data and evidence</v>
      </c>
      <c r="J1916" t="str">
        <f ca="1">INDEX(Sheet1!$AZ$3:$AZ$8, RANDBETWEEN(1, COUNTA(Sheet1!$AZ$3:$AZ$8)))</f>
        <v>Health</v>
      </c>
      <c r="K1916" t="str" cm="1">
        <f t="array" aca="1" ref="K1916" ca="1">INDEX(Sheet1!$K$1:$K$8, RANDBETWEEN(1, 6))</f>
        <v>Emergency/HAC</v>
      </c>
      <c r="M1916" t="s">
        <v>165</v>
      </c>
      <c r="N1916">
        <f t="shared" ca="1" si="88"/>
        <v>43905.578656143625</v>
      </c>
      <c r="Q1916" t="s">
        <v>443</v>
      </c>
      <c r="U1916">
        <f t="shared" ca="1" si="89"/>
        <v>61655.913326066504</v>
      </c>
      <c r="V1916">
        <v>39047973</v>
      </c>
      <c r="W1916" t="str" cm="1">
        <f t="array" aca="1" ref="W1916" ca="1">INDEX(Sheet1!$X$1:$X$20, RANDBETWEEN(1, 20))</f>
        <v>Multi-Stakeholder Partnership</v>
      </c>
      <c r="X1916" t="str" cm="1">
        <f t="array" aca="1" ref="X1916" ca="1">INDEX(Sheet1!$Y$2:$Y$22, RANDBETWEEN(1, 21))</f>
        <v>UNICEF NatCom/CO/Division</v>
      </c>
      <c r="Z1916" t="str" cm="1">
        <f t="array" aca="1" ref="Z1916" ca="1">INDEX(Sheet1!$AA$2:$AA$30, RANDBETWEEN(1, 29))</f>
        <v>BELARUS CO</v>
      </c>
      <c r="AA1916" t="str" cm="1">
        <f t="array" aca="1" ref="AA1916" ca="1">INDEX(Sheet1!$AB$2:$AB$8, RANDBETWEEN(1, 7))</f>
        <v>MENARO</v>
      </c>
      <c r="AB1916" t="str" cm="1">
        <f t="array" aca="1" ref="AB1916" ca="1">INDEX(Sheet1!$AC$2:$AC$22, RANDBETWEEN(1, 21))</f>
        <v>Japan</v>
      </c>
      <c r="AE1916" t="str" cm="1">
        <f t="array" aca="1" ref="AE1916" ca="1">INDEX(Sheet1!$AF$2:$AF$22, RANDBETWEEN(1, 5))</f>
        <v>ESARO</v>
      </c>
      <c r="AF1916" s="3">
        <v>45445</v>
      </c>
      <c r="AG1916" t="str" cm="1">
        <f t="array" aca="1" ref="AG1916" ca="1">INDEX(Sheet1!$AH$2:$AH$24, RANDBETWEEN(1, 23))</f>
        <v>ECARO</v>
      </c>
      <c r="AH1916" t="s">
        <v>670</v>
      </c>
      <c r="AI1916" t="s">
        <v>442</v>
      </c>
      <c r="AJ1916" t="s">
        <v>443</v>
      </c>
      <c r="AK1916" t="s">
        <v>165</v>
      </c>
      <c r="AL1916" t="s">
        <v>90</v>
      </c>
      <c r="AM1916" t="s">
        <v>646</v>
      </c>
      <c r="AN1916" t="s">
        <v>216</v>
      </c>
      <c r="AO1916" t="s">
        <v>61</v>
      </c>
      <c r="AP1916" t="s">
        <v>135</v>
      </c>
      <c r="AQ1916" t="s">
        <v>79</v>
      </c>
      <c r="AR1916">
        <v>2022</v>
      </c>
      <c r="AS1916" t="s">
        <v>44</v>
      </c>
    </row>
    <row r="1917" spans="1:45">
      <c r="A1917" t="s">
        <v>655</v>
      </c>
      <c r="B1917" t="s">
        <v>95</v>
      </c>
      <c r="C1917" t="s">
        <v>45</v>
      </c>
      <c r="D1917" s="3">
        <v>45538</v>
      </c>
      <c r="E1917" t="s">
        <v>644</v>
      </c>
      <c r="F1917">
        <f t="shared" ca="1" si="87"/>
        <v>5844.2242550962437</v>
      </c>
      <c r="G1917">
        <f t="shared" ca="1" si="87"/>
        <v>58502.590424454829</v>
      </c>
      <c r="H1917" t="str" cm="1">
        <f t="array" aca="1" ref="H1917" ca="1">INDEX(Sheet1!$H$1:$H$3, RANDBETWEEN(1, 3))</f>
        <v>ORE-Thematic</v>
      </c>
      <c r="I1917" t="str" cm="1">
        <f t="array" aca="1" ref="I1917" ca="1">INDEX(Sheet1!$I$3:$I$88, RANDBETWEEN(1, 85))</f>
        <v>ACT-A/COVAX Pillar 2 - Therapeutics</v>
      </c>
      <c r="J1917" t="str">
        <f ca="1">INDEX(Sheet1!$AZ$3:$AZ$8, RANDBETWEEN(1, COUNTA(Sheet1!$AZ$3:$AZ$8)))</f>
        <v>Child Protection</v>
      </c>
      <c r="K1917" t="str" cm="1">
        <f t="array" aca="1" ref="K1917" ca="1">INDEX(Sheet1!$K$1:$K$8, RANDBETWEEN(1, 6))</f>
        <v>HAC-ECARO</v>
      </c>
      <c r="M1917" t="s">
        <v>114</v>
      </c>
      <c r="N1917">
        <f t="shared" ca="1" si="88"/>
        <v>52652.081434021384</v>
      </c>
      <c r="Q1917" t="s">
        <v>445</v>
      </c>
      <c r="U1917">
        <f t="shared" ca="1" si="89"/>
        <v>67027.510375781378</v>
      </c>
      <c r="V1917">
        <v>24340824</v>
      </c>
      <c r="W1917" t="str" cm="1">
        <f t="array" aca="1" ref="W1917" ca="1">INDEX(Sheet1!$X$1:$X$20, RANDBETWEEN(1, 20))</f>
        <v>Central Government</v>
      </c>
      <c r="X1917" t="str" cm="1">
        <f t="array" aca="1" ref="X1917" ca="1">INDEX(Sheet1!$Y$2:$Y$22, RANDBETWEEN(1, 21))</f>
        <v>Public Sector</v>
      </c>
      <c r="Z1917" t="str" cm="1">
        <f t="array" aca="1" ref="Z1917" ca="1">INDEX(Sheet1!$AA$2:$AA$30, RANDBETWEEN(1, 29))</f>
        <v>NETHERLANDS NATCOM</v>
      </c>
      <c r="AA1917" t="str" cm="1">
        <f t="array" aca="1" ref="AA1917" ca="1">INDEX(Sheet1!$AB$2:$AB$8, RANDBETWEEN(1, 7))</f>
        <v>MENARO</v>
      </c>
      <c r="AB1917" t="str" cm="1">
        <f t="array" aca="1" ref="AB1917" ca="1">INDEX(Sheet1!$AC$2:$AC$22, RANDBETWEEN(1, 21))</f>
        <v>Japan</v>
      </c>
      <c r="AE1917" t="str" cm="1">
        <f t="array" aca="1" ref="AE1917" ca="1">INDEX(Sheet1!$AF$2:$AF$22, RANDBETWEEN(1, 5))</f>
        <v>ESARO</v>
      </c>
      <c r="AF1917" s="3">
        <v>45538</v>
      </c>
      <c r="AG1917" t="str" cm="1">
        <f t="array" aca="1" ref="AG1917" ca="1">INDEX(Sheet1!$AH$2:$AH$24, RANDBETWEEN(1, 23))</f>
        <v>UZBEKISTAN CO</v>
      </c>
      <c r="AH1917" t="s">
        <v>648</v>
      </c>
      <c r="AI1917" t="s">
        <v>444</v>
      </c>
      <c r="AJ1917" t="s">
        <v>445</v>
      </c>
      <c r="AK1917" t="s">
        <v>114</v>
      </c>
      <c r="AL1917" t="s">
        <v>95</v>
      </c>
      <c r="AM1917" t="s">
        <v>645</v>
      </c>
      <c r="AN1917" t="s">
        <v>192</v>
      </c>
      <c r="AO1917" t="s">
        <v>92</v>
      </c>
      <c r="AP1917" t="s">
        <v>78</v>
      </c>
      <c r="AQ1917" t="s">
        <v>94</v>
      </c>
      <c r="AR1917">
        <v>2024</v>
      </c>
      <c r="AS1917" t="s">
        <v>44</v>
      </c>
    </row>
    <row r="1918" spans="1:45">
      <c r="A1918" t="s">
        <v>652</v>
      </c>
      <c r="B1918" t="s">
        <v>44</v>
      </c>
      <c r="C1918" t="s">
        <v>45</v>
      </c>
      <c r="D1918" s="3">
        <v>45524</v>
      </c>
      <c r="E1918" t="s">
        <v>644</v>
      </c>
      <c r="F1918">
        <f t="shared" ca="1" si="87"/>
        <v>67282.370077706262</v>
      </c>
      <c r="G1918">
        <f t="shared" ca="1" si="87"/>
        <v>253.4758876965378</v>
      </c>
      <c r="H1918" t="str" cm="1">
        <f t="array" aca="1" ref="H1918" ca="1">INDEX(Sheet1!$H$1:$H$3, RANDBETWEEN(1, 3))</f>
        <v>ORE-Thematic</v>
      </c>
      <c r="I1918" t="str" cm="1">
        <f t="array" aca="1" ref="I1918" ca="1">INDEX(Sheet1!$I$3:$I$88, RANDBETWEEN(1, 85))</f>
        <v>Sanitation</v>
      </c>
      <c r="J1918" t="str">
        <f ca="1">INDEX(Sheet1!$AZ$3:$AZ$8, RANDBETWEEN(1, COUNTA(Sheet1!$AZ$3:$AZ$8)))</f>
        <v>Emergency Response</v>
      </c>
      <c r="K1918" t="str" cm="1">
        <f t="array" aca="1" ref="K1918" ca="1">INDEX(Sheet1!$K$1:$K$8, RANDBETWEEN(1, 6))</f>
        <v>HAC-ARMENIA</v>
      </c>
      <c r="M1918" t="s">
        <v>114</v>
      </c>
      <c r="N1918">
        <f t="shared" ca="1" si="88"/>
        <v>65185.154704636836</v>
      </c>
      <c r="Q1918" t="s">
        <v>447</v>
      </c>
      <c r="U1918">
        <f t="shared" ca="1" si="89"/>
        <v>84587.921562530028</v>
      </c>
      <c r="V1918">
        <v>15074067</v>
      </c>
      <c r="W1918" t="str" cm="1">
        <f t="array" aca="1" ref="W1918" ca="1">INDEX(Sheet1!$X$1:$X$20, RANDBETWEEN(1, 20))</f>
        <v>Central Government</v>
      </c>
      <c r="X1918" t="str" cm="1">
        <f t="array" aca="1" ref="X1918" ca="1">INDEX(Sheet1!$Y$2:$Y$22, RANDBETWEEN(1, 21))</f>
        <v>Private Sector</v>
      </c>
      <c r="Z1918" t="str" cm="1">
        <f t="array" aca="1" ref="Z1918" ca="1">INDEX(Sheet1!$AA$2:$AA$30, RANDBETWEEN(1, 29))</f>
        <v>BULGARIA CO</v>
      </c>
      <c r="AA1918" t="str" cm="1">
        <f t="array" aca="1" ref="AA1918" ca="1">INDEX(Sheet1!$AB$2:$AB$8, RANDBETWEEN(1, 7))</f>
        <v>ROSA</v>
      </c>
      <c r="AB1918" t="str" cm="1">
        <f t="array" aca="1" ref="AB1918" ca="1">INDEX(Sheet1!$AC$2:$AC$22, RANDBETWEEN(1, 21))</f>
        <v>Bulgaria</v>
      </c>
      <c r="AE1918" t="str" cm="1">
        <f t="array" aca="1" ref="AE1918" ca="1">INDEX(Sheet1!$AF$2:$AF$22, RANDBETWEEN(1, 5))</f>
        <v>MENARO</v>
      </c>
      <c r="AF1918" s="3">
        <v>45524</v>
      </c>
      <c r="AG1918" t="str" cm="1">
        <f t="array" aca="1" ref="AG1918" ca="1">INDEX(Sheet1!$AH$2:$AH$24, RANDBETWEEN(1, 23))</f>
        <v>UZBEKISTAN CO</v>
      </c>
      <c r="AH1918" t="s">
        <v>649</v>
      </c>
      <c r="AI1918" t="s">
        <v>446</v>
      </c>
      <c r="AJ1918" t="s">
        <v>447</v>
      </c>
      <c r="AK1918" t="s">
        <v>114</v>
      </c>
      <c r="AL1918" t="s">
        <v>90</v>
      </c>
      <c r="AM1918" t="s">
        <v>645</v>
      </c>
      <c r="AN1918" t="s">
        <v>128</v>
      </c>
      <c r="AO1918" t="s">
        <v>149</v>
      </c>
      <c r="AP1918" t="s">
        <v>135</v>
      </c>
      <c r="AQ1918" t="s">
        <v>117</v>
      </c>
      <c r="AR1918">
        <v>2024</v>
      </c>
      <c r="AS1918" t="s">
        <v>44</v>
      </c>
    </row>
    <row r="1919" spans="1:45">
      <c r="A1919" t="s">
        <v>656</v>
      </c>
      <c r="B1919" t="s">
        <v>95</v>
      </c>
      <c r="C1919" t="s">
        <v>64</v>
      </c>
      <c r="D1919" s="3">
        <v>45458</v>
      </c>
      <c r="E1919" t="s">
        <v>644</v>
      </c>
      <c r="F1919">
        <f t="shared" ca="1" si="87"/>
        <v>50036.678200524184</v>
      </c>
      <c r="G1919">
        <f t="shared" ca="1" si="87"/>
        <v>25527.695793167368</v>
      </c>
      <c r="H1919" t="str" cm="1">
        <f t="array" aca="1" ref="H1919" ca="1">INDEX(Sheet1!$H$1:$H$3, RANDBETWEEN(1, 3))</f>
        <v>ORR Non-Thematic</v>
      </c>
      <c r="I1919" t="str" cm="1">
        <f t="array" aca="1" ref="I1919" ca="1">INDEX(Sheet1!$I$3:$I$88, RANDBETWEEN(1, 85))</f>
        <v>Maternal and Newborn health</v>
      </c>
      <c r="J1919" t="str">
        <f ca="1">INDEX(Sheet1!$AZ$3:$AZ$8, RANDBETWEEN(1, COUNTA(Sheet1!$AZ$3:$AZ$8)))</f>
        <v>Increased Immunization Rates</v>
      </c>
      <c r="K1919" t="str" cm="1">
        <f t="array" aca="1" ref="K1919" ca="1">INDEX(Sheet1!$K$1:$K$8, RANDBETWEEN(1, 6))</f>
        <v>Ukraine Response</v>
      </c>
      <c r="M1919" t="s">
        <v>89</v>
      </c>
      <c r="N1919">
        <f t="shared" ca="1" si="88"/>
        <v>86282.615585758351</v>
      </c>
      <c r="Q1919" t="s">
        <v>449</v>
      </c>
      <c r="U1919">
        <f t="shared" ca="1" si="89"/>
        <v>26559.581671997552</v>
      </c>
      <c r="V1919">
        <v>33464350</v>
      </c>
      <c r="W1919" t="str" cm="1">
        <f t="array" aca="1" ref="W1919" ca="1">INDEX(Sheet1!$X$1:$X$20, RANDBETWEEN(1, 20))</f>
        <v>Account Category</v>
      </c>
      <c r="X1919" t="str" cm="1">
        <f t="array" aca="1" ref="X1919" ca="1">INDEX(Sheet1!$Y$2:$Y$22, RANDBETWEEN(1, 21))</f>
        <v>Private Sector</v>
      </c>
      <c r="Z1919" t="str" cm="1">
        <f t="array" aca="1" ref="Z1919" ca="1">INDEX(Sheet1!$AA$2:$AA$30, RANDBETWEEN(1, 29))</f>
        <v>SERBIA CO</v>
      </c>
      <c r="AA1919" t="str" cm="1">
        <f t="array" aca="1" ref="AA1919" ca="1">INDEX(Sheet1!$AB$2:$AB$8, RANDBETWEEN(1, 7))</f>
        <v>HQ</v>
      </c>
      <c r="AB1919" t="str" cm="1">
        <f t="array" aca="1" ref="AB1919" ca="1">INDEX(Sheet1!$AC$2:$AC$22, RANDBETWEEN(1, 21))</f>
        <v>Serbia</v>
      </c>
      <c r="AE1919" t="str" cm="1">
        <f t="array" aca="1" ref="AE1919" ca="1">INDEX(Sheet1!$AF$2:$AF$22, RANDBETWEEN(1, 5))</f>
        <v>ESARO</v>
      </c>
      <c r="AF1919" s="3">
        <v>45458</v>
      </c>
      <c r="AG1919" t="str" cm="1">
        <f t="array" aca="1" ref="AG1919" ca="1">INDEX(Sheet1!$AH$2:$AH$24, RANDBETWEEN(1, 23))</f>
        <v>SOMALIA CO</v>
      </c>
      <c r="AH1919" t="s">
        <v>647</v>
      </c>
      <c r="AI1919" t="s">
        <v>448</v>
      </c>
      <c r="AJ1919" t="s">
        <v>449</v>
      </c>
      <c r="AK1919" t="s">
        <v>89</v>
      </c>
      <c r="AL1919" t="s">
        <v>58</v>
      </c>
      <c r="AM1919" t="s">
        <v>646</v>
      </c>
      <c r="AN1919" t="s">
        <v>216</v>
      </c>
      <c r="AO1919" t="s">
        <v>92</v>
      </c>
      <c r="AP1919" t="s">
        <v>135</v>
      </c>
      <c r="AQ1919" t="s">
        <v>117</v>
      </c>
      <c r="AR1919">
        <v>2022</v>
      </c>
      <c r="AS1919" t="s">
        <v>44</v>
      </c>
    </row>
    <row r="1920" spans="1:45">
      <c r="A1920" t="s">
        <v>658</v>
      </c>
      <c r="B1920" t="s">
        <v>44</v>
      </c>
      <c r="C1920" t="s">
        <v>64</v>
      </c>
      <c r="D1920" s="3">
        <v>45561</v>
      </c>
      <c r="E1920" t="s">
        <v>644</v>
      </c>
      <c r="F1920">
        <f t="shared" ca="1" si="87"/>
        <v>19791.360659255082</v>
      </c>
      <c r="G1920">
        <f t="shared" ca="1" si="87"/>
        <v>78025.308468730276</v>
      </c>
      <c r="H1920" t="str" cm="1">
        <f t="array" aca="1" ref="H1920" ca="1">INDEX(Sheet1!$H$1:$H$3, RANDBETWEEN(1, 3))</f>
        <v>ORE-Thematic</v>
      </c>
      <c r="I1920" t="str" cm="1">
        <f t="array" aca="1" ref="I1920" ca="1">INDEX(Sheet1!$I$3:$I$88, RANDBETWEEN(1, 85))</f>
        <v>ACT-A/COVAX Pillar 1 - Diagnostics</v>
      </c>
      <c r="J1920" t="str">
        <f ca="1">INDEX(Sheet1!$AZ$3:$AZ$8, RANDBETWEEN(1, COUNTA(Sheet1!$AZ$3:$AZ$8)))</f>
        <v>Increased Immunization Rates</v>
      </c>
      <c r="K1920" t="str" cm="1">
        <f t="array" aca="1" ref="K1920" ca="1">INDEX(Sheet1!$K$1:$K$8, RANDBETWEEN(1, 6))</f>
        <v>HAC-ECARO</v>
      </c>
      <c r="M1920" t="s">
        <v>89</v>
      </c>
      <c r="N1920">
        <f t="shared" ca="1" si="88"/>
        <v>84912.145184678069</v>
      </c>
      <c r="Q1920" t="s">
        <v>451</v>
      </c>
      <c r="U1920">
        <f t="shared" ca="1" si="89"/>
        <v>41392.044452793249</v>
      </c>
      <c r="V1920">
        <v>13910305</v>
      </c>
      <c r="W1920" t="str" cm="1">
        <f t="array" aca="1" ref="W1920" ca="1">INDEX(Sheet1!$X$1:$X$20, RANDBETWEEN(1, 20))</f>
        <v>Sport Associations</v>
      </c>
      <c r="X1920" t="str" cm="1">
        <f t="array" aca="1" ref="X1920" ca="1">INDEX(Sheet1!$Y$2:$Y$22, RANDBETWEEN(1, 21))</f>
        <v>Public Sector</v>
      </c>
      <c r="Z1920" t="str" cm="1">
        <f t="array" aca="1" ref="Z1920" ca="1">INDEX(Sheet1!$AA$2:$AA$30, RANDBETWEEN(1, 29))</f>
        <v>SERBIA CO</v>
      </c>
      <c r="AA1920" t="str" cm="1">
        <f t="array" aca="1" ref="AA1920" ca="1">INDEX(Sheet1!$AB$2:$AB$8, RANDBETWEEN(1, 7))</f>
        <v>HQ</v>
      </c>
      <c r="AB1920" t="str" cm="1">
        <f t="array" aca="1" ref="AB1920" ca="1">INDEX(Sheet1!$AC$2:$AC$22, RANDBETWEEN(1, 21))</f>
        <v>Serbia</v>
      </c>
      <c r="AE1920" t="str" cm="1">
        <f t="array" aca="1" ref="AE1920" ca="1">INDEX(Sheet1!$AF$2:$AF$22, RANDBETWEEN(1, 5))</f>
        <v>MENARO</v>
      </c>
      <c r="AF1920" s="3">
        <v>45561</v>
      </c>
      <c r="AG1920" t="str" cm="1">
        <f t="array" aca="1" ref="AG1920" ca="1">INDEX(Sheet1!$AH$2:$AH$24, RANDBETWEEN(1, 23))</f>
        <v>KYRGYZSTAN CO</v>
      </c>
      <c r="AH1920" t="s">
        <v>670</v>
      </c>
      <c r="AI1920" t="s">
        <v>450</v>
      </c>
      <c r="AJ1920" t="s">
        <v>451</v>
      </c>
      <c r="AK1920" t="s">
        <v>89</v>
      </c>
      <c r="AL1920" t="s">
        <v>90</v>
      </c>
      <c r="AM1920" t="s">
        <v>645</v>
      </c>
      <c r="AN1920" t="s">
        <v>91</v>
      </c>
      <c r="AO1920" t="s">
        <v>61</v>
      </c>
      <c r="AP1920" t="s">
        <v>93</v>
      </c>
      <c r="AQ1920" t="s">
        <v>94</v>
      </c>
      <c r="AR1920">
        <v>2023</v>
      </c>
      <c r="AS1920" t="s">
        <v>44</v>
      </c>
    </row>
    <row r="1921" spans="1:45">
      <c r="A1921" t="s">
        <v>652</v>
      </c>
      <c r="B1921" t="s">
        <v>44</v>
      </c>
      <c r="C1921" t="s">
        <v>118</v>
      </c>
      <c r="D1921" s="3">
        <v>45489</v>
      </c>
      <c r="E1921" t="s">
        <v>644</v>
      </c>
      <c r="F1921">
        <f t="shared" ca="1" si="87"/>
        <v>66256.193140749441</v>
      </c>
      <c r="G1921">
        <f t="shared" ca="1" si="87"/>
        <v>22674.621057887529</v>
      </c>
      <c r="H1921" t="str" cm="1">
        <f t="array" aca="1" ref="H1921" ca="1">INDEX(Sheet1!$H$1:$H$3, RANDBETWEEN(1, 3))</f>
        <v>Revenue Type</v>
      </c>
      <c r="I1921" t="str" cm="1">
        <f t="array" aca="1" ref="I1921" ca="1">INDEX(Sheet1!$I$3:$I$88, RANDBETWEEN(1, 85))</f>
        <v>Malaria</v>
      </c>
      <c r="J1921" t="str">
        <f ca="1">INDEX(Sheet1!$AZ$3:$AZ$8, RANDBETWEEN(1, COUNTA(Sheet1!$AZ$3:$AZ$8)))</f>
        <v>Health</v>
      </c>
      <c r="K1921" t="str" cm="1">
        <f t="array" aca="1" ref="K1921" ca="1">INDEX(Sheet1!$K$1:$K$8, RANDBETWEEN(1, 6))</f>
        <v>HAC-ARMENIA</v>
      </c>
      <c r="M1921" t="s">
        <v>89</v>
      </c>
      <c r="N1921">
        <f t="shared" ca="1" si="88"/>
        <v>8498.637528872192</v>
      </c>
      <c r="Q1921" t="s">
        <v>453</v>
      </c>
      <c r="U1921">
        <f t="shared" ca="1" si="89"/>
        <v>82546.976075566839</v>
      </c>
      <c r="V1921">
        <v>29902967</v>
      </c>
      <c r="W1921" t="str" cm="1">
        <f t="array" aca="1" ref="W1921" ca="1">INDEX(Sheet1!$X$1:$X$20, RANDBETWEEN(1, 20))</f>
        <v>IFI/RDB</v>
      </c>
      <c r="X1921" t="str" cm="1">
        <f t="array" aca="1" ref="X1921" ca="1">INDEX(Sheet1!$Y$2:$Y$22, RANDBETWEEN(1, 21))</f>
        <v>Private Sector</v>
      </c>
      <c r="Z1921" t="str" cm="1">
        <f t="array" aca="1" ref="Z1921" ca="1">INDEX(Sheet1!$AA$2:$AA$30, RANDBETWEEN(1, 29))</f>
        <v>NETHERLANDS NATCOM</v>
      </c>
      <c r="AA1921" t="str" cm="1">
        <f t="array" aca="1" ref="AA1921" ca="1">INDEX(Sheet1!$AB$2:$AB$8, RANDBETWEEN(1, 7))</f>
        <v>EAPRO</v>
      </c>
      <c r="AB1921" t="str" cm="1">
        <f t="array" aca="1" ref="AB1921" ca="1">INDEX(Sheet1!$AC$2:$AC$22, RANDBETWEEN(1, 21))</f>
        <v>Greece</v>
      </c>
      <c r="AE1921" t="str" cm="1">
        <f t="array" aca="1" ref="AE1921" ca="1">INDEX(Sheet1!$AF$2:$AF$22, RANDBETWEEN(1, 5))</f>
        <v>ESARO</v>
      </c>
      <c r="AF1921" s="3">
        <v>45489</v>
      </c>
      <c r="AG1921" t="str" cm="1">
        <f t="array" aca="1" ref="AG1921" ca="1">INDEX(Sheet1!$AH$2:$AH$24, RANDBETWEEN(1, 23))</f>
        <v>SERBIA CO</v>
      </c>
      <c r="AH1921" t="s">
        <v>647</v>
      </c>
      <c r="AI1921" t="s">
        <v>452</v>
      </c>
      <c r="AJ1921" t="s">
        <v>453</v>
      </c>
      <c r="AK1921" t="s">
        <v>89</v>
      </c>
      <c r="AL1921" t="s">
        <v>58</v>
      </c>
      <c r="AM1921" t="s">
        <v>646</v>
      </c>
      <c r="AN1921" t="s">
        <v>60</v>
      </c>
      <c r="AO1921" t="s">
        <v>116</v>
      </c>
      <c r="AP1921" t="s">
        <v>143</v>
      </c>
      <c r="AQ1921" t="s">
        <v>79</v>
      </c>
      <c r="AR1921">
        <v>2022</v>
      </c>
      <c r="AS1921" t="s">
        <v>44</v>
      </c>
    </row>
    <row r="1922" spans="1:45">
      <c r="A1922" t="s">
        <v>653</v>
      </c>
      <c r="B1922" t="s">
        <v>95</v>
      </c>
      <c r="C1922" t="s">
        <v>118</v>
      </c>
      <c r="D1922" s="3">
        <v>45427</v>
      </c>
      <c r="E1922" t="s">
        <v>644</v>
      </c>
      <c r="F1922">
        <f t="shared" ca="1" si="87"/>
        <v>31363.598523934077</v>
      </c>
      <c r="G1922">
        <f t="shared" ca="1" si="87"/>
        <v>89176.514608184894</v>
      </c>
      <c r="H1922" t="str" cm="1">
        <f t="array" aca="1" ref="H1922" ca="1">INDEX(Sheet1!$H$1:$H$3, RANDBETWEEN(1, 3))</f>
        <v>ORE-Thematic</v>
      </c>
      <c r="I1922" t="str" cm="1">
        <f t="array" aca="1" ref="I1922" ca="1">INDEX(Sheet1!$I$3:$I$88, RANDBETWEEN(1, 85))</f>
        <v>WASH and emergencies</v>
      </c>
      <c r="J1922" t="str">
        <f ca="1">INDEX(Sheet1!$AZ$3:$AZ$8, RANDBETWEEN(1, COUNTA(Sheet1!$AZ$3:$AZ$8)))</f>
        <v>Advocacy</v>
      </c>
      <c r="K1922" t="str" cm="1">
        <f t="array" aca="1" ref="K1922" ca="1">INDEX(Sheet1!$K$1:$K$8, RANDBETWEEN(1, 6))</f>
        <v>Emergency/HAC</v>
      </c>
      <c r="M1922" t="s">
        <v>165</v>
      </c>
      <c r="N1922">
        <f t="shared" ca="1" si="88"/>
        <v>63775.693667181833</v>
      </c>
      <c r="Q1922" t="s">
        <v>455</v>
      </c>
      <c r="U1922">
        <f t="shared" ca="1" si="89"/>
        <v>99981.16217690958</v>
      </c>
      <c r="V1922">
        <v>2094464</v>
      </c>
      <c r="W1922" t="str" cm="1">
        <f t="array" aca="1" ref="W1922" ca="1">INDEX(Sheet1!$X$1:$X$20, RANDBETWEEN(1, 20))</f>
        <v>IFI/RDB</v>
      </c>
      <c r="X1922" t="str" cm="1">
        <f t="array" aca="1" ref="X1922" ca="1">INDEX(Sheet1!$Y$2:$Y$22, RANDBETWEEN(1, 21))</f>
        <v>Public Sector</v>
      </c>
      <c r="Z1922" t="str" cm="1">
        <f t="array" aca="1" ref="Z1922" ca="1">INDEX(Sheet1!$AA$2:$AA$30, RANDBETWEEN(1, 29))</f>
        <v>UK NATCOM</v>
      </c>
      <c r="AA1922" t="str" cm="1">
        <f t="array" aca="1" ref="AA1922" ca="1">INDEX(Sheet1!$AB$2:$AB$8, RANDBETWEEN(1, 7))</f>
        <v>HQ</v>
      </c>
      <c r="AB1922" t="str" cm="1">
        <f t="array" aca="1" ref="AB1922" ca="1">INDEX(Sheet1!$AC$2:$AC$22, RANDBETWEEN(1, 21))</f>
        <v>Qatar</v>
      </c>
      <c r="AE1922" t="str" cm="1">
        <f t="array" aca="1" ref="AE1922" ca="1">INDEX(Sheet1!$AF$2:$AF$22, RANDBETWEEN(1, 5))</f>
        <v>MENARO</v>
      </c>
      <c r="AF1922" s="3">
        <v>45427</v>
      </c>
      <c r="AG1922" t="str" cm="1">
        <f t="array" aca="1" ref="AG1922" ca="1">INDEX(Sheet1!$AH$2:$AH$24, RANDBETWEEN(1, 23))</f>
        <v>TURKIYE NATCOM</v>
      </c>
      <c r="AH1922" t="s">
        <v>651</v>
      </c>
      <c r="AI1922" t="s">
        <v>454</v>
      </c>
      <c r="AJ1922" t="s">
        <v>455</v>
      </c>
      <c r="AK1922" t="s">
        <v>165</v>
      </c>
      <c r="AL1922" t="s">
        <v>95</v>
      </c>
      <c r="AM1922" t="s">
        <v>645</v>
      </c>
      <c r="AN1922" t="s">
        <v>128</v>
      </c>
      <c r="AO1922" t="s">
        <v>116</v>
      </c>
      <c r="AP1922" t="s">
        <v>62</v>
      </c>
      <c r="AQ1922" t="s">
        <v>79</v>
      </c>
      <c r="AR1922">
        <v>2022</v>
      </c>
      <c r="AS1922" t="s">
        <v>44</v>
      </c>
    </row>
    <row r="1923" spans="1:45">
      <c r="A1923" t="s">
        <v>657</v>
      </c>
      <c r="B1923" t="s">
        <v>95</v>
      </c>
      <c r="C1923" t="s">
        <v>45</v>
      </c>
      <c r="D1923" s="3">
        <v>45419</v>
      </c>
      <c r="E1923" t="s">
        <v>644</v>
      </c>
      <c r="F1923">
        <f t="shared" ref="F1923:G1986" ca="1" si="90">RAND() * (100000 - 50) + 50</f>
        <v>22753.951875932486</v>
      </c>
      <c r="G1923">
        <f t="shared" ca="1" si="90"/>
        <v>56858.676849505857</v>
      </c>
      <c r="H1923" t="str" cm="1">
        <f t="array" aca="1" ref="H1923" ca="1">INDEX(Sheet1!$H$1:$H$3, RANDBETWEEN(1, 3))</f>
        <v>Revenue Type</v>
      </c>
      <c r="I1923" t="str" cm="1">
        <f t="array" aca="1" ref="I1923" ca="1">INDEX(Sheet1!$I$3:$I$88, RANDBETWEEN(1, 85))</f>
        <v>Child Protection – strengthen families and communities</v>
      </c>
      <c r="J1923" t="str">
        <f ca="1">INDEX(Sheet1!$AZ$3:$AZ$8, RANDBETWEEN(1, COUNTA(Sheet1!$AZ$3:$AZ$8)))</f>
        <v>Health</v>
      </c>
      <c r="K1923" t="str" cm="1">
        <f t="array" aca="1" ref="K1923" ca="1">INDEX(Sheet1!$K$1:$K$8, RANDBETWEEN(1, 6))</f>
        <v>HAC-STATE OF PALESTINE</v>
      </c>
      <c r="M1923" t="s">
        <v>127</v>
      </c>
      <c r="N1923">
        <f t="shared" ref="N1923:N1986" ca="1" si="91">RAND() * (100000 - 50) + 50</f>
        <v>16392.974512890731</v>
      </c>
      <c r="Q1923" t="s">
        <v>457</v>
      </c>
      <c r="U1923">
        <f t="shared" ref="U1923:U1986" ca="1" si="92">RAND() * (100000 - 50) + 50</f>
        <v>78594.888627550376</v>
      </c>
      <c r="V1923">
        <v>16755379</v>
      </c>
      <c r="W1923" t="str" cm="1">
        <f t="array" aca="1" ref="W1923" ca="1">INDEX(Sheet1!$X$1:$X$20, RANDBETWEEN(1, 20))</f>
        <v>Central Government</v>
      </c>
      <c r="X1923" t="str" cm="1">
        <f t="array" aca="1" ref="X1923" ca="1">INDEX(Sheet1!$Y$2:$Y$22, RANDBETWEEN(1, 21))</f>
        <v>Private Sector</v>
      </c>
      <c r="Z1923" t="str" cm="1">
        <f t="array" aca="1" ref="Z1923" ca="1">INDEX(Sheet1!$AA$2:$AA$30, RANDBETWEEN(1, 29))</f>
        <v>BELARUS CO</v>
      </c>
      <c r="AA1923" t="str" cm="1">
        <f t="array" aca="1" ref="AA1923" ca="1">INDEX(Sheet1!$AB$2:$AB$8, RANDBETWEEN(1, 7))</f>
        <v>MENARO</v>
      </c>
      <c r="AB1923" t="str" cm="1">
        <f t="array" aca="1" ref="AB1923" ca="1">INDEX(Sheet1!$AC$2:$AC$22, RANDBETWEEN(1, 21))</f>
        <v>United States</v>
      </c>
      <c r="AE1923" t="str" cm="1">
        <f t="array" aca="1" ref="AE1923" ca="1">INDEX(Sheet1!$AF$2:$AF$22, RANDBETWEEN(1, 5))</f>
        <v>MENARO</v>
      </c>
      <c r="AF1923" s="3">
        <v>45419</v>
      </c>
      <c r="AG1923" t="str" cm="1">
        <f t="array" aca="1" ref="AG1923" ca="1">INDEX(Sheet1!$AH$2:$AH$24, RANDBETWEEN(1, 23))</f>
        <v>ECARO</v>
      </c>
      <c r="AH1923" t="s">
        <v>668</v>
      </c>
      <c r="AI1923" t="s">
        <v>456</v>
      </c>
      <c r="AJ1923" t="s">
        <v>457</v>
      </c>
      <c r="AK1923" t="s">
        <v>127</v>
      </c>
      <c r="AL1923" t="s">
        <v>58</v>
      </c>
      <c r="AM1923" t="s">
        <v>646</v>
      </c>
      <c r="AN1923" t="s">
        <v>115</v>
      </c>
      <c r="AO1923" t="s">
        <v>61</v>
      </c>
      <c r="AP1923" t="s">
        <v>143</v>
      </c>
      <c r="AQ1923" t="s">
        <v>79</v>
      </c>
      <c r="AR1923">
        <v>2024</v>
      </c>
      <c r="AS1923" t="s">
        <v>44</v>
      </c>
    </row>
    <row r="1924" spans="1:45">
      <c r="A1924" t="s">
        <v>656</v>
      </c>
      <c r="B1924" t="s">
        <v>44</v>
      </c>
      <c r="C1924" t="s">
        <v>118</v>
      </c>
      <c r="D1924" s="3">
        <v>45547</v>
      </c>
      <c r="E1924" t="s">
        <v>644</v>
      </c>
      <c r="F1924">
        <f t="shared" ca="1" si="90"/>
        <v>21857.277052276288</v>
      </c>
      <c r="G1924">
        <f t="shared" ca="1" si="90"/>
        <v>53625.67709120331</v>
      </c>
      <c r="H1924" t="str" cm="1">
        <f t="array" aca="1" ref="H1924" ca="1">INDEX(Sheet1!$H$1:$H$3, RANDBETWEEN(1, 3))</f>
        <v>Revenue Type</v>
      </c>
      <c r="I1924" t="str" cm="1">
        <f t="array" aca="1" ref="I1924" ca="1">INDEX(Sheet1!$I$3:$I$88, RANDBETWEEN(1, 85))</f>
        <v>Health and emergencies</v>
      </c>
      <c r="J1924" t="str">
        <f ca="1">INDEX(Sheet1!$AZ$3:$AZ$8, RANDBETWEEN(1, COUNTA(Sheet1!$AZ$3:$AZ$8)))</f>
        <v>Emergency Response</v>
      </c>
      <c r="K1924" t="str" cm="1">
        <f t="array" aca="1" ref="K1924" ca="1">INDEX(Sheet1!$K$1:$K$8, RANDBETWEEN(1, 6))</f>
        <v>HAC-ECARO</v>
      </c>
      <c r="M1924" t="s">
        <v>165</v>
      </c>
      <c r="N1924">
        <f t="shared" ca="1" si="91"/>
        <v>27765.920027322838</v>
      </c>
      <c r="Q1924" t="s">
        <v>459</v>
      </c>
      <c r="U1924">
        <f t="shared" ca="1" si="92"/>
        <v>94181.142237401436</v>
      </c>
      <c r="V1924">
        <v>19200673</v>
      </c>
      <c r="W1924" t="str" cm="1">
        <f t="array" aca="1" ref="W1924" ca="1">INDEX(Sheet1!$X$1:$X$20, RANDBETWEEN(1, 20))</f>
        <v>UN Agency/International Agency</v>
      </c>
      <c r="X1924" t="str" cm="1">
        <f t="array" aca="1" ref="X1924" ca="1">INDEX(Sheet1!$Y$2:$Y$22, RANDBETWEEN(1, 21))</f>
        <v>Public Sector</v>
      </c>
      <c r="Z1924" t="str" cm="1">
        <f t="array" aca="1" ref="Z1924" ca="1">INDEX(Sheet1!$AA$2:$AA$30, RANDBETWEEN(1, 29))</f>
        <v>GREECE CO</v>
      </c>
      <c r="AA1924" t="str" cm="1">
        <f t="array" aca="1" ref="AA1924" ca="1">INDEX(Sheet1!$AB$2:$AB$8, RANDBETWEEN(1, 7))</f>
        <v>ROSA</v>
      </c>
      <c r="AB1924" t="str" cm="1">
        <f t="array" aca="1" ref="AB1924" ca="1">INDEX(Sheet1!$AC$2:$AC$22, RANDBETWEEN(1, 21))</f>
        <v>Cyprus</v>
      </c>
      <c r="AE1924" t="str" cm="1">
        <f t="array" aca="1" ref="AE1924" ca="1">INDEX(Sheet1!$AF$2:$AF$22, RANDBETWEEN(1, 5))</f>
        <v>NatCom</v>
      </c>
      <c r="AF1924" s="3">
        <v>45547</v>
      </c>
      <c r="AG1924" t="str" cm="1">
        <f t="array" aca="1" ref="AG1924" ca="1">INDEX(Sheet1!$AH$2:$AH$24, RANDBETWEEN(1, 23))</f>
        <v>TAJIKISTAN CO</v>
      </c>
      <c r="AH1924" t="s">
        <v>668</v>
      </c>
      <c r="AI1924" t="s">
        <v>458</v>
      </c>
      <c r="AJ1924" t="s">
        <v>459</v>
      </c>
      <c r="AK1924" t="s">
        <v>165</v>
      </c>
      <c r="AL1924" t="s">
        <v>58</v>
      </c>
      <c r="AM1924" t="s">
        <v>645</v>
      </c>
      <c r="AN1924" t="s">
        <v>115</v>
      </c>
      <c r="AO1924" t="s">
        <v>116</v>
      </c>
      <c r="AP1924" t="s">
        <v>62</v>
      </c>
      <c r="AQ1924" t="s">
        <v>117</v>
      </c>
      <c r="AR1924">
        <v>2022</v>
      </c>
      <c r="AS1924" t="s">
        <v>44</v>
      </c>
    </row>
    <row r="1925" spans="1:45">
      <c r="A1925" t="s">
        <v>656</v>
      </c>
      <c r="B1925" t="s">
        <v>95</v>
      </c>
      <c r="C1925" t="s">
        <v>45</v>
      </c>
      <c r="D1925" s="3">
        <v>45486</v>
      </c>
      <c r="E1925" t="s">
        <v>644</v>
      </c>
      <c r="F1925">
        <f t="shared" ca="1" si="90"/>
        <v>57041.901958952607</v>
      </c>
      <c r="G1925">
        <f t="shared" ca="1" si="90"/>
        <v>71441.523927345232</v>
      </c>
      <c r="H1925" t="str" cm="1">
        <f t="array" aca="1" ref="H1925" ca="1">INDEX(Sheet1!$H$1:$H$3, RANDBETWEEN(1, 3))</f>
        <v>ORE-Thematic</v>
      </c>
      <c r="I1925" t="str" cm="1">
        <f t="array" aca="1" ref="I1925" ca="1">INDEX(Sheet1!$I$3:$I$88, RANDBETWEEN(1, 85))</f>
        <v>Infant and Young child feeding</v>
      </c>
      <c r="J1925" t="str">
        <f ca="1">INDEX(Sheet1!$AZ$3:$AZ$8, RANDBETWEEN(1, COUNTA(Sheet1!$AZ$3:$AZ$8)))</f>
        <v>Increased Immunization Rates</v>
      </c>
      <c r="K1925" t="str" cm="1">
        <f t="array" aca="1" ref="K1925" ca="1">INDEX(Sheet1!$K$1:$K$8, RANDBETWEEN(1, 6))</f>
        <v>Ukraine Response</v>
      </c>
      <c r="M1925" t="s">
        <v>114</v>
      </c>
      <c r="N1925">
        <f t="shared" ca="1" si="91"/>
        <v>53030.209975363425</v>
      </c>
      <c r="Q1925" t="s">
        <v>461</v>
      </c>
      <c r="U1925">
        <f t="shared" ca="1" si="92"/>
        <v>13682.751498645222</v>
      </c>
      <c r="V1925">
        <v>34346440</v>
      </c>
      <c r="W1925" t="str" cm="1">
        <f t="array" aca="1" ref="W1925" ca="1">INDEX(Sheet1!$X$1:$X$20, RANDBETWEEN(1, 20))</f>
        <v>UN Agency/International Agency</v>
      </c>
      <c r="X1925" t="str" cm="1">
        <f t="array" aca="1" ref="X1925" ca="1">INDEX(Sheet1!$Y$2:$Y$22, RANDBETWEEN(1, 21))</f>
        <v>Private Sector</v>
      </c>
      <c r="Z1925" t="str" cm="1">
        <f t="array" aca="1" ref="Z1925" ca="1">INDEX(Sheet1!$AA$2:$AA$30, RANDBETWEEN(1, 29))</f>
        <v>SERBIA CO</v>
      </c>
      <c r="AA1925" t="str" cm="1">
        <f t="array" aca="1" ref="AA1925" ca="1">INDEX(Sheet1!$AB$2:$AB$8, RANDBETWEEN(1, 7))</f>
        <v>MENARO</v>
      </c>
      <c r="AB1925" t="str" cm="1">
        <f t="array" aca="1" ref="AB1925" ca="1">INDEX(Sheet1!$AC$2:$AC$22, RANDBETWEEN(1, 21))</f>
        <v>Switzerland</v>
      </c>
      <c r="AE1925" t="str" cm="1">
        <f t="array" aca="1" ref="AE1925" ca="1">INDEX(Sheet1!$AF$2:$AF$22, RANDBETWEEN(1, 5))</f>
        <v>ECARO</v>
      </c>
      <c r="AF1925" s="3">
        <v>45486</v>
      </c>
      <c r="AG1925" t="str" cm="1">
        <f t="array" aca="1" ref="AG1925" ca="1">INDEX(Sheet1!$AH$2:$AH$24, RANDBETWEEN(1, 23))</f>
        <v>ARMENIA CO</v>
      </c>
      <c r="AH1925" t="s">
        <v>668</v>
      </c>
      <c r="AI1925" t="s">
        <v>460</v>
      </c>
      <c r="AJ1925" t="s">
        <v>461</v>
      </c>
      <c r="AK1925" t="s">
        <v>114</v>
      </c>
      <c r="AL1925" t="s">
        <v>58</v>
      </c>
      <c r="AM1925" t="s">
        <v>645</v>
      </c>
      <c r="AN1925" t="s">
        <v>105</v>
      </c>
      <c r="AO1925" t="s">
        <v>92</v>
      </c>
      <c r="AP1925" t="s">
        <v>135</v>
      </c>
      <c r="AQ1925" t="s">
        <v>117</v>
      </c>
      <c r="AR1925">
        <v>2022</v>
      </c>
      <c r="AS1925" t="s">
        <v>44</v>
      </c>
    </row>
    <row r="1926" spans="1:45">
      <c r="A1926" t="s">
        <v>654</v>
      </c>
      <c r="B1926" t="s">
        <v>95</v>
      </c>
      <c r="C1926" t="s">
        <v>118</v>
      </c>
      <c r="D1926" s="3">
        <v>45320</v>
      </c>
      <c r="E1926" t="s">
        <v>644</v>
      </c>
      <c r="F1926">
        <f t="shared" ca="1" si="90"/>
        <v>52439.157095036135</v>
      </c>
      <c r="G1926">
        <f t="shared" ca="1" si="90"/>
        <v>84225.994173698127</v>
      </c>
      <c r="H1926" t="str" cm="1">
        <f t="array" aca="1" ref="H1926" ca="1">INDEX(Sheet1!$H$1:$H$3, RANDBETWEEN(1, 3))</f>
        <v>ORE-Thematic</v>
      </c>
      <c r="I1926" t="str" cm="1">
        <f t="array" aca="1" ref="I1926" ca="1">INDEX(Sheet1!$I$3:$I$88, RANDBETWEEN(1, 85))</f>
        <v>HIV – General</v>
      </c>
      <c r="J1926" t="str">
        <f ca="1">INDEX(Sheet1!$AZ$3:$AZ$8, RANDBETWEEN(1, COUNTA(Sheet1!$AZ$3:$AZ$8)))</f>
        <v>Increased Immunization Rates</v>
      </c>
      <c r="K1926" t="str" cm="1">
        <f t="array" aca="1" ref="K1926" ca="1">INDEX(Sheet1!$K$1:$K$8, RANDBETWEEN(1, 6))</f>
        <v>HAC-ECARO</v>
      </c>
      <c r="M1926" t="s">
        <v>75</v>
      </c>
      <c r="N1926">
        <f t="shared" ca="1" si="91"/>
        <v>11037.834420803363</v>
      </c>
      <c r="Q1926" t="s">
        <v>463</v>
      </c>
      <c r="U1926">
        <f t="shared" ca="1" si="92"/>
        <v>25307.262902357099</v>
      </c>
      <c r="V1926">
        <v>7168641</v>
      </c>
      <c r="W1926" t="str" cm="1">
        <f t="array" aca="1" ref="W1926" ca="1">INDEX(Sheet1!$X$1:$X$20, RANDBETWEEN(1, 20))</f>
        <v>Account Category</v>
      </c>
      <c r="X1926" t="str" cm="1">
        <f t="array" aca="1" ref="X1926" ca="1">INDEX(Sheet1!$Y$2:$Y$22, RANDBETWEEN(1, 21))</f>
        <v>Public Sector</v>
      </c>
      <c r="Z1926" t="str" cm="1">
        <f t="array" aca="1" ref="Z1926" ca="1">INDEX(Sheet1!$AA$2:$AA$30, RANDBETWEEN(1, 29))</f>
        <v>GREECE CO</v>
      </c>
      <c r="AA1926" t="str" cm="1">
        <f t="array" aca="1" ref="AA1926" ca="1">INDEX(Sheet1!$AB$2:$AB$8, RANDBETWEEN(1, 7))</f>
        <v>WCARO</v>
      </c>
      <c r="AB1926" t="str" cm="1">
        <f t="array" aca="1" ref="AB1926" ca="1">INDEX(Sheet1!$AC$2:$AC$22, RANDBETWEEN(1, 21))</f>
        <v>United States</v>
      </c>
      <c r="AE1926" t="str" cm="1">
        <f t="array" aca="1" ref="AE1926" ca="1">INDEX(Sheet1!$AF$2:$AF$22, RANDBETWEEN(1, 5))</f>
        <v>HQ</v>
      </c>
      <c r="AF1926" s="3">
        <v>45320</v>
      </c>
      <c r="AG1926" t="str" cm="1">
        <f t="array" aca="1" ref="AG1926" ca="1">INDEX(Sheet1!$AH$2:$AH$24, RANDBETWEEN(1, 23))</f>
        <v>UKRAINE CO</v>
      </c>
      <c r="AH1926" t="s">
        <v>649</v>
      </c>
      <c r="AI1926" t="s">
        <v>462</v>
      </c>
      <c r="AJ1926" t="s">
        <v>463</v>
      </c>
      <c r="AK1926" t="s">
        <v>75</v>
      </c>
      <c r="AL1926" t="s">
        <v>90</v>
      </c>
      <c r="AM1926" t="s">
        <v>645</v>
      </c>
      <c r="AN1926" t="s">
        <v>91</v>
      </c>
      <c r="AO1926" t="s">
        <v>77</v>
      </c>
      <c r="AP1926" t="s">
        <v>78</v>
      </c>
      <c r="AQ1926" t="s">
        <v>100</v>
      </c>
      <c r="AR1926">
        <v>2024</v>
      </c>
      <c r="AS1926" t="s">
        <v>44</v>
      </c>
    </row>
    <row r="1927" spans="1:45">
      <c r="A1927" t="s">
        <v>655</v>
      </c>
      <c r="B1927" t="s">
        <v>95</v>
      </c>
      <c r="C1927" t="s">
        <v>64</v>
      </c>
      <c r="D1927" s="3">
        <v>45508</v>
      </c>
      <c r="E1927" t="s">
        <v>644</v>
      </c>
      <c r="F1927">
        <f t="shared" ca="1" si="90"/>
        <v>30381.012808420051</v>
      </c>
      <c r="G1927">
        <f t="shared" ca="1" si="90"/>
        <v>87416.406567495913</v>
      </c>
      <c r="H1927" t="str" cm="1">
        <f t="array" aca="1" ref="H1927" ca="1">INDEX(Sheet1!$H$1:$H$3, RANDBETWEEN(1, 3))</f>
        <v>ORR Non-Thematic</v>
      </c>
      <c r="I1927" t="str" cm="1">
        <f t="array" aca="1" ref="I1927" ca="1">INDEX(Sheet1!$I$3:$I$88, RANDBETWEEN(1, 85))</f>
        <v>Capital investments</v>
      </c>
      <c r="J1927" t="str">
        <f ca="1">INDEX(Sheet1!$AZ$3:$AZ$8, RANDBETWEEN(1, COUNTA(Sheet1!$AZ$3:$AZ$8)))</f>
        <v>Education</v>
      </c>
      <c r="K1927" t="str" cm="1">
        <f t="array" aca="1" ref="K1927" ca="1">INDEX(Sheet1!$K$1:$K$8, RANDBETWEEN(1, 6))</f>
        <v>HAC-UKRAINE</v>
      </c>
      <c r="M1927" t="s">
        <v>57</v>
      </c>
      <c r="N1927">
        <f t="shared" ca="1" si="91"/>
        <v>65172.005211064294</v>
      </c>
      <c r="Q1927" t="s">
        <v>465</v>
      </c>
      <c r="U1927">
        <f t="shared" ca="1" si="92"/>
        <v>39214.659955877796</v>
      </c>
      <c r="V1927">
        <v>22514552</v>
      </c>
      <c r="W1927" t="str" cm="1">
        <f t="array" aca="1" ref="W1927" ca="1">INDEX(Sheet1!$X$1:$X$20, RANDBETWEEN(1, 20))</f>
        <v>Women's and diaspora organizations</v>
      </c>
      <c r="X1927" t="str" cm="1">
        <f t="array" aca="1" ref="X1927" ca="1">INDEX(Sheet1!$Y$2:$Y$22, RANDBETWEEN(1, 21))</f>
        <v>Public Sector</v>
      </c>
      <c r="Z1927" t="str" cm="1">
        <f t="array" aca="1" ref="Z1927" ca="1">INDEX(Sheet1!$AA$2:$AA$30, RANDBETWEEN(1, 29))</f>
        <v>ROMANIA CO</v>
      </c>
      <c r="AA1927" t="str" cm="1">
        <f t="array" aca="1" ref="AA1927" ca="1">INDEX(Sheet1!$AB$2:$AB$8, RANDBETWEEN(1, 7))</f>
        <v>NatCom</v>
      </c>
      <c r="AB1927" t="str" cm="1">
        <f t="array" aca="1" ref="AB1927" ca="1">INDEX(Sheet1!$AC$2:$AC$22, RANDBETWEEN(1, 21))</f>
        <v>Bulgaria</v>
      </c>
      <c r="AE1927" t="str" cm="1">
        <f t="array" aca="1" ref="AE1927" ca="1">INDEX(Sheet1!$AF$2:$AF$22, RANDBETWEEN(1, 5))</f>
        <v>HQ</v>
      </c>
      <c r="AF1927" s="3">
        <v>45508</v>
      </c>
      <c r="AG1927" t="str" cm="1">
        <f t="array" aca="1" ref="AG1927" ca="1">INDEX(Sheet1!$AH$2:$AH$24, RANDBETWEEN(1, 23))</f>
        <v>TURKIYE NATCOM</v>
      </c>
      <c r="AH1927" t="s">
        <v>648</v>
      </c>
      <c r="AI1927" t="s">
        <v>464</v>
      </c>
      <c r="AJ1927" t="s">
        <v>465</v>
      </c>
      <c r="AK1927" t="s">
        <v>57</v>
      </c>
      <c r="AL1927" t="s">
        <v>95</v>
      </c>
      <c r="AM1927" t="s">
        <v>646</v>
      </c>
      <c r="AN1927" t="s">
        <v>192</v>
      </c>
      <c r="AO1927" t="s">
        <v>92</v>
      </c>
      <c r="AP1927" t="s">
        <v>62</v>
      </c>
      <c r="AQ1927" t="s">
        <v>63</v>
      </c>
      <c r="AR1927">
        <v>2023</v>
      </c>
      <c r="AS1927" t="s">
        <v>44</v>
      </c>
    </row>
    <row r="1928" spans="1:45">
      <c r="A1928" t="s">
        <v>657</v>
      </c>
      <c r="B1928" t="s">
        <v>95</v>
      </c>
      <c r="C1928" t="s">
        <v>118</v>
      </c>
      <c r="D1928" s="3">
        <v>45507</v>
      </c>
      <c r="E1928" t="s">
        <v>644</v>
      </c>
      <c r="F1928">
        <f t="shared" ca="1" si="90"/>
        <v>52223.894250673045</v>
      </c>
      <c r="G1928">
        <f t="shared" ca="1" si="90"/>
        <v>23350.502805862183</v>
      </c>
      <c r="H1928" t="str" cm="1">
        <f t="array" aca="1" ref="H1928" ca="1">INDEX(Sheet1!$H$1:$H$3, RANDBETWEEN(1, 3))</f>
        <v>ORE-Thematic</v>
      </c>
      <c r="I1928" t="str" cm="1">
        <f t="array" aca="1" ref="I1928" ca="1">INDEX(Sheet1!$I$3:$I$88, RANDBETWEEN(1, 85))</f>
        <v>HIV – General</v>
      </c>
      <c r="J1928" t="str">
        <f ca="1">INDEX(Sheet1!$AZ$3:$AZ$8, RANDBETWEEN(1, COUNTA(Sheet1!$AZ$3:$AZ$8)))</f>
        <v>Health</v>
      </c>
      <c r="K1928" t="str" cm="1">
        <f t="array" aca="1" ref="K1928" ca="1">INDEX(Sheet1!$K$1:$K$8, RANDBETWEEN(1, 6))</f>
        <v>HAC-ECARO</v>
      </c>
      <c r="M1928" t="s">
        <v>104</v>
      </c>
      <c r="N1928">
        <f t="shared" ca="1" si="91"/>
        <v>20205.760977553095</v>
      </c>
      <c r="Q1928" t="s">
        <v>467</v>
      </c>
      <c r="U1928">
        <f t="shared" ca="1" si="92"/>
        <v>71191.060473512422</v>
      </c>
      <c r="V1928">
        <v>9878824</v>
      </c>
      <c r="W1928" t="str" cm="1">
        <f t="array" aca="1" ref="W1928" ca="1">INDEX(Sheet1!$X$1:$X$20, RANDBETWEEN(1, 20))</f>
        <v>UN Agency/International Agency</v>
      </c>
      <c r="X1928" t="str" cm="1">
        <f t="array" aca="1" ref="X1928" ca="1">INDEX(Sheet1!$Y$2:$Y$22, RANDBETWEEN(1, 21))</f>
        <v>Public Sector</v>
      </c>
      <c r="Z1928" t="str" cm="1">
        <f t="array" aca="1" ref="Z1928" ca="1">INDEX(Sheet1!$AA$2:$AA$30, RANDBETWEEN(1, 29))</f>
        <v>SERBIA CO</v>
      </c>
      <c r="AA1928" t="str" cm="1">
        <f t="array" aca="1" ref="AA1928" ca="1">INDEX(Sheet1!$AB$2:$AB$8, RANDBETWEEN(1, 7))</f>
        <v>EAPRO</v>
      </c>
      <c r="AB1928" t="str" cm="1">
        <f t="array" aca="1" ref="AB1928" ca="1">INDEX(Sheet1!$AC$2:$AC$22, RANDBETWEEN(1, 21))</f>
        <v>Russian Federation</v>
      </c>
      <c r="AE1928" t="str" cm="1">
        <f t="array" aca="1" ref="AE1928" ca="1">INDEX(Sheet1!$AF$2:$AF$22, RANDBETWEEN(1, 5))</f>
        <v>ECARO</v>
      </c>
      <c r="AF1928" s="3">
        <v>45507</v>
      </c>
      <c r="AG1928" t="str" cm="1">
        <f t="array" aca="1" ref="AG1928" ca="1">INDEX(Sheet1!$AH$2:$AH$24, RANDBETWEEN(1, 23))</f>
        <v>BELARUS CO</v>
      </c>
      <c r="AH1928" t="s">
        <v>647</v>
      </c>
      <c r="AI1928" t="s">
        <v>466</v>
      </c>
      <c r="AJ1928" t="s">
        <v>467</v>
      </c>
      <c r="AK1928" t="s">
        <v>104</v>
      </c>
      <c r="AL1928" t="s">
        <v>95</v>
      </c>
      <c r="AM1928" t="s">
        <v>645</v>
      </c>
      <c r="AN1928" t="s">
        <v>216</v>
      </c>
      <c r="AO1928" t="s">
        <v>92</v>
      </c>
      <c r="AP1928" t="s">
        <v>93</v>
      </c>
      <c r="AQ1928" t="s">
        <v>117</v>
      </c>
      <c r="AR1928">
        <v>2023</v>
      </c>
      <c r="AS1928" t="s">
        <v>44</v>
      </c>
    </row>
    <row r="1929" spans="1:45">
      <c r="A1929" t="s">
        <v>654</v>
      </c>
      <c r="B1929" t="s">
        <v>95</v>
      </c>
      <c r="C1929" t="s">
        <v>45</v>
      </c>
      <c r="D1929" s="3">
        <v>45590</v>
      </c>
      <c r="E1929" t="s">
        <v>644</v>
      </c>
      <c r="F1929">
        <f t="shared" ca="1" si="90"/>
        <v>49922.057361604602</v>
      </c>
      <c r="G1929">
        <f t="shared" ca="1" si="90"/>
        <v>78256.421733934636</v>
      </c>
      <c r="H1929" t="str" cm="1">
        <f t="array" aca="1" ref="H1929" ca="1">INDEX(Sheet1!$H$1:$H$3, RANDBETWEEN(1, 3))</f>
        <v>ORR Non-Thematic</v>
      </c>
      <c r="I1929" t="str" cm="1">
        <f t="array" aca="1" ref="I1929" ca="1">INDEX(Sheet1!$I$3:$I$88, RANDBETWEEN(1, 85))</f>
        <v>Emergencies</v>
      </c>
      <c r="J1929" t="str">
        <f ca="1">INDEX(Sheet1!$AZ$3:$AZ$8, RANDBETWEEN(1, COUNTA(Sheet1!$AZ$3:$AZ$8)))</f>
        <v>Child Protection</v>
      </c>
      <c r="K1929" t="str" cm="1">
        <f t="array" aca="1" ref="K1929" ca="1">INDEX(Sheet1!$K$1:$K$8, RANDBETWEEN(1, 6))</f>
        <v>Ukraine Response</v>
      </c>
      <c r="M1929" t="s">
        <v>57</v>
      </c>
      <c r="N1929">
        <f t="shared" ca="1" si="91"/>
        <v>11104.080182272506</v>
      </c>
      <c r="Q1929" t="s">
        <v>469</v>
      </c>
      <c r="U1929">
        <f t="shared" ca="1" si="92"/>
        <v>49290.618682285014</v>
      </c>
      <c r="V1929">
        <v>33099273</v>
      </c>
      <c r="W1929" t="str" cm="1">
        <f t="array" aca="1" ref="W1929" ca="1">INDEX(Sheet1!$X$1:$X$20, RANDBETWEEN(1, 20))</f>
        <v>Multi-Stakeholder Partnership</v>
      </c>
      <c r="X1929" t="str" cm="1">
        <f t="array" aca="1" ref="X1929" ca="1">INDEX(Sheet1!$Y$2:$Y$22, RANDBETWEEN(1, 21))</f>
        <v>Public Sector</v>
      </c>
      <c r="Z1929" t="str" cm="1">
        <f t="array" aca="1" ref="Z1929" ca="1">INDEX(Sheet1!$AA$2:$AA$30, RANDBETWEEN(1, 29))</f>
        <v>BELARUS CO</v>
      </c>
      <c r="AA1929" t="str" cm="1">
        <f t="array" aca="1" ref="AA1929" ca="1">INDEX(Sheet1!$AB$2:$AB$8, RANDBETWEEN(1, 7))</f>
        <v>NatCom</v>
      </c>
      <c r="AB1929" t="str" cm="1">
        <f t="array" aca="1" ref="AB1929" ca="1">INDEX(Sheet1!$AC$2:$AC$22, RANDBETWEEN(1, 21))</f>
        <v>Serbia</v>
      </c>
      <c r="AE1929" t="str" cm="1">
        <f t="array" aca="1" ref="AE1929" ca="1">INDEX(Sheet1!$AF$2:$AF$22, RANDBETWEEN(1, 5))</f>
        <v>NatCom</v>
      </c>
      <c r="AF1929" s="3">
        <v>45590</v>
      </c>
      <c r="AG1929" t="str" cm="1">
        <f t="array" aca="1" ref="AG1929" ca="1">INDEX(Sheet1!$AH$2:$AH$24, RANDBETWEEN(1, 23))</f>
        <v>GREECE CO</v>
      </c>
      <c r="AH1929" t="s">
        <v>650</v>
      </c>
      <c r="AI1929" t="s">
        <v>468</v>
      </c>
      <c r="AJ1929" t="s">
        <v>469</v>
      </c>
      <c r="AK1929" t="s">
        <v>57</v>
      </c>
      <c r="AL1929" t="s">
        <v>90</v>
      </c>
      <c r="AM1929" t="s">
        <v>646</v>
      </c>
      <c r="AN1929" t="s">
        <v>115</v>
      </c>
      <c r="AO1929" t="s">
        <v>92</v>
      </c>
      <c r="AP1929" t="s">
        <v>93</v>
      </c>
      <c r="AQ1929" t="s">
        <v>79</v>
      </c>
      <c r="AR1929">
        <v>2024</v>
      </c>
      <c r="AS1929" t="s">
        <v>44</v>
      </c>
    </row>
    <row r="1930" spans="1:45">
      <c r="A1930" t="s">
        <v>656</v>
      </c>
      <c r="B1930" t="s">
        <v>44</v>
      </c>
      <c r="C1930" t="s">
        <v>45</v>
      </c>
      <c r="D1930" s="3">
        <v>45598</v>
      </c>
      <c r="E1930" t="s">
        <v>644</v>
      </c>
      <c r="F1930">
        <f t="shared" ca="1" si="90"/>
        <v>40134.718242346098</v>
      </c>
      <c r="G1930">
        <f t="shared" ca="1" si="90"/>
        <v>8272.7657774668842</v>
      </c>
      <c r="H1930" t="str" cm="1">
        <f t="array" aca="1" ref="H1930" ca="1">INDEX(Sheet1!$H$1:$H$3, RANDBETWEEN(1, 3))</f>
        <v>ORR Non-Thematic</v>
      </c>
      <c r="I1930" t="str" cm="1">
        <f t="array" aca="1" ref="I1930" ca="1">INDEX(Sheet1!$I$3:$I$88, RANDBETWEEN(1, 85))</f>
        <v>United Nations Coherence and cluster coordination</v>
      </c>
      <c r="J1930" t="str">
        <f ca="1">INDEX(Sheet1!$AZ$3:$AZ$8, RANDBETWEEN(1, COUNTA(Sheet1!$AZ$3:$AZ$8)))</f>
        <v>Emergency Response</v>
      </c>
      <c r="K1930" t="str" cm="1">
        <f t="array" aca="1" ref="K1930" ca="1">INDEX(Sheet1!$K$1:$K$8, RANDBETWEEN(1, 6))</f>
        <v>HAC-ARMENIA</v>
      </c>
      <c r="M1930" t="s">
        <v>114</v>
      </c>
      <c r="N1930">
        <f t="shared" ca="1" si="91"/>
        <v>94454.713721811349</v>
      </c>
      <c r="Q1930" t="s">
        <v>471</v>
      </c>
      <c r="U1930">
        <f t="shared" ca="1" si="92"/>
        <v>63412.79481437405</v>
      </c>
      <c r="V1930">
        <v>35091626</v>
      </c>
      <c r="W1930" t="str" cm="1">
        <f t="array" aca="1" ref="W1930" ca="1">INDEX(Sheet1!$X$1:$X$20, RANDBETWEEN(1, 20))</f>
        <v>Corporate</v>
      </c>
      <c r="X1930" t="str" cm="1">
        <f t="array" aca="1" ref="X1930" ca="1">INDEX(Sheet1!$Y$2:$Y$22, RANDBETWEEN(1, 21))</f>
        <v>Private Sector</v>
      </c>
      <c r="Z1930" t="str" cm="1">
        <f t="array" aca="1" ref="Z1930" ca="1">INDEX(Sheet1!$AA$2:$AA$30, RANDBETWEEN(1, 29))</f>
        <v>QATAR CO</v>
      </c>
      <c r="AA1930" t="str" cm="1">
        <f t="array" aca="1" ref="AA1930" ca="1">INDEX(Sheet1!$AB$2:$AB$8, RANDBETWEEN(1, 7))</f>
        <v>MENARO</v>
      </c>
      <c r="AB1930" t="str" cm="1">
        <f t="array" aca="1" ref="AB1930" ca="1">INDEX(Sheet1!$AC$2:$AC$22, RANDBETWEEN(1, 21))</f>
        <v>Armenia</v>
      </c>
      <c r="AE1930" t="str" cm="1">
        <f t="array" aca="1" ref="AE1930" ca="1">INDEX(Sheet1!$AF$2:$AF$22, RANDBETWEEN(1, 5))</f>
        <v>ESARO</v>
      </c>
      <c r="AF1930" s="3">
        <v>45598</v>
      </c>
      <c r="AG1930" t="str" cm="1">
        <f t="array" aca="1" ref="AG1930" ca="1">INDEX(Sheet1!$AH$2:$AH$24, RANDBETWEEN(1, 23))</f>
        <v>MONTENEGRO CO</v>
      </c>
      <c r="AH1930" t="s">
        <v>668</v>
      </c>
      <c r="AI1930" t="s">
        <v>470</v>
      </c>
      <c r="AJ1930" t="s">
        <v>471</v>
      </c>
      <c r="AK1930" t="s">
        <v>114</v>
      </c>
      <c r="AL1930" t="s">
        <v>58</v>
      </c>
      <c r="AM1930" t="s">
        <v>645</v>
      </c>
      <c r="AN1930" t="s">
        <v>216</v>
      </c>
      <c r="AO1930" t="s">
        <v>61</v>
      </c>
      <c r="AP1930" t="s">
        <v>62</v>
      </c>
      <c r="AQ1930" t="s">
        <v>100</v>
      </c>
      <c r="AR1930">
        <v>2023</v>
      </c>
      <c r="AS1930" t="s">
        <v>44</v>
      </c>
    </row>
    <row r="1931" spans="1:45">
      <c r="A1931" t="s">
        <v>654</v>
      </c>
      <c r="B1931" t="s">
        <v>95</v>
      </c>
      <c r="C1931" t="s">
        <v>118</v>
      </c>
      <c r="D1931" s="3">
        <v>45477</v>
      </c>
      <c r="E1931" t="s">
        <v>644</v>
      </c>
      <c r="F1931">
        <f t="shared" ca="1" si="90"/>
        <v>97571.463562673365</v>
      </c>
      <c r="G1931">
        <f t="shared" ca="1" si="90"/>
        <v>31625.196041195337</v>
      </c>
      <c r="H1931" t="str" cm="1">
        <f t="array" aca="1" ref="H1931" ca="1">INDEX(Sheet1!$H$1:$H$3, RANDBETWEEN(1, 3))</f>
        <v>Revenue Type</v>
      </c>
      <c r="I1931" t="str" cm="1">
        <f t="array" aca="1" ref="I1931" ca="1">INDEX(Sheet1!$I$3:$I$88, RANDBETWEEN(1, 85))</f>
        <v>PFP</v>
      </c>
      <c r="J1931" t="str">
        <f ca="1">INDEX(Sheet1!$AZ$3:$AZ$8, RANDBETWEEN(1, COUNTA(Sheet1!$AZ$3:$AZ$8)))</f>
        <v>Advocacy</v>
      </c>
      <c r="K1931" t="str" cm="1">
        <f t="array" aca="1" ref="K1931" ca="1">INDEX(Sheet1!$K$1:$K$8, RANDBETWEEN(1, 6))</f>
        <v>HAC-UKRAINE</v>
      </c>
      <c r="M1931" t="s">
        <v>104</v>
      </c>
      <c r="N1931">
        <f t="shared" ca="1" si="91"/>
        <v>26571.081299368238</v>
      </c>
      <c r="Q1931" t="s">
        <v>473</v>
      </c>
      <c r="U1931">
        <f t="shared" ca="1" si="92"/>
        <v>80891.072006559596</v>
      </c>
      <c r="V1931">
        <v>24341854</v>
      </c>
      <c r="W1931" t="str" cm="1">
        <f t="array" aca="1" ref="W1931" ca="1">INDEX(Sheet1!$X$1:$X$20, RANDBETWEEN(1, 20))</f>
        <v>Account Category</v>
      </c>
      <c r="X1931" t="str" cm="1">
        <f t="array" aca="1" ref="X1931" ca="1">INDEX(Sheet1!$Y$2:$Y$22, RANDBETWEEN(1, 21))</f>
        <v>UNICEF NatCom/CO/Division</v>
      </c>
      <c r="Z1931" t="str" cm="1">
        <f t="array" aca="1" ref="Z1931" ca="1">INDEX(Sheet1!$AA$2:$AA$30, RANDBETWEEN(1, 29))</f>
        <v>CROATIA CO</v>
      </c>
      <c r="AA1931" t="str" cm="1">
        <f t="array" aca="1" ref="AA1931" ca="1">INDEX(Sheet1!$AB$2:$AB$8, RANDBETWEEN(1, 7))</f>
        <v>EAPRO</v>
      </c>
      <c r="AB1931" t="str" cm="1">
        <f t="array" aca="1" ref="AB1931" ca="1">INDEX(Sheet1!$AC$2:$AC$22, RANDBETWEEN(1, 21))</f>
        <v>Japan</v>
      </c>
      <c r="AE1931" t="str" cm="1">
        <f t="array" aca="1" ref="AE1931" ca="1">INDEX(Sheet1!$AF$2:$AF$22, RANDBETWEEN(1, 5))</f>
        <v>ESARO</v>
      </c>
      <c r="AF1931" s="3">
        <v>45477</v>
      </c>
      <c r="AG1931" t="str" cm="1">
        <f t="array" aca="1" ref="AG1931" ca="1">INDEX(Sheet1!$AH$2:$AH$24, RANDBETWEEN(1, 23))</f>
        <v>CROATIA CO</v>
      </c>
      <c r="AH1931" t="s">
        <v>647</v>
      </c>
      <c r="AI1931" t="s">
        <v>472</v>
      </c>
      <c r="AJ1931" t="s">
        <v>473</v>
      </c>
      <c r="AK1931" t="s">
        <v>104</v>
      </c>
      <c r="AL1931" t="s">
        <v>95</v>
      </c>
      <c r="AM1931" t="s">
        <v>646</v>
      </c>
      <c r="AN1931" t="s">
        <v>115</v>
      </c>
      <c r="AO1931" t="s">
        <v>77</v>
      </c>
      <c r="AP1931" t="s">
        <v>93</v>
      </c>
      <c r="AQ1931" t="s">
        <v>117</v>
      </c>
      <c r="AR1931">
        <v>2023</v>
      </c>
      <c r="AS1931" t="s">
        <v>44</v>
      </c>
    </row>
    <row r="1932" spans="1:45">
      <c r="A1932" t="s">
        <v>652</v>
      </c>
      <c r="B1932" t="s">
        <v>44</v>
      </c>
      <c r="C1932" t="s">
        <v>64</v>
      </c>
      <c r="D1932" s="3">
        <v>45487</v>
      </c>
      <c r="E1932" t="s">
        <v>644</v>
      </c>
      <c r="F1932">
        <f t="shared" ca="1" si="90"/>
        <v>30025.779626113377</v>
      </c>
      <c r="G1932">
        <f t="shared" ca="1" si="90"/>
        <v>14253.567729748402</v>
      </c>
      <c r="H1932" t="str" cm="1">
        <f t="array" aca="1" ref="H1932" ca="1">INDEX(Sheet1!$H$1:$H$3, RANDBETWEEN(1, 3))</f>
        <v>ORE-Thematic</v>
      </c>
      <c r="I1932" t="str" cm="1">
        <f t="array" aca="1" ref="I1932" ca="1">INDEX(Sheet1!$I$3:$I$88, RANDBETWEEN(1, 85))</f>
        <v>United Nations Coherence and cluster coordination</v>
      </c>
      <c r="J1932" t="str">
        <f ca="1">INDEX(Sheet1!$AZ$3:$AZ$8, RANDBETWEEN(1, COUNTA(Sheet1!$AZ$3:$AZ$8)))</f>
        <v>Education</v>
      </c>
      <c r="K1932" t="str" cm="1">
        <f t="array" aca="1" ref="K1932" ca="1">INDEX(Sheet1!$K$1:$K$8, RANDBETWEEN(1, 6))</f>
        <v>HAC-UKRAINE</v>
      </c>
      <c r="M1932" t="s">
        <v>114</v>
      </c>
      <c r="N1932">
        <f t="shared" ca="1" si="91"/>
        <v>96658.469855062402</v>
      </c>
      <c r="Q1932" t="s">
        <v>475</v>
      </c>
      <c r="U1932">
        <f t="shared" ca="1" si="92"/>
        <v>57573.023185363047</v>
      </c>
      <c r="V1932">
        <v>9780706</v>
      </c>
      <c r="W1932" t="str" cm="1">
        <f t="array" aca="1" ref="W1932" ca="1">INDEX(Sheet1!$X$1:$X$20, RANDBETWEEN(1, 20))</f>
        <v>IFI/RDB</v>
      </c>
      <c r="X1932" t="str" cm="1">
        <f t="array" aca="1" ref="X1932" ca="1">INDEX(Sheet1!$Y$2:$Y$22, RANDBETWEEN(1, 21))</f>
        <v>Private Sector</v>
      </c>
      <c r="Z1932" t="str" cm="1">
        <f t="array" aca="1" ref="Z1932" ca="1">INDEX(Sheet1!$AA$2:$AA$30, RANDBETWEEN(1, 29))</f>
        <v>MONTENEGRO CO</v>
      </c>
      <c r="AA1932" t="str" cm="1">
        <f t="array" aca="1" ref="AA1932" ca="1">INDEX(Sheet1!$AB$2:$AB$8, RANDBETWEEN(1, 7))</f>
        <v>EAPRO</v>
      </c>
      <c r="AB1932" t="str" cm="1">
        <f t="array" aca="1" ref="AB1932" ca="1">INDEX(Sheet1!$AC$2:$AC$22, RANDBETWEEN(1, 21))</f>
        <v>France</v>
      </c>
      <c r="AE1932" t="str" cm="1">
        <f t="array" aca="1" ref="AE1932" ca="1">INDEX(Sheet1!$AF$2:$AF$22, RANDBETWEEN(1, 5))</f>
        <v>NatCom</v>
      </c>
      <c r="AF1932" s="3">
        <v>45487</v>
      </c>
      <c r="AG1932" t="str" cm="1">
        <f t="array" aca="1" ref="AG1932" ca="1">INDEX(Sheet1!$AH$2:$AH$24, RANDBETWEEN(1, 23))</f>
        <v>BULGARIA CO</v>
      </c>
      <c r="AH1932" t="s">
        <v>668</v>
      </c>
      <c r="AI1932" t="s">
        <v>474</v>
      </c>
      <c r="AJ1932" t="s">
        <v>475</v>
      </c>
      <c r="AK1932" t="s">
        <v>114</v>
      </c>
      <c r="AL1932" t="s">
        <v>58</v>
      </c>
      <c r="AM1932" t="s">
        <v>646</v>
      </c>
      <c r="AN1932" t="s">
        <v>216</v>
      </c>
      <c r="AO1932" t="s">
        <v>92</v>
      </c>
      <c r="AP1932" t="s">
        <v>135</v>
      </c>
      <c r="AQ1932" t="s">
        <v>117</v>
      </c>
      <c r="AR1932">
        <v>2024</v>
      </c>
      <c r="AS1932" t="s">
        <v>44</v>
      </c>
    </row>
    <row r="1933" spans="1:45">
      <c r="A1933" t="s">
        <v>659</v>
      </c>
      <c r="B1933" t="s">
        <v>44</v>
      </c>
      <c r="C1933" t="s">
        <v>64</v>
      </c>
      <c r="D1933" s="3">
        <v>45292</v>
      </c>
      <c r="E1933" t="s">
        <v>644</v>
      </c>
      <c r="F1933">
        <f t="shared" ca="1" si="90"/>
        <v>54248.253156445135</v>
      </c>
      <c r="G1933">
        <f t="shared" ca="1" si="90"/>
        <v>23103.5171864734</v>
      </c>
      <c r="H1933" t="str" cm="1">
        <f t="array" aca="1" ref="H1933" ca="1">INDEX(Sheet1!$H$1:$H$3, RANDBETWEEN(1, 3))</f>
        <v>Revenue Type</v>
      </c>
      <c r="I1933" t="str" cm="1">
        <f t="array" aca="1" ref="I1933" ca="1">INDEX(Sheet1!$I$3:$I$88, RANDBETWEEN(1, 85))</f>
        <v>Oversight and assurance</v>
      </c>
      <c r="J1933" t="str">
        <f ca="1">INDEX(Sheet1!$AZ$3:$AZ$8, RANDBETWEEN(1, COUNTA(Sheet1!$AZ$3:$AZ$8)))</f>
        <v>Increased Immunization Rates</v>
      </c>
      <c r="K1933" t="str" cm="1">
        <f t="array" aca="1" ref="K1933" ca="1">INDEX(Sheet1!$K$1:$K$8, RANDBETWEEN(1, 6))</f>
        <v>HAC-UKRAINE</v>
      </c>
      <c r="M1933" t="s">
        <v>104</v>
      </c>
      <c r="N1933">
        <f t="shared" ca="1" si="91"/>
        <v>95598.429168024813</v>
      </c>
      <c r="Q1933" t="s">
        <v>477</v>
      </c>
      <c r="U1933">
        <f t="shared" ca="1" si="92"/>
        <v>93401.454700335511</v>
      </c>
      <c r="V1933">
        <v>23920717</v>
      </c>
      <c r="W1933" t="str" cm="1">
        <f t="array" aca="1" ref="W1933" ca="1">INDEX(Sheet1!$X$1:$X$20, RANDBETWEEN(1, 20))</f>
        <v>Governmental Organization</v>
      </c>
      <c r="X1933" t="str" cm="1">
        <f t="array" aca="1" ref="X1933" ca="1">INDEX(Sheet1!$Y$2:$Y$22, RANDBETWEEN(1, 21))</f>
        <v>UNICEF NatCom/CO/Division</v>
      </c>
      <c r="Z1933" t="str" cm="1">
        <f t="array" aca="1" ref="Z1933" ca="1">INDEX(Sheet1!$AA$2:$AA$30, RANDBETWEEN(1, 29))</f>
        <v>US FUND</v>
      </c>
      <c r="AA1933" t="str" cm="1">
        <f t="array" aca="1" ref="AA1933" ca="1">INDEX(Sheet1!$AB$2:$AB$8, RANDBETWEEN(1, 7))</f>
        <v>ROSA</v>
      </c>
      <c r="AB1933" t="str" cm="1">
        <f t="array" aca="1" ref="AB1933" ca="1">INDEX(Sheet1!$AC$2:$AC$22, RANDBETWEEN(1, 21))</f>
        <v>Croatia</v>
      </c>
      <c r="AE1933" t="str" cm="1">
        <f t="array" aca="1" ref="AE1933" ca="1">INDEX(Sheet1!$AF$2:$AF$22, RANDBETWEEN(1, 5))</f>
        <v>ESARO</v>
      </c>
      <c r="AF1933" s="3">
        <v>45292</v>
      </c>
      <c r="AG1933" t="str" cm="1">
        <f t="array" aca="1" ref="AG1933" ca="1">INDEX(Sheet1!$AH$2:$AH$24, RANDBETWEEN(1, 23))</f>
        <v>SERBIA CO</v>
      </c>
      <c r="AH1933" t="s">
        <v>647</v>
      </c>
      <c r="AI1933" t="s">
        <v>476</v>
      </c>
      <c r="AJ1933" t="s">
        <v>477</v>
      </c>
      <c r="AK1933" t="s">
        <v>104</v>
      </c>
      <c r="AL1933" t="s">
        <v>95</v>
      </c>
      <c r="AM1933" t="s">
        <v>645</v>
      </c>
      <c r="AN1933" t="s">
        <v>115</v>
      </c>
      <c r="AO1933" t="s">
        <v>77</v>
      </c>
      <c r="AP1933" t="s">
        <v>143</v>
      </c>
      <c r="AQ1933" t="s">
        <v>129</v>
      </c>
      <c r="AR1933">
        <v>2023</v>
      </c>
      <c r="AS1933" t="s">
        <v>44</v>
      </c>
    </row>
    <row r="1934" spans="1:45">
      <c r="A1934" t="s">
        <v>657</v>
      </c>
      <c r="B1934" t="s">
        <v>95</v>
      </c>
      <c r="C1934" t="s">
        <v>45</v>
      </c>
      <c r="D1934" s="3">
        <v>45494</v>
      </c>
      <c r="E1934" t="s">
        <v>644</v>
      </c>
      <c r="F1934">
        <f t="shared" ca="1" si="90"/>
        <v>85436.061433443494</v>
      </c>
      <c r="G1934">
        <f t="shared" ca="1" si="90"/>
        <v>93803.667514309491</v>
      </c>
      <c r="H1934" t="str" cm="1">
        <f t="array" aca="1" ref="H1934" ca="1">INDEX(Sheet1!$H$1:$H$3, RANDBETWEEN(1, 3))</f>
        <v>Revenue Type</v>
      </c>
      <c r="I1934" t="str" cm="1">
        <f t="array" aca="1" ref="I1934" ca="1">INDEX(Sheet1!$I$3:$I$88, RANDBETWEEN(1, 85))</f>
        <v>Sanitation</v>
      </c>
      <c r="J1934" t="str">
        <f ca="1">INDEX(Sheet1!$AZ$3:$AZ$8, RANDBETWEEN(1, COUNTA(Sheet1!$AZ$3:$AZ$8)))</f>
        <v>Health</v>
      </c>
      <c r="K1934" t="str" cm="1">
        <f t="array" aca="1" ref="K1934" ca="1">INDEX(Sheet1!$K$1:$K$8, RANDBETWEEN(1, 6))</f>
        <v>HAC-ECARO</v>
      </c>
      <c r="M1934" t="s">
        <v>127</v>
      </c>
      <c r="N1934">
        <f t="shared" ca="1" si="91"/>
        <v>77796.822723961683</v>
      </c>
      <c r="Q1934" t="s">
        <v>479</v>
      </c>
      <c r="U1934">
        <f t="shared" ca="1" si="92"/>
        <v>88225.110906867427</v>
      </c>
      <c r="V1934">
        <v>2841575</v>
      </c>
      <c r="W1934" t="str" cm="1">
        <f t="array" aca="1" ref="W1934" ca="1">INDEX(Sheet1!$X$1:$X$20, RANDBETWEEN(1, 20))</f>
        <v>Foundation</v>
      </c>
      <c r="X1934" t="str" cm="1">
        <f t="array" aca="1" ref="X1934" ca="1">INDEX(Sheet1!$Y$2:$Y$22, RANDBETWEEN(1, 21))</f>
        <v>Private Sector</v>
      </c>
      <c r="Z1934" t="str" cm="1">
        <f t="array" aca="1" ref="Z1934" ca="1">INDEX(Sheet1!$AA$2:$AA$30, RANDBETWEEN(1, 29))</f>
        <v>QATAR CO</v>
      </c>
      <c r="AA1934" t="str" cm="1">
        <f t="array" aca="1" ref="AA1934" ca="1">INDEX(Sheet1!$AB$2:$AB$8, RANDBETWEEN(1, 7))</f>
        <v>HQ</v>
      </c>
      <c r="AB1934" t="str" cm="1">
        <f t="array" aca="1" ref="AB1934" ca="1">INDEX(Sheet1!$AC$2:$AC$22, RANDBETWEEN(1, 21))</f>
        <v>United States</v>
      </c>
      <c r="AE1934" t="str" cm="1">
        <f t="array" aca="1" ref="AE1934" ca="1">INDEX(Sheet1!$AF$2:$AF$22, RANDBETWEEN(1, 5))</f>
        <v>HQ</v>
      </c>
      <c r="AF1934" s="3">
        <v>45494</v>
      </c>
      <c r="AG1934" t="str" cm="1">
        <f t="array" aca="1" ref="AG1934" ca="1">INDEX(Sheet1!$AH$2:$AH$24, RANDBETWEEN(1, 23))</f>
        <v>PPD</v>
      </c>
      <c r="AH1934" t="s">
        <v>670</v>
      </c>
      <c r="AI1934" t="s">
        <v>478</v>
      </c>
      <c r="AJ1934" t="s">
        <v>479</v>
      </c>
      <c r="AK1934" t="s">
        <v>127</v>
      </c>
      <c r="AL1934" t="s">
        <v>90</v>
      </c>
      <c r="AM1934" t="s">
        <v>646</v>
      </c>
      <c r="AN1934" t="s">
        <v>105</v>
      </c>
      <c r="AO1934" t="s">
        <v>116</v>
      </c>
      <c r="AP1934" t="s">
        <v>135</v>
      </c>
      <c r="AQ1934" t="s">
        <v>100</v>
      </c>
      <c r="AR1934">
        <v>2022</v>
      </c>
      <c r="AS1934" t="s">
        <v>44</v>
      </c>
    </row>
    <row r="1935" spans="1:45">
      <c r="A1935" t="s">
        <v>655</v>
      </c>
      <c r="B1935" t="s">
        <v>95</v>
      </c>
      <c r="C1935" t="s">
        <v>64</v>
      </c>
      <c r="D1935" s="3">
        <v>45532</v>
      </c>
      <c r="E1935" t="s">
        <v>644</v>
      </c>
      <c r="F1935">
        <f t="shared" ca="1" si="90"/>
        <v>33001.208693573361</v>
      </c>
      <c r="G1935">
        <f t="shared" ca="1" si="90"/>
        <v>84035.695612419484</v>
      </c>
      <c r="H1935" t="str" cm="1">
        <f t="array" aca="1" ref="H1935" ca="1">INDEX(Sheet1!$H$1:$H$3, RANDBETWEEN(1, 3))</f>
        <v>ORE-Thematic</v>
      </c>
      <c r="I1935" t="str" cm="1">
        <f t="array" aca="1" ref="I1935" ca="1">INDEX(Sheet1!$I$3:$I$88, RANDBETWEEN(1, 85))</f>
        <v>Public finance and local governance</v>
      </c>
      <c r="J1935" t="str">
        <f ca="1">INDEX(Sheet1!$AZ$3:$AZ$8, RANDBETWEEN(1, COUNTA(Sheet1!$AZ$3:$AZ$8)))</f>
        <v>Child Protection</v>
      </c>
      <c r="K1935" t="str" cm="1">
        <f t="array" aca="1" ref="K1935" ca="1">INDEX(Sheet1!$K$1:$K$8, RANDBETWEEN(1, 6))</f>
        <v>HAC-ECARO</v>
      </c>
      <c r="M1935" t="s">
        <v>75</v>
      </c>
      <c r="N1935">
        <f t="shared" ca="1" si="91"/>
        <v>54986.800768778405</v>
      </c>
      <c r="Q1935" t="s">
        <v>481</v>
      </c>
      <c r="U1935">
        <f t="shared" ca="1" si="92"/>
        <v>80831.955593766223</v>
      </c>
      <c r="V1935">
        <v>34347105</v>
      </c>
      <c r="W1935" t="str" cm="1">
        <f t="array" aca="1" ref="W1935" ca="1">INDEX(Sheet1!$X$1:$X$20, RANDBETWEEN(1, 20))</f>
        <v>Account Category</v>
      </c>
      <c r="X1935" t="str" cm="1">
        <f t="array" aca="1" ref="X1935" ca="1">INDEX(Sheet1!$Y$2:$Y$22, RANDBETWEEN(1, 21))</f>
        <v>Private Sector</v>
      </c>
      <c r="Z1935" t="str" cm="1">
        <f t="array" aca="1" ref="Z1935" ca="1">INDEX(Sheet1!$AA$2:$AA$30, RANDBETWEEN(1, 29))</f>
        <v>NETHERLANDS NATCOM</v>
      </c>
      <c r="AA1935" t="str" cm="1">
        <f t="array" aca="1" ref="AA1935" ca="1">INDEX(Sheet1!$AB$2:$AB$8, RANDBETWEEN(1, 7))</f>
        <v>MENARO</v>
      </c>
      <c r="AB1935" t="str" cm="1">
        <f t="array" aca="1" ref="AB1935" ca="1">INDEX(Sheet1!$AC$2:$AC$22, RANDBETWEEN(1, 21))</f>
        <v>Denmark</v>
      </c>
      <c r="AE1935" t="str" cm="1">
        <f t="array" aca="1" ref="AE1935" ca="1">INDEX(Sheet1!$AF$2:$AF$22, RANDBETWEEN(1, 5))</f>
        <v>MENARO</v>
      </c>
      <c r="AF1935" s="3">
        <v>45532</v>
      </c>
      <c r="AG1935" t="str" cm="1">
        <f t="array" aca="1" ref="AG1935" ca="1">INDEX(Sheet1!$AH$2:$AH$24, RANDBETWEEN(1, 23))</f>
        <v>PPD</v>
      </c>
      <c r="AH1935" t="s">
        <v>649</v>
      </c>
      <c r="AI1935" t="s">
        <v>480</v>
      </c>
      <c r="AJ1935" t="s">
        <v>481</v>
      </c>
      <c r="AK1935" t="s">
        <v>75</v>
      </c>
      <c r="AL1935" t="s">
        <v>90</v>
      </c>
      <c r="AM1935" t="s">
        <v>646</v>
      </c>
      <c r="AN1935" t="s">
        <v>105</v>
      </c>
      <c r="AO1935" t="s">
        <v>77</v>
      </c>
      <c r="AP1935" t="s">
        <v>62</v>
      </c>
      <c r="AQ1935" t="s">
        <v>79</v>
      </c>
      <c r="AR1935">
        <v>2022</v>
      </c>
      <c r="AS1935" t="s">
        <v>44</v>
      </c>
    </row>
    <row r="1936" spans="1:45">
      <c r="A1936" t="s">
        <v>653</v>
      </c>
      <c r="B1936" t="s">
        <v>95</v>
      </c>
      <c r="C1936" t="s">
        <v>64</v>
      </c>
      <c r="D1936" s="3">
        <v>45525</v>
      </c>
      <c r="E1936" t="s">
        <v>644</v>
      </c>
      <c r="F1936">
        <f t="shared" ca="1" si="90"/>
        <v>47691.475997664558</v>
      </c>
      <c r="G1936">
        <f t="shared" ca="1" si="90"/>
        <v>78577.01887484602</v>
      </c>
      <c r="H1936" t="str" cm="1">
        <f t="array" aca="1" ref="H1936" ca="1">INDEX(Sheet1!$H$1:$H$3, RANDBETWEEN(1, 3))</f>
        <v>ORE-Thematic</v>
      </c>
      <c r="I1936" t="str" cm="1">
        <f t="array" aca="1" ref="I1936" ca="1">INDEX(Sheet1!$I$3:$I$88, RANDBETWEEN(1, 85))</f>
        <v>Technical leadership for programme outcomes</v>
      </c>
      <c r="J1936" t="str">
        <f ca="1">INDEX(Sheet1!$AZ$3:$AZ$8, RANDBETWEEN(1, COUNTA(Sheet1!$AZ$3:$AZ$8)))</f>
        <v>Increased Immunization Rates</v>
      </c>
      <c r="K1936" t="str" cm="1">
        <f t="array" aca="1" ref="K1936" ca="1">INDEX(Sheet1!$K$1:$K$8, RANDBETWEEN(1, 6))</f>
        <v>HAC-STATE OF PALESTINE</v>
      </c>
      <c r="M1936" t="s">
        <v>89</v>
      </c>
      <c r="N1936">
        <f t="shared" ca="1" si="91"/>
        <v>8660.0791252159015</v>
      </c>
      <c r="Q1936" t="s">
        <v>483</v>
      </c>
      <c r="U1936">
        <f t="shared" ca="1" si="92"/>
        <v>92628.118957942133</v>
      </c>
      <c r="V1936">
        <v>1161768</v>
      </c>
      <c r="W1936" t="str" cm="1">
        <f t="array" aca="1" ref="W1936" ca="1">INDEX(Sheet1!$X$1:$X$20, RANDBETWEEN(1, 20))</f>
        <v>Corporate</v>
      </c>
      <c r="X1936" t="str" cm="1">
        <f t="array" aca="1" ref="X1936" ca="1">INDEX(Sheet1!$Y$2:$Y$22, RANDBETWEEN(1, 21))</f>
        <v>Private Sector</v>
      </c>
      <c r="Z1936" t="str" cm="1">
        <f t="array" aca="1" ref="Z1936" ca="1">INDEX(Sheet1!$AA$2:$AA$30, RANDBETWEEN(1, 29))</f>
        <v>TURKIYE NATCOM</v>
      </c>
      <c r="AA1936" t="str" cm="1">
        <f t="array" aca="1" ref="AA1936" ca="1">INDEX(Sheet1!$AB$2:$AB$8, RANDBETWEEN(1, 7))</f>
        <v>MENARO</v>
      </c>
      <c r="AB1936" t="str" cm="1">
        <f t="array" aca="1" ref="AB1936" ca="1">INDEX(Sheet1!$AC$2:$AC$22, RANDBETWEEN(1, 21))</f>
        <v>Japan</v>
      </c>
      <c r="AE1936" t="str" cm="1">
        <f t="array" aca="1" ref="AE1936" ca="1">INDEX(Sheet1!$AF$2:$AF$22, RANDBETWEEN(1, 5))</f>
        <v>ESARO</v>
      </c>
      <c r="AF1936" s="3">
        <v>45525</v>
      </c>
      <c r="AG1936" t="str" cm="1">
        <f t="array" aca="1" ref="AG1936" ca="1">INDEX(Sheet1!$AH$2:$AH$24, RANDBETWEEN(1, 23))</f>
        <v>ARMENIA CO</v>
      </c>
      <c r="AH1936" t="s">
        <v>647</v>
      </c>
      <c r="AI1936" t="s">
        <v>482</v>
      </c>
      <c r="AJ1936" t="s">
        <v>483</v>
      </c>
      <c r="AK1936" t="s">
        <v>89</v>
      </c>
      <c r="AL1936" t="s">
        <v>95</v>
      </c>
      <c r="AM1936" t="s">
        <v>646</v>
      </c>
      <c r="AN1936" t="s">
        <v>91</v>
      </c>
      <c r="AO1936" t="s">
        <v>61</v>
      </c>
      <c r="AP1936" t="s">
        <v>135</v>
      </c>
      <c r="AQ1936" t="s">
        <v>100</v>
      </c>
      <c r="AR1936">
        <v>2024</v>
      </c>
      <c r="AS1936" t="s">
        <v>44</v>
      </c>
    </row>
    <row r="1937" spans="1:45">
      <c r="A1937" t="s">
        <v>657</v>
      </c>
      <c r="B1937" t="s">
        <v>95</v>
      </c>
      <c r="C1937" t="s">
        <v>118</v>
      </c>
      <c r="D1937" s="3">
        <v>45520</v>
      </c>
      <c r="E1937" t="s">
        <v>644</v>
      </c>
      <c r="F1937">
        <f t="shared" ca="1" si="90"/>
        <v>98083.825128579891</v>
      </c>
      <c r="G1937">
        <f t="shared" ca="1" si="90"/>
        <v>60927.879029814081</v>
      </c>
      <c r="H1937" t="str" cm="1">
        <f t="array" aca="1" ref="H1937" ca="1">INDEX(Sheet1!$H$1:$H$3, RANDBETWEEN(1, 3))</f>
        <v>ORE-Thematic</v>
      </c>
      <c r="I1937" t="str" cm="1">
        <f t="array" aca="1" ref="I1937" ca="1">INDEX(Sheet1!$I$3:$I$88, RANDBETWEEN(1, 85))</f>
        <v>Nutrition and emergencies</v>
      </c>
      <c r="J1937" t="str">
        <f ca="1">INDEX(Sheet1!$AZ$3:$AZ$8, RANDBETWEEN(1, COUNTA(Sheet1!$AZ$3:$AZ$8)))</f>
        <v>Health</v>
      </c>
      <c r="K1937" t="str" cm="1">
        <f t="array" aca="1" ref="K1937" ca="1">INDEX(Sheet1!$K$1:$K$8, RANDBETWEEN(1, 6))</f>
        <v>Ukraine Response</v>
      </c>
      <c r="M1937" t="s">
        <v>114</v>
      </c>
      <c r="N1937">
        <f t="shared" ca="1" si="91"/>
        <v>62781.413867004318</v>
      </c>
      <c r="Q1937" t="s">
        <v>147</v>
      </c>
      <c r="U1937">
        <f t="shared" ca="1" si="92"/>
        <v>40880.560558543286</v>
      </c>
      <c r="V1937">
        <v>19526596</v>
      </c>
      <c r="W1937" t="str" cm="1">
        <f t="array" aca="1" ref="W1937" ca="1">INDEX(Sheet1!$X$1:$X$20, RANDBETWEEN(1, 20))</f>
        <v>Corporate</v>
      </c>
      <c r="X1937" t="str" cm="1">
        <f t="array" aca="1" ref="X1937" ca="1">INDEX(Sheet1!$Y$2:$Y$22, RANDBETWEEN(1, 21))</f>
        <v>Private Sector</v>
      </c>
      <c r="Z1937" t="str" cm="1">
        <f t="array" aca="1" ref="Z1937" ca="1">INDEX(Sheet1!$AA$2:$AA$30, RANDBETWEEN(1, 29))</f>
        <v>CROATIA CO</v>
      </c>
      <c r="AA1937" t="str" cm="1">
        <f t="array" aca="1" ref="AA1937" ca="1">INDEX(Sheet1!$AB$2:$AB$8, RANDBETWEEN(1, 7))</f>
        <v>MENARO</v>
      </c>
      <c r="AB1937" t="str" cm="1">
        <f t="array" aca="1" ref="AB1937" ca="1">INDEX(Sheet1!$AC$2:$AC$22, RANDBETWEEN(1, 21))</f>
        <v>Armenia</v>
      </c>
      <c r="AE1937" t="str" cm="1">
        <f t="array" aca="1" ref="AE1937" ca="1">INDEX(Sheet1!$AF$2:$AF$22, RANDBETWEEN(1, 5))</f>
        <v>ESARO</v>
      </c>
      <c r="AF1937" s="3">
        <v>45520</v>
      </c>
      <c r="AG1937" t="str" cm="1">
        <f t="array" aca="1" ref="AG1937" ca="1">INDEX(Sheet1!$AH$2:$AH$24, RANDBETWEEN(1, 23))</f>
        <v>ARMENIA CO</v>
      </c>
      <c r="AH1937" t="s">
        <v>649</v>
      </c>
      <c r="AI1937" t="s">
        <v>484</v>
      </c>
      <c r="AJ1937" t="s">
        <v>147</v>
      </c>
      <c r="AK1937" t="s">
        <v>114</v>
      </c>
      <c r="AL1937" t="s">
        <v>90</v>
      </c>
      <c r="AM1937" t="s">
        <v>646</v>
      </c>
      <c r="AN1937" t="s">
        <v>105</v>
      </c>
      <c r="AO1937" t="s">
        <v>116</v>
      </c>
      <c r="AP1937" t="s">
        <v>62</v>
      </c>
      <c r="AQ1937" t="s">
        <v>79</v>
      </c>
      <c r="AR1937">
        <v>2023</v>
      </c>
      <c r="AS1937" t="s">
        <v>44</v>
      </c>
    </row>
    <row r="1938" spans="1:45">
      <c r="A1938" t="s">
        <v>659</v>
      </c>
      <c r="B1938" t="s">
        <v>44</v>
      </c>
      <c r="C1938" t="s">
        <v>64</v>
      </c>
      <c r="D1938" s="3">
        <v>45469</v>
      </c>
      <c r="E1938" t="s">
        <v>644</v>
      </c>
      <c r="F1938">
        <f t="shared" ca="1" si="90"/>
        <v>79389.203315608058</v>
      </c>
      <c r="G1938">
        <f t="shared" ca="1" si="90"/>
        <v>47211.500924955399</v>
      </c>
      <c r="H1938" t="str" cm="1">
        <f t="array" aca="1" ref="H1938" ca="1">INDEX(Sheet1!$H$1:$H$3, RANDBETWEEN(1, 3))</f>
        <v>ORE-Thematic</v>
      </c>
      <c r="I1938" t="str" cm="1">
        <f t="array" aca="1" ref="I1938" ca="1">INDEX(Sheet1!$I$3:$I$88, RANDBETWEEN(1, 85))</f>
        <v>Immunization</v>
      </c>
      <c r="J1938" t="str">
        <f ca="1">INDEX(Sheet1!$AZ$3:$AZ$8, RANDBETWEEN(1, COUNTA(Sheet1!$AZ$3:$AZ$8)))</f>
        <v>Education</v>
      </c>
      <c r="K1938" t="str" cm="1">
        <f t="array" aca="1" ref="K1938" ca="1">INDEX(Sheet1!$K$1:$K$8, RANDBETWEEN(1, 6))</f>
        <v>HAC-ECARO</v>
      </c>
      <c r="M1938" t="s">
        <v>89</v>
      </c>
      <c r="N1938">
        <f t="shared" ca="1" si="91"/>
        <v>51376.786385604028</v>
      </c>
      <c r="Q1938" t="s">
        <v>486</v>
      </c>
      <c r="U1938">
        <f t="shared" ca="1" si="92"/>
        <v>45078.373652893264</v>
      </c>
      <c r="V1938">
        <v>35829753</v>
      </c>
      <c r="W1938" t="str" cm="1">
        <f t="array" aca="1" ref="W1938" ca="1">INDEX(Sheet1!$X$1:$X$20, RANDBETWEEN(1, 20))</f>
        <v>Multi-Stakeholder Partnership</v>
      </c>
      <c r="X1938" t="str" cm="1">
        <f t="array" aca="1" ref="X1938" ca="1">INDEX(Sheet1!$Y$2:$Y$22, RANDBETWEEN(1, 21))</f>
        <v>Public Sector</v>
      </c>
      <c r="Z1938" t="str" cm="1">
        <f t="array" aca="1" ref="Z1938" ca="1">INDEX(Sheet1!$AA$2:$AA$30, RANDBETWEEN(1, 29))</f>
        <v>UZBEKISTAN CO</v>
      </c>
      <c r="AA1938" t="str" cm="1">
        <f t="array" aca="1" ref="AA1938" ca="1">INDEX(Sheet1!$AB$2:$AB$8, RANDBETWEEN(1, 7))</f>
        <v>WCARO</v>
      </c>
      <c r="AB1938" t="str" cm="1">
        <f t="array" aca="1" ref="AB1938" ca="1">INDEX(Sheet1!$AC$2:$AC$22, RANDBETWEEN(1, 21))</f>
        <v>Armenia</v>
      </c>
      <c r="AE1938" t="str" cm="1">
        <f t="array" aca="1" ref="AE1938" ca="1">INDEX(Sheet1!$AF$2:$AF$22, RANDBETWEEN(1, 5))</f>
        <v>ECARO</v>
      </c>
      <c r="AF1938" s="3">
        <v>45469</v>
      </c>
      <c r="AG1938" t="str" cm="1">
        <f t="array" aca="1" ref="AG1938" ca="1">INDEX(Sheet1!$AH$2:$AH$24, RANDBETWEEN(1, 23))</f>
        <v>BULGARIA CO</v>
      </c>
      <c r="AH1938" t="s">
        <v>647</v>
      </c>
      <c r="AI1938" t="s">
        <v>485</v>
      </c>
      <c r="AJ1938" t="s">
        <v>486</v>
      </c>
      <c r="AK1938" t="s">
        <v>89</v>
      </c>
      <c r="AL1938" t="s">
        <v>58</v>
      </c>
      <c r="AM1938" t="s">
        <v>646</v>
      </c>
      <c r="AN1938" t="s">
        <v>216</v>
      </c>
      <c r="AO1938" t="s">
        <v>92</v>
      </c>
      <c r="AP1938" t="s">
        <v>143</v>
      </c>
      <c r="AQ1938" t="s">
        <v>129</v>
      </c>
      <c r="AR1938">
        <v>2022</v>
      </c>
      <c r="AS1938" t="s">
        <v>44</v>
      </c>
    </row>
    <row r="1939" spans="1:45">
      <c r="A1939" t="s">
        <v>657</v>
      </c>
      <c r="B1939" t="s">
        <v>95</v>
      </c>
      <c r="C1939" t="s">
        <v>118</v>
      </c>
      <c r="D1939" s="3">
        <v>45380</v>
      </c>
      <c r="E1939" t="s">
        <v>644</v>
      </c>
      <c r="F1939">
        <f t="shared" ca="1" si="90"/>
        <v>89821.451166938845</v>
      </c>
      <c r="G1939">
        <f t="shared" ca="1" si="90"/>
        <v>76521.388181041315</v>
      </c>
      <c r="H1939" t="str" cm="1">
        <f t="array" aca="1" ref="H1939" ca="1">INDEX(Sheet1!$H$1:$H$3, RANDBETWEEN(1, 3))</f>
        <v>ORE-Thematic</v>
      </c>
      <c r="I1939" t="str" cm="1">
        <f t="array" aca="1" ref="I1939" ca="1">INDEX(Sheet1!$I$3:$I$88, RANDBETWEEN(1, 85))</f>
        <v>WASH – General</v>
      </c>
      <c r="J1939" t="str">
        <f ca="1">INDEX(Sheet1!$AZ$3:$AZ$8, RANDBETWEEN(1, COUNTA(Sheet1!$AZ$3:$AZ$8)))</f>
        <v>Education</v>
      </c>
      <c r="K1939" t="str" cm="1">
        <f t="array" aca="1" ref="K1939" ca="1">INDEX(Sheet1!$K$1:$K$8, RANDBETWEEN(1, 6))</f>
        <v>HAC-STATE OF PALESTINE</v>
      </c>
      <c r="M1939" t="s">
        <v>75</v>
      </c>
      <c r="N1939">
        <f t="shared" ca="1" si="91"/>
        <v>96476.262659529952</v>
      </c>
      <c r="Q1939" t="s">
        <v>488</v>
      </c>
      <c r="U1939">
        <f t="shared" ca="1" si="92"/>
        <v>48571.219005016799</v>
      </c>
      <c r="V1939">
        <v>8392923</v>
      </c>
      <c r="W1939" t="str" cm="1">
        <f t="array" aca="1" ref="W1939" ca="1">INDEX(Sheet1!$X$1:$X$20, RANDBETWEEN(1, 20))</f>
        <v>Central Government</v>
      </c>
      <c r="X1939" t="str" cm="1">
        <f t="array" aca="1" ref="X1939" ca="1">INDEX(Sheet1!$Y$2:$Y$22, RANDBETWEEN(1, 21))</f>
        <v>Public Sector</v>
      </c>
      <c r="Z1939" t="str" cm="1">
        <f t="array" aca="1" ref="Z1939" ca="1">INDEX(Sheet1!$AA$2:$AA$30, RANDBETWEEN(1, 29))</f>
        <v>US FUND</v>
      </c>
      <c r="AA1939" t="str" cm="1">
        <f t="array" aca="1" ref="AA1939" ca="1">INDEX(Sheet1!$AB$2:$AB$8, RANDBETWEEN(1, 7))</f>
        <v>NatCom</v>
      </c>
      <c r="AB1939" t="str" cm="1">
        <f t="array" aca="1" ref="AB1939" ca="1">INDEX(Sheet1!$AC$2:$AC$22, RANDBETWEEN(1, 21))</f>
        <v>Denmark</v>
      </c>
      <c r="AE1939" t="str" cm="1">
        <f t="array" aca="1" ref="AE1939" ca="1">INDEX(Sheet1!$AF$2:$AF$22, RANDBETWEEN(1, 5))</f>
        <v>MENARO</v>
      </c>
      <c r="AF1939" s="3">
        <v>45380</v>
      </c>
      <c r="AG1939" t="str" cm="1">
        <f t="array" aca="1" ref="AG1939" ca="1">INDEX(Sheet1!$AH$2:$AH$24, RANDBETWEEN(1, 23))</f>
        <v>BELARUS CO</v>
      </c>
      <c r="AH1939" t="s">
        <v>649</v>
      </c>
      <c r="AI1939" t="s">
        <v>487</v>
      </c>
      <c r="AJ1939" t="s">
        <v>488</v>
      </c>
      <c r="AK1939" t="s">
        <v>75</v>
      </c>
      <c r="AL1939" t="s">
        <v>90</v>
      </c>
      <c r="AM1939" t="s">
        <v>646</v>
      </c>
      <c r="AN1939" t="s">
        <v>115</v>
      </c>
      <c r="AO1939" t="s">
        <v>116</v>
      </c>
      <c r="AP1939" t="s">
        <v>78</v>
      </c>
      <c r="AQ1939" t="s">
        <v>94</v>
      </c>
      <c r="AR1939">
        <v>2022</v>
      </c>
      <c r="AS1939" t="s">
        <v>44</v>
      </c>
    </row>
    <row r="1940" spans="1:45">
      <c r="A1940" t="s">
        <v>654</v>
      </c>
      <c r="B1940" t="s">
        <v>95</v>
      </c>
      <c r="C1940" t="s">
        <v>45</v>
      </c>
      <c r="D1940" s="3">
        <v>45337</v>
      </c>
      <c r="E1940" t="s">
        <v>644</v>
      </c>
      <c r="F1940">
        <f t="shared" ca="1" si="90"/>
        <v>81978.577322120924</v>
      </c>
      <c r="G1940">
        <f t="shared" ca="1" si="90"/>
        <v>30476.822583732108</v>
      </c>
      <c r="H1940" t="str" cm="1">
        <f t="array" aca="1" ref="H1940" ca="1">INDEX(Sheet1!$H$1:$H$3, RANDBETWEEN(1, 3))</f>
        <v>Revenue Type</v>
      </c>
      <c r="I1940" t="str" cm="1">
        <f t="array" aca="1" ref="I1940" ca="1">INDEX(Sheet1!$I$3:$I$88, RANDBETWEEN(1, 85))</f>
        <v>Malaria</v>
      </c>
      <c r="J1940" t="str">
        <f ca="1">INDEX(Sheet1!$AZ$3:$AZ$8, RANDBETWEEN(1, COUNTA(Sheet1!$AZ$3:$AZ$8)))</f>
        <v>Child Protection</v>
      </c>
      <c r="K1940" t="str" cm="1">
        <f t="array" aca="1" ref="K1940" ca="1">INDEX(Sheet1!$K$1:$K$8, RANDBETWEEN(1, 6))</f>
        <v>HAC-ECARO</v>
      </c>
      <c r="M1940" t="s">
        <v>89</v>
      </c>
      <c r="N1940">
        <f t="shared" ca="1" si="91"/>
        <v>12399.54398808905</v>
      </c>
      <c r="Q1940" t="s">
        <v>490</v>
      </c>
      <c r="U1940">
        <f t="shared" ca="1" si="92"/>
        <v>55576.413725265105</v>
      </c>
      <c r="V1940">
        <v>15976655</v>
      </c>
      <c r="W1940" t="str" cm="1">
        <f t="array" aca="1" ref="W1940" ca="1">INDEX(Sheet1!$X$1:$X$20, RANDBETWEEN(1, 20))</f>
        <v>Central Government</v>
      </c>
      <c r="X1940" t="str" cm="1">
        <f t="array" aca="1" ref="X1940" ca="1">INDEX(Sheet1!$Y$2:$Y$22, RANDBETWEEN(1, 21))</f>
        <v>UNICEF NatCom/CO/Division</v>
      </c>
      <c r="Z1940" t="str" cm="1">
        <f t="array" aca="1" ref="Z1940" ca="1">INDEX(Sheet1!$AA$2:$AA$30, RANDBETWEEN(1, 29))</f>
        <v>INNOVATION UNIT</v>
      </c>
      <c r="AA1940" t="str" cm="1">
        <f t="array" aca="1" ref="AA1940" ca="1">INDEX(Sheet1!$AB$2:$AB$8, RANDBETWEEN(1, 7))</f>
        <v>EAPRO</v>
      </c>
      <c r="AB1940" t="str" cm="1">
        <f t="array" aca="1" ref="AB1940" ca="1">INDEX(Sheet1!$AC$2:$AC$22, RANDBETWEEN(1, 21))</f>
        <v>Tajikistan</v>
      </c>
      <c r="AE1940" t="str" cm="1">
        <f t="array" aca="1" ref="AE1940" ca="1">INDEX(Sheet1!$AF$2:$AF$22, RANDBETWEEN(1, 5))</f>
        <v>HQ</v>
      </c>
      <c r="AF1940" s="3">
        <v>45337</v>
      </c>
      <c r="AG1940" t="str" cm="1">
        <f t="array" aca="1" ref="AG1940" ca="1">INDEX(Sheet1!$AH$2:$AH$24, RANDBETWEEN(1, 23))</f>
        <v>ARMENIA CO</v>
      </c>
      <c r="AH1940" t="s">
        <v>647</v>
      </c>
      <c r="AI1940" t="s">
        <v>489</v>
      </c>
      <c r="AJ1940" t="s">
        <v>490</v>
      </c>
      <c r="AK1940" t="s">
        <v>89</v>
      </c>
      <c r="AL1940" t="s">
        <v>58</v>
      </c>
      <c r="AM1940" t="s">
        <v>645</v>
      </c>
      <c r="AN1940" t="s">
        <v>128</v>
      </c>
      <c r="AO1940" t="s">
        <v>61</v>
      </c>
      <c r="AP1940" t="s">
        <v>93</v>
      </c>
      <c r="AQ1940" t="s">
        <v>117</v>
      </c>
      <c r="AR1940">
        <v>2023</v>
      </c>
      <c r="AS1940" t="s">
        <v>44</v>
      </c>
    </row>
    <row r="1941" spans="1:45">
      <c r="A1941" t="s">
        <v>654</v>
      </c>
      <c r="B1941" t="s">
        <v>95</v>
      </c>
      <c r="C1941" t="s">
        <v>45</v>
      </c>
      <c r="D1941" s="3">
        <v>45407</v>
      </c>
      <c r="E1941" t="s">
        <v>644</v>
      </c>
      <c r="F1941">
        <f t="shared" ca="1" si="90"/>
        <v>77576.430986908395</v>
      </c>
      <c r="G1941">
        <f t="shared" ca="1" si="90"/>
        <v>20318.151930718053</v>
      </c>
      <c r="H1941" t="str" cm="1">
        <f t="array" aca="1" ref="H1941" ca="1">INDEX(Sheet1!$H$1:$H$3, RANDBETWEEN(1, 3))</f>
        <v>Revenue Type</v>
      </c>
      <c r="I1941" t="str" cm="1">
        <f t="array" aca="1" ref="I1941" ca="1">INDEX(Sheet1!$I$3:$I$88, RANDBETWEEN(1, 85))</f>
        <v>Birth registration</v>
      </c>
      <c r="J1941" t="str">
        <f ca="1">INDEX(Sheet1!$AZ$3:$AZ$8, RANDBETWEEN(1, COUNTA(Sheet1!$AZ$3:$AZ$8)))</f>
        <v>Emergency Response</v>
      </c>
      <c r="K1941" t="str" cm="1">
        <f t="array" aca="1" ref="K1941" ca="1">INDEX(Sheet1!$K$1:$K$8, RANDBETWEEN(1, 6))</f>
        <v>Ukraine Response</v>
      </c>
      <c r="M1941" t="s">
        <v>75</v>
      </c>
      <c r="N1941">
        <f t="shared" ca="1" si="91"/>
        <v>94070.332954388592</v>
      </c>
      <c r="Q1941" t="s">
        <v>492</v>
      </c>
      <c r="U1941">
        <f t="shared" ca="1" si="92"/>
        <v>68949.423179259917</v>
      </c>
      <c r="V1941">
        <v>29996903</v>
      </c>
      <c r="W1941" t="str" cm="1">
        <f t="array" aca="1" ref="W1941" ca="1">INDEX(Sheet1!$X$1:$X$20, RANDBETWEEN(1, 20))</f>
        <v>Country Office</v>
      </c>
      <c r="X1941" t="str" cm="1">
        <f t="array" aca="1" ref="X1941" ca="1">INDEX(Sheet1!$Y$2:$Y$22, RANDBETWEEN(1, 21))</f>
        <v>Public Sector</v>
      </c>
      <c r="Z1941" t="str" cm="1">
        <f t="array" aca="1" ref="Z1941" ca="1">INDEX(Sheet1!$AA$2:$AA$30, RANDBETWEEN(1, 29))</f>
        <v>QATAR CO</v>
      </c>
      <c r="AA1941" t="str" cm="1">
        <f t="array" aca="1" ref="AA1941" ca="1">INDEX(Sheet1!$AB$2:$AB$8, RANDBETWEEN(1, 7))</f>
        <v>ECARO</v>
      </c>
      <c r="AB1941" t="str" cm="1">
        <f t="array" aca="1" ref="AB1941" ca="1">INDEX(Sheet1!$AC$2:$AC$22, RANDBETWEEN(1, 21))</f>
        <v>Cyprus</v>
      </c>
      <c r="AE1941" t="str" cm="1">
        <f t="array" aca="1" ref="AE1941" ca="1">INDEX(Sheet1!$AF$2:$AF$22, RANDBETWEEN(1, 5))</f>
        <v>ECARO</v>
      </c>
      <c r="AF1941" s="3">
        <v>45407</v>
      </c>
      <c r="AG1941" t="str" cm="1">
        <f t="array" aca="1" ref="AG1941" ca="1">INDEX(Sheet1!$AH$2:$AH$24, RANDBETWEEN(1, 23))</f>
        <v>CROATIA CO</v>
      </c>
      <c r="AH1941" t="s">
        <v>668</v>
      </c>
      <c r="AI1941" t="s">
        <v>491</v>
      </c>
      <c r="AJ1941" t="s">
        <v>492</v>
      </c>
      <c r="AK1941" t="s">
        <v>75</v>
      </c>
      <c r="AL1941" t="s">
        <v>58</v>
      </c>
      <c r="AM1941" t="s">
        <v>645</v>
      </c>
      <c r="AN1941" t="s">
        <v>115</v>
      </c>
      <c r="AO1941" t="s">
        <v>92</v>
      </c>
      <c r="AP1941" t="s">
        <v>78</v>
      </c>
      <c r="AQ1941" t="s">
        <v>100</v>
      </c>
      <c r="AR1941">
        <v>2023</v>
      </c>
      <c r="AS1941" t="s">
        <v>44</v>
      </c>
    </row>
    <row r="1942" spans="1:45">
      <c r="A1942" t="s">
        <v>658</v>
      </c>
      <c r="B1942" t="s">
        <v>44</v>
      </c>
      <c r="C1942" t="s">
        <v>64</v>
      </c>
      <c r="D1942" s="3">
        <v>45419</v>
      </c>
      <c r="E1942" t="s">
        <v>644</v>
      </c>
      <c r="F1942">
        <f t="shared" ca="1" si="90"/>
        <v>16578.249852696321</v>
      </c>
      <c r="G1942">
        <f t="shared" ca="1" si="90"/>
        <v>6739.0710715361001</v>
      </c>
      <c r="H1942" t="str" cm="1">
        <f t="array" aca="1" ref="H1942" ca="1">INDEX(Sheet1!$H$1:$H$3, RANDBETWEEN(1, 3))</f>
        <v>Revenue Type</v>
      </c>
      <c r="I1942" t="str" cm="1">
        <f t="array" aca="1" ref="I1942" ca="1">INDEX(Sheet1!$I$3:$I$88, RANDBETWEEN(1, 85))</f>
        <v>Climate Change</v>
      </c>
      <c r="J1942" t="str">
        <f ca="1">INDEX(Sheet1!$AZ$3:$AZ$8, RANDBETWEEN(1, COUNTA(Sheet1!$AZ$3:$AZ$8)))</f>
        <v>Child Protection</v>
      </c>
      <c r="K1942" t="str" cm="1">
        <f t="array" aca="1" ref="K1942" ca="1">INDEX(Sheet1!$K$1:$K$8, RANDBETWEEN(1, 6))</f>
        <v>Emergency/HAC</v>
      </c>
      <c r="M1942" t="s">
        <v>89</v>
      </c>
      <c r="N1942">
        <f t="shared" ca="1" si="91"/>
        <v>81063.531950179648</v>
      </c>
      <c r="Q1942" t="s">
        <v>494</v>
      </c>
      <c r="U1942">
        <f t="shared" ca="1" si="92"/>
        <v>98347.055265205447</v>
      </c>
      <c r="V1942">
        <v>21750667</v>
      </c>
      <c r="W1942" t="str" cm="1">
        <f t="array" aca="1" ref="W1942" ca="1">INDEX(Sheet1!$X$1:$X$20, RANDBETWEEN(1, 20))</f>
        <v>IFI/RDB</v>
      </c>
      <c r="X1942" t="str" cm="1">
        <f t="array" aca="1" ref="X1942" ca="1">INDEX(Sheet1!$Y$2:$Y$22, RANDBETWEEN(1, 21))</f>
        <v>Private Sector</v>
      </c>
      <c r="Z1942" t="str" cm="1">
        <f t="array" aca="1" ref="Z1942" ca="1">INDEX(Sheet1!$AA$2:$AA$30, RANDBETWEEN(1, 29))</f>
        <v>UZBEKISTAN CO</v>
      </c>
      <c r="AA1942" t="str" cm="1">
        <f t="array" aca="1" ref="AA1942" ca="1">INDEX(Sheet1!$AB$2:$AB$8, RANDBETWEEN(1, 7))</f>
        <v>HQ</v>
      </c>
      <c r="AB1942" t="str" cm="1">
        <f t="array" aca="1" ref="AB1942" ca="1">INDEX(Sheet1!$AC$2:$AC$22, RANDBETWEEN(1, 21))</f>
        <v>Tajikistan</v>
      </c>
      <c r="AE1942" t="str" cm="1">
        <f t="array" aca="1" ref="AE1942" ca="1">INDEX(Sheet1!$AF$2:$AF$22, RANDBETWEEN(1, 5))</f>
        <v>HQ</v>
      </c>
      <c r="AF1942" s="3">
        <v>45419</v>
      </c>
      <c r="AG1942" t="str" cm="1">
        <f t="array" aca="1" ref="AG1942" ca="1">INDEX(Sheet1!$AH$2:$AH$24, RANDBETWEEN(1, 23))</f>
        <v>ALBANIA CO</v>
      </c>
      <c r="AH1942" t="s">
        <v>647</v>
      </c>
      <c r="AI1942" t="s">
        <v>493</v>
      </c>
      <c r="AJ1942" t="s">
        <v>494</v>
      </c>
      <c r="AK1942" t="s">
        <v>89</v>
      </c>
      <c r="AL1942" t="s">
        <v>58</v>
      </c>
      <c r="AM1942" t="s">
        <v>646</v>
      </c>
      <c r="AN1942" t="s">
        <v>91</v>
      </c>
      <c r="AO1942" t="s">
        <v>116</v>
      </c>
      <c r="AP1942" t="s">
        <v>78</v>
      </c>
      <c r="AQ1942" t="s">
        <v>117</v>
      </c>
      <c r="AR1942">
        <v>2023</v>
      </c>
      <c r="AS1942" t="s">
        <v>44</v>
      </c>
    </row>
    <row r="1943" spans="1:45">
      <c r="A1943" t="s">
        <v>659</v>
      </c>
      <c r="B1943" t="s">
        <v>44</v>
      </c>
      <c r="C1943" t="s">
        <v>45</v>
      </c>
      <c r="D1943" s="3">
        <v>45383</v>
      </c>
      <c r="E1943" t="s">
        <v>644</v>
      </c>
      <c r="F1943">
        <f t="shared" ca="1" si="90"/>
        <v>14816.728020894863</v>
      </c>
      <c r="G1943">
        <f t="shared" ca="1" si="90"/>
        <v>917.26111259527818</v>
      </c>
      <c r="H1943" t="str" cm="1">
        <f t="array" aca="1" ref="H1943" ca="1">INDEX(Sheet1!$H$1:$H$3, RANDBETWEEN(1, 3))</f>
        <v>ORE-Thematic</v>
      </c>
      <c r="I1943" t="str" cm="1">
        <f t="array" aca="1" ref="I1943" ca="1">INDEX(Sheet1!$I$3:$I$88, RANDBETWEEN(1, 85))</f>
        <v>Nutrition – Overweight &amp; Obesity</v>
      </c>
      <c r="J1943" t="str">
        <f ca="1">INDEX(Sheet1!$AZ$3:$AZ$8, RANDBETWEEN(1, COUNTA(Sheet1!$AZ$3:$AZ$8)))</f>
        <v>Increased Immunization Rates</v>
      </c>
      <c r="K1943" t="str" cm="1">
        <f t="array" aca="1" ref="K1943" ca="1">INDEX(Sheet1!$K$1:$K$8, RANDBETWEEN(1, 6))</f>
        <v>HAC-ECARO</v>
      </c>
      <c r="M1943" t="s">
        <v>114</v>
      </c>
      <c r="N1943">
        <f t="shared" ca="1" si="91"/>
        <v>85704.038412229827</v>
      </c>
      <c r="Q1943" t="s">
        <v>496</v>
      </c>
      <c r="U1943">
        <f t="shared" ca="1" si="92"/>
        <v>31032.602257689901</v>
      </c>
      <c r="V1943">
        <v>15533800</v>
      </c>
      <c r="W1943" t="str" cm="1">
        <f t="array" aca="1" ref="W1943" ca="1">INDEX(Sheet1!$X$1:$X$20, RANDBETWEEN(1, 20))</f>
        <v>Governmental Organization</v>
      </c>
      <c r="X1943" t="str" cm="1">
        <f t="array" aca="1" ref="X1943" ca="1">INDEX(Sheet1!$Y$2:$Y$22, RANDBETWEEN(1, 21))</f>
        <v>Public Sector</v>
      </c>
      <c r="Z1943" t="str" cm="1">
        <f t="array" aca="1" ref="Z1943" ca="1">INDEX(Sheet1!$AA$2:$AA$30, RANDBETWEEN(1, 29))</f>
        <v>UZBEKISTAN CO</v>
      </c>
      <c r="AA1943" t="str" cm="1">
        <f t="array" aca="1" ref="AA1943" ca="1">INDEX(Sheet1!$AB$2:$AB$8, RANDBETWEEN(1, 7))</f>
        <v>ECARO</v>
      </c>
      <c r="AB1943" t="str" cm="1">
        <f t="array" aca="1" ref="AB1943" ca="1">INDEX(Sheet1!$AC$2:$AC$22, RANDBETWEEN(1, 21))</f>
        <v>Bulgaria</v>
      </c>
      <c r="AE1943" t="str" cm="1">
        <f t="array" aca="1" ref="AE1943" ca="1">INDEX(Sheet1!$AF$2:$AF$22, RANDBETWEEN(1, 5))</f>
        <v>MENARO</v>
      </c>
      <c r="AF1943" s="3">
        <v>45383</v>
      </c>
      <c r="AG1943" t="str" cm="1">
        <f t="array" aca="1" ref="AG1943" ca="1">INDEX(Sheet1!$AH$2:$AH$24, RANDBETWEEN(1, 23))</f>
        <v>LEBANON CO</v>
      </c>
      <c r="AH1943" t="s">
        <v>648</v>
      </c>
      <c r="AI1943" t="s">
        <v>495</v>
      </c>
      <c r="AJ1943" t="s">
        <v>496</v>
      </c>
      <c r="AK1943" t="s">
        <v>114</v>
      </c>
      <c r="AL1943" t="s">
        <v>95</v>
      </c>
      <c r="AM1943" t="s">
        <v>646</v>
      </c>
      <c r="AN1943" t="s">
        <v>91</v>
      </c>
      <c r="AO1943" t="s">
        <v>61</v>
      </c>
      <c r="AP1943" t="s">
        <v>143</v>
      </c>
      <c r="AQ1943" t="s">
        <v>100</v>
      </c>
      <c r="AR1943">
        <v>2022</v>
      </c>
      <c r="AS1943" t="s">
        <v>44</v>
      </c>
    </row>
    <row r="1944" spans="1:45">
      <c r="A1944" t="s">
        <v>654</v>
      </c>
      <c r="B1944" t="s">
        <v>95</v>
      </c>
      <c r="C1944" t="s">
        <v>64</v>
      </c>
      <c r="D1944" s="3">
        <v>45431</v>
      </c>
      <c r="E1944" t="s">
        <v>644</v>
      </c>
      <c r="F1944">
        <f t="shared" ca="1" si="90"/>
        <v>96254.188474401017</v>
      </c>
      <c r="G1944">
        <f t="shared" ca="1" si="90"/>
        <v>54922.636905590844</v>
      </c>
      <c r="H1944" t="str" cm="1">
        <f t="array" aca="1" ref="H1944" ca="1">INDEX(Sheet1!$H$1:$H$3, RANDBETWEEN(1, 3))</f>
        <v>ORR Non-Thematic</v>
      </c>
      <c r="I1944" t="str" cm="1">
        <f t="array" aca="1" ref="I1944" ca="1">INDEX(Sheet1!$I$3:$I$88, RANDBETWEEN(1, 85))</f>
        <v>Policy, guidance and technical support for country programming and reporting</v>
      </c>
      <c r="J1944" t="str">
        <f ca="1">INDEX(Sheet1!$AZ$3:$AZ$8, RANDBETWEEN(1, COUNTA(Sheet1!$AZ$3:$AZ$8)))</f>
        <v>Education</v>
      </c>
      <c r="K1944" t="str" cm="1">
        <f t="array" aca="1" ref="K1944" ca="1">INDEX(Sheet1!$K$1:$K$8, RANDBETWEEN(1, 6))</f>
        <v>HAC-ARMENIA</v>
      </c>
      <c r="M1944" t="s">
        <v>89</v>
      </c>
      <c r="N1944">
        <f t="shared" ca="1" si="91"/>
        <v>97854.35555914187</v>
      </c>
      <c r="Q1944" t="s">
        <v>498</v>
      </c>
      <c r="U1944">
        <f t="shared" ca="1" si="92"/>
        <v>8852.4114455033796</v>
      </c>
      <c r="V1944">
        <v>33798954</v>
      </c>
      <c r="W1944" t="str" cm="1">
        <f t="array" aca="1" ref="W1944" ca="1">INDEX(Sheet1!$X$1:$X$20, RANDBETWEEN(1, 20))</f>
        <v>Account Category</v>
      </c>
      <c r="X1944" t="str" cm="1">
        <f t="array" aca="1" ref="X1944" ca="1">INDEX(Sheet1!$Y$2:$Y$22, RANDBETWEEN(1, 21))</f>
        <v>Private Sector</v>
      </c>
      <c r="Z1944" t="str" cm="1">
        <f t="array" aca="1" ref="Z1944" ca="1">INDEX(Sheet1!$AA$2:$AA$30, RANDBETWEEN(1, 29))</f>
        <v>GEORGIA CO</v>
      </c>
      <c r="AA1944" t="str" cm="1">
        <f t="array" aca="1" ref="AA1944" ca="1">INDEX(Sheet1!$AB$2:$AB$8, RANDBETWEEN(1, 7))</f>
        <v>ECARO</v>
      </c>
      <c r="AB1944" t="str" cm="1">
        <f t="array" aca="1" ref="AB1944" ca="1">INDEX(Sheet1!$AC$2:$AC$22, RANDBETWEEN(1, 21))</f>
        <v>Armenia</v>
      </c>
      <c r="AE1944" t="str" cm="1">
        <f t="array" aca="1" ref="AE1944" ca="1">INDEX(Sheet1!$AF$2:$AF$22, RANDBETWEEN(1, 5))</f>
        <v>ECARO</v>
      </c>
      <c r="AF1944" s="3">
        <v>45431</v>
      </c>
      <c r="AG1944" t="str" cm="1">
        <f t="array" aca="1" ref="AG1944" ca="1">INDEX(Sheet1!$AH$2:$AH$24, RANDBETWEEN(1, 23))</f>
        <v>BELARUS CO</v>
      </c>
      <c r="AH1944" t="s">
        <v>647</v>
      </c>
      <c r="AI1944" t="s">
        <v>497</v>
      </c>
      <c r="AJ1944" t="s">
        <v>498</v>
      </c>
      <c r="AK1944" t="s">
        <v>89</v>
      </c>
      <c r="AL1944" t="s">
        <v>95</v>
      </c>
      <c r="AM1944" t="s">
        <v>645</v>
      </c>
      <c r="AN1944" t="s">
        <v>128</v>
      </c>
      <c r="AO1944" t="s">
        <v>77</v>
      </c>
      <c r="AP1944" t="s">
        <v>93</v>
      </c>
      <c r="AQ1944" t="s">
        <v>63</v>
      </c>
      <c r="AR1944">
        <v>2024</v>
      </c>
      <c r="AS1944" t="s">
        <v>44</v>
      </c>
    </row>
    <row r="1945" spans="1:45">
      <c r="A1945" t="s">
        <v>656</v>
      </c>
      <c r="B1945" t="s">
        <v>95</v>
      </c>
      <c r="C1945" t="s">
        <v>64</v>
      </c>
      <c r="D1945" s="3">
        <v>45485</v>
      </c>
      <c r="E1945" t="s">
        <v>644</v>
      </c>
      <c r="F1945">
        <f t="shared" ca="1" si="90"/>
        <v>78684.889401512279</v>
      </c>
      <c r="G1945">
        <f t="shared" ca="1" si="90"/>
        <v>81253.721650817723</v>
      </c>
      <c r="H1945" t="str" cm="1">
        <f t="array" aca="1" ref="H1945" ca="1">INDEX(Sheet1!$H$1:$H$3, RANDBETWEEN(1, 3))</f>
        <v>ORE-Thematic</v>
      </c>
      <c r="I1945" t="str" cm="1">
        <f t="array" aca="1" ref="I1945" ca="1">INDEX(Sheet1!$I$3:$I$88, RANDBETWEEN(1, 85))</f>
        <v>Learning and child-friendly schools</v>
      </c>
      <c r="J1945" t="str">
        <f ca="1">INDEX(Sheet1!$AZ$3:$AZ$8, RANDBETWEEN(1, COUNTA(Sheet1!$AZ$3:$AZ$8)))</f>
        <v>Child Protection</v>
      </c>
      <c r="K1945" t="str" cm="1">
        <f t="array" aca="1" ref="K1945" ca="1">INDEX(Sheet1!$K$1:$K$8, RANDBETWEEN(1, 6))</f>
        <v>HAC-STATE OF PALESTINE</v>
      </c>
      <c r="M1945" t="s">
        <v>75</v>
      </c>
      <c r="N1945">
        <f t="shared" ca="1" si="91"/>
        <v>64749.487883798538</v>
      </c>
      <c r="Q1945" t="s">
        <v>140</v>
      </c>
      <c r="U1945">
        <f t="shared" ca="1" si="92"/>
        <v>4619.8097459475885</v>
      </c>
      <c r="V1945">
        <v>4996161</v>
      </c>
      <c r="W1945" t="str" cm="1">
        <f t="array" aca="1" ref="W1945" ca="1">INDEX(Sheet1!$X$1:$X$20, RANDBETWEEN(1, 20))</f>
        <v>Membership based organizations</v>
      </c>
      <c r="X1945" t="str" cm="1">
        <f t="array" aca="1" ref="X1945" ca="1">INDEX(Sheet1!$Y$2:$Y$22, RANDBETWEEN(1, 21))</f>
        <v>Private Sector</v>
      </c>
      <c r="Z1945" t="str" cm="1">
        <f t="array" aca="1" ref="Z1945" ca="1">INDEX(Sheet1!$AA$2:$AA$30, RANDBETWEEN(1, 29))</f>
        <v>KOSOVO CO</v>
      </c>
      <c r="AA1945" t="str" cm="1">
        <f t="array" aca="1" ref="AA1945" ca="1">INDEX(Sheet1!$AB$2:$AB$8, RANDBETWEEN(1, 7))</f>
        <v>ECARO</v>
      </c>
      <c r="AB1945" t="str" cm="1">
        <f t="array" aca="1" ref="AB1945" ca="1">INDEX(Sheet1!$AC$2:$AC$22, RANDBETWEEN(1, 21))</f>
        <v>Croatia</v>
      </c>
      <c r="AE1945" t="str" cm="1">
        <f t="array" aca="1" ref="AE1945" ca="1">INDEX(Sheet1!$AF$2:$AF$22, RANDBETWEEN(1, 5))</f>
        <v>ECARO</v>
      </c>
      <c r="AF1945" s="3">
        <v>45485</v>
      </c>
      <c r="AG1945" t="str" cm="1">
        <f t="array" aca="1" ref="AG1945" ca="1">INDEX(Sheet1!$AH$2:$AH$24, RANDBETWEEN(1, 23))</f>
        <v>MOLDOVA CO</v>
      </c>
      <c r="AH1945" t="s">
        <v>668</v>
      </c>
      <c r="AI1945" t="s">
        <v>499</v>
      </c>
      <c r="AJ1945" t="s">
        <v>140</v>
      </c>
      <c r="AK1945" t="s">
        <v>75</v>
      </c>
      <c r="AL1945" t="s">
        <v>58</v>
      </c>
      <c r="AM1945" t="s">
        <v>645</v>
      </c>
      <c r="AN1945" t="s">
        <v>115</v>
      </c>
      <c r="AO1945" t="s">
        <v>77</v>
      </c>
      <c r="AP1945" t="s">
        <v>62</v>
      </c>
      <c r="AQ1945" t="s">
        <v>79</v>
      </c>
      <c r="AR1945">
        <v>2024</v>
      </c>
      <c r="AS1945" t="s">
        <v>44</v>
      </c>
    </row>
    <row r="1946" spans="1:45">
      <c r="A1946" t="s">
        <v>655</v>
      </c>
      <c r="B1946" t="s">
        <v>95</v>
      </c>
      <c r="C1946" t="s">
        <v>64</v>
      </c>
      <c r="D1946" s="3">
        <v>45575</v>
      </c>
      <c r="E1946" t="s">
        <v>644</v>
      </c>
      <c r="F1946">
        <f t="shared" ca="1" si="90"/>
        <v>15199.596840810065</v>
      </c>
      <c r="G1946">
        <f t="shared" ca="1" si="90"/>
        <v>2484.5167589865405</v>
      </c>
      <c r="H1946" t="str" cm="1">
        <f t="array" aca="1" ref="H1946" ca="1">INDEX(Sheet1!$H$1:$H$3, RANDBETWEEN(1, 3))</f>
        <v>ORR Non-Thematic</v>
      </c>
      <c r="I1946" t="str" cm="1">
        <f t="array" aca="1" ref="I1946" ca="1">INDEX(Sheet1!$I$3:$I$88, RANDBETWEEN(1, 85))</f>
        <v>Community-based management of acute malnutrition</v>
      </c>
      <c r="J1946" t="str">
        <f ca="1">INDEX(Sheet1!$AZ$3:$AZ$8, RANDBETWEEN(1, COUNTA(Sheet1!$AZ$3:$AZ$8)))</f>
        <v>Education</v>
      </c>
      <c r="K1946" t="str" cm="1">
        <f t="array" aca="1" ref="K1946" ca="1">INDEX(Sheet1!$K$1:$K$8, RANDBETWEEN(1, 6))</f>
        <v>HAC-UKRAINE</v>
      </c>
      <c r="M1946" t="s">
        <v>89</v>
      </c>
      <c r="N1946">
        <f t="shared" ca="1" si="91"/>
        <v>41609.23344636149</v>
      </c>
      <c r="Q1946" t="s">
        <v>501</v>
      </c>
      <c r="U1946">
        <f t="shared" ca="1" si="92"/>
        <v>41809.545375656729</v>
      </c>
      <c r="V1946">
        <v>24012795</v>
      </c>
      <c r="W1946" t="str" cm="1">
        <f t="array" aca="1" ref="W1946" ca="1">INDEX(Sheet1!$X$1:$X$20, RANDBETWEEN(1, 20))</f>
        <v>Sport Associations</v>
      </c>
      <c r="X1946" t="str" cm="1">
        <f t="array" aca="1" ref="X1946" ca="1">INDEX(Sheet1!$Y$2:$Y$22, RANDBETWEEN(1, 21))</f>
        <v>Public Sector</v>
      </c>
      <c r="Z1946" t="str" cm="1">
        <f t="array" aca="1" ref="Z1946" ca="1">INDEX(Sheet1!$AA$2:$AA$30, RANDBETWEEN(1, 29))</f>
        <v>INNOVATION UNIT</v>
      </c>
      <c r="AA1946" t="str" cm="1">
        <f t="array" aca="1" ref="AA1946" ca="1">INDEX(Sheet1!$AB$2:$AB$8, RANDBETWEEN(1, 7))</f>
        <v>WCARO</v>
      </c>
      <c r="AB1946" t="str" cm="1">
        <f t="array" aca="1" ref="AB1946" ca="1">INDEX(Sheet1!$AC$2:$AC$22, RANDBETWEEN(1, 21))</f>
        <v>Bulgaria</v>
      </c>
      <c r="AE1946" t="str" cm="1">
        <f t="array" aca="1" ref="AE1946" ca="1">INDEX(Sheet1!$AF$2:$AF$22, RANDBETWEEN(1, 5))</f>
        <v>ESARO</v>
      </c>
      <c r="AF1946" s="3">
        <v>45575</v>
      </c>
      <c r="AG1946" t="str" cm="1">
        <f t="array" aca="1" ref="AG1946" ca="1">INDEX(Sheet1!$AH$2:$AH$24, RANDBETWEEN(1, 23))</f>
        <v>BELARUS CO</v>
      </c>
      <c r="AH1946" t="s">
        <v>670</v>
      </c>
      <c r="AI1946" t="s">
        <v>500</v>
      </c>
      <c r="AJ1946" t="s">
        <v>501</v>
      </c>
      <c r="AK1946" t="s">
        <v>89</v>
      </c>
      <c r="AL1946" t="s">
        <v>90</v>
      </c>
      <c r="AM1946" t="s">
        <v>645</v>
      </c>
      <c r="AN1946" t="s">
        <v>115</v>
      </c>
      <c r="AO1946" t="s">
        <v>149</v>
      </c>
      <c r="AP1946" t="s">
        <v>143</v>
      </c>
      <c r="AQ1946" t="s">
        <v>100</v>
      </c>
      <c r="AR1946">
        <v>2024</v>
      </c>
      <c r="AS1946" t="s">
        <v>44</v>
      </c>
    </row>
    <row r="1947" spans="1:45">
      <c r="A1947" t="s">
        <v>653</v>
      </c>
      <c r="B1947" t="s">
        <v>95</v>
      </c>
      <c r="C1947" t="s">
        <v>118</v>
      </c>
      <c r="D1947" s="3">
        <v>45395</v>
      </c>
      <c r="E1947" t="s">
        <v>644</v>
      </c>
      <c r="F1947">
        <f t="shared" ca="1" si="90"/>
        <v>72832.75093082698</v>
      </c>
      <c r="G1947">
        <f t="shared" ca="1" si="90"/>
        <v>59549.547348415035</v>
      </c>
      <c r="H1947" t="str" cm="1">
        <f t="array" aca="1" ref="H1947" ca="1">INDEX(Sheet1!$H$1:$H$3, RANDBETWEEN(1, 3))</f>
        <v>ORR Non-Thematic</v>
      </c>
      <c r="I1947" t="str" cm="1">
        <f t="array" aca="1" ref="I1947" ca="1">INDEX(Sheet1!$I$3:$I$88, RANDBETWEEN(1, 85))</f>
        <v>Capital investments</v>
      </c>
      <c r="J1947" t="str">
        <f ca="1">INDEX(Sheet1!$AZ$3:$AZ$8, RANDBETWEEN(1, COUNTA(Sheet1!$AZ$3:$AZ$8)))</f>
        <v>Emergency Response</v>
      </c>
      <c r="K1947" t="str" cm="1">
        <f t="array" aca="1" ref="K1947" ca="1">INDEX(Sheet1!$K$1:$K$8, RANDBETWEEN(1, 6))</f>
        <v>HAC-UKRAINE</v>
      </c>
      <c r="M1947" t="s">
        <v>114</v>
      </c>
      <c r="N1947">
        <f t="shared" ca="1" si="91"/>
        <v>19822.492448240821</v>
      </c>
      <c r="Q1947" t="s">
        <v>503</v>
      </c>
      <c r="U1947">
        <f t="shared" ca="1" si="92"/>
        <v>91986.151271686686</v>
      </c>
      <c r="V1947">
        <v>10974341</v>
      </c>
      <c r="W1947" t="str" cm="1">
        <f t="array" aca="1" ref="W1947" ca="1">INDEX(Sheet1!$X$1:$X$20, RANDBETWEEN(1, 20))</f>
        <v>Global/Regional Multilaterals</v>
      </c>
      <c r="X1947" t="str" cm="1">
        <f t="array" aca="1" ref="X1947" ca="1">INDEX(Sheet1!$Y$2:$Y$22, RANDBETWEEN(1, 21))</f>
        <v>Public Sector</v>
      </c>
      <c r="Z1947" t="str" cm="1">
        <f t="array" aca="1" ref="Z1947" ca="1">INDEX(Sheet1!$AA$2:$AA$30, RANDBETWEEN(1, 29))</f>
        <v>INDIA CO</v>
      </c>
      <c r="AA1947" t="str" cm="1">
        <f t="array" aca="1" ref="AA1947" ca="1">INDEX(Sheet1!$AB$2:$AB$8, RANDBETWEEN(1, 7))</f>
        <v>NatCom</v>
      </c>
      <c r="AB1947" t="str" cm="1">
        <f t="array" aca="1" ref="AB1947" ca="1">INDEX(Sheet1!$AC$2:$AC$22, RANDBETWEEN(1, 21))</f>
        <v>Belarus</v>
      </c>
      <c r="AE1947" t="str" cm="1">
        <f t="array" aca="1" ref="AE1947" ca="1">INDEX(Sheet1!$AF$2:$AF$22, RANDBETWEEN(1, 5))</f>
        <v>NatCom</v>
      </c>
      <c r="AF1947" s="3">
        <v>45395</v>
      </c>
      <c r="AG1947" t="str" cm="1">
        <f t="array" aca="1" ref="AG1947" ca="1">INDEX(Sheet1!$AH$2:$AH$24, RANDBETWEEN(1, 23))</f>
        <v>KYRGYZSTAN CO</v>
      </c>
      <c r="AH1947" t="s">
        <v>668</v>
      </c>
      <c r="AI1947" t="s">
        <v>502</v>
      </c>
      <c r="AJ1947" t="s">
        <v>503</v>
      </c>
      <c r="AK1947" t="s">
        <v>114</v>
      </c>
      <c r="AL1947" t="s">
        <v>58</v>
      </c>
      <c r="AM1947" t="s">
        <v>645</v>
      </c>
      <c r="AN1947" t="s">
        <v>192</v>
      </c>
      <c r="AO1947" t="s">
        <v>149</v>
      </c>
      <c r="AP1947" t="s">
        <v>143</v>
      </c>
      <c r="AQ1947" t="s">
        <v>129</v>
      </c>
      <c r="AR1947">
        <v>2022</v>
      </c>
      <c r="AS1947" t="s">
        <v>44</v>
      </c>
    </row>
    <row r="1948" spans="1:45">
      <c r="A1948" t="s">
        <v>653</v>
      </c>
      <c r="B1948" t="s">
        <v>95</v>
      </c>
      <c r="C1948" t="s">
        <v>64</v>
      </c>
      <c r="D1948" s="3">
        <v>45371</v>
      </c>
      <c r="E1948" t="s">
        <v>644</v>
      </c>
      <c r="F1948">
        <f t="shared" ca="1" si="90"/>
        <v>88007.177481394654</v>
      </c>
      <c r="G1948">
        <f t="shared" ca="1" si="90"/>
        <v>40950.216524360352</v>
      </c>
      <c r="H1948" t="str" cm="1">
        <f t="array" aca="1" ref="H1948" ca="1">INDEX(Sheet1!$H$1:$H$3, RANDBETWEEN(1, 3))</f>
        <v>ORR Non-Thematic</v>
      </c>
      <c r="I1948" t="str" cm="1">
        <f t="array" aca="1" ref="I1948" ca="1">INDEX(Sheet1!$I$3:$I$88, RANDBETWEEN(1, 85))</f>
        <v>Early learning</v>
      </c>
      <c r="J1948" t="str">
        <f ca="1">INDEX(Sheet1!$AZ$3:$AZ$8, RANDBETWEEN(1, COUNTA(Sheet1!$AZ$3:$AZ$8)))</f>
        <v>Increased Immunization Rates</v>
      </c>
      <c r="K1948" t="str" cm="1">
        <f t="array" aca="1" ref="K1948" ca="1">INDEX(Sheet1!$K$1:$K$8, RANDBETWEEN(1, 6))</f>
        <v>HAC-UKRAINE</v>
      </c>
      <c r="M1948" t="s">
        <v>114</v>
      </c>
      <c r="N1948">
        <f t="shared" ca="1" si="91"/>
        <v>6601.4783318705167</v>
      </c>
      <c r="Q1948" t="s">
        <v>505</v>
      </c>
      <c r="U1948">
        <f t="shared" ca="1" si="92"/>
        <v>64936.988704717573</v>
      </c>
      <c r="V1948">
        <v>31796354</v>
      </c>
      <c r="W1948" t="str" cm="1">
        <f t="array" aca="1" ref="W1948" ca="1">INDEX(Sheet1!$X$1:$X$20, RANDBETWEEN(1, 20))</f>
        <v>Women's and diaspora organizations</v>
      </c>
      <c r="X1948" t="str" cm="1">
        <f t="array" aca="1" ref="X1948" ca="1">INDEX(Sheet1!$Y$2:$Y$22, RANDBETWEEN(1, 21))</f>
        <v>Private Sector</v>
      </c>
      <c r="Z1948" t="str" cm="1">
        <f t="array" aca="1" ref="Z1948" ca="1">INDEX(Sheet1!$AA$2:$AA$30, RANDBETWEEN(1, 29))</f>
        <v>CHINA CO</v>
      </c>
      <c r="AA1948" t="str" cm="1">
        <f t="array" aca="1" ref="AA1948" ca="1">INDEX(Sheet1!$AB$2:$AB$8, RANDBETWEEN(1, 7))</f>
        <v>EAPRO</v>
      </c>
      <c r="AB1948" t="str" cm="1">
        <f t="array" aca="1" ref="AB1948" ca="1">INDEX(Sheet1!$AC$2:$AC$22, RANDBETWEEN(1, 21))</f>
        <v>Denmark</v>
      </c>
      <c r="AE1948" t="str" cm="1">
        <f t="array" aca="1" ref="AE1948" ca="1">INDEX(Sheet1!$AF$2:$AF$22, RANDBETWEEN(1, 5))</f>
        <v>ESARO</v>
      </c>
      <c r="AF1948" s="3">
        <v>45371</v>
      </c>
      <c r="AG1948" t="str" cm="1">
        <f t="array" aca="1" ref="AG1948" ca="1">INDEX(Sheet1!$AH$2:$AH$24, RANDBETWEEN(1, 23))</f>
        <v>MONTENEGRO CO</v>
      </c>
      <c r="AH1948" t="s">
        <v>648</v>
      </c>
      <c r="AI1948" t="s">
        <v>504</v>
      </c>
      <c r="AJ1948" t="s">
        <v>505</v>
      </c>
      <c r="AK1948" t="s">
        <v>114</v>
      </c>
      <c r="AL1948" t="s">
        <v>95</v>
      </c>
      <c r="AM1948" t="s">
        <v>645</v>
      </c>
      <c r="AN1948" t="s">
        <v>128</v>
      </c>
      <c r="AO1948" t="s">
        <v>77</v>
      </c>
      <c r="AP1948" t="s">
        <v>135</v>
      </c>
      <c r="AQ1948" t="s">
        <v>117</v>
      </c>
      <c r="AR1948">
        <v>2023</v>
      </c>
      <c r="AS1948" t="s">
        <v>44</v>
      </c>
    </row>
    <row r="1949" spans="1:45">
      <c r="A1949" t="s">
        <v>654</v>
      </c>
      <c r="B1949" t="s">
        <v>95</v>
      </c>
      <c r="C1949" t="s">
        <v>45</v>
      </c>
      <c r="D1949" s="3">
        <v>45352</v>
      </c>
      <c r="E1949" t="s">
        <v>644</v>
      </c>
      <c r="F1949">
        <f t="shared" ca="1" si="90"/>
        <v>91291.832993987133</v>
      </c>
      <c r="G1949">
        <f t="shared" ca="1" si="90"/>
        <v>58255.027897820393</v>
      </c>
      <c r="H1949" t="str" cm="1">
        <f t="array" aca="1" ref="H1949" ca="1">INDEX(Sheet1!$H$1:$H$3, RANDBETWEEN(1, 3))</f>
        <v>ORR Non-Thematic</v>
      </c>
      <c r="I1949" t="str" cm="1">
        <f t="array" aca="1" ref="I1949" ca="1">INDEX(Sheet1!$I$3:$I$88, RANDBETWEEN(1, 85))</f>
        <v>Sanitation</v>
      </c>
      <c r="J1949" t="str">
        <f ca="1">INDEX(Sheet1!$AZ$3:$AZ$8, RANDBETWEEN(1, COUNTA(Sheet1!$AZ$3:$AZ$8)))</f>
        <v>Education</v>
      </c>
      <c r="K1949" t="str" cm="1">
        <f t="array" aca="1" ref="K1949" ca="1">INDEX(Sheet1!$K$1:$K$8, RANDBETWEEN(1, 6))</f>
        <v>HAC-STATE OF PALESTINE</v>
      </c>
      <c r="M1949" t="s">
        <v>127</v>
      </c>
      <c r="N1949">
        <f t="shared" ca="1" si="91"/>
        <v>46111.516620069408</v>
      </c>
      <c r="Q1949" t="s">
        <v>507</v>
      </c>
      <c r="U1949">
        <f t="shared" ca="1" si="92"/>
        <v>71405.515326404784</v>
      </c>
      <c r="V1949">
        <v>33013587</v>
      </c>
      <c r="W1949" t="str" cm="1">
        <f t="array" aca="1" ref="W1949" ca="1">INDEX(Sheet1!$X$1:$X$20, RANDBETWEEN(1, 20))</f>
        <v>Corporate Foundation</v>
      </c>
      <c r="X1949" t="str" cm="1">
        <f t="array" aca="1" ref="X1949" ca="1">INDEX(Sheet1!$Y$2:$Y$22, RANDBETWEEN(1, 21))</f>
        <v>Private Sector</v>
      </c>
      <c r="Z1949" t="str" cm="1">
        <f t="array" aca="1" ref="Z1949" ca="1">INDEX(Sheet1!$AA$2:$AA$30, RANDBETWEEN(1, 29))</f>
        <v>KYRGYZSTAN CO</v>
      </c>
      <c r="AA1949" t="str" cm="1">
        <f t="array" aca="1" ref="AA1949" ca="1">INDEX(Sheet1!$AB$2:$AB$8, RANDBETWEEN(1, 7))</f>
        <v>ROSA</v>
      </c>
      <c r="AB1949" t="str" cm="1">
        <f t="array" aca="1" ref="AB1949" ca="1">INDEX(Sheet1!$AC$2:$AC$22, RANDBETWEEN(1, 21))</f>
        <v>Greece</v>
      </c>
      <c r="AE1949" t="str" cm="1">
        <f t="array" aca="1" ref="AE1949" ca="1">INDEX(Sheet1!$AF$2:$AF$22, RANDBETWEEN(1, 5))</f>
        <v>ESARO</v>
      </c>
      <c r="AF1949" s="3">
        <v>45352</v>
      </c>
      <c r="AG1949" t="str" cm="1">
        <f t="array" aca="1" ref="AG1949" ca="1">INDEX(Sheet1!$AH$2:$AH$24, RANDBETWEEN(1, 23))</f>
        <v>LEBANON CO</v>
      </c>
      <c r="AH1949" t="s">
        <v>670</v>
      </c>
      <c r="AI1949" t="s">
        <v>506</v>
      </c>
      <c r="AJ1949" t="s">
        <v>507</v>
      </c>
      <c r="AK1949" t="s">
        <v>127</v>
      </c>
      <c r="AL1949" t="s">
        <v>90</v>
      </c>
      <c r="AM1949" t="s">
        <v>646</v>
      </c>
      <c r="AN1949" t="s">
        <v>91</v>
      </c>
      <c r="AO1949" t="s">
        <v>149</v>
      </c>
      <c r="AP1949" t="s">
        <v>78</v>
      </c>
      <c r="AQ1949" t="s">
        <v>117</v>
      </c>
      <c r="AR1949">
        <v>2024</v>
      </c>
      <c r="AS1949" t="s">
        <v>44</v>
      </c>
    </row>
    <row r="1950" spans="1:45">
      <c r="A1950" t="s">
        <v>653</v>
      </c>
      <c r="B1950" t="s">
        <v>95</v>
      </c>
      <c r="C1950" t="s">
        <v>64</v>
      </c>
      <c r="D1950" s="3">
        <v>45472</v>
      </c>
      <c r="E1950" t="s">
        <v>644</v>
      </c>
      <c r="F1950">
        <f t="shared" ca="1" si="90"/>
        <v>35525.437725436626</v>
      </c>
      <c r="G1950">
        <f t="shared" ca="1" si="90"/>
        <v>52788.090429112628</v>
      </c>
      <c r="H1950" t="str" cm="1">
        <f t="array" aca="1" ref="H1950" ca="1">INDEX(Sheet1!$H$1:$H$3, RANDBETWEEN(1, 3))</f>
        <v>Revenue Type</v>
      </c>
      <c r="I1950" t="str" cm="1">
        <f t="array" aca="1" ref="I1950" ca="1">INDEX(Sheet1!$I$3:$I$88, RANDBETWEEN(1, 85))</f>
        <v>Technical leadership for programme outcomes</v>
      </c>
      <c r="J1950" t="str">
        <f ca="1">INDEX(Sheet1!$AZ$3:$AZ$8, RANDBETWEEN(1, COUNTA(Sheet1!$AZ$3:$AZ$8)))</f>
        <v>Emergency Response</v>
      </c>
      <c r="K1950" t="str" cm="1">
        <f t="array" aca="1" ref="K1950" ca="1">INDEX(Sheet1!$K$1:$K$8, RANDBETWEEN(1, 6))</f>
        <v>HAC-STATE OF PALESTINE</v>
      </c>
      <c r="M1950" t="s">
        <v>104</v>
      </c>
      <c r="N1950">
        <f t="shared" ca="1" si="91"/>
        <v>1406.1660643024325</v>
      </c>
      <c r="Q1950" t="s">
        <v>509</v>
      </c>
      <c r="U1950">
        <f t="shared" ca="1" si="92"/>
        <v>63187.787854505892</v>
      </c>
      <c r="V1950">
        <v>3571072</v>
      </c>
      <c r="W1950" t="str" cm="1">
        <f t="array" aca="1" ref="W1950" ca="1">INDEX(Sheet1!$X$1:$X$20, RANDBETWEEN(1, 20))</f>
        <v>Women's and diaspora organizations</v>
      </c>
      <c r="X1950" t="str" cm="1">
        <f t="array" aca="1" ref="X1950" ca="1">INDEX(Sheet1!$Y$2:$Y$22, RANDBETWEEN(1, 21))</f>
        <v>Private Sector</v>
      </c>
      <c r="Z1950" t="str" cm="1">
        <f t="array" aca="1" ref="Z1950" ca="1">INDEX(Sheet1!$AA$2:$AA$30, RANDBETWEEN(1, 29))</f>
        <v>CHINA CO</v>
      </c>
      <c r="AA1950" t="str" cm="1">
        <f t="array" aca="1" ref="AA1950" ca="1">INDEX(Sheet1!$AB$2:$AB$8, RANDBETWEEN(1, 7))</f>
        <v>ECARO</v>
      </c>
      <c r="AB1950" t="str" cm="1">
        <f t="array" aca="1" ref="AB1950" ca="1">INDEX(Sheet1!$AC$2:$AC$22, RANDBETWEEN(1, 21))</f>
        <v>Japan</v>
      </c>
      <c r="AE1950" t="str" cm="1">
        <f t="array" aca="1" ref="AE1950" ca="1">INDEX(Sheet1!$AF$2:$AF$22, RANDBETWEEN(1, 5))</f>
        <v>HQ</v>
      </c>
      <c r="AF1950" s="3">
        <v>45472</v>
      </c>
      <c r="AG1950" t="str" cm="1">
        <f t="array" aca="1" ref="AG1950" ca="1">INDEX(Sheet1!$AH$2:$AH$24, RANDBETWEEN(1, 23))</f>
        <v>UKRAINE CO</v>
      </c>
      <c r="AH1950" t="s">
        <v>649</v>
      </c>
      <c r="AI1950" t="s">
        <v>508</v>
      </c>
      <c r="AJ1950" t="s">
        <v>509</v>
      </c>
      <c r="AK1950" t="s">
        <v>104</v>
      </c>
      <c r="AL1950" t="s">
        <v>90</v>
      </c>
      <c r="AM1950" t="s">
        <v>646</v>
      </c>
      <c r="AN1950" t="s">
        <v>60</v>
      </c>
      <c r="AO1950" t="s">
        <v>61</v>
      </c>
      <c r="AP1950" t="s">
        <v>78</v>
      </c>
      <c r="AQ1950" t="s">
        <v>100</v>
      </c>
      <c r="AR1950">
        <v>2023</v>
      </c>
      <c r="AS1950" t="s">
        <v>44</v>
      </c>
    </row>
    <row r="1951" spans="1:45">
      <c r="A1951" t="s">
        <v>652</v>
      </c>
      <c r="B1951" t="s">
        <v>44</v>
      </c>
      <c r="C1951" t="s">
        <v>45</v>
      </c>
      <c r="D1951" s="3">
        <v>45470</v>
      </c>
      <c r="E1951" t="s">
        <v>644</v>
      </c>
      <c r="F1951">
        <f t="shared" ca="1" si="90"/>
        <v>93683.271090012538</v>
      </c>
      <c r="G1951">
        <f t="shared" ca="1" si="90"/>
        <v>44257.901132150793</v>
      </c>
      <c r="H1951" t="str" cm="1">
        <f t="array" aca="1" ref="H1951" ca="1">INDEX(Sheet1!$H$1:$H$3, RANDBETWEEN(1, 3))</f>
        <v>ORE-Thematic</v>
      </c>
      <c r="I1951" t="str" cm="1">
        <f t="array" aca="1" ref="I1951" ca="1">INDEX(Sheet1!$I$3:$I$88, RANDBETWEEN(1, 85))</f>
        <v>Adolescents and HIV/AIDS</v>
      </c>
      <c r="J1951" t="str">
        <f ca="1">INDEX(Sheet1!$AZ$3:$AZ$8, RANDBETWEEN(1, COUNTA(Sheet1!$AZ$3:$AZ$8)))</f>
        <v>Advocacy</v>
      </c>
      <c r="K1951" t="str" cm="1">
        <f t="array" aca="1" ref="K1951" ca="1">INDEX(Sheet1!$K$1:$K$8, RANDBETWEEN(1, 6))</f>
        <v>HAC-STATE OF PALESTINE</v>
      </c>
      <c r="M1951" t="s">
        <v>57</v>
      </c>
      <c r="N1951">
        <f t="shared" ca="1" si="91"/>
        <v>79773.831343135898</v>
      </c>
      <c r="Q1951" t="s">
        <v>511</v>
      </c>
      <c r="U1951">
        <f t="shared" ca="1" si="92"/>
        <v>1381.8817654833492</v>
      </c>
      <c r="V1951">
        <v>11999819</v>
      </c>
      <c r="W1951" t="str" cm="1">
        <f t="array" aca="1" ref="W1951" ca="1">INDEX(Sheet1!$X$1:$X$20, RANDBETWEEN(1, 20))</f>
        <v>University/Education Org.</v>
      </c>
      <c r="X1951" t="str" cm="1">
        <f t="array" aca="1" ref="X1951" ca="1">INDEX(Sheet1!$Y$2:$Y$22, RANDBETWEEN(1, 21))</f>
        <v>Private Sector</v>
      </c>
      <c r="Z1951" t="str" cm="1">
        <f t="array" aca="1" ref="Z1951" ca="1">INDEX(Sheet1!$AA$2:$AA$30, RANDBETWEEN(1, 29))</f>
        <v>TAJIKISTAN CO</v>
      </c>
      <c r="AA1951" t="str" cm="1">
        <f t="array" aca="1" ref="AA1951" ca="1">INDEX(Sheet1!$AB$2:$AB$8, RANDBETWEEN(1, 7))</f>
        <v>ECARO</v>
      </c>
      <c r="AB1951" t="str" cm="1">
        <f t="array" aca="1" ref="AB1951" ca="1">INDEX(Sheet1!$AC$2:$AC$22, RANDBETWEEN(1, 21))</f>
        <v>Uzbekistan</v>
      </c>
      <c r="AE1951" t="str" cm="1">
        <f t="array" aca="1" ref="AE1951" ca="1">INDEX(Sheet1!$AF$2:$AF$22, RANDBETWEEN(1, 5))</f>
        <v>HQ</v>
      </c>
      <c r="AF1951" s="3">
        <v>45470</v>
      </c>
      <c r="AG1951" t="str" cm="1">
        <f t="array" aca="1" ref="AG1951" ca="1">INDEX(Sheet1!$AH$2:$AH$24, RANDBETWEEN(1, 23))</f>
        <v>MOLDOVA CO</v>
      </c>
      <c r="AH1951" t="s">
        <v>668</v>
      </c>
      <c r="AI1951" t="s">
        <v>510</v>
      </c>
      <c r="AJ1951" t="s">
        <v>511</v>
      </c>
      <c r="AK1951" t="s">
        <v>57</v>
      </c>
      <c r="AL1951" t="s">
        <v>58</v>
      </c>
      <c r="AM1951" t="s">
        <v>646</v>
      </c>
      <c r="AN1951" t="s">
        <v>105</v>
      </c>
      <c r="AO1951" t="s">
        <v>61</v>
      </c>
      <c r="AP1951" t="s">
        <v>143</v>
      </c>
      <c r="AQ1951" t="s">
        <v>79</v>
      </c>
      <c r="AR1951">
        <v>2023</v>
      </c>
      <c r="AS1951" t="s">
        <v>44</v>
      </c>
    </row>
    <row r="1952" spans="1:45">
      <c r="A1952" t="s">
        <v>653</v>
      </c>
      <c r="B1952" t="s">
        <v>95</v>
      </c>
      <c r="C1952" t="s">
        <v>118</v>
      </c>
      <c r="D1952" s="3">
        <v>45507</v>
      </c>
      <c r="E1952" t="s">
        <v>644</v>
      </c>
      <c r="F1952">
        <f t="shared" ca="1" si="90"/>
        <v>10829.669368532155</v>
      </c>
      <c r="G1952">
        <f t="shared" ca="1" si="90"/>
        <v>65274.640590872063</v>
      </c>
      <c r="H1952" t="str" cm="1">
        <f t="array" aca="1" ref="H1952" ca="1">INDEX(Sheet1!$H$1:$H$3, RANDBETWEEN(1, 3))</f>
        <v>ORR Non-Thematic</v>
      </c>
      <c r="I1952" t="str" cm="1">
        <f t="array" aca="1" ref="I1952" ca="1">INDEX(Sheet1!$I$3:$I$88, RANDBETWEEN(1, 85))</f>
        <v>Hygiene</v>
      </c>
      <c r="J1952" t="str">
        <f ca="1">INDEX(Sheet1!$AZ$3:$AZ$8, RANDBETWEEN(1, COUNTA(Sheet1!$AZ$3:$AZ$8)))</f>
        <v>Education</v>
      </c>
      <c r="K1952" t="str" cm="1">
        <f t="array" aca="1" ref="K1952" ca="1">INDEX(Sheet1!$K$1:$K$8, RANDBETWEEN(1, 6))</f>
        <v>HAC-ECARO</v>
      </c>
      <c r="M1952" t="s">
        <v>89</v>
      </c>
      <c r="N1952">
        <f t="shared" ca="1" si="91"/>
        <v>45634.495908573146</v>
      </c>
      <c r="Q1952" t="s">
        <v>513</v>
      </c>
      <c r="U1952">
        <f t="shared" ca="1" si="92"/>
        <v>91417.657677313415</v>
      </c>
      <c r="V1952">
        <v>15344453</v>
      </c>
      <c r="W1952" t="str" cm="1">
        <f t="array" aca="1" ref="W1952" ca="1">INDEX(Sheet1!$X$1:$X$20, RANDBETWEEN(1, 20))</f>
        <v>UN Agency/International Agency</v>
      </c>
      <c r="X1952" t="str" cm="1">
        <f t="array" aca="1" ref="X1952" ca="1">INDEX(Sheet1!$Y$2:$Y$22, RANDBETWEEN(1, 21))</f>
        <v>Private Sector</v>
      </c>
      <c r="Z1952" t="str" cm="1">
        <f t="array" aca="1" ref="Z1952" ca="1">INDEX(Sheet1!$AA$2:$AA$30, RANDBETWEEN(1, 29))</f>
        <v>UK NATCOM</v>
      </c>
      <c r="AA1952" t="str" cm="1">
        <f t="array" aca="1" ref="AA1952" ca="1">INDEX(Sheet1!$AB$2:$AB$8, RANDBETWEEN(1, 7))</f>
        <v>EAPRO</v>
      </c>
      <c r="AB1952" t="str" cm="1">
        <f t="array" aca="1" ref="AB1952" ca="1">INDEX(Sheet1!$AC$2:$AC$22, RANDBETWEEN(1, 21))</f>
        <v>Bulgaria</v>
      </c>
      <c r="AE1952" t="str" cm="1">
        <f t="array" aca="1" ref="AE1952" ca="1">INDEX(Sheet1!$AF$2:$AF$22, RANDBETWEEN(1, 5))</f>
        <v>ESARO</v>
      </c>
      <c r="AF1952" s="3">
        <v>45507</v>
      </c>
      <c r="AG1952" t="str" cm="1">
        <f t="array" aca="1" ref="AG1952" ca="1">INDEX(Sheet1!$AH$2:$AH$24, RANDBETWEEN(1, 23))</f>
        <v>KOSOVO CO</v>
      </c>
      <c r="AH1952" t="s">
        <v>647</v>
      </c>
      <c r="AI1952" t="s">
        <v>512</v>
      </c>
      <c r="AJ1952" t="s">
        <v>513</v>
      </c>
      <c r="AK1952" t="s">
        <v>89</v>
      </c>
      <c r="AL1952" t="s">
        <v>58</v>
      </c>
      <c r="AM1952" t="s">
        <v>645</v>
      </c>
      <c r="AN1952" t="s">
        <v>115</v>
      </c>
      <c r="AO1952" t="s">
        <v>116</v>
      </c>
      <c r="AP1952" t="s">
        <v>135</v>
      </c>
      <c r="AQ1952" t="s">
        <v>94</v>
      </c>
      <c r="AR1952">
        <v>2023</v>
      </c>
      <c r="AS1952" t="s">
        <v>44</v>
      </c>
    </row>
    <row r="1953" spans="1:45">
      <c r="A1953" t="s">
        <v>654</v>
      </c>
      <c r="B1953" t="s">
        <v>95</v>
      </c>
      <c r="C1953" t="s">
        <v>64</v>
      </c>
      <c r="D1953" s="3">
        <v>45554</v>
      </c>
      <c r="E1953" t="s">
        <v>644</v>
      </c>
      <c r="F1953">
        <f t="shared" ca="1" si="90"/>
        <v>52915.672555442085</v>
      </c>
      <c r="G1953">
        <f t="shared" ca="1" si="90"/>
        <v>59659.77423018188</v>
      </c>
      <c r="H1953" t="str" cm="1">
        <f t="array" aca="1" ref="H1953" ca="1">INDEX(Sheet1!$H$1:$H$3, RANDBETWEEN(1, 3))</f>
        <v>ORR Non-Thematic</v>
      </c>
      <c r="I1953" t="str" cm="1">
        <f t="array" aca="1" ref="I1953" ca="1">INDEX(Sheet1!$I$3:$I$88, RANDBETWEEN(1, 85))</f>
        <v>WASH and emergencies</v>
      </c>
      <c r="J1953" t="str">
        <f ca="1">INDEX(Sheet1!$AZ$3:$AZ$8, RANDBETWEEN(1, COUNTA(Sheet1!$AZ$3:$AZ$8)))</f>
        <v>Child Protection</v>
      </c>
      <c r="K1953" t="str" cm="1">
        <f t="array" aca="1" ref="K1953" ca="1">INDEX(Sheet1!$K$1:$K$8, RANDBETWEEN(1, 6))</f>
        <v>HAC-UKRAINE</v>
      </c>
      <c r="M1953" t="s">
        <v>104</v>
      </c>
      <c r="N1953">
        <f t="shared" ca="1" si="91"/>
        <v>74307.38470800333</v>
      </c>
      <c r="Q1953" t="s">
        <v>515</v>
      </c>
      <c r="U1953">
        <f t="shared" ca="1" si="92"/>
        <v>22824.776443847539</v>
      </c>
      <c r="V1953">
        <v>5377368</v>
      </c>
      <c r="W1953" t="str" cm="1">
        <f t="array" aca="1" ref="W1953" ca="1">INDEX(Sheet1!$X$1:$X$20, RANDBETWEEN(1, 20))</f>
        <v>Sport Associations</v>
      </c>
      <c r="X1953" t="str" cm="1">
        <f t="array" aca="1" ref="X1953" ca="1">INDEX(Sheet1!$Y$2:$Y$22, RANDBETWEEN(1, 21))</f>
        <v>Public Sector</v>
      </c>
      <c r="Z1953" t="str" cm="1">
        <f t="array" aca="1" ref="Z1953" ca="1">INDEX(Sheet1!$AA$2:$AA$30, RANDBETWEEN(1, 29))</f>
        <v>INDIA CO</v>
      </c>
      <c r="AA1953" t="str" cm="1">
        <f t="array" aca="1" ref="AA1953" ca="1">INDEX(Sheet1!$AB$2:$AB$8, RANDBETWEEN(1, 7))</f>
        <v>ROSA</v>
      </c>
      <c r="AB1953" t="str" cm="1">
        <f t="array" aca="1" ref="AB1953" ca="1">INDEX(Sheet1!$AC$2:$AC$22, RANDBETWEEN(1, 21))</f>
        <v>Tajikistan</v>
      </c>
      <c r="AE1953" t="str" cm="1">
        <f t="array" aca="1" ref="AE1953" ca="1">INDEX(Sheet1!$AF$2:$AF$22, RANDBETWEEN(1, 5))</f>
        <v>HQ</v>
      </c>
      <c r="AF1953" s="3">
        <v>45554</v>
      </c>
      <c r="AG1953" t="str" cm="1">
        <f t="array" aca="1" ref="AG1953" ca="1">INDEX(Sheet1!$AH$2:$AH$24, RANDBETWEEN(1, 23))</f>
        <v>BELARUS CO</v>
      </c>
      <c r="AH1953" t="s">
        <v>647</v>
      </c>
      <c r="AI1953" t="s">
        <v>514</v>
      </c>
      <c r="AJ1953" t="s">
        <v>515</v>
      </c>
      <c r="AK1953" t="s">
        <v>104</v>
      </c>
      <c r="AL1953" t="s">
        <v>95</v>
      </c>
      <c r="AM1953" t="s">
        <v>646</v>
      </c>
      <c r="AN1953" t="s">
        <v>60</v>
      </c>
      <c r="AO1953" t="s">
        <v>61</v>
      </c>
      <c r="AP1953" t="s">
        <v>78</v>
      </c>
      <c r="AQ1953" t="s">
        <v>63</v>
      </c>
      <c r="AR1953">
        <v>2023</v>
      </c>
      <c r="AS1953" t="s">
        <v>44</v>
      </c>
    </row>
    <row r="1954" spans="1:45">
      <c r="A1954" t="s">
        <v>653</v>
      </c>
      <c r="B1954" t="s">
        <v>95</v>
      </c>
      <c r="C1954" t="s">
        <v>118</v>
      </c>
      <c r="D1954" s="3">
        <v>45620</v>
      </c>
      <c r="E1954" t="s">
        <v>644</v>
      </c>
      <c r="F1954">
        <f t="shared" ca="1" si="90"/>
        <v>94973.692342422495</v>
      </c>
      <c r="G1954">
        <f t="shared" ca="1" si="90"/>
        <v>24267.571273150701</v>
      </c>
      <c r="H1954" t="str" cm="1">
        <f t="array" aca="1" ref="H1954" ca="1">INDEX(Sheet1!$H$1:$H$3, RANDBETWEEN(1, 3))</f>
        <v>ORE-Thematic</v>
      </c>
      <c r="I1954" t="str" cm="1">
        <f t="array" aca="1" ref="I1954" ca="1">INDEX(Sheet1!$I$3:$I$88, RANDBETWEEN(1, 85))</f>
        <v>External relations and partnerships, communication and resource mobilization</v>
      </c>
      <c r="J1954" t="str">
        <f ca="1">INDEX(Sheet1!$AZ$3:$AZ$8, RANDBETWEEN(1, COUNTA(Sheet1!$AZ$3:$AZ$8)))</f>
        <v>Health</v>
      </c>
      <c r="K1954" t="str" cm="1">
        <f t="array" aca="1" ref="K1954" ca="1">INDEX(Sheet1!$K$1:$K$8, RANDBETWEEN(1, 6))</f>
        <v>HAC-UKRAINE</v>
      </c>
      <c r="M1954" t="s">
        <v>75</v>
      </c>
      <c r="N1954">
        <f t="shared" ca="1" si="91"/>
        <v>7397.8479679990523</v>
      </c>
      <c r="Q1954" t="s">
        <v>517</v>
      </c>
      <c r="U1954">
        <f t="shared" ca="1" si="92"/>
        <v>72015.808143560964</v>
      </c>
      <c r="V1954">
        <v>15771207</v>
      </c>
      <c r="W1954" t="str" cm="1">
        <f t="array" aca="1" ref="W1954" ca="1">INDEX(Sheet1!$X$1:$X$20, RANDBETWEEN(1, 20))</f>
        <v>Account Category</v>
      </c>
      <c r="X1954" t="str" cm="1">
        <f t="array" aca="1" ref="X1954" ca="1">INDEX(Sheet1!$Y$2:$Y$22, RANDBETWEEN(1, 21))</f>
        <v>Public Sector</v>
      </c>
      <c r="Z1954" t="str" cm="1">
        <f t="array" aca="1" ref="Z1954" ca="1">INDEX(Sheet1!$AA$2:$AA$30, RANDBETWEEN(1, 29))</f>
        <v>US FUND</v>
      </c>
      <c r="AA1954" t="str" cm="1">
        <f t="array" aca="1" ref="AA1954" ca="1">INDEX(Sheet1!$AB$2:$AB$8, RANDBETWEEN(1, 7))</f>
        <v>MENARO</v>
      </c>
      <c r="AB1954" t="str" cm="1">
        <f t="array" aca="1" ref="AB1954" ca="1">INDEX(Sheet1!$AC$2:$AC$22, RANDBETWEEN(1, 21))</f>
        <v>Denmark</v>
      </c>
      <c r="AE1954" t="str" cm="1">
        <f t="array" aca="1" ref="AE1954" ca="1">INDEX(Sheet1!$AF$2:$AF$22, RANDBETWEEN(1, 5))</f>
        <v>ECARO</v>
      </c>
      <c r="AF1954" s="3">
        <v>45620</v>
      </c>
      <c r="AG1954" t="str" cm="1">
        <f t="array" aca="1" ref="AG1954" ca="1">INDEX(Sheet1!$AH$2:$AH$24, RANDBETWEEN(1, 23))</f>
        <v>ROMANIA CO</v>
      </c>
      <c r="AH1954" t="s">
        <v>668</v>
      </c>
      <c r="AI1954" t="s">
        <v>516</v>
      </c>
      <c r="AJ1954" t="s">
        <v>517</v>
      </c>
      <c r="AK1954" t="s">
        <v>75</v>
      </c>
      <c r="AL1954" t="s">
        <v>58</v>
      </c>
      <c r="AM1954" t="s">
        <v>646</v>
      </c>
      <c r="AN1954" t="s">
        <v>105</v>
      </c>
      <c r="AO1954" t="s">
        <v>116</v>
      </c>
      <c r="AP1954" t="s">
        <v>93</v>
      </c>
      <c r="AQ1954" t="s">
        <v>100</v>
      </c>
      <c r="AR1954">
        <v>2024</v>
      </c>
      <c r="AS1954" t="s">
        <v>44</v>
      </c>
    </row>
    <row r="1955" spans="1:45">
      <c r="A1955" t="s">
        <v>657</v>
      </c>
      <c r="B1955" t="s">
        <v>95</v>
      </c>
      <c r="C1955" t="s">
        <v>64</v>
      </c>
      <c r="D1955" s="3">
        <v>45513</v>
      </c>
      <c r="E1955" t="s">
        <v>644</v>
      </c>
      <c r="F1955">
        <f t="shared" ca="1" si="90"/>
        <v>70010.373615953184</v>
      </c>
      <c r="G1955">
        <f t="shared" ca="1" si="90"/>
        <v>52764.316772340935</v>
      </c>
      <c r="H1955" t="str" cm="1">
        <f t="array" aca="1" ref="H1955" ca="1">INDEX(Sheet1!$H$1:$H$3, RANDBETWEEN(1, 3))</f>
        <v>Revenue Type</v>
      </c>
      <c r="I1955" t="str" cm="1">
        <f t="array" aca="1" ref="I1955" ca="1">INDEX(Sheet1!$I$3:$I$88, RANDBETWEEN(1, 85))</f>
        <v>Protect, care and support children and families affected by HIV</v>
      </c>
      <c r="J1955" t="str">
        <f ca="1">INDEX(Sheet1!$AZ$3:$AZ$8, RANDBETWEEN(1, COUNTA(Sheet1!$AZ$3:$AZ$8)))</f>
        <v>Increased Immunization Rates</v>
      </c>
      <c r="K1955" t="str" cm="1">
        <f t="array" aca="1" ref="K1955" ca="1">INDEX(Sheet1!$K$1:$K$8, RANDBETWEEN(1, 6))</f>
        <v>HAC-ECARO</v>
      </c>
      <c r="M1955" t="s">
        <v>75</v>
      </c>
      <c r="N1955">
        <f t="shared" ca="1" si="91"/>
        <v>56709.161799348578</v>
      </c>
      <c r="Q1955" t="s">
        <v>519</v>
      </c>
      <c r="U1955">
        <f t="shared" ca="1" si="92"/>
        <v>11123.66161796694</v>
      </c>
      <c r="V1955">
        <v>24454047</v>
      </c>
      <c r="W1955" t="str" cm="1">
        <f t="array" aca="1" ref="W1955" ca="1">INDEX(Sheet1!$X$1:$X$20, RANDBETWEEN(1, 20))</f>
        <v>Global/Regional Multilaterals</v>
      </c>
      <c r="X1955" t="str" cm="1">
        <f t="array" aca="1" ref="X1955" ca="1">INDEX(Sheet1!$Y$2:$Y$22, RANDBETWEEN(1, 21))</f>
        <v>UNICEF NatCom/CO/Division</v>
      </c>
      <c r="Z1955" t="str" cm="1">
        <f t="array" aca="1" ref="Z1955" ca="1">INDEX(Sheet1!$AA$2:$AA$30, RANDBETWEEN(1, 29))</f>
        <v>ALBANIA CO</v>
      </c>
      <c r="AA1955" t="str" cm="1">
        <f t="array" aca="1" ref="AA1955" ca="1">INDEX(Sheet1!$AB$2:$AB$8, RANDBETWEEN(1, 7))</f>
        <v>MENARO</v>
      </c>
      <c r="AB1955" t="str" cm="1">
        <f t="array" aca="1" ref="AB1955" ca="1">INDEX(Sheet1!$AC$2:$AC$22, RANDBETWEEN(1, 21))</f>
        <v>Albania</v>
      </c>
      <c r="AE1955" t="str" cm="1">
        <f t="array" aca="1" ref="AE1955" ca="1">INDEX(Sheet1!$AF$2:$AF$22, RANDBETWEEN(1, 5))</f>
        <v>HQ</v>
      </c>
      <c r="AF1955" s="3">
        <v>45513</v>
      </c>
      <c r="AG1955" t="str" cm="1">
        <f t="array" aca="1" ref="AG1955" ca="1">INDEX(Sheet1!$AH$2:$AH$24, RANDBETWEEN(1, 23))</f>
        <v>KOSOVO CO</v>
      </c>
      <c r="AH1955" t="s">
        <v>668</v>
      </c>
      <c r="AI1955" t="s">
        <v>518</v>
      </c>
      <c r="AJ1955" t="s">
        <v>519</v>
      </c>
      <c r="AK1955" t="s">
        <v>75</v>
      </c>
      <c r="AL1955" t="s">
        <v>58</v>
      </c>
      <c r="AM1955" t="s">
        <v>646</v>
      </c>
      <c r="AN1955" t="s">
        <v>60</v>
      </c>
      <c r="AO1955" t="s">
        <v>61</v>
      </c>
      <c r="AP1955" t="s">
        <v>62</v>
      </c>
      <c r="AQ1955" t="s">
        <v>129</v>
      </c>
      <c r="AR1955">
        <v>2022</v>
      </c>
      <c r="AS1955" t="s">
        <v>44</v>
      </c>
    </row>
    <row r="1956" spans="1:45">
      <c r="A1956" t="s">
        <v>654</v>
      </c>
      <c r="B1956" t="s">
        <v>95</v>
      </c>
      <c r="C1956" t="s">
        <v>64</v>
      </c>
      <c r="D1956" s="3">
        <v>45374</v>
      </c>
      <c r="E1956" t="s">
        <v>644</v>
      </c>
      <c r="F1956">
        <f t="shared" ca="1" si="90"/>
        <v>77185.952787167946</v>
      </c>
      <c r="G1956">
        <f t="shared" ca="1" si="90"/>
        <v>3597.029429615523</v>
      </c>
      <c r="H1956" t="str" cm="1">
        <f t="array" aca="1" ref="H1956" ca="1">INDEX(Sheet1!$H$1:$H$3, RANDBETWEEN(1, 3))</f>
        <v>ORE-Thematic</v>
      </c>
      <c r="I1956" t="str" cm="1">
        <f t="array" aca="1" ref="I1956" ca="1">INDEX(Sheet1!$I$3:$I$88, RANDBETWEEN(1, 85))</f>
        <v>UNICEF capacity for programming on Gender</v>
      </c>
      <c r="J1956" t="str">
        <f ca="1">INDEX(Sheet1!$AZ$3:$AZ$8, RANDBETWEEN(1, COUNTA(Sheet1!$AZ$3:$AZ$8)))</f>
        <v>Child Protection</v>
      </c>
      <c r="K1956" t="str" cm="1">
        <f t="array" aca="1" ref="K1956" ca="1">INDEX(Sheet1!$K$1:$K$8, RANDBETWEEN(1, 6))</f>
        <v>HAC-ECARO</v>
      </c>
      <c r="M1956" t="s">
        <v>89</v>
      </c>
      <c r="N1956">
        <f t="shared" ca="1" si="91"/>
        <v>10881.706759647695</v>
      </c>
      <c r="Q1956" t="s">
        <v>521</v>
      </c>
      <c r="U1956">
        <f t="shared" ca="1" si="92"/>
        <v>39773.047500668261</v>
      </c>
      <c r="V1956">
        <v>5415881</v>
      </c>
      <c r="W1956" t="str" cm="1">
        <f t="array" aca="1" ref="W1956" ca="1">INDEX(Sheet1!$X$1:$X$20, RANDBETWEEN(1, 20))</f>
        <v>University/Education Org.</v>
      </c>
      <c r="X1956" t="str" cm="1">
        <f t="array" aca="1" ref="X1956" ca="1">INDEX(Sheet1!$Y$2:$Y$22, RANDBETWEEN(1, 21))</f>
        <v>UNICEF NatCom/CO/Division</v>
      </c>
      <c r="Z1956" t="str" cm="1">
        <f t="array" aca="1" ref="Z1956" ca="1">INDEX(Sheet1!$AA$2:$AA$30, RANDBETWEEN(1, 29))</f>
        <v>GEORGIA CO</v>
      </c>
      <c r="AA1956" t="str" cm="1">
        <f t="array" aca="1" ref="AA1956" ca="1">INDEX(Sheet1!$AB$2:$AB$8, RANDBETWEEN(1, 7))</f>
        <v>WCARO</v>
      </c>
      <c r="AB1956" t="str" cm="1">
        <f t="array" aca="1" ref="AB1956" ca="1">INDEX(Sheet1!$AC$2:$AC$22, RANDBETWEEN(1, 21))</f>
        <v>Switzerland</v>
      </c>
      <c r="AE1956" t="str" cm="1">
        <f t="array" aca="1" ref="AE1956" ca="1">INDEX(Sheet1!$AF$2:$AF$22, RANDBETWEEN(1, 5))</f>
        <v>ESARO</v>
      </c>
      <c r="AF1956" s="3">
        <v>45374</v>
      </c>
      <c r="AG1956" t="str" cm="1">
        <f t="array" aca="1" ref="AG1956" ca="1">INDEX(Sheet1!$AH$2:$AH$24, RANDBETWEEN(1, 23))</f>
        <v>TURKIYE NATCOM</v>
      </c>
      <c r="AH1956" t="s">
        <v>670</v>
      </c>
      <c r="AI1956" t="s">
        <v>520</v>
      </c>
      <c r="AJ1956" t="s">
        <v>521</v>
      </c>
      <c r="AK1956" t="s">
        <v>89</v>
      </c>
      <c r="AL1956" t="s">
        <v>90</v>
      </c>
      <c r="AM1956" t="s">
        <v>645</v>
      </c>
      <c r="AN1956" t="s">
        <v>91</v>
      </c>
      <c r="AO1956" t="s">
        <v>116</v>
      </c>
      <c r="AP1956" t="s">
        <v>143</v>
      </c>
      <c r="AQ1956" t="s">
        <v>100</v>
      </c>
      <c r="AR1956">
        <v>2024</v>
      </c>
      <c r="AS1956" t="s">
        <v>44</v>
      </c>
    </row>
    <row r="1957" spans="1:45">
      <c r="A1957" t="s">
        <v>657</v>
      </c>
      <c r="B1957" t="s">
        <v>95</v>
      </c>
      <c r="C1957" t="s">
        <v>118</v>
      </c>
      <c r="D1957" s="3">
        <v>45469</v>
      </c>
      <c r="E1957" t="s">
        <v>644</v>
      </c>
      <c r="F1957">
        <f t="shared" ca="1" si="90"/>
        <v>39081.568494994957</v>
      </c>
      <c r="G1957">
        <f t="shared" ca="1" si="90"/>
        <v>83466.123853123427</v>
      </c>
      <c r="H1957" t="str" cm="1">
        <f t="array" aca="1" ref="H1957" ca="1">INDEX(Sheet1!$H$1:$H$3, RANDBETWEEN(1, 3))</f>
        <v>Revenue Type</v>
      </c>
      <c r="I1957" t="str" cm="1">
        <f t="array" aca="1" ref="I1957" ca="1">INDEX(Sheet1!$I$3:$I$88, RANDBETWEEN(1, 85))</f>
        <v>Education in emergencies</v>
      </c>
      <c r="J1957" t="str">
        <f ca="1">INDEX(Sheet1!$AZ$3:$AZ$8, RANDBETWEEN(1, COUNTA(Sheet1!$AZ$3:$AZ$8)))</f>
        <v>Emergency Response</v>
      </c>
      <c r="K1957" t="str" cm="1">
        <f t="array" aca="1" ref="K1957" ca="1">INDEX(Sheet1!$K$1:$K$8, RANDBETWEEN(1, 6))</f>
        <v>HAC-ECARO</v>
      </c>
      <c r="M1957" t="s">
        <v>89</v>
      </c>
      <c r="N1957">
        <f t="shared" ca="1" si="91"/>
        <v>37761.117652116227</v>
      </c>
      <c r="Q1957" t="s">
        <v>523</v>
      </c>
      <c r="U1957">
        <f t="shared" ca="1" si="92"/>
        <v>45892.458134152359</v>
      </c>
      <c r="V1957">
        <v>29077996</v>
      </c>
      <c r="W1957" t="str" cm="1">
        <f t="array" aca="1" ref="W1957" ca="1">INDEX(Sheet1!$X$1:$X$20, RANDBETWEEN(1, 20))</f>
        <v>Central Government</v>
      </c>
      <c r="X1957" t="str" cm="1">
        <f t="array" aca="1" ref="X1957" ca="1">INDEX(Sheet1!$Y$2:$Y$22, RANDBETWEEN(1, 21))</f>
        <v>Private Sector</v>
      </c>
      <c r="Z1957" t="str" cm="1">
        <f t="array" aca="1" ref="Z1957" ca="1">INDEX(Sheet1!$AA$2:$AA$30, RANDBETWEEN(1, 29))</f>
        <v>KOSOVO CO</v>
      </c>
      <c r="AA1957" t="str" cm="1">
        <f t="array" aca="1" ref="AA1957" ca="1">INDEX(Sheet1!$AB$2:$AB$8, RANDBETWEEN(1, 7))</f>
        <v>ECARO</v>
      </c>
      <c r="AB1957" t="str" cm="1">
        <f t="array" aca="1" ref="AB1957" ca="1">INDEX(Sheet1!$AC$2:$AC$22, RANDBETWEEN(1, 21))</f>
        <v>Switzerland</v>
      </c>
      <c r="AE1957" t="str" cm="1">
        <f t="array" aca="1" ref="AE1957" ca="1">INDEX(Sheet1!$AF$2:$AF$22, RANDBETWEEN(1, 5))</f>
        <v>MENARO</v>
      </c>
      <c r="AF1957" s="3">
        <v>45469</v>
      </c>
      <c r="AG1957" t="str" cm="1">
        <f t="array" aca="1" ref="AG1957" ca="1">INDEX(Sheet1!$AH$2:$AH$24, RANDBETWEEN(1, 23))</f>
        <v>CROATIA CO</v>
      </c>
      <c r="AH1957" t="s">
        <v>647</v>
      </c>
      <c r="AI1957" t="s">
        <v>522</v>
      </c>
      <c r="AJ1957" t="s">
        <v>523</v>
      </c>
      <c r="AK1957" t="s">
        <v>89</v>
      </c>
      <c r="AL1957" t="s">
        <v>58</v>
      </c>
      <c r="AM1957" t="s">
        <v>645</v>
      </c>
      <c r="AN1957" t="s">
        <v>60</v>
      </c>
      <c r="AO1957" t="s">
        <v>61</v>
      </c>
      <c r="AP1957" t="s">
        <v>78</v>
      </c>
      <c r="AQ1957" t="s">
        <v>129</v>
      </c>
      <c r="AR1957">
        <v>2024</v>
      </c>
      <c r="AS1957" t="s">
        <v>44</v>
      </c>
    </row>
    <row r="1958" spans="1:45">
      <c r="A1958" t="s">
        <v>658</v>
      </c>
      <c r="B1958" t="s">
        <v>44</v>
      </c>
      <c r="C1958" t="s">
        <v>64</v>
      </c>
      <c r="D1958" s="3">
        <v>45497</v>
      </c>
      <c r="E1958" t="s">
        <v>644</v>
      </c>
      <c r="F1958">
        <f t="shared" ca="1" si="90"/>
        <v>62407.971256103905</v>
      </c>
      <c r="G1958">
        <f t="shared" ca="1" si="90"/>
        <v>92469.423716398684</v>
      </c>
      <c r="H1958" t="str" cm="1">
        <f t="array" aca="1" ref="H1958" ca="1">INDEX(Sheet1!$H$1:$H$3, RANDBETWEEN(1, 3))</f>
        <v>ORE-Thematic</v>
      </c>
      <c r="I1958" t="str" cm="1">
        <f t="array" aca="1" ref="I1958" ca="1">INDEX(Sheet1!$I$3:$I$88, RANDBETWEEN(1, 85))</f>
        <v>Malaria</v>
      </c>
      <c r="J1958" t="str">
        <f ca="1">INDEX(Sheet1!$AZ$3:$AZ$8, RANDBETWEEN(1, COUNTA(Sheet1!$AZ$3:$AZ$8)))</f>
        <v>Increased Immunization Rates</v>
      </c>
      <c r="K1958" t="str" cm="1">
        <f t="array" aca="1" ref="K1958" ca="1">INDEX(Sheet1!$K$1:$K$8, RANDBETWEEN(1, 6))</f>
        <v>HAC-ARMENIA</v>
      </c>
      <c r="M1958" t="s">
        <v>104</v>
      </c>
      <c r="N1958">
        <f t="shared" ca="1" si="91"/>
        <v>14628.661926858227</v>
      </c>
      <c r="Q1958" t="s">
        <v>525</v>
      </c>
      <c r="U1958">
        <f t="shared" ca="1" si="92"/>
        <v>90109.417024992697</v>
      </c>
      <c r="V1958">
        <v>11374572</v>
      </c>
      <c r="W1958" t="str" cm="1">
        <f t="array" aca="1" ref="W1958" ca="1">INDEX(Sheet1!$X$1:$X$20, RANDBETWEEN(1, 20))</f>
        <v>Non-Profit/NGO Foundations</v>
      </c>
      <c r="X1958" t="str" cm="1">
        <f t="array" aca="1" ref="X1958" ca="1">INDEX(Sheet1!$Y$2:$Y$22, RANDBETWEEN(1, 21))</f>
        <v>UNICEF NatCom/CO/Division</v>
      </c>
      <c r="Z1958" t="str" cm="1">
        <f t="array" aca="1" ref="Z1958" ca="1">INDEX(Sheet1!$AA$2:$AA$30, RANDBETWEEN(1, 29))</f>
        <v>MOLDOVA CO</v>
      </c>
      <c r="AA1958" t="str" cm="1">
        <f t="array" aca="1" ref="AA1958" ca="1">INDEX(Sheet1!$AB$2:$AB$8, RANDBETWEEN(1, 7))</f>
        <v>MENARO</v>
      </c>
      <c r="AB1958" t="str" cm="1">
        <f t="array" aca="1" ref="AB1958" ca="1">INDEX(Sheet1!$AC$2:$AC$22, RANDBETWEEN(1, 21))</f>
        <v>Armenia</v>
      </c>
      <c r="AE1958" t="str" cm="1">
        <f t="array" aca="1" ref="AE1958" ca="1">INDEX(Sheet1!$AF$2:$AF$22, RANDBETWEEN(1, 5))</f>
        <v>MENARO</v>
      </c>
      <c r="AF1958" s="3">
        <v>45497</v>
      </c>
      <c r="AG1958" t="str" cm="1">
        <f t="array" aca="1" ref="AG1958" ca="1">INDEX(Sheet1!$AH$2:$AH$24, RANDBETWEEN(1, 23))</f>
        <v>MOLDOVA CO</v>
      </c>
      <c r="AH1958" t="s">
        <v>647</v>
      </c>
      <c r="AI1958" t="s">
        <v>524</v>
      </c>
      <c r="AJ1958" t="s">
        <v>525</v>
      </c>
      <c r="AK1958" t="s">
        <v>104</v>
      </c>
      <c r="AL1958" t="s">
        <v>58</v>
      </c>
      <c r="AM1958" t="s">
        <v>646</v>
      </c>
      <c r="AN1958" t="s">
        <v>128</v>
      </c>
      <c r="AO1958" t="s">
        <v>92</v>
      </c>
      <c r="AP1958" t="s">
        <v>78</v>
      </c>
      <c r="AQ1958" t="s">
        <v>129</v>
      </c>
      <c r="AR1958">
        <v>2022</v>
      </c>
      <c r="AS1958" t="s">
        <v>44</v>
      </c>
    </row>
    <row r="1959" spans="1:45">
      <c r="A1959" t="s">
        <v>659</v>
      </c>
      <c r="B1959" t="s">
        <v>44</v>
      </c>
      <c r="C1959" t="s">
        <v>45</v>
      </c>
      <c r="D1959" s="3">
        <v>45468</v>
      </c>
      <c r="E1959" t="s">
        <v>644</v>
      </c>
      <c r="F1959">
        <f t="shared" ca="1" si="90"/>
        <v>9049.2078867215514</v>
      </c>
      <c r="G1959">
        <f t="shared" ca="1" si="90"/>
        <v>92700.381968905072</v>
      </c>
      <c r="H1959" t="str" cm="1">
        <f t="array" aca="1" ref="H1959" ca="1">INDEX(Sheet1!$H$1:$H$3, RANDBETWEEN(1, 3))</f>
        <v>ORR Non-Thematic</v>
      </c>
      <c r="I1959" t="str" cm="1">
        <f t="array" aca="1" ref="I1959" ca="1">INDEX(Sheet1!$I$3:$I$88, RANDBETWEEN(1, 85))</f>
        <v>Social exclusion – data and evidence</v>
      </c>
      <c r="J1959" t="str">
        <f ca="1">INDEX(Sheet1!$AZ$3:$AZ$8, RANDBETWEEN(1, COUNTA(Sheet1!$AZ$3:$AZ$8)))</f>
        <v>Education</v>
      </c>
      <c r="K1959" t="str" cm="1">
        <f t="array" aca="1" ref="K1959" ca="1">INDEX(Sheet1!$K$1:$K$8, RANDBETWEEN(1, 6))</f>
        <v>HAC-STATE OF PALESTINE</v>
      </c>
      <c r="M1959" t="s">
        <v>89</v>
      </c>
      <c r="N1959">
        <f t="shared" ca="1" si="91"/>
        <v>76705.381761211684</v>
      </c>
      <c r="Q1959" t="s">
        <v>527</v>
      </c>
      <c r="U1959">
        <f t="shared" ca="1" si="92"/>
        <v>86884.775836243964</v>
      </c>
      <c r="V1959">
        <v>22051638</v>
      </c>
      <c r="W1959" t="str" cm="1">
        <f t="array" aca="1" ref="W1959" ca="1">INDEX(Sheet1!$X$1:$X$20, RANDBETWEEN(1, 20))</f>
        <v>UN Agency/International Agency</v>
      </c>
      <c r="X1959" t="str" cm="1">
        <f t="array" aca="1" ref="X1959" ca="1">INDEX(Sheet1!$Y$2:$Y$22, RANDBETWEEN(1, 21))</f>
        <v>Private Sector</v>
      </c>
      <c r="Z1959" t="str" cm="1">
        <f t="array" aca="1" ref="Z1959" ca="1">INDEX(Sheet1!$AA$2:$AA$30, RANDBETWEEN(1, 29))</f>
        <v>MOLDOVA CO</v>
      </c>
      <c r="AA1959" t="str" cm="1">
        <f t="array" aca="1" ref="AA1959" ca="1">INDEX(Sheet1!$AB$2:$AB$8, RANDBETWEEN(1, 7))</f>
        <v>ROSA</v>
      </c>
      <c r="AB1959" t="str" cm="1">
        <f t="array" aca="1" ref="AB1959" ca="1">INDEX(Sheet1!$AC$2:$AC$22, RANDBETWEEN(1, 21))</f>
        <v>Netherlands</v>
      </c>
      <c r="AE1959" t="str" cm="1">
        <f t="array" aca="1" ref="AE1959" ca="1">INDEX(Sheet1!$AF$2:$AF$22, RANDBETWEEN(1, 5))</f>
        <v>MENARO</v>
      </c>
      <c r="AF1959" s="3">
        <v>45468</v>
      </c>
      <c r="AG1959" t="str" cm="1">
        <f t="array" aca="1" ref="AG1959" ca="1">INDEX(Sheet1!$AH$2:$AH$24, RANDBETWEEN(1, 23))</f>
        <v>GREECE CO</v>
      </c>
      <c r="AH1959" t="s">
        <v>647</v>
      </c>
      <c r="AI1959" t="s">
        <v>526</v>
      </c>
      <c r="AJ1959" t="s">
        <v>527</v>
      </c>
      <c r="AK1959" t="s">
        <v>89</v>
      </c>
      <c r="AL1959" t="s">
        <v>58</v>
      </c>
      <c r="AM1959" t="s">
        <v>645</v>
      </c>
      <c r="AN1959" t="s">
        <v>115</v>
      </c>
      <c r="AO1959" t="s">
        <v>61</v>
      </c>
      <c r="AP1959" t="s">
        <v>143</v>
      </c>
      <c r="AQ1959" t="s">
        <v>100</v>
      </c>
      <c r="AR1959">
        <v>2024</v>
      </c>
      <c r="AS1959" t="s">
        <v>44</v>
      </c>
    </row>
    <row r="1960" spans="1:45">
      <c r="A1960" t="s">
        <v>657</v>
      </c>
      <c r="B1960" t="s">
        <v>95</v>
      </c>
      <c r="C1960" t="s">
        <v>64</v>
      </c>
      <c r="D1960" s="3">
        <v>45589</v>
      </c>
      <c r="E1960" t="s">
        <v>644</v>
      </c>
      <c r="F1960">
        <f t="shared" ca="1" si="90"/>
        <v>32130.362890761895</v>
      </c>
      <c r="G1960">
        <f t="shared" ca="1" si="90"/>
        <v>94222.831270063238</v>
      </c>
      <c r="H1960" t="str" cm="1">
        <f t="array" aca="1" ref="H1960" ca="1">INDEX(Sheet1!$H$1:$H$3, RANDBETWEEN(1, 3))</f>
        <v>Revenue Type</v>
      </c>
      <c r="I1960" t="str" cm="1">
        <f t="array" aca="1" ref="I1960" ca="1">INDEX(Sheet1!$I$3:$I$88, RANDBETWEEN(1, 85))</f>
        <v>Social protection and child poverty</v>
      </c>
      <c r="J1960" t="str">
        <f ca="1">INDEX(Sheet1!$AZ$3:$AZ$8, RANDBETWEEN(1, COUNTA(Sheet1!$AZ$3:$AZ$8)))</f>
        <v>Emergency Response</v>
      </c>
      <c r="K1960" t="str" cm="1">
        <f t="array" aca="1" ref="K1960" ca="1">INDEX(Sheet1!$K$1:$K$8, RANDBETWEEN(1, 6))</f>
        <v>Ukraine Response</v>
      </c>
      <c r="M1960" t="s">
        <v>89</v>
      </c>
      <c r="N1960">
        <f t="shared" ca="1" si="91"/>
        <v>4072.3306387699758</v>
      </c>
      <c r="Q1960" t="s">
        <v>529</v>
      </c>
      <c r="U1960">
        <f t="shared" ca="1" si="92"/>
        <v>80219.219196058228</v>
      </c>
      <c r="V1960">
        <v>1894535</v>
      </c>
      <c r="W1960" t="str" cm="1">
        <f t="array" aca="1" ref="W1960" ca="1">INDEX(Sheet1!$X$1:$X$20, RANDBETWEEN(1, 20))</f>
        <v>Women's and diaspora organizations</v>
      </c>
      <c r="X1960" t="str" cm="1">
        <f t="array" aca="1" ref="X1960" ca="1">INDEX(Sheet1!$Y$2:$Y$22, RANDBETWEEN(1, 21))</f>
        <v>UNICEF NatCom/CO/Division</v>
      </c>
      <c r="Z1960" t="str" cm="1">
        <f t="array" aca="1" ref="Z1960" ca="1">INDEX(Sheet1!$AA$2:$AA$30, RANDBETWEEN(1, 29))</f>
        <v>CROATIA CO</v>
      </c>
      <c r="AA1960" t="str" cm="1">
        <f t="array" aca="1" ref="AA1960" ca="1">INDEX(Sheet1!$AB$2:$AB$8, RANDBETWEEN(1, 7))</f>
        <v>WCARO</v>
      </c>
      <c r="AB1960" t="str" cm="1">
        <f t="array" aca="1" ref="AB1960" ca="1">INDEX(Sheet1!$AC$2:$AC$22, RANDBETWEEN(1, 21))</f>
        <v>Tajikistan</v>
      </c>
      <c r="AE1960" t="str" cm="1">
        <f t="array" aca="1" ref="AE1960" ca="1">INDEX(Sheet1!$AF$2:$AF$22, RANDBETWEEN(1, 5))</f>
        <v>ESARO</v>
      </c>
      <c r="AF1960" s="3">
        <v>45589</v>
      </c>
      <c r="AG1960" t="str" cm="1">
        <f t="array" aca="1" ref="AG1960" ca="1">INDEX(Sheet1!$AH$2:$AH$24, RANDBETWEEN(1, 23))</f>
        <v>SOMALIA CO</v>
      </c>
      <c r="AH1960" t="s">
        <v>647</v>
      </c>
      <c r="AI1960" t="s">
        <v>528</v>
      </c>
      <c r="AJ1960" t="s">
        <v>529</v>
      </c>
      <c r="AK1960" t="s">
        <v>89</v>
      </c>
      <c r="AL1960" t="s">
        <v>58</v>
      </c>
      <c r="AM1960" t="s">
        <v>646</v>
      </c>
      <c r="AN1960" t="s">
        <v>128</v>
      </c>
      <c r="AO1960" t="s">
        <v>92</v>
      </c>
      <c r="AP1960" t="s">
        <v>143</v>
      </c>
      <c r="AQ1960" t="s">
        <v>79</v>
      </c>
      <c r="AR1960">
        <v>2023</v>
      </c>
      <c r="AS1960" t="s">
        <v>44</v>
      </c>
    </row>
    <row r="1961" spans="1:45">
      <c r="A1961" t="s">
        <v>654</v>
      </c>
      <c r="B1961" t="s">
        <v>95</v>
      </c>
      <c r="C1961" t="s">
        <v>118</v>
      </c>
      <c r="D1961" s="3">
        <v>45521</v>
      </c>
      <c r="E1961" t="s">
        <v>644</v>
      </c>
      <c r="F1961">
        <f t="shared" ca="1" si="90"/>
        <v>50177.086478954152</v>
      </c>
      <c r="G1961">
        <f t="shared" ca="1" si="90"/>
        <v>41903.778437811205</v>
      </c>
      <c r="H1961" t="str" cm="1">
        <f t="array" aca="1" ref="H1961" ca="1">INDEX(Sheet1!$H$1:$H$3, RANDBETWEEN(1, 3))</f>
        <v>Revenue Type</v>
      </c>
      <c r="I1961" t="str" cm="1">
        <f t="array" aca="1" ref="I1961" ca="1">INDEX(Sheet1!$I$3:$I$88, RANDBETWEEN(1, 85))</f>
        <v>Cross-sectoral Early Childhood Development</v>
      </c>
      <c r="J1961" t="str">
        <f ca="1">INDEX(Sheet1!$AZ$3:$AZ$8, RANDBETWEEN(1, COUNTA(Sheet1!$AZ$3:$AZ$8)))</f>
        <v>Advocacy</v>
      </c>
      <c r="K1961" t="str" cm="1">
        <f t="array" aca="1" ref="K1961" ca="1">INDEX(Sheet1!$K$1:$K$8, RANDBETWEEN(1, 6))</f>
        <v>HAC-ECARO</v>
      </c>
      <c r="M1961" t="s">
        <v>114</v>
      </c>
      <c r="N1961">
        <f t="shared" ca="1" si="91"/>
        <v>51364.6731765187</v>
      </c>
      <c r="Q1961" t="s">
        <v>531</v>
      </c>
      <c r="U1961">
        <f t="shared" ca="1" si="92"/>
        <v>20827.289140156048</v>
      </c>
      <c r="V1961">
        <v>1776741</v>
      </c>
      <c r="W1961" t="str" cm="1">
        <f t="array" aca="1" ref="W1961" ca="1">INDEX(Sheet1!$X$1:$X$20, RANDBETWEEN(1, 20))</f>
        <v>Non-Profit/NGO Foundations</v>
      </c>
      <c r="X1961" t="str" cm="1">
        <f t="array" aca="1" ref="X1961" ca="1">INDEX(Sheet1!$Y$2:$Y$22, RANDBETWEEN(1, 21))</f>
        <v>UNICEF NatCom/CO/Division</v>
      </c>
      <c r="Z1961" t="str" cm="1">
        <f t="array" aca="1" ref="Z1961" ca="1">INDEX(Sheet1!$AA$2:$AA$30, RANDBETWEEN(1, 29))</f>
        <v>UKRAINE CO</v>
      </c>
      <c r="AA1961" t="str" cm="1">
        <f t="array" aca="1" ref="AA1961" ca="1">INDEX(Sheet1!$AB$2:$AB$8, RANDBETWEEN(1, 7))</f>
        <v>HQ</v>
      </c>
      <c r="AB1961" t="str" cm="1">
        <f t="array" aca="1" ref="AB1961" ca="1">INDEX(Sheet1!$AC$2:$AC$22, RANDBETWEEN(1, 21))</f>
        <v>United States</v>
      </c>
      <c r="AE1961" t="str" cm="1">
        <f t="array" aca="1" ref="AE1961" ca="1">INDEX(Sheet1!$AF$2:$AF$22, RANDBETWEEN(1, 5))</f>
        <v>MENARO</v>
      </c>
      <c r="AF1961" s="3">
        <v>45521</v>
      </c>
      <c r="AG1961" t="str" cm="1">
        <f t="array" aca="1" ref="AG1961" ca="1">INDEX(Sheet1!$AH$2:$AH$24, RANDBETWEEN(1, 23))</f>
        <v>PPD</v>
      </c>
      <c r="AH1961" t="s">
        <v>649</v>
      </c>
      <c r="AI1961" t="s">
        <v>530</v>
      </c>
      <c r="AJ1961" t="s">
        <v>531</v>
      </c>
      <c r="AK1961" t="s">
        <v>114</v>
      </c>
      <c r="AL1961" t="s">
        <v>90</v>
      </c>
      <c r="AM1961" t="s">
        <v>646</v>
      </c>
      <c r="AN1961" t="s">
        <v>128</v>
      </c>
      <c r="AO1961" t="s">
        <v>116</v>
      </c>
      <c r="AP1961" t="s">
        <v>135</v>
      </c>
      <c r="AQ1961" t="s">
        <v>79</v>
      </c>
      <c r="AR1961">
        <v>2024</v>
      </c>
      <c r="AS1961" t="s">
        <v>44</v>
      </c>
    </row>
    <row r="1962" spans="1:45">
      <c r="A1962" t="s">
        <v>654</v>
      </c>
      <c r="B1962" t="s">
        <v>95</v>
      </c>
      <c r="C1962" t="s">
        <v>118</v>
      </c>
      <c r="D1962" s="3">
        <v>45432</v>
      </c>
      <c r="E1962" t="s">
        <v>644</v>
      </c>
      <c r="F1962">
        <f t="shared" ca="1" si="90"/>
        <v>63645.241683026681</v>
      </c>
      <c r="G1962">
        <f t="shared" ca="1" si="90"/>
        <v>78305.303232922452</v>
      </c>
      <c r="H1962" t="str" cm="1">
        <f t="array" aca="1" ref="H1962" ca="1">INDEX(Sheet1!$H$1:$H$3, RANDBETWEEN(1, 3))</f>
        <v>Revenue Type</v>
      </c>
      <c r="I1962" t="str" cm="1">
        <f t="array" aca="1" ref="I1962" ca="1">INDEX(Sheet1!$I$3:$I$88, RANDBETWEEN(1, 85))</f>
        <v>Hygiene</v>
      </c>
      <c r="J1962" t="str">
        <f ca="1">INDEX(Sheet1!$AZ$3:$AZ$8, RANDBETWEEN(1, COUNTA(Sheet1!$AZ$3:$AZ$8)))</f>
        <v>Increased Immunization Rates</v>
      </c>
      <c r="K1962" t="str" cm="1">
        <f t="array" aca="1" ref="K1962" ca="1">INDEX(Sheet1!$K$1:$K$8, RANDBETWEEN(1, 6))</f>
        <v>HAC-ARMENIA</v>
      </c>
      <c r="M1962" t="s">
        <v>57</v>
      </c>
      <c r="N1962">
        <f t="shared" ca="1" si="91"/>
        <v>98886.485628634968</v>
      </c>
      <c r="Q1962" t="s">
        <v>161</v>
      </c>
      <c r="U1962">
        <f t="shared" ca="1" si="92"/>
        <v>14415.284540478886</v>
      </c>
      <c r="V1962">
        <v>36919791</v>
      </c>
      <c r="W1962" t="str" cm="1">
        <f t="array" aca="1" ref="W1962" ca="1">INDEX(Sheet1!$X$1:$X$20, RANDBETWEEN(1, 20))</f>
        <v>Multi-Stakeholder Partnership</v>
      </c>
      <c r="X1962" t="str" cm="1">
        <f t="array" aca="1" ref="X1962" ca="1">INDEX(Sheet1!$Y$2:$Y$22, RANDBETWEEN(1, 21))</f>
        <v>UNICEF NatCom/CO/Division</v>
      </c>
      <c r="Z1962" t="str" cm="1">
        <f t="array" aca="1" ref="Z1962" ca="1">INDEX(Sheet1!$AA$2:$AA$30, RANDBETWEEN(1, 29))</f>
        <v>ARMENIA CO</v>
      </c>
      <c r="AA1962" t="str" cm="1">
        <f t="array" aca="1" ref="AA1962" ca="1">INDEX(Sheet1!$AB$2:$AB$8, RANDBETWEEN(1, 7))</f>
        <v>ECARO</v>
      </c>
      <c r="AB1962" t="str" cm="1">
        <f t="array" aca="1" ref="AB1962" ca="1">INDEX(Sheet1!$AC$2:$AC$22, RANDBETWEEN(1, 21))</f>
        <v>United States</v>
      </c>
      <c r="AE1962" t="str" cm="1">
        <f t="array" aca="1" ref="AE1962" ca="1">INDEX(Sheet1!$AF$2:$AF$22, RANDBETWEEN(1, 5))</f>
        <v>ESARO</v>
      </c>
      <c r="AF1962" s="3">
        <v>45432</v>
      </c>
      <c r="AG1962" t="str" cm="1">
        <f t="array" aca="1" ref="AG1962" ca="1">INDEX(Sheet1!$AH$2:$AH$24, RANDBETWEEN(1, 23))</f>
        <v>ARMENIA CO</v>
      </c>
      <c r="AH1962" t="s">
        <v>668</v>
      </c>
      <c r="AI1962" t="s">
        <v>532</v>
      </c>
      <c r="AJ1962" t="s">
        <v>161</v>
      </c>
      <c r="AK1962" t="s">
        <v>57</v>
      </c>
      <c r="AL1962" t="s">
        <v>58</v>
      </c>
      <c r="AM1962" t="s">
        <v>646</v>
      </c>
      <c r="AN1962" t="s">
        <v>216</v>
      </c>
      <c r="AO1962" t="s">
        <v>61</v>
      </c>
      <c r="AP1962" t="s">
        <v>143</v>
      </c>
      <c r="AQ1962" t="s">
        <v>94</v>
      </c>
      <c r="AR1962">
        <v>2023</v>
      </c>
      <c r="AS1962" t="s">
        <v>44</v>
      </c>
    </row>
    <row r="1963" spans="1:45">
      <c r="A1963" t="s">
        <v>654</v>
      </c>
      <c r="B1963" t="s">
        <v>95</v>
      </c>
      <c r="C1963" t="s">
        <v>64</v>
      </c>
      <c r="D1963" s="3">
        <v>45359</v>
      </c>
      <c r="E1963" t="s">
        <v>644</v>
      </c>
      <c r="F1963">
        <f t="shared" ca="1" si="90"/>
        <v>96472.005351500542</v>
      </c>
      <c r="G1963">
        <f t="shared" ca="1" si="90"/>
        <v>3904.5033667346802</v>
      </c>
      <c r="H1963" t="str" cm="1">
        <f t="array" aca="1" ref="H1963" ca="1">INDEX(Sheet1!$H$1:$H$3, RANDBETWEEN(1, 3))</f>
        <v>ORR Non-Thematic</v>
      </c>
      <c r="I1963" t="str" cm="1">
        <f t="array" aca="1" ref="I1963" ca="1">INDEX(Sheet1!$I$3:$I$88, RANDBETWEEN(1, 85))</f>
        <v>Polio eradication</v>
      </c>
      <c r="J1963" t="str">
        <f ca="1">INDEX(Sheet1!$AZ$3:$AZ$8, RANDBETWEEN(1, COUNTA(Sheet1!$AZ$3:$AZ$8)))</f>
        <v>Health</v>
      </c>
      <c r="K1963" t="str" cm="1">
        <f t="array" aca="1" ref="K1963" ca="1">INDEX(Sheet1!$K$1:$K$8, RANDBETWEEN(1, 6))</f>
        <v>HAC-STATE OF PALESTINE</v>
      </c>
      <c r="M1963" t="s">
        <v>165</v>
      </c>
      <c r="N1963">
        <f t="shared" ca="1" si="91"/>
        <v>13179.240415428321</v>
      </c>
      <c r="Q1963" t="s">
        <v>534</v>
      </c>
      <c r="U1963">
        <f t="shared" ca="1" si="92"/>
        <v>27887.872609702503</v>
      </c>
      <c r="V1963">
        <v>26662787</v>
      </c>
      <c r="W1963" t="str" cm="1">
        <f t="array" aca="1" ref="W1963" ca="1">INDEX(Sheet1!$X$1:$X$20, RANDBETWEEN(1, 20))</f>
        <v>Ministry</v>
      </c>
      <c r="X1963" t="str" cm="1">
        <f t="array" aca="1" ref="X1963" ca="1">INDEX(Sheet1!$Y$2:$Y$22, RANDBETWEEN(1, 21))</f>
        <v>Public Sector</v>
      </c>
      <c r="Z1963" t="str" cm="1">
        <f t="array" aca="1" ref="Z1963" ca="1">INDEX(Sheet1!$AA$2:$AA$30, RANDBETWEEN(1, 29))</f>
        <v>TURKIYE NATCOM</v>
      </c>
      <c r="AA1963" t="str" cm="1">
        <f t="array" aca="1" ref="AA1963" ca="1">INDEX(Sheet1!$AB$2:$AB$8, RANDBETWEEN(1, 7))</f>
        <v>MENARO</v>
      </c>
      <c r="AB1963" t="str" cm="1">
        <f t="array" aca="1" ref="AB1963" ca="1">INDEX(Sheet1!$AC$2:$AC$22, RANDBETWEEN(1, 21))</f>
        <v>Moldova</v>
      </c>
      <c r="AE1963" t="str" cm="1">
        <f t="array" aca="1" ref="AE1963" ca="1">INDEX(Sheet1!$AF$2:$AF$22, RANDBETWEEN(1, 5))</f>
        <v>NatCom</v>
      </c>
      <c r="AF1963" s="3">
        <v>45359</v>
      </c>
      <c r="AG1963" t="str" cm="1">
        <f t="array" aca="1" ref="AG1963" ca="1">INDEX(Sheet1!$AH$2:$AH$24, RANDBETWEEN(1, 23))</f>
        <v>UKRAINE CO</v>
      </c>
      <c r="AH1963" t="s">
        <v>670</v>
      </c>
      <c r="AI1963" t="s">
        <v>533</v>
      </c>
      <c r="AJ1963" t="s">
        <v>534</v>
      </c>
      <c r="AK1963" t="s">
        <v>165</v>
      </c>
      <c r="AL1963" t="s">
        <v>90</v>
      </c>
      <c r="AM1963" t="s">
        <v>645</v>
      </c>
      <c r="AN1963" t="s">
        <v>192</v>
      </c>
      <c r="AO1963" t="s">
        <v>92</v>
      </c>
      <c r="AP1963" t="s">
        <v>93</v>
      </c>
      <c r="AQ1963" t="s">
        <v>100</v>
      </c>
      <c r="AR1963">
        <v>2022</v>
      </c>
      <c r="AS1963" t="s">
        <v>44</v>
      </c>
    </row>
    <row r="1964" spans="1:45">
      <c r="A1964" t="s">
        <v>657</v>
      </c>
      <c r="B1964" t="s">
        <v>95</v>
      </c>
      <c r="C1964" t="s">
        <v>64</v>
      </c>
      <c r="D1964" s="3">
        <v>45465</v>
      </c>
      <c r="E1964" t="s">
        <v>644</v>
      </c>
      <c r="F1964">
        <f t="shared" ca="1" si="90"/>
        <v>89195.184797924652</v>
      </c>
      <c r="G1964">
        <f t="shared" ca="1" si="90"/>
        <v>25020.98654249762</v>
      </c>
      <c r="H1964" t="str" cm="1">
        <f t="array" aca="1" ref="H1964" ca="1">INDEX(Sheet1!$H$1:$H$3, RANDBETWEEN(1, 3))</f>
        <v>ORE-Thematic</v>
      </c>
      <c r="I1964" t="str" cm="1">
        <f t="array" aca="1" ref="I1964" ca="1">INDEX(Sheet1!$I$3:$I$88, RANDBETWEEN(1, 85))</f>
        <v>ACT-A/COVAX Pillar 4: RCCE</v>
      </c>
      <c r="J1964" t="str">
        <f ca="1">INDEX(Sheet1!$AZ$3:$AZ$8, RANDBETWEEN(1, COUNTA(Sheet1!$AZ$3:$AZ$8)))</f>
        <v>Advocacy</v>
      </c>
      <c r="K1964" t="str" cm="1">
        <f t="array" aca="1" ref="K1964" ca="1">INDEX(Sheet1!$K$1:$K$8, RANDBETWEEN(1, 6))</f>
        <v>Ukraine Response</v>
      </c>
      <c r="M1964" t="s">
        <v>75</v>
      </c>
      <c r="N1964">
        <f t="shared" ca="1" si="91"/>
        <v>75476.931918692993</v>
      </c>
      <c r="Q1964" t="s">
        <v>536</v>
      </c>
      <c r="U1964">
        <f t="shared" ca="1" si="92"/>
        <v>24464.153289059534</v>
      </c>
      <c r="V1964">
        <v>36435038</v>
      </c>
      <c r="W1964" t="str" cm="1">
        <f t="array" aca="1" ref="W1964" ca="1">INDEX(Sheet1!$X$1:$X$20, RANDBETWEEN(1, 20))</f>
        <v>Central Government</v>
      </c>
      <c r="X1964" t="str" cm="1">
        <f t="array" aca="1" ref="X1964" ca="1">INDEX(Sheet1!$Y$2:$Y$22, RANDBETWEEN(1, 21))</f>
        <v>UNICEF NatCom/CO/Division</v>
      </c>
      <c r="Z1964" t="str" cm="1">
        <f t="array" aca="1" ref="Z1964" ca="1">INDEX(Sheet1!$AA$2:$AA$30, RANDBETWEEN(1, 29))</f>
        <v>NETHERLANDS NATCOM</v>
      </c>
      <c r="AA1964" t="str" cm="1">
        <f t="array" aca="1" ref="AA1964" ca="1">INDEX(Sheet1!$AB$2:$AB$8, RANDBETWEEN(1, 7))</f>
        <v>HQ</v>
      </c>
      <c r="AB1964" t="str" cm="1">
        <f t="array" aca="1" ref="AB1964" ca="1">INDEX(Sheet1!$AC$2:$AC$22, RANDBETWEEN(1, 21))</f>
        <v>Serbia</v>
      </c>
      <c r="AE1964" t="str" cm="1">
        <f t="array" aca="1" ref="AE1964" ca="1">INDEX(Sheet1!$AF$2:$AF$22, RANDBETWEEN(1, 5))</f>
        <v>ECARO</v>
      </c>
      <c r="AF1964" s="3">
        <v>45465</v>
      </c>
      <c r="AG1964" t="str" cm="1">
        <f t="array" aca="1" ref="AG1964" ca="1">INDEX(Sheet1!$AH$2:$AH$24, RANDBETWEEN(1, 23))</f>
        <v>GREECE CO</v>
      </c>
      <c r="AH1964" t="s">
        <v>648</v>
      </c>
      <c r="AI1964" t="s">
        <v>535</v>
      </c>
      <c r="AJ1964" t="s">
        <v>536</v>
      </c>
      <c r="AK1964" t="s">
        <v>75</v>
      </c>
      <c r="AL1964" t="s">
        <v>95</v>
      </c>
      <c r="AM1964" t="s">
        <v>645</v>
      </c>
      <c r="AN1964" t="s">
        <v>192</v>
      </c>
      <c r="AO1964" t="s">
        <v>77</v>
      </c>
      <c r="AP1964" t="s">
        <v>93</v>
      </c>
      <c r="AQ1964" t="s">
        <v>79</v>
      </c>
      <c r="AR1964">
        <v>2023</v>
      </c>
      <c r="AS1964" t="s">
        <v>44</v>
      </c>
    </row>
    <row r="1965" spans="1:45">
      <c r="A1965" t="s">
        <v>659</v>
      </c>
      <c r="B1965" t="s">
        <v>44</v>
      </c>
      <c r="C1965" t="s">
        <v>45</v>
      </c>
      <c r="D1965" s="3">
        <v>45617</v>
      </c>
      <c r="E1965" t="s">
        <v>644</v>
      </c>
      <c r="F1965">
        <f t="shared" ca="1" si="90"/>
        <v>66225.72973556428</v>
      </c>
      <c r="G1965">
        <f t="shared" ca="1" si="90"/>
        <v>88927.498014467856</v>
      </c>
      <c r="H1965" t="str" cm="1">
        <f t="array" aca="1" ref="H1965" ca="1">INDEX(Sheet1!$H$1:$H$3, RANDBETWEEN(1, 3))</f>
        <v>ORR Non-Thematic</v>
      </c>
      <c r="I1965" t="str" cm="1">
        <f t="array" aca="1" ref="I1965" ca="1">INDEX(Sheet1!$I$3:$I$88, RANDBETWEEN(1, 85))</f>
        <v>Economic and social policy general</v>
      </c>
      <c r="J1965" t="str">
        <f ca="1">INDEX(Sheet1!$AZ$3:$AZ$8, RANDBETWEEN(1, COUNTA(Sheet1!$AZ$3:$AZ$8)))</f>
        <v>Education</v>
      </c>
      <c r="K1965" t="str" cm="1">
        <f t="array" aca="1" ref="K1965" ca="1">INDEX(Sheet1!$K$1:$K$8, RANDBETWEEN(1, 6))</f>
        <v>HAC-ECARO</v>
      </c>
      <c r="M1965" t="s">
        <v>57</v>
      </c>
      <c r="N1965">
        <f t="shared" ca="1" si="91"/>
        <v>37012.795987155201</v>
      </c>
      <c r="Q1965" t="s">
        <v>538</v>
      </c>
      <c r="U1965">
        <f t="shared" ca="1" si="92"/>
        <v>76640.015818111526</v>
      </c>
      <c r="V1965">
        <v>11363012</v>
      </c>
      <c r="W1965" t="str" cm="1">
        <f t="array" aca="1" ref="W1965" ca="1">INDEX(Sheet1!$X$1:$X$20, RANDBETWEEN(1, 20))</f>
        <v>Account Category</v>
      </c>
      <c r="X1965" t="str" cm="1">
        <f t="array" aca="1" ref="X1965" ca="1">INDEX(Sheet1!$Y$2:$Y$22, RANDBETWEEN(1, 21))</f>
        <v>Private Sector</v>
      </c>
      <c r="Z1965" t="str" cm="1">
        <f t="array" aca="1" ref="Z1965" ca="1">INDEX(Sheet1!$AA$2:$AA$30, RANDBETWEEN(1, 29))</f>
        <v>INNOVATION UNIT</v>
      </c>
      <c r="AA1965" t="str" cm="1">
        <f t="array" aca="1" ref="AA1965" ca="1">INDEX(Sheet1!$AB$2:$AB$8, RANDBETWEEN(1, 7))</f>
        <v>ECARO</v>
      </c>
      <c r="AB1965" t="str" cm="1">
        <f t="array" aca="1" ref="AB1965" ca="1">INDEX(Sheet1!$AC$2:$AC$22, RANDBETWEEN(1, 21))</f>
        <v>Bulgaria</v>
      </c>
      <c r="AE1965" t="str" cm="1">
        <f t="array" aca="1" ref="AE1965" ca="1">INDEX(Sheet1!$AF$2:$AF$22, RANDBETWEEN(1, 5))</f>
        <v>ESARO</v>
      </c>
      <c r="AF1965" s="3">
        <v>45617</v>
      </c>
      <c r="AG1965" t="str" cm="1">
        <f t="array" aca="1" ref="AG1965" ca="1">INDEX(Sheet1!$AH$2:$AH$24, RANDBETWEEN(1, 23))</f>
        <v>SERBIA CO</v>
      </c>
      <c r="AH1965" t="s">
        <v>648</v>
      </c>
      <c r="AI1965" t="s">
        <v>537</v>
      </c>
      <c r="AJ1965" t="s">
        <v>538</v>
      </c>
      <c r="AK1965" t="s">
        <v>57</v>
      </c>
      <c r="AL1965" t="s">
        <v>95</v>
      </c>
      <c r="AM1965" t="s">
        <v>645</v>
      </c>
      <c r="AN1965" t="s">
        <v>216</v>
      </c>
      <c r="AO1965" t="s">
        <v>149</v>
      </c>
      <c r="AP1965" t="s">
        <v>93</v>
      </c>
      <c r="AQ1965" t="s">
        <v>79</v>
      </c>
      <c r="AR1965">
        <v>2023</v>
      </c>
      <c r="AS1965" t="s">
        <v>44</v>
      </c>
    </row>
    <row r="1966" spans="1:45">
      <c r="A1966" t="s">
        <v>659</v>
      </c>
      <c r="B1966" t="s">
        <v>44</v>
      </c>
      <c r="C1966" t="s">
        <v>64</v>
      </c>
      <c r="D1966" s="3">
        <v>45594</v>
      </c>
      <c r="E1966" t="s">
        <v>644</v>
      </c>
      <c r="F1966">
        <f t="shared" ca="1" si="90"/>
        <v>67386.48067286174</v>
      </c>
      <c r="G1966">
        <f t="shared" ca="1" si="90"/>
        <v>40213.657816012856</v>
      </c>
      <c r="H1966" t="str" cm="1">
        <f t="array" aca="1" ref="H1966" ca="1">INDEX(Sheet1!$H$1:$H$3, RANDBETWEEN(1, 3))</f>
        <v>ORR Non-Thematic</v>
      </c>
      <c r="I1966" t="str" cm="1">
        <f t="array" aca="1" ref="I1966" ca="1">INDEX(Sheet1!$I$3:$I$88, RANDBETWEEN(1, 85))</f>
        <v>Maternal and Newborn health</v>
      </c>
      <c r="J1966" t="str">
        <f ca="1">INDEX(Sheet1!$AZ$3:$AZ$8, RANDBETWEEN(1, COUNTA(Sheet1!$AZ$3:$AZ$8)))</f>
        <v>Advocacy</v>
      </c>
      <c r="K1966" t="str" cm="1">
        <f t="array" aca="1" ref="K1966" ca="1">INDEX(Sheet1!$K$1:$K$8, RANDBETWEEN(1, 6))</f>
        <v>HAC-STATE OF PALESTINE</v>
      </c>
      <c r="M1966" t="s">
        <v>165</v>
      </c>
      <c r="N1966">
        <f t="shared" ca="1" si="91"/>
        <v>23586.678947277349</v>
      </c>
      <c r="Q1966" t="s">
        <v>207</v>
      </c>
      <c r="U1966">
        <f t="shared" ca="1" si="92"/>
        <v>44689.991136762816</v>
      </c>
      <c r="V1966">
        <v>33378472</v>
      </c>
      <c r="W1966" t="str" cm="1">
        <f t="array" aca="1" ref="W1966" ca="1">INDEX(Sheet1!$X$1:$X$20, RANDBETWEEN(1, 20))</f>
        <v>Ministry</v>
      </c>
      <c r="X1966" t="str" cm="1">
        <f t="array" aca="1" ref="X1966" ca="1">INDEX(Sheet1!$Y$2:$Y$22, RANDBETWEEN(1, 21))</f>
        <v>Private Sector</v>
      </c>
      <c r="Z1966" t="str" cm="1">
        <f t="array" aca="1" ref="Z1966" ca="1">INDEX(Sheet1!$AA$2:$AA$30, RANDBETWEEN(1, 29))</f>
        <v>KOSOVO CO</v>
      </c>
      <c r="AA1966" t="str" cm="1">
        <f t="array" aca="1" ref="AA1966" ca="1">INDEX(Sheet1!$AB$2:$AB$8, RANDBETWEEN(1, 7))</f>
        <v>ROSA</v>
      </c>
      <c r="AB1966" t="str" cm="1">
        <f t="array" aca="1" ref="AB1966" ca="1">INDEX(Sheet1!$AC$2:$AC$22, RANDBETWEEN(1, 21))</f>
        <v>Denmark</v>
      </c>
      <c r="AE1966" t="str" cm="1">
        <f t="array" aca="1" ref="AE1966" ca="1">INDEX(Sheet1!$AF$2:$AF$22, RANDBETWEEN(1, 5))</f>
        <v>ESARO</v>
      </c>
      <c r="AF1966" s="3">
        <v>45594</v>
      </c>
      <c r="AG1966" t="str" cm="1">
        <f t="array" aca="1" ref="AG1966" ca="1">INDEX(Sheet1!$AH$2:$AH$24, RANDBETWEEN(1, 23))</f>
        <v>PPD</v>
      </c>
      <c r="AH1966" t="s">
        <v>670</v>
      </c>
      <c r="AI1966" t="s">
        <v>539</v>
      </c>
      <c r="AJ1966" t="s">
        <v>207</v>
      </c>
      <c r="AK1966" t="s">
        <v>165</v>
      </c>
      <c r="AL1966" t="s">
        <v>90</v>
      </c>
      <c r="AM1966" t="s">
        <v>645</v>
      </c>
      <c r="AN1966" t="s">
        <v>128</v>
      </c>
      <c r="AO1966" t="s">
        <v>61</v>
      </c>
      <c r="AP1966" t="s">
        <v>93</v>
      </c>
      <c r="AQ1966" t="s">
        <v>79</v>
      </c>
      <c r="AR1966">
        <v>2022</v>
      </c>
      <c r="AS1966" t="s">
        <v>44</v>
      </c>
    </row>
    <row r="1967" spans="1:45">
      <c r="A1967" t="s">
        <v>656</v>
      </c>
      <c r="B1967" t="s">
        <v>44</v>
      </c>
      <c r="C1967" t="s">
        <v>45</v>
      </c>
      <c r="D1967" s="3">
        <v>45471</v>
      </c>
      <c r="E1967" t="s">
        <v>644</v>
      </c>
      <c r="F1967">
        <f t="shared" ca="1" si="90"/>
        <v>16855.913075602955</v>
      </c>
      <c r="G1967">
        <f t="shared" ca="1" si="90"/>
        <v>25133.726307503322</v>
      </c>
      <c r="H1967" t="str" cm="1">
        <f t="array" aca="1" ref="H1967" ca="1">INDEX(Sheet1!$H$1:$H$3, RANDBETWEEN(1, 3))</f>
        <v>ORR Non-Thematic</v>
      </c>
      <c r="I1967" t="str" cm="1">
        <f t="array" aca="1" ref="I1967" ca="1">INDEX(Sheet1!$I$3:$I$88, RANDBETWEEN(1, 85))</f>
        <v>Cross-sectoral Communication for Development</v>
      </c>
      <c r="J1967" t="str">
        <f ca="1">INDEX(Sheet1!$AZ$3:$AZ$8, RANDBETWEEN(1, COUNTA(Sheet1!$AZ$3:$AZ$8)))</f>
        <v>Increased Immunization Rates</v>
      </c>
      <c r="K1967" t="str" cm="1">
        <f t="array" aca="1" ref="K1967" ca="1">INDEX(Sheet1!$K$1:$K$8, RANDBETWEEN(1, 6))</f>
        <v>HAC-UKRAINE</v>
      </c>
      <c r="M1967" t="s">
        <v>57</v>
      </c>
      <c r="N1967">
        <f t="shared" ca="1" si="91"/>
        <v>35634.042670964314</v>
      </c>
      <c r="Q1967" t="s">
        <v>541</v>
      </c>
      <c r="U1967">
        <f t="shared" ca="1" si="92"/>
        <v>83075.721872895418</v>
      </c>
      <c r="V1967">
        <v>37209666</v>
      </c>
      <c r="W1967" t="str" cm="1">
        <f t="array" aca="1" ref="W1967" ca="1">INDEX(Sheet1!$X$1:$X$20, RANDBETWEEN(1, 20))</f>
        <v>Corporate</v>
      </c>
      <c r="X1967" t="str" cm="1">
        <f t="array" aca="1" ref="X1967" ca="1">INDEX(Sheet1!$Y$2:$Y$22, RANDBETWEEN(1, 21))</f>
        <v>UNICEF NatCom/CO/Division</v>
      </c>
      <c r="Z1967" t="str" cm="1">
        <f t="array" aca="1" ref="Z1967" ca="1">INDEX(Sheet1!$AA$2:$AA$30, RANDBETWEEN(1, 29))</f>
        <v>KOSOVO CO</v>
      </c>
      <c r="AA1967" t="str" cm="1">
        <f t="array" aca="1" ref="AA1967" ca="1">INDEX(Sheet1!$AB$2:$AB$8, RANDBETWEEN(1, 7))</f>
        <v>ROSA</v>
      </c>
      <c r="AB1967" t="str" cm="1">
        <f t="array" aca="1" ref="AB1967" ca="1">INDEX(Sheet1!$AC$2:$AC$22, RANDBETWEEN(1, 21))</f>
        <v>Montenegro</v>
      </c>
      <c r="AE1967" t="str" cm="1">
        <f t="array" aca="1" ref="AE1967" ca="1">INDEX(Sheet1!$AF$2:$AF$22, RANDBETWEEN(1, 5))</f>
        <v>MENARO</v>
      </c>
      <c r="AF1967" s="3">
        <v>45471</v>
      </c>
      <c r="AG1967" t="str" cm="1">
        <f t="array" aca="1" ref="AG1967" ca="1">INDEX(Sheet1!$AH$2:$AH$24, RANDBETWEEN(1, 23))</f>
        <v>KOSOVO CO</v>
      </c>
      <c r="AH1967" t="s">
        <v>648</v>
      </c>
      <c r="AI1967" t="s">
        <v>540</v>
      </c>
      <c r="AJ1967" t="s">
        <v>541</v>
      </c>
      <c r="AK1967" t="s">
        <v>57</v>
      </c>
      <c r="AL1967" t="s">
        <v>95</v>
      </c>
      <c r="AM1967" t="s">
        <v>646</v>
      </c>
      <c r="AN1967" t="s">
        <v>192</v>
      </c>
      <c r="AO1967" t="s">
        <v>92</v>
      </c>
      <c r="AP1967" t="s">
        <v>93</v>
      </c>
      <c r="AQ1967" t="s">
        <v>117</v>
      </c>
      <c r="AR1967">
        <v>2022</v>
      </c>
      <c r="AS1967" t="s">
        <v>44</v>
      </c>
    </row>
    <row r="1968" spans="1:45">
      <c r="A1968" t="s">
        <v>659</v>
      </c>
      <c r="B1968" t="s">
        <v>44</v>
      </c>
      <c r="C1968" t="s">
        <v>118</v>
      </c>
      <c r="D1968" s="3">
        <v>45478</v>
      </c>
      <c r="E1968" t="s">
        <v>644</v>
      </c>
      <c r="F1968">
        <f t="shared" ca="1" si="90"/>
        <v>78827.212940862402</v>
      </c>
      <c r="G1968">
        <f t="shared" ca="1" si="90"/>
        <v>90822.852258535189</v>
      </c>
      <c r="H1968" t="str" cm="1">
        <f t="array" aca="1" ref="H1968" ca="1">INDEX(Sheet1!$H$1:$H$3, RANDBETWEEN(1, 3))</f>
        <v>Revenue Type</v>
      </c>
      <c r="I1968" t="str" cm="1">
        <f t="array" aca="1" ref="I1968" ca="1">INDEX(Sheet1!$I$3:$I$88, RANDBETWEEN(1, 85))</f>
        <v>Adolescents and HIV/AIDS</v>
      </c>
      <c r="J1968" t="str">
        <f ca="1">INDEX(Sheet1!$AZ$3:$AZ$8, RANDBETWEEN(1, COUNTA(Sheet1!$AZ$3:$AZ$8)))</f>
        <v>Health</v>
      </c>
      <c r="K1968" t="str" cm="1">
        <f t="array" aca="1" ref="K1968" ca="1">INDEX(Sheet1!$K$1:$K$8, RANDBETWEEN(1, 6))</f>
        <v>Ukraine Response</v>
      </c>
      <c r="M1968" t="s">
        <v>75</v>
      </c>
      <c r="N1968">
        <f t="shared" ca="1" si="91"/>
        <v>55297.069388006334</v>
      </c>
      <c r="Q1968" t="s">
        <v>543</v>
      </c>
      <c r="U1968">
        <f t="shared" ca="1" si="92"/>
        <v>70702.037852003516</v>
      </c>
      <c r="V1968">
        <v>14368535</v>
      </c>
      <c r="W1968" t="str" cm="1">
        <f t="array" aca="1" ref="W1968" ca="1">INDEX(Sheet1!$X$1:$X$20, RANDBETWEEN(1, 20))</f>
        <v>Corporate</v>
      </c>
      <c r="X1968" t="str" cm="1">
        <f t="array" aca="1" ref="X1968" ca="1">INDEX(Sheet1!$Y$2:$Y$22, RANDBETWEEN(1, 21))</f>
        <v>Corporate Account</v>
      </c>
      <c r="Z1968" t="str" cm="1">
        <f t="array" aca="1" ref="Z1968" ca="1">INDEX(Sheet1!$AA$2:$AA$30, RANDBETWEEN(1, 29))</f>
        <v>US FUND</v>
      </c>
      <c r="AA1968" t="str" cm="1">
        <f t="array" aca="1" ref="AA1968" ca="1">INDEX(Sheet1!$AB$2:$AB$8, RANDBETWEEN(1, 7))</f>
        <v>NatCom</v>
      </c>
      <c r="AB1968" t="str" cm="1">
        <f t="array" aca="1" ref="AB1968" ca="1">INDEX(Sheet1!$AC$2:$AC$22, RANDBETWEEN(1, 21))</f>
        <v>Qatar</v>
      </c>
      <c r="AE1968" t="str" cm="1">
        <f t="array" aca="1" ref="AE1968" ca="1">INDEX(Sheet1!$AF$2:$AF$22, RANDBETWEEN(1, 5))</f>
        <v>ESARO</v>
      </c>
      <c r="AF1968" s="3">
        <v>45478</v>
      </c>
      <c r="AG1968" t="str" cm="1">
        <f t="array" aca="1" ref="AG1968" ca="1">INDEX(Sheet1!$AH$2:$AH$24, RANDBETWEEN(1, 23))</f>
        <v>GREECE CO</v>
      </c>
      <c r="AH1968" t="s">
        <v>649</v>
      </c>
      <c r="AI1968" t="s">
        <v>542</v>
      </c>
      <c r="AJ1968" t="s">
        <v>543</v>
      </c>
      <c r="AK1968" t="s">
        <v>75</v>
      </c>
      <c r="AL1968" t="s">
        <v>90</v>
      </c>
      <c r="AM1968" t="s">
        <v>645</v>
      </c>
      <c r="AN1968" t="s">
        <v>60</v>
      </c>
      <c r="AO1968" t="s">
        <v>77</v>
      </c>
      <c r="AP1968" t="s">
        <v>93</v>
      </c>
      <c r="AQ1968" t="s">
        <v>129</v>
      </c>
      <c r="AR1968">
        <v>2023</v>
      </c>
      <c r="AS1968" t="s">
        <v>44</v>
      </c>
    </row>
    <row r="1969" spans="1:45">
      <c r="A1969" t="s">
        <v>655</v>
      </c>
      <c r="B1969" t="s">
        <v>95</v>
      </c>
      <c r="C1969" t="s">
        <v>64</v>
      </c>
      <c r="D1969" s="3">
        <v>45539</v>
      </c>
      <c r="E1969" t="s">
        <v>644</v>
      </c>
      <c r="F1969">
        <f t="shared" ca="1" si="90"/>
        <v>20759.892019242929</v>
      </c>
      <c r="G1969">
        <f t="shared" ca="1" si="90"/>
        <v>75525.683395816974</v>
      </c>
      <c r="H1969" t="str" cm="1">
        <f t="array" aca="1" ref="H1969" ca="1">INDEX(Sheet1!$H$1:$H$3, RANDBETWEEN(1, 3))</f>
        <v>ORE-Thematic</v>
      </c>
      <c r="I1969" t="str" cm="1">
        <f t="array" aca="1" ref="I1969" ca="1">INDEX(Sheet1!$I$3:$I$88, RANDBETWEEN(1, 85))</f>
        <v>Economic and social policy general</v>
      </c>
      <c r="J1969" t="str">
        <f ca="1">INDEX(Sheet1!$AZ$3:$AZ$8, RANDBETWEEN(1, COUNTA(Sheet1!$AZ$3:$AZ$8)))</f>
        <v>Health</v>
      </c>
      <c r="K1969" t="str" cm="1">
        <f t="array" aca="1" ref="K1969" ca="1">INDEX(Sheet1!$K$1:$K$8, RANDBETWEEN(1, 6))</f>
        <v>Ukraine Response</v>
      </c>
      <c r="M1969" t="s">
        <v>114</v>
      </c>
      <c r="N1969">
        <f t="shared" ca="1" si="91"/>
        <v>37516.090744318615</v>
      </c>
      <c r="Q1969" t="s">
        <v>545</v>
      </c>
      <c r="U1969">
        <f t="shared" ca="1" si="92"/>
        <v>26624.388275421297</v>
      </c>
      <c r="V1969">
        <v>32913112</v>
      </c>
      <c r="W1969" t="str" cm="1">
        <f t="array" aca="1" ref="W1969" ca="1">INDEX(Sheet1!$X$1:$X$20, RANDBETWEEN(1, 20))</f>
        <v>IFI/RDB</v>
      </c>
      <c r="X1969" t="str" cm="1">
        <f t="array" aca="1" ref="X1969" ca="1">INDEX(Sheet1!$Y$2:$Y$22, RANDBETWEEN(1, 21))</f>
        <v>UNICEF NatCom/CO/Division</v>
      </c>
      <c r="Z1969" t="str" cm="1">
        <f t="array" aca="1" ref="Z1969" ca="1">INDEX(Sheet1!$AA$2:$AA$30, RANDBETWEEN(1, 29))</f>
        <v>TURKIYE CO</v>
      </c>
      <c r="AA1969" t="str" cm="1">
        <f t="array" aca="1" ref="AA1969" ca="1">INDEX(Sheet1!$AB$2:$AB$8, RANDBETWEEN(1, 7))</f>
        <v>NatCom</v>
      </c>
      <c r="AB1969" t="str" cm="1">
        <f t="array" aca="1" ref="AB1969" ca="1">INDEX(Sheet1!$AC$2:$AC$22, RANDBETWEEN(1, 21))</f>
        <v>Albania</v>
      </c>
      <c r="AE1969" t="str" cm="1">
        <f t="array" aca="1" ref="AE1969" ca="1">INDEX(Sheet1!$AF$2:$AF$22, RANDBETWEEN(1, 5))</f>
        <v>MENARO</v>
      </c>
      <c r="AF1969" s="3">
        <v>45539</v>
      </c>
      <c r="AG1969" t="str" cm="1">
        <f t="array" aca="1" ref="AG1969" ca="1">INDEX(Sheet1!$AH$2:$AH$24, RANDBETWEEN(1, 23))</f>
        <v>ARMENIA CO</v>
      </c>
      <c r="AH1969" t="s">
        <v>649</v>
      </c>
      <c r="AI1969" t="s">
        <v>544</v>
      </c>
      <c r="AJ1969" t="s">
        <v>545</v>
      </c>
      <c r="AK1969" t="s">
        <v>114</v>
      </c>
      <c r="AL1969" t="s">
        <v>90</v>
      </c>
      <c r="AM1969" t="s">
        <v>646</v>
      </c>
      <c r="AN1969" t="s">
        <v>216</v>
      </c>
      <c r="AO1969" t="s">
        <v>149</v>
      </c>
      <c r="AP1969" t="s">
        <v>135</v>
      </c>
      <c r="AQ1969" t="s">
        <v>129</v>
      </c>
      <c r="AR1969">
        <v>2022</v>
      </c>
      <c r="AS1969" t="s">
        <v>44</v>
      </c>
    </row>
    <row r="1970" spans="1:45">
      <c r="A1970" t="s">
        <v>657</v>
      </c>
      <c r="B1970" t="s">
        <v>95</v>
      </c>
      <c r="C1970" t="s">
        <v>45</v>
      </c>
      <c r="D1970" s="3">
        <v>45309</v>
      </c>
      <c r="E1970" t="s">
        <v>644</v>
      </c>
      <c r="F1970">
        <f t="shared" ca="1" si="90"/>
        <v>83171.278981673473</v>
      </c>
      <c r="G1970">
        <f t="shared" ca="1" si="90"/>
        <v>9658.7167120613249</v>
      </c>
      <c r="H1970" t="str" cm="1">
        <f t="array" aca="1" ref="H1970" ca="1">INDEX(Sheet1!$H$1:$H$3, RANDBETWEEN(1, 3))</f>
        <v>ORE-Thematic</v>
      </c>
      <c r="I1970" t="str" cm="1">
        <f t="array" aca="1" ref="I1970" ca="1">INDEX(Sheet1!$I$3:$I$88, RANDBETWEEN(1, 85))</f>
        <v>Hygiene</v>
      </c>
      <c r="J1970" t="str">
        <f ca="1">INDEX(Sheet1!$AZ$3:$AZ$8, RANDBETWEEN(1, COUNTA(Sheet1!$AZ$3:$AZ$8)))</f>
        <v>Advocacy</v>
      </c>
      <c r="K1970" t="str" cm="1">
        <f t="array" aca="1" ref="K1970" ca="1">INDEX(Sheet1!$K$1:$K$8, RANDBETWEEN(1, 6))</f>
        <v>HAC-ECARO</v>
      </c>
      <c r="M1970" t="s">
        <v>104</v>
      </c>
      <c r="N1970">
        <f t="shared" ca="1" si="91"/>
        <v>71730.686755189119</v>
      </c>
      <c r="Q1970" t="s">
        <v>547</v>
      </c>
      <c r="U1970">
        <f t="shared" ca="1" si="92"/>
        <v>18574.781275270627</v>
      </c>
      <c r="V1970">
        <v>10154388</v>
      </c>
      <c r="W1970" t="str" cm="1">
        <f t="array" aca="1" ref="W1970" ca="1">INDEX(Sheet1!$X$1:$X$20, RANDBETWEEN(1, 20))</f>
        <v>Central Government</v>
      </c>
      <c r="X1970" t="str" cm="1">
        <f t="array" aca="1" ref="X1970" ca="1">INDEX(Sheet1!$Y$2:$Y$22, RANDBETWEEN(1, 21))</f>
        <v>UNICEF NatCom/CO/Division</v>
      </c>
      <c r="Z1970" t="str" cm="1">
        <f t="array" aca="1" ref="Z1970" ca="1">INDEX(Sheet1!$AA$2:$AA$30, RANDBETWEEN(1, 29))</f>
        <v>SERBIA CO</v>
      </c>
      <c r="AA1970" t="str" cm="1">
        <f t="array" aca="1" ref="AA1970" ca="1">INDEX(Sheet1!$AB$2:$AB$8, RANDBETWEEN(1, 7))</f>
        <v>MENARO</v>
      </c>
      <c r="AB1970" t="str" cm="1">
        <f t="array" aca="1" ref="AB1970" ca="1">INDEX(Sheet1!$AC$2:$AC$22, RANDBETWEEN(1, 21))</f>
        <v>Tajikistan</v>
      </c>
      <c r="AE1970" t="str" cm="1">
        <f t="array" aca="1" ref="AE1970" ca="1">INDEX(Sheet1!$AF$2:$AF$22, RANDBETWEEN(1, 5))</f>
        <v>ECARO</v>
      </c>
      <c r="AF1970" s="3">
        <v>45309</v>
      </c>
      <c r="AG1970" t="str" cm="1">
        <f t="array" aca="1" ref="AG1970" ca="1">INDEX(Sheet1!$AH$2:$AH$24, RANDBETWEEN(1, 23))</f>
        <v>PPD</v>
      </c>
      <c r="AH1970" t="s">
        <v>647</v>
      </c>
      <c r="AI1970" t="s">
        <v>546</v>
      </c>
      <c r="AJ1970" t="s">
        <v>547</v>
      </c>
      <c r="AK1970" t="s">
        <v>104</v>
      </c>
      <c r="AL1970" t="s">
        <v>58</v>
      </c>
      <c r="AM1970" t="s">
        <v>646</v>
      </c>
      <c r="AN1970" t="s">
        <v>192</v>
      </c>
      <c r="AO1970" t="s">
        <v>92</v>
      </c>
      <c r="AP1970" t="s">
        <v>93</v>
      </c>
      <c r="AQ1970" t="s">
        <v>129</v>
      </c>
      <c r="AR1970">
        <v>2024</v>
      </c>
      <c r="AS1970" t="s">
        <v>44</v>
      </c>
    </row>
    <row r="1971" spans="1:45">
      <c r="A1971" t="s">
        <v>657</v>
      </c>
      <c r="B1971" t="s">
        <v>95</v>
      </c>
      <c r="C1971" t="s">
        <v>64</v>
      </c>
      <c r="D1971" s="3">
        <v>45438</v>
      </c>
      <c r="E1971" t="s">
        <v>644</v>
      </c>
      <c r="F1971">
        <f t="shared" ca="1" si="90"/>
        <v>89652.318020939172</v>
      </c>
      <c r="G1971">
        <f t="shared" ca="1" si="90"/>
        <v>23265.498796441509</v>
      </c>
      <c r="H1971" t="str" cm="1">
        <f t="array" aca="1" ref="H1971" ca="1">INDEX(Sheet1!$H$1:$H$3, RANDBETWEEN(1, 3))</f>
        <v>ORR Non-Thematic</v>
      </c>
      <c r="I1971" t="str" cm="1">
        <f t="array" aca="1" ref="I1971" ca="1">INDEX(Sheet1!$I$3:$I$88, RANDBETWEEN(1, 85))</f>
        <v>Special Purpose</v>
      </c>
      <c r="J1971" t="str">
        <f ca="1">INDEX(Sheet1!$AZ$3:$AZ$8, RANDBETWEEN(1, COUNTA(Sheet1!$AZ$3:$AZ$8)))</f>
        <v>Emergency Response</v>
      </c>
      <c r="K1971" t="str" cm="1">
        <f t="array" aca="1" ref="K1971" ca="1">INDEX(Sheet1!$K$1:$K$8, RANDBETWEEN(1, 6))</f>
        <v>Emergency/HAC</v>
      </c>
      <c r="M1971" t="s">
        <v>165</v>
      </c>
      <c r="N1971">
        <f t="shared" ca="1" si="91"/>
        <v>52796.928841831483</v>
      </c>
      <c r="Q1971" t="s">
        <v>549</v>
      </c>
      <c r="U1971">
        <f t="shared" ca="1" si="92"/>
        <v>8891.7453569246463</v>
      </c>
      <c r="V1971">
        <v>32674970</v>
      </c>
      <c r="W1971" t="str" cm="1">
        <f t="array" aca="1" ref="W1971" ca="1">INDEX(Sheet1!$X$1:$X$20, RANDBETWEEN(1, 20))</f>
        <v>UN Agency/International Agency</v>
      </c>
      <c r="X1971" t="str" cm="1">
        <f t="array" aca="1" ref="X1971" ca="1">INDEX(Sheet1!$Y$2:$Y$22, RANDBETWEEN(1, 21))</f>
        <v>UNICEF NatCom/CO/Division</v>
      </c>
      <c r="Z1971" t="str" cm="1">
        <f t="array" aca="1" ref="Z1971" ca="1">INDEX(Sheet1!$AA$2:$AA$30, RANDBETWEEN(1, 29))</f>
        <v>PPD</v>
      </c>
      <c r="AA1971" t="str" cm="1">
        <f t="array" aca="1" ref="AA1971" ca="1">INDEX(Sheet1!$AB$2:$AB$8, RANDBETWEEN(1, 7))</f>
        <v>HQ</v>
      </c>
      <c r="AB1971" t="str" cm="1">
        <f t="array" aca="1" ref="AB1971" ca="1">INDEX(Sheet1!$AC$2:$AC$22, RANDBETWEEN(1, 21))</f>
        <v>Netherlands</v>
      </c>
      <c r="AE1971" t="str" cm="1">
        <f t="array" aca="1" ref="AE1971" ca="1">INDEX(Sheet1!$AF$2:$AF$22, RANDBETWEEN(1, 5))</f>
        <v>ECARO</v>
      </c>
      <c r="AF1971" s="3">
        <v>45438</v>
      </c>
      <c r="AG1971" t="str" cm="1">
        <f t="array" aca="1" ref="AG1971" ca="1">INDEX(Sheet1!$AH$2:$AH$24, RANDBETWEEN(1, 23))</f>
        <v>LEBANON CO</v>
      </c>
      <c r="AH1971" t="s">
        <v>651</v>
      </c>
      <c r="AI1971" t="s">
        <v>548</v>
      </c>
      <c r="AJ1971" t="s">
        <v>549</v>
      </c>
      <c r="AK1971" t="s">
        <v>165</v>
      </c>
      <c r="AL1971" t="s">
        <v>95</v>
      </c>
      <c r="AM1971" t="s">
        <v>645</v>
      </c>
      <c r="AN1971" t="s">
        <v>91</v>
      </c>
      <c r="AO1971" t="s">
        <v>92</v>
      </c>
      <c r="AP1971" t="s">
        <v>93</v>
      </c>
      <c r="AQ1971" t="s">
        <v>100</v>
      </c>
      <c r="AR1971">
        <v>2022</v>
      </c>
      <c r="AS1971" t="s">
        <v>44</v>
      </c>
    </row>
    <row r="1972" spans="1:45">
      <c r="A1972" t="s">
        <v>659</v>
      </c>
      <c r="B1972" t="s">
        <v>44</v>
      </c>
      <c r="C1972" t="s">
        <v>64</v>
      </c>
      <c r="D1972" s="3">
        <v>45588</v>
      </c>
      <c r="E1972" t="s">
        <v>644</v>
      </c>
      <c r="F1972">
        <f t="shared" ca="1" si="90"/>
        <v>7193.6976162908177</v>
      </c>
      <c r="G1972">
        <f t="shared" ca="1" si="90"/>
        <v>83115.959015683911</v>
      </c>
      <c r="H1972" t="str" cm="1">
        <f t="array" aca="1" ref="H1972" ca="1">INDEX(Sheet1!$H$1:$H$3, RANDBETWEEN(1, 3))</f>
        <v>ORR Non-Thematic</v>
      </c>
      <c r="I1972" t="str" cm="1">
        <f t="array" aca="1" ref="I1972" ca="1">INDEX(Sheet1!$I$3:$I$88, RANDBETWEEN(1, 85))</f>
        <v>Special Purpose</v>
      </c>
      <c r="J1972" t="str">
        <f ca="1">INDEX(Sheet1!$AZ$3:$AZ$8, RANDBETWEEN(1, COUNTA(Sheet1!$AZ$3:$AZ$8)))</f>
        <v>Child Protection</v>
      </c>
      <c r="K1972" t="str" cm="1">
        <f t="array" aca="1" ref="K1972" ca="1">INDEX(Sheet1!$K$1:$K$8, RANDBETWEEN(1, 6))</f>
        <v>HAC-ARMENIA</v>
      </c>
      <c r="M1972" t="s">
        <v>127</v>
      </c>
      <c r="N1972">
        <f t="shared" ca="1" si="91"/>
        <v>92753.997147107875</v>
      </c>
      <c r="Q1972" t="s">
        <v>551</v>
      </c>
      <c r="U1972">
        <f t="shared" ca="1" si="92"/>
        <v>56592.826876211759</v>
      </c>
      <c r="V1972">
        <v>33792566</v>
      </c>
      <c r="W1972" t="str" cm="1">
        <f t="array" aca="1" ref="W1972" ca="1">INDEX(Sheet1!$X$1:$X$20, RANDBETWEEN(1, 20))</f>
        <v>Corporate</v>
      </c>
      <c r="X1972" t="str" cm="1">
        <f t="array" aca="1" ref="X1972" ca="1">INDEX(Sheet1!$Y$2:$Y$22, RANDBETWEEN(1, 21))</f>
        <v>Private Sector</v>
      </c>
      <c r="Z1972" t="str" cm="1">
        <f t="array" aca="1" ref="Z1972" ca="1">INDEX(Sheet1!$AA$2:$AA$30, RANDBETWEEN(1, 29))</f>
        <v>QATAR CO</v>
      </c>
      <c r="AA1972" t="str" cm="1">
        <f t="array" aca="1" ref="AA1972" ca="1">INDEX(Sheet1!$AB$2:$AB$8, RANDBETWEEN(1, 7))</f>
        <v>ECARO</v>
      </c>
      <c r="AB1972" t="str" cm="1">
        <f t="array" aca="1" ref="AB1972" ca="1">INDEX(Sheet1!$AC$2:$AC$22, RANDBETWEEN(1, 21))</f>
        <v>Cyprus</v>
      </c>
      <c r="AE1972" t="str" cm="1">
        <f t="array" aca="1" ref="AE1972" ca="1">INDEX(Sheet1!$AF$2:$AF$22, RANDBETWEEN(1, 5))</f>
        <v>ESARO</v>
      </c>
      <c r="AF1972" s="3">
        <v>45588</v>
      </c>
      <c r="AG1972" t="str" cm="1">
        <f t="array" aca="1" ref="AG1972" ca="1">INDEX(Sheet1!$AH$2:$AH$24, RANDBETWEEN(1, 23))</f>
        <v>TURKIYE CO</v>
      </c>
      <c r="AH1972" t="s">
        <v>651</v>
      </c>
      <c r="AI1972" t="s">
        <v>550</v>
      </c>
      <c r="AJ1972" t="s">
        <v>551</v>
      </c>
      <c r="AK1972" t="s">
        <v>127</v>
      </c>
      <c r="AL1972" t="s">
        <v>95</v>
      </c>
      <c r="AM1972" t="s">
        <v>646</v>
      </c>
      <c r="AN1972" t="s">
        <v>91</v>
      </c>
      <c r="AO1972" t="s">
        <v>92</v>
      </c>
      <c r="AP1972" t="s">
        <v>78</v>
      </c>
      <c r="AQ1972" t="s">
        <v>79</v>
      </c>
      <c r="AR1972">
        <v>2022</v>
      </c>
      <c r="AS1972" t="s">
        <v>44</v>
      </c>
    </row>
    <row r="1973" spans="1:45">
      <c r="A1973" t="s">
        <v>659</v>
      </c>
      <c r="B1973" t="s">
        <v>44</v>
      </c>
      <c r="C1973" t="s">
        <v>45</v>
      </c>
      <c r="D1973" s="3">
        <v>45352</v>
      </c>
      <c r="E1973" t="s">
        <v>644</v>
      </c>
      <c r="F1973">
        <f t="shared" ca="1" si="90"/>
        <v>3067.2290670815896</v>
      </c>
      <c r="G1973">
        <f t="shared" ca="1" si="90"/>
        <v>19203.038209606213</v>
      </c>
      <c r="H1973" t="str" cm="1">
        <f t="array" aca="1" ref="H1973" ca="1">INDEX(Sheet1!$H$1:$H$3, RANDBETWEEN(1, 3))</f>
        <v>ORE-Thematic</v>
      </c>
      <c r="I1973" t="str" cm="1">
        <f t="array" aca="1" ref="I1973" ca="1">INDEX(Sheet1!$I$3:$I$88, RANDBETWEEN(1, 85))</f>
        <v>Other – including procurement services</v>
      </c>
      <c r="J1973" t="str">
        <f ca="1">INDEX(Sheet1!$AZ$3:$AZ$8, RANDBETWEEN(1, COUNTA(Sheet1!$AZ$3:$AZ$8)))</f>
        <v>Advocacy</v>
      </c>
      <c r="K1973" t="str" cm="1">
        <f t="array" aca="1" ref="K1973" ca="1">INDEX(Sheet1!$K$1:$K$8, RANDBETWEEN(1, 6))</f>
        <v>HAC-STATE OF PALESTINE</v>
      </c>
      <c r="M1973" t="s">
        <v>89</v>
      </c>
      <c r="N1973">
        <f t="shared" ca="1" si="91"/>
        <v>53422.484564220249</v>
      </c>
      <c r="Q1973" t="s">
        <v>553</v>
      </c>
      <c r="U1973">
        <f t="shared" ca="1" si="92"/>
        <v>17729.951655022924</v>
      </c>
      <c r="V1973">
        <v>14004060</v>
      </c>
      <c r="W1973" t="str" cm="1">
        <f t="array" aca="1" ref="W1973" ca="1">INDEX(Sheet1!$X$1:$X$20, RANDBETWEEN(1, 20))</f>
        <v>Ministry</v>
      </c>
      <c r="X1973" t="str" cm="1">
        <f t="array" aca="1" ref="X1973" ca="1">INDEX(Sheet1!$Y$2:$Y$22, RANDBETWEEN(1, 21))</f>
        <v>Private Sector</v>
      </c>
      <c r="Z1973" t="str" cm="1">
        <f t="array" aca="1" ref="Z1973" ca="1">INDEX(Sheet1!$AA$2:$AA$30, RANDBETWEEN(1, 29))</f>
        <v>TURKIYE CO</v>
      </c>
      <c r="AA1973" t="str" cm="1">
        <f t="array" aca="1" ref="AA1973" ca="1">INDEX(Sheet1!$AB$2:$AB$8, RANDBETWEEN(1, 7))</f>
        <v>ECARO</v>
      </c>
      <c r="AB1973" t="str" cm="1">
        <f t="array" aca="1" ref="AB1973" ca="1">INDEX(Sheet1!$AC$2:$AC$22, RANDBETWEEN(1, 21))</f>
        <v>Russian Federation</v>
      </c>
      <c r="AE1973" t="str" cm="1">
        <f t="array" aca="1" ref="AE1973" ca="1">INDEX(Sheet1!$AF$2:$AF$22, RANDBETWEEN(1, 5))</f>
        <v>ECARO</v>
      </c>
      <c r="AF1973" s="3">
        <v>45352</v>
      </c>
      <c r="AG1973" t="str" cm="1">
        <f t="array" aca="1" ref="AG1973" ca="1">INDEX(Sheet1!$AH$2:$AH$24, RANDBETWEEN(1, 23))</f>
        <v>MOLDOVA CO</v>
      </c>
      <c r="AH1973" t="s">
        <v>670</v>
      </c>
      <c r="AI1973" t="s">
        <v>552</v>
      </c>
      <c r="AJ1973" t="s">
        <v>553</v>
      </c>
      <c r="AK1973" t="s">
        <v>89</v>
      </c>
      <c r="AL1973" t="s">
        <v>90</v>
      </c>
      <c r="AM1973" t="s">
        <v>646</v>
      </c>
      <c r="AN1973" t="s">
        <v>60</v>
      </c>
      <c r="AO1973" t="s">
        <v>116</v>
      </c>
      <c r="AP1973" t="s">
        <v>143</v>
      </c>
      <c r="AQ1973" t="s">
        <v>117</v>
      </c>
      <c r="AR1973">
        <v>2024</v>
      </c>
      <c r="AS1973" t="s">
        <v>44</v>
      </c>
    </row>
    <row r="1974" spans="1:45">
      <c r="A1974" t="s">
        <v>654</v>
      </c>
      <c r="B1974" t="s">
        <v>95</v>
      </c>
      <c r="C1974" t="s">
        <v>64</v>
      </c>
      <c r="D1974" s="3">
        <v>45408</v>
      </c>
      <c r="E1974" t="s">
        <v>644</v>
      </c>
      <c r="F1974">
        <f t="shared" ca="1" si="90"/>
        <v>13496.103455054674</v>
      </c>
      <c r="G1974">
        <f t="shared" ca="1" si="90"/>
        <v>15239.657741775785</v>
      </c>
      <c r="H1974" t="str" cm="1">
        <f t="array" aca="1" ref="H1974" ca="1">INDEX(Sheet1!$H$1:$H$3, RANDBETWEEN(1, 3))</f>
        <v>ORR Non-Thematic</v>
      </c>
      <c r="I1974" t="str" cm="1">
        <f t="array" aca="1" ref="I1974" ca="1">INDEX(Sheet1!$I$3:$I$88, RANDBETWEEN(1, 85))</f>
        <v>Public finance and local governance</v>
      </c>
      <c r="J1974" t="str">
        <f ca="1">INDEX(Sheet1!$AZ$3:$AZ$8, RANDBETWEEN(1, COUNTA(Sheet1!$AZ$3:$AZ$8)))</f>
        <v>Child Protection</v>
      </c>
      <c r="K1974" t="str" cm="1">
        <f t="array" aca="1" ref="K1974" ca="1">INDEX(Sheet1!$K$1:$K$8, RANDBETWEEN(1, 6))</f>
        <v>HAC-ECARO</v>
      </c>
      <c r="M1974" t="s">
        <v>75</v>
      </c>
      <c r="N1974">
        <f t="shared" ca="1" si="91"/>
        <v>63037.724507734099</v>
      </c>
      <c r="Q1974" t="s">
        <v>555</v>
      </c>
      <c r="U1974">
        <f t="shared" ca="1" si="92"/>
        <v>90818.041632278371</v>
      </c>
      <c r="V1974">
        <v>2208024</v>
      </c>
      <c r="W1974" t="str" cm="1">
        <f t="array" aca="1" ref="W1974" ca="1">INDEX(Sheet1!$X$1:$X$20, RANDBETWEEN(1, 20))</f>
        <v>Corporate</v>
      </c>
      <c r="X1974" t="str" cm="1">
        <f t="array" aca="1" ref="X1974" ca="1">INDEX(Sheet1!$Y$2:$Y$22, RANDBETWEEN(1, 21))</f>
        <v>Private Sector</v>
      </c>
      <c r="Z1974" t="str" cm="1">
        <f t="array" aca="1" ref="Z1974" ca="1">INDEX(Sheet1!$AA$2:$AA$30, RANDBETWEEN(1, 29))</f>
        <v>BELARUS CO</v>
      </c>
      <c r="AA1974" t="str" cm="1">
        <f t="array" aca="1" ref="AA1974" ca="1">INDEX(Sheet1!$AB$2:$AB$8, RANDBETWEEN(1, 7))</f>
        <v>MENARO</v>
      </c>
      <c r="AB1974" t="str" cm="1">
        <f t="array" aca="1" ref="AB1974" ca="1">INDEX(Sheet1!$AC$2:$AC$22, RANDBETWEEN(1, 21))</f>
        <v>Belarus</v>
      </c>
      <c r="AE1974" t="str" cm="1">
        <f t="array" aca="1" ref="AE1974" ca="1">INDEX(Sheet1!$AF$2:$AF$22, RANDBETWEEN(1, 5))</f>
        <v>HQ</v>
      </c>
      <c r="AF1974" s="3">
        <v>45408</v>
      </c>
      <c r="AG1974" t="str" cm="1">
        <f t="array" aca="1" ref="AG1974" ca="1">INDEX(Sheet1!$AH$2:$AH$24, RANDBETWEEN(1, 23))</f>
        <v>ALBANIA CO</v>
      </c>
      <c r="AH1974" t="s">
        <v>668</v>
      </c>
      <c r="AI1974" t="s">
        <v>554</v>
      </c>
      <c r="AJ1974" t="s">
        <v>555</v>
      </c>
      <c r="AK1974" t="s">
        <v>75</v>
      </c>
      <c r="AL1974" t="s">
        <v>58</v>
      </c>
      <c r="AM1974" t="s">
        <v>646</v>
      </c>
      <c r="AN1974" t="s">
        <v>115</v>
      </c>
      <c r="AO1974" t="s">
        <v>149</v>
      </c>
      <c r="AP1974" t="s">
        <v>62</v>
      </c>
      <c r="AQ1974" t="s">
        <v>94</v>
      </c>
      <c r="AR1974">
        <v>2022</v>
      </c>
      <c r="AS1974" t="s">
        <v>44</v>
      </c>
    </row>
    <row r="1975" spans="1:45">
      <c r="A1975" t="s">
        <v>652</v>
      </c>
      <c r="B1975" t="s">
        <v>44</v>
      </c>
      <c r="C1975" t="s">
        <v>118</v>
      </c>
      <c r="D1975" s="3">
        <v>45321</v>
      </c>
      <c r="E1975" t="s">
        <v>644</v>
      </c>
      <c r="F1975">
        <f t="shared" ca="1" si="90"/>
        <v>57277.861346060658</v>
      </c>
      <c r="G1975">
        <f t="shared" ca="1" si="90"/>
        <v>98251.204698876041</v>
      </c>
      <c r="H1975" t="str" cm="1">
        <f t="array" aca="1" ref="H1975" ca="1">INDEX(Sheet1!$H$1:$H$3, RANDBETWEEN(1, 3))</f>
        <v>Revenue Type</v>
      </c>
      <c r="I1975" t="str" cm="1">
        <f t="array" aca="1" ref="I1975" ca="1">INDEX(Sheet1!$I$3:$I$88, RANDBETWEEN(1, 85))</f>
        <v>Gender Equality</v>
      </c>
      <c r="J1975" t="str">
        <f ca="1">INDEX(Sheet1!$AZ$3:$AZ$8, RANDBETWEEN(1, COUNTA(Sheet1!$AZ$3:$AZ$8)))</f>
        <v>Education</v>
      </c>
      <c r="K1975" t="str" cm="1">
        <f t="array" aca="1" ref="K1975" ca="1">INDEX(Sheet1!$K$1:$K$8, RANDBETWEEN(1, 6))</f>
        <v>Ukraine Response</v>
      </c>
      <c r="M1975" t="s">
        <v>57</v>
      </c>
      <c r="N1975">
        <f t="shared" ca="1" si="91"/>
        <v>10851.150200117123</v>
      </c>
      <c r="Q1975" t="s">
        <v>557</v>
      </c>
      <c r="U1975">
        <f t="shared" ca="1" si="92"/>
        <v>64387.424604594831</v>
      </c>
      <c r="V1975">
        <v>25201397</v>
      </c>
      <c r="W1975" t="str" cm="1">
        <f t="array" aca="1" ref="W1975" ca="1">INDEX(Sheet1!$X$1:$X$20, RANDBETWEEN(1, 20))</f>
        <v>IFI/RDB</v>
      </c>
      <c r="X1975" t="str" cm="1">
        <f t="array" aca="1" ref="X1975" ca="1">INDEX(Sheet1!$Y$2:$Y$22, RANDBETWEEN(1, 21))</f>
        <v>Private Sector</v>
      </c>
      <c r="Z1975" t="str" cm="1">
        <f t="array" aca="1" ref="Z1975" ca="1">INDEX(Sheet1!$AA$2:$AA$30, RANDBETWEEN(1, 29))</f>
        <v>TAJIKISTAN CO</v>
      </c>
      <c r="AA1975" t="str" cm="1">
        <f t="array" aca="1" ref="AA1975" ca="1">INDEX(Sheet1!$AB$2:$AB$8, RANDBETWEEN(1, 7))</f>
        <v>EAPRO</v>
      </c>
      <c r="AB1975" t="str" cm="1">
        <f t="array" aca="1" ref="AB1975" ca="1">INDEX(Sheet1!$AC$2:$AC$22, RANDBETWEEN(1, 21))</f>
        <v>Japan</v>
      </c>
      <c r="AE1975" t="str" cm="1">
        <f t="array" aca="1" ref="AE1975" ca="1">INDEX(Sheet1!$AF$2:$AF$22, RANDBETWEEN(1, 5))</f>
        <v>MENARO</v>
      </c>
      <c r="AF1975" s="3">
        <v>45321</v>
      </c>
      <c r="AG1975" t="str" cm="1">
        <f t="array" aca="1" ref="AG1975" ca="1">INDEX(Sheet1!$AH$2:$AH$24, RANDBETWEEN(1, 23))</f>
        <v>GREECE CO</v>
      </c>
      <c r="AH1975" t="s">
        <v>650</v>
      </c>
      <c r="AI1975" t="s">
        <v>556</v>
      </c>
      <c r="AJ1975" t="s">
        <v>557</v>
      </c>
      <c r="AK1975" t="s">
        <v>57</v>
      </c>
      <c r="AL1975" t="s">
        <v>90</v>
      </c>
      <c r="AM1975" t="s">
        <v>646</v>
      </c>
      <c r="AN1975" t="s">
        <v>192</v>
      </c>
      <c r="AO1975" t="s">
        <v>61</v>
      </c>
      <c r="AP1975" t="s">
        <v>62</v>
      </c>
      <c r="AQ1975" t="s">
        <v>117</v>
      </c>
      <c r="AR1975">
        <v>2022</v>
      </c>
      <c r="AS1975" t="s">
        <v>44</v>
      </c>
    </row>
    <row r="1976" spans="1:45">
      <c r="A1976" t="s">
        <v>652</v>
      </c>
      <c r="B1976" t="s">
        <v>44</v>
      </c>
      <c r="C1976" t="s">
        <v>64</v>
      </c>
      <c r="D1976" s="3">
        <v>45314</v>
      </c>
      <c r="E1976" t="s">
        <v>644</v>
      </c>
      <c r="F1976">
        <f t="shared" ca="1" si="90"/>
        <v>49910.977054991716</v>
      </c>
      <c r="G1976">
        <f t="shared" ca="1" si="90"/>
        <v>53847.838614534601</v>
      </c>
      <c r="H1976" t="str" cm="1">
        <f t="array" aca="1" ref="H1976" ca="1">INDEX(Sheet1!$H$1:$H$3, RANDBETWEEN(1, 3))</f>
        <v>Revenue Type</v>
      </c>
      <c r="I1976" t="str" cm="1">
        <f t="array" aca="1" ref="I1976" ca="1">INDEX(Sheet1!$I$3:$I$88, RANDBETWEEN(1, 85))</f>
        <v>Early Childhood Development</v>
      </c>
      <c r="J1976" t="str">
        <f ca="1">INDEX(Sheet1!$AZ$3:$AZ$8, RANDBETWEEN(1, COUNTA(Sheet1!$AZ$3:$AZ$8)))</f>
        <v>Emergency Response</v>
      </c>
      <c r="K1976" t="str" cm="1">
        <f t="array" aca="1" ref="K1976" ca="1">INDEX(Sheet1!$K$1:$K$8, RANDBETWEEN(1, 6))</f>
        <v>HAC-ARMENIA</v>
      </c>
      <c r="M1976" t="s">
        <v>89</v>
      </c>
      <c r="N1976">
        <f t="shared" ca="1" si="91"/>
        <v>54119.301466807854</v>
      </c>
      <c r="Q1976" t="s">
        <v>132</v>
      </c>
      <c r="U1976">
        <f t="shared" ca="1" si="92"/>
        <v>36547.744955120368</v>
      </c>
      <c r="V1976">
        <v>37738490</v>
      </c>
      <c r="W1976" t="str" cm="1">
        <f t="array" aca="1" ref="W1976" ca="1">INDEX(Sheet1!$X$1:$X$20, RANDBETWEEN(1, 20))</f>
        <v>Membership based organizations</v>
      </c>
      <c r="X1976" t="str" cm="1">
        <f t="array" aca="1" ref="X1976" ca="1">INDEX(Sheet1!$Y$2:$Y$22, RANDBETWEEN(1, 21))</f>
        <v>Private Sector</v>
      </c>
      <c r="Z1976" t="str" cm="1">
        <f t="array" aca="1" ref="Z1976" ca="1">INDEX(Sheet1!$AA$2:$AA$30, RANDBETWEEN(1, 29))</f>
        <v>INDIA CO</v>
      </c>
      <c r="AA1976" t="str" cm="1">
        <f t="array" aca="1" ref="AA1976" ca="1">INDEX(Sheet1!$AB$2:$AB$8, RANDBETWEEN(1, 7))</f>
        <v>EAPRO</v>
      </c>
      <c r="AB1976" t="str" cm="1">
        <f t="array" aca="1" ref="AB1976" ca="1">INDEX(Sheet1!$AC$2:$AC$22, RANDBETWEEN(1, 21))</f>
        <v>Denmark</v>
      </c>
      <c r="AE1976" t="str" cm="1">
        <f t="array" aca="1" ref="AE1976" ca="1">INDEX(Sheet1!$AF$2:$AF$22, RANDBETWEEN(1, 5))</f>
        <v>HQ</v>
      </c>
      <c r="AF1976" s="3">
        <v>45314</v>
      </c>
      <c r="AG1976" t="str" cm="1">
        <f t="array" aca="1" ref="AG1976" ca="1">INDEX(Sheet1!$AH$2:$AH$24, RANDBETWEEN(1, 23))</f>
        <v>MONTENEGRO CO</v>
      </c>
      <c r="AH1976" t="s">
        <v>647</v>
      </c>
      <c r="AI1976" t="s">
        <v>558</v>
      </c>
      <c r="AJ1976" t="s">
        <v>132</v>
      </c>
      <c r="AK1976" t="s">
        <v>89</v>
      </c>
      <c r="AL1976" t="s">
        <v>95</v>
      </c>
      <c r="AM1976" t="s">
        <v>645</v>
      </c>
      <c r="AN1976" t="s">
        <v>91</v>
      </c>
      <c r="AO1976" t="s">
        <v>92</v>
      </c>
      <c r="AP1976" t="s">
        <v>143</v>
      </c>
      <c r="AQ1976" t="s">
        <v>79</v>
      </c>
      <c r="AR1976">
        <v>2022</v>
      </c>
      <c r="AS1976" t="s">
        <v>44</v>
      </c>
    </row>
    <row r="1977" spans="1:45">
      <c r="A1977" t="s">
        <v>654</v>
      </c>
      <c r="B1977" t="s">
        <v>95</v>
      </c>
      <c r="C1977" t="s">
        <v>45</v>
      </c>
      <c r="D1977" s="3">
        <v>45617</v>
      </c>
      <c r="E1977" t="s">
        <v>644</v>
      </c>
      <c r="F1977">
        <f t="shared" ca="1" si="90"/>
        <v>48702.258218154966</v>
      </c>
      <c r="G1977">
        <f t="shared" ca="1" si="90"/>
        <v>56635.553813991108</v>
      </c>
      <c r="H1977" t="str" cm="1">
        <f t="array" aca="1" ref="H1977" ca="1">INDEX(Sheet1!$H$1:$H$3, RANDBETWEEN(1, 3))</f>
        <v>ORE-Thematic</v>
      </c>
      <c r="I1977" t="str" cm="1">
        <f t="array" aca="1" ref="I1977" ca="1">INDEX(Sheet1!$I$3:$I$88, RANDBETWEEN(1, 85))</f>
        <v>Other – including procurement services</v>
      </c>
      <c r="J1977" t="str">
        <f ca="1">INDEX(Sheet1!$AZ$3:$AZ$8, RANDBETWEEN(1, COUNTA(Sheet1!$AZ$3:$AZ$8)))</f>
        <v>Child Protection</v>
      </c>
      <c r="K1977" t="str" cm="1">
        <f t="array" aca="1" ref="K1977" ca="1">INDEX(Sheet1!$K$1:$K$8, RANDBETWEEN(1, 6))</f>
        <v>HAC-UKRAINE</v>
      </c>
      <c r="M1977" t="s">
        <v>165</v>
      </c>
      <c r="N1977">
        <f t="shared" ca="1" si="91"/>
        <v>18861.260167254633</v>
      </c>
      <c r="Q1977" t="s">
        <v>560</v>
      </c>
      <c r="U1977">
        <f t="shared" ca="1" si="92"/>
        <v>54883.365596259355</v>
      </c>
      <c r="V1977">
        <v>7660160</v>
      </c>
      <c r="W1977" t="str" cm="1">
        <f t="array" aca="1" ref="W1977" ca="1">INDEX(Sheet1!$X$1:$X$20, RANDBETWEEN(1, 20))</f>
        <v>Corporate Foundation</v>
      </c>
      <c r="X1977" t="str" cm="1">
        <f t="array" aca="1" ref="X1977" ca="1">INDEX(Sheet1!$Y$2:$Y$22, RANDBETWEEN(1, 21))</f>
        <v>Private Sector</v>
      </c>
      <c r="Z1977" t="str" cm="1">
        <f t="array" aca="1" ref="Z1977" ca="1">INDEX(Sheet1!$AA$2:$AA$30, RANDBETWEEN(1, 29))</f>
        <v>INDIA CO</v>
      </c>
      <c r="AA1977" t="str" cm="1">
        <f t="array" aca="1" ref="AA1977" ca="1">INDEX(Sheet1!$AB$2:$AB$8, RANDBETWEEN(1, 7))</f>
        <v>HQ</v>
      </c>
      <c r="AB1977" t="str" cm="1">
        <f t="array" aca="1" ref="AB1977" ca="1">INDEX(Sheet1!$AC$2:$AC$22, RANDBETWEEN(1, 21))</f>
        <v>Ukraine</v>
      </c>
      <c r="AE1977" t="str" cm="1">
        <f t="array" aca="1" ref="AE1977" ca="1">INDEX(Sheet1!$AF$2:$AF$22, RANDBETWEEN(1, 5))</f>
        <v>ESARO</v>
      </c>
      <c r="AF1977" s="3">
        <v>45617</v>
      </c>
      <c r="AG1977" t="str" cm="1">
        <f t="array" aca="1" ref="AG1977" ca="1">INDEX(Sheet1!$AH$2:$AH$24, RANDBETWEEN(1, 23))</f>
        <v>ALBANIA CO</v>
      </c>
      <c r="AH1977" t="s">
        <v>668</v>
      </c>
      <c r="AI1977" t="s">
        <v>559</v>
      </c>
      <c r="AJ1977" t="s">
        <v>560</v>
      </c>
      <c r="AK1977" t="s">
        <v>165</v>
      </c>
      <c r="AL1977" t="s">
        <v>58</v>
      </c>
      <c r="AM1977" t="s">
        <v>645</v>
      </c>
      <c r="AN1977" t="s">
        <v>105</v>
      </c>
      <c r="AO1977" t="s">
        <v>92</v>
      </c>
      <c r="AP1977" t="s">
        <v>78</v>
      </c>
      <c r="AQ1977" t="s">
        <v>117</v>
      </c>
      <c r="AR1977">
        <v>2022</v>
      </c>
      <c r="AS1977" t="s">
        <v>44</v>
      </c>
    </row>
    <row r="1978" spans="1:45">
      <c r="A1978" t="s">
        <v>652</v>
      </c>
      <c r="B1978" t="s">
        <v>44</v>
      </c>
      <c r="C1978" t="s">
        <v>64</v>
      </c>
      <c r="D1978" s="3">
        <v>45490</v>
      </c>
      <c r="E1978" t="s">
        <v>644</v>
      </c>
      <c r="F1978">
        <f t="shared" ca="1" si="90"/>
        <v>88305.58199958039</v>
      </c>
      <c r="G1978">
        <f t="shared" ca="1" si="90"/>
        <v>44568.656204366358</v>
      </c>
      <c r="H1978" t="str" cm="1">
        <f t="array" aca="1" ref="H1978" ca="1">INDEX(Sheet1!$H$1:$H$3, RANDBETWEEN(1, 3))</f>
        <v>Revenue Type</v>
      </c>
      <c r="I1978" t="str" cm="1">
        <f t="array" aca="1" ref="I1978" ca="1">INDEX(Sheet1!$I$3:$I$88, RANDBETWEEN(1, 85))</f>
        <v>Economic and social policy general</v>
      </c>
      <c r="J1978" t="str">
        <f ca="1">INDEX(Sheet1!$AZ$3:$AZ$8, RANDBETWEEN(1, COUNTA(Sheet1!$AZ$3:$AZ$8)))</f>
        <v>Advocacy</v>
      </c>
      <c r="K1978" t="str" cm="1">
        <f t="array" aca="1" ref="K1978" ca="1">INDEX(Sheet1!$K$1:$K$8, RANDBETWEEN(1, 6))</f>
        <v>HAC-ECARO</v>
      </c>
      <c r="M1978" t="s">
        <v>127</v>
      </c>
      <c r="N1978">
        <f t="shared" ca="1" si="91"/>
        <v>4911.1730206399561</v>
      </c>
      <c r="Q1978" t="s">
        <v>562</v>
      </c>
      <c r="U1978">
        <f t="shared" ca="1" si="92"/>
        <v>21325.769644260457</v>
      </c>
      <c r="V1978">
        <v>20152529</v>
      </c>
      <c r="W1978" t="str" cm="1">
        <f t="array" aca="1" ref="W1978" ca="1">INDEX(Sheet1!$X$1:$X$20, RANDBETWEEN(1, 20))</f>
        <v>Country Office</v>
      </c>
      <c r="X1978" t="str" cm="1">
        <f t="array" aca="1" ref="X1978" ca="1">INDEX(Sheet1!$Y$2:$Y$22, RANDBETWEEN(1, 21))</f>
        <v>Corporate Account</v>
      </c>
      <c r="Z1978" t="str" cm="1">
        <f t="array" aca="1" ref="Z1978" ca="1">INDEX(Sheet1!$AA$2:$AA$30, RANDBETWEEN(1, 29))</f>
        <v>TAJIKISTAN CO</v>
      </c>
      <c r="AA1978" t="str" cm="1">
        <f t="array" aca="1" ref="AA1978" ca="1">INDEX(Sheet1!$AB$2:$AB$8, RANDBETWEEN(1, 7))</f>
        <v>ROSA</v>
      </c>
      <c r="AB1978" t="str" cm="1">
        <f t="array" aca="1" ref="AB1978" ca="1">INDEX(Sheet1!$AC$2:$AC$22, RANDBETWEEN(1, 21))</f>
        <v>Montenegro</v>
      </c>
      <c r="AE1978" t="str" cm="1">
        <f t="array" aca="1" ref="AE1978" ca="1">INDEX(Sheet1!$AF$2:$AF$22, RANDBETWEEN(1, 5))</f>
        <v>HQ</v>
      </c>
      <c r="AF1978" s="3">
        <v>45490</v>
      </c>
      <c r="AG1978" t="str" cm="1">
        <f t="array" aca="1" ref="AG1978" ca="1">INDEX(Sheet1!$AH$2:$AH$24, RANDBETWEEN(1, 23))</f>
        <v>PPD</v>
      </c>
      <c r="AH1978" t="s">
        <v>670</v>
      </c>
      <c r="AI1978" t="s">
        <v>561</v>
      </c>
      <c r="AJ1978" t="s">
        <v>562</v>
      </c>
      <c r="AK1978" t="s">
        <v>127</v>
      </c>
      <c r="AL1978" t="s">
        <v>90</v>
      </c>
      <c r="AM1978" t="s">
        <v>646</v>
      </c>
      <c r="AN1978" t="s">
        <v>91</v>
      </c>
      <c r="AO1978" t="s">
        <v>61</v>
      </c>
      <c r="AP1978" t="s">
        <v>135</v>
      </c>
      <c r="AQ1978" t="s">
        <v>117</v>
      </c>
      <c r="AR1978">
        <v>2022</v>
      </c>
      <c r="AS1978" t="s">
        <v>44</v>
      </c>
    </row>
    <row r="1979" spans="1:45">
      <c r="A1979" t="s">
        <v>656</v>
      </c>
      <c r="B1979" t="s">
        <v>44</v>
      </c>
      <c r="C1979" t="s">
        <v>45</v>
      </c>
      <c r="D1979" s="3">
        <v>45387</v>
      </c>
      <c r="E1979" t="s">
        <v>644</v>
      </c>
      <c r="F1979">
        <f t="shared" ca="1" si="90"/>
        <v>33224.22176099589</v>
      </c>
      <c r="G1979">
        <f t="shared" ca="1" si="90"/>
        <v>29716.257943793382</v>
      </c>
      <c r="H1979" t="str" cm="1">
        <f t="array" aca="1" ref="H1979" ca="1">INDEX(Sheet1!$H$1:$H$3, RANDBETWEEN(1, 3))</f>
        <v>Revenue Type</v>
      </c>
      <c r="I1979" t="str" cm="1">
        <f t="array" aca="1" ref="I1979" ca="1">INDEX(Sheet1!$I$3:$I$88, RANDBETWEEN(1, 85))</f>
        <v>Care and Treatment of Children affected by HIV and AIDS</v>
      </c>
      <c r="J1979" t="str">
        <f ca="1">INDEX(Sheet1!$AZ$3:$AZ$8, RANDBETWEEN(1, COUNTA(Sheet1!$AZ$3:$AZ$8)))</f>
        <v>Advocacy</v>
      </c>
      <c r="K1979" t="str" cm="1">
        <f t="array" aca="1" ref="K1979" ca="1">INDEX(Sheet1!$K$1:$K$8, RANDBETWEEN(1, 6))</f>
        <v>Ukraine Response</v>
      </c>
      <c r="M1979" t="s">
        <v>165</v>
      </c>
      <c r="N1979">
        <f t="shared" ca="1" si="91"/>
        <v>54609.295895360279</v>
      </c>
      <c r="Q1979" t="s">
        <v>564</v>
      </c>
      <c r="U1979">
        <f t="shared" ca="1" si="92"/>
        <v>56136.985519315524</v>
      </c>
      <c r="V1979">
        <v>22128122</v>
      </c>
      <c r="W1979" t="str" cm="1">
        <f t="array" aca="1" ref="W1979" ca="1">INDEX(Sheet1!$X$1:$X$20, RANDBETWEEN(1, 20))</f>
        <v>Women's and diaspora organizations</v>
      </c>
      <c r="X1979" t="str" cm="1">
        <f t="array" aca="1" ref="X1979" ca="1">INDEX(Sheet1!$Y$2:$Y$22, RANDBETWEEN(1, 21))</f>
        <v>UNICEF NatCom/CO/Division</v>
      </c>
      <c r="Z1979" t="str" cm="1">
        <f t="array" aca="1" ref="Z1979" ca="1">INDEX(Sheet1!$AA$2:$AA$30, RANDBETWEEN(1, 29))</f>
        <v>GEORGIA CO</v>
      </c>
      <c r="AA1979" t="str" cm="1">
        <f t="array" aca="1" ref="AA1979" ca="1">INDEX(Sheet1!$AB$2:$AB$8, RANDBETWEEN(1, 7))</f>
        <v>ECARO</v>
      </c>
      <c r="AB1979" t="str" cm="1">
        <f t="array" aca="1" ref="AB1979" ca="1">INDEX(Sheet1!$AC$2:$AC$22, RANDBETWEEN(1, 21))</f>
        <v>Montenegro</v>
      </c>
      <c r="AE1979" t="str" cm="1">
        <f t="array" aca="1" ref="AE1979" ca="1">INDEX(Sheet1!$AF$2:$AF$22, RANDBETWEEN(1, 5))</f>
        <v>NatCom</v>
      </c>
      <c r="AF1979" s="3">
        <v>45387</v>
      </c>
      <c r="AG1979" t="str" cm="1">
        <f t="array" aca="1" ref="AG1979" ca="1">INDEX(Sheet1!$AH$2:$AH$24, RANDBETWEEN(1, 23))</f>
        <v>UKRAINE CO</v>
      </c>
      <c r="AH1979" t="s">
        <v>651</v>
      </c>
      <c r="AI1979" t="s">
        <v>563</v>
      </c>
      <c r="AJ1979" t="s">
        <v>564</v>
      </c>
      <c r="AK1979" t="s">
        <v>165</v>
      </c>
      <c r="AL1979" t="s">
        <v>95</v>
      </c>
      <c r="AM1979" t="s">
        <v>645</v>
      </c>
      <c r="AN1979" t="s">
        <v>115</v>
      </c>
      <c r="AO1979" t="s">
        <v>149</v>
      </c>
      <c r="AP1979" t="s">
        <v>78</v>
      </c>
      <c r="AQ1979" t="s">
        <v>100</v>
      </c>
      <c r="AR1979">
        <v>2023</v>
      </c>
      <c r="AS1979" t="s">
        <v>44</v>
      </c>
    </row>
    <row r="1980" spans="1:45">
      <c r="A1980" t="s">
        <v>654</v>
      </c>
      <c r="B1980" t="s">
        <v>95</v>
      </c>
      <c r="C1980" t="s">
        <v>118</v>
      </c>
      <c r="D1980" s="3">
        <v>45315</v>
      </c>
      <c r="E1980" t="s">
        <v>644</v>
      </c>
      <c r="F1980">
        <f t="shared" ca="1" si="90"/>
        <v>97033.420823749359</v>
      </c>
      <c r="G1980">
        <f t="shared" ca="1" si="90"/>
        <v>76770.526551623741</v>
      </c>
      <c r="H1980" t="str" cm="1">
        <f t="array" aca="1" ref="H1980" ca="1">INDEX(Sheet1!$H$1:$H$3, RANDBETWEEN(1, 3))</f>
        <v>Revenue Type</v>
      </c>
      <c r="I1980" t="str" cm="1">
        <f t="array" aca="1" ref="I1980" ca="1">INDEX(Sheet1!$I$3:$I$88, RANDBETWEEN(1, 85))</f>
        <v>ACT-A/COVAX Pillar 4: RCCE</v>
      </c>
      <c r="J1980" t="str">
        <f ca="1">INDEX(Sheet1!$AZ$3:$AZ$8, RANDBETWEEN(1, COUNTA(Sheet1!$AZ$3:$AZ$8)))</f>
        <v>Advocacy</v>
      </c>
      <c r="K1980" t="str" cm="1">
        <f t="array" aca="1" ref="K1980" ca="1">INDEX(Sheet1!$K$1:$K$8, RANDBETWEEN(1, 6))</f>
        <v>Emergency/HAC</v>
      </c>
      <c r="M1980" t="s">
        <v>75</v>
      </c>
      <c r="N1980">
        <f t="shared" ca="1" si="91"/>
        <v>86435.998246200732</v>
      </c>
      <c r="Q1980" t="s">
        <v>566</v>
      </c>
      <c r="U1980">
        <f t="shared" ca="1" si="92"/>
        <v>5285.3881145638725</v>
      </c>
      <c r="V1980">
        <v>28252349</v>
      </c>
      <c r="W1980" t="str" cm="1">
        <f t="array" aca="1" ref="W1980" ca="1">INDEX(Sheet1!$X$1:$X$20, RANDBETWEEN(1, 20))</f>
        <v>University/Education Org.</v>
      </c>
      <c r="X1980" t="str" cm="1">
        <f t="array" aca="1" ref="X1980" ca="1">INDEX(Sheet1!$Y$2:$Y$22, RANDBETWEEN(1, 21))</f>
        <v>Private Sector</v>
      </c>
      <c r="Z1980" t="str" cm="1">
        <f t="array" aca="1" ref="Z1980" ca="1">INDEX(Sheet1!$AA$2:$AA$30, RANDBETWEEN(1, 29))</f>
        <v>UKRAINE CO</v>
      </c>
      <c r="AA1980" t="str" cm="1">
        <f t="array" aca="1" ref="AA1980" ca="1">INDEX(Sheet1!$AB$2:$AB$8, RANDBETWEEN(1, 7))</f>
        <v>ROSA</v>
      </c>
      <c r="AB1980" t="str" cm="1">
        <f t="array" aca="1" ref="AB1980" ca="1">INDEX(Sheet1!$AC$2:$AC$22, RANDBETWEEN(1, 21))</f>
        <v>Japan</v>
      </c>
      <c r="AE1980" t="str" cm="1">
        <f t="array" aca="1" ref="AE1980" ca="1">INDEX(Sheet1!$AF$2:$AF$22, RANDBETWEEN(1, 5))</f>
        <v>ESARO</v>
      </c>
      <c r="AF1980" s="3">
        <v>45315</v>
      </c>
      <c r="AG1980" t="str" cm="1">
        <f t="array" aca="1" ref="AG1980" ca="1">INDEX(Sheet1!$AH$2:$AH$24, RANDBETWEEN(1, 23))</f>
        <v>SERBIA CO</v>
      </c>
      <c r="AH1980" t="s">
        <v>649</v>
      </c>
      <c r="AI1980" t="s">
        <v>565</v>
      </c>
      <c r="AJ1980" t="s">
        <v>566</v>
      </c>
      <c r="AK1980" t="s">
        <v>75</v>
      </c>
      <c r="AL1980" t="s">
        <v>90</v>
      </c>
      <c r="AM1980" t="s">
        <v>645</v>
      </c>
      <c r="AN1980" t="s">
        <v>192</v>
      </c>
      <c r="AO1980" t="s">
        <v>92</v>
      </c>
      <c r="AP1980" t="s">
        <v>135</v>
      </c>
      <c r="AQ1980" t="s">
        <v>79</v>
      </c>
      <c r="AR1980">
        <v>2022</v>
      </c>
      <c r="AS1980" t="s">
        <v>44</v>
      </c>
    </row>
    <row r="1981" spans="1:45">
      <c r="A1981" t="s">
        <v>657</v>
      </c>
      <c r="B1981" t="s">
        <v>95</v>
      </c>
      <c r="C1981" t="s">
        <v>45</v>
      </c>
      <c r="D1981" s="3">
        <v>45339</v>
      </c>
      <c r="E1981" t="s">
        <v>644</v>
      </c>
      <c r="F1981">
        <f t="shared" ca="1" si="90"/>
        <v>84907.934617785111</v>
      </c>
      <c r="G1981">
        <f t="shared" ca="1" si="90"/>
        <v>41153.127173264933</v>
      </c>
      <c r="H1981" t="str" cm="1">
        <f t="array" aca="1" ref="H1981" ca="1">INDEX(Sheet1!$H$1:$H$3, RANDBETWEEN(1, 3))</f>
        <v>ORE-Thematic</v>
      </c>
      <c r="I1981" t="str" cm="1">
        <f t="array" aca="1" ref="I1981" ca="1">INDEX(Sheet1!$I$3:$I$88, RANDBETWEEN(1, 85))</f>
        <v>External relations and partnerships, communication and resource mobilization</v>
      </c>
      <c r="J1981" t="str">
        <f ca="1">INDEX(Sheet1!$AZ$3:$AZ$8, RANDBETWEEN(1, COUNTA(Sheet1!$AZ$3:$AZ$8)))</f>
        <v>Advocacy</v>
      </c>
      <c r="K1981" t="str" cm="1">
        <f t="array" aca="1" ref="K1981" ca="1">INDEX(Sheet1!$K$1:$K$8, RANDBETWEEN(1, 6))</f>
        <v>HAC-ECARO</v>
      </c>
      <c r="M1981" t="s">
        <v>75</v>
      </c>
      <c r="N1981">
        <f t="shared" ca="1" si="91"/>
        <v>96131.307219644179</v>
      </c>
      <c r="Q1981" t="s">
        <v>568</v>
      </c>
      <c r="U1981">
        <f t="shared" ca="1" si="92"/>
        <v>11958.308253521576</v>
      </c>
      <c r="V1981">
        <v>36681482</v>
      </c>
      <c r="W1981" t="str" cm="1">
        <f t="array" aca="1" ref="W1981" ca="1">INDEX(Sheet1!$X$1:$X$20, RANDBETWEEN(1, 20))</f>
        <v>UN Agency/International Agency</v>
      </c>
      <c r="X1981" t="str" cm="1">
        <f t="array" aca="1" ref="X1981" ca="1">INDEX(Sheet1!$Y$2:$Y$22, RANDBETWEEN(1, 21))</f>
        <v>Public Sector</v>
      </c>
      <c r="Z1981" t="str" cm="1">
        <f t="array" aca="1" ref="Z1981" ca="1">INDEX(Sheet1!$AA$2:$AA$30, RANDBETWEEN(1, 29))</f>
        <v>INDIA CO</v>
      </c>
      <c r="AA1981" t="str" cm="1">
        <f t="array" aca="1" ref="AA1981" ca="1">INDEX(Sheet1!$AB$2:$AB$8, RANDBETWEEN(1, 7))</f>
        <v>EAPRO</v>
      </c>
      <c r="AB1981" t="str" cm="1">
        <f t="array" aca="1" ref="AB1981" ca="1">INDEX(Sheet1!$AC$2:$AC$22, RANDBETWEEN(1, 21))</f>
        <v>Denmark</v>
      </c>
      <c r="AE1981" t="str" cm="1">
        <f t="array" aca="1" ref="AE1981" ca="1">INDEX(Sheet1!$AF$2:$AF$22, RANDBETWEEN(1, 5))</f>
        <v>NatCom</v>
      </c>
      <c r="AF1981" s="3">
        <v>45339</v>
      </c>
      <c r="AG1981" t="str" cm="1">
        <f t="array" aca="1" ref="AG1981" ca="1">INDEX(Sheet1!$AH$2:$AH$24, RANDBETWEEN(1, 23))</f>
        <v>LEBANON CO</v>
      </c>
      <c r="AH1981" t="s">
        <v>649</v>
      </c>
      <c r="AI1981" t="s">
        <v>567</v>
      </c>
      <c r="AJ1981" t="s">
        <v>568</v>
      </c>
      <c r="AK1981" t="s">
        <v>75</v>
      </c>
      <c r="AL1981" t="s">
        <v>90</v>
      </c>
      <c r="AM1981" t="s">
        <v>646</v>
      </c>
      <c r="AN1981" t="s">
        <v>105</v>
      </c>
      <c r="AO1981" t="s">
        <v>61</v>
      </c>
      <c r="AP1981" t="s">
        <v>93</v>
      </c>
      <c r="AQ1981" t="s">
        <v>79</v>
      </c>
      <c r="AR1981">
        <v>2022</v>
      </c>
      <c r="AS1981" t="s">
        <v>44</v>
      </c>
    </row>
    <row r="1982" spans="1:45">
      <c r="A1982" t="s">
        <v>655</v>
      </c>
      <c r="B1982" t="s">
        <v>95</v>
      </c>
      <c r="C1982" t="s">
        <v>45</v>
      </c>
      <c r="D1982" s="3">
        <v>45596</v>
      </c>
      <c r="E1982" t="s">
        <v>644</v>
      </c>
      <c r="F1982">
        <f t="shared" ca="1" si="90"/>
        <v>76183.836291926084</v>
      </c>
      <c r="G1982">
        <f t="shared" ca="1" si="90"/>
        <v>53427.190825761449</v>
      </c>
      <c r="H1982" t="str" cm="1">
        <f t="array" aca="1" ref="H1982" ca="1">INDEX(Sheet1!$H$1:$H$3, RANDBETWEEN(1, 3))</f>
        <v>ORR Non-Thematic</v>
      </c>
      <c r="I1982" t="str" cm="1">
        <f t="array" aca="1" ref="I1982" ca="1">INDEX(Sheet1!$I$3:$I$88, RANDBETWEEN(1, 85))</f>
        <v>Capital investments</v>
      </c>
      <c r="J1982" t="str">
        <f ca="1">INDEX(Sheet1!$AZ$3:$AZ$8, RANDBETWEEN(1, COUNTA(Sheet1!$AZ$3:$AZ$8)))</f>
        <v>Increased Immunization Rates</v>
      </c>
      <c r="K1982" t="str" cm="1">
        <f t="array" aca="1" ref="K1982" ca="1">INDEX(Sheet1!$K$1:$K$8, RANDBETWEEN(1, 6))</f>
        <v>Emergency/HAC</v>
      </c>
      <c r="M1982" t="s">
        <v>165</v>
      </c>
      <c r="N1982">
        <f t="shared" ca="1" si="91"/>
        <v>34478.617673237452</v>
      </c>
      <c r="Q1982" t="s">
        <v>570</v>
      </c>
      <c r="U1982">
        <f t="shared" ca="1" si="92"/>
        <v>20398.783354366231</v>
      </c>
      <c r="V1982">
        <v>37977534</v>
      </c>
      <c r="W1982" t="str" cm="1">
        <f t="array" aca="1" ref="W1982" ca="1">INDEX(Sheet1!$X$1:$X$20, RANDBETWEEN(1, 20))</f>
        <v>Women's and diaspora organizations</v>
      </c>
      <c r="X1982" t="str" cm="1">
        <f t="array" aca="1" ref="X1982" ca="1">INDEX(Sheet1!$Y$2:$Y$22, RANDBETWEEN(1, 21))</f>
        <v>Private Sector</v>
      </c>
      <c r="Z1982" t="str" cm="1">
        <f t="array" aca="1" ref="Z1982" ca="1">INDEX(Sheet1!$AA$2:$AA$30, RANDBETWEEN(1, 29))</f>
        <v>BULGARIA CO</v>
      </c>
      <c r="AA1982" t="str" cm="1">
        <f t="array" aca="1" ref="AA1982" ca="1">INDEX(Sheet1!$AB$2:$AB$8, RANDBETWEEN(1, 7))</f>
        <v>ROSA</v>
      </c>
      <c r="AB1982" t="str" cm="1">
        <f t="array" aca="1" ref="AB1982" ca="1">INDEX(Sheet1!$AC$2:$AC$22, RANDBETWEEN(1, 21))</f>
        <v>Bulgaria</v>
      </c>
      <c r="AE1982" t="str" cm="1">
        <f t="array" aca="1" ref="AE1982" ca="1">INDEX(Sheet1!$AF$2:$AF$22, RANDBETWEEN(1, 5))</f>
        <v>NatCom</v>
      </c>
      <c r="AF1982" s="3">
        <v>45596</v>
      </c>
      <c r="AG1982" t="str" cm="1">
        <f t="array" aca="1" ref="AG1982" ca="1">INDEX(Sheet1!$AH$2:$AH$24, RANDBETWEEN(1, 23))</f>
        <v>TAJIKISTAN CO</v>
      </c>
      <c r="AH1982" t="s">
        <v>651</v>
      </c>
      <c r="AI1982" t="s">
        <v>569</v>
      </c>
      <c r="AJ1982" t="s">
        <v>570</v>
      </c>
      <c r="AK1982" t="s">
        <v>165</v>
      </c>
      <c r="AL1982" t="s">
        <v>95</v>
      </c>
      <c r="AM1982" t="s">
        <v>645</v>
      </c>
      <c r="AN1982" t="s">
        <v>105</v>
      </c>
      <c r="AO1982" t="s">
        <v>61</v>
      </c>
      <c r="AP1982" t="s">
        <v>135</v>
      </c>
      <c r="AQ1982" t="s">
        <v>100</v>
      </c>
      <c r="AR1982">
        <v>2023</v>
      </c>
      <c r="AS1982" t="s">
        <v>44</v>
      </c>
    </row>
    <row r="1983" spans="1:45">
      <c r="A1983" t="s">
        <v>656</v>
      </c>
      <c r="B1983" t="s">
        <v>44</v>
      </c>
      <c r="C1983" t="s">
        <v>64</v>
      </c>
      <c r="D1983" s="3">
        <v>45494</v>
      </c>
      <c r="E1983" t="s">
        <v>644</v>
      </c>
      <c r="F1983">
        <f t="shared" ca="1" si="90"/>
        <v>96182.805596437029</v>
      </c>
      <c r="G1983">
        <f t="shared" ca="1" si="90"/>
        <v>92142.135166878128</v>
      </c>
      <c r="H1983" t="str" cm="1">
        <f t="array" aca="1" ref="H1983" ca="1">INDEX(Sheet1!$H$1:$H$3, RANDBETWEEN(1, 3))</f>
        <v>ORE-Thematic</v>
      </c>
      <c r="I1983" t="str" cm="1">
        <f t="array" aca="1" ref="I1983" ca="1">INDEX(Sheet1!$I$3:$I$88, RANDBETWEEN(1, 85))</f>
        <v>Other – including procurement services</v>
      </c>
      <c r="J1983" t="str">
        <f ca="1">INDEX(Sheet1!$AZ$3:$AZ$8, RANDBETWEEN(1, COUNTA(Sheet1!$AZ$3:$AZ$8)))</f>
        <v>Child Protection</v>
      </c>
      <c r="K1983" t="str" cm="1">
        <f t="array" aca="1" ref="K1983" ca="1">INDEX(Sheet1!$K$1:$K$8, RANDBETWEEN(1, 6))</f>
        <v>Ukraine Response</v>
      </c>
      <c r="M1983" t="s">
        <v>114</v>
      </c>
      <c r="N1983">
        <f t="shared" ca="1" si="91"/>
        <v>76436.172598378587</v>
      </c>
      <c r="Q1983" t="s">
        <v>572</v>
      </c>
      <c r="U1983">
        <f t="shared" ca="1" si="92"/>
        <v>94549.046207536594</v>
      </c>
      <c r="V1983">
        <v>16118708</v>
      </c>
      <c r="W1983" t="str" cm="1">
        <f t="array" aca="1" ref="W1983" ca="1">INDEX(Sheet1!$X$1:$X$20, RANDBETWEEN(1, 20))</f>
        <v>Corporate Foundation</v>
      </c>
      <c r="X1983" t="str" cm="1">
        <f t="array" aca="1" ref="X1983" ca="1">INDEX(Sheet1!$Y$2:$Y$22, RANDBETWEEN(1, 21))</f>
        <v>UNICEF NatCom/CO/Division</v>
      </c>
      <c r="Z1983" t="str" cm="1">
        <f t="array" aca="1" ref="Z1983" ca="1">INDEX(Sheet1!$AA$2:$AA$30, RANDBETWEEN(1, 29))</f>
        <v>SENEGAL CO</v>
      </c>
      <c r="AA1983" t="str" cm="1">
        <f t="array" aca="1" ref="AA1983" ca="1">INDEX(Sheet1!$AB$2:$AB$8, RANDBETWEEN(1, 7))</f>
        <v>EAPRO</v>
      </c>
      <c r="AB1983" t="str" cm="1">
        <f t="array" aca="1" ref="AB1983" ca="1">INDEX(Sheet1!$AC$2:$AC$22, RANDBETWEEN(1, 21))</f>
        <v>Ukraine</v>
      </c>
      <c r="AE1983" t="str" cm="1">
        <f t="array" aca="1" ref="AE1983" ca="1">INDEX(Sheet1!$AF$2:$AF$22, RANDBETWEEN(1, 5))</f>
        <v>ECARO</v>
      </c>
      <c r="AF1983" s="3">
        <v>45494</v>
      </c>
      <c r="AG1983" t="str" cm="1">
        <f t="array" aca="1" ref="AG1983" ca="1">INDEX(Sheet1!$AH$2:$AH$24, RANDBETWEEN(1, 23))</f>
        <v>US FUND</v>
      </c>
      <c r="AH1983" t="s">
        <v>648</v>
      </c>
      <c r="AI1983" t="s">
        <v>571</v>
      </c>
      <c r="AJ1983" t="s">
        <v>572</v>
      </c>
      <c r="AK1983" t="s">
        <v>114</v>
      </c>
      <c r="AL1983" t="s">
        <v>95</v>
      </c>
      <c r="AM1983" t="s">
        <v>645</v>
      </c>
      <c r="AN1983" t="s">
        <v>105</v>
      </c>
      <c r="AO1983" t="s">
        <v>92</v>
      </c>
      <c r="AP1983" t="s">
        <v>62</v>
      </c>
      <c r="AQ1983" t="s">
        <v>117</v>
      </c>
      <c r="AR1983">
        <v>2023</v>
      </c>
      <c r="AS1983" t="s">
        <v>44</v>
      </c>
    </row>
    <row r="1984" spans="1:45">
      <c r="A1984" t="s">
        <v>652</v>
      </c>
      <c r="B1984" t="s">
        <v>44</v>
      </c>
      <c r="C1984" t="s">
        <v>45</v>
      </c>
      <c r="D1984" s="3">
        <v>45544</v>
      </c>
      <c r="E1984" t="s">
        <v>644</v>
      </c>
      <c r="F1984">
        <f t="shared" ca="1" si="90"/>
        <v>81678.279895914151</v>
      </c>
      <c r="G1984">
        <f t="shared" ca="1" si="90"/>
        <v>16012.995126355989</v>
      </c>
      <c r="H1984" t="str" cm="1">
        <f t="array" aca="1" ref="H1984" ca="1">INDEX(Sheet1!$H$1:$H$3, RANDBETWEEN(1, 3))</f>
        <v>ORE-Thematic</v>
      </c>
      <c r="I1984" t="str" cm="1">
        <f t="array" aca="1" ref="I1984" ca="1">INDEX(Sheet1!$I$3:$I$88, RANDBETWEEN(1, 85))</f>
        <v>Child Protection – General</v>
      </c>
      <c r="J1984" t="str">
        <f ca="1">INDEX(Sheet1!$AZ$3:$AZ$8, RANDBETWEEN(1, COUNTA(Sheet1!$AZ$3:$AZ$8)))</f>
        <v>Health</v>
      </c>
      <c r="K1984" t="str" cm="1">
        <f t="array" aca="1" ref="K1984" ca="1">INDEX(Sheet1!$K$1:$K$8, RANDBETWEEN(1, 6))</f>
        <v>HAC-ARMENIA</v>
      </c>
      <c r="M1984" t="s">
        <v>75</v>
      </c>
      <c r="N1984">
        <f t="shared" ca="1" si="91"/>
        <v>6328.7466780467557</v>
      </c>
      <c r="Q1984" t="s">
        <v>574</v>
      </c>
      <c r="U1984">
        <f t="shared" ca="1" si="92"/>
        <v>9308.2009304736857</v>
      </c>
      <c r="V1984">
        <v>34662372</v>
      </c>
      <c r="W1984" t="str" cm="1">
        <f t="array" aca="1" ref="W1984" ca="1">INDEX(Sheet1!$X$1:$X$20, RANDBETWEEN(1, 20))</f>
        <v>Ministry</v>
      </c>
      <c r="X1984" t="str" cm="1">
        <f t="array" aca="1" ref="X1984" ca="1">INDEX(Sheet1!$Y$2:$Y$22, RANDBETWEEN(1, 21))</f>
        <v>Public Sector</v>
      </c>
      <c r="Z1984" t="str" cm="1">
        <f t="array" aca="1" ref="Z1984" ca="1">INDEX(Sheet1!$AA$2:$AA$30, RANDBETWEEN(1, 29))</f>
        <v>ALBANIA CO</v>
      </c>
      <c r="AA1984" t="str" cm="1">
        <f t="array" aca="1" ref="AA1984" ca="1">INDEX(Sheet1!$AB$2:$AB$8, RANDBETWEEN(1, 7))</f>
        <v>ROSA</v>
      </c>
      <c r="AB1984" t="str" cm="1">
        <f t="array" aca="1" ref="AB1984" ca="1">INDEX(Sheet1!$AC$2:$AC$22, RANDBETWEEN(1, 21))</f>
        <v>France</v>
      </c>
      <c r="AE1984" t="str" cm="1">
        <f t="array" aca="1" ref="AE1984" ca="1">INDEX(Sheet1!$AF$2:$AF$22, RANDBETWEEN(1, 5))</f>
        <v>NatCom</v>
      </c>
      <c r="AF1984" s="3">
        <v>45544</v>
      </c>
      <c r="AG1984" t="str" cm="1">
        <f t="array" aca="1" ref="AG1984" ca="1">INDEX(Sheet1!$AH$2:$AH$24, RANDBETWEEN(1, 23))</f>
        <v>MOLDOVA CO</v>
      </c>
      <c r="AH1984" t="s">
        <v>649</v>
      </c>
      <c r="AI1984" t="s">
        <v>573</v>
      </c>
      <c r="AJ1984" t="s">
        <v>574</v>
      </c>
      <c r="AK1984" t="s">
        <v>75</v>
      </c>
      <c r="AL1984" t="s">
        <v>90</v>
      </c>
      <c r="AM1984" t="s">
        <v>645</v>
      </c>
      <c r="AN1984" t="s">
        <v>216</v>
      </c>
      <c r="AO1984" t="s">
        <v>149</v>
      </c>
      <c r="AP1984" t="s">
        <v>93</v>
      </c>
      <c r="AQ1984" t="s">
        <v>117</v>
      </c>
      <c r="AR1984">
        <v>2023</v>
      </c>
      <c r="AS1984" t="s">
        <v>44</v>
      </c>
    </row>
    <row r="1985" spans="1:45">
      <c r="A1985" t="s">
        <v>657</v>
      </c>
      <c r="B1985" t="s">
        <v>95</v>
      </c>
      <c r="C1985" t="s">
        <v>45</v>
      </c>
      <c r="D1985" s="3">
        <v>45480</v>
      </c>
      <c r="E1985" t="s">
        <v>644</v>
      </c>
      <c r="F1985">
        <f t="shared" ca="1" si="90"/>
        <v>29117.503461758381</v>
      </c>
      <c r="G1985">
        <f t="shared" ca="1" si="90"/>
        <v>33629.349433300769</v>
      </c>
      <c r="H1985" t="str" cm="1">
        <f t="array" aca="1" ref="H1985" ca="1">INDEX(Sheet1!$H$1:$H$3, RANDBETWEEN(1, 3))</f>
        <v>Revenue Type</v>
      </c>
      <c r="I1985" t="str" cm="1">
        <f t="array" aca="1" ref="I1985" ca="1">INDEX(Sheet1!$I$3:$I$88, RANDBETWEEN(1, 85))</f>
        <v>Immunization</v>
      </c>
      <c r="J1985" t="str">
        <f ca="1">INDEX(Sheet1!$AZ$3:$AZ$8, RANDBETWEEN(1, COUNTA(Sheet1!$AZ$3:$AZ$8)))</f>
        <v>Health</v>
      </c>
      <c r="K1985" t="str" cm="1">
        <f t="array" aca="1" ref="K1985" ca="1">INDEX(Sheet1!$K$1:$K$8, RANDBETWEEN(1, 6))</f>
        <v>HAC-ARMENIA</v>
      </c>
      <c r="M1985" t="s">
        <v>104</v>
      </c>
      <c r="N1985">
        <f t="shared" ca="1" si="91"/>
        <v>80369.985218235772</v>
      </c>
      <c r="Q1985" t="s">
        <v>576</v>
      </c>
      <c r="U1985">
        <f t="shared" ca="1" si="92"/>
        <v>34615.585814212987</v>
      </c>
      <c r="V1985">
        <v>2012252</v>
      </c>
      <c r="W1985" t="str" cm="1">
        <f t="array" aca="1" ref="W1985" ca="1">INDEX(Sheet1!$X$1:$X$20, RANDBETWEEN(1, 20))</f>
        <v>Corporate</v>
      </c>
      <c r="X1985" t="str" cm="1">
        <f t="array" aca="1" ref="X1985" ca="1">INDEX(Sheet1!$Y$2:$Y$22, RANDBETWEEN(1, 21))</f>
        <v>Private Sector</v>
      </c>
      <c r="Z1985" t="str" cm="1">
        <f t="array" aca="1" ref="Z1985" ca="1">INDEX(Sheet1!$AA$2:$AA$30, RANDBETWEEN(1, 29))</f>
        <v>NETHERLANDS NATCOM</v>
      </c>
      <c r="AA1985" t="str" cm="1">
        <f t="array" aca="1" ref="AA1985" ca="1">INDEX(Sheet1!$AB$2:$AB$8, RANDBETWEEN(1, 7))</f>
        <v>NatCom</v>
      </c>
      <c r="AB1985" t="str" cm="1">
        <f t="array" aca="1" ref="AB1985" ca="1">INDEX(Sheet1!$AC$2:$AC$22, RANDBETWEEN(1, 21))</f>
        <v>Switzerland</v>
      </c>
      <c r="AE1985" t="str" cm="1">
        <f t="array" aca="1" ref="AE1985" ca="1">INDEX(Sheet1!$AF$2:$AF$22, RANDBETWEEN(1, 5))</f>
        <v>NatCom</v>
      </c>
      <c r="AF1985" s="3">
        <v>45480</v>
      </c>
      <c r="AG1985" t="str" cm="1">
        <f t="array" aca="1" ref="AG1985" ca="1">INDEX(Sheet1!$AH$2:$AH$24, RANDBETWEEN(1, 23))</f>
        <v>GREECE CO</v>
      </c>
      <c r="AH1985" t="s">
        <v>647</v>
      </c>
      <c r="AI1985" t="s">
        <v>575</v>
      </c>
      <c r="AJ1985" t="s">
        <v>576</v>
      </c>
      <c r="AK1985" t="s">
        <v>104</v>
      </c>
      <c r="AL1985" t="s">
        <v>95</v>
      </c>
      <c r="AM1985" t="s">
        <v>646</v>
      </c>
      <c r="AN1985" t="s">
        <v>105</v>
      </c>
      <c r="AO1985" t="s">
        <v>149</v>
      </c>
      <c r="AP1985" t="s">
        <v>143</v>
      </c>
      <c r="AQ1985" t="s">
        <v>117</v>
      </c>
      <c r="AR1985">
        <v>2022</v>
      </c>
      <c r="AS1985" t="s">
        <v>44</v>
      </c>
    </row>
    <row r="1986" spans="1:45">
      <c r="A1986" t="s">
        <v>658</v>
      </c>
      <c r="B1986" t="s">
        <v>44</v>
      </c>
      <c r="C1986" t="s">
        <v>118</v>
      </c>
      <c r="D1986" s="3">
        <v>45368</v>
      </c>
      <c r="E1986" t="s">
        <v>644</v>
      </c>
      <c r="F1986">
        <f t="shared" ca="1" si="90"/>
        <v>33025.755042985409</v>
      </c>
      <c r="G1986">
        <f t="shared" ca="1" si="90"/>
        <v>73774.933360826806</v>
      </c>
      <c r="H1986" t="str" cm="1">
        <f t="array" aca="1" ref="H1986" ca="1">INDEX(Sheet1!$H$1:$H$3, RANDBETWEEN(1, 3))</f>
        <v>ORR Non-Thematic</v>
      </c>
      <c r="I1986" t="str" cm="1">
        <f t="array" aca="1" ref="I1986" ca="1">INDEX(Sheet1!$I$3:$I$88, RANDBETWEEN(1, 85))</f>
        <v>Financial, information and communication technology and administrative managemen</v>
      </c>
      <c r="J1986" t="str">
        <f ca="1">INDEX(Sheet1!$AZ$3:$AZ$8, RANDBETWEEN(1, COUNTA(Sheet1!$AZ$3:$AZ$8)))</f>
        <v>Education</v>
      </c>
      <c r="K1986" t="str" cm="1">
        <f t="array" aca="1" ref="K1986" ca="1">INDEX(Sheet1!$K$1:$K$8, RANDBETWEEN(1, 6))</f>
        <v>HAC-ARMENIA</v>
      </c>
      <c r="M1986" t="s">
        <v>165</v>
      </c>
      <c r="N1986">
        <f t="shared" ca="1" si="91"/>
        <v>29566.819904631939</v>
      </c>
      <c r="Q1986" t="s">
        <v>578</v>
      </c>
      <c r="U1986">
        <f t="shared" ca="1" si="92"/>
        <v>30351.892424312966</v>
      </c>
      <c r="V1986">
        <v>6880325</v>
      </c>
      <c r="W1986" t="str" cm="1">
        <f t="array" aca="1" ref="W1986" ca="1">INDEX(Sheet1!$X$1:$X$20, RANDBETWEEN(1, 20))</f>
        <v>Corporate Foundation</v>
      </c>
      <c r="X1986" t="str" cm="1">
        <f t="array" aca="1" ref="X1986" ca="1">INDEX(Sheet1!$Y$2:$Y$22, RANDBETWEEN(1, 21))</f>
        <v>Private Sector</v>
      </c>
      <c r="Z1986" t="str" cm="1">
        <f t="array" aca="1" ref="Z1986" ca="1">INDEX(Sheet1!$AA$2:$AA$30, RANDBETWEEN(1, 29))</f>
        <v>GEORGIA CO</v>
      </c>
      <c r="AA1986" t="str" cm="1">
        <f t="array" aca="1" ref="AA1986" ca="1">INDEX(Sheet1!$AB$2:$AB$8, RANDBETWEEN(1, 7))</f>
        <v>NatCom</v>
      </c>
      <c r="AB1986" t="str" cm="1">
        <f t="array" aca="1" ref="AB1986" ca="1">INDEX(Sheet1!$AC$2:$AC$22, RANDBETWEEN(1, 21))</f>
        <v>Ukraine</v>
      </c>
      <c r="AE1986" t="str" cm="1">
        <f t="array" aca="1" ref="AE1986" ca="1">INDEX(Sheet1!$AF$2:$AF$22, RANDBETWEEN(1, 5))</f>
        <v>HQ</v>
      </c>
      <c r="AF1986" s="3">
        <v>45368</v>
      </c>
      <c r="AG1986" t="str" cm="1">
        <f t="array" aca="1" ref="AG1986" ca="1">INDEX(Sheet1!$AH$2:$AH$24, RANDBETWEEN(1, 23))</f>
        <v>ECARO</v>
      </c>
      <c r="AH1986" t="s">
        <v>651</v>
      </c>
      <c r="AI1986" t="s">
        <v>577</v>
      </c>
      <c r="AJ1986" t="s">
        <v>578</v>
      </c>
      <c r="AK1986" t="s">
        <v>165</v>
      </c>
      <c r="AL1986" t="s">
        <v>95</v>
      </c>
      <c r="AM1986" t="s">
        <v>646</v>
      </c>
      <c r="AN1986" t="s">
        <v>192</v>
      </c>
      <c r="AO1986" t="s">
        <v>61</v>
      </c>
      <c r="AP1986" t="s">
        <v>135</v>
      </c>
      <c r="AQ1986" t="s">
        <v>79</v>
      </c>
      <c r="AR1986">
        <v>2023</v>
      </c>
      <c r="AS1986" t="s">
        <v>44</v>
      </c>
    </row>
    <row r="1987" spans="1:45">
      <c r="A1987" t="s">
        <v>657</v>
      </c>
      <c r="B1987" t="s">
        <v>95</v>
      </c>
      <c r="C1987" t="s">
        <v>45</v>
      </c>
      <c r="D1987" s="3">
        <v>45618</v>
      </c>
      <c r="E1987" t="s">
        <v>644</v>
      </c>
      <c r="F1987">
        <f t="shared" ref="F1987:G2050" ca="1" si="93">RAND() * (100000 - 50) + 50</f>
        <v>3540.9835461644029</v>
      </c>
      <c r="G1987">
        <f t="shared" ca="1" si="93"/>
        <v>13026.837489438813</v>
      </c>
      <c r="H1987" t="str" cm="1">
        <f t="array" aca="1" ref="H1987" ca="1">INDEX(Sheet1!$H$1:$H$3, RANDBETWEEN(1, 3))</f>
        <v>Revenue Type</v>
      </c>
      <c r="I1987" t="str" cm="1">
        <f t="array" aca="1" ref="I1987" ca="1">INDEX(Sheet1!$I$3:$I$88, RANDBETWEEN(1, 85))</f>
        <v>Child Protection and emergencies</v>
      </c>
      <c r="J1987" t="str">
        <f ca="1">INDEX(Sheet1!$AZ$3:$AZ$8, RANDBETWEEN(1, COUNTA(Sheet1!$AZ$3:$AZ$8)))</f>
        <v>Education</v>
      </c>
      <c r="K1987" t="str" cm="1">
        <f t="array" aca="1" ref="K1987" ca="1">INDEX(Sheet1!$K$1:$K$8, RANDBETWEEN(1, 6))</f>
        <v>HAC-UKRAINE</v>
      </c>
      <c r="M1987" t="s">
        <v>165</v>
      </c>
      <c r="N1987">
        <f t="shared" ref="N1987:N2050" ca="1" si="94">RAND() * (100000 - 50) + 50</f>
        <v>82466.025261079907</v>
      </c>
      <c r="Q1987" t="s">
        <v>580</v>
      </c>
      <c r="U1987">
        <f t="shared" ref="U1987:U2050" ca="1" si="95">RAND() * (100000 - 50) + 50</f>
        <v>5187.6919563636066</v>
      </c>
      <c r="V1987">
        <v>15280310</v>
      </c>
      <c r="W1987" t="str" cm="1">
        <f t="array" aca="1" ref="W1987" ca="1">INDEX(Sheet1!$X$1:$X$20, RANDBETWEEN(1, 20))</f>
        <v>IFI/RDB</v>
      </c>
      <c r="X1987" t="str" cm="1">
        <f t="array" aca="1" ref="X1987" ca="1">INDEX(Sheet1!$Y$2:$Y$22, RANDBETWEEN(1, 21))</f>
        <v>Public Sector</v>
      </c>
      <c r="Z1987" t="str" cm="1">
        <f t="array" aca="1" ref="Z1987" ca="1">INDEX(Sheet1!$AA$2:$AA$30, RANDBETWEEN(1, 29))</f>
        <v>TURKIYE CO</v>
      </c>
      <c r="AA1987" t="str" cm="1">
        <f t="array" aca="1" ref="AA1987" ca="1">INDEX(Sheet1!$AB$2:$AB$8, RANDBETWEEN(1, 7))</f>
        <v>ROSA</v>
      </c>
      <c r="AB1987" t="str" cm="1">
        <f t="array" aca="1" ref="AB1987" ca="1">INDEX(Sheet1!$AC$2:$AC$22, RANDBETWEEN(1, 21))</f>
        <v>Netherlands</v>
      </c>
      <c r="AE1987" t="str" cm="1">
        <f t="array" aca="1" ref="AE1987" ca="1">INDEX(Sheet1!$AF$2:$AF$22, RANDBETWEEN(1, 5))</f>
        <v>ESARO</v>
      </c>
      <c r="AF1987" s="3">
        <v>45618</v>
      </c>
      <c r="AG1987" t="str" cm="1">
        <f t="array" aca="1" ref="AG1987" ca="1">INDEX(Sheet1!$AH$2:$AH$24, RANDBETWEEN(1, 23))</f>
        <v>KOSOVO CO</v>
      </c>
      <c r="AH1987" t="s">
        <v>651</v>
      </c>
      <c r="AI1987" t="s">
        <v>579</v>
      </c>
      <c r="AJ1987" t="s">
        <v>580</v>
      </c>
      <c r="AK1987" t="s">
        <v>165</v>
      </c>
      <c r="AL1987" t="s">
        <v>95</v>
      </c>
      <c r="AM1987" t="s">
        <v>645</v>
      </c>
      <c r="AN1987" t="s">
        <v>91</v>
      </c>
      <c r="AO1987" t="s">
        <v>61</v>
      </c>
      <c r="AP1987" t="s">
        <v>135</v>
      </c>
      <c r="AQ1987" t="s">
        <v>63</v>
      </c>
      <c r="AR1987">
        <v>2024</v>
      </c>
      <c r="AS1987" t="s">
        <v>44</v>
      </c>
    </row>
    <row r="1988" spans="1:45">
      <c r="A1988" t="s">
        <v>654</v>
      </c>
      <c r="B1988" t="s">
        <v>95</v>
      </c>
      <c r="C1988" t="s">
        <v>45</v>
      </c>
      <c r="D1988" s="3">
        <v>45469</v>
      </c>
      <c r="E1988" t="s">
        <v>644</v>
      </c>
      <c r="F1988">
        <f t="shared" ca="1" si="93"/>
        <v>90267.191283635591</v>
      </c>
      <c r="G1988">
        <f t="shared" ca="1" si="93"/>
        <v>96346.815366825263</v>
      </c>
      <c r="H1988" t="str" cm="1">
        <f t="array" aca="1" ref="H1988" ca="1">INDEX(Sheet1!$H$1:$H$3, RANDBETWEEN(1, 3))</f>
        <v>ORE-Thematic</v>
      </c>
      <c r="I1988" t="str" cm="1">
        <f t="array" aca="1" ref="I1988" ca="1">INDEX(Sheet1!$I$3:$I$88, RANDBETWEEN(1, 85))</f>
        <v>Data and Child Protection</v>
      </c>
      <c r="J1988" t="str">
        <f ca="1">INDEX(Sheet1!$AZ$3:$AZ$8, RANDBETWEEN(1, COUNTA(Sheet1!$AZ$3:$AZ$8)))</f>
        <v>Health</v>
      </c>
      <c r="K1988" t="str" cm="1">
        <f t="array" aca="1" ref="K1988" ca="1">INDEX(Sheet1!$K$1:$K$8, RANDBETWEEN(1, 6))</f>
        <v>Emergency/HAC</v>
      </c>
      <c r="M1988" t="s">
        <v>114</v>
      </c>
      <c r="N1988">
        <f t="shared" ca="1" si="94"/>
        <v>59623.350731366729</v>
      </c>
      <c r="Q1988" t="s">
        <v>582</v>
      </c>
      <c r="U1988">
        <f t="shared" ca="1" si="95"/>
        <v>70858.541269815338</v>
      </c>
      <c r="V1988">
        <v>24816420</v>
      </c>
      <c r="W1988" t="str" cm="1">
        <f t="array" aca="1" ref="W1988" ca="1">INDEX(Sheet1!$X$1:$X$20, RANDBETWEEN(1, 20))</f>
        <v>University/Education Org.</v>
      </c>
      <c r="X1988" t="str" cm="1">
        <f t="array" aca="1" ref="X1988" ca="1">INDEX(Sheet1!$Y$2:$Y$22, RANDBETWEEN(1, 21))</f>
        <v>Private Sector</v>
      </c>
      <c r="Z1988" t="str" cm="1">
        <f t="array" aca="1" ref="Z1988" ca="1">INDEX(Sheet1!$AA$2:$AA$30, RANDBETWEEN(1, 29))</f>
        <v>PPD</v>
      </c>
      <c r="AA1988" t="str" cm="1">
        <f t="array" aca="1" ref="AA1988" ca="1">INDEX(Sheet1!$AB$2:$AB$8, RANDBETWEEN(1, 7))</f>
        <v>ECARO</v>
      </c>
      <c r="AB1988" t="str" cm="1">
        <f t="array" aca="1" ref="AB1988" ca="1">INDEX(Sheet1!$AC$2:$AC$22, RANDBETWEEN(1, 21))</f>
        <v>Armenia</v>
      </c>
      <c r="AE1988" t="str" cm="1">
        <f t="array" aca="1" ref="AE1988" ca="1">INDEX(Sheet1!$AF$2:$AF$22, RANDBETWEEN(1, 5))</f>
        <v>ECARO</v>
      </c>
      <c r="AF1988" s="3">
        <v>45469</v>
      </c>
      <c r="AG1988" t="str" cm="1">
        <f t="array" aca="1" ref="AG1988" ca="1">INDEX(Sheet1!$AH$2:$AH$24, RANDBETWEEN(1, 23))</f>
        <v>MOLDOVA CO</v>
      </c>
      <c r="AH1988" t="s">
        <v>668</v>
      </c>
      <c r="AI1988" t="s">
        <v>581</v>
      </c>
      <c r="AJ1988" t="s">
        <v>582</v>
      </c>
      <c r="AK1988" t="s">
        <v>114</v>
      </c>
      <c r="AL1988" t="s">
        <v>58</v>
      </c>
      <c r="AM1988" t="s">
        <v>645</v>
      </c>
      <c r="AN1988" t="s">
        <v>105</v>
      </c>
      <c r="AO1988" t="s">
        <v>149</v>
      </c>
      <c r="AP1988" t="s">
        <v>78</v>
      </c>
      <c r="AQ1988" t="s">
        <v>94</v>
      </c>
      <c r="AR1988">
        <v>2023</v>
      </c>
      <c r="AS1988" t="s">
        <v>44</v>
      </c>
    </row>
    <row r="1989" spans="1:45">
      <c r="A1989" t="s">
        <v>654</v>
      </c>
      <c r="B1989" t="s">
        <v>95</v>
      </c>
      <c r="C1989" t="s">
        <v>45</v>
      </c>
      <c r="D1989" s="3">
        <v>45575</v>
      </c>
      <c r="E1989" t="s">
        <v>644</v>
      </c>
      <c r="F1989">
        <f t="shared" ca="1" si="93"/>
        <v>79690.812246799615</v>
      </c>
      <c r="G1989">
        <f t="shared" ca="1" si="93"/>
        <v>91763.660063132702</v>
      </c>
      <c r="H1989" t="str" cm="1">
        <f t="array" aca="1" ref="H1989" ca="1">INDEX(Sheet1!$H$1:$H$3, RANDBETWEEN(1, 3))</f>
        <v>ORR Non-Thematic</v>
      </c>
      <c r="I1989" t="str" cm="1">
        <f t="array" aca="1" ref="I1989" ca="1">INDEX(Sheet1!$I$3:$I$88, RANDBETWEEN(1, 85))</f>
        <v>Violence, exploitation and abuse</v>
      </c>
      <c r="J1989" t="str">
        <f ca="1">INDEX(Sheet1!$AZ$3:$AZ$8, RANDBETWEEN(1, COUNTA(Sheet1!$AZ$3:$AZ$8)))</f>
        <v>Child Protection</v>
      </c>
      <c r="K1989" t="str" cm="1">
        <f t="array" aca="1" ref="K1989" ca="1">INDEX(Sheet1!$K$1:$K$8, RANDBETWEEN(1, 6))</f>
        <v>Ukraine Response</v>
      </c>
      <c r="M1989" t="s">
        <v>114</v>
      </c>
      <c r="N1989">
        <f t="shared" ca="1" si="94"/>
        <v>41258.358203526208</v>
      </c>
      <c r="Q1989" t="s">
        <v>584</v>
      </c>
      <c r="U1989">
        <f t="shared" ca="1" si="95"/>
        <v>51647.51792074932</v>
      </c>
      <c r="V1989">
        <v>2526559</v>
      </c>
      <c r="W1989" t="str" cm="1">
        <f t="array" aca="1" ref="W1989" ca="1">INDEX(Sheet1!$X$1:$X$20, RANDBETWEEN(1, 20))</f>
        <v>Sport Associations</v>
      </c>
      <c r="X1989" t="str" cm="1">
        <f t="array" aca="1" ref="X1989" ca="1">INDEX(Sheet1!$Y$2:$Y$22, RANDBETWEEN(1, 21))</f>
        <v>Public Sector</v>
      </c>
      <c r="Z1989" t="str" cm="1">
        <f t="array" aca="1" ref="Z1989" ca="1">INDEX(Sheet1!$AA$2:$AA$30, RANDBETWEEN(1, 29))</f>
        <v>TURKIYE CO</v>
      </c>
      <c r="AA1989" t="str" cm="1">
        <f t="array" aca="1" ref="AA1989" ca="1">INDEX(Sheet1!$AB$2:$AB$8, RANDBETWEEN(1, 7))</f>
        <v>MENARO</v>
      </c>
      <c r="AB1989" t="str" cm="1">
        <f t="array" aca="1" ref="AB1989" ca="1">INDEX(Sheet1!$AC$2:$AC$22, RANDBETWEEN(1, 21))</f>
        <v>Serbia</v>
      </c>
      <c r="AE1989" t="str" cm="1">
        <f t="array" aca="1" ref="AE1989" ca="1">INDEX(Sheet1!$AF$2:$AF$22, RANDBETWEEN(1, 5))</f>
        <v>ESARO</v>
      </c>
      <c r="AF1989" s="3">
        <v>45575</v>
      </c>
      <c r="AG1989" t="str" cm="1">
        <f t="array" aca="1" ref="AG1989" ca="1">INDEX(Sheet1!$AH$2:$AH$24, RANDBETWEEN(1, 23))</f>
        <v>TURKIYE NATCOM</v>
      </c>
      <c r="AH1989" t="s">
        <v>668</v>
      </c>
      <c r="AI1989" t="s">
        <v>583</v>
      </c>
      <c r="AJ1989" t="s">
        <v>584</v>
      </c>
      <c r="AK1989" t="s">
        <v>114</v>
      </c>
      <c r="AL1989" t="s">
        <v>58</v>
      </c>
      <c r="AM1989" t="s">
        <v>645</v>
      </c>
      <c r="AN1989" t="s">
        <v>91</v>
      </c>
      <c r="AO1989" t="s">
        <v>149</v>
      </c>
      <c r="AP1989" t="s">
        <v>78</v>
      </c>
      <c r="AQ1989" t="s">
        <v>117</v>
      </c>
      <c r="AR1989">
        <v>2023</v>
      </c>
      <c r="AS1989" t="s">
        <v>44</v>
      </c>
    </row>
    <row r="1990" spans="1:45">
      <c r="A1990" t="s">
        <v>657</v>
      </c>
      <c r="B1990" t="s">
        <v>95</v>
      </c>
      <c r="C1990" t="s">
        <v>45</v>
      </c>
      <c r="D1990" s="3">
        <v>45418</v>
      </c>
      <c r="E1990" t="s">
        <v>644</v>
      </c>
      <c r="F1990">
        <f t="shared" ca="1" si="93"/>
        <v>64562.664966134384</v>
      </c>
      <c r="G1990">
        <f t="shared" ca="1" si="93"/>
        <v>47028.801917980316</v>
      </c>
      <c r="H1990" t="str" cm="1">
        <f t="array" aca="1" ref="H1990" ca="1">INDEX(Sheet1!$H$1:$H$3, RANDBETWEEN(1, 3))</f>
        <v>ORE-Thematic</v>
      </c>
      <c r="I1990" t="str" cm="1">
        <f t="array" aca="1" ref="I1990" ca="1">INDEX(Sheet1!$I$3:$I$88, RANDBETWEEN(1, 85))</f>
        <v>ACT-A/COVAX Pillar 4: RCCE</v>
      </c>
      <c r="J1990" t="str">
        <f ca="1">INDEX(Sheet1!$AZ$3:$AZ$8, RANDBETWEEN(1, COUNTA(Sheet1!$AZ$3:$AZ$8)))</f>
        <v>Emergency Response</v>
      </c>
      <c r="K1990" t="str" cm="1">
        <f t="array" aca="1" ref="K1990" ca="1">INDEX(Sheet1!$K$1:$K$8, RANDBETWEEN(1, 6))</f>
        <v>Emergency/HAC</v>
      </c>
      <c r="M1990" t="s">
        <v>127</v>
      </c>
      <c r="N1990">
        <f t="shared" ca="1" si="94"/>
        <v>99867.238585779865</v>
      </c>
      <c r="Q1990" t="s">
        <v>586</v>
      </c>
      <c r="U1990">
        <f t="shared" ca="1" si="95"/>
        <v>45284.866856651519</v>
      </c>
      <c r="V1990">
        <v>5729991</v>
      </c>
      <c r="W1990" t="str" cm="1">
        <f t="array" aca="1" ref="W1990" ca="1">INDEX(Sheet1!$X$1:$X$20, RANDBETWEEN(1, 20))</f>
        <v>Women's and diaspora organizations</v>
      </c>
      <c r="X1990" t="str" cm="1">
        <f t="array" aca="1" ref="X1990" ca="1">INDEX(Sheet1!$Y$2:$Y$22, RANDBETWEEN(1, 21))</f>
        <v>Private Sector</v>
      </c>
      <c r="Z1990" t="str" cm="1">
        <f t="array" aca="1" ref="Z1990" ca="1">INDEX(Sheet1!$AA$2:$AA$30, RANDBETWEEN(1, 29))</f>
        <v>KYRGYZSTAN CO</v>
      </c>
      <c r="AA1990" t="str" cm="1">
        <f t="array" aca="1" ref="AA1990" ca="1">INDEX(Sheet1!$AB$2:$AB$8, RANDBETWEEN(1, 7))</f>
        <v>MENARO</v>
      </c>
      <c r="AB1990" t="str" cm="1">
        <f t="array" aca="1" ref="AB1990" ca="1">INDEX(Sheet1!$AC$2:$AC$22, RANDBETWEEN(1, 21))</f>
        <v>France</v>
      </c>
      <c r="AE1990" t="str" cm="1">
        <f t="array" aca="1" ref="AE1990" ca="1">INDEX(Sheet1!$AF$2:$AF$22, RANDBETWEEN(1, 5))</f>
        <v>MENARO</v>
      </c>
      <c r="AF1990" s="3">
        <v>45418</v>
      </c>
      <c r="AG1990" t="str" cm="1">
        <f t="array" aca="1" ref="AG1990" ca="1">INDEX(Sheet1!$AH$2:$AH$24, RANDBETWEEN(1, 23))</f>
        <v>KYRGYZSTAN CO</v>
      </c>
      <c r="AH1990" t="s">
        <v>668</v>
      </c>
      <c r="AI1990" t="s">
        <v>585</v>
      </c>
      <c r="AJ1990" t="s">
        <v>586</v>
      </c>
      <c r="AK1990" t="s">
        <v>127</v>
      </c>
      <c r="AL1990" t="s">
        <v>58</v>
      </c>
      <c r="AM1990" t="s">
        <v>646</v>
      </c>
      <c r="AN1990" t="s">
        <v>216</v>
      </c>
      <c r="AO1990" t="s">
        <v>116</v>
      </c>
      <c r="AP1990" t="s">
        <v>62</v>
      </c>
      <c r="AQ1990" t="s">
        <v>129</v>
      </c>
      <c r="AR1990">
        <v>2023</v>
      </c>
      <c r="AS1990" t="s">
        <v>44</v>
      </c>
    </row>
    <row r="1991" spans="1:45">
      <c r="A1991" t="s">
        <v>655</v>
      </c>
      <c r="B1991" t="s">
        <v>95</v>
      </c>
      <c r="C1991" t="s">
        <v>64</v>
      </c>
      <c r="D1991" s="3">
        <v>45531</v>
      </c>
      <c r="E1991" t="s">
        <v>644</v>
      </c>
      <c r="F1991">
        <f t="shared" ca="1" si="93"/>
        <v>22201.136550943556</v>
      </c>
      <c r="G1991">
        <f t="shared" ca="1" si="93"/>
        <v>65566.324938054691</v>
      </c>
      <c r="H1991" t="str" cm="1">
        <f t="array" aca="1" ref="H1991" ca="1">INDEX(Sheet1!$H$1:$H$3, RANDBETWEEN(1, 3))</f>
        <v>Revenue Type</v>
      </c>
      <c r="I1991" t="str" cm="1">
        <f t="array" aca="1" ref="I1991" ca="1">INDEX(Sheet1!$I$3:$I$88, RANDBETWEEN(1, 85))</f>
        <v>Cross-sectoral Early Childhood Development</v>
      </c>
      <c r="J1991" t="str">
        <f ca="1">INDEX(Sheet1!$AZ$3:$AZ$8, RANDBETWEEN(1, COUNTA(Sheet1!$AZ$3:$AZ$8)))</f>
        <v>Education</v>
      </c>
      <c r="K1991" t="str" cm="1">
        <f t="array" aca="1" ref="K1991" ca="1">INDEX(Sheet1!$K$1:$K$8, RANDBETWEEN(1, 6))</f>
        <v>Emergency/HAC</v>
      </c>
      <c r="M1991" t="s">
        <v>57</v>
      </c>
      <c r="N1991">
        <f t="shared" ca="1" si="94"/>
        <v>59954.608354138749</v>
      </c>
      <c r="Q1991" t="s">
        <v>588</v>
      </c>
      <c r="U1991">
        <f t="shared" ca="1" si="95"/>
        <v>45021.423676429848</v>
      </c>
      <c r="V1991">
        <v>19121065</v>
      </c>
      <c r="W1991" t="str" cm="1">
        <f t="array" aca="1" ref="W1991" ca="1">INDEX(Sheet1!$X$1:$X$20, RANDBETWEEN(1, 20))</f>
        <v>Country Office</v>
      </c>
      <c r="X1991" t="str" cm="1">
        <f t="array" aca="1" ref="X1991" ca="1">INDEX(Sheet1!$Y$2:$Y$22, RANDBETWEEN(1, 21))</f>
        <v>Private Sector</v>
      </c>
      <c r="Z1991" t="str" cm="1">
        <f t="array" aca="1" ref="Z1991" ca="1">INDEX(Sheet1!$AA$2:$AA$30, RANDBETWEEN(1, 29))</f>
        <v>CROATIA CO</v>
      </c>
      <c r="AA1991" t="str" cm="1">
        <f t="array" aca="1" ref="AA1991" ca="1">INDEX(Sheet1!$AB$2:$AB$8, RANDBETWEEN(1, 7))</f>
        <v>ROSA</v>
      </c>
      <c r="AB1991" t="str" cm="1">
        <f t="array" aca="1" ref="AB1991" ca="1">INDEX(Sheet1!$AC$2:$AC$22, RANDBETWEEN(1, 21))</f>
        <v>Tajikistan</v>
      </c>
      <c r="AE1991" t="str" cm="1">
        <f t="array" aca="1" ref="AE1991" ca="1">INDEX(Sheet1!$AF$2:$AF$22, RANDBETWEEN(1, 5))</f>
        <v>NatCom</v>
      </c>
      <c r="AF1991" s="3">
        <v>45531</v>
      </c>
      <c r="AG1991" t="str" cm="1">
        <f t="array" aca="1" ref="AG1991" ca="1">INDEX(Sheet1!$AH$2:$AH$24, RANDBETWEEN(1, 23))</f>
        <v>US FUND</v>
      </c>
      <c r="AH1991" t="s">
        <v>648</v>
      </c>
      <c r="AI1991" t="s">
        <v>587</v>
      </c>
      <c r="AJ1991" t="s">
        <v>588</v>
      </c>
      <c r="AK1991" t="s">
        <v>57</v>
      </c>
      <c r="AL1991" t="s">
        <v>95</v>
      </c>
      <c r="AM1991" t="s">
        <v>646</v>
      </c>
      <c r="AN1991" t="s">
        <v>216</v>
      </c>
      <c r="AO1991" t="s">
        <v>149</v>
      </c>
      <c r="AP1991" t="s">
        <v>135</v>
      </c>
      <c r="AQ1991" t="s">
        <v>117</v>
      </c>
      <c r="AR1991">
        <v>2024</v>
      </c>
      <c r="AS1991" t="s">
        <v>44</v>
      </c>
    </row>
    <row r="1992" spans="1:45">
      <c r="A1992" t="s">
        <v>654</v>
      </c>
      <c r="B1992" t="s">
        <v>95</v>
      </c>
      <c r="C1992" t="s">
        <v>64</v>
      </c>
      <c r="D1992" s="3">
        <v>45552</v>
      </c>
      <c r="E1992" t="s">
        <v>644</v>
      </c>
      <c r="F1992">
        <f t="shared" ca="1" si="93"/>
        <v>39900.542025974915</v>
      </c>
      <c r="G1992">
        <f t="shared" ca="1" si="93"/>
        <v>56465.700122437396</v>
      </c>
      <c r="H1992" t="str" cm="1">
        <f t="array" aca="1" ref="H1992" ca="1">INDEX(Sheet1!$H$1:$H$3, RANDBETWEEN(1, 3))</f>
        <v>ORR Non-Thematic</v>
      </c>
      <c r="I1992" t="str" cm="1">
        <f t="array" aca="1" ref="I1992" ca="1">INDEX(Sheet1!$I$3:$I$88, RANDBETWEEN(1, 85))</f>
        <v>Justice for children</v>
      </c>
      <c r="J1992" t="str">
        <f ca="1">INDEX(Sheet1!$AZ$3:$AZ$8, RANDBETWEEN(1, COUNTA(Sheet1!$AZ$3:$AZ$8)))</f>
        <v>Emergency Response</v>
      </c>
      <c r="K1992" t="str" cm="1">
        <f t="array" aca="1" ref="K1992" ca="1">INDEX(Sheet1!$K$1:$K$8, RANDBETWEEN(1, 6))</f>
        <v>Ukraine Response</v>
      </c>
      <c r="M1992" t="s">
        <v>127</v>
      </c>
      <c r="N1992">
        <f t="shared" ca="1" si="94"/>
        <v>93224.406554992645</v>
      </c>
      <c r="Q1992" t="s">
        <v>590</v>
      </c>
      <c r="U1992">
        <f t="shared" ca="1" si="95"/>
        <v>11867.865417309409</v>
      </c>
      <c r="V1992">
        <v>6134122</v>
      </c>
      <c r="W1992" t="str" cm="1">
        <f t="array" aca="1" ref="W1992" ca="1">INDEX(Sheet1!$X$1:$X$20, RANDBETWEEN(1, 20))</f>
        <v>University/Education Org.</v>
      </c>
      <c r="X1992" t="str" cm="1">
        <f t="array" aca="1" ref="X1992" ca="1">INDEX(Sheet1!$Y$2:$Y$22, RANDBETWEEN(1, 21))</f>
        <v>UNICEF NatCom/CO/Division</v>
      </c>
      <c r="Z1992" t="str" cm="1">
        <f t="array" aca="1" ref="Z1992" ca="1">INDEX(Sheet1!$AA$2:$AA$30, RANDBETWEEN(1, 29))</f>
        <v>UZBEKISTAN CO</v>
      </c>
      <c r="AA1992" t="str" cm="1">
        <f t="array" aca="1" ref="AA1992" ca="1">INDEX(Sheet1!$AB$2:$AB$8, RANDBETWEEN(1, 7))</f>
        <v>HQ</v>
      </c>
      <c r="AB1992" t="str" cm="1">
        <f t="array" aca="1" ref="AB1992" ca="1">INDEX(Sheet1!$AC$2:$AC$22, RANDBETWEEN(1, 21))</f>
        <v>Qatar</v>
      </c>
      <c r="AE1992" t="str" cm="1">
        <f t="array" aca="1" ref="AE1992" ca="1">INDEX(Sheet1!$AF$2:$AF$22, RANDBETWEEN(1, 5))</f>
        <v>NatCom</v>
      </c>
      <c r="AF1992" s="3">
        <v>45552</v>
      </c>
      <c r="AG1992" t="str" cm="1">
        <f t="array" aca="1" ref="AG1992" ca="1">INDEX(Sheet1!$AH$2:$AH$24, RANDBETWEEN(1, 23))</f>
        <v>GEORGIA CO</v>
      </c>
      <c r="AH1992" t="s">
        <v>651</v>
      </c>
      <c r="AI1992" t="s">
        <v>589</v>
      </c>
      <c r="AJ1992" t="s">
        <v>590</v>
      </c>
      <c r="AK1992" t="s">
        <v>127</v>
      </c>
      <c r="AL1992" t="s">
        <v>95</v>
      </c>
      <c r="AM1992" t="s">
        <v>646</v>
      </c>
      <c r="AN1992" t="s">
        <v>115</v>
      </c>
      <c r="AO1992" t="s">
        <v>149</v>
      </c>
      <c r="AP1992" t="s">
        <v>78</v>
      </c>
      <c r="AQ1992" t="s">
        <v>79</v>
      </c>
      <c r="AR1992">
        <v>2023</v>
      </c>
      <c r="AS1992" t="s">
        <v>44</v>
      </c>
    </row>
    <row r="1993" spans="1:45">
      <c r="A1993" t="s">
        <v>659</v>
      </c>
      <c r="B1993" t="s">
        <v>44</v>
      </c>
      <c r="C1993" t="s">
        <v>64</v>
      </c>
      <c r="D1993" s="3">
        <v>45366</v>
      </c>
      <c r="E1993" t="s">
        <v>644</v>
      </c>
      <c r="F1993">
        <f t="shared" ca="1" si="93"/>
        <v>2254.793922423285</v>
      </c>
      <c r="G1993">
        <f t="shared" ca="1" si="93"/>
        <v>78311.391667298987</v>
      </c>
      <c r="H1993" t="str" cm="1">
        <f t="array" aca="1" ref="H1993" ca="1">INDEX(Sheet1!$H$1:$H$3, RANDBETWEEN(1, 3))</f>
        <v>ORE-Thematic</v>
      </c>
      <c r="I1993" t="str" cm="1">
        <f t="array" aca="1" ref="I1993" ca="1">INDEX(Sheet1!$I$3:$I$88, RANDBETWEEN(1, 85))</f>
        <v>Policy, guidance and technical support for country programming and reporting</v>
      </c>
      <c r="J1993" t="str">
        <f ca="1">INDEX(Sheet1!$AZ$3:$AZ$8, RANDBETWEEN(1, COUNTA(Sheet1!$AZ$3:$AZ$8)))</f>
        <v>Increased Immunization Rates</v>
      </c>
      <c r="K1993" t="str" cm="1">
        <f t="array" aca="1" ref="K1993" ca="1">INDEX(Sheet1!$K$1:$K$8, RANDBETWEEN(1, 6))</f>
        <v>HAC-UKRAINE</v>
      </c>
      <c r="M1993" t="s">
        <v>57</v>
      </c>
      <c r="N1993">
        <f t="shared" ca="1" si="94"/>
        <v>56709.011304517924</v>
      </c>
      <c r="Q1993" t="s">
        <v>213</v>
      </c>
      <c r="U1993">
        <f t="shared" ca="1" si="95"/>
        <v>48033.309737792537</v>
      </c>
      <c r="V1993">
        <v>4012971</v>
      </c>
      <c r="W1993" t="str" cm="1">
        <f t="array" aca="1" ref="W1993" ca="1">INDEX(Sheet1!$X$1:$X$20, RANDBETWEEN(1, 20))</f>
        <v>Multi-Stakeholder Partnership</v>
      </c>
      <c r="X1993" t="str" cm="1">
        <f t="array" aca="1" ref="X1993" ca="1">INDEX(Sheet1!$Y$2:$Y$22, RANDBETWEEN(1, 21))</f>
        <v>Private Sector</v>
      </c>
      <c r="Z1993" t="str" cm="1">
        <f t="array" aca="1" ref="Z1993" ca="1">INDEX(Sheet1!$AA$2:$AA$30, RANDBETWEEN(1, 29))</f>
        <v>BULGARIA CO</v>
      </c>
      <c r="AA1993" t="str" cm="1">
        <f t="array" aca="1" ref="AA1993" ca="1">INDEX(Sheet1!$AB$2:$AB$8, RANDBETWEEN(1, 7))</f>
        <v>EAPRO</v>
      </c>
      <c r="AB1993" t="str" cm="1">
        <f t="array" aca="1" ref="AB1993" ca="1">INDEX(Sheet1!$AC$2:$AC$22, RANDBETWEEN(1, 21))</f>
        <v>Bulgaria</v>
      </c>
      <c r="AE1993" t="str" cm="1">
        <f t="array" aca="1" ref="AE1993" ca="1">INDEX(Sheet1!$AF$2:$AF$22, RANDBETWEEN(1, 5))</f>
        <v>ESARO</v>
      </c>
      <c r="AF1993" s="3">
        <v>45366</v>
      </c>
      <c r="AG1993" t="str" cm="1">
        <f t="array" aca="1" ref="AG1993" ca="1">INDEX(Sheet1!$AH$2:$AH$24, RANDBETWEEN(1, 23))</f>
        <v>SOMALIA CO</v>
      </c>
      <c r="AH1993" t="s">
        <v>648</v>
      </c>
      <c r="AI1993" t="s">
        <v>591</v>
      </c>
      <c r="AJ1993" t="s">
        <v>213</v>
      </c>
      <c r="AK1993" t="s">
        <v>57</v>
      </c>
      <c r="AL1993" t="s">
        <v>95</v>
      </c>
      <c r="AM1993" t="s">
        <v>646</v>
      </c>
      <c r="AN1993" t="s">
        <v>128</v>
      </c>
      <c r="AO1993" t="s">
        <v>92</v>
      </c>
      <c r="AP1993" t="s">
        <v>78</v>
      </c>
      <c r="AQ1993" t="s">
        <v>79</v>
      </c>
      <c r="AR1993">
        <v>2024</v>
      </c>
      <c r="AS1993" t="s">
        <v>44</v>
      </c>
    </row>
    <row r="1994" spans="1:45">
      <c r="A1994" t="s">
        <v>652</v>
      </c>
      <c r="B1994" t="s">
        <v>44</v>
      </c>
      <c r="C1994" t="s">
        <v>64</v>
      </c>
      <c r="D1994" s="3">
        <v>45518</v>
      </c>
      <c r="E1994" t="s">
        <v>644</v>
      </c>
      <c r="F1994">
        <f t="shared" ca="1" si="93"/>
        <v>71079.246385007253</v>
      </c>
      <c r="G1994">
        <f t="shared" ca="1" si="93"/>
        <v>71315.187161559748</v>
      </c>
      <c r="H1994" t="str" cm="1">
        <f t="array" aca="1" ref="H1994" ca="1">INDEX(Sheet1!$H$1:$H$3, RANDBETWEEN(1, 3))</f>
        <v>ORR Non-Thematic</v>
      </c>
      <c r="I1994" t="str" cm="1">
        <f t="array" aca="1" ref="I1994" ca="1">INDEX(Sheet1!$I$3:$I$88, RANDBETWEEN(1, 85))</f>
        <v>Immunization</v>
      </c>
      <c r="J1994" t="str">
        <f ca="1">INDEX(Sheet1!$AZ$3:$AZ$8, RANDBETWEEN(1, COUNTA(Sheet1!$AZ$3:$AZ$8)))</f>
        <v>Emergency Response</v>
      </c>
      <c r="K1994" t="str" cm="1">
        <f t="array" aca="1" ref="K1994" ca="1">INDEX(Sheet1!$K$1:$K$8, RANDBETWEEN(1, 6))</f>
        <v>HAC-UKRAINE</v>
      </c>
      <c r="M1994" t="s">
        <v>104</v>
      </c>
      <c r="N1994">
        <f t="shared" ca="1" si="94"/>
        <v>6397.2624874266257</v>
      </c>
      <c r="Q1994" t="s">
        <v>593</v>
      </c>
      <c r="U1994">
        <f t="shared" ca="1" si="95"/>
        <v>49628.204891708745</v>
      </c>
      <c r="V1994">
        <v>24188240</v>
      </c>
      <c r="W1994" t="str" cm="1">
        <f t="array" aca="1" ref="W1994" ca="1">INDEX(Sheet1!$X$1:$X$20, RANDBETWEEN(1, 20))</f>
        <v>Foundation</v>
      </c>
      <c r="X1994" t="str" cm="1">
        <f t="array" aca="1" ref="X1994" ca="1">INDEX(Sheet1!$Y$2:$Y$22, RANDBETWEEN(1, 21))</f>
        <v>Private Sector</v>
      </c>
      <c r="Z1994" t="str" cm="1">
        <f t="array" aca="1" ref="Z1994" ca="1">INDEX(Sheet1!$AA$2:$AA$30, RANDBETWEEN(1, 29))</f>
        <v>ROMANIA CO</v>
      </c>
      <c r="AA1994" t="str" cm="1">
        <f t="array" aca="1" ref="AA1994" ca="1">INDEX(Sheet1!$AB$2:$AB$8, RANDBETWEEN(1, 7))</f>
        <v>EAPRO</v>
      </c>
      <c r="AB1994" t="str" cm="1">
        <f t="array" aca="1" ref="AB1994" ca="1">INDEX(Sheet1!$AC$2:$AC$22, RANDBETWEEN(1, 21))</f>
        <v>Qatar</v>
      </c>
      <c r="AE1994" t="str" cm="1">
        <f t="array" aca="1" ref="AE1994" ca="1">INDEX(Sheet1!$AF$2:$AF$22, RANDBETWEEN(1, 5))</f>
        <v>ECARO</v>
      </c>
      <c r="AF1994" s="3">
        <v>45518</v>
      </c>
      <c r="AG1994" t="str" cm="1">
        <f t="array" aca="1" ref="AG1994" ca="1">INDEX(Sheet1!$AH$2:$AH$24, RANDBETWEEN(1, 23))</f>
        <v>TAJIKISTAN CO</v>
      </c>
      <c r="AH1994" t="s">
        <v>647</v>
      </c>
      <c r="AI1994" t="s">
        <v>592</v>
      </c>
      <c r="AJ1994" t="s">
        <v>593</v>
      </c>
      <c r="AK1994" t="s">
        <v>104</v>
      </c>
      <c r="AL1994" t="s">
        <v>95</v>
      </c>
      <c r="AM1994" t="s">
        <v>645</v>
      </c>
      <c r="AN1994" t="s">
        <v>216</v>
      </c>
      <c r="AO1994" t="s">
        <v>149</v>
      </c>
      <c r="AP1994" t="s">
        <v>143</v>
      </c>
      <c r="AQ1994" t="s">
        <v>94</v>
      </c>
      <c r="AR1994">
        <v>2023</v>
      </c>
      <c r="AS1994" t="s">
        <v>44</v>
      </c>
    </row>
    <row r="1995" spans="1:45">
      <c r="A1995" t="s">
        <v>658</v>
      </c>
      <c r="B1995" t="s">
        <v>44</v>
      </c>
      <c r="C1995" t="s">
        <v>64</v>
      </c>
      <c r="D1995" s="3">
        <v>45540</v>
      </c>
      <c r="E1995" t="s">
        <v>644</v>
      </c>
      <c r="F1995">
        <f t="shared" ca="1" si="93"/>
        <v>90981.889942400725</v>
      </c>
      <c r="G1995">
        <f t="shared" ca="1" si="93"/>
        <v>98407.001934698128</v>
      </c>
      <c r="H1995" t="str" cm="1">
        <f t="array" aca="1" ref="H1995" ca="1">INDEX(Sheet1!$H$1:$H$3, RANDBETWEEN(1, 3))</f>
        <v>ORE-Thematic</v>
      </c>
      <c r="I1995" t="str" cm="1">
        <f t="array" aca="1" ref="I1995" ca="1">INDEX(Sheet1!$I$3:$I$88, RANDBETWEEN(1, 85))</f>
        <v>Cross-sectoral Communication for Development</v>
      </c>
      <c r="J1995" t="str">
        <f ca="1">INDEX(Sheet1!$AZ$3:$AZ$8, RANDBETWEEN(1, COUNTA(Sheet1!$AZ$3:$AZ$8)))</f>
        <v>Emergency Response</v>
      </c>
      <c r="K1995" t="str" cm="1">
        <f t="array" aca="1" ref="K1995" ca="1">INDEX(Sheet1!$K$1:$K$8, RANDBETWEEN(1, 6))</f>
        <v>Ukraine Response</v>
      </c>
      <c r="M1995" t="s">
        <v>127</v>
      </c>
      <c r="N1995">
        <f t="shared" ca="1" si="94"/>
        <v>20922.908201365117</v>
      </c>
      <c r="Q1995" t="s">
        <v>124</v>
      </c>
      <c r="U1995">
        <f t="shared" ca="1" si="95"/>
        <v>33955.412383707866</v>
      </c>
      <c r="V1995">
        <v>3753948</v>
      </c>
      <c r="W1995" t="str" cm="1">
        <f t="array" aca="1" ref="W1995" ca="1">INDEX(Sheet1!$X$1:$X$20, RANDBETWEEN(1, 20))</f>
        <v>Membership based organizations</v>
      </c>
      <c r="X1995" t="str" cm="1">
        <f t="array" aca="1" ref="X1995" ca="1">INDEX(Sheet1!$Y$2:$Y$22, RANDBETWEEN(1, 21))</f>
        <v>Public Sector</v>
      </c>
      <c r="Z1995" t="str" cm="1">
        <f t="array" aca="1" ref="Z1995" ca="1">INDEX(Sheet1!$AA$2:$AA$30, RANDBETWEEN(1, 29))</f>
        <v>BELARUS CO</v>
      </c>
      <c r="AA1995" t="str" cm="1">
        <f t="array" aca="1" ref="AA1995" ca="1">INDEX(Sheet1!$AB$2:$AB$8, RANDBETWEEN(1, 7))</f>
        <v>EAPRO</v>
      </c>
      <c r="AB1995" t="str" cm="1">
        <f t="array" aca="1" ref="AB1995" ca="1">INDEX(Sheet1!$AC$2:$AC$22, RANDBETWEEN(1, 21))</f>
        <v>Croatia</v>
      </c>
      <c r="AE1995" t="str" cm="1">
        <f t="array" aca="1" ref="AE1995" ca="1">INDEX(Sheet1!$AF$2:$AF$22, RANDBETWEEN(1, 5))</f>
        <v>ECARO</v>
      </c>
      <c r="AF1995" s="3">
        <v>45540</v>
      </c>
      <c r="AG1995" t="str" cm="1">
        <f t="array" aca="1" ref="AG1995" ca="1">INDEX(Sheet1!$AH$2:$AH$24, RANDBETWEEN(1, 23))</f>
        <v>TURKIYE NATCOM</v>
      </c>
      <c r="AH1995" t="s">
        <v>651</v>
      </c>
      <c r="AI1995" t="s">
        <v>594</v>
      </c>
      <c r="AJ1995" t="s">
        <v>124</v>
      </c>
      <c r="AK1995" t="s">
        <v>127</v>
      </c>
      <c r="AL1995" t="s">
        <v>95</v>
      </c>
      <c r="AM1995" t="s">
        <v>646</v>
      </c>
      <c r="AN1995" t="s">
        <v>128</v>
      </c>
      <c r="AO1995" t="s">
        <v>77</v>
      </c>
      <c r="AP1995" t="s">
        <v>135</v>
      </c>
      <c r="AQ1995" t="s">
        <v>79</v>
      </c>
      <c r="AR1995">
        <v>2023</v>
      </c>
      <c r="AS1995" t="s">
        <v>44</v>
      </c>
    </row>
    <row r="1996" spans="1:45">
      <c r="A1996" t="s">
        <v>657</v>
      </c>
      <c r="B1996" t="s">
        <v>95</v>
      </c>
      <c r="C1996" t="s">
        <v>45</v>
      </c>
      <c r="D1996" s="3">
        <v>45439</v>
      </c>
      <c r="E1996" t="s">
        <v>644</v>
      </c>
      <c r="F1996">
        <f t="shared" ca="1" si="93"/>
        <v>20856.714850900018</v>
      </c>
      <c r="G1996">
        <f t="shared" ca="1" si="93"/>
        <v>79756.166875485113</v>
      </c>
      <c r="H1996" t="str" cm="1">
        <f t="array" aca="1" ref="H1996" ca="1">INDEX(Sheet1!$H$1:$H$3, RANDBETWEEN(1, 3))</f>
        <v>Revenue Type</v>
      </c>
      <c r="I1996" t="str" cm="1">
        <f t="array" aca="1" ref="I1996" ca="1">INDEX(Sheet1!$I$3:$I$88, RANDBETWEEN(1, 85))</f>
        <v>Violence, exploitation and abuse</v>
      </c>
      <c r="J1996" t="str">
        <f ca="1">INDEX(Sheet1!$AZ$3:$AZ$8, RANDBETWEEN(1, COUNTA(Sheet1!$AZ$3:$AZ$8)))</f>
        <v>Emergency Response</v>
      </c>
      <c r="K1996" t="str" cm="1">
        <f t="array" aca="1" ref="K1996" ca="1">INDEX(Sheet1!$K$1:$K$8, RANDBETWEEN(1, 6))</f>
        <v>HAC-ARMENIA</v>
      </c>
      <c r="M1996" t="s">
        <v>57</v>
      </c>
      <c r="N1996">
        <f t="shared" ca="1" si="94"/>
        <v>58331.631700156257</v>
      </c>
      <c r="Q1996" t="s">
        <v>596</v>
      </c>
      <c r="U1996">
        <f t="shared" ca="1" si="95"/>
        <v>11390.126702656389</v>
      </c>
      <c r="V1996">
        <v>33765135</v>
      </c>
      <c r="W1996" t="str" cm="1">
        <f t="array" aca="1" ref="W1996" ca="1">INDEX(Sheet1!$X$1:$X$20, RANDBETWEEN(1, 20))</f>
        <v>UN Agency/International Agency</v>
      </c>
      <c r="X1996" t="str" cm="1">
        <f t="array" aca="1" ref="X1996" ca="1">INDEX(Sheet1!$Y$2:$Y$22, RANDBETWEEN(1, 21))</f>
        <v>Private Sector</v>
      </c>
      <c r="Z1996" t="str" cm="1">
        <f t="array" aca="1" ref="Z1996" ca="1">INDEX(Sheet1!$AA$2:$AA$30, RANDBETWEEN(1, 29))</f>
        <v>TAJIKISTAN CO</v>
      </c>
      <c r="AA1996" t="str" cm="1">
        <f t="array" aca="1" ref="AA1996" ca="1">INDEX(Sheet1!$AB$2:$AB$8, RANDBETWEEN(1, 7))</f>
        <v>NatCom</v>
      </c>
      <c r="AB1996" t="str" cm="1">
        <f t="array" aca="1" ref="AB1996" ca="1">INDEX(Sheet1!$AC$2:$AC$22, RANDBETWEEN(1, 21))</f>
        <v>Belarus</v>
      </c>
      <c r="AE1996" t="str" cm="1">
        <f t="array" aca="1" ref="AE1996" ca="1">INDEX(Sheet1!$AF$2:$AF$22, RANDBETWEEN(1, 5))</f>
        <v>ESARO</v>
      </c>
      <c r="AF1996" s="3">
        <v>45439</v>
      </c>
      <c r="AG1996" t="str" cm="1">
        <f t="array" aca="1" ref="AG1996" ca="1">INDEX(Sheet1!$AH$2:$AH$24, RANDBETWEEN(1, 23))</f>
        <v>TAJIKISTAN CO</v>
      </c>
      <c r="AH1996" t="s">
        <v>648</v>
      </c>
      <c r="AI1996" t="s">
        <v>595</v>
      </c>
      <c r="AJ1996" t="s">
        <v>596</v>
      </c>
      <c r="AK1996" t="s">
        <v>57</v>
      </c>
      <c r="AL1996" t="s">
        <v>95</v>
      </c>
      <c r="AM1996" t="s">
        <v>645</v>
      </c>
      <c r="AN1996" t="s">
        <v>128</v>
      </c>
      <c r="AO1996" t="s">
        <v>149</v>
      </c>
      <c r="AP1996" t="s">
        <v>135</v>
      </c>
      <c r="AQ1996" t="s">
        <v>100</v>
      </c>
      <c r="AR1996">
        <v>2023</v>
      </c>
      <c r="AS1996" t="s">
        <v>44</v>
      </c>
    </row>
    <row r="1997" spans="1:45">
      <c r="A1997" t="s">
        <v>653</v>
      </c>
      <c r="B1997" t="s">
        <v>95</v>
      </c>
      <c r="C1997" t="s">
        <v>45</v>
      </c>
      <c r="D1997" s="3">
        <v>45591</v>
      </c>
      <c r="E1997" t="s">
        <v>644</v>
      </c>
      <c r="F1997">
        <f t="shared" ca="1" si="93"/>
        <v>2369.8643477299238</v>
      </c>
      <c r="G1997">
        <f t="shared" ca="1" si="93"/>
        <v>66550.187099366143</v>
      </c>
      <c r="H1997" t="str" cm="1">
        <f t="array" aca="1" ref="H1997" ca="1">INDEX(Sheet1!$H$1:$H$3, RANDBETWEEN(1, 3))</f>
        <v>ORE-Thematic</v>
      </c>
      <c r="I1997" t="str" cm="1">
        <f t="array" aca="1" ref="I1997" ca="1">INDEX(Sheet1!$I$3:$I$88, RANDBETWEEN(1, 85))</f>
        <v>Public finance and local governance</v>
      </c>
      <c r="J1997" t="str">
        <f ca="1">INDEX(Sheet1!$AZ$3:$AZ$8, RANDBETWEEN(1, COUNTA(Sheet1!$AZ$3:$AZ$8)))</f>
        <v>Health</v>
      </c>
      <c r="K1997" t="str" cm="1">
        <f t="array" aca="1" ref="K1997" ca="1">INDEX(Sheet1!$K$1:$K$8, RANDBETWEEN(1, 6))</f>
        <v>Emergency/HAC</v>
      </c>
      <c r="M1997" t="s">
        <v>127</v>
      </c>
      <c r="N1997">
        <f t="shared" ca="1" si="94"/>
        <v>82808.820491541948</v>
      </c>
      <c r="Q1997" t="s">
        <v>598</v>
      </c>
      <c r="U1997">
        <f t="shared" ca="1" si="95"/>
        <v>45783.412987567033</v>
      </c>
      <c r="V1997">
        <v>30812957</v>
      </c>
      <c r="W1997" t="str" cm="1">
        <f t="array" aca="1" ref="W1997" ca="1">INDEX(Sheet1!$X$1:$X$20, RANDBETWEEN(1, 20))</f>
        <v>Sport Associations</v>
      </c>
      <c r="X1997" t="str" cm="1">
        <f t="array" aca="1" ref="X1997" ca="1">INDEX(Sheet1!$Y$2:$Y$22, RANDBETWEEN(1, 21))</f>
        <v>Public Sector</v>
      </c>
      <c r="Z1997" t="str" cm="1">
        <f t="array" aca="1" ref="Z1997" ca="1">INDEX(Sheet1!$AA$2:$AA$30, RANDBETWEEN(1, 29))</f>
        <v>KYRGYZSTAN CO</v>
      </c>
      <c r="AA1997" t="str" cm="1">
        <f t="array" aca="1" ref="AA1997" ca="1">INDEX(Sheet1!$AB$2:$AB$8, RANDBETWEEN(1, 7))</f>
        <v>MENARO</v>
      </c>
      <c r="AB1997" t="str" cm="1">
        <f t="array" aca="1" ref="AB1997" ca="1">INDEX(Sheet1!$AC$2:$AC$22, RANDBETWEEN(1, 21))</f>
        <v>Ukraine</v>
      </c>
      <c r="AE1997" t="str" cm="1">
        <f t="array" aca="1" ref="AE1997" ca="1">INDEX(Sheet1!$AF$2:$AF$22, RANDBETWEEN(1, 5))</f>
        <v>HQ</v>
      </c>
      <c r="AF1997" s="3">
        <v>45591</v>
      </c>
      <c r="AG1997" t="str" cm="1">
        <f t="array" aca="1" ref="AG1997" ca="1">INDEX(Sheet1!$AH$2:$AH$24, RANDBETWEEN(1, 23))</f>
        <v>KOSOVO CO</v>
      </c>
      <c r="AH1997" t="s">
        <v>668</v>
      </c>
      <c r="AI1997" t="s">
        <v>597</v>
      </c>
      <c r="AJ1997" t="s">
        <v>598</v>
      </c>
      <c r="AK1997" t="s">
        <v>127</v>
      </c>
      <c r="AL1997" t="s">
        <v>58</v>
      </c>
      <c r="AM1997" t="s">
        <v>645</v>
      </c>
      <c r="AN1997" t="s">
        <v>128</v>
      </c>
      <c r="AO1997" t="s">
        <v>77</v>
      </c>
      <c r="AP1997" t="s">
        <v>62</v>
      </c>
      <c r="AQ1997" t="s">
        <v>79</v>
      </c>
      <c r="AR1997">
        <v>2022</v>
      </c>
      <c r="AS1997" t="s">
        <v>44</v>
      </c>
    </row>
    <row r="1998" spans="1:45">
      <c r="A1998" t="s">
        <v>657</v>
      </c>
      <c r="B1998" t="s">
        <v>95</v>
      </c>
      <c r="C1998" t="s">
        <v>45</v>
      </c>
      <c r="D1998" s="3">
        <v>45525</v>
      </c>
      <c r="E1998" t="s">
        <v>644</v>
      </c>
      <c r="F1998">
        <f t="shared" ca="1" si="93"/>
        <v>2298.8250511173774</v>
      </c>
      <c r="G1998">
        <f t="shared" ca="1" si="93"/>
        <v>14290.983869936939</v>
      </c>
      <c r="H1998" t="str" cm="1">
        <f t="array" aca="1" ref="H1998" ca="1">INDEX(Sheet1!$H$1:$H$3, RANDBETWEEN(1, 3))</f>
        <v>ORE-Thematic</v>
      </c>
      <c r="I1998" t="str" cm="1">
        <f t="array" aca="1" ref="I1998" ca="1">INDEX(Sheet1!$I$3:$I$88, RANDBETWEEN(1, 85))</f>
        <v>WASH and emergencies</v>
      </c>
      <c r="J1998" t="str">
        <f ca="1">INDEX(Sheet1!$AZ$3:$AZ$8, RANDBETWEEN(1, COUNTA(Sheet1!$AZ$3:$AZ$8)))</f>
        <v>Child Protection</v>
      </c>
      <c r="K1998" t="str" cm="1">
        <f t="array" aca="1" ref="K1998" ca="1">INDEX(Sheet1!$K$1:$K$8, RANDBETWEEN(1, 6))</f>
        <v>HAC-ARMENIA</v>
      </c>
      <c r="M1998" t="s">
        <v>104</v>
      </c>
      <c r="N1998">
        <f t="shared" ca="1" si="94"/>
        <v>48916.919658967832</v>
      </c>
      <c r="Q1998" t="s">
        <v>600</v>
      </c>
      <c r="U1998">
        <f t="shared" ca="1" si="95"/>
        <v>75826.132656758447</v>
      </c>
      <c r="V1998">
        <v>35650540</v>
      </c>
      <c r="W1998" t="str" cm="1">
        <f t="array" aca="1" ref="W1998" ca="1">INDEX(Sheet1!$X$1:$X$20, RANDBETWEEN(1, 20))</f>
        <v>Global/Regional Multilaterals</v>
      </c>
      <c r="X1998" t="str" cm="1">
        <f t="array" aca="1" ref="X1998" ca="1">INDEX(Sheet1!$Y$2:$Y$22, RANDBETWEEN(1, 21))</f>
        <v>Private Sector</v>
      </c>
      <c r="Z1998" t="str" cm="1">
        <f t="array" aca="1" ref="Z1998" ca="1">INDEX(Sheet1!$AA$2:$AA$30, RANDBETWEEN(1, 29))</f>
        <v>KOSOVO CO</v>
      </c>
      <c r="AA1998" t="str" cm="1">
        <f t="array" aca="1" ref="AA1998" ca="1">INDEX(Sheet1!$AB$2:$AB$8, RANDBETWEEN(1, 7))</f>
        <v>EAPRO</v>
      </c>
      <c r="AB1998" t="str" cm="1">
        <f t="array" aca="1" ref="AB1998" ca="1">INDEX(Sheet1!$AC$2:$AC$22, RANDBETWEEN(1, 21))</f>
        <v>Ukraine</v>
      </c>
      <c r="AE1998" t="str" cm="1">
        <f t="array" aca="1" ref="AE1998" ca="1">INDEX(Sheet1!$AF$2:$AF$22, RANDBETWEEN(1, 5))</f>
        <v>NatCom</v>
      </c>
      <c r="AF1998" s="3">
        <v>45525</v>
      </c>
      <c r="AG1998" t="str" cm="1">
        <f t="array" aca="1" ref="AG1998" ca="1">INDEX(Sheet1!$AH$2:$AH$24, RANDBETWEEN(1, 23))</f>
        <v>LEBANON CO</v>
      </c>
      <c r="AH1998" t="s">
        <v>647</v>
      </c>
      <c r="AI1998" t="s">
        <v>599</v>
      </c>
      <c r="AJ1998" t="s">
        <v>600</v>
      </c>
      <c r="AK1998" t="s">
        <v>104</v>
      </c>
      <c r="AL1998" t="s">
        <v>95</v>
      </c>
      <c r="AM1998" t="s">
        <v>645</v>
      </c>
      <c r="AN1998" t="s">
        <v>216</v>
      </c>
      <c r="AO1998" t="s">
        <v>61</v>
      </c>
      <c r="AP1998" t="s">
        <v>93</v>
      </c>
      <c r="AQ1998" t="s">
        <v>100</v>
      </c>
      <c r="AR1998">
        <v>2024</v>
      </c>
      <c r="AS1998" t="s">
        <v>44</v>
      </c>
    </row>
    <row r="1999" spans="1:45">
      <c r="A1999" t="s">
        <v>656</v>
      </c>
      <c r="B1999" t="s">
        <v>44</v>
      </c>
      <c r="C1999" t="s">
        <v>118</v>
      </c>
      <c r="D1999" s="3">
        <v>45463</v>
      </c>
      <c r="E1999" t="s">
        <v>644</v>
      </c>
      <c r="F1999">
        <f t="shared" ca="1" si="93"/>
        <v>31620.783525945451</v>
      </c>
      <c r="G1999">
        <f t="shared" ca="1" si="93"/>
        <v>88707.361835941992</v>
      </c>
      <c r="H1999" t="str" cm="1">
        <f t="array" aca="1" ref="H1999" ca="1">INDEX(Sheet1!$H$1:$H$3, RANDBETWEEN(1, 3))</f>
        <v>ORE-Thematic</v>
      </c>
      <c r="I1999" t="str" cm="1">
        <f t="array" aca="1" ref="I1999" ca="1">INDEX(Sheet1!$I$3:$I$88, RANDBETWEEN(1, 85))</f>
        <v>Hygiene</v>
      </c>
      <c r="J1999" t="str">
        <f ca="1">INDEX(Sheet1!$AZ$3:$AZ$8, RANDBETWEEN(1, COUNTA(Sheet1!$AZ$3:$AZ$8)))</f>
        <v>Advocacy</v>
      </c>
      <c r="K1999" t="str" cm="1">
        <f t="array" aca="1" ref="K1999" ca="1">INDEX(Sheet1!$K$1:$K$8, RANDBETWEEN(1, 6))</f>
        <v>HAC-UKRAINE</v>
      </c>
      <c r="M1999" t="s">
        <v>114</v>
      </c>
      <c r="N1999">
        <f t="shared" ca="1" si="94"/>
        <v>8548.5862822832805</v>
      </c>
      <c r="Q1999" t="s">
        <v>602</v>
      </c>
      <c r="U1999">
        <f t="shared" ca="1" si="95"/>
        <v>65818.897882314326</v>
      </c>
      <c r="V1999">
        <v>38918297</v>
      </c>
      <c r="W1999" t="str" cm="1">
        <f t="array" aca="1" ref="W1999" ca="1">INDEX(Sheet1!$X$1:$X$20, RANDBETWEEN(1, 20))</f>
        <v>Multi-Stakeholder Partnership</v>
      </c>
      <c r="X1999" t="str" cm="1">
        <f t="array" aca="1" ref="X1999" ca="1">INDEX(Sheet1!$Y$2:$Y$22, RANDBETWEEN(1, 21))</f>
        <v>Corporate Account</v>
      </c>
      <c r="Z1999" t="str" cm="1">
        <f t="array" aca="1" ref="Z1999" ca="1">INDEX(Sheet1!$AA$2:$AA$30, RANDBETWEEN(1, 29))</f>
        <v>QATAR CO</v>
      </c>
      <c r="AA1999" t="str" cm="1">
        <f t="array" aca="1" ref="AA1999" ca="1">INDEX(Sheet1!$AB$2:$AB$8, RANDBETWEEN(1, 7))</f>
        <v>HQ</v>
      </c>
      <c r="AB1999" t="str" cm="1">
        <f t="array" aca="1" ref="AB1999" ca="1">INDEX(Sheet1!$AC$2:$AC$22, RANDBETWEEN(1, 21))</f>
        <v>Belarus</v>
      </c>
      <c r="AE1999" t="str" cm="1">
        <f t="array" aca="1" ref="AE1999" ca="1">INDEX(Sheet1!$AF$2:$AF$22, RANDBETWEEN(1, 5))</f>
        <v>MENARO</v>
      </c>
      <c r="AF1999" s="3">
        <v>45463</v>
      </c>
      <c r="AG1999" t="str" cm="1">
        <f t="array" aca="1" ref="AG1999" ca="1">INDEX(Sheet1!$AH$2:$AH$24, RANDBETWEEN(1, 23))</f>
        <v>TAJIKISTAN CO</v>
      </c>
      <c r="AH1999" t="s">
        <v>649</v>
      </c>
      <c r="AI1999" t="s">
        <v>601</v>
      </c>
      <c r="AJ1999" t="s">
        <v>602</v>
      </c>
      <c r="AK1999" t="s">
        <v>114</v>
      </c>
      <c r="AL1999" t="s">
        <v>90</v>
      </c>
      <c r="AM1999" t="s">
        <v>645</v>
      </c>
      <c r="AN1999" t="s">
        <v>105</v>
      </c>
      <c r="AO1999" t="s">
        <v>116</v>
      </c>
      <c r="AP1999" t="s">
        <v>135</v>
      </c>
      <c r="AQ1999" t="s">
        <v>117</v>
      </c>
      <c r="AR1999">
        <v>2022</v>
      </c>
      <c r="AS1999" t="s">
        <v>44</v>
      </c>
    </row>
    <row r="2000" spans="1:45">
      <c r="A2000" t="s">
        <v>657</v>
      </c>
      <c r="B2000" t="s">
        <v>95</v>
      </c>
      <c r="C2000" t="s">
        <v>118</v>
      </c>
      <c r="D2000" s="3">
        <v>45354</v>
      </c>
      <c r="E2000" t="s">
        <v>644</v>
      </c>
      <c r="F2000">
        <f t="shared" ca="1" si="93"/>
        <v>43667.730480276769</v>
      </c>
      <c r="G2000">
        <f t="shared" ca="1" si="93"/>
        <v>10635.789734640339</v>
      </c>
      <c r="H2000" t="str" cm="1">
        <f t="array" aca="1" ref="H2000" ca="1">INDEX(Sheet1!$H$1:$H$3, RANDBETWEEN(1, 3))</f>
        <v>ORE-Thematic</v>
      </c>
      <c r="I2000" t="str" cm="1">
        <f t="array" aca="1" ref="I2000" ca="1">INDEX(Sheet1!$I$3:$I$88, RANDBETWEEN(1, 85))</f>
        <v>Private sector fundraising - Special Purpose</v>
      </c>
      <c r="J2000" t="str">
        <f ca="1">INDEX(Sheet1!$AZ$3:$AZ$8, RANDBETWEEN(1, COUNTA(Sheet1!$AZ$3:$AZ$8)))</f>
        <v>Advocacy</v>
      </c>
      <c r="K2000" t="str" cm="1">
        <f t="array" aca="1" ref="K2000" ca="1">INDEX(Sheet1!$K$1:$K$8, RANDBETWEEN(1, 6))</f>
        <v>Ukraine Response</v>
      </c>
      <c r="M2000" t="s">
        <v>57</v>
      </c>
      <c r="N2000">
        <f t="shared" ca="1" si="94"/>
        <v>97066.800708021969</v>
      </c>
      <c r="Q2000" t="s">
        <v>604</v>
      </c>
      <c r="U2000">
        <f t="shared" ca="1" si="95"/>
        <v>58323.261123381686</v>
      </c>
      <c r="V2000">
        <v>16626919</v>
      </c>
      <c r="W2000" t="str" cm="1">
        <f t="array" aca="1" ref="W2000" ca="1">INDEX(Sheet1!$X$1:$X$20, RANDBETWEEN(1, 20))</f>
        <v>Governmental Organization</v>
      </c>
      <c r="X2000" t="str" cm="1">
        <f t="array" aca="1" ref="X2000" ca="1">INDEX(Sheet1!$Y$2:$Y$22, RANDBETWEEN(1, 21))</f>
        <v>UNICEF NatCom/CO/Division</v>
      </c>
      <c r="Z2000" t="str" cm="1">
        <f t="array" aca="1" ref="Z2000" ca="1">INDEX(Sheet1!$AA$2:$AA$30, RANDBETWEEN(1, 29))</f>
        <v>CHINA CO</v>
      </c>
      <c r="AA2000" t="str" cm="1">
        <f t="array" aca="1" ref="AA2000" ca="1">INDEX(Sheet1!$AB$2:$AB$8, RANDBETWEEN(1, 7))</f>
        <v>ROSA</v>
      </c>
      <c r="AB2000" t="str" cm="1">
        <f t="array" aca="1" ref="AB2000" ca="1">INDEX(Sheet1!$AC$2:$AC$22, RANDBETWEEN(1, 21))</f>
        <v>Qatar</v>
      </c>
      <c r="AE2000" t="str" cm="1">
        <f t="array" aca="1" ref="AE2000" ca="1">INDEX(Sheet1!$AF$2:$AF$22, RANDBETWEEN(1, 5))</f>
        <v>ECARO</v>
      </c>
      <c r="AF2000" s="3">
        <v>45354</v>
      </c>
      <c r="AG2000" t="str" cm="1">
        <f t="array" aca="1" ref="AG2000" ca="1">INDEX(Sheet1!$AH$2:$AH$24, RANDBETWEEN(1, 23))</f>
        <v>LEBANON CO</v>
      </c>
      <c r="AH2000" t="s">
        <v>648</v>
      </c>
      <c r="AI2000" t="s">
        <v>603</v>
      </c>
      <c r="AJ2000" t="s">
        <v>604</v>
      </c>
      <c r="AK2000" t="s">
        <v>57</v>
      </c>
      <c r="AL2000" t="s">
        <v>95</v>
      </c>
      <c r="AM2000" t="s">
        <v>646</v>
      </c>
      <c r="AN2000" t="s">
        <v>192</v>
      </c>
      <c r="AO2000" t="s">
        <v>77</v>
      </c>
      <c r="AP2000" t="s">
        <v>78</v>
      </c>
      <c r="AQ2000" t="s">
        <v>100</v>
      </c>
      <c r="AR2000">
        <v>2023</v>
      </c>
      <c r="AS2000" t="s">
        <v>44</v>
      </c>
    </row>
    <row r="2001" spans="1:45">
      <c r="A2001" t="s">
        <v>653</v>
      </c>
      <c r="B2001" t="s">
        <v>95</v>
      </c>
      <c r="C2001" t="s">
        <v>64</v>
      </c>
      <c r="D2001" s="3">
        <v>45575</v>
      </c>
      <c r="E2001" t="s">
        <v>644</v>
      </c>
      <c r="F2001">
        <f t="shared" ca="1" si="93"/>
        <v>83896.239153634873</v>
      </c>
      <c r="G2001">
        <f t="shared" ca="1" si="93"/>
        <v>42649.507827746311</v>
      </c>
      <c r="H2001" t="str" cm="1">
        <f t="array" aca="1" ref="H2001" ca="1">INDEX(Sheet1!$H$1:$H$3, RANDBETWEEN(1, 3))</f>
        <v>ORR Non-Thematic</v>
      </c>
      <c r="I2001" t="str" cm="1">
        <f t="array" aca="1" ref="I2001" ca="1">INDEX(Sheet1!$I$3:$I$88, RANDBETWEEN(1, 85))</f>
        <v>Policy advocacy – urban, civil society, parliament, environment</v>
      </c>
      <c r="J2001" t="str">
        <f ca="1">INDEX(Sheet1!$AZ$3:$AZ$8, RANDBETWEEN(1, COUNTA(Sheet1!$AZ$3:$AZ$8)))</f>
        <v>Child Protection</v>
      </c>
      <c r="K2001" t="str" cm="1">
        <f t="array" aca="1" ref="K2001" ca="1">INDEX(Sheet1!$K$1:$K$8, RANDBETWEEN(1, 6))</f>
        <v>HAC-ARMENIA</v>
      </c>
      <c r="M2001" t="s">
        <v>127</v>
      </c>
      <c r="N2001">
        <f t="shared" ca="1" si="94"/>
        <v>31524.416138493267</v>
      </c>
      <c r="Q2001" t="s">
        <v>606</v>
      </c>
      <c r="U2001">
        <f t="shared" ca="1" si="95"/>
        <v>80748.723309934881</v>
      </c>
      <c r="V2001">
        <v>18208269</v>
      </c>
      <c r="W2001" t="str" cm="1">
        <f t="array" aca="1" ref="W2001" ca="1">INDEX(Sheet1!$X$1:$X$20, RANDBETWEEN(1, 20))</f>
        <v>Central Government</v>
      </c>
      <c r="X2001" t="str" cm="1">
        <f t="array" aca="1" ref="X2001" ca="1">INDEX(Sheet1!$Y$2:$Y$22, RANDBETWEEN(1, 21))</f>
        <v>Private Sector</v>
      </c>
      <c r="Z2001" t="str" cm="1">
        <f t="array" aca="1" ref="Z2001" ca="1">INDEX(Sheet1!$AA$2:$AA$30, RANDBETWEEN(1, 29))</f>
        <v>ALBANIA CO</v>
      </c>
      <c r="AA2001" t="str" cm="1">
        <f t="array" aca="1" ref="AA2001" ca="1">INDEX(Sheet1!$AB$2:$AB$8, RANDBETWEEN(1, 7))</f>
        <v>ROSA</v>
      </c>
      <c r="AB2001" t="str" cm="1">
        <f t="array" aca="1" ref="AB2001" ca="1">INDEX(Sheet1!$AC$2:$AC$22, RANDBETWEEN(1, 21))</f>
        <v>Denmark</v>
      </c>
      <c r="AE2001" t="str" cm="1">
        <f t="array" aca="1" ref="AE2001" ca="1">INDEX(Sheet1!$AF$2:$AF$22, RANDBETWEEN(1, 5))</f>
        <v>ESARO</v>
      </c>
      <c r="AF2001" s="3">
        <v>45575</v>
      </c>
      <c r="AG2001" t="str" cm="1">
        <f t="array" aca="1" ref="AG2001" ca="1">INDEX(Sheet1!$AH$2:$AH$24, RANDBETWEEN(1, 23))</f>
        <v>US FUND</v>
      </c>
      <c r="AH2001" t="s">
        <v>670</v>
      </c>
      <c r="AI2001" t="s">
        <v>605</v>
      </c>
      <c r="AJ2001" t="s">
        <v>606</v>
      </c>
      <c r="AK2001" t="s">
        <v>127</v>
      </c>
      <c r="AL2001" t="s">
        <v>90</v>
      </c>
      <c r="AM2001" t="s">
        <v>645</v>
      </c>
      <c r="AN2001" t="s">
        <v>91</v>
      </c>
      <c r="AO2001" t="s">
        <v>116</v>
      </c>
      <c r="AP2001" t="s">
        <v>78</v>
      </c>
      <c r="AQ2001" t="s">
        <v>100</v>
      </c>
      <c r="AR2001">
        <v>2023</v>
      </c>
      <c r="AS2001" t="s">
        <v>44</v>
      </c>
    </row>
    <row r="2002" spans="1:45">
      <c r="A2002" t="s">
        <v>658</v>
      </c>
      <c r="B2002" t="s">
        <v>44</v>
      </c>
      <c r="C2002" t="s">
        <v>118</v>
      </c>
      <c r="D2002" s="3">
        <v>45428</v>
      </c>
      <c r="E2002" t="s">
        <v>644</v>
      </c>
      <c r="F2002">
        <f t="shared" ca="1" si="93"/>
        <v>94527.518434391153</v>
      </c>
      <c r="G2002">
        <f t="shared" ca="1" si="93"/>
        <v>6386.5062224116355</v>
      </c>
      <c r="H2002" t="str" cm="1">
        <f t="array" aca="1" ref="H2002" ca="1">INDEX(Sheet1!$H$1:$H$3, RANDBETWEEN(1, 3))</f>
        <v>ORR Non-Thematic</v>
      </c>
      <c r="I2002" t="str" cm="1">
        <f t="array" aca="1" ref="I2002" ca="1">INDEX(Sheet1!$I$3:$I$88, RANDBETWEEN(1, 85))</f>
        <v>Transparency in information and official documents</v>
      </c>
      <c r="J2002" t="str">
        <f ca="1">INDEX(Sheet1!$AZ$3:$AZ$8, RANDBETWEEN(1, COUNTA(Sheet1!$AZ$3:$AZ$8)))</f>
        <v>Child Protection</v>
      </c>
      <c r="K2002" t="str" cm="1">
        <f t="array" aca="1" ref="K2002" ca="1">INDEX(Sheet1!$K$1:$K$8, RANDBETWEEN(1, 6))</f>
        <v>HAC-STATE OF PALESTINE</v>
      </c>
      <c r="M2002" t="s">
        <v>57</v>
      </c>
      <c r="N2002">
        <f t="shared" ca="1" si="94"/>
        <v>21278.137733134176</v>
      </c>
      <c r="Q2002" t="s">
        <v>608</v>
      </c>
      <c r="U2002">
        <f t="shared" ca="1" si="95"/>
        <v>8705.1675442176511</v>
      </c>
      <c r="V2002">
        <v>16686442</v>
      </c>
      <c r="W2002" t="str" cm="1">
        <f t="array" aca="1" ref="W2002" ca="1">INDEX(Sheet1!$X$1:$X$20, RANDBETWEEN(1, 20))</f>
        <v>Women's and diaspora organizations</v>
      </c>
      <c r="X2002" t="str" cm="1">
        <f t="array" aca="1" ref="X2002" ca="1">INDEX(Sheet1!$Y$2:$Y$22, RANDBETWEEN(1, 21))</f>
        <v>UNICEF NatCom/CO/Division</v>
      </c>
      <c r="Z2002" t="str" cm="1">
        <f t="array" aca="1" ref="Z2002" ca="1">INDEX(Sheet1!$AA$2:$AA$30, RANDBETWEEN(1, 29))</f>
        <v>UK NATCOM</v>
      </c>
      <c r="AA2002" t="str" cm="1">
        <f t="array" aca="1" ref="AA2002" ca="1">INDEX(Sheet1!$AB$2:$AB$8, RANDBETWEEN(1, 7))</f>
        <v>ECARO</v>
      </c>
      <c r="AB2002" t="str" cm="1">
        <f t="array" aca="1" ref="AB2002" ca="1">INDEX(Sheet1!$AC$2:$AC$22, RANDBETWEEN(1, 21))</f>
        <v>Cyprus</v>
      </c>
      <c r="AE2002" t="str" cm="1">
        <f t="array" aca="1" ref="AE2002" ca="1">INDEX(Sheet1!$AF$2:$AF$22, RANDBETWEEN(1, 5))</f>
        <v>NatCom</v>
      </c>
      <c r="AF2002" s="3">
        <v>45428</v>
      </c>
      <c r="AG2002" t="str" cm="1">
        <f t="array" aca="1" ref="AG2002" ca="1">INDEX(Sheet1!$AH$2:$AH$24, RANDBETWEEN(1, 23))</f>
        <v>BELARUS CO</v>
      </c>
      <c r="AH2002" t="s">
        <v>648</v>
      </c>
      <c r="AI2002" t="s">
        <v>607</v>
      </c>
      <c r="AJ2002" t="s">
        <v>608</v>
      </c>
      <c r="AK2002" t="s">
        <v>57</v>
      </c>
      <c r="AL2002" t="s">
        <v>95</v>
      </c>
      <c r="AM2002" t="s">
        <v>645</v>
      </c>
      <c r="AN2002" t="s">
        <v>60</v>
      </c>
      <c r="AO2002" t="s">
        <v>61</v>
      </c>
      <c r="AP2002" t="s">
        <v>78</v>
      </c>
      <c r="AQ2002" t="s">
        <v>129</v>
      </c>
      <c r="AR2002">
        <v>2023</v>
      </c>
      <c r="AS2002" t="s">
        <v>44</v>
      </c>
    </row>
    <row r="2003" spans="1:45">
      <c r="A2003" t="s">
        <v>654</v>
      </c>
      <c r="B2003" t="s">
        <v>95</v>
      </c>
      <c r="C2003" t="s">
        <v>45</v>
      </c>
      <c r="D2003" s="3">
        <v>45569</v>
      </c>
      <c r="E2003" t="s">
        <v>644</v>
      </c>
      <c r="F2003">
        <f t="shared" ca="1" si="93"/>
        <v>32351.954539505005</v>
      </c>
      <c r="G2003">
        <f t="shared" ca="1" si="93"/>
        <v>82581.476875483597</v>
      </c>
      <c r="H2003" t="str" cm="1">
        <f t="array" aca="1" ref="H2003" ca="1">INDEX(Sheet1!$H$1:$H$3, RANDBETWEEN(1, 3))</f>
        <v>Revenue Type</v>
      </c>
      <c r="I2003" t="str" cm="1">
        <f t="array" aca="1" ref="I2003" ca="1">INDEX(Sheet1!$I$3:$I$88, RANDBETWEEN(1, 85))</f>
        <v>PMTCT and infant male circumcision</v>
      </c>
      <c r="J2003" t="str">
        <f ca="1">INDEX(Sheet1!$AZ$3:$AZ$8, RANDBETWEEN(1, COUNTA(Sheet1!$AZ$3:$AZ$8)))</f>
        <v>Increased Immunization Rates</v>
      </c>
      <c r="K2003" t="str" cm="1">
        <f t="array" aca="1" ref="K2003" ca="1">INDEX(Sheet1!$K$1:$K$8, RANDBETWEEN(1, 6))</f>
        <v>HAC-ARMENIA</v>
      </c>
      <c r="M2003" t="s">
        <v>75</v>
      </c>
      <c r="N2003">
        <f t="shared" ca="1" si="94"/>
        <v>85745.386162943061</v>
      </c>
      <c r="Q2003" t="s">
        <v>610</v>
      </c>
      <c r="U2003">
        <f t="shared" ca="1" si="95"/>
        <v>89506.007874055358</v>
      </c>
      <c r="V2003">
        <v>1468451</v>
      </c>
      <c r="W2003" t="str" cm="1">
        <f t="array" aca="1" ref="W2003" ca="1">INDEX(Sheet1!$X$1:$X$20, RANDBETWEEN(1, 20))</f>
        <v>Global/Regional Multilaterals</v>
      </c>
      <c r="X2003" t="str" cm="1">
        <f t="array" aca="1" ref="X2003" ca="1">INDEX(Sheet1!$Y$2:$Y$22, RANDBETWEEN(1, 21))</f>
        <v>Public Sector</v>
      </c>
      <c r="Z2003" t="str" cm="1">
        <f t="array" aca="1" ref="Z2003" ca="1">INDEX(Sheet1!$AA$2:$AA$30, RANDBETWEEN(1, 29))</f>
        <v>UZBEKISTAN CO</v>
      </c>
      <c r="AA2003" t="str" cm="1">
        <f t="array" aca="1" ref="AA2003" ca="1">INDEX(Sheet1!$AB$2:$AB$8, RANDBETWEEN(1, 7))</f>
        <v>ECARO</v>
      </c>
      <c r="AB2003" t="str" cm="1">
        <f t="array" aca="1" ref="AB2003" ca="1">INDEX(Sheet1!$AC$2:$AC$22, RANDBETWEEN(1, 21))</f>
        <v>France</v>
      </c>
      <c r="AE2003" t="str" cm="1">
        <f t="array" aca="1" ref="AE2003" ca="1">INDEX(Sheet1!$AF$2:$AF$22, RANDBETWEEN(1, 5))</f>
        <v>HQ</v>
      </c>
      <c r="AF2003" s="3">
        <v>45569</v>
      </c>
      <c r="AG2003" t="str" cm="1">
        <f t="array" aca="1" ref="AG2003" ca="1">INDEX(Sheet1!$AH$2:$AH$24, RANDBETWEEN(1, 23))</f>
        <v>UKRAINE CO</v>
      </c>
      <c r="AH2003" t="s">
        <v>668</v>
      </c>
      <c r="AI2003" t="s">
        <v>609</v>
      </c>
      <c r="AJ2003" t="s">
        <v>610</v>
      </c>
      <c r="AK2003" t="s">
        <v>75</v>
      </c>
      <c r="AL2003" t="s">
        <v>58</v>
      </c>
      <c r="AM2003" t="s">
        <v>646</v>
      </c>
      <c r="AN2003" t="s">
        <v>60</v>
      </c>
      <c r="AO2003" t="s">
        <v>92</v>
      </c>
      <c r="AP2003" t="s">
        <v>135</v>
      </c>
      <c r="AQ2003" t="s">
        <v>94</v>
      </c>
      <c r="AR2003">
        <v>2022</v>
      </c>
      <c r="AS2003" t="s">
        <v>44</v>
      </c>
    </row>
    <row r="2004" spans="1:45">
      <c r="A2004" t="s">
        <v>655</v>
      </c>
      <c r="B2004" t="s">
        <v>95</v>
      </c>
      <c r="C2004" t="s">
        <v>64</v>
      </c>
      <c r="D2004" s="3">
        <v>45323</v>
      </c>
      <c r="E2004" t="s">
        <v>644</v>
      </c>
      <c r="F2004">
        <f t="shared" ca="1" si="93"/>
        <v>94248.679255786352</v>
      </c>
      <c r="G2004">
        <f t="shared" ca="1" si="93"/>
        <v>75535.550785057334</v>
      </c>
      <c r="H2004" t="str" cm="1">
        <f t="array" aca="1" ref="H2004" ca="1">INDEX(Sheet1!$H$1:$H$3, RANDBETWEEN(1, 3))</f>
        <v>ORE-Thematic</v>
      </c>
      <c r="I2004" t="str" cm="1">
        <f t="array" aca="1" ref="I2004" ca="1">INDEX(Sheet1!$I$3:$I$88, RANDBETWEEN(1, 85))</f>
        <v>Education in emergencies</v>
      </c>
      <c r="J2004" t="str">
        <f ca="1">INDEX(Sheet1!$AZ$3:$AZ$8, RANDBETWEEN(1, COUNTA(Sheet1!$AZ$3:$AZ$8)))</f>
        <v>Child Protection</v>
      </c>
      <c r="K2004" t="str" cm="1">
        <f t="array" aca="1" ref="K2004" ca="1">INDEX(Sheet1!$K$1:$K$8, RANDBETWEEN(1, 6))</f>
        <v>Ukraine Response</v>
      </c>
      <c r="M2004" t="s">
        <v>57</v>
      </c>
      <c r="N2004">
        <f t="shared" ca="1" si="94"/>
        <v>63237.971592893016</v>
      </c>
      <c r="Q2004" t="s">
        <v>612</v>
      </c>
      <c r="U2004">
        <f t="shared" ca="1" si="95"/>
        <v>61563.210480802074</v>
      </c>
      <c r="V2004">
        <v>2991032</v>
      </c>
      <c r="W2004" t="str" cm="1">
        <f t="array" aca="1" ref="W2004" ca="1">INDEX(Sheet1!$X$1:$X$20, RANDBETWEEN(1, 20))</f>
        <v>UN Agency/International Agency</v>
      </c>
      <c r="X2004" t="str" cm="1">
        <f t="array" aca="1" ref="X2004" ca="1">INDEX(Sheet1!$Y$2:$Y$22, RANDBETWEEN(1, 21))</f>
        <v>Private Sector</v>
      </c>
      <c r="Z2004" t="str" cm="1">
        <f t="array" aca="1" ref="Z2004" ca="1">INDEX(Sheet1!$AA$2:$AA$30, RANDBETWEEN(1, 29))</f>
        <v>BULGARIA CO</v>
      </c>
      <c r="AA2004" t="str" cm="1">
        <f t="array" aca="1" ref="AA2004" ca="1">INDEX(Sheet1!$AB$2:$AB$8, RANDBETWEEN(1, 7))</f>
        <v>MENARO</v>
      </c>
      <c r="AB2004" t="str" cm="1">
        <f t="array" aca="1" ref="AB2004" ca="1">INDEX(Sheet1!$AC$2:$AC$22, RANDBETWEEN(1, 21))</f>
        <v>Serbia</v>
      </c>
      <c r="AE2004" t="str" cm="1">
        <f t="array" aca="1" ref="AE2004" ca="1">INDEX(Sheet1!$AF$2:$AF$22, RANDBETWEEN(1, 5))</f>
        <v>ECARO</v>
      </c>
      <c r="AF2004" s="3">
        <v>45323</v>
      </c>
      <c r="AG2004" t="str" cm="1">
        <f t="array" aca="1" ref="AG2004" ca="1">INDEX(Sheet1!$AH$2:$AH$24, RANDBETWEEN(1, 23))</f>
        <v>GREECE CO</v>
      </c>
      <c r="AH2004" t="s">
        <v>668</v>
      </c>
      <c r="AI2004" t="s">
        <v>611</v>
      </c>
      <c r="AJ2004" t="s">
        <v>612</v>
      </c>
      <c r="AK2004" t="s">
        <v>57</v>
      </c>
      <c r="AL2004" t="s">
        <v>58</v>
      </c>
      <c r="AM2004" t="s">
        <v>645</v>
      </c>
      <c r="AN2004" t="s">
        <v>128</v>
      </c>
      <c r="AO2004" t="s">
        <v>61</v>
      </c>
      <c r="AP2004" t="s">
        <v>143</v>
      </c>
      <c r="AQ2004" t="s">
        <v>79</v>
      </c>
      <c r="AR2004">
        <v>2023</v>
      </c>
      <c r="AS2004" t="s">
        <v>44</v>
      </c>
    </row>
    <row r="2005" spans="1:45">
      <c r="A2005" t="s">
        <v>652</v>
      </c>
      <c r="B2005" t="s">
        <v>44</v>
      </c>
      <c r="C2005" t="s">
        <v>64</v>
      </c>
      <c r="D2005" s="3">
        <v>45303</v>
      </c>
      <c r="E2005" t="s">
        <v>644</v>
      </c>
      <c r="F2005">
        <f t="shared" ca="1" si="93"/>
        <v>88130.552818115844</v>
      </c>
      <c r="G2005">
        <f t="shared" ca="1" si="93"/>
        <v>87286.072334394339</v>
      </c>
      <c r="H2005" t="str" cm="1">
        <f t="array" aca="1" ref="H2005" ca="1">INDEX(Sheet1!$H$1:$H$3, RANDBETWEEN(1, 3))</f>
        <v>Revenue Type</v>
      </c>
      <c r="I2005" t="str" cm="1">
        <f t="array" aca="1" ref="I2005" ca="1">INDEX(Sheet1!$I$3:$I$88, RANDBETWEEN(1, 85))</f>
        <v>Cross-sectoral Early Childhood Development</v>
      </c>
      <c r="J2005" t="str">
        <f ca="1">INDEX(Sheet1!$AZ$3:$AZ$8, RANDBETWEEN(1, COUNTA(Sheet1!$AZ$3:$AZ$8)))</f>
        <v>Increased Immunization Rates</v>
      </c>
      <c r="K2005" t="str" cm="1">
        <f t="array" aca="1" ref="K2005" ca="1">INDEX(Sheet1!$K$1:$K$8, RANDBETWEEN(1, 6))</f>
        <v>Ukraine Response</v>
      </c>
      <c r="M2005" t="s">
        <v>165</v>
      </c>
      <c r="N2005">
        <f t="shared" ca="1" si="94"/>
        <v>96300.658460110368</v>
      </c>
      <c r="Q2005" t="s">
        <v>614</v>
      </c>
      <c r="U2005">
        <f t="shared" ca="1" si="95"/>
        <v>35683.905276998878</v>
      </c>
      <c r="V2005">
        <v>37603212</v>
      </c>
      <c r="W2005" t="str" cm="1">
        <f t="array" aca="1" ref="W2005" ca="1">INDEX(Sheet1!$X$1:$X$20, RANDBETWEEN(1, 20))</f>
        <v>Corporate</v>
      </c>
      <c r="X2005" t="str" cm="1">
        <f t="array" aca="1" ref="X2005" ca="1">INDEX(Sheet1!$Y$2:$Y$22, RANDBETWEEN(1, 21))</f>
        <v>Private Sector</v>
      </c>
      <c r="Z2005" t="str" cm="1">
        <f t="array" aca="1" ref="Z2005" ca="1">INDEX(Sheet1!$AA$2:$AA$30, RANDBETWEEN(1, 29))</f>
        <v>DENMARK NATCOM</v>
      </c>
      <c r="AA2005" t="str" cm="1">
        <f t="array" aca="1" ref="AA2005" ca="1">INDEX(Sheet1!$AB$2:$AB$8, RANDBETWEEN(1, 7))</f>
        <v>NatCom</v>
      </c>
      <c r="AB2005" t="str" cm="1">
        <f t="array" aca="1" ref="AB2005" ca="1">INDEX(Sheet1!$AC$2:$AC$22, RANDBETWEEN(1, 21))</f>
        <v>Bulgaria</v>
      </c>
      <c r="AE2005" t="str" cm="1">
        <f t="array" aca="1" ref="AE2005" ca="1">INDEX(Sheet1!$AF$2:$AF$22, RANDBETWEEN(1, 5))</f>
        <v>HQ</v>
      </c>
      <c r="AF2005" s="3">
        <v>45303</v>
      </c>
      <c r="AG2005" t="str" cm="1">
        <f t="array" aca="1" ref="AG2005" ca="1">INDEX(Sheet1!$AH$2:$AH$24, RANDBETWEEN(1, 23))</f>
        <v>CROATIA CO</v>
      </c>
      <c r="AH2005" t="s">
        <v>668</v>
      </c>
      <c r="AI2005" t="s">
        <v>613</v>
      </c>
      <c r="AJ2005" t="s">
        <v>614</v>
      </c>
      <c r="AK2005" t="s">
        <v>165</v>
      </c>
      <c r="AL2005" t="s">
        <v>58</v>
      </c>
      <c r="AM2005" t="s">
        <v>646</v>
      </c>
      <c r="AN2005" t="s">
        <v>91</v>
      </c>
      <c r="AO2005" t="s">
        <v>77</v>
      </c>
      <c r="AP2005" t="s">
        <v>93</v>
      </c>
      <c r="AQ2005" t="s">
        <v>79</v>
      </c>
      <c r="AR2005">
        <v>2024</v>
      </c>
      <c r="AS2005" t="s">
        <v>44</v>
      </c>
    </row>
    <row r="2006" spans="1:45">
      <c r="A2006" t="s">
        <v>653</v>
      </c>
      <c r="B2006" t="s">
        <v>95</v>
      </c>
      <c r="C2006" t="s">
        <v>118</v>
      </c>
      <c r="D2006" s="3">
        <v>45294</v>
      </c>
      <c r="E2006" t="s">
        <v>644</v>
      </c>
      <c r="F2006">
        <f t="shared" ca="1" si="93"/>
        <v>32192.802997104925</v>
      </c>
      <c r="G2006">
        <f t="shared" ca="1" si="93"/>
        <v>38875.96054291942</v>
      </c>
      <c r="H2006" t="str" cm="1">
        <f t="array" aca="1" ref="H2006" ca="1">INDEX(Sheet1!$H$1:$H$3, RANDBETWEEN(1, 3))</f>
        <v>Revenue Type</v>
      </c>
      <c r="I2006" t="str" cm="1">
        <f t="array" aca="1" ref="I2006" ca="1">INDEX(Sheet1!$I$3:$I$88, RANDBETWEEN(1, 85))</f>
        <v>Leadership and Executive Direction</v>
      </c>
      <c r="J2006" t="str">
        <f ca="1">INDEX(Sheet1!$AZ$3:$AZ$8, RANDBETWEEN(1, COUNTA(Sheet1!$AZ$3:$AZ$8)))</f>
        <v>Education</v>
      </c>
      <c r="K2006" t="str" cm="1">
        <f t="array" aca="1" ref="K2006" ca="1">INDEX(Sheet1!$K$1:$K$8, RANDBETWEEN(1, 6))</f>
        <v>HAC-STATE OF PALESTINE</v>
      </c>
      <c r="M2006" t="s">
        <v>75</v>
      </c>
      <c r="N2006">
        <f t="shared" ca="1" si="94"/>
        <v>87041.016039391499</v>
      </c>
      <c r="Q2006" t="s">
        <v>616</v>
      </c>
      <c r="U2006">
        <f t="shared" ca="1" si="95"/>
        <v>27429.096911488567</v>
      </c>
      <c r="V2006">
        <v>13387543</v>
      </c>
      <c r="W2006" t="str" cm="1">
        <f t="array" aca="1" ref="W2006" ca="1">INDEX(Sheet1!$X$1:$X$20, RANDBETWEEN(1, 20))</f>
        <v>Global/Regional Multilaterals</v>
      </c>
      <c r="X2006" t="str" cm="1">
        <f t="array" aca="1" ref="X2006" ca="1">INDEX(Sheet1!$Y$2:$Y$22, RANDBETWEEN(1, 21))</f>
        <v>Public Sector</v>
      </c>
      <c r="Z2006" t="str" cm="1">
        <f t="array" aca="1" ref="Z2006" ca="1">INDEX(Sheet1!$AA$2:$AA$30, RANDBETWEEN(1, 29))</f>
        <v>GREECE CO</v>
      </c>
      <c r="AA2006" t="str" cm="1">
        <f t="array" aca="1" ref="AA2006" ca="1">INDEX(Sheet1!$AB$2:$AB$8, RANDBETWEEN(1, 7))</f>
        <v>HQ</v>
      </c>
      <c r="AB2006" t="str" cm="1">
        <f t="array" aca="1" ref="AB2006" ca="1">INDEX(Sheet1!$AC$2:$AC$22, RANDBETWEEN(1, 21))</f>
        <v>Denmark</v>
      </c>
      <c r="AE2006" t="str" cm="1">
        <f t="array" aca="1" ref="AE2006" ca="1">INDEX(Sheet1!$AF$2:$AF$22, RANDBETWEEN(1, 5))</f>
        <v>ESARO</v>
      </c>
      <c r="AF2006" s="3">
        <v>45294</v>
      </c>
      <c r="AG2006" t="str" cm="1">
        <f t="array" aca="1" ref="AG2006" ca="1">INDEX(Sheet1!$AH$2:$AH$24, RANDBETWEEN(1, 23))</f>
        <v>GEORGIA CO</v>
      </c>
      <c r="AH2006" t="s">
        <v>648</v>
      </c>
      <c r="AI2006" t="s">
        <v>615</v>
      </c>
      <c r="AJ2006" t="s">
        <v>616</v>
      </c>
      <c r="AK2006" t="s">
        <v>75</v>
      </c>
      <c r="AL2006" t="s">
        <v>95</v>
      </c>
      <c r="AM2006" t="s">
        <v>646</v>
      </c>
      <c r="AN2006" t="s">
        <v>115</v>
      </c>
      <c r="AO2006" t="s">
        <v>92</v>
      </c>
      <c r="AP2006" t="s">
        <v>135</v>
      </c>
      <c r="AQ2006" t="s">
        <v>129</v>
      </c>
      <c r="AR2006">
        <v>2024</v>
      </c>
      <c r="AS2006" t="s">
        <v>44</v>
      </c>
    </row>
    <row r="2007" spans="1:45">
      <c r="A2007" t="s">
        <v>655</v>
      </c>
      <c r="B2007" t="s">
        <v>95</v>
      </c>
      <c r="C2007" t="s">
        <v>45</v>
      </c>
      <c r="D2007" s="3">
        <v>45521</v>
      </c>
      <c r="E2007" t="s">
        <v>644</v>
      </c>
      <c r="F2007">
        <f t="shared" ca="1" si="93"/>
        <v>98903.665403042251</v>
      </c>
      <c r="G2007">
        <f t="shared" ca="1" si="93"/>
        <v>92580.598959892697</v>
      </c>
      <c r="H2007" t="str" cm="1">
        <f t="array" aca="1" ref="H2007" ca="1">INDEX(Sheet1!$H$1:$H$3, RANDBETWEEN(1, 3))</f>
        <v>ORE-Thematic</v>
      </c>
      <c r="I2007" t="str" cm="1">
        <f t="array" aca="1" ref="I2007" ca="1">INDEX(Sheet1!$I$3:$I$88, RANDBETWEEN(1, 85))</f>
        <v>Supplies in support of programme results</v>
      </c>
      <c r="J2007" t="str">
        <f ca="1">INDEX(Sheet1!$AZ$3:$AZ$8, RANDBETWEEN(1, COUNTA(Sheet1!$AZ$3:$AZ$8)))</f>
        <v>Increased Immunization Rates</v>
      </c>
      <c r="K2007" t="str" cm="1">
        <f t="array" aca="1" ref="K2007" ca="1">INDEX(Sheet1!$K$1:$K$8, RANDBETWEEN(1, 6))</f>
        <v>HAC-ARMENIA</v>
      </c>
      <c r="M2007" t="s">
        <v>89</v>
      </c>
      <c r="N2007">
        <f t="shared" ca="1" si="94"/>
        <v>90658.889588084698</v>
      </c>
      <c r="Q2007" t="s">
        <v>618</v>
      </c>
      <c r="U2007">
        <f t="shared" ca="1" si="95"/>
        <v>2440.1506950322214</v>
      </c>
      <c r="V2007">
        <v>33420572</v>
      </c>
      <c r="W2007" t="str" cm="1">
        <f t="array" aca="1" ref="W2007" ca="1">INDEX(Sheet1!$X$1:$X$20, RANDBETWEEN(1, 20))</f>
        <v>University/Education Org.</v>
      </c>
      <c r="X2007" t="str" cm="1">
        <f t="array" aca="1" ref="X2007" ca="1">INDEX(Sheet1!$Y$2:$Y$22, RANDBETWEEN(1, 21))</f>
        <v>Private Sector</v>
      </c>
      <c r="Z2007" t="str" cm="1">
        <f t="array" aca="1" ref="Z2007" ca="1">INDEX(Sheet1!$AA$2:$AA$30, RANDBETWEEN(1, 29))</f>
        <v>TAJIKISTAN CO</v>
      </c>
      <c r="AA2007" t="str" cm="1">
        <f t="array" aca="1" ref="AA2007" ca="1">INDEX(Sheet1!$AB$2:$AB$8, RANDBETWEEN(1, 7))</f>
        <v>WCARO</v>
      </c>
      <c r="AB2007" t="str" cm="1">
        <f t="array" aca="1" ref="AB2007" ca="1">INDEX(Sheet1!$AC$2:$AC$22, RANDBETWEEN(1, 21))</f>
        <v>Belarus</v>
      </c>
      <c r="AE2007" t="str" cm="1">
        <f t="array" aca="1" ref="AE2007" ca="1">INDEX(Sheet1!$AF$2:$AF$22, RANDBETWEEN(1, 5))</f>
        <v>ESARO</v>
      </c>
      <c r="AF2007" s="3">
        <v>45521</v>
      </c>
      <c r="AG2007" t="str" cm="1">
        <f t="array" aca="1" ref="AG2007" ca="1">INDEX(Sheet1!$AH$2:$AH$24, RANDBETWEEN(1, 23))</f>
        <v>KYRGYZSTAN CO</v>
      </c>
      <c r="AH2007" t="s">
        <v>670</v>
      </c>
      <c r="AI2007" t="s">
        <v>617</v>
      </c>
      <c r="AJ2007" t="s">
        <v>618</v>
      </c>
      <c r="AK2007" t="s">
        <v>89</v>
      </c>
      <c r="AL2007" t="s">
        <v>90</v>
      </c>
      <c r="AM2007" t="s">
        <v>645</v>
      </c>
      <c r="AN2007" t="s">
        <v>192</v>
      </c>
      <c r="AO2007" t="s">
        <v>61</v>
      </c>
      <c r="AP2007" t="s">
        <v>135</v>
      </c>
      <c r="AQ2007" t="s">
        <v>100</v>
      </c>
      <c r="AR2007">
        <v>2024</v>
      </c>
      <c r="AS2007" t="s">
        <v>44</v>
      </c>
    </row>
    <row r="2008" spans="1:45">
      <c r="A2008" t="s">
        <v>653</v>
      </c>
      <c r="B2008" t="s">
        <v>95</v>
      </c>
      <c r="C2008" t="s">
        <v>118</v>
      </c>
      <c r="D2008" s="3">
        <v>45503</v>
      </c>
      <c r="E2008" t="s">
        <v>644</v>
      </c>
      <c r="F2008">
        <f t="shared" ca="1" si="93"/>
        <v>29629.98031767744</v>
      </c>
      <c r="G2008">
        <f t="shared" ca="1" si="93"/>
        <v>66099.079501074579</v>
      </c>
      <c r="H2008" t="str" cm="1">
        <f t="array" aca="1" ref="H2008" ca="1">INDEX(Sheet1!$H$1:$H$3, RANDBETWEEN(1, 3))</f>
        <v>ORR Non-Thematic</v>
      </c>
      <c r="I2008" t="str" cm="1">
        <f t="array" aca="1" ref="I2008" ca="1">INDEX(Sheet1!$I$3:$I$88, RANDBETWEEN(1, 85))</f>
        <v>Cross-sectoral monitoring, data and situation analyses</v>
      </c>
      <c r="J2008" t="str">
        <f ca="1">INDEX(Sheet1!$AZ$3:$AZ$8, RANDBETWEEN(1, COUNTA(Sheet1!$AZ$3:$AZ$8)))</f>
        <v>Child Protection</v>
      </c>
      <c r="K2008" t="str" cm="1">
        <f t="array" aca="1" ref="K2008" ca="1">INDEX(Sheet1!$K$1:$K$8, RANDBETWEEN(1, 6))</f>
        <v>HAC-UKRAINE</v>
      </c>
      <c r="M2008" t="s">
        <v>114</v>
      </c>
      <c r="N2008">
        <f t="shared" ca="1" si="94"/>
        <v>84595.080173539216</v>
      </c>
      <c r="Q2008" t="s">
        <v>620</v>
      </c>
      <c r="U2008">
        <f t="shared" ca="1" si="95"/>
        <v>44294.209820317461</v>
      </c>
      <c r="V2008">
        <v>7602566</v>
      </c>
      <c r="W2008" t="str" cm="1">
        <f t="array" aca="1" ref="W2008" ca="1">INDEX(Sheet1!$X$1:$X$20, RANDBETWEEN(1, 20))</f>
        <v>Central Government</v>
      </c>
      <c r="X2008" t="str" cm="1">
        <f t="array" aca="1" ref="X2008" ca="1">INDEX(Sheet1!$Y$2:$Y$22, RANDBETWEEN(1, 21))</f>
        <v>Private Sector</v>
      </c>
      <c r="Z2008" t="str" cm="1">
        <f t="array" aca="1" ref="Z2008" ca="1">INDEX(Sheet1!$AA$2:$AA$30, RANDBETWEEN(1, 29))</f>
        <v>BULGARIA CO</v>
      </c>
      <c r="AA2008" t="str" cm="1">
        <f t="array" aca="1" ref="AA2008" ca="1">INDEX(Sheet1!$AB$2:$AB$8, RANDBETWEEN(1, 7))</f>
        <v>EAPRO</v>
      </c>
      <c r="AB2008" t="str" cm="1">
        <f t="array" aca="1" ref="AB2008" ca="1">INDEX(Sheet1!$AC$2:$AC$22, RANDBETWEEN(1, 21))</f>
        <v>Tajikistan</v>
      </c>
      <c r="AE2008" t="str" cm="1">
        <f t="array" aca="1" ref="AE2008" ca="1">INDEX(Sheet1!$AF$2:$AF$22, RANDBETWEEN(1, 5))</f>
        <v>ECARO</v>
      </c>
      <c r="AF2008" s="3">
        <v>45503</v>
      </c>
      <c r="AG2008" t="str" cm="1">
        <f t="array" aca="1" ref="AG2008" ca="1">INDEX(Sheet1!$AH$2:$AH$24, RANDBETWEEN(1, 23))</f>
        <v>LEBANON CO</v>
      </c>
      <c r="AH2008" t="s">
        <v>648</v>
      </c>
      <c r="AI2008" t="s">
        <v>619</v>
      </c>
      <c r="AJ2008" t="s">
        <v>620</v>
      </c>
      <c r="AK2008" t="s">
        <v>114</v>
      </c>
      <c r="AL2008" t="s">
        <v>95</v>
      </c>
      <c r="AM2008" t="s">
        <v>645</v>
      </c>
      <c r="AN2008" t="s">
        <v>128</v>
      </c>
      <c r="AO2008" t="s">
        <v>61</v>
      </c>
      <c r="AP2008" t="s">
        <v>93</v>
      </c>
      <c r="AQ2008" t="s">
        <v>117</v>
      </c>
      <c r="AR2008">
        <v>2024</v>
      </c>
      <c r="AS2008" t="s">
        <v>44</v>
      </c>
    </row>
    <row r="2009" spans="1:45">
      <c r="A2009" t="s">
        <v>657</v>
      </c>
      <c r="B2009" t="s">
        <v>95</v>
      </c>
      <c r="C2009" t="s">
        <v>64</v>
      </c>
      <c r="D2009" s="3">
        <v>45469</v>
      </c>
      <c r="E2009" t="s">
        <v>644</v>
      </c>
      <c r="F2009">
        <f t="shared" ca="1" si="93"/>
        <v>84427.735024749942</v>
      </c>
      <c r="G2009">
        <f t="shared" ca="1" si="93"/>
        <v>85907.382739097244</v>
      </c>
      <c r="H2009" t="str" cm="1">
        <f t="array" aca="1" ref="H2009" ca="1">INDEX(Sheet1!$H$1:$H$3, RANDBETWEEN(1, 3))</f>
        <v>ORR Non-Thematic</v>
      </c>
      <c r="I2009" t="str" cm="1">
        <f t="array" aca="1" ref="I2009" ca="1">INDEX(Sheet1!$I$3:$I$88, RANDBETWEEN(1, 85))</f>
        <v>Cross-sectoral Communication for Development</v>
      </c>
      <c r="J2009" t="str">
        <f ca="1">INDEX(Sheet1!$AZ$3:$AZ$8, RANDBETWEEN(1, COUNTA(Sheet1!$AZ$3:$AZ$8)))</f>
        <v>Education</v>
      </c>
      <c r="K2009" t="str" cm="1">
        <f t="array" aca="1" ref="K2009" ca="1">INDEX(Sheet1!$K$1:$K$8, RANDBETWEEN(1, 6))</f>
        <v>HAC-ARMENIA</v>
      </c>
      <c r="M2009" t="s">
        <v>75</v>
      </c>
      <c r="N2009">
        <f t="shared" ca="1" si="94"/>
        <v>67645.701268165532</v>
      </c>
      <c r="Q2009" t="s">
        <v>52</v>
      </c>
      <c r="U2009">
        <f t="shared" ca="1" si="95"/>
        <v>211.54875481424267</v>
      </c>
      <c r="V2009">
        <v>16533430</v>
      </c>
      <c r="W2009" t="str" cm="1">
        <f t="array" aca="1" ref="W2009" ca="1">INDEX(Sheet1!$X$1:$X$20, RANDBETWEEN(1, 20))</f>
        <v>Central Government</v>
      </c>
      <c r="X2009" t="str" cm="1">
        <f t="array" aca="1" ref="X2009" ca="1">INDEX(Sheet1!$Y$2:$Y$22, RANDBETWEEN(1, 21))</f>
        <v>UNICEF NatCom/CO/Division</v>
      </c>
      <c r="Z2009" t="str" cm="1">
        <f t="array" aca="1" ref="Z2009" ca="1">INDEX(Sheet1!$AA$2:$AA$30, RANDBETWEEN(1, 29))</f>
        <v>CHINA CO</v>
      </c>
      <c r="AA2009" t="str" cm="1">
        <f t="array" aca="1" ref="AA2009" ca="1">INDEX(Sheet1!$AB$2:$AB$8, RANDBETWEEN(1, 7))</f>
        <v>ECARO</v>
      </c>
      <c r="AB2009" t="str" cm="1">
        <f t="array" aca="1" ref="AB2009" ca="1">INDEX(Sheet1!$AC$2:$AC$22, RANDBETWEEN(1, 21))</f>
        <v>Armenia</v>
      </c>
      <c r="AE2009" t="str" cm="1">
        <f t="array" aca="1" ref="AE2009" ca="1">INDEX(Sheet1!$AF$2:$AF$22, RANDBETWEEN(1, 5))</f>
        <v>MENARO</v>
      </c>
      <c r="AF2009" s="3">
        <v>45469</v>
      </c>
      <c r="AG2009" t="str" cm="1">
        <f t="array" aca="1" ref="AG2009" ca="1">INDEX(Sheet1!$AH$2:$AH$24, RANDBETWEEN(1, 23))</f>
        <v>SOMALIA CO</v>
      </c>
      <c r="AH2009" t="s">
        <v>649</v>
      </c>
      <c r="AI2009" t="s">
        <v>621</v>
      </c>
      <c r="AJ2009" t="s">
        <v>52</v>
      </c>
      <c r="AK2009" t="s">
        <v>75</v>
      </c>
      <c r="AL2009" t="s">
        <v>90</v>
      </c>
      <c r="AM2009" t="s">
        <v>646</v>
      </c>
      <c r="AN2009" t="s">
        <v>60</v>
      </c>
      <c r="AO2009" t="s">
        <v>149</v>
      </c>
      <c r="AP2009" t="s">
        <v>62</v>
      </c>
      <c r="AQ2009" t="s">
        <v>79</v>
      </c>
      <c r="AR2009">
        <v>2022</v>
      </c>
      <c r="AS2009" t="s">
        <v>44</v>
      </c>
    </row>
    <row r="2010" spans="1:45">
      <c r="A2010" t="s">
        <v>657</v>
      </c>
      <c r="B2010" t="s">
        <v>95</v>
      </c>
      <c r="C2010" t="s">
        <v>64</v>
      </c>
      <c r="D2010" s="3">
        <v>45414</v>
      </c>
      <c r="E2010" t="s">
        <v>644</v>
      </c>
      <c r="F2010">
        <f t="shared" ca="1" si="93"/>
        <v>2586.723767126125</v>
      </c>
      <c r="G2010">
        <f t="shared" ca="1" si="93"/>
        <v>95041.420594068099</v>
      </c>
      <c r="H2010" t="str" cm="1">
        <f t="array" aca="1" ref="H2010" ca="1">INDEX(Sheet1!$H$1:$H$3, RANDBETWEEN(1, 3))</f>
        <v>ORR Non-Thematic</v>
      </c>
      <c r="I2010" t="str" cm="1">
        <f t="array" aca="1" ref="I2010" ca="1">INDEX(Sheet1!$I$3:$I$88, RANDBETWEEN(1, 85))</f>
        <v>Supplies in support of programme results</v>
      </c>
      <c r="J2010" t="str">
        <f ca="1">INDEX(Sheet1!$AZ$3:$AZ$8, RANDBETWEEN(1, COUNTA(Sheet1!$AZ$3:$AZ$8)))</f>
        <v>Advocacy</v>
      </c>
      <c r="K2010" t="str" cm="1">
        <f t="array" aca="1" ref="K2010" ca="1">INDEX(Sheet1!$K$1:$K$8, RANDBETWEEN(1, 6))</f>
        <v>Ukraine Response</v>
      </c>
      <c r="M2010" t="s">
        <v>165</v>
      </c>
      <c r="N2010">
        <f t="shared" ca="1" si="94"/>
        <v>37774.199444526705</v>
      </c>
      <c r="Q2010" t="s">
        <v>623</v>
      </c>
      <c r="U2010">
        <f t="shared" ca="1" si="95"/>
        <v>65034.609735393387</v>
      </c>
      <c r="V2010">
        <v>15778939</v>
      </c>
      <c r="W2010" t="str" cm="1">
        <f t="array" aca="1" ref="W2010" ca="1">INDEX(Sheet1!$X$1:$X$20, RANDBETWEEN(1, 20))</f>
        <v>Non-Profit/NGO Foundations</v>
      </c>
      <c r="X2010" t="str" cm="1">
        <f t="array" aca="1" ref="X2010" ca="1">INDEX(Sheet1!$Y$2:$Y$22, RANDBETWEEN(1, 21))</f>
        <v>Corporate Account</v>
      </c>
      <c r="Z2010" t="str" cm="1">
        <f t="array" aca="1" ref="Z2010" ca="1">INDEX(Sheet1!$AA$2:$AA$30, RANDBETWEEN(1, 29))</f>
        <v>SENEGAL CO</v>
      </c>
      <c r="AA2010" t="str" cm="1">
        <f t="array" aca="1" ref="AA2010" ca="1">INDEX(Sheet1!$AB$2:$AB$8, RANDBETWEEN(1, 7))</f>
        <v>HQ</v>
      </c>
      <c r="AB2010" t="str" cm="1">
        <f t="array" aca="1" ref="AB2010" ca="1">INDEX(Sheet1!$AC$2:$AC$22, RANDBETWEEN(1, 21))</f>
        <v>Netherlands</v>
      </c>
      <c r="AE2010" t="str" cm="1">
        <f t="array" aca="1" ref="AE2010" ca="1">INDEX(Sheet1!$AF$2:$AF$22, RANDBETWEEN(1, 5))</f>
        <v>NatCom</v>
      </c>
      <c r="AF2010" s="3">
        <v>45414</v>
      </c>
      <c r="AG2010" t="str" cm="1">
        <f t="array" aca="1" ref="AG2010" ca="1">INDEX(Sheet1!$AH$2:$AH$24, RANDBETWEEN(1, 23))</f>
        <v>ALBANIA CO</v>
      </c>
      <c r="AH2010" t="s">
        <v>668</v>
      </c>
      <c r="AI2010" t="s">
        <v>622</v>
      </c>
      <c r="AJ2010" t="s">
        <v>623</v>
      </c>
      <c r="AK2010" t="s">
        <v>165</v>
      </c>
      <c r="AL2010" t="s">
        <v>58</v>
      </c>
      <c r="AM2010" t="s">
        <v>645</v>
      </c>
      <c r="AN2010" t="s">
        <v>60</v>
      </c>
      <c r="AO2010" t="s">
        <v>92</v>
      </c>
      <c r="AP2010" t="s">
        <v>135</v>
      </c>
      <c r="AQ2010" t="s">
        <v>94</v>
      </c>
      <c r="AR2010">
        <v>2022</v>
      </c>
      <c r="AS2010" t="s">
        <v>44</v>
      </c>
    </row>
    <row r="2011" spans="1:45">
      <c r="A2011" t="s">
        <v>653</v>
      </c>
      <c r="B2011" t="s">
        <v>95</v>
      </c>
      <c r="C2011" t="s">
        <v>45</v>
      </c>
      <c r="D2011" s="3">
        <v>45539</v>
      </c>
      <c r="E2011" t="s">
        <v>644</v>
      </c>
      <c r="F2011">
        <f t="shared" ca="1" si="93"/>
        <v>7602.2132256510513</v>
      </c>
      <c r="G2011">
        <f t="shared" ca="1" si="93"/>
        <v>2975.6749993881022</v>
      </c>
      <c r="H2011" t="str" cm="1">
        <f t="array" aca="1" ref="H2011" ca="1">INDEX(Sheet1!$H$1:$H$3, RANDBETWEEN(1, 3))</f>
        <v>Revenue Type</v>
      </c>
      <c r="I2011" t="str" cm="1">
        <f t="array" aca="1" ref="I2011" ca="1">INDEX(Sheet1!$I$3:$I$88, RANDBETWEEN(1, 85))</f>
        <v>ACT-A/COVAX Pillar 1 - Diagnostics</v>
      </c>
      <c r="J2011" t="str">
        <f ca="1">INDEX(Sheet1!$AZ$3:$AZ$8, RANDBETWEEN(1, COUNTA(Sheet1!$AZ$3:$AZ$8)))</f>
        <v>Advocacy</v>
      </c>
      <c r="K2011" t="str" cm="1">
        <f t="array" aca="1" ref="K2011" ca="1">INDEX(Sheet1!$K$1:$K$8, RANDBETWEEN(1, 6))</f>
        <v>HAC-ECARO</v>
      </c>
      <c r="M2011" t="s">
        <v>89</v>
      </c>
      <c r="N2011">
        <f t="shared" ca="1" si="94"/>
        <v>2923.6014119124043</v>
      </c>
      <c r="Q2011" t="s">
        <v>625</v>
      </c>
      <c r="U2011">
        <f t="shared" ca="1" si="95"/>
        <v>41427.583143314696</v>
      </c>
      <c r="V2011">
        <v>34760035</v>
      </c>
      <c r="W2011" t="str" cm="1">
        <f t="array" aca="1" ref="W2011" ca="1">INDEX(Sheet1!$X$1:$X$20, RANDBETWEEN(1, 20))</f>
        <v>Central Government</v>
      </c>
      <c r="X2011" t="str" cm="1">
        <f t="array" aca="1" ref="X2011" ca="1">INDEX(Sheet1!$Y$2:$Y$22, RANDBETWEEN(1, 21))</f>
        <v>Private Sector</v>
      </c>
      <c r="Z2011" t="str" cm="1">
        <f t="array" aca="1" ref="Z2011" ca="1">INDEX(Sheet1!$AA$2:$AA$30, RANDBETWEEN(1, 29))</f>
        <v>GREECE CO</v>
      </c>
      <c r="AA2011" t="str" cm="1">
        <f t="array" aca="1" ref="AA2011" ca="1">INDEX(Sheet1!$AB$2:$AB$8, RANDBETWEEN(1, 7))</f>
        <v>EAPRO</v>
      </c>
      <c r="AB2011" t="str" cm="1">
        <f t="array" aca="1" ref="AB2011" ca="1">INDEX(Sheet1!$AC$2:$AC$22, RANDBETWEEN(1, 21))</f>
        <v>Denmark</v>
      </c>
      <c r="AE2011" t="str" cm="1">
        <f t="array" aca="1" ref="AE2011" ca="1">INDEX(Sheet1!$AF$2:$AF$22, RANDBETWEEN(1, 5))</f>
        <v>MENARO</v>
      </c>
      <c r="AF2011" s="3">
        <v>45539</v>
      </c>
      <c r="AG2011" t="str" cm="1">
        <f t="array" aca="1" ref="AG2011" ca="1">INDEX(Sheet1!$AH$2:$AH$24, RANDBETWEEN(1, 23))</f>
        <v>GREECE CO</v>
      </c>
      <c r="AH2011" t="s">
        <v>647</v>
      </c>
      <c r="AI2011" t="s">
        <v>624</v>
      </c>
      <c r="AJ2011" t="s">
        <v>625</v>
      </c>
      <c r="AK2011" t="s">
        <v>89</v>
      </c>
      <c r="AL2011" t="s">
        <v>95</v>
      </c>
      <c r="AM2011" t="s">
        <v>646</v>
      </c>
      <c r="AN2011" t="s">
        <v>216</v>
      </c>
      <c r="AO2011" t="s">
        <v>92</v>
      </c>
      <c r="AP2011" t="s">
        <v>143</v>
      </c>
      <c r="AQ2011" t="s">
        <v>79</v>
      </c>
      <c r="AR2011">
        <v>2024</v>
      </c>
      <c r="AS2011" t="s">
        <v>44</v>
      </c>
    </row>
    <row r="2012" spans="1:45">
      <c r="A2012" t="s">
        <v>656</v>
      </c>
      <c r="B2012" t="s">
        <v>44</v>
      </c>
      <c r="C2012" t="s">
        <v>45</v>
      </c>
      <c r="D2012" s="3">
        <v>45332</v>
      </c>
      <c r="E2012" t="s">
        <v>644</v>
      </c>
      <c r="F2012">
        <f t="shared" ca="1" si="93"/>
        <v>79125.43062130711</v>
      </c>
      <c r="G2012">
        <f t="shared" ca="1" si="93"/>
        <v>23726.979266894028</v>
      </c>
      <c r="H2012" t="str" cm="1">
        <f t="array" aca="1" ref="H2012" ca="1">INDEX(Sheet1!$H$1:$H$3, RANDBETWEEN(1, 3))</f>
        <v>ORE-Thematic</v>
      </c>
      <c r="I2012" t="str" cm="1">
        <f t="array" aca="1" ref="I2012" ca="1">INDEX(Sheet1!$I$3:$I$88, RANDBETWEEN(1, 85))</f>
        <v>Innovation</v>
      </c>
      <c r="J2012" t="str">
        <f ca="1">INDEX(Sheet1!$AZ$3:$AZ$8, RANDBETWEEN(1, COUNTA(Sheet1!$AZ$3:$AZ$8)))</f>
        <v>Increased Immunization Rates</v>
      </c>
      <c r="K2012" t="str" cm="1">
        <f t="array" aca="1" ref="K2012" ca="1">INDEX(Sheet1!$K$1:$K$8, RANDBETWEEN(1, 6))</f>
        <v>HAC-ECARO</v>
      </c>
      <c r="M2012" t="s">
        <v>165</v>
      </c>
      <c r="N2012">
        <f t="shared" ca="1" si="94"/>
        <v>57882.940835113586</v>
      </c>
      <c r="Q2012" t="s">
        <v>627</v>
      </c>
      <c r="U2012">
        <f t="shared" ca="1" si="95"/>
        <v>70763.228152371725</v>
      </c>
      <c r="V2012">
        <v>2570177</v>
      </c>
      <c r="W2012" t="str" cm="1">
        <f t="array" aca="1" ref="W2012" ca="1">INDEX(Sheet1!$X$1:$X$20, RANDBETWEEN(1, 20))</f>
        <v>Sport Associations</v>
      </c>
      <c r="X2012" t="str" cm="1">
        <f t="array" aca="1" ref="X2012" ca="1">INDEX(Sheet1!$Y$2:$Y$22, RANDBETWEEN(1, 21))</f>
        <v>Private Sector</v>
      </c>
      <c r="Z2012" t="str" cm="1">
        <f t="array" aca="1" ref="Z2012" ca="1">INDEX(Sheet1!$AA$2:$AA$30, RANDBETWEEN(1, 29))</f>
        <v>ARMENIA CO</v>
      </c>
      <c r="AA2012" t="str" cm="1">
        <f t="array" aca="1" ref="AA2012" ca="1">INDEX(Sheet1!$AB$2:$AB$8, RANDBETWEEN(1, 7))</f>
        <v>EAPRO</v>
      </c>
      <c r="AB2012" t="str" cm="1">
        <f t="array" aca="1" ref="AB2012" ca="1">INDEX(Sheet1!$AC$2:$AC$22, RANDBETWEEN(1, 21))</f>
        <v>Armenia</v>
      </c>
      <c r="AE2012" t="str" cm="1">
        <f t="array" aca="1" ref="AE2012" ca="1">INDEX(Sheet1!$AF$2:$AF$22, RANDBETWEEN(1, 5))</f>
        <v>MENARO</v>
      </c>
      <c r="AF2012" s="3">
        <v>45332</v>
      </c>
      <c r="AG2012" t="str" cm="1">
        <f t="array" aca="1" ref="AG2012" ca="1">INDEX(Sheet1!$AH$2:$AH$24, RANDBETWEEN(1, 23))</f>
        <v>LEBANON CO</v>
      </c>
      <c r="AH2012" t="s">
        <v>668</v>
      </c>
      <c r="AI2012" t="s">
        <v>626</v>
      </c>
      <c r="AJ2012" t="s">
        <v>627</v>
      </c>
      <c r="AK2012" t="s">
        <v>165</v>
      </c>
      <c r="AL2012" t="s">
        <v>58</v>
      </c>
      <c r="AM2012" t="s">
        <v>645</v>
      </c>
      <c r="AN2012" t="s">
        <v>60</v>
      </c>
      <c r="AO2012" t="s">
        <v>149</v>
      </c>
      <c r="AP2012" t="s">
        <v>135</v>
      </c>
      <c r="AQ2012" t="s">
        <v>117</v>
      </c>
      <c r="AR2012">
        <v>2022</v>
      </c>
      <c r="AS2012" t="s">
        <v>44</v>
      </c>
    </row>
    <row r="2013" spans="1:45">
      <c r="A2013" t="s">
        <v>657</v>
      </c>
      <c r="B2013" t="s">
        <v>95</v>
      </c>
      <c r="C2013" t="s">
        <v>64</v>
      </c>
      <c r="D2013" s="3">
        <v>45299</v>
      </c>
      <c r="E2013" t="s">
        <v>644</v>
      </c>
      <c r="F2013">
        <f t="shared" ca="1" si="93"/>
        <v>26215.956600374004</v>
      </c>
      <c r="G2013">
        <f t="shared" ca="1" si="93"/>
        <v>91605.320508185105</v>
      </c>
      <c r="H2013" t="str" cm="1">
        <f t="array" aca="1" ref="H2013" ca="1">INDEX(Sheet1!$H$1:$H$3, RANDBETWEEN(1, 3))</f>
        <v>ORR Non-Thematic</v>
      </c>
      <c r="I2013" t="str" cm="1">
        <f t="array" aca="1" ref="I2013" ca="1">INDEX(Sheet1!$I$3:$I$88, RANDBETWEEN(1, 85))</f>
        <v>Policy advocacy – urban, civil society, parliament, environment</v>
      </c>
      <c r="J2013" t="str">
        <f ca="1">INDEX(Sheet1!$AZ$3:$AZ$8, RANDBETWEEN(1, COUNTA(Sheet1!$AZ$3:$AZ$8)))</f>
        <v>Advocacy</v>
      </c>
      <c r="K2013" t="str" cm="1">
        <f t="array" aca="1" ref="K2013" ca="1">INDEX(Sheet1!$K$1:$K$8, RANDBETWEEN(1, 6))</f>
        <v>Ukraine Response</v>
      </c>
      <c r="M2013" t="s">
        <v>75</v>
      </c>
      <c r="N2013">
        <f t="shared" ca="1" si="94"/>
        <v>56262.634249052971</v>
      </c>
      <c r="Q2013" t="s">
        <v>101</v>
      </c>
      <c r="U2013">
        <f t="shared" ca="1" si="95"/>
        <v>79123.011690687257</v>
      </c>
      <c r="V2013">
        <v>30161234</v>
      </c>
      <c r="W2013" t="str" cm="1">
        <f t="array" aca="1" ref="W2013" ca="1">INDEX(Sheet1!$X$1:$X$20, RANDBETWEEN(1, 20))</f>
        <v>UN Agency/International Agency</v>
      </c>
      <c r="X2013" t="str" cm="1">
        <f t="array" aca="1" ref="X2013" ca="1">INDEX(Sheet1!$Y$2:$Y$22, RANDBETWEEN(1, 21))</f>
        <v>Private Sector</v>
      </c>
      <c r="Z2013" t="str" cm="1">
        <f t="array" aca="1" ref="Z2013" ca="1">INDEX(Sheet1!$AA$2:$AA$30, RANDBETWEEN(1, 29))</f>
        <v>GREECE CO</v>
      </c>
      <c r="AA2013" t="str" cm="1">
        <f t="array" aca="1" ref="AA2013" ca="1">INDEX(Sheet1!$AB$2:$AB$8, RANDBETWEEN(1, 7))</f>
        <v>ECARO</v>
      </c>
      <c r="AB2013" t="str" cm="1">
        <f t="array" aca="1" ref="AB2013" ca="1">INDEX(Sheet1!$AC$2:$AC$22, RANDBETWEEN(1, 21))</f>
        <v>United States</v>
      </c>
      <c r="AE2013" t="str" cm="1">
        <f t="array" aca="1" ref="AE2013" ca="1">INDEX(Sheet1!$AF$2:$AF$22, RANDBETWEEN(1, 5))</f>
        <v>ESARO</v>
      </c>
      <c r="AF2013" s="3">
        <v>45299</v>
      </c>
      <c r="AG2013" t="str" cm="1">
        <f t="array" aca="1" ref="AG2013" ca="1">INDEX(Sheet1!$AH$2:$AH$24, RANDBETWEEN(1, 23))</f>
        <v>BULGARIA CO</v>
      </c>
      <c r="AH2013" t="s">
        <v>668</v>
      </c>
      <c r="AI2013" t="s">
        <v>628</v>
      </c>
      <c r="AJ2013" t="s">
        <v>101</v>
      </c>
      <c r="AK2013" t="s">
        <v>75</v>
      </c>
      <c r="AL2013" t="s">
        <v>58</v>
      </c>
      <c r="AM2013" t="s">
        <v>646</v>
      </c>
      <c r="AN2013" t="s">
        <v>128</v>
      </c>
      <c r="AO2013" t="s">
        <v>61</v>
      </c>
      <c r="AP2013" t="s">
        <v>93</v>
      </c>
      <c r="AQ2013" t="s">
        <v>270</v>
      </c>
      <c r="AR2013">
        <v>2023</v>
      </c>
      <c r="AS2013" t="s">
        <v>44</v>
      </c>
    </row>
    <row r="2014" spans="1:45">
      <c r="A2014" t="s">
        <v>658</v>
      </c>
      <c r="B2014" t="s">
        <v>44</v>
      </c>
      <c r="C2014" t="s">
        <v>45</v>
      </c>
      <c r="D2014" s="3">
        <v>45593</v>
      </c>
      <c r="E2014" t="s">
        <v>644</v>
      </c>
      <c r="F2014">
        <f t="shared" ca="1" si="93"/>
        <v>19900.893702836391</v>
      </c>
      <c r="G2014">
        <f t="shared" ca="1" si="93"/>
        <v>11670.716672942068</v>
      </c>
      <c r="H2014" t="str" cm="1">
        <f t="array" aca="1" ref="H2014" ca="1">INDEX(Sheet1!$H$1:$H$3, RANDBETWEEN(1, 3))</f>
        <v>ORR Non-Thematic</v>
      </c>
      <c r="I2014" t="str" cm="1">
        <f t="array" aca="1" ref="I2014" ca="1">INDEX(Sheet1!$I$3:$I$88, RANDBETWEEN(1, 85))</f>
        <v>ACT-A/COVAX Pillar 3: Vaccine introduction and roll out</v>
      </c>
      <c r="J2014" t="str">
        <f ca="1">INDEX(Sheet1!$AZ$3:$AZ$8, RANDBETWEEN(1, COUNTA(Sheet1!$AZ$3:$AZ$8)))</f>
        <v>Education</v>
      </c>
      <c r="K2014" t="str" cm="1">
        <f t="array" aca="1" ref="K2014" ca="1">INDEX(Sheet1!$K$1:$K$8, RANDBETWEEN(1, 6))</f>
        <v>HAC-UKRAINE</v>
      </c>
      <c r="M2014" t="s">
        <v>165</v>
      </c>
      <c r="N2014">
        <f t="shared" ca="1" si="94"/>
        <v>91001.05286563297</v>
      </c>
      <c r="Q2014" t="s">
        <v>630</v>
      </c>
      <c r="U2014">
        <f t="shared" ca="1" si="95"/>
        <v>35703.059025892238</v>
      </c>
      <c r="V2014">
        <v>896145</v>
      </c>
      <c r="W2014" t="str" cm="1">
        <f t="array" aca="1" ref="W2014" ca="1">INDEX(Sheet1!$X$1:$X$20, RANDBETWEEN(1, 20))</f>
        <v>Corporate</v>
      </c>
      <c r="X2014" t="str" cm="1">
        <f t="array" aca="1" ref="X2014" ca="1">INDEX(Sheet1!$Y$2:$Y$22, RANDBETWEEN(1, 21))</f>
        <v>Private Sector</v>
      </c>
      <c r="Z2014" t="str" cm="1">
        <f t="array" aca="1" ref="Z2014" ca="1">INDEX(Sheet1!$AA$2:$AA$30, RANDBETWEEN(1, 29))</f>
        <v>UK NATCOM</v>
      </c>
      <c r="AA2014" t="str" cm="1">
        <f t="array" aca="1" ref="AA2014" ca="1">INDEX(Sheet1!$AB$2:$AB$8, RANDBETWEEN(1, 7))</f>
        <v>ECARO</v>
      </c>
      <c r="AB2014" t="str" cm="1">
        <f t="array" aca="1" ref="AB2014" ca="1">INDEX(Sheet1!$AC$2:$AC$22, RANDBETWEEN(1, 21))</f>
        <v>Bulgaria</v>
      </c>
      <c r="AE2014" t="str" cm="1">
        <f t="array" aca="1" ref="AE2014" ca="1">INDEX(Sheet1!$AF$2:$AF$22, RANDBETWEEN(1, 5))</f>
        <v>MENARO</v>
      </c>
      <c r="AF2014" s="3">
        <v>45593</v>
      </c>
      <c r="AG2014" t="str" cm="1">
        <f t="array" aca="1" ref="AG2014" ca="1">INDEX(Sheet1!$AH$2:$AH$24, RANDBETWEEN(1, 23))</f>
        <v>ROMANIA CO</v>
      </c>
      <c r="AH2014" t="s">
        <v>668</v>
      </c>
      <c r="AI2014" t="s">
        <v>629</v>
      </c>
      <c r="AJ2014" t="s">
        <v>630</v>
      </c>
      <c r="AK2014" t="s">
        <v>165</v>
      </c>
      <c r="AL2014" t="s">
        <v>58</v>
      </c>
      <c r="AM2014" t="s">
        <v>646</v>
      </c>
      <c r="AN2014" t="s">
        <v>216</v>
      </c>
      <c r="AO2014" t="s">
        <v>116</v>
      </c>
      <c r="AP2014" t="s">
        <v>143</v>
      </c>
      <c r="AQ2014" t="s">
        <v>129</v>
      </c>
      <c r="AR2014">
        <v>2024</v>
      </c>
      <c r="AS2014" t="s">
        <v>44</v>
      </c>
    </row>
    <row r="2015" spans="1:45">
      <c r="A2015" t="s">
        <v>658</v>
      </c>
      <c r="B2015" t="s">
        <v>44</v>
      </c>
      <c r="C2015" t="s">
        <v>118</v>
      </c>
      <c r="D2015" s="3">
        <v>45607</v>
      </c>
      <c r="E2015" t="s">
        <v>644</v>
      </c>
      <c r="F2015">
        <f t="shared" ca="1" si="93"/>
        <v>81748.305432138775</v>
      </c>
      <c r="G2015">
        <f t="shared" ca="1" si="93"/>
        <v>29995.45950671042</v>
      </c>
      <c r="H2015" t="str" cm="1">
        <f t="array" aca="1" ref="H2015" ca="1">INDEX(Sheet1!$H$1:$H$3, RANDBETWEEN(1, 3))</f>
        <v>ORE-Thematic</v>
      </c>
      <c r="I2015" t="str" cm="1">
        <f t="array" aca="1" ref="I2015" ca="1">INDEX(Sheet1!$I$3:$I$88, RANDBETWEEN(1, 85))</f>
        <v>Data and Child Protection</v>
      </c>
      <c r="J2015" t="str">
        <f ca="1">INDEX(Sheet1!$AZ$3:$AZ$8, RANDBETWEEN(1, COUNTA(Sheet1!$AZ$3:$AZ$8)))</f>
        <v>Child Protection</v>
      </c>
      <c r="K2015" t="str" cm="1">
        <f t="array" aca="1" ref="K2015" ca="1">INDEX(Sheet1!$K$1:$K$8, RANDBETWEEN(1, 6))</f>
        <v>Emergency/HAC</v>
      </c>
      <c r="M2015" t="s">
        <v>57</v>
      </c>
      <c r="N2015">
        <f t="shared" ca="1" si="94"/>
        <v>31701.238784264991</v>
      </c>
      <c r="Q2015" t="s">
        <v>110</v>
      </c>
      <c r="U2015">
        <f t="shared" ca="1" si="95"/>
        <v>79359.677991356584</v>
      </c>
      <c r="V2015">
        <v>6635040</v>
      </c>
      <c r="W2015" t="str" cm="1">
        <f t="array" aca="1" ref="W2015" ca="1">INDEX(Sheet1!$X$1:$X$20, RANDBETWEEN(1, 20))</f>
        <v>IFI/RDB</v>
      </c>
      <c r="X2015" t="str" cm="1">
        <f t="array" aca="1" ref="X2015" ca="1">INDEX(Sheet1!$Y$2:$Y$22, RANDBETWEEN(1, 21))</f>
        <v>UNICEF NatCom/CO/Division</v>
      </c>
      <c r="Z2015" t="str" cm="1">
        <f t="array" aca="1" ref="Z2015" ca="1">INDEX(Sheet1!$AA$2:$AA$30, RANDBETWEEN(1, 29))</f>
        <v>QATAR CO</v>
      </c>
      <c r="AA2015" t="str" cm="1">
        <f t="array" aca="1" ref="AA2015" ca="1">INDEX(Sheet1!$AB$2:$AB$8, RANDBETWEEN(1, 7))</f>
        <v>HQ</v>
      </c>
      <c r="AB2015" t="str" cm="1">
        <f t="array" aca="1" ref="AB2015" ca="1">INDEX(Sheet1!$AC$2:$AC$22, RANDBETWEEN(1, 21))</f>
        <v>Belarus</v>
      </c>
      <c r="AE2015" t="str" cm="1">
        <f t="array" aca="1" ref="AE2015" ca="1">INDEX(Sheet1!$AF$2:$AF$22, RANDBETWEEN(1, 5))</f>
        <v>ESARO</v>
      </c>
      <c r="AF2015" s="3">
        <v>45607</v>
      </c>
      <c r="AG2015" t="str" cm="1">
        <f t="array" aca="1" ref="AG2015" ca="1">INDEX(Sheet1!$AH$2:$AH$24, RANDBETWEEN(1, 23))</f>
        <v>UKRAINE CO</v>
      </c>
      <c r="AH2015" t="s">
        <v>668</v>
      </c>
      <c r="AI2015" t="s">
        <v>631</v>
      </c>
      <c r="AJ2015" t="s">
        <v>110</v>
      </c>
      <c r="AK2015" t="s">
        <v>57</v>
      </c>
      <c r="AL2015" t="s">
        <v>58</v>
      </c>
      <c r="AM2015" t="s">
        <v>645</v>
      </c>
      <c r="AN2015" t="s">
        <v>105</v>
      </c>
      <c r="AO2015" t="s">
        <v>92</v>
      </c>
      <c r="AP2015" t="s">
        <v>78</v>
      </c>
      <c r="AQ2015" t="s">
        <v>79</v>
      </c>
      <c r="AR2015">
        <v>2024</v>
      </c>
      <c r="AS2015" t="s">
        <v>44</v>
      </c>
    </row>
    <row r="2016" spans="1:45">
      <c r="A2016" t="s">
        <v>654</v>
      </c>
      <c r="B2016" t="s">
        <v>95</v>
      </c>
      <c r="C2016" t="s">
        <v>118</v>
      </c>
      <c r="D2016" s="3">
        <v>45358</v>
      </c>
      <c r="E2016" t="s">
        <v>644</v>
      </c>
      <c r="F2016">
        <f t="shared" ca="1" si="93"/>
        <v>5755.881901187995</v>
      </c>
      <c r="G2016">
        <f t="shared" ca="1" si="93"/>
        <v>20743.830863798768</v>
      </c>
      <c r="H2016" t="str" cm="1">
        <f t="array" aca="1" ref="H2016" ca="1">INDEX(Sheet1!$H$1:$H$3, RANDBETWEEN(1, 3))</f>
        <v>Revenue Type</v>
      </c>
      <c r="I2016" t="str" cm="1">
        <f t="array" aca="1" ref="I2016" ca="1">INDEX(Sheet1!$I$3:$I$88, RANDBETWEEN(1, 85))</f>
        <v>Nutrition – Overweight &amp; Obesity</v>
      </c>
      <c r="J2016" t="str">
        <f ca="1">INDEX(Sheet1!$AZ$3:$AZ$8, RANDBETWEEN(1, COUNTA(Sheet1!$AZ$3:$AZ$8)))</f>
        <v>Advocacy</v>
      </c>
      <c r="K2016" t="str" cm="1">
        <f t="array" aca="1" ref="K2016" ca="1">INDEX(Sheet1!$K$1:$K$8, RANDBETWEEN(1, 6))</f>
        <v>Emergency/HAC</v>
      </c>
      <c r="M2016" t="s">
        <v>127</v>
      </c>
      <c r="N2016">
        <f t="shared" ca="1" si="94"/>
        <v>77793.862981296872</v>
      </c>
      <c r="Q2016" t="s">
        <v>633</v>
      </c>
      <c r="U2016">
        <f t="shared" ca="1" si="95"/>
        <v>987.45141252578605</v>
      </c>
      <c r="V2016">
        <v>262893</v>
      </c>
      <c r="W2016" t="str" cm="1">
        <f t="array" aca="1" ref="W2016" ca="1">INDEX(Sheet1!$X$1:$X$20, RANDBETWEEN(1, 20))</f>
        <v>Country Office</v>
      </c>
      <c r="X2016" t="str" cm="1">
        <f t="array" aca="1" ref="X2016" ca="1">INDEX(Sheet1!$Y$2:$Y$22, RANDBETWEEN(1, 21))</f>
        <v>Public Sector</v>
      </c>
      <c r="Z2016" t="str" cm="1">
        <f t="array" aca="1" ref="Z2016" ca="1">INDEX(Sheet1!$AA$2:$AA$30, RANDBETWEEN(1, 29))</f>
        <v>TURKIYE CO</v>
      </c>
      <c r="AA2016" t="str" cm="1">
        <f t="array" aca="1" ref="AA2016" ca="1">INDEX(Sheet1!$AB$2:$AB$8, RANDBETWEEN(1, 7))</f>
        <v>MENARO</v>
      </c>
      <c r="AB2016" t="str" cm="1">
        <f t="array" aca="1" ref="AB2016" ca="1">INDEX(Sheet1!$AC$2:$AC$22, RANDBETWEEN(1, 21))</f>
        <v>Cyprus</v>
      </c>
      <c r="AE2016" t="str" cm="1">
        <f t="array" aca="1" ref="AE2016" ca="1">INDEX(Sheet1!$AF$2:$AF$22, RANDBETWEEN(1, 5))</f>
        <v>MENARO</v>
      </c>
      <c r="AF2016" s="3">
        <v>45358</v>
      </c>
      <c r="AG2016" t="str" cm="1">
        <f t="array" aca="1" ref="AG2016" ca="1">INDEX(Sheet1!$AH$2:$AH$24, RANDBETWEEN(1, 23))</f>
        <v>SERBIA CO</v>
      </c>
      <c r="AH2016" t="s">
        <v>668</v>
      </c>
      <c r="AI2016" t="s">
        <v>632</v>
      </c>
      <c r="AJ2016" t="s">
        <v>633</v>
      </c>
      <c r="AK2016" t="s">
        <v>127</v>
      </c>
      <c r="AL2016" t="s">
        <v>58</v>
      </c>
      <c r="AM2016" t="s">
        <v>645</v>
      </c>
      <c r="AN2016" t="s">
        <v>91</v>
      </c>
      <c r="AO2016" t="s">
        <v>92</v>
      </c>
      <c r="AP2016" t="s">
        <v>143</v>
      </c>
      <c r="AQ2016" t="s">
        <v>100</v>
      </c>
      <c r="AR2016">
        <v>2024</v>
      </c>
      <c r="AS2016" t="s">
        <v>44</v>
      </c>
    </row>
    <row r="2017" spans="1:45">
      <c r="A2017" t="s">
        <v>658</v>
      </c>
      <c r="B2017" t="s">
        <v>44</v>
      </c>
      <c r="C2017" t="s">
        <v>45</v>
      </c>
      <c r="D2017" s="3">
        <v>45321</v>
      </c>
      <c r="E2017" t="s">
        <v>644</v>
      </c>
      <c r="F2017">
        <f t="shared" ca="1" si="93"/>
        <v>54001.611569031367</v>
      </c>
      <c r="G2017">
        <f t="shared" ca="1" si="93"/>
        <v>72943.796208824642</v>
      </c>
      <c r="H2017" t="str" cm="1">
        <f t="array" aca="1" ref="H2017" ca="1">INDEX(Sheet1!$H$1:$H$3, RANDBETWEEN(1, 3))</f>
        <v>ORR Non-Thematic</v>
      </c>
      <c r="I2017" t="str" cm="1">
        <f t="array" aca="1" ref="I2017" ca="1">INDEX(Sheet1!$I$3:$I$88, RANDBETWEEN(1, 85))</f>
        <v>Protect, care and support children and families affected by HIV</v>
      </c>
      <c r="J2017" t="str">
        <f ca="1">INDEX(Sheet1!$AZ$3:$AZ$8, RANDBETWEEN(1, COUNTA(Sheet1!$AZ$3:$AZ$8)))</f>
        <v>Child Protection</v>
      </c>
      <c r="K2017" t="str" cm="1">
        <f t="array" aca="1" ref="K2017" ca="1">INDEX(Sheet1!$K$1:$K$8, RANDBETWEEN(1, 6))</f>
        <v>Ukraine Response</v>
      </c>
      <c r="M2017" t="s">
        <v>75</v>
      </c>
      <c r="N2017">
        <f t="shared" ca="1" si="94"/>
        <v>90482.288631512478</v>
      </c>
      <c r="Q2017" t="s">
        <v>635</v>
      </c>
      <c r="U2017">
        <f t="shared" ca="1" si="95"/>
        <v>95546.276590178968</v>
      </c>
      <c r="V2017">
        <v>16662749</v>
      </c>
      <c r="W2017" t="str" cm="1">
        <f t="array" aca="1" ref="W2017" ca="1">INDEX(Sheet1!$X$1:$X$20, RANDBETWEEN(1, 20))</f>
        <v>Global/Regional Multilaterals</v>
      </c>
      <c r="X2017" t="str" cm="1">
        <f t="array" aca="1" ref="X2017" ca="1">INDEX(Sheet1!$Y$2:$Y$22, RANDBETWEEN(1, 21))</f>
        <v>Private Sector</v>
      </c>
      <c r="Z2017" t="str" cm="1">
        <f t="array" aca="1" ref="Z2017" ca="1">INDEX(Sheet1!$AA$2:$AA$30, RANDBETWEEN(1, 29))</f>
        <v>TURKIYE NATCOM</v>
      </c>
      <c r="AA2017" t="str" cm="1">
        <f t="array" aca="1" ref="AA2017" ca="1">INDEX(Sheet1!$AB$2:$AB$8, RANDBETWEEN(1, 7))</f>
        <v>ROSA</v>
      </c>
      <c r="AB2017" t="str" cm="1">
        <f t="array" aca="1" ref="AB2017" ca="1">INDEX(Sheet1!$AC$2:$AC$22, RANDBETWEEN(1, 21))</f>
        <v>Armenia</v>
      </c>
      <c r="AE2017" t="str" cm="1">
        <f t="array" aca="1" ref="AE2017" ca="1">INDEX(Sheet1!$AF$2:$AF$22, RANDBETWEEN(1, 5))</f>
        <v>ECARO</v>
      </c>
      <c r="AF2017" s="3">
        <v>45321</v>
      </c>
      <c r="AG2017" t="str" cm="1">
        <f t="array" aca="1" ref="AG2017" ca="1">INDEX(Sheet1!$AH$2:$AH$24, RANDBETWEEN(1, 23))</f>
        <v>UZBEKISTAN CO</v>
      </c>
      <c r="AH2017" t="s">
        <v>648</v>
      </c>
      <c r="AI2017" t="s">
        <v>634</v>
      </c>
      <c r="AJ2017" t="s">
        <v>635</v>
      </c>
      <c r="AK2017" t="s">
        <v>75</v>
      </c>
      <c r="AL2017" t="s">
        <v>95</v>
      </c>
      <c r="AM2017" t="s">
        <v>645</v>
      </c>
      <c r="AN2017" t="s">
        <v>105</v>
      </c>
      <c r="AO2017" t="s">
        <v>116</v>
      </c>
      <c r="AP2017" t="s">
        <v>78</v>
      </c>
      <c r="AQ2017" t="s">
        <v>129</v>
      </c>
      <c r="AR2017">
        <v>2024</v>
      </c>
      <c r="AS2017" t="s">
        <v>44</v>
      </c>
    </row>
    <row r="2018" spans="1:45">
      <c r="A2018" t="s">
        <v>652</v>
      </c>
      <c r="B2018" t="s">
        <v>44</v>
      </c>
      <c r="C2018" t="s">
        <v>64</v>
      </c>
      <c r="D2018" s="3">
        <v>45402</v>
      </c>
      <c r="E2018" t="s">
        <v>644</v>
      </c>
      <c r="F2018">
        <f t="shared" ca="1" si="93"/>
        <v>62975.957605000949</v>
      </c>
      <c r="G2018">
        <f t="shared" ca="1" si="93"/>
        <v>65199.253404981137</v>
      </c>
      <c r="H2018" t="str" cm="1">
        <f t="array" aca="1" ref="H2018" ca="1">INDEX(Sheet1!$H$1:$H$3, RANDBETWEEN(1, 3))</f>
        <v>ORR Non-Thematic</v>
      </c>
      <c r="I2018" t="str" cm="1">
        <f t="array" aca="1" ref="I2018" ca="1">INDEX(Sheet1!$I$3:$I$88, RANDBETWEEN(1, 85))</f>
        <v>PMTCT and infant male circumcision</v>
      </c>
      <c r="J2018" t="str">
        <f ca="1">INDEX(Sheet1!$AZ$3:$AZ$8, RANDBETWEEN(1, COUNTA(Sheet1!$AZ$3:$AZ$8)))</f>
        <v>Advocacy</v>
      </c>
      <c r="K2018" t="str" cm="1">
        <f t="array" aca="1" ref="K2018" ca="1">INDEX(Sheet1!$K$1:$K$8, RANDBETWEEN(1, 6))</f>
        <v>Ukraine Response</v>
      </c>
      <c r="M2018" t="s">
        <v>104</v>
      </c>
      <c r="N2018">
        <f t="shared" ca="1" si="94"/>
        <v>5167.1538812439176</v>
      </c>
      <c r="Q2018" t="s">
        <v>637</v>
      </c>
      <c r="U2018">
        <f t="shared" ca="1" si="95"/>
        <v>12458.010432893752</v>
      </c>
      <c r="V2018">
        <v>10517077</v>
      </c>
      <c r="W2018" t="str" cm="1">
        <f t="array" aca="1" ref="W2018" ca="1">INDEX(Sheet1!$X$1:$X$20, RANDBETWEEN(1, 20))</f>
        <v>Governmental Organization</v>
      </c>
      <c r="X2018" t="str" cm="1">
        <f t="array" aca="1" ref="X2018" ca="1">INDEX(Sheet1!$Y$2:$Y$22, RANDBETWEEN(1, 21))</f>
        <v>Private Sector</v>
      </c>
      <c r="Z2018" t="str" cm="1">
        <f t="array" aca="1" ref="Z2018" ca="1">INDEX(Sheet1!$AA$2:$AA$30, RANDBETWEEN(1, 29))</f>
        <v>GEORGIA CO</v>
      </c>
      <c r="AA2018" t="str" cm="1">
        <f t="array" aca="1" ref="AA2018" ca="1">INDEX(Sheet1!$AB$2:$AB$8, RANDBETWEEN(1, 7))</f>
        <v>MENARO</v>
      </c>
      <c r="AB2018" t="str" cm="1">
        <f t="array" aca="1" ref="AB2018" ca="1">INDEX(Sheet1!$AC$2:$AC$22, RANDBETWEEN(1, 21))</f>
        <v>Denmark</v>
      </c>
      <c r="AE2018" t="str" cm="1">
        <f t="array" aca="1" ref="AE2018" ca="1">INDEX(Sheet1!$AF$2:$AF$22, RANDBETWEEN(1, 5))</f>
        <v>NatCom</v>
      </c>
      <c r="AF2018" s="3">
        <v>45402</v>
      </c>
      <c r="AG2018" t="str" cm="1">
        <f t="array" aca="1" ref="AG2018" ca="1">INDEX(Sheet1!$AH$2:$AH$24, RANDBETWEEN(1, 23))</f>
        <v>UKRAINE CO</v>
      </c>
      <c r="AH2018" t="s">
        <v>647</v>
      </c>
      <c r="AI2018" t="s">
        <v>636</v>
      </c>
      <c r="AJ2018" t="s">
        <v>637</v>
      </c>
      <c r="AK2018" t="s">
        <v>104</v>
      </c>
      <c r="AL2018" t="s">
        <v>95</v>
      </c>
      <c r="AM2018" t="s">
        <v>646</v>
      </c>
      <c r="AN2018" t="s">
        <v>128</v>
      </c>
      <c r="AO2018" t="s">
        <v>77</v>
      </c>
      <c r="AP2018" t="s">
        <v>78</v>
      </c>
      <c r="AQ2018" t="s">
        <v>100</v>
      </c>
      <c r="AR2018">
        <v>2023</v>
      </c>
      <c r="AS2018" t="s">
        <v>44</v>
      </c>
    </row>
    <row r="2019" spans="1:45">
      <c r="A2019" t="s">
        <v>652</v>
      </c>
      <c r="B2019" t="s">
        <v>44</v>
      </c>
      <c r="C2019" t="s">
        <v>45</v>
      </c>
      <c r="D2019" s="3">
        <v>45537</v>
      </c>
      <c r="E2019" t="s">
        <v>644</v>
      </c>
      <c r="F2019">
        <f t="shared" ca="1" si="93"/>
        <v>32887.097436521879</v>
      </c>
      <c r="G2019">
        <f t="shared" ca="1" si="93"/>
        <v>41329.377370542119</v>
      </c>
      <c r="H2019" t="str" cm="1">
        <f t="array" aca="1" ref="H2019" ca="1">INDEX(Sheet1!$H$1:$H$3, RANDBETWEEN(1, 3))</f>
        <v>ORR Non-Thematic</v>
      </c>
      <c r="I2019" t="str" cm="1">
        <f t="array" aca="1" ref="I2019" ca="1">INDEX(Sheet1!$I$3:$I$88, RANDBETWEEN(1, 85))</f>
        <v>ACT-A/COVAX Pillar 1 - Diagnostics</v>
      </c>
      <c r="J2019" t="str">
        <f ca="1">INDEX(Sheet1!$AZ$3:$AZ$8, RANDBETWEEN(1, COUNTA(Sheet1!$AZ$3:$AZ$8)))</f>
        <v>Health</v>
      </c>
      <c r="K2019" t="str" cm="1">
        <f t="array" aca="1" ref="K2019" ca="1">INDEX(Sheet1!$K$1:$K$8, RANDBETWEEN(1, 6))</f>
        <v>Ukraine Response</v>
      </c>
      <c r="M2019" t="s">
        <v>75</v>
      </c>
      <c r="N2019">
        <f t="shared" ca="1" si="94"/>
        <v>58924.66799625077</v>
      </c>
      <c r="Q2019" t="s">
        <v>639</v>
      </c>
      <c r="U2019">
        <f t="shared" ca="1" si="95"/>
        <v>8999.2745905697539</v>
      </c>
      <c r="V2019">
        <v>9398491</v>
      </c>
      <c r="W2019" t="str" cm="1">
        <f t="array" aca="1" ref="W2019" ca="1">INDEX(Sheet1!$X$1:$X$20, RANDBETWEEN(1, 20))</f>
        <v>Membership based organizations</v>
      </c>
      <c r="X2019" t="str" cm="1">
        <f t="array" aca="1" ref="X2019" ca="1">INDEX(Sheet1!$Y$2:$Y$22, RANDBETWEEN(1, 21))</f>
        <v>Public Sector</v>
      </c>
      <c r="Z2019" t="str" cm="1">
        <f t="array" aca="1" ref="Z2019" ca="1">INDEX(Sheet1!$AA$2:$AA$30, RANDBETWEEN(1, 29))</f>
        <v>UK NATCOM</v>
      </c>
      <c r="AA2019" t="str" cm="1">
        <f t="array" aca="1" ref="AA2019" ca="1">INDEX(Sheet1!$AB$2:$AB$8, RANDBETWEEN(1, 7))</f>
        <v>EAPRO</v>
      </c>
      <c r="AB2019" t="str" cm="1">
        <f t="array" aca="1" ref="AB2019" ca="1">INDEX(Sheet1!$AC$2:$AC$22, RANDBETWEEN(1, 21))</f>
        <v>Ukraine</v>
      </c>
      <c r="AE2019" t="str" cm="1">
        <f t="array" aca="1" ref="AE2019" ca="1">INDEX(Sheet1!$AF$2:$AF$22, RANDBETWEEN(1, 5))</f>
        <v>MENARO</v>
      </c>
      <c r="AF2019" s="3">
        <v>45537</v>
      </c>
      <c r="AG2019" t="str" cm="1">
        <f t="array" aca="1" ref="AG2019" ca="1">INDEX(Sheet1!$AH$2:$AH$24, RANDBETWEEN(1, 23))</f>
        <v>ALBANIA CO</v>
      </c>
      <c r="AH2019" t="s">
        <v>649</v>
      </c>
      <c r="AI2019" t="s">
        <v>638</v>
      </c>
      <c r="AJ2019" t="s">
        <v>639</v>
      </c>
      <c r="AK2019" t="s">
        <v>75</v>
      </c>
      <c r="AL2019" t="s">
        <v>90</v>
      </c>
      <c r="AM2019" t="s">
        <v>646</v>
      </c>
      <c r="AN2019" t="s">
        <v>60</v>
      </c>
      <c r="AO2019" t="s">
        <v>149</v>
      </c>
      <c r="AP2019" t="s">
        <v>135</v>
      </c>
      <c r="AQ2019" t="s">
        <v>94</v>
      </c>
      <c r="AR2019">
        <v>2023</v>
      </c>
      <c r="AS2019" t="s">
        <v>44</v>
      </c>
    </row>
    <row r="2020" spans="1:45">
      <c r="A2020" t="s">
        <v>655</v>
      </c>
      <c r="B2020" t="s">
        <v>95</v>
      </c>
      <c r="C2020" t="s">
        <v>64</v>
      </c>
      <c r="D2020" s="3">
        <v>45466</v>
      </c>
      <c r="E2020" t="s">
        <v>644</v>
      </c>
      <c r="F2020">
        <f t="shared" ca="1" si="93"/>
        <v>18353.506825638415</v>
      </c>
      <c r="G2020">
        <f t="shared" ca="1" si="93"/>
        <v>78263.604978674426</v>
      </c>
      <c r="H2020" t="str" cm="1">
        <f t="array" aca="1" ref="H2020" ca="1">INDEX(Sheet1!$H$1:$H$3, RANDBETWEEN(1, 3))</f>
        <v>ORR Non-Thematic</v>
      </c>
      <c r="I2020" t="str" cm="1">
        <f t="array" aca="1" ref="I2020" ca="1">INDEX(Sheet1!$I$3:$I$88, RANDBETWEEN(1, 85))</f>
        <v>PMTCT and infant male circumcision</v>
      </c>
      <c r="J2020" t="str">
        <f ca="1">INDEX(Sheet1!$AZ$3:$AZ$8, RANDBETWEEN(1, COUNTA(Sheet1!$AZ$3:$AZ$8)))</f>
        <v>Child Protection</v>
      </c>
      <c r="K2020" t="str" cm="1">
        <f t="array" aca="1" ref="K2020" ca="1">INDEX(Sheet1!$K$1:$K$8, RANDBETWEEN(1, 6))</f>
        <v>HAC-ARMENIA</v>
      </c>
      <c r="M2020" t="s">
        <v>89</v>
      </c>
      <c r="N2020">
        <f t="shared" ca="1" si="94"/>
        <v>57282.559615439917</v>
      </c>
      <c r="Q2020" t="s">
        <v>641</v>
      </c>
      <c r="U2020">
        <f t="shared" ca="1" si="95"/>
        <v>30329.853092073696</v>
      </c>
      <c r="V2020">
        <v>13135692</v>
      </c>
      <c r="W2020" t="str" cm="1">
        <f t="array" aca="1" ref="W2020" ca="1">INDEX(Sheet1!$X$1:$X$20, RANDBETWEEN(1, 20))</f>
        <v>Corporate</v>
      </c>
      <c r="X2020" t="str" cm="1">
        <f t="array" aca="1" ref="X2020" ca="1">INDEX(Sheet1!$Y$2:$Y$22, RANDBETWEEN(1, 21))</f>
        <v>Public Sector</v>
      </c>
      <c r="Z2020" t="str" cm="1">
        <f t="array" aca="1" ref="Z2020" ca="1">INDEX(Sheet1!$AA$2:$AA$30, RANDBETWEEN(1, 29))</f>
        <v>INDIA CO</v>
      </c>
      <c r="AA2020" t="str" cm="1">
        <f t="array" aca="1" ref="AA2020" ca="1">INDEX(Sheet1!$AB$2:$AB$8, RANDBETWEEN(1, 7))</f>
        <v>EAPRO</v>
      </c>
      <c r="AB2020" t="str" cm="1">
        <f t="array" aca="1" ref="AB2020" ca="1">INDEX(Sheet1!$AC$2:$AC$22, RANDBETWEEN(1, 21))</f>
        <v>Greece</v>
      </c>
      <c r="AE2020" t="str" cm="1">
        <f t="array" aca="1" ref="AE2020" ca="1">INDEX(Sheet1!$AF$2:$AF$22, RANDBETWEEN(1, 5))</f>
        <v>MENARO</v>
      </c>
      <c r="AF2020" s="3">
        <v>45466</v>
      </c>
      <c r="AG2020" t="str" cm="1">
        <f t="array" aca="1" ref="AG2020" ca="1">INDEX(Sheet1!$AH$2:$AH$24, RANDBETWEEN(1, 23))</f>
        <v>LEBANON CO</v>
      </c>
      <c r="AH2020" t="s">
        <v>670</v>
      </c>
      <c r="AI2020" t="s">
        <v>640</v>
      </c>
      <c r="AJ2020" t="s">
        <v>641</v>
      </c>
      <c r="AK2020" t="s">
        <v>89</v>
      </c>
      <c r="AL2020" t="s">
        <v>90</v>
      </c>
      <c r="AM2020" t="s">
        <v>646</v>
      </c>
      <c r="AN2020" t="s">
        <v>192</v>
      </c>
      <c r="AO2020" t="s">
        <v>77</v>
      </c>
      <c r="AP2020" t="s">
        <v>78</v>
      </c>
      <c r="AQ2020" t="s">
        <v>117</v>
      </c>
      <c r="AR2020">
        <v>2022</v>
      </c>
      <c r="AS2020" t="s">
        <v>44</v>
      </c>
    </row>
    <row r="2021" spans="1:45">
      <c r="A2021" t="s">
        <v>655</v>
      </c>
      <c r="B2021" t="s">
        <v>95</v>
      </c>
      <c r="C2021" t="s">
        <v>64</v>
      </c>
      <c r="D2021" s="3">
        <v>45426</v>
      </c>
      <c r="E2021" t="s">
        <v>644</v>
      </c>
      <c r="F2021">
        <f t="shared" ca="1" si="93"/>
        <v>69270.575240908773</v>
      </c>
      <c r="G2021">
        <f t="shared" ca="1" si="93"/>
        <v>82451.951823402429</v>
      </c>
      <c r="H2021" t="str" cm="1">
        <f t="array" aca="1" ref="H2021" ca="1">INDEX(Sheet1!$H$1:$H$3, RANDBETWEEN(1, 3))</f>
        <v>ORE-Thematic</v>
      </c>
      <c r="I2021" t="str" cm="1">
        <f t="array" aca="1" ref="I2021" ca="1">INDEX(Sheet1!$I$3:$I$88, RANDBETWEEN(1, 85))</f>
        <v>WASH and emergencies</v>
      </c>
      <c r="J2021" t="str">
        <f ca="1">INDEX(Sheet1!$AZ$3:$AZ$8, RANDBETWEEN(1, COUNTA(Sheet1!$AZ$3:$AZ$8)))</f>
        <v>Increased Immunization Rates</v>
      </c>
      <c r="K2021" t="str" cm="1">
        <f t="array" aca="1" ref="K2021" ca="1">INDEX(Sheet1!$K$1:$K$8, RANDBETWEEN(1, 6))</f>
        <v>HAC-ECARO</v>
      </c>
      <c r="M2021" t="s">
        <v>57</v>
      </c>
      <c r="N2021">
        <f t="shared" ca="1" si="94"/>
        <v>50969.834021758266</v>
      </c>
      <c r="Q2021" t="s">
        <v>643</v>
      </c>
      <c r="U2021">
        <f t="shared" ca="1" si="95"/>
        <v>9229.9377719819822</v>
      </c>
      <c r="V2021">
        <v>5660478</v>
      </c>
      <c r="W2021" t="str" cm="1">
        <f t="array" aca="1" ref="W2021" ca="1">INDEX(Sheet1!$X$1:$X$20, RANDBETWEEN(1, 20))</f>
        <v>UN Agency/International Agency</v>
      </c>
      <c r="X2021" t="str" cm="1">
        <f t="array" aca="1" ref="X2021" ca="1">INDEX(Sheet1!$Y$2:$Y$22, RANDBETWEEN(1, 21))</f>
        <v>Private Sector</v>
      </c>
      <c r="Z2021" t="str" cm="1">
        <f t="array" aca="1" ref="Z2021" ca="1">INDEX(Sheet1!$AA$2:$AA$30, RANDBETWEEN(1, 29))</f>
        <v>NETHERLANDS NATCOM</v>
      </c>
      <c r="AA2021" t="str" cm="1">
        <f t="array" aca="1" ref="AA2021" ca="1">INDEX(Sheet1!$AB$2:$AB$8, RANDBETWEEN(1, 7))</f>
        <v>MENARO</v>
      </c>
      <c r="AB2021" t="str" cm="1">
        <f t="array" aca="1" ref="AB2021" ca="1">INDEX(Sheet1!$AC$2:$AC$22, RANDBETWEEN(1, 21))</f>
        <v>Armenia</v>
      </c>
      <c r="AE2021" t="str" cm="1">
        <f t="array" aca="1" ref="AE2021" ca="1">INDEX(Sheet1!$AF$2:$AF$22, RANDBETWEEN(1, 5))</f>
        <v>ESARO</v>
      </c>
      <c r="AF2021" s="3">
        <v>45426</v>
      </c>
      <c r="AG2021" t="str" cm="1">
        <f t="array" aca="1" ref="AG2021" ca="1">INDEX(Sheet1!$AH$2:$AH$24, RANDBETWEEN(1, 23))</f>
        <v>ARMENIA CO</v>
      </c>
      <c r="AH2021" t="s">
        <v>668</v>
      </c>
      <c r="AI2021" t="s">
        <v>642</v>
      </c>
      <c r="AJ2021" t="s">
        <v>643</v>
      </c>
      <c r="AK2021" t="s">
        <v>57</v>
      </c>
      <c r="AL2021" t="s">
        <v>58</v>
      </c>
      <c r="AM2021" t="s">
        <v>645</v>
      </c>
      <c r="AN2021" t="s">
        <v>128</v>
      </c>
      <c r="AO2021" t="s">
        <v>61</v>
      </c>
      <c r="AP2021" t="s">
        <v>78</v>
      </c>
      <c r="AQ2021" t="s">
        <v>117</v>
      </c>
      <c r="AR2021">
        <v>2023</v>
      </c>
      <c r="AS2021" t="s">
        <v>44</v>
      </c>
    </row>
    <row r="2022" spans="1:45">
      <c r="A2022" t="s">
        <v>657</v>
      </c>
      <c r="B2022" t="s">
        <v>95</v>
      </c>
      <c r="C2022" t="s">
        <v>118</v>
      </c>
      <c r="D2022" s="3">
        <v>45380</v>
      </c>
      <c r="E2022" t="s">
        <v>644</v>
      </c>
      <c r="F2022">
        <f t="shared" ca="1" si="93"/>
        <v>33676.88995999426</v>
      </c>
      <c r="G2022">
        <f t="shared" ca="1" si="93"/>
        <v>32152.862117485569</v>
      </c>
      <c r="H2022" t="str" cm="1">
        <f t="array" aca="1" ref="H2022" ca="1">INDEX(Sheet1!$H$1:$H$3, RANDBETWEEN(1, 3))</f>
        <v>ORR Non-Thematic</v>
      </c>
      <c r="I2022" t="str" cm="1">
        <f t="array" aca="1" ref="I2022" ca="1">INDEX(Sheet1!$I$3:$I$88, RANDBETWEEN(1, 85))</f>
        <v>Building capacity for Evaluation</v>
      </c>
      <c r="J2022" t="str">
        <f ca="1">INDEX(Sheet1!$AZ$3:$AZ$8, RANDBETWEEN(1, COUNTA(Sheet1!$AZ$3:$AZ$8)))</f>
        <v>Advocacy</v>
      </c>
      <c r="K2022" t="str" cm="1">
        <f t="array" aca="1" ref="K2022" ca="1">INDEX(Sheet1!$K$1:$K$8, RANDBETWEEN(1, 6))</f>
        <v>HAC-STATE OF PALESTINE</v>
      </c>
      <c r="M2022" t="s">
        <v>165</v>
      </c>
      <c r="N2022">
        <f t="shared" ca="1" si="94"/>
        <v>7631.1620153782833</v>
      </c>
      <c r="Q2022" t="s">
        <v>56</v>
      </c>
      <c r="U2022">
        <f t="shared" ca="1" si="95"/>
        <v>97227.058164533082</v>
      </c>
      <c r="V2022">
        <v>12111971</v>
      </c>
      <c r="W2022" t="str" cm="1">
        <f t="array" aca="1" ref="W2022" ca="1">INDEX(Sheet1!$X$1:$X$20, RANDBETWEEN(1, 20))</f>
        <v>Country Office</v>
      </c>
      <c r="X2022" t="str" cm="1">
        <f t="array" aca="1" ref="X2022" ca="1">INDEX(Sheet1!$Y$2:$Y$22, RANDBETWEEN(1, 21))</f>
        <v>Corporate Account</v>
      </c>
      <c r="Z2022" t="str" cm="1">
        <f t="array" aca="1" ref="Z2022" ca="1">INDEX(Sheet1!$AA$2:$AA$30, RANDBETWEEN(1, 29))</f>
        <v>CROATIA CO</v>
      </c>
      <c r="AA2022" t="str" cm="1">
        <f t="array" aca="1" ref="AA2022" ca="1">INDEX(Sheet1!$AB$2:$AB$8, RANDBETWEEN(1, 7))</f>
        <v>WCARO</v>
      </c>
      <c r="AB2022" t="str" cm="1">
        <f t="array" aca="1" ref="AB2022" ca="1">INDEX(Sheet1!$AC$2:$AC$22, RANDBETWEEN(1, 21))</f>
        <v>Switzerland</v>
      </c>
      <c r="AE2022" t="str" cm="1">
        <f t="array" aca="1" ref="AE2022" ca="1">INDEX(Sheet1!$AF$2:$AF$22, RANDBETWEEN(1, 5))</f>
        <v>NatCom</v>
      </c>
      <c r="AF2022" s="3">
        <v>45380</v>
      </c>
      <c r="AG2022" t="str" cm="1">
        <f t="array" aca="1" ref="AG2022" ca="1">INDEX(Sheet1!$AH$2:$AH$24, RANDBETWEEN(1, 23))</f>
        <v>UKRAINE CO</v>
      </c>
      <c r="AH2022" t="s">
        <v>668</v>
      </c>
      <c r="AI2022" t="s">
        <v>55</v>
      </c>
      <c r="AJ2022" t="s">
        <v>56</v>
      </c>
      <c r="AK2022" t="s">
        <v>165</v>
      </c>
      <c r="AL2022" t="s">
        <v>58</v>
      </c>
      <c r="AM2022" t="s">
        <v>646</v>
      </c>
      <c r="AN2022" t="s">
        <v>105</v>
      </c>
      <c r="AO2022" t="s">
        <v>61</v>
      </c>
      <c r="AP2022" t="s">
        <v>78</v>
      </c>
      <c r="AQ2022" t="s">
        <v>63</v>
      </c>
      <c r="AR2022">
        <v>2023</v>
      </c>
      <c r="AS2022" t="s">
        <v>44</v>
      </c>
    </row>
    <row r="2023" spans="1:45">
      <c r="A2023" t="s">
        <v>652</v>
      </c>
      <c r="B2023" t="s">
        <v>44</v>
      </c>
      <c r="C2023" t="s">
        <v>64</v>
      </c>
      <c r="D2023" s="3">
        <v>45472</v>
      </c>
      <c r="E2023" t="s">
        <v>644</v>
      </c>
      <c r="F2023">
        <f t="shared" ca="1" si="93"/>
        <v>44741.246034960386</v>
      </c>
      <c r="G2023">
        <f t="shared" ca="1" si="93"/>
        <v>72146.536526868964</v>
      </c>
      <c r="H2023" t="str" cm="1">
        <f t="array" aca="1" ref="H2023" ca="1">INDEX(Sheet1!$H$1:$H$3, RANDBETWEEN(1, 3))</f>
        <v>ORR Non-Thematic</v>
      </c>
      <c r="I2023" t="str" cm="1">
        <f t="array" aca="1" ref="I2023" ca="1">INDEX(Sheet1!$I$3:$I$88, RANDBETWEEN(1, 85))</f>
        <v>Economic and social policy general</v>
      </c>
      <c r="J2023" t="str">
        <f ca="1">INDEX(Sheet1!$AZ$3:$AZ$8, RANDBETWEEN(1, COUNTA(Sheet1!$AZ$3:$AZ$8)))</f>
        <v>Health</v>
      </c>
      <c r="K2023" t="str" cm="1">
        <f t="array" aca="1" ref="K2023" ca="1">INDEX(Sheet1!$K$1:$K$8, RANDBETWEEN(1, 6))</f>
        <v>Emergency/HAC</v>
      </c>
      <c r="M2023" t="s">
        <v>127</v>
      </c>
      <c r="N2023">
        <f t="shared" ca="1" si="94"/>
        <v>80035.432418317767</v>
      </c>
      <c r="Q2023" t="s">
        <v>74</v>
      </c>
      <c r="U2023">
        <f t="shared" ca="1" si="95"/>
        <v>63423.787508050213</v>
      </c>
      <c r="V2023">
        <v>6519466</v>
      </c>
      <c r="W2023" t="str" cm="1">
        <f t="array" aca="1" ref="W2023" ca="1">INDEX(Sheet1!$X$1:$X$20, RANDBETWEEN(1, 20))</f>
        <v>Women's and diaspora organizations</v>
      </c>
      <c r="X2023" t="str" cm="1">
        <f t="array" aca="1" ref="X2023" ca="1">INDEX(Sheet1!$Y$2:$Y$22, RANDBETWEEN(1, 21))</f>
        <v>Corporate Account</v>
      </c>
      <c r="Z2023" t="str" cm="1">
        <f t="array" aca="1" ref="Z2023" ca="1">INDEX(Sheet1!$AA$2:$AA$30, RANDBETWEEN(1, 29))</f>
        <v>UK NATCOM</v>
      </c>
      <c r="AA2023" t="str" cm="1">
        <f t="array" aca="1" ref="AA2023" ca="1">INDEX(Sheet1!$AB$2:$AB$8, RANDBETWEEN(1, 7))</f>
        <v>MENARO</v>
      </c>
      <c r="AB2023" t="str" cm="1">
        <f t="array" aca="1" ref="AB2023" ca="1">INDEX(Sheet1!$AC$2:$AC$22, RANDBETWEEN(1, 21))</f>
        <v>United States</v>
      </c>
      <c r="AE2023" t="str" cm="1">
        <f t="array" aca="1" ref="AE2023" ca="1">INDEX(Sheet1!$AF$2:$AF$22, RANDBETWEEN(1, 5))</f>
        <v>ESARO</v>
      </c>
      <c r="AF2023" s="3">
        <v>45472</v>
      </c>
      <c r="AG2023" t="str" cm="1">
        <f t="array" aca="1" ref="AG2023" ca="1">INDEX(Sheet1!$AH$2:$AH$24, RANDBETWEEN(1, 23))</f>
        <v>BULGARIA CO</v>
      </c>
      <c r="AH2023" t="s">
        <v>668</v>
      </c>
      <c r="AI2023" t="s">
        <v>73</v>
      </c>
      <c r="AJ2023" t="s">
        <v>74</v>
      </c>
      <c r="AK2023" t="s">
        <v>127</v>
      </c>
      <c r="AL2023" t="s">
        <v>58</v>
      </c>
      <c r="AM2023" t="s">
        <v>646</v>
      </c>
      <c r="AN2023" t="s">
        <v>115</v>
      </c>
      <c r="AO2023" t="s">
        <v>149</v>
      </c>
      <c r="AP2023" t="s">
        <v>93</v>
      </c>
      <c r="AQ2023" t="s">
        <v>79</v>
      </c>
      <c r="AR2023">
        <v>2024</v>
      </c>
      <c r="AS2023" t="s">
        <v>44</v>
      </c>
    </row>
    <row r="2024" spans="1:45">
      <c r="A2024" t="s">
        <v>653</v>
      </c>
      <c r="B2024" t="s">
        <v>95</v>
      </c>
      <c r="C2024" t="s">
        <v>118</v>
      </c>
      <c r="D2024" s="3">
        <v>45485</v>
      </c>
      <c r="E2024" t="s">
        <v>644</v>
      </c>
      <c r="F2024">
        <f t="shared" ca="1" si="93"/>
        <v>57.916134887276179</v>
      </c>
      <c r="G2024">
        <f t="shared" ca="1" si="93"/>
        <v>6903.0758466537018</v>
      </c>
      <c r="H2024" t="str" cm="1">
        <f t="array" aca="1" ref="H2024" ca="1">INDEX(Sheet1!$H$1:$H$3, RANDBETWEEN(1, 3))</f>
        <v>ORR Non-Thematic</v>
      </c>
      <c r="I2024" t="str" cm="1">
        <f t="array" aca="1" ref="I2024" ca="1">INDEX(Sheet1!$I$3:$I$88, RANDBETWEEN(1, 85))</f>
        <v>WASH – General</v>
      </c>
      <c r="J2024" t="str">
        <f ca="1">INDEX(Sheet1!$AZ$3:$AZ$8, RANDBETWEEN(1, COUNTA(Sheet1!$AZ$3:$AZ$8)))</f>
        <v>Education</v>
      </c>
      <c r="K2024" t="str" cm="1">
        <f t="array" aca="1" ref="K2024" ca="1">INDEX(Sheet1!$K$1:$K$8, RANDBETWEEN(1, 6))</f>
        <v>HAC-ARMENIA</v>
      </c>
      <c r="M2024" t="s">
        <v>104</v>
      </c>
      <c r="N2024">
        <f t="shared" ca="1" si="94"/>
        <v>82219.020263023573</v>
      </c>
      <c r="Q2024" t="s">
        <v>88</v>
      </c>
      <c r="U2024">
        <f t="shared" ca="1" si="95"/>
        <v>35352.969295752519</v>
      </c>
      <c r="V2024">
        <v>19679239</v>
      </c>
      <c r="W2024" t="str" cm="1">
        <f t="array" aca="1" ref="W2024" ca="1">INDEX(Sheet1!$X$1:$X$20, RANDBETWEEN(1, 20))</f>
        <v>Ministry</v>
      </c>
      <c r="X2024" t="str" cm="1">
        <f t="array" aca="1" ref="X2024" ca="1">INDEX(Sheet1!$Y$2:$Y$22, RANDBETWEEN(1, 21))</f>
        <v>Public Sector</v>
      </c>
      <c r="Z2024" t="str" cm="1">
        <f t="array" aca="1" ref="Z2024" ca="1">INDEX(Sheet1!$AA$2:$AA$30, RANDBETWEEN(1, 29))</f>
        <v>US FUND</v>
      </c>
      <c r="AA2024" t="str" cm="1">
        <f t="array" aca="1" ref="AA2024" ca="1">INDEX(Sheet1!$AB$2:$AB$8, RANDBETWEEN(1, 7))</f>
        <v>HQ</v>
      </c>
      <c r="AB2024" t="str" cm="1">
        <f t="array" aca="1" ref="AB2024" ca="1">INDEX(Sheet1!$AC$2:$AC$22, RANDBETWEEN(1, 21))</f>
        <v>Albania</v>
      </c>
      <c r="AE2024" t="str" cm="1">
        <f t="array" aca="1" ref="AE2024" ca="1">INDEX(Sheet1!$AF$2:$AF$22, RANDBETWEEN(1, 5))</f>
        <v>NatCom</v>
      </c>
      <c r="AF2024" s="3">
        <v>45485</v>
      </c>
      <c r="AG2024" t="str" cm="1">
        <f t="array" aca="1" ref="AG2024" ca="1">INDEX(Sheet1!$AH$2:$AH$24, RANDBETWEEN(1, 23))</f>
        <v>SOMALIA CO</v>
      </c>
      <c r="AH2024" t="s">
        <v>647</v>
      </c>
      <c r="AI2024" t="s">
        <v>87</v>
      </c>
      <c r="AJ2024" t="s">
        <v>88</v>
      </c>
      <c r="AK2024" t="s">
        <v>104</v>
      </c>
      <c r="AL2024" t="s">
        <v>58</v>
      </c>
      <c r="AM2024" t="s">
        <v>645</v>
      </c>
      <c r="AN2024" t="s">
        <v>216</v>
      </c>
      <c r="AO2024" t="s">
        <v>77</v>
      </c>
      <c r="AP2024" t="s">
        <v>143</v>
      </c>
      <c r="AQ2024" t="s">
        <v>94</v>
      </c>
      <c r="AR2024">
        <v>2022</v>
      </c>
      <c r="AS2024" t="s">
        <v>44</v>
      </c>
    </row>
    <row r="2025" spans="1:45">
      <c r="A2025" t="s">
        <v>655</v>
      </c>
      <c r="B2025" t="s">
        <v>95</v>
      </c>
      <c r="C2025" t="s">
        <v>64</v>
      </c>
      <c r="D2025" s="3">
        <v>45487</v>
      </c>
      <c r="E2025" t="s">
        <v>644</v>
      </c>
      <c r="F2025">
        <f t="shared" ca="1" si="93"/>
        <v>74923.918879832898</v>
      </c>
      <c r="G2025">
        <f t="shared" ca="1" si="93"/>
        <v>94444.409081006001</v>
      </c>
      <c r="H2025" t="str" cm="1">
        <f t="array" aca="1" ref="H2025" ca="1">INDEX(Sheet1!$H$1:$H$3, RANDBETWEEN(1, 3))</f>
        <v>Revenue Type</v>
      </c>
      <c r="I2025" t="str" cm="1">
        <f t="array" aca="1" ref="I2025" ca="1">INDEX(Sheet1!$I$3:$I$88, RANDBETWEEN(1, 85))</f>
        <v>Economic and social policy general</v>
      </c>
      <c r="J2025" t="str">
        <f ca="1">INDEX(Sheet1!$AZ$3:$AZ$8, RANDBETWEEN(1, COUNTA(Sheet1!$AZ$3:$AZ$8)))</f>
        <v>Child Protection</v>
      </c>
      <c r="K2025" t="str" cm="1">
        <f t="array" aca="1" ref="K2025" ca="1">INDEX(Sheet1!$K$1:$K$8, RANDBETWEEN(1, 6))</f>
        <v>HAC-ARMENIA</v>
      </c>
      <c r="M2025" t="s">
        <v>57</v>
      </c>
      <c r="N2025">
        <f t="shared" ca="1" si="94"/>
        <v>43347.194506504602</v>
      </c>
      <c r="Q2025" t="s">
        <v>103</v>
      </c>
      <c r="U2025">
        <f t="shared" ca="1" si="95"/>
        <v>84932.607151134522</v>
      </c>
      <c r="V2025">
        <v>11140052</v>
      </c>
      <c r="W2025" t="str" cm="1">
        <f t="array" aca="1" ref="W2025" ca="1">INDEX(Sheet1!$X$1:$X$20, RANDBETWEEN(1, 20))</f>
        <v>Country Office</v>
      </c>
      <c r="X2025" t="str" cm="1">
        <f t="array" aca="1" ref="X2025" ca="1">INDEX(Sheet1!$Y$2:$Y$22, RANDBETWEEN(1, 21))</f>
        <v>Private Sector</v>
      </c>
      <c r="Z2025" t="str" cm="1">
        <f t="array" aca="1" ref="Z2025" ca="1">INDEX(Sheet1!$AA$2:$AA$30, RANDBETWEEN(1, 29))</f>
        <v>GREECE CO</v>
      </c>
      <c r="AA2025" t="str" cm="1">
        <f t="array" aca="1" ref="AA2025" ca="1">INDEX(Sheet1!$AB$2:$AB$8, RANDBETWEEN(1, 7))</f>
        <v>EAPRO</v>
      </c>
      <c r="AB2025" t="str" cm="1">
        <f t="array" aca="1" ref="AB2025" ca="1">INDEX(Sheet1!$AC$2:$AC$22, RANDBETWEEN(1, 21))</f>
        <v>Uzbekistan</v>
      </c>
      <c r="AE2025" t="str" cm="1">
        <f t="array" aca="1" ref="AE2025" ca="1">INDEX(Sheet1!$AF$2:$AF$22, RANDBETWEEN(1, 5))</f>
        <v>ESARO</v>
      </c>
      <c r="AF2025" s="3">
        <v>45487</v>
      </c>
      <c r="AG2025" t="str" cm="1">
        <f t="array" aca="1" ref="AG2025" ca="1">INDEX(Sheet1!$AH$2:$AH$24, RANDBETWEEN(1, 23))</f>
        <v>SOMALIA CO</v>
      </c>
      <c r="AH2025" t="s">
        <v>648</v>
      </c>
      <c r="AI2025" t="s">
        <v>102</v>
      </c>
      <c r="AJ2025" t="s">
        <v>103</v>
      </c>
      <c r="AK2025" t="s">
        <v>57</v>
      </c>
      <c r="AL2025" t="s">
        <v>95</v>
      </c>
      <c r="AM2025" t="s">
        <v>645</v>
      </c>
      <c r="AN2025" t="s">
        <v>216</v>
      </c>
      <c r="AO2025" t="s">
        <v>77</v>
      </c>
      <c r="AP2025" t="s">
        <v>62</v>
      </c>
      <c r="AQ2025" t="s">
        <v>79</v>
      </c>
      <c r="AR2025">
        <v>2024</v>
      </c>
      <c r="AS2025" t="s">
        <v>44</v>
      </c>
    </row>
    <row r="2026" spans="1:45">
      <c r="A2026" t="s">
        <v>658</v>
      </c>
      <c r="B2026" t="s">
        <v>44</v>
      </c>
      <c r="C2026" t="s">
        <v>118</v>
      </c>
      <c r="D2026" s="3">
        <v>45539</v>
      </c>
      <c r="E2026" t="s">
        <v>644</v>
      </c>
      <c r="F2026">
        <f t="shared" ca="1" si="93"/>
        <v>93009.729213529441</v>
      </c>
      <c r="G2026">
        <f t="shared" ca="1" si="93"/>
        <v>24204.810777985895</v>
      </c>
      <c r="H2026" t="str" cm="1">
        <f t="array" aca="1" ref="H2026" ca="1">INDEX(Sheet1!$H$1:$H$3, RANDBETWEEN(1, 3))</f>
        <v>ORE-Thematic</v>
      </c>
      <c r="I2026" t="str" cm="1">
        <f t="array" aca="1" ref="I2026" ca="1">INDEX(Sheet1!$I$3:$I$88, RANDBETWEEN(1, 85))</f>
        <v>Social exclusion – data and evidence</v>
      </c>
      <c r="J2026" t="str">
        <f ca="1">INDEX(Sheet1!$AZ$3:$AZ$8, RANDBETWEEN(1, COUNTA(Sheet1!$AZ$3:$AZ$8)))</f>
        <v>Advocacy</v>
      </c>
      <c r="K2026" t="str" cm="1">
        <f t="array" aca="1" ref="K2026" ca="1">INDEX(Sheet1!$K$1:$K$8, RANDBETWEEN(1, 6))</f>
        <v>HAC-STATE OF PALESTINE</v>
      </c>
      <c r="M2026" t="s">
        <v>57</v>
      </c>
      <c r="N2026">
        <f t="shared" ca="1" si="94"/>
        <v>15771.897996429601</v>
      </c>
      <c r="Q2026" t="s">
        <v>113</v>
      </c>
      <c r="U2026">
        <f t="shared" ca="1" si="95"/>
        <v>1276.0911209050446</v>
      </c>
      <c r="V2026">
        <v>21847917</v>
      </c>
      <c r="W2026" t="str" cm="1">
        <f t="array" aca="1" ref="W2026" ca="1">INDEX(Sheet1!$X$1:$X$20, RANDBETWEEN(1, 20))</f>
        <v>Ministry</v>
      </c>
      <c r="X2026" t="str" cm="1">
        <f t="array" aca="1" ref="X2026" ca="1">INDEX(Sheet1!$Y$2:$Y$22, RANDBETWEEN(1, 21))</f>
        <v>Private Sector</v>
      </c>
      <c r="Z2026" t="str" cm="1">
        <f t="array" aca="1" ref="Z2026" ca="1">INDEX(Sheet1!$AA$2:$AA$30, RANDBETWEEN(1, 29))</f>
        <v>BELARUS CO</v>
      </c>
      <c r="AA2026" t="str" cm="1">
        <f t="array" aca="1" ref="AA2026" ca="1">INDEX(Sheet1!$AB$2:$AB$8, RANDBETWEEN(1, 7))</f>
        <v>WCARO</v>
      </c>
      <c r="AB2026" t="str" cm="1">
        <f t="array" aca="1" ref="AB2026" ca="1">INDEX(Sheet1!$AC$2:$AC$22, RANDBETWEEN(1, 21))</f>
        <v>Uzbekistan</v>
      </c>
      <c r="AE2026" t="str" cm="1">
        <f t="array" aca="1" ref="AE2026" ca="1">INDEX(Sheet1!$AF$2:$AF$22, RANDBETWEEN(1, 5))</f>
        <v>ECARO</v>
      </c>
      <c r="AF2026" s="3">
        <v>45539</v>
      </c>
      <c r="AG2026" t="str" cm="1">
        <f t="array" aca="1" ref="AG2026" ca="1">INDEX(Sheet1!$AH$2:$AH$24, RANDBETWEEN(1, 23))</f>
        <v>US FUND</v>
      </c>
      <c r="AH2026" t="s">
        <v>668</v>
      </c>
      <c r="AI2026" t="s">
        <v>112</v>
      </c>
      <c r="AJ2026" t="s">
        <v>113</v>
      </c>
      <c r="AK2026" t="s">
        <v>57</v>
      </c>
      <c r="AL2026" t="s">
        <v>58</v>
      </c>
      <c r="AM2026" t="s">
        <v>646</v>
      </c>
      <c r="AN2026" t="s">
        <v>128</v>
      </c>
      <c r="AO2026" t="s">
        <v>61</v>
      </c>
      <c r="AP2026" t="s">
        <v>143</v>
      </c>
      <c r="AQ2026" t="s">
        <v>117</v>
      </c>
      <c r="AR2026">
        <v>2024</v>
      </c>
      <c r="AS2026" t="s">
        <v>44</v>
      </c>
    </row>
    <row r="2027" spans="1:45">
      <c r="A2027" t="s">
        <v>659</v>
      </c>
      <c r="B2027" t="s">
        <v>44</v>
      </c>
      <c r="C2027" t="s">
        <v>64</v>
      </c>
      <c r="D2027" s="3">
        <v>45526</v>
      </c>
      <c r="E2027" t="s">
        <v>644</v>
      </c>
      <c r="F2027">
        <f t="shared" ca="1" si="93"/>
        <v>7651.2307076486186</v>
      </c>
      <c r="G2027">
        <f t="shared" ca="1" si="93"/>
        <v>36007.532009747054</v>
      </c>
      <c r="H2027" t="str" cm="1">
        <f t="array" aca="1" ref="H2027" ca="1">INDEX(Sheet1!$H$1:$H$3, RANDBETWEEN(1, 3))</f>
        <v>Revenue Type</v>
      </c>
      <c r="I2027" t="str" cm="1">
        <f t="array" aca="1" ref="I2027" ca="1">INDEX(Sheet1!$I$3:$I$88, RANDBETWEEN(1, 85))</f>
        <v>Innovation</v>
      </c>
      <c r="J2027" t="str">
        <f ca="1">INDEX(Sheet1!$AZ$3:$AZ$8, RANDBETWEEN(1, COUNTA(Sheet1!$AZ$3:$AZ$8)))</f>
        <v>Increased Immunization Rates</v>
      </c>
      <c r="K2027" t="str" cm="1">
        <f t="array" aca="1" ref="K2027" ca="1">INDEX(Sheet1!$K$1:$K$8, RANDBETWEEN(1, 6))</f>
        <v>HAC-ECARO</v>
      </c>
      <c r="M2027" t="s">
        <v>104</v>
      </c>
      <c r="N2027">
        <f t="shared" ca="1" si="94"/>
        <v>54554.9168788104</v>
      </c>
      <c r="Q2027" t="s">
        <v>126</v>
      </c>
      <c r="U2027">
        <f t="shared" ca="1" si="95"/>
        <v>92977.875196467532</v>
      </c>
      <c r="V2027">
        <v>8485399</v>
      </c>
      <c r="W2027" t="str" cm="1">
        <f t="array" aca="1" ref="W2027" ca="1">INDEX(Sheet1!$X$1:$X$20, RANDBETWEEN(1, 20))</f>
        <v>Sport Associations</v>
      </c>
      <c r="X2027" t="str" cm="1">
        <f t="array" aca="1" ref="X2027" ca="1">INDEX(Sheet1!$Y$2:$Y$22, RANDBETWEEN(1, 21))</f>
        <v>Private Sector</v>
      </c>
      <c r="Z2027" t="str" cm="1">
        <f t="array" aca="1" ref="Z2027" ca="1">INDEX(Sheet1!$AA$2:$AA$30, RANDBETWEEN(1, 29))</f>
        <v>UZBEKISTAN CO</v>
      </c>
      <c r="AA2027" t="str" cm="1">
        <f t="array" aca="1" ref="AA2027" ca="1">INDEX(Sheet1!$AB$2:$AB$8, RANDBETWEEN(1, 7))</f>
        <v>NatCom</v>
      </c>
      <c r="AB2027" t="str" cm="1">
        <f t="array" aca="1" ref="AB2027" ca="1">INDEX(Sheet1!$AC$2:$AC$22, RANDBETWEEN(1, 21))</f>
        <v>Uzbekistan</v>
      </c>
      <c r="AE2027" t="str" cm="1">
        <f t="array" aca="1" ref="AE2027" ca="1">INDEX(Sheet1!$AF$2:$AF$22, RANDBETWEEN(1, 5))</f>
        <v>MENARO</v>
      </c>
      <c r="AF2027" s="3">
        <v>45526</v>
      </c>
      <c r="AG2027" t="str" cm="1">
        <f t="array" aca="1" ref="AG2027" ca="1">INDEX(Sheet1!$AH$2:$AH$24, RANDBETWEEN(1, 23))</f>
        <v>TURKIYE CO</v>
      </c>
      <c r="AH2027" t="s">
        <v>647</v>
      </c>
      <c r="AI2027" t="s">
        <v>125</v>
      </c>
      <c r="AJ2027" t="s">
        <v>126</v>
      </c>
      <c r="AK2027" t="s">
        <v>104</v>
      </c>
      <c r="AL2027" t="s">
        <v>95</v>
      </c>
      <c r="AM2027" t="s">
        <v>645</v>
      </c>
      <c r="AN2027" t="s">
        <v>91</v>
      </c>
      <c r="AO2027" t="s">
        <v>61</v>
      </c>
      <c r="AP2027" t="s">
        <v>78</v>
      </c>
      <c r="AQ2027" t="s">
        <v>129</v>
      </c>
      <c r="AR2027">
        <v>2023</v>
      </c>
      <c r="AS2027" t="s">
        <v>44</v>
      </c>
    </row>
    <row r="2028" spans="1:45">
      <c r="A2028" t="s">
        <v>655</v>
      </c>
      <c r="B2028" t="s">
        <v>95</v>
      </c>
      <c r="C2028" t="s">
        <v>64</v>
      </c>
      <c r="D2028" s="3">
        <v>45310</v>
      </c>
      <c r="E2028" t="s">
        <v>644</v>
      </c>
      <c r="F2028">
        <f t="shared" ca="1" si="93"/>
        <v>31469.962521613375</v>
      </c>
      <c r="G2028">
        <f t="shared" ca="1" si="93"/>
        <v>46690.421798672221</v>
      </c>
      <c r="H2028" t="str" cm="1">
        <f t="array" aca="1" ref="H2028" ca="1">INDEX(Sheet1!$H$1:$H$3, RANDBETWEEN(1, 3))</f>
        <v>Revenue Type</v>
      </c>
      <c r="I2028" t="str" cm="1">
        <f t="array" aca="1" ref="I2028" ca="1">INDEX(Sheet1!$I$3:$I$88, RANDBETWEEN(1, 85))</f>
        <v>External relations and partnerships, communication and resource mobilization</v>
      </c>
      <c r="J2028" t="str">
        <f ca="1">INDEX(Sheet1!$AZ$3:$AZ$8, RANDBETWEEN(1, COUNTA(Sheet1!$AZ$3:$AZ$8)))</f>
        <v>Emergency Response</v>
      </c>
      <c r="K2028" t="str" cm="1">
        <f t="array" aca="1" ref="K2028" ca="1">INDEX(Sheet1!$K$1:$K$8, RANDBETWEEN(1, 6))</f>
        <v>HAC-UKRAINE</v>
      </c>
      <c r="M2028" t="s">
        <v>114</v>
      </c>
      <c r="N2028">
        <f t="shared" ca="1" si="94"/>
        <v>30167.653473009283</v>
      </c>
      <c r="Q2028" t="s">
        <v>134</v>
      </c>
      <c r="U2028">
        <f t="shared" ca="1" si="95"/>
        <v>65616.487978548641</v>
      </c>
      <c r="V2028">
        <v>7878400</v>
      </c>
      <c r="W2028" t="str" cm="1">
        <f t="array" aca="1" ref="W2028" ca="1">INDEX(Sheet1!$X$1:$X$20, RANDBETWEEN(1, 20))</f>
        <v>Corporate</v>
      </c>
      <c r="X2028" t="str" cm="1">
        <f t="array" aca="1" ref="X2028" ca="1">INDEX(Sheet1!$Y$2:$Y$22, RANDBETWEEN(1, 21))</f>
        <v>Public Sector</v>
      </c>
      <c r="Z2028" t="str" cm="1">
        <f t="array" aca="1" ref="Z2028" ca="1">INDEX(Sheet1!$AA$2:$AA$30, RANDBETWEEN(1, 29))</f>
        <v>FRANCE NATCOM</v>
      </c>
      <c r="AA2028" t="str" cm="1">
        <f t="array" aca="1" ref="AA2028" ca="1">INDEX(Sheet1!$AB$2:$AB$8, RANDBETWEEN(1, 7))</f>
        <v>HQ</v>
      </c>
      <c r="AB2028" t="str" cm="1">
        <f t="array" aca="1" ref="AB2028" ca="1">INDEX(Sheet1!$AC$2:$AC$22, RANDBETWEEN(1, 21))</f>
        <v>France</v>
      </c>
      <c r="AE2028" t="str" cm="1">
        <f t="array" aca="1" ref="AE2028" ca="1">INDEX(Sheet1!$AF$2:$AF$22, RANDBETWEEN(1, 5))</f>
        <v>ESARO</v>
      </c>
      <c r="AF2028" s="3">
        <v>45310</v>
      </c>
      <c r="AG2028" t="str" cm="1">
        <f t="array" aca="1" ref="AG2028" ca="1">INDEX(Sheet1!$AH$2:$AH$24, RANDBETWEEN(1, 23))</f>
        <v>TURKIYE NATCOM</v>
      </c>
      <c r="AH2028" t="s">
        <v>648</v>
      </c>
      <c r="AI2028" t="s">
        <v>133</v>
      </c>
      <c r="AJ2028" t="s">
        <v>134</v>
      </c>
      <c r="AK2028" t="s">
        <v>114</v>
      </c>
      <c r="AL2028" t="s">
        <v>95</v>
      </c>
      <c r="AM2028" t="s">
        <v>646</v>
      </c>
      <c r="AN2028" t="s">
        <v>128</v>
      </c>
      <c r="AO2028" t="s">
        <v>61</v>
      </c>
      <c r="AP2028" t="s">
        <v>135</v>
      </c>
      <c r="AQ2028" t="s">
        <v>129</v>
      </c>
      <c r="AR2028">
        <v>2022</v>
      </c>
      <c r="AS2028" t="s">
        <v>44</v>
      </c>
    </row>
    <row r="2029" spans="1:45">
      <c r="A2029" t="s">
        <v>654</v>
      </c>
      <c r="B2029" t="s">
        <v>95</v>
      </c>
      <c r="C2029" t="s">
        <v>118</v>
      </c>
      <c r="D2029" s="3">
        <v>45299</v>
      </c>
      <c r="E2029" t="s">
        <v>644</v>
      </c>
      <c r="F2029">
        <f t="shared" ca="1" si="93"/>
        <v>60111.105046347067</v>
      </c>
      <c r="G2029">
        <f t="shared" ca="1" si="93"/>
        <v>69638.256158517586</v>
      </c>
      <c r="H2029" t="str" cm="1">
        <f t="array" aca="1" ref="H2029" ca="1">INDEX(Sheet1!$H$1:$H$3, RANDBETWEEN(1, 3))</f>
        <v>Revenue Type</v>
      </c>
      <c r="I2029" t="str" cm="1">
        <f t="array" aca="1" ref="I2029" ca="1">INDEX(Sheet1!$I$3:$I$88, RANDBETWEEN(1, 85))</f>
        <v>Education – General</v>
      </c>
      <c r="J2029" t="str">
        <f ca="1">INDEX(Sheet1!$AZ$3:$AZ$8, RANDBETWEEN(1, COUNTA(Sheet1!$AZ$3:$AZ$8)))</f>
        <v>Child Protection</v>
      </c>
      <c r="K2029" t="str" cm="1">
        <f t="array" aca="1" ref="K2029" ca="1">INDEX(Sheet1!$K$1:$K$8, RANDBETWEEN(1, 6))</f>
        <v>HAC-STATE OF PALESTINE</v>
      </c>
      <c r="M2029" t="s">
        <v>165</v>
      </c>
      <c r="N2029">
        <f t="shared" ca="1" si="94"/>
        <v>10406.217229560134</v>
      </c>
      <c r="Q2029" t="s">
        <v>142</v>
      </c>
      <c r="U2029">
        <f t="shared" ca="1" si="95"/>
        <v>83288.932984440791</v>
      </c>
      <c r="V2029">
        <v>15418759</v>
      </c>
      <c r="W2029" t="str" cm="1">
        <f t="array" aca="1" ref="W2029" ca="1">INDEX(Sheet1!$X$1:$X$20, RANDBETWEEN(1, 20))</f>
        <v>Sport Associations</v>
      </c>
      <c r="X2029" t="str" cm="1">
        <f t="array" aca="1" ref="X2029" ca="1">INDEX(Sheet1!$Y$2:$Y$22, RANDBETWEEN(1, 21))</f>
        <v>UNICEF NatCom/CO/Division</v>
      </c>
      <c r="Z2029" t="str" cm="1">
        <f t="array" aca="1" ref="Z2029" ca="1">INDEX(Sheet1!$AA$2:$AA$30, RANDBETWEEN(1, 29))</f>
        <v>QATAR CO</v>
      </c>
      <c r="AA2029" t="str" cm="1">
        <f t="array" aca="1" ref="AA2029" ca="1">INDEX(Sheet1!$AB$2:$AB$8, RANDBETWEEN(1, 7))</f>
        <v>EAPRO</v>
      </c>
      <c r="AB2029" t="str" cm="1">
        <f t="array" aca="1" ref="AB2029" ca="1">INDEX(Sheet1!$AC$2:$AC$22, RANDBETWEEN(1, 21))</f>
        <v>Albania</v>
      </c>
      <c r="AE2029" t="str" cm="1">
        <f t="array" aca="1" ref="AE2029" ca="1">INDEX(Sheet1!$AF$2:$AF$22, RANDBETWEEN(1, 5))</f>
        <v>ESARO</v>
      </c>
      <c r="AF2029" s="3">
        <v>45299</v>
      </c>
      <c r="AG2029" t="str" cm="1">
        <f t="array" aca="1" ref="AG2029" ca="1">INDEX(Sheet1!$AH$2:$AH$24, RANDBETWEEN(1, 23))</f>
        <v>KYRGYZSTAN CO</v>
      </c>
      <c r="AH2029" t="s">
        <v>651</v>
      </c>
      <c r="AI2029" t="s">
        <v>141</v>
      </c>
      <c r="AJ2029" t="s">
        <v>142</v>
      </c>
      <c r="AK2029" t="s">
        <v>165</v>
      </c>
      <c r="AL2029" t="s">
        <v>95</v>
      </c>
      <c r="AM2029" t="s">
        <v>645</v>
      </c>
      <c r="AN2029" t="s">
        <v>128</v>
      </c>
      <c r="AO2029" t="s">
        <v>149</v>
      </c>
      <c r="AP2029" t="s">
        <v>135</v>
      </c>
      <c r="AQ2029" t="s">
        <v>129</v>
      </c>
      <c r="AR2029">
        <v>2024</v>
      </c>
      <c r="AS2029" t="s">
        <v>44</v>
      </c>
    </row>
    <row r="2030" spans="1:45">
      <c r="A2030" t="s">
        <v>656</v>
      </c>
      <c r="B2030" t="s">
        <v>95</v>
      </c>
      <c r="C2030" t="s">
        <v>45</v>
      </c>
      <c r="D2030" s="3">
        <v>45537</v>
      </c>
      <c r="E2030" t="s">
        <v>644</v>
      </c>
      <c r="F2030">
        <f t="shared" ca="1" si="93"/>
        <v>80337.952584450628</v>
      </c>
      <c r="G2030">
        <f t="shared" ca="1" si="93"/>
        <v>59574.567746357221</v>
      </c>
      <c r="H2030" t="str" cm="1">
        <f t="array" aca="1" ref="H2030" ca="1">INDEX(Sheet1!$H$1:$H$3, RANDBETWEEN(1, 3))</f>
        <v>ORE-Thematic</v>
      </c>
      <c r="I2030" t="str" cm="1">
        <f t="array" aca="1" ref="I2030" ca="1">INDEX(Sheet1!$I$3:$I$88, RANDBETWEEN(1, 85))</f>
        <v>Social protection and child poverty</v>
      </c>
      <c r="J2030" t="str">
        <f ca="1">INDEX(Sheet1!$AZ$3:$AZ$8, RANDBETWEEN(1, COUNTA(Sheet1!$AZ$3:$AZ$8)))</f>
        <v>Child Protection</v>
      </c>
      <c r="K2030" t="str" cm="1">
        <f t="array" aca="1" ref="K2030" ca="1">INDEX(Sheet1!$K$1:$K$8, RANDBETWEEN(1, 6))</f>
        <v>HAC-STATE OF PALESTINE</v>
      </c>
      <c r="M2030" t="s">
        <v>165</v>
      </c>
      <c r="N2030">
        <f t="shared" ca="1" si="94"/>
        <v>20661.948879682954</v>
      </c>
      <c r="Q2030" t="s">
        <v>71</v>
      </c>
      <c r="U2030">
        <f t="shared" ca="1" si="95"/>
        <v>45679.037859561176</v>
      </c>
      <c r="V2030">
        <v>6300759</v>
      </c>
      <c r="W2030" t="str" cm="1">
        <f t="array" aca="1" ref="W2030" ca="1">INDEX(Sheet1!$X$1:$X$20, RANDBETWEEN(1, 20))</f>
        <v>Account Category</v>
      </c>
      <c r="X2030" t="str" cm="1">
        <f t="array" aca="1" ref="X2030" ca="1">INDEX(Sheet1!$Y$2:$Y$22, RANDBETWEEN(1, 21))</f>
        <v>Corporate Account</v>
      </c>
      <c r="Z2030" t="str" cm="1">
        <f t="array" aca="1" ref="Z2030" ca="1">INDEX(Sheet1!$AA$2:$AA$30, RANDBETWEEN(1, 29))</f>
        <v>KYRGYZSTAN CO</v>
      </c>
      <c r="AA2030" t="str" cm="1">
        <f t="array" aca="1" ref="AA2030" ca="1">INDEX(Sheet1!$AB$2:$AB$8, RANDBETWEEN(1, 7))</f>
        <v>EAPRO</v>
      </c>
      <c r="AB2030" t="str" cm="1">
        <f t="array" aca="1" ref="AB2030" ca="1">INDEX(Sheet1!$AC$2:$AC$22, RANDBETWEEN(1, 21))</f>
        <v>Montenegro</v>
      </c>
      <c r="AE2030" t="str" cm="1">
        <f t="array" aca="1" ref="AE2030" ca="1">INDEX(Sheet1!$AF$2:$AF$22, RANDBETWEEN(1, 5))</f>
        <v>NatCom</v>
      </c>
      <c r="AF2030" s="3">
        <v>45537</v>
      </c>
      <c r="AG2030" t="str" cm="1">
        <f t="array" aca="1" ref="AG2030" ca="1">INDEX(Sheet1!$AH$2:$AH$24, RANDBETWEEN(1, 23))</f>
        <v>LEBANON CO</v>
      </c>
      <c r="AH2030" t="s">
        <v>668</v>
      </c>
      <c r="AI2030" t="s">
        <v>148</v>
      </c>
      <c r="AJ2030" t="s">
        <v>71</v>
      </c>
      <c r="AK2030" t="s">
        <v>165</v>
      </c>
      <c r="AL2030" t="s">
        <v>58</v>
      </c>
      <c r="AM2030" t="s">
        <v>646</v>
      </c>
      <c r="AN2030" t="s">
        <v>216</v>
      </c>
      <c r="AO2030" t="s">
        <v>116</v>
      </c>
      <c r="AP2030" t="s">
        <v>135</v>
      </c>
      <c r="AQ2030" t="s">
        <v>79</v>
      </c>
      <c r="AR2030">
        <v>2023</v>
      </c>
      <c r="AS2030" t="s">
        <v>44</v>
      </c>
    </row>
    <row r="2031" spans="1:45">
      <c r="A2031" t="s">
        <v>654</v>
      </c>
      <c r="B2031" t="s">
        <v>95</v>
      </c>
      <c r="C2031" t="s">
        <v>64</v>
      </c>
      <c r="D2031" s="3">
        <v>45301</v>
      </c>
      <c r="E2031" t="s">
        <v>644</v>
      </c>
      <c r="F2031">
        <f t="shared" ca="1" si="93"/>
        <v>41358.537211368202</v>
      </c>
      <c r="G2031">
        <f t="shared" ca="1" si="93"/>
        <v>67423.547717804264</v>
      </c>
      <c r="H2031" t="str" cm="1">
        <f t="array" aca="1" ref="H2031" ca="1">INDEX(Sheet1!$H$1:$H$3, RANDBETWEEN(1, 3))</f>
        <v>ORE-Thematic</v>
      </c>
      <c r="I2031" t="str" cm="1">
        <f t="array" aca="1" ref="I2031" ca="1">INDEX(Sheet1!$I$3:$I$88, RANDBETWEEN(1, 85))</f>
        <v>Financial, information and communication technology and administrative managemen</v>
      </c>
      <c r="J2031" t="str">
        <f ca="1">INDEX(Sheet1!$AZ$3:$AZ$8, RANDBETWEEN(1, COUNTA(Sheet1!$AZ$3:$AZ$8)))</f>
        <v>Advocacy</v>
      </c>
      <c r="K2031" t="str" cm="1">
        <f t="array" aca="1" ref="K2031" ca="1">INDEX(Sheet1!$K$1:$K$8, RANDBETWEEN(1, 6))</f>
        <v>Emergency/HAC</v>
      </c>
      <c r="M2031" t="s">
        <v>89</v>
      </c>
      <c r="N2031">
        <f t="shared" ca="1" si="94"/>
        <v>174.24631767112174</v>
      </c>
      <c r="Q2031" t="s">
        <v>157</v>
      </c>
      <c r="U2031">
        <f t="shared" ca="1" si="95"/>
        <v>68264.87651411767</v>
      </c>
      <c r="V2031">
        <v>37736139</v>
      </c>
      <c r="W2031" t="str" cm="1">
        <f t="array" aca="1" ref="W2031" ca="1">INDEX(Sheet1!$X$1:$X$20, RANDBETWEEN(1, 20))</f>
        <v>Membership based organizations</v>
      </c>
      <c r="X2031" t="str" cm="1">
        <f t="array" aca="1" ref="X2031" ca="1">INDEX(Sheet1!$Y$2:$Y$22, RANDBETWEEN(1, 21))</f>
        <v>Private Sector</v>
      </c>
      <c r="Z2031" t="str" cm="1">
        <f t="array" aca="1" ref="Z2031" ca="1">INDEX(Sheet1!$AA$2:$AA$30, RANDBETWEEN(1, 29))</f>
        <v>ARMENIA CO</v>
      </c>
      <c r="AA2031" t="str" cm="1">
        <f t="array" aca="1" ref="AA2031" ca="1">INDEX(Sheet1!$AB$2:$AB$8, RANDBETWEEN(1, 7))</f>
        <v>ROSA</v>
      </c>
      <c r="AB2031" t="str" cm="1">
        <f t="array" aca="1" ref="AB2031" ca="1">INDEX(Sheet1!$AC$2:$AC$22, RANDBETWEEN(1, 21))</f>
        <v>Switzerland</v>
      </c>
      <c r="AE2031" t="str" cm="1">
        <f t="array" aca="1" ref="AE2031" ca="1">INDEX(Sheet1!$AF$2:$AF$22, RANDBETWEEN(1, 5))</f>
        <v>ECARO</v>
      </c>
      <c r="AF2031" s="3">
        <v>45301</v>
      </c>
      <c r="AG2031" t="str" cm="1">
        <f t="array" aca="1" ref="AG2031" ca="1">INDEX(Sheet1!$AH$2:$AH$24, RANDBETWEEN(1, 23))</f>
        <v>ECARO</v>
      </c>
      <c r="AH2031" t="s">
        <v>647</v>
      </c>
      <c r="AI2031" t="s">
        <v>156</v>
      </c>
      <c r="AJ2031" t="s">
        <v>157</v>
      </c>
      <c r="AK2031" t="s">
        <v>89</v>
      </c>
      <c r="AL2031" t="s">
        <v>58</v>
      </c>
      <c r="AM2031" t="s">
        <v>646</v>
      </c>
      <c r="AN2031" t="s">
        <v>105</v>
      </c>
      <c r="AO2031" t="s">
        <v>77</v>
      </c>
      <c r="AP2031" t="s">
        <v>135</v>
      </c>
      <c r="AQ2031" t="s">
        <v>100</v>
      </c>
      <c r="AR2031">
        <v>2022</v>
      </c>
      <c r="AS2031" t="s">
        <v>44</v>
      </c>
    </row>
    <row r="2032" spans="1:45">
      <c r="A2032" t="s">
        <v>655</v>
      </c>
      <c r="B2032" t="s">
        <v>95</v>
      </c>
      <c r="C2032" t="s">
        <v>45</v>
      </c>
      <c r="D2032" s="3">
        <v>45497</v>
      </c>
      <c r="E2032" t="s">
        <v>644</v>
      </c>
      <c r="F2032">
        <f t="shared" ca="1" si="93"/>
        <v>40056.93472892452</v>
      </c>
      <c r="G2032">
        <f t="shared" ca="1" si="93"/>
        <v>35292.063630083088</v>
      </c>
      <c r="H2032" t="str" cm="1">
        <f t="array" aca="1" ref="H2032" ca="1">INDEX(Sheet1!$H$1:$H$3, RANDBETWEEN(1, 3))</f>
        <v>Revenue Type</v>
      </c>
      <c r="I2032" t="str" cm="1">
        <f t="array" aca="1" ref="I2032" ca="1">INDEX(Sheet1!$I$3:$I$88, RANDBETWEEN(1, 85))</f>
        <v>Infant and Young child feeding</v>
      </c>
      <c r="J2032" t="str">
        <f ca="1">INDEX(Sheet1!$AZ$3:$AZ$8, RANDBETWEEN(1, COUNTA(Sheet1!$AZ$3:$AZ$8)))</f>
        <v>Education</v>
      </c>
      <c r="K2032" t="str" cm="1">
        <f t="array" aca="1" ref="K2032" ca="1">INDEX(Sheet1!$K$1:$K$8, RANDBETWEEN(1, 6))</f>
        <v>Ukraine Response</v>
      </c>
      <c r="M2032" t="s">
        <v>75</v>
      </c>
      <c r="N2032">
        <f t="shared" ca="1" si="94"/>
        <v>69111.715070858321</v>
      </c>
      <c r="Q2032" t="s">
        <v>164</v>
      </c>
      <c r="U2032">
        <f t="shared" ca="1" si="95"/>
        <v>46494.132172279918</v>
      </c>
      <c r="V2032">
        <v>20369507</v>
      </c>
      <c r="W2032" t="str" cm="1">
        <f t="array" aca="1" ref="W2032" ca="1">INDEX(Sheet1!$X$1:$X$20, RANDBETWEEN(1, 20))</f>
        <v>Central Government</v>
      </c>
      <c r="X2032" t="str" cm="1">
        <f t="array" aca="1" ref="X2032" ca="1">INDEX(Sheet1!$Y$2:$Y$22, RANDBETWEEN(1, 21))</f>
        <v>UNICEF NatCom/CO/Division</v>
      </c>
      <c r="Z2032" t="str" cm="1">
        <f t="array" aca="1" ref="Z2032" ca="1">INDEX(Sheet1!$AA$2:$AA$30, RANDBETWEEN(1, 29))</f>
        <v>MONTENEGRO CO</v>
      </c>
      <c r="AA2032" t="str" cm="1">
        <f t="array" aca="1" ref="AA2032" ca="1">INDEX(Sheet1!$AB$2:$AB$8, RANDBETWEEN(1, 7))</f>
        <v>WCARO</v>
      </c>
      <c r="AB2032" t="str" cm="1">
        <f t="array" aca="1" ref="AB2032" ca="1">INDEX(Sheet1!$AC$2:$AC$22, RANDBETWEEN(1, 21))</f>
        <v>Croatia</v>
      </c>
      <c r="AE2032" t="str" cm="1">
        <f t="array" aca="1" ref="AE2032" ca="1">INDEX(Sheet1!$AF$2:$AF$22, RANDBETWEEN(1, 5))</f>
        <v>ESARO</v>
      </c>
      <c r="AF2032" s="3">
        <v>45497</v>
      </c>
      <c r="AG2032" t="str" cm="1">
        <f t="array" aca="1" ref="AG2032" ca="1">INDEX(Sheet1!$AH$2:$AH$24, RANDBETWEEN(1, 23))</f>
        <v>SOMALIA CO</v>
      </c>
      <c r="AH2032" t="s">
        <v>648</v>
      </c>
      <c r="AI2032" t="s">
        <v>163</v>
      </c>
      <c r="AJ2032" t="s">
        <v>164</v>
      </c>
      <c r="AK2032" t="s">
        <v>75</v>
      </c>
      <c r="AL2032" t="s">
        <v>95</v>
      </c>
      <c r="AM2032" t="s">
        <v>645</v>
      </c>
      <c r="AN2032" t="s">
        <v>192</v>
      </c>
      <c r="AO2032" t="s">
        <v>92</v>
      </c>
      <c r="AP2032" t="s">
        <v>78</v>
      </c>
      <c r="AQ2032" t="s">
        <v>79</v>
      </c>
      <c r="AR2032">
        <v>2024</v>
      </c>
      <c r="AS2032" t="s">
        <v>44</v>
      </c>
    </row>
    <row r="2033" spans="1:45">
      <c r="A2033" t="s">
        <v>655</v>
      </c>
      <c r="B2033" t="s">
        <v>95</v>
      </c>
      <c r="C2033" t="s">
        <v>64</v>
      </c>
      <c r="D2033" s="3">
        <v>45625</v>
      </c>
      <c r="E2033" t="s">
        <v>644</v>
      </c>
      <c r="F2033">
        <f t="shared" ca="1" si="93"/>
        <v>82520.447118167707</v>
      </c>
      <c r="G2033">
        <f t="shared" ca="1" si="93"/>
        <v>25020.906106984443</v>
      </c>
      <c r="H2033" t="str" cm="1">
        <f t="array" aca="1" ref="H2033" ca="1">INDEX(Sheet1!$H$1:$H$3, RANDBETWEEN(1, 3))</f>
        <v>ORR Non-Thematic</v>
      </c>
      <c r="I2033" t="str" cm="1">
        <f t="array" aca="1" ref="I2033" ca="1">INDEX(Sheet1!$I$3:$I$88, RANDBETWEEN(1, 85))</f>
        <v>Building capacity for Evaluation</v>
      </c>
      <c r="J2033" t="str">
        <f ca="1">INDEX(Sheet1!$AZ$3:$AZ$8, RANDBETWEEN(1, COUNTA(Sheet1!$AZ$3:$AZ$8)))</f>
        <v>Education</v>
      </c>
      <c r="K2033" t="str" cm="1">
        <f t="array" aca="1" ref="K2033" ca="1">INDEX(Sheet1!$K$1:$K$8, RANDBETWEEN(1, 6))</f>
        <v>HAC-ECARO</v>
      </c>
      <c r="M2033" t="s">
        <v>104</v>
      </c>
      <c r="N2033">
        <f t="shared" ca="1" si="94"/>
        <v>19480.847508584393</v>
      </c>
      <c r="Q2033" t="s">
        <v>172</v>
      </c>
      <c r="U2033">
        <f t="shared" ca="1" si="95"/>
        <v>90733.3502250319</v>
      </c>
      <c r="V2033">
        <v>28267154</v>
      </c>
      <c r="W2033" t="str" cm="1">
        <f t="array" aca="1" ref="W2033" ca="1">INDEX(Sheet1!$X$1:$X$20, RANDBETWEEN(1, 20))</f>
        <v>Account Category</v>
      </c>
      <c r="X2033" t="str" cm="1">
        <f t="array" aca="1" ref="X2033" ca="1">INDEX(Sheet1!$Y$2:$Y$22, RANDBETWEEN(1, 21))</f>
        <v>Private Sector</v>
      </c>
      <c r="Z2033" t="str" cm="1">
        <f t="array" aca="1" ref="Z2033" ca="1">INDEX(Sheet1!$AA$2:$AA$30, RANDBETWEEN(1, 29))</f>
        <v>CROATIA CO</v>
      </c>
      <c r="AA2033" t="str" cm="1">
        <f t="array" aca="1" ref="AA2033" ca="1">INDEX(Sheet1!$AB$2:$AB$8, RANDBETWEEN(1, 7))</f>
        <v>WCARO</v>
      </c>
      <c r="AB2033" t="str" cm="1">
        <f t="array" aca="1" ref="AB2033" ca="1">INDEX(Sheet1!$AC$2:$AC$22, RANDBETWEEN(1, 21))</f>
        <v>Japan</v>
      </c>
      <c r="AE2033" t="str" cm="1">
        <f t="array" aca="1" ref="AE2033" ca="1">INDEX(Sheet1!$AF$2:$AF$22, RANDBETWEEN(1, 5))</f>
        <v>ESARO</v>
      </c>
      <c r="AF2033" s="3">
        <v>45625</v>
      </c>
      <c r="AG2033" t="str" cm="1">
        <f t="array" aca="1" ref="AG2033" ca="1">INDEX(Sheet1!$AH$2:$AH$24, RANDBETWEEN(1, 23))</f>
        <v>TURKIYE NATCOM</v>
      </c>
      <c r="AH2033" t="s">
        <v>647</v>
      </c>
      <c r="AI2033" t="s">
        <v>171</v>
      </c>
      <c r="AJ2033" t="s">
        <v>172</v>
      </c>
      <c r="AK2033" t="s">
        <v>104</v>
      </c>
      <c r="AL2033" t="s">
        <v>95</v>
      </c>
      <c r="AM2033" t="s">
        <v>645</v>
      </c>
      <c r="AN2033" t="s">
        <v>128</v>
      </c>
      <c r="AO2033" t="s">
        <v>61</v>
      </c>
      <c r="AP2033" t="s">
        <v>135</v>
      </c>
      <c r="AQ2033" t="s">
        <v>79</v>
      </c>
      <c r="AR2033">
        <v>2023</v>
      </c>
      <c r="AS2033" t="s">
        <v>44</v>
      </c>
    </row>
    <row r="2034" spans="1:45">
      <c r="A2034" t="s">
        <v>653</v>
      </c>
      <c r="B2034" t="s">
        <v>95</v>
      </c>
      <c r="C2034" t="s">
        <v>64</v>
      </c>
      <c r="D2034" s="3">
        <v>45555</v>
      </c>
      <c r="E2034" t="s">
        <v>644</v>
      </c>
      <c r="F2034">
        <f t="shared" ca="1" si="93"/>
        <v>66551.464031501164</v>
      </c>
      <c r="G2034">
        <f t="shared" ca="1" si="93"/>
        <v>84605.84436716199</v>
      </c>
      <c r="H2034" t="str" cm="1">
        <f t="array" aca="1" ref="H2034" ca="1">INDEX(Sheet1!$H$1:$H$3, RANDBETWEEN(1, 3))</f>
        <v>ORR Non-Thematic</v>
      </c>
      <c r="I2034" t="str" cm="1">
        <f t="array" aca="1" ref="I2034" ca="1">INDEX(Sheet1!$I$3:$I$88, RANDBETWEEN(1, 85))</f>
        <v>Private sector fundraising</v>
      </c>
      <c r="J2034" t="str">
        <f ca="1">INDEX(Sheet1!$AZ$3:$AZ$8, RANDBETWEEN(1, COUNTA(Sheet1!$AZ$3:$AZ$8)))</f>
        <v>Education</v>
      </c>
      <c r="K2034" t="str" cm="1">
        <f t="array" aca="1" ref="K2034" ca="1">INDEX(Sheet1!$K$1:$K$8, RANDBETWEEN(1, 6))</f>
        <v>HAC-ECARO</v>
      </c>
      <c r="M2034" t="s">
        <v>57</v>
      </c>
      <c r="N2034">
        <f t="shared" ca="1" si="94"/>
        <v>94620.416082303724</v>
      </c>
      <c r="Q2034" t="s">
        <v>179</v>
      </c>
      <c r="U2034">
        <f t="shared" ca="1" si="95"/>
        <v>34326.126316597823</v>
      </c>
      <c r="V2034">
        <v>28846386</v>
      </c>
      <c r="W2034" t="str" cm="1">
        <f t="array" aca="1" ref="W2034" ca="1">INDEX(Sheet1!$X$1:$X$20, RANDBETWEEN(1, 20))</f>
        <v>Governmental Organization</v>
      </c>
      <c r="X2034" t="str" cm="1">
        <f t="array" aca="1" ref="X2034" ca="1">INDEX(Sheet1!$Y$2:$Y$22, RANDBETWEEN(1, 21))</f>
        <v>Private Sector</v>
      </c>
      <c r="Z2034" t="str" cm="1">
        <f t="array" aca="1" ref="Z2034" ca="1">INDEX(Sheet1!$AA$2:$AA$30, RANDBETWEEN(1, 29))</f>
        <v>CROATIA CO</v>
      </c>
      <c r="AA2034" t="str" cm="1">
        <f t="array" aca="1" ref="AA2034" ca="1">INDEX(Sheet1!$AB$2:$AB$8, RANDBETWEEN(1, 7))</f>
        <v>ECARO</v>
      </c>
      <c r="AB2034" t="str" cm="1">
        <f t="array" aca="1" ref="AB2034" ca="1">INDEX(Sheet1!$AC$2:$AC$22, RANDBETWEEN(1, 21))</f>
        <v>Ukraine</v>
      </c>
      <c r="AE2034" t="str" cm="1">
        <f t="array" aca="1" ref="AE2034" ca="1">INDEX(Sheet1!$AF$2:$AF$22, RANDBETWEEN(1, 5))</f>
        <v>NatCom</v>
      </c>
      <c r="AF2034" s="3">
        <v>45555</v>
      </c>
      <c r="AG2034" t="str" cm="1">
        <f t="array" aca="1" ref="AG2034" ca="1">INDEX(Sheet1!$AH$2:$AH$24, RANDBETWEEN(1, 23))</f>
        <v>SERBIA CO</v>
      </c>
      <c r="AH2034" t="s">
        <v>648</v>
      </c>
      <c r="AI2034" t="s">
        <v>178</v>
      </c>
      <c r="AJ2034" t="s">
        <v>179</v>
      </c>
      <c r="AK2034" t="s">
        <v>57</v>
      </c>
      <c r="AL2034" t="s">
        <v>95</v>
      </c>
      <c r="AM2034" t="s">
        <v>645</v>
      </c>
      <c r="AN2034" t="s">
        <v>192</v>
      </c>
      <c r="AO2034" t="s">
        <v>92</v>
      </c>
      <c r="AP2034" t="s">
        <v>78</v>
      </c>
      <c r="AQ2034" t="s">
        <v>129</v>
      </c>
      <c r="AR2034">
        <v>2023</v>
      </c>
      <c r="AS2034" t="s">
        <v>44</v>
      </c>
    </row>
    <row r="2035" spans="1:45">
      <c r="A2035" t="s">
        <v>654</v>
      </c>
      <c r="B2035" t="s">
        <v>95</v>
      </c>
      <c r="C2035" t="s">
        <v>118</v>
      </c>
      <c r="D2035" s="3">
        <v>45505</v>
      </c>
      <c r="E2035" t="s">
        <v>644</v>
      </c>
      <c r="F2035">
        <f t="shared" ca="1" si="93"/>
        <v>5619.8301845043397</v>
      </c>
      <c r="G2035">
        <f t="shared" ca="1" si="93"/>
        <v>57300.805044605848</v>
      </c>
      <c r="H2035" t="str" cm="1">
        <f t="array" aca="1" ref="H2035" ca="1">INDEX(Sheet1!$H$1:$H$3, RANDBETWEEN(1, 3))</f>
        <v>ORR Non-Thematic</v>
      </c>
      <c r="I2035" t="str" cm="1">
        <f t="array" aca="1" ref="I2035" ca="1">INDEX(Sheet1!$I$3:$I$88, RANDBETWEEN(1, 85))</f>
        <v>Polio eradication</v>
      </c>
      <c r="J2035" t="str">
        <f ca="1">INDEX(Sheet1!$AZ$3:$AZ$8, RANDBETWEEN(1, COUNTA(Sheet1!$AZ$3:$AZ$8)))</f>
        <v>Education</v>
      </c>
      <c r="K2035" t="str" cm="1">
        <f t="array" aca="1" ref="K2035" ca="1">INDEX(Sheet1!$K$1:$K$8, RANDBETWEEN(1, 6))</f>
        <v>HAC-ARMENIA</v>
      </c>
      <c r="M2035" t="s">
        <v>57</v>
      </c>
      <c r="N2035">
        <f t="shared" ca="1" si="94"/>
        <v>97815.012960209118</v>
      </c>
      <c r="Q2035" t="s">
        <v>184</v>
      </c>
      <c r="U2035">
        <f t="shared" ca="1" si="95"/>
        <v>58358.531283635435</v>
      </c>
      <c r="V2035">
        <v>36899375</v>
      </c>
      <c r="W2035" t="str" cm="1">
        <f t="array" aca="1" ref="W2035" ca="1">INDEX(Sheet1!$X$1:$X$20, RANDBETWEEN(1, 20))</f>
        <v>Other</v>
      </c>
      <c r="X2035" t="str" cm="1">
        <f t="array" aca="1" ref="X2035" ca="1">INDEX(Sheet1!$Y$2:$Y$22, RANDBETWEEN(1, 21))</f>
        <v>Private Sector</v>
      </c>
      <c r="Z2035" t="str" cm="1">
        <f t="array" aca="1" ref="Z2035" ca="1">INDEX(Sheet1!$AA$2:$AA$30, RANDBETWEEN(1, 29))</f>
        <v>MONTENEGRO CO</v>
      </c>
      <c r="AA2035" t="str" cm="1">
        <f t="array" aca="1" ref="AA2035" ca="1">INDEX(Sheet1!$AB$2:$AB$8, RANDBETWEEN(1, 7))</f>
        <v>WCARO</v>
      </c>
      <c r="AB2035" t="str" cm="1">
        <f t="array" aca="1" ref="AB2035" ca="1">INDEX(Sheet1!$AC$2:$AC$22, RANDBETWEEN(1, 21))</f>
        <v>Tajikistan</v>
      </c>
      <c r="AE2035" t="str" cm="1">
        <f t="array" aca="1" ref="AE2035" ca="1">INDEX(Sheet1!$AF$2:$AF$22, RANDBETWEEN(1, 5))</f>
        <v>ESARO</v>
      </c>
      <c r="AF2035" s="3">
        <v>45505</v>
      </c>
      <c r="AG2035" t="str" cm="1">
        <f t="array" aca="1" ref="AG2035" ca="1">INDEX(Sheet1!$AH$2:$AH$24, RANDBETWEEN(1, 23))</f>
        <v>ALBANIA CO</v>
      </c>
      <c r="AH2035" t="s">
        <v>648</v>
      </c>
      <c r="AI2035" t="s">
        <v>183</v>
      </c>
      <c r="AJ2035" t="s">
        <v>184</v>
      </c>
      <c r="AK2035" t="s">
        <v>57</v>
      </c>
      <c r="AL2035" t="s">
        <v>95</v>
      </c>
      <c r="AM2035" t="s">
        <v>646</v>
      </c>
      <c r="AN2035" t="s">
        <v>60</v>
      </c>
      <c r="AO2035" t="s">
        <v>92</v>
      </c>
      <c r="AP2035" t="s">
        <v>143</v>
      </c>
      <c r="AQ2035" t="s">
        <v>94</v>
      </c>
      <c r="AR2035">
        <v>2022</v>
      </c>
      <c r="AS2035" t="s">
        <v>44</v>
      </c>
    </row>
    <row r="2036" spans="1:45">
      <c r="A2036" t="s">
        <v>653</v>
      </c>
      <c r="B2036" t="s">
        <v>95</v>
      </c>
      <c r="C2036" t="s">
        <v>118</v>
      </c>
      <c r="D2036" s="3">
        <v>45513</v>
      </c>
      <c r="E2036" t="s">
        <v>644</v>
      </c>
      <c r="F2036">
        <f t="shared" ca="1" si="93"/>
        <v>65155.040081555868</v>
      </c>
      <c r="G2036">
        <f t="shared" ca="1" si="93"/>
        <v>86002.958030064867</v>
      </c>
      <c r="H2036" t="str" cm="1">
        <f t="array" aca="1" ref="H2036" ca="1">INDEX(Sheet1!$H$1:$H$3, RANDBETWEEN(1, 3))</f>
        <v>ORE-Thematic</v>
      </c>
      <c r="I2036" t="str" cm="1">
        <f t="array" aca="1" ref="I2036" ca="1">INDEX(Sheet1!$I$3:$I$88, RANDBETWEEN(1, 85))</f>
        <v>Data and Child Protection</v>
      </c>
      <c r="J2036" t="str">
        <f ca="1">INDEX(Sheet1!$AZ$3:$AZ$8, RANDBETWEEN(1, COUNTA(Sheet1!$AZ$3:$AZ$8)))</f>
        <v>Education</v>
      </c>
      <c r="K2036" t="str" cm="1">
        <f t="array" aca="1" ref="K2036" ca="1">INDEX(Sheet1!$K$1:$K$8, RANDBETWEEN(1, 6))</f>
        <v>HAC-STATE OF PALESTINE</v>
      </c>
      <c r="M2036" t="s">
        <v>75</v>
      </c>
      <c r="N2036">
        <f t="shared" ca="1" si="94"/>
        <v>978.13635061960474</v>
      </c>
      <c r="Q2036" t="s">
        <v>191</v>
      </c>
      <c r="U2036">
        <f t="shared" ca="1" si="95"/>
        <v>3398.7467408311777</v>
      </c>
      <c r="V2036">
        <v>24185338</v>
      </c>
      <c r="W2036" t="str" cm="1">
        <f t="array" aca="1" ref="W2036" ca="1">INDEX(Sheet1!$X$1:$X$20, RANDBETWEEN(1, 20))</f>
        <v>Ministry</v>
      </c>
      <c r="X2036" t="str" cm="1">
        <f t="array" aca="1" ref="X2036" ca="1">INDEX(Sheet1!$Y$2:$Y$22, RANDBETWEEN(1, 21))</f>
        <v>UNICEF NatCom/CO/Division</v>
      </c>
      <c r="Z2036" t="str" cm="1">
        <f t="array" aca="1" ref="Z2036" ca="1">INDEX(Sheet1!$AA$2:$AA$30, RANDBETWEEN(1, 29))</f>
        <v>MONTENEGRO CO</v>
      </c>
      <c r="AA2036" t="str" cm="1">
        <f t="array" aca="1" ref="AA2036" ca="1">INDEX(Sheet1!$AB$2:$AB$8, RANDBETWEEN(1, 7))</f>
        <v>HQ</v>
      </c>
      <c r="AB2036" t="str" cm="1">
        <f t="array" aca="1" ref="AB2036" ca="1">INDEX(Sheet1!$AC$2:$AC$22, RANDBETWEEN(1, 21))</f>
        <v>Cyprus</v>
      </c>
      <c r="AE2036" t="str" cm="1">
        <f t="array" aca="1" ref="AE2036" ca="1">INDEX(Sheet1!$AF$2:$AF$22, RANDBETWEEN(1, 5))</f>
        <v>NatCom</v>
      </c>
      <c r="AF2036" s="3">
        <v>45513</v>
      </c>
      <c r="AG2036" t="str" cm="1">
        <f t="array" aca="1" ref="AG2036" ca="1">INDEX(Sheet1!$AH$2:$AH$24, RANDBETWEEN(1, 23))</f>
        <v>LEBANON CO</v>
      </c>
      <c r="AH2036" t="s">
        <v>668</v>
      </c>
      <c r="AI2036" t="s">
        <v>190</v>
      </c>
      <c r="AJ2036" t="s">
        <v>191</v>
      </c>
      <c r="AK2036" t="s">
        <v>75</v>
      </c>
      <c r="AL2036" t="s">
        <v>58</v>
      </c>
      <c r="AM2036" t="s">
        <v>646</v>
      </c>
      <c r="AN2036" t="s">
        <v>105</v>
      </c>
      <c r="AO2036" t="s">
        <v>92</v>
      </c>
      <c r="AP2036" t="s">
        <v>143</v>
      </c>
      <c r="AQ2036" t="s">
        <v>63</v>
      </c>
      <c r="AR2036">
        <v>2023</v>
      </c>
      <c r="AS2036" t="s">
        <v>44</v>
      </c>
    </row>
    <row r="2037" spans="1:45">
      <c r="A2037" t="s">
        <v>658</v>
      </c>
      <c r="B2037" t="s">
        <v>44</v>
      </c>
      <c r="C2037" t="s">
        <v>64</v>
      </c>
      <c r="D2037" s="3">
        <v>45444</v>
      </c>
      <c r="E2037" t="s">
        <v>644</v>
      </c>
      <c r="F2037">
        <f t="shared" ca="1" si="93"/>
        <v>58706.725667947161</v>
      </c>
      <c r="G2037">
        <f t="shared" ca="1" si="93"/>
        <v>60246.587019414532</v>
      </c>
      <c r="H2037" t="str" cm="1">
        <f t="array" aca="1" ref="H2037" ca="1">INDEX(Sheet1!$H$1:$H$3, RANDBETWEEN(1, 3))</f>
        <v>ORE-Thematic</v>
      </c>
      <c r="I2037" t="str" cm="1">
        <f t="array" aca="1" ref="I2037" ca="1">INDEX(Sheet1!$I$3:$I$88, RANDBETWEEN(1, 85))</f>
        <v>Emergencies</v>
      </c>
      <c r="J2037" t="str">
        <f ca="1">INDEX(Sheet1!$AZ$3:$AZ$8, RANDBETWEEN(1, COUNTA(Sheet1!$AZ$3:$AZ$8)))</f>
        <v>Advocacy</v>
      </c>
      <c r="K2037" t="str" cm="1">
        <f t="array" aca="1" ref="K2037" ca="1">INDEX(Sheet1!$K$1:$K$8, RANDBETWEEN(1, 6))</f>
        <v>HAC-UKRAINE</v>
      </c>
      <c r="M2037" t="s">
        <v>114</v>
      </c>
      <c r="N2037">
        <f t="shared" ca="1" si="94"/>
        <v>80641.115994194493</v>
      </c>
      <c r="Q2037" t="s">
        <v>198</v>
      </c>
      <c r="U2037">
        <f t="shared" ca="1" si="95"/>
        <v>54530.368207131905</v>
      </c>
      <c r="V2037">
        <v>26230354</v>
      </c>
      <c r="W2037" t="str" cm="1">
        <f t="array" aca="1" ref="W2037" ca="1">INDEX(Sheet1!$X$1:$X$20, RANDBETWEEN(1, 20))</f>
        <v>University/Education Org.</v>
      </c>
      <c r="X2037" t="str" cm="1">
        <f t="array" aca="1" ref="X2037" ca="1">INDEX(Sheet1!$Y$2:$Y$22, RANDBETWEEN(1, 21))</f>
        <v>Private Sector</v>
      </c>
      <c r="Z2037" t="str" cm="1">
        <f t="array" aca="1" ref="Z2037" ca="1">INDEX(Sheet1!$AA$2:$AA$30, RANDBETWEEN(1, 29))</f>
        <v>TURKIYE NATCOM</v>
      </c>
      <c r="AA2037" t="str" cm="1">
        <f t="array" aca="1" ref="AA2037" ca="1">INDEX(Sheet1!$AB$2:$AB$8, RANDBETWEEN(1, 7))</f>
        <v>MENARO</v>
      </c>
      <c r="AB2037" t="str" cm="1">
        <f t="array" aca="1" ref="AB2037" ca="1">INDEX(Sheet1!$AC$2:$AC$22, RANDBETWEEN(1, 21))</f>
        <v>Serbia</v>
      </c>
      <c r="AE2037" t="str" cm="1">
        <f t="array" aca="1" ref="AE2037" ca="1">INDEX(Sheet1!$AF$2:$AF$22, RANDBETWEEN(1, 5))</f>
        <v>HQ</v>
      </c>
      <c r="AF2037" s="3">
        <v>45444</v>
      </c>
      <c r="AG2037" t="str" cm="1">
        <f t="array" aca="1" ref="AG2037" ca="1">INDEX(Sheet1!$AH$2:$AH$24, RANDBETWEEN(1, 23))</f>
        <v>UZBEKISTAN CO</v>
      </c>
      <c r="AH2037" t="s">
        <v>648</v>
      </c>
      <c r="AI2037" t="s">
        <v>197</v>
      </c>
      <c r="AJ2037" t="s">
        <v>198</v>
      </c>
      <c r="AK2037" t="s">
        <v>114</v>
      </c>
      <c r="AL2037" t="s">
        <v>95</v>
      </c>
      <c r="AM2037" t="s">
        <v>646</v>
      </c>
      <c r="AN2037" t="s">
        <v>105</v>
      </c>
      <c r="AO2037" t="s">
        <v>77</v>
      </c>
      <c r="AP2037" t="s">
        <v>93</v>
      </c>
      <c r="AQ2037" t="s">
        <v>129</v>
      </c>
      <c r="AR2037">
        <v>2023</v>
      </c>
      <c r="AS2037" t="s">
        <v>44</v>
      </c>
    </row>
    <row r="2038" spans="1:45">
      <c r="A2038" t="s">
        <v>655</v>
      </c>
      <c r="B2038" t="s">
        <v>95</v>
      </c>
      <c r="C2038" t="s">
        <v>64</v>
      </c>
      <c r="D2038" s="3">
        <v>45608</v>
      </c>
      <c r="E2038" t="s">
        <v>644</v>
      </c>
      <c r="F2038">
        <f t="shared" ca="1" si="93"/>
        <v>75507.788568603195</v>
      </c>
      <c r="G2038">
        <f t="shared" ca="1" si="93"/>
        <v>24728.702766986113</v>
      </c>
      <c r="H2038" t="str" cm="1">
        <f t="array" aca="1" ref="H2038" ca="1">INDEX(Sheet1!$H$1:$H$3, RANDBETWEEN(1, 3))</f>
        <v>Revenue Type</v>
      </c>
      <c r="I2038" t="str" cm="1">
        <f t="array" aca="1" ref="I2038" ca="1">INDEX(Sheet1!$I$3:$I$88, RANDBETWEEN(1, 85))</f>
        <v>Human resources management</v>
      </c>
      <c r="J2038" t="str">
        <f ca="1">INDEX(Sheet1!$AZ$3:$AZ$8, RANDBETWEEN(1, COUNTA(Sheet1!$AZ$3:$AZ$8)))</f>
        <v>Advocacy</v>
      </c>
      <c r="K2038" t="str" cm="1">
        <f t="array" aca="1" ref="K2038" ca="1">INDEX(Sheet1!$K$1:$K$8, RANDBETWEEN(1, 6))</f>
        <v>HAC-ARMENIA</v>
      </c>
      <c r="M2038" t="s">
        <v>57</v>
      </c>
      <c r="N2038">
        <f t="shared" ca="1" si="94"/>
        <v>28610.26780596931</v>
      </c>
      <c r="Q2038" t="s">
        <v>195</v>
      </c>
      <c r="U2038">
        <f t="shared" ca="1" si="95"/>
        <v>10152.819833320109</v>
      </c>
      <c r="V2038">
        <v>26522091</v>
      </c>
      <c r="W2038" t="str" cm="1">
        <f t="array" aca="1" ref="W2038" ca="1">INDEX(Sheet1!$X$1:$X$20, RANDBETWEEN(1, 20))</f>
        <v>Corporate</v>
      </c>
      <c r="X2038" t="str" cm="1">
        <f t="array" aca="1" ref="X2038" ca="1">INDEX(Sheet1!$Y$2:$Y$22, RANDBETWEEN(1, 21))</f>
        <v>Public Sector</v>
      </c>
      <c r="Z2038" t="str" cm="1">
        <f t="array" aca="1" ref="Z2038" ca="1">INDEX(Sheet1!$AA$2:$AA$30, RANDBETWEEN(1, 29))</f>
        <v>CROATIA CO</v>
      </c>
      <c r="AA2038" t="str" cm="1">
        <f t="array" aca="1" ref="AA2038" ca="1">INDEX(Sheet1!$AB$2:$AB$8, RANDBETWEEN(1, 7))</f>
        <v>ECARO</v>
      </c>
      <c r="AB2038" t="str" cm="1">
        <f t="array" aca="1" ref="AB2038" ca="1">INDEX(Sheet1!$AC$2:$AC$22, RANDBETWEEN(1, 21))</f>
        <v>France</v>
      </c>
      <c r="AE2038" t="str" cm="1">
        <f t="array" aca="1" ref="AE2038" ca="1">INDEX(Sheet1!$AF$2:$AF$22, RANDBETWEEN(1, 5))</f>
        <v>MENARO</v>
      </c>
      <c r="AF2038" s="3">
        <v>45608</v>
      </c>
      <c r="AG2038" t="str" cm="1">
        <f t="array" aca="1" ref="AG2038" ca="1">INDEX(Sheet1!$AH$2:$AH$24, RANDBETWEEN(1, 23))</f>
        <v>KOSOVO CO</v>
      </c>
      <c r="AH2038" t="s">
        <v>648</v>
      </c>
      <c r="AI2038" t="s">
        <v>203</v>
      </c>
      <c r="AJ2038" t="s">
        <v>195</v>
      </c>
      <c r="AK2038" t="s">
        <v>57</v>
      </c>
      <c r="AL2038" t="s">
        <v>95</v>
      </c>
      <c r="AM2038" t="s">
        <v>645</v>
      </c>
      <c r="AN2038" t="s">
        <v>128</v>
      </c>
      <c r="AO2038" t="s">
        <v>92</v>
      </c>
      <c r="AP2038" t="s">
        <v>143</v>
      </c>
      <c r="AQ2038" t="s">
        <v>79</v>
      </c>
      <c r="AR2038">
        <v>2023</v>
      </c>
      <c r="AS2038" t="s">
        <v>44</v>
      </c>
    </row>
    <row r="2039" spans="1:45">
      <c r="A2039" t="s">
        <v>652</v>
      </c>
      <c r="B2039" t="s">
        <v>44</v>
      </c>
      <c r="C2039" t="s">
        <v>64</v>
      </c>
      <c r="D2039" s="3">
        <v>45418</v>
      </c>
      <c r="E2039" t="s">
        <v>644</v>
      </c>
      <c r="F2039">
        <f t="shared" ca="1" si="93"/>
        <v>30625.72867073755</v>
      </c>
      <c r="G2039">
        <f t="shared" ca="1" si="93"/>
        <v>93028.238935703092</v>
      </c>
      <c r="H2039" t="str" cm="1">
        <f t="array" aca="1" ref="H2039" ca="1">INDEX(Sheet1!$H$1:$H$3, RANDBETWEEN(1, 3))</f>
        <v>ORR Non-Thematic</v>
      </c>
      <c r="I2039" t="str" cm="1">
        <f t="array" aca="1" ref="I2039" ca="1">INDEX(Sheet1!$I$3:$I$88, RANDBETWEEN(1, 85))</f>
        <v>Child health</v>
      </c>
      <c r="J2039" t="str">
        <f ca="1">INDEX(Sheet1!$AZ$3:$AZ$8, RANDBETWEEN(1, COUNTA(Sheet1!$AZ$3:$AZ$8)))</f>
        <v>Education</v>
      </c>
      <c r="K2039" t="str" cm="1">
        <f t="array" aca="1" ref="K2039" ca="1">INDEX(Sheet1!$K$1:$K$8, RANDBETWEEN(1, 6))</f>
        <v>Ukraine Response</v>
      </c>
      <c r="M2039" t="s">
        <v>127</v>
      </c>
      <c r="N2039">
        <f t="shared" ca="1" si="94"/>
        <v>97443.545360243923</v>
      </c>
      <c r="Q2039" t="s">
        <v>210</v>
      </c>
      <c r="U2039">
        <f t="shared" ca="1" si="95"/>
        <v>93227.126920637951</v>
      </c>
      <c r="V2039">
        <v>1686506</v>
      </c>
      <c r="W2039" t="str" cm="1">
        <f t="array" aca="1" ref="W2039" ca="1">INDEX(Sheet1!$X$1:$X$20, RANDBETWEEN(1, 20))</f>
        <v>Women's and diaspora organizations</v>
      </c>
      <c r="X2039" t="str" cm="1">
        <f t="array" aca="1" ref="X2039" ca="1">INDEX(Sheet1!$Y$2:$Y$22, RANDBETWEEN(1, 21))</f>
        <v>Public Sector</v>
      </c>
      <c r="Z2039" t="str" cm="1">
        <f t="array" aca="1" ref="Z2039" ca="1">INDEX(Sheet1!$AA$2:$AA$30, RANDBETWEEN(1, 29))</f>
        <v>TAJIKISTAN CO</v>
      </c>
      <c r="AA2039" t="str" cm="1">
        <f t="array" aca="1" ref="AA2039" ca="1">INDEX(Sheet1!$AB$2:$AB$8, RANDBETWEEN(1, 7))</f>
        <v>EAPRO</v>
      </c>
      <c r="AB2039" t="str" cm="1">
        <f t="array" aca="1" ref="AB2039" ca="1">INDEX(Sheet1!$AC$2:$AC$22, RANDBETWEEN(1, 21))</f>
        <v>Denmark</v>
      </c>
      <c r="AE2039" t="str" cm="1">
        <f t="array" aca="1" ref="AE2039" ca="1">INDEX(Sheet1!$AF$2:$AF$22, RANDBETWEEN(1, 5))</f>
        <v>NatCom</v>
      </c>
      <c r="AF2039" s="3">
        <v>45418</v>
      </c>
      <c r="AG2039" t="str" cm="1">
        <f t="array" aca="1" ref="AG2039" ca="1">INDEX(Sheet1!$AH$2:$AH$24, RANDBETWEEN(1, 23))</f>
        <v>ECARO</v>
      </c>
      <c r="AH2039" t="s">
        <v>670</v>
      </c>
      <c r="AI2039" t="s">
        <v>209</v>
      </c>
      <c r="AJ2039" t="s">
        <v>210</v>
      </c>
      <c r="AK2039" t="s">
        <v>127</v>
      </c>
      <c r="AL2039" t="s">
        <v>90</v>
      </c>
      <c r="AM2039" t="s">
        <v>646</v>
      </c>
      <c r="AN2039" t="s">
        <v>216</v>
      </c>
      <c r="AO2039" t="s">
        <v>116</v>
      </c>
      <c r="AP2039" t="s">
        <v>93</v>
      </c>
      <c r="AQ2039" t="s">
        <v>79</v>
      </c>
      <c r="AR2039">
        <v>2022</v>
      </c>
      <c r="AS2039" t="s">
        <v>44</v>
      </c>
    </row>
    <row r="2040" spans="1:45">
      <c r="A2040" t="s">
        <v>659</v>
      </c>
      <c r="B2040" t="s">
        <v>44</v>
      </c>
      <c r="C2040" t="s">
        <v>64</v>
      </c>
      <c r="D2040" s="3">
        <v>45469</v>
      </c>
      <c r="E2040" t="s">
        <v>644</v>
      </c>
      <c r="F2040">
        <f t="shared" ca="1" si="93"/>
        <v>77045.878273674665</v>
      </c>
      <c r="G2040">
        <f t="shared" ca="1" si="93"/>
        <v>73276.165180730168</v>
      </c>
      <c r="H2040" t="str" cm="1">
        <f t="array" aca="1" ref="H2040" ca="1">INDEX(Sheet1!$H$1:$H$3, RANDBETWEEN(1, 3))</f>
        <v>ORE-Thematic</v>
      </c>
      <c r="I2040" t="str" cm="1">
        <f t="array" aca="1" ref="I2040" ca="1">INDEX(Sheet1!$I$3:$I$88, RANDBETWEEN(1, 85))</f>
        <v>Leadership and Executive Direction</v>
      </c>
      <c r="J2040" t="str">
        <f ca="1">INDEX(Sheet1!$AZ$3:$AZ$8, RANDBETWEEN(1, COUNTA(Sheet1!$AZ$3:$AZ$8)))</f>
        <v>Advocacy</v>
      </c>
      <c r="K2040" t="str" cm="1">
        <f t="array" aca="1" ref="K2040" ca="1">INDEX(Sheet1!$K$1:$K$8, RANDBETWEEN(1, 6))</f>
        <v>HAC-STATE OF PALESTINE</v>
      </c>
      <c r="M2040" t="s">
        <v>114</v>
      </c>
      <c r="N2040">
        <f t="shared" ca="1" si="94"/>
        <v>37075.411411416942</v>
      </c>
      <c r="Q2040" t="s">
        <v>215</v>
      </c>
      <c r="U2040">
        <f t="shared" ca="1" si="95"/>
        <v>94073.791648860613</v>
      </c>
      <c r="V2040">
        <v>32798458</v>
      </c>
      <c r="W2040" t="str" cm="1">
        <f t="array" aca="1" ref="W2040" ca="1">INDEX(Sheet1!$X$1:$X$20, RANDBETWEEN(1, 20))</f>
        <v>Foundation</v>
      </c>
      <c r="X2040" t="str" cm="1">
        <f t="array" aca="1" ref="X2040" ca="1">INDEX(Sheet1!$Y$2:$Y$22, RANDBETWEEN(1, 21))</f>
        <v>Private Sector</v>
      </c>
      <c r="Z2040" t="str" cm="1">
        <f t="array" aca="1" ref="Z2040" ca="1">INDEX(Sheet1!$AA$2:$AA$30, RANDBETWEEN(1, 29))</f>
        <v>TURKIYE CO</v>
      </c>
      <c r="AA2040" t="str" cm="1">
        <f t="array" aca="1" ref="AA2040" ca="1">INDEX(Sheet1!$AB$2:$AB$8, RANDBETWEEN(1, 7))</f>
        <v>MENARO</v>
      </c>
      <c r="AB2040" t="str" cm="1">
        <f t="array" aca="1" ref="AB2040" ca="1">INDEX(Sheet1!$AC$2:$AC$22, RANDBETWEEN(1, 21))</f>
        <v>Serbia</v>
      </c>
      <c r="AE2040" t="str" cm="1">
        <f t="array" aca="1" ref="AE2040" ca="1">INDEX(Sheet1!$AF$2:$AF$22, RANDBETWEEN(1, 5))</f>
        <v>NatCom</v>
      </c>
      <c r="AF2040" s="3">
        <v>45469</v>
      </c>
      <c r="AG2040" t="str" cm="1">
        <f t="array" aca="1" ref="AG2040" ca="1">INDEX(Sheet1!$AH$2:$AH$24, RANDBETWEEN(1, 23))</f>
        <v>TURKIYE NATCOM</v>
      </c>
      <c r="AH2040" t="s">
        <v>649</v>
      </c>
      <c r="AI2040" t="s">
        <v>214</v>
      </c>
      <c r="AJ2040" t="s">
        <v>215</v>
      </c>
      <c r="AK2040" t="s">
        <v>114</v>
      </c>
      <c r="AL2040" t="s">
        <v>90</v>
      </c>
      <c r="AM2040" t="s">
        <v>646</v>
      </c>
      <c r="AN2040" t="s">
        <v>60</v>
      </c>
      <c r="AO2040" t="s">
        <v>116</v>
      </c>
      <c r="AP2040" t="s">
        <v>93</v>
      </c>
      <c r="AQ2040" t="s">
        <v>129</v>
      </c>
      <c r="AR2040">
        <v>2022</v>
      </c>
      <c r="AS2040" t="s">
        <v>44</v>
      </c>
    </row>
    <row r="2041" spans="1:45">
      <c r="A2041" t="s">
        <v>658</v>
      </c>
      <c r="B2041" t="s">
        <v>44</v>
      </c>
      <c r="C2041" t="s">
        <v>118</v>
      </c>
      <c r="D2041" s="3">
        <v>45443</v>
      </c>
      <c r="E2041" t="s">
        <v>644</v>
      </c>
      <c r="F2041">
        <f t="shared" ca="1" si="93"/>
        <v>84534.233480175884</v>
      </c>
      <c r="G2041">
        <f t="shared" ca="1" si="93"/>
        <v>21460.849589654812</v>
      </c>
      <c r="H2041" t="str" cm="1">
        <f t="array" aca="1" ref="H2041" ca="1">INDEX(Sheet1!$H$1:$H$3, RANDBETWEEN(1, 3))</f>
        <v>ORR Non-Thematic</v>
      </c>
      <c r="I2041" t="str" cm="1">
        <f t="array" aca="1" ref="I2041" ca="1">INDEX(Sheet1!$I$3:$I$88, RANDBETWEEN(1, 85))</f>
        <v>Data and Child Protection</v>
      </c>
      <c r="J2041" t="str">
        <f ca="1">INDEX(Sheet1!$AZ$3:$AZ$8, RANDBETWEEN(1, COUNTA(Sheet1!$AZ$3:$AZ$8)))</f>
        <v>Advocacy</v>
      </c>
      <c r="K2041" t="str" cm="1">
        <f t="array" aca="1" ref="K2041" ca="1">INDEX(Sheet1!$K$1:$K$8, RANDBETWEEN(1, 6))</f>
        <v>HAC-ARMENIA</v>
      </c>
      <c r="M2041" t="s">
        <v>57</v>
      </c>
      <c r="N2041">
        <f t="shared" ca="1" si="94"/>
        <v>70383.365802046275</v>
      </c>
      <c r="Q2041" t="s">
        <v>222</v>
      </c>
      <c r="U2041">
        <f t="shared" ca="1" si="95"/>
        <v>75254.191959926771</v>
      </c>
      <c r="V2041">
        <v>8541087</v>
      </c>
      <c r="W2041" t="str" cm="1">
        <f t="array" aca="1" ref="W2041" ca="1">INDEX(Sheet1!$X$1:$X$20, RANDBETWEEN(1, 20))</f>
        <v>Multi-Stakeholder Partnership</v>
      </c>
      <c r="X2041" t="str" cm="1">
        <f t="array" aca="1" ref="X2041" ca="1">INDEX(Sheet1!$Y$2:$Y$22, RANDBETWEEN(1, 21))</f>
        <v>Private Sector</v>
      </c>
      <c r="Z2041" t="str" cm="1">
        <f t="array" aca="1" ref="Z2041" ca="1">INDEX(Sheet1!$AA$2:$AA$30, RANDBETWEEN(1, 29))</f>
        <v>SERBIA CO</v>
      </c>
      <c r="AA2041" t="str" cm="1">
        <f t="array" aca="1" ref="AA2041" ca="1">INDEX(Sheet1!$AB$2:$AB$8, RANDBETWEEN(1, 7))</f>
        <v>ROSA</v>
      </c>
      <c r="AB2041" t="str" cm="1">
        <f t="array" aca="1" ref="AB2041" ca="1">INDEX(Sheet1!$AC$2:$AC$22, RANDBETWEEN(1, 21))</f>
        <v>Uzbekistan</v>
      </c>
      <c r="AE2041" t="str" cm="1">
        <f t="array" aca="1" ref="AE2041" ca="1">INDEX(Sheet1!$AF$2:$AF$22, RANDBETWEEN(1, 5))</f>
        <v>ESARO</v>
      </c>
      <c r="AF2041" s="3">
        <v>45443</v>
      </c>
      <c r="AG2041" t="str" cm="1">
        <f t="array" aca="1" ref="AG2041" ca="1">INDEX(Sheet1!$AH$2:$AH$24, RANDBETWEEN(1, 23))</f>
        <v>KOSOVO CO</v>
      </c>
      <c r="AH2041" t="s">
        <v>648</v>
      </c>
      <c r="AI2041" t="s">
        <v>221</v>
      </c>
      <c r="AJ2041" t="s">
        <v>222</v>
      </c>
      <c r="AK2041" t="s">
        <v>57</v>
      </c>
      <c r="AL2041" t="s">
        <v>95</v>
      </c>
      <c r="AM2041" t="s">
        <v>646</v>
      </c>
      <c r="AN2041" t="s">
        <v>105</v>
      </c>
      <c r="AO2041" t="s">
        <v>61</v>
      </c>
      <c r="AP2041" t="s">
        <v>93</v>
      </c>
      <c r="AQ2041" t="s">
        <v>117</v>
      </c>
      <c r="AR2041">
        <v>2022</v>
      </c>
      <c r="AS2041" t="s">
        <v>44</v>
      </c>
    </row>
    <row r="2042" spans="1:45">
      <c r="A2042" t="s">
        <v>654</v>
      </c>
      <c r="B2042" t="s">
        <v>95</v>
      </c>
      <c r="C2042" t="s">
        <v>118</v>
      </c>
      <c r="D2042" s="3">
        <v>45383</v>
      </c>
      <c r="E2042" t="s">
        <v>644</v>
      </c>
      <c r="F2042">
        <f t="shared" ca="1" si="93"/>
        <v>59410.529672669487</v>
      </c>
      <c r="G2042">
        <f t="shared" ca="1" si="93"/>
        <v>21751.486274988834</v>
      </c>
      <c r="H2042" t="str" cm="1">
        <f t="array" aca="1" ref="H2042" ca="1">INDEX(Sheet1!$H$1:$H$3, RANDBETWEEN(1, 3))</f>
        <v>ORR Non-Thematic</v>
      </c>
      <c r="I2042" t="str" cm="1">
        <f t="array" aca="1" ref="I2042" ca="1">INDEX(Sheet1!$I$3:$I$88, RANDBETWEEN(1, 85))</f>
        <v>Health systems strengthening</v>
      </c>
      <c r="J2042" t="str">
        <f ca="1">INDEX(Sheet1!$AZ$3:$AZ$8, RANDBETWEEN(1, COUNTA(Sheet1!$AZ$3:$AZ$8)))</f>
        <v>Education</v>
      </c>
      <c r="K2042" t="str" cm="1">
        <f t="array" aca="1" ref="K2042" ca="1">INDEX(Sheet1!$K$1:$K$8, RANDBETWEEN(1, 6))</f>
        <v>HAC-STATE OF PALESTINE</v>
      </c>
      <c r="M2042" t="s">
        <v>165</v>
      </c>
      <c r="N2042">
        <f t="shared" ca="1" si="94"/>
        <v>30781.704070970078</v>
      </c>
      <c r="Q2042" t="s">
        <v>227</v>
      </c>
      <c r="U2042">
        <f t="shared" ca="1" si="95"/>
        <v>87461.020174056248</v>
      </c>
      <c r="V2042">
        <v>18655568</v>
      </c>
      <c r="W2042" t="str" cm="1">
        <f t="array" aca="1" ref="W2042" ca="1">INDEX(Sheet1!$X$1:$X$20, RANDBETWEEN(1, 20))</f>
        <v>Account Category</v>
      </c>
      <c r="X2042" t="str" cm="1">
        <f t="array" aca="1" ref="X2042" ca="1">INDEX(Sheet1!$Y$2:$Y$22, RANDBETWEEN(1, 21))</f>
        <v>Private Sector</v>
      </c>
      <c r="Z2042" t="str" cm="1">
        <f t="array" aca="1" ref="Z2042" ca="1">INDEX(Sheet1!$AA$2:$AA$30, RANDBETWEEN(1, 29))</f>
        <v>DENMARK NATCOM</v>
      </c>
      <c r="AA2042" t="str" cm="1">
        <f t="array" aca="1" ref="AA2042" ca="1">INDEX(Sheet1!$AB$2:$AB$8, RANDBETWEEN(1, 7))</f>
        <v>EAPRO</v>
      </c>
      <c r="AB2042" t="str" cm="1">
        <f t="array" aca="1" ref="AB2042" ca="1">INDEX(Sheet1!$AC$2:$AC$22, RANDBETWEEN(1, 21))</f>
        <v>Japan</v>
      </c>
      <c r="AE2042" t="str" cm="1">
        <f t="array" aca="1" ref="AE2042" ca="1">INDEX(Sheet1!$AF$2:$AF$22, RANDBETWEEN(1, 5))</f>
        <v>NatCom</v>
      </c>
      <c r="AF2042" s="3">
        <v>45383</v>
      </c>
      <c r="AG2042" t="str" cm="1">
        <f t="array" aca="1" ref="AG2042" ca="1">INDEX(Sheet1!$AH$2:$AH$24, RANDBETWEEN(1, 23))</f>
        <v>TURKIYE NATCOM</v>
      </c>
      <c r="AH2042" t="s">
        <v>668</v>
      </c>
      <c r="AI2042" t="s">
        <v>226</v>
      </c>
      <c r="AJ2042" t="s">
        <v>227</v>
      </c>
      <c r="AK2042" t="s">
        <v>165</v>
      </c>
      <c r="AL2042" t="s">
        <v>58</v>
      </c>
      <c r="AM2042" t="s">
        <v>645</v>
      </c>
      <c r="AN2042" t="s">
        <v>105</v>
      </c>
      <c r="AO2042" t="s">
        <v>149</v>
      </c>
      <c r="AP2042" t="s">
        <v>93</v>
      </c>
      <c r="AQ2042" t="s">
        <v>63</v>
      </c>
      <c r="AR2042">
        <v>2022</v>
      </c>
      <c r="AS2042" t="s">
        <v>44</v>
      </c>
    </row>
    <row r="2043" spans="1:45">
      <c r="A2043" t="s">
        <v>655</v>
      </c>
      <c r="B2043" t="s">
        <v>95</v>
      </c>
      <c r="C2043" t="s">
        <v>45</v>
      </c>
      <c r="D2043" s="3">
        <v>45472</v>
      </c>
      <c r="E2043" t="s">
        <v>644</v>
      </c>
      <c r="F2043">
        <f t="shared" ca="1" si="93"/>
        <v>81255.127768067003</v>
      </c>
      <c r="G2043">
        <f t="shared" ca="1" si="93"/>
        <v>21392.333955831964</v>
      </c>
      <c r="H2043" t="str" cm="1">
        <f t="array" aca="1" ref="H2043" ca="1">INDEX(Sheet1!$H$1:$H$3, RANDBETWEEN(1, 3))</f>
        <v>ORE-Thematic</v>
      </c>
      <c r="I2043" t="str" cm="1">
        <f t="array" aca="1" ref="I2043" ca="1">INDEX(Sheet1!$I$3:$I$88, RANDBETWEEN(1, 85))</f>
        <v>United Nations Coherence and cluster coordination</v>
      </c>
      <c r="J2043" t="str">
        <f ca="1">INDEX(Sheet1!$AZ$3:$AZ$8, RANDBETWEEN(1, COUNTA(Sheet1!$AZ$3:$AZ$8)))</f>
        <v>Increased Immunization Rates</v>
      </c>
      <c r="K2043" t="str" cm="1">
        <f t="array" aca="1" ref="K2043" ca="1">INDEX(Sheet1!$K$1:$K$8, RANDBETWEEN(1, 6))</f>
        <v>HAC-ECARO</v>
      </c>
      <c r="M2043" t="s">
        <v>89</v>
      </c>
      <c r="N2043">
        <f t="shared" ca="1" si="94"/>
        <v>27995.039708766515</v>
      </c>
      <c r="Q2043" t="s">
        <v>231</v>
      </c>
      <c r="U2043">
        <f t="shared" ca="1" si="95"/>
        <v>15293.130477741106</v>
      </c>
      <c r="V2043">
        <v>8896305</v>
      </c>
      <c r="W2043" t="str" cm="1">
        <f t="array" aca="1" ref="W2043" ca="1">INDEX(Sheet1!$X$1:$X$20, RANDBETWEEN(1, 20))</f>
        <v>Other</v>
      </c>
      <c r="X2043" t="str" cm="1">
        <f t="array" aca="1" ref="X2043" ca="1">INDEX(Sheet1!$Y$2:$Y$22, RANDBETWEEN(1, 21))</f>
        <v>Public Sector</v>
      </c>
      <c r="Z2043" t="str" cm="1">
        <f t="array" aca="1" ref="Z2043" ca="1">INDEX(Sheet1!$AA$2:$AA$30, RANDBETWEEN(1, 29))</f>
        <v>TURKIYE NATCOM</v>
      </c>
      <c r="AA2043" t="str" cm="1">
        <f t="array" aca="1" ref="AA2043" ca="1">INDEX(Sheet1!$AB$2:$AB$8, RANDBETWEEN(1, 7))</f>
        <v>WCARO</v>
      </c>
      <c r="AB2043" t="str" cm="1">
        <f t="array" aca="1" ref="AB2043" ca="1">INDEX(Sheet1!$AC$2:$AC$22, RANDBETWEEN(1, 21))</f>
        <v>Russian Federation</v>
      </c>
      <c r="AE2043" t="str" cm="1">
        <f t="array" aca="1" ref="AE2043" ca="1">INDEX(Sheet1!$AF$2:$AF$22, RANDBETWEEN(1, 5))</f>
        <v>HQ</v>
      </c>
      <c r="AF2043" s="3">
        <v>45472</v>
      </c>
      <c r="AG2043" t="str" cm="1">
        <f t="array" aca="1" ref="AG2043" ca="1">INDEX(Sheet1!$AH$2:$AH$24, RANDBETWEEN(1, 23))</f>
        <v>GREECE CO</v>
      </c>
      <c r="AH2043" t="s">
        <v>670</v>
      </c>
      <c r="AI2043" t="s">
        <v>230</v>
      </c>
      <c r="AJ2043" t="s">
        <v>231</v>
      </c>
      <c r="AK2043" t="s">
        <v>89</v>
      </c>
      <c r="AL2043" t="s">
        <v>90</v>
      </c>
      <c r="AM2043" t="s">
        <v>645</v>
      </c>
      <c r="AN2043" t="s">
        <v>216</v>
      </c>
      <c r="AO2043" t="s">
        <v>116</v>
      </c>
      <c r="AP2043" t="s">
        <v>78</v>
      </c>
      <c r="AQ2043" t="s">
        <v>129</v>
      </c>
      <c r="AR2043">
        <v>2024</v>
      </c>
      <c r="AS2043" t="s">
        <v>44</v>
      </c>
    </row>
    <row r="2044" spans="1:45">
      <c r="A2044" t="s">
        <v>658</v>
      </c>
      <c r="B2044" t="s">
        <v>44</v>
      </c>
      <c r="C2044" t="s">
        <v>45</v>
      </c>
      <c r="D2044" s="3">
        <v>45502</v>
      </c>
      <c r="E2044" t="s">
        <v>644</v>
      </c>
      <c r="F2044">
        <f t="shared" ca="1" si="93"/>
        <v>94937.690954552614</v>
      </c>
      <c r="G2044">
        <f t="shared" ca="1" si="93"/>
        <v>5764.2918739182669</v>
      </c>
      <c r="H2044" t="str" cm="1">
        <f t="array" aca="1" ref="H2044" ca="1">INDEX(Sheet1!$H$1:$H$3, RANDBETWEEN(1, 3))</f>
        <v>ORR Non-Thematic</v>
      </c>
      <c r="I2044" t="str" cm="1">
        <f t="array" aca="1" ref="I2044" ca="1">INDEX(Sheet1!$I$3:$I$88, RANDBETWEEN(1, 85))</f>
        <v>Leadership and Executive Direction</v>
      </c>
      <c r="J2044" t="str">
        <f ca="1">INDEX(Sheet1!$AZ$3:$AZ$8, RANDBETWEEN(1, COUNTA(Sheet1!$AZ$3:$AZ$8)))</f>
        <v>Education</v>
      </c>
      <c r="K2044" t="str" cm="1">
        <f t="array" aca="1" ref="K2044" ca="1">INDEX(Sheet1!$K$1:$K$8, RANDBETWEEN(1, 6))</f>
        <v>HAC-ARMENIA</v>
      </c>
      <c r="M2044" t="s">
        <v>104</v>
      </c>
      <c r="N2044">
        <f t="shared" ca="1" si="94"/>
        <v>23262.97186419151</v>
      </c>
      <c r="Q2044" t="s">
        <v>235</v>
      </c>
      <c r="U2044">
        <f t="shared" ca="1" si="95"/>
        <v>59458.536660911799</v>
      </c>
      <c r="V2044">
        <v>33471036</v>
      </c>
      <c r="W2044" t="str" cm="1">
        <f t="array" aca="1" ref="W2044" ca="1">INDEX(Sheet1!$X$1:$X$20, RANDBETWEEN(1, 20))</f>
        <v>UN Agency/International Agency</v>
      </c>
      <c r="X2044" t="str" cm="1">
        <f t="array" aca="1" ref="X2044" ca="1">INDEX(Sheet1!$Y$2:$Y$22, RANDBETWEEN(1, 21))</f>
        <v>Public Sector</v>
      </c>
      <c r="Z2044" t="str" cm="1">
        <f t="array" aca="1" ref="Z2044" ca="1">INDEX(Sheet1!$AA$2:$AA$30, RANDBETWEEN(1, 29))</f>
        <v>SENEGAL CO</v>
      </c>
      <c r="AA2044" t="str" cm="1">
        <f t="array" aca="1" ref="AA2044" ca="1">INDEX(Sheet1!$AB$2:$AB$8, RANDBETWEEN(1, 7))</f>
        <v>HQ</v>
      </c>
      <c r="AB2044" t="str" cm="1">
        <f t="array" aca="1" ref="AB2044" ca="1">INDEX(Sheet1!$AC$2:$AC$22, RANDBETWEEN(1, 21))</f>
        <v>Albania</v>
      </c>
      <c r="AE2044" t="str" cm="1">
        <f t="array" aca="1" ref="AE2044" ca="1">INDEX(Sheet1!$AF$2:$AF$22, RANDBETWEEN(1, 5))</f>
        <v>ECARO</v>
      </c>
      <c r="AF2044" s="3">
        <v>45502</v>
      </c>
      <c r="AG2044" t="str" cm="1">
        <f t="array" aca="1" ref="AG2044" ca="1">INDEX(Sheet1!$AH$2:$AH$24, RANDBETWEEN(1, 23))</f>
        <v>BELARUS CO</v>
      </c>
      <c r="AH2044" t="s">
        <v>647</v>
      </c>
      <c r="AI2044" t="s">
        <v>234</v>
      </c>
      <c r="AJ2044" t="s">
        <v>235</v>
      </c>
      <c r="AK2044" t="s">
        <v>104</v>
      </c>
      <c r="AL2044" t="s">
        <v>58</v>
      </c>
      <c r="AM2044" t="s">
        <v>646</v>
      </c>
      <c r="AN2044" t="s">
        <v>60</v>
      </c>
      <c r="AO2044" t="s">
        <v>149</v>
      </c>
      <c r="AP2044" t="s">
        <v>93</v>
      </c>
      <c r="AQ2044" t="s">
        <v>79</v>
      </c>
      <c r="AR2044">
        <v>2022</v>
      </c>
      <c r="AS2044" t="s">
        <v>44</v>
      </c>
    </row>
    <row r="2045" spans="1:45">
      <c r="A2045" t="s">
        <v>659</v>
      </c>
      <c r="B2045" t="s">
        <v>44</v>
      </c>
      <c r="C2045" t="s">
        <v>45</v>
      </c>
      <c r="D2045" s="3">
        <v>45487</v>
      </c>
      <c r="E2045" t="s">
        <v>644</v>
      </c>
      <c r="F2045">
        <f t="shared" ca="1" si="93"/>
        <v>36841.951232831234</v>
      </c>
      <c r="G2045">
        <f t="shared" ca="1" si="93"/>
        <v>42677.586454927572</v>
      </c>
      <c r="H2045" t="str" cm="1">
        <f t="array" aca="1" ref="H2045" ca="1">INDEX(Sheet1!$H$1:$H$3, RANDBETWEEN(1, 3))</f>
        <v>ORR Non-Thematic</v>
      </c>
      <c r="I2045" t="str" cm="1">
        <f t="array" aca="1" ref="I2045" ca="1">INDEX(Sheet1!$I$3:$I$88, RANDBETWEEN(1, 85))</f>
        <v>Child Protection and emergencies</v>
      </c>
      <c r="J2045" t="str">
        <f ca="1">INDEX(Sheet1!$AZ$3:$AZ$8, RANDBETWEEN(1, COUNTA(Sheet1!$AZ$3:$AZ$8)))</f>
        <v>Health</v>
      </c>
      <c r="K2045" t="str" cm="1">
        <f t="array" aca="1" ref="K2045" ca="1">INDEX(Sheet1!$K$1:$K$8, RANDBETWEEN(1, 6))</f>
        <v>HAC-ARMENIA</v>
      </c>
      <c r="M2045" t="s">
        <v>127</v>
      </c>
      <c r="N2045">
        <f t="shared" ca="1" si="94"/>
        <v>5475.4027975970548</v>
      </c>
      <c r="Q2045" t="s">
        <v>238</v>
      </c>
      <c r="U2045">
        <f t="shared" ca="1" si="95"/>
        <v>97712.683478483596</v>
      </c>
      <c r="V2045">
        <v>17699765</v>
      </c>
      <c r="W2045" t="str" cm="1">
        <f t="array" aca="1" ref="W2045" ca="1">INDEX(Sheet1!$X$1:$X$20, RANDBETWEEN(1, 20))</f>
        <v>Corporate Foundation</v>
      </c>
      <c r="X2045" t="str" cm="1">
        <f t="array" aca="1" ref="X2045" ca="1">INDEX(Sheet1!$Y$2:$Y$22, RANDBETWEEN(1, 21))</f>
        <v>Private Sector</v>
      </c>
      <c r="Z2045" t="str" cm="1">
        <f t="array" aca="1" ref="Z2045" ca="1">INDEX(Sheet1!$AA$2:$AA$30, RANDBETWEEN(1, 29))</f>
        <v>TAJIKISTAN CO</v>
      </c>
      <c r="AA2045" t="str" cm="1">
        <f t="array" aca="1" ref="AA2045" ca="1">INDEX(Sheet1!$AB$2:$AB$8, RANDBETWEEN(1, 7))</f>
        <v>EAPRO</v>
      </c>
      <c r="AB2045" t="str" cm="1">
        <f t="array" aca="1" ref="AB2045" ca="1">INDEX(Sheet1!$AC$2:$AC$22, RANDBETWEEN(1, 21))</f>
        <v>France</v>
      </c>
      <c r="AE2045" t="str" cm="1">
        <f t="array" aca="1" ref="AE2045" ca="1">INDEX(Sheet1!$AF$2:$AF$22, RANDBETWEEN(1, 5))</f>
        <v>NatCom</v>
      </c>
      <c r="AF2045" s="3">
        <v>45487</v>
      </c>
      <c r="AG2045" t="str" cm="1">
        <f t="array" aca="1" ref="AG2045" ca="1">INDEX(Sheet1!$AH$2:$AH$24, RANDBETWEEN(1, 23))</f>
        <v>GREECE CO</v>
      </c>
      <c r="AH2045" t="s">
        <v>668</v>
      </c>
      <c r="AI2045" t="s">
        <v>237</v>
      </c>
      <c r="AJ2045" t="s">
        <v>238</v>
      </c>
      <c r="AK2045" t="s">
        <v>127</v>
      </c>
      <c r="AL2045" t="s">
        <v>58</v>
      </c>
      <c r="AM2045" t="s">
        <v>646</v>
      </c>
      <c r="AN2045" t="s">
        <v>60</v>
      </c>
      <c r="AO2045" t="s">
        <v>92</v>
      </c>
      <c r="AP2045" t="s">
        <v>62</v>
      </c>
      <c r="AQ2045" t="s">
        <v>117</v>
      </c>
      <c r="AR2045">
        <v>2023</v>
      </c>
      <c r="AS2045" t="s">
        <v>44</v>
      </c>
    </row>
    <row r="2046" spans="1:45">
      <c r="A2046" t="s">
        <v>653</v>
      </c>
      <c r="B2046" t="s">
        <v>95</v>
      </c>
      <c r="C2046" t="s">
        <v>118</v>
      </c>
      <c r="D2046" s="3">
        <v>45540</v>
      </c>
      <c r="E2046" t="s">
        <v>644</v>
      </c>
      <c r="F2046">
        <f t="shared" ca="1" si="93"/>
        <v>85863.147900307522</v>
      </c>
      <c r="G2046">
        <f t="shared" ca="1" si="93"/>
        <v>48924.931933702646</v>
      </c>
      <c r="H2046" t="str" cm="1">
        <f t="array" aca="1" ref="H2046" ca="1">INDEX(Sheet1!$H$1:$H$3, RANDBETWEEN(1, 3))</f>
        <v>ORR Non-Thematic</v>
      </c>
      <c r="I2046" t="str" cm="1">
        <f t="array" aca="1" ref="I2046" ca="1">INDEX(Sheet1!$I$3:$I$88, RANDBETWEEN(1, 85))</f>
        <v>Violence, exploitation and abuse</v>
      </c>
      <c r="J2046" t="str">
        <f ca="1">INDEX(Sheet1!$AZ$3:$AZ$8, RANDBETWEEN(1, COUNTA(Sheet1!$AZ$3:$AZ$8)))</f>
        <v>Child Protection</v>
      </c>
      <c r="K2046" t="str" cm="1">
        <f t="array" aca="1" ref="K2046" ca="1">INDEX(Sheet1!$K$1:$K$8, RANDBETWEEN(1, 6))</f>
        <v>HAC-ARMENIA</v>
      </c>
      <c r="M2046" t="s">
        <v>57</v>
      </c>
      <c r="N2046">
        <f t="shared" ca="1" si="94"/>
        <v>39932.114655388272</v>
      </c>
      <c r="Q2046" t="s">
        <v>241</v>
      </c>
      <c r="U2046">
        <f t="shared" ca="1" si="95"/>
        <v>45121.750108077817</v>
      </c>
      <c r="V2046">
        <v>2982241</v>
      </c>
      <c r="W2046" t="str" cm="1">
        <f t="array" aca="1" ref="W2046" ca="1">INDEX(Sheet1!$X$1:$X$20, RANDBETWEEN(1, 20))</f>
        <v>Non-Profit/NGO Foundations</v>
      </c>
      <c r="X2046" t="str" cm="1">
        <f t="array" aca="1" ref="X2046" ca="1">INDEX(Sheet1!$Y$2:$Y$22, RANDBETWEEN(1, 21))</f>
        <v>Private Sector</v>
      </c>
      <c r="Z2046" t="str" cm="1">
        <f t="array" aca="1" ref="Z2046" ca="1">INDEX(Sheet1!$AA$2:$AA$30, RANDBETWEEN(1, 29))</f>
        <v>FRANCE NATCOM</v>
      </c>
      <c r="AA2046" t="str" cm="1">
        <f t="array" aca="1" ref="AA2046" ca="1">INDEX(Sheet1!$AB$2:$AB$8, RANDBETWEEN(1, 7))</f>
        <v>NatCom</v>
      </c>
      <c r="AB2046" t="str" cm="1">
        <f t="array" aca="1" ref="AB2046" ca="1">INDEX(Sheet1!$AC$2:$AC$22, RANDBETWEEN(1, 21))</f>
        <v>Denmark</v>
      </c>
      <c r="AE2046" t="str" cm="1">
        <f t="array" aca="1" ref="AE2046" ca="1">INDEX(Sheet1!$AF$2:$AF$22, RANDBETWEEN(1, 5))</f>
        <v>ESARO</v>
      </c>
      <c r="AF2046" s="3">
        <v>45540</v>
      </c>
      <c r="AG2046" t="str" cm="1">
        <f t="array" aca="1" ref="AG2046" ca="1">INDEX(Sheet1!$AH$2:$AH$24, RANDBETWEEN(1, 23))</f>
        <v>CROATIA CO</v>
      </c>
      <c r="AH2046" t="s">
        <v>668</v>
      </c>
      <c r="AI2046" t="s">
        <v>240</v>
      </c>
      <c r="AJ2046" t="s">
        <v>241</v>
      </c>
      <c r="AK2046" t="s">
        <v>57</v>
      </c>
      <c r="AL2046" t="s">
        <v>58</v>
      </c>
      <c r="AM2046" t="s">
        <v>646</v>
      </c>
      <c r="AN2046" t="s">
        <v>192</v>
      </c>
      <c r="AO2046" t="s">
        <v>92</v>
      </c>
      <c r="AP2046" t="s">
        <v>135</v>
      </c>
      <c r="AQ2046" t="s">
        <v>129</v>
      </c>
      <c r="AR2046">
        <v>2022</v>
      </c>
      <c r="AS2046" t="s">
        <v>44</v>
      </c>
    </row>
    <row r="2047" spans="1:45">
      <c r="A2047" t="s">
        <v>657</v>
      </c>
      <c r="B2047" t="s">
        <v>95</v>
      </c>
      <c r="C2047" t="s">
        <v>64</v>
      </c>
      <c r="D2047" s="3">
        <v>45606</v>
      </c>
      <c r="E2047" t="s">
        <v>644</v>
      </c>
      <c r="F2047">
        <f t="shared" ca="1" si="93"/>
        <v>50483.811174131792</v>
      </c>
      <c r="G2047">
        <f t="shared" ca="1" si="93"/>
        <v>22201.866908692464</v>
      </c>
      <c r="H2047" t="str" cm="1">
        <f t="array" aca="1" ref="H2047" ca="1">INDEX(Sheet1!$H$1:$H$3, RANDBETWEEN(1, 3))</f>
        <v>ORE-Thematic</v>
      </c>
      <c r="I2047" t="str" cm="1">
        <f t="array" aca="1" ref="I2047" ca="1">INDEX(Sheet1!$I$3:$I$88, RANDBETWEEN(1, 85))</f>
        <v>HIV – General</v>
      </c>
      <c r="J2047" t="str">
        <f ca="1">INDEX(Sheet1!$AZ$3:$AZ$8, RANDBETWEEN(1, COUNTA(Sheet1!$AZ$3:$AZ$8)))</f>
        <v>Increased Immunization Rates</v>
      </c>
      <c r="K2047" t="str" cm="1">
        <f t="array" aca="1" ref="K2047" ca="1">INDEX(Sheet1!$K$1:$K$8, RANDBETWEEN(1, 6))</f>
        <v>HAC-ECARO</v>
      </c>
      <c r="M2047" t="s">
        <v>114</v>
      </c>
      <c r="N2047">
        <f t="shared" ca="1" si="94"/>
        <v>9247.8012205973719</v>
      </c>
      <c r="Q2047" t="s">
        <v>245</v>
      </c>
      <c r="U2047">
        <f t="shared" ca="1" si="95"/>
        <v>41366.389508596178</v>
      </c>
      <c r="V2047">
        <v>22474867</v>
      </c>
      <c r="W2047" t="str" cm="1">
        <f t="array" aca="1" ref="W2047" ca="1">INDEX(Sheet1!$X$1:$X$20, RANDBETWEEN(1, 20))</f>
        <v>UN Agency/International Agency</v>
      </c>
      <c r="X2047" t="str" cm="1">
        <f t="array" aca="1" ref="X2047" ca="1">INDEX(Sheet1!$Y$2:$Y$22, RANDBETWEEN(1, 21))</f>
        <v>Public Sector</v>
      </c>
      <c r="Z2047" t="str" cm="1">
        <f t="array" aca="1" ref="Z2047" ca="1">INDEX(Sheet1!$AA$2:$AA$30, RANDBETWEEN(1, 29))</f>
        <v>QATAR CO</v>
      </c>
      <c r="AA2047" t="str" cm="1">
        <f t="array" aca="1" ref="AA2047" ca="1">INDEX(Sheet1!$AB$2:$AB$8, RANDBETWEEN(1, 7))</f>
        <v>MENARO</v>
      </c>
      <c r="AB2047" t="str" cm="1">
        <f t="array" aca="1" ref="AB2047" ca="1">INDEX(Sheet1!$AC$2:$AC$22, RANDBETWEEN(1, 21))</f>
        <v>Japan</v>
      </c>
      <c r="AE2047" t="str" cm="1">
        <f t="array" aca="1" ref="AE2047" ca="1">INDEX(Sheet1!$AF$2:$AF$22, RANDBETWEEN(1, 5))</f>
        <v>HQ</v>
      </c>
      <c r="AF2047" s="3">
        <v>45606</v>
      </c>
      <c r="AG2047" t="str" cm="1">
        <f t="array" aca="1" ref="AG2047" ca="1">INDEX(Sheet1!$AH$2:$AH$24, RANDBETWEEN(1, 23))</f>
        <v>TURKIYE NATCOM</v>
      </c>
      <c r="AH2047" t="s">
        <v>648</v>
      </c>
      <c r="AI2047" t="s">
        <v>244</v>
      </c>
      <c r="AJ2047" t="s">
        <v>245</v>
      </c>
      <c r="AK2047" t="s">
        <v>114</v>
      </c>
      <c r="AL2047" t="s">
        <v>95</v>
      </c>
      <c r="AM2047" t="s">
        <v>645</v>
      </c>
      <c r="AN2047" t="s">
        <v>216</v>
      </c>
      <c r="AO2047" t="s">
        <v>116</v>
      </c>
      <c r="AP2047" t="s">
        <v>135</v>
      </c>
      <c r="AQ2047" t="s">
        <v>129</v>
      </c>
      <c r="AR2047">
        <v>2022</v>
      </c>
      <c r="AS2047" t="s">
        <v>44</v>
      </c>
    </row>
    <row r="2048" spans="1:45">
      <c r="A2048" t="s">
        <v>656</v>
      </c>
      <c r="B2048" t="s">
        <v>95</v>
      </c>
      <c r="C2048" t="s">
        <v>64</v>
      </c>
      <c r="D2048" s="3">
        <v>45560</v>
      </c>
      <c r="E2048" t="s">
        <v>644</v>
      </c>
      <c r="F2048">
        <f t="shared" ca="1" si="93"/>
        <v>69374.601490430592</v>
      </c>
      <c r="G2048">
        <f t="shared" ca="1" si="93"/>
        <v>39113.77960946472</v>
      </c>
      <c r="H2048" t="str" cm="1">
        <f t="array" aca="1" ref="H2048" ca="1">INDEX(Sheet1!$H$1:$H$3, RANDBETWEEN(1, 3))</f>
        <v>ORR Non-Thematic</v>
      </c>
      <c r="I2048" t="str" cm="1">
        <f t="array" aca="1" ref="I2048" ca="1">INDEX(Sheet1!$I$3:$I$88, RANDBETWEEN(1, 85))</f>
        <v>UNICEF capacity for Supply and Logistics</v>
      </c>
      <c r="J2048" t="str">
        <f ca="1">INDEX(Sheet1!$AZ$3:$AZ$8, RANDBETWEEN(1, COUNTA(Sheet1!$AZ$3:$AZ$8)))</f>
        <v>Child Protection</v>
      </c>
      <c r="K2048" t="str" cm="1">
        <f t="array" aca="1" ref="K2048" ca="1">INDEX(Sheet1!$K$1:$K$8, RANDBETWEEN(1, 6))</f>
        <v>Ukraine Response</v>
      </c>
      <c r="M2048" t="s">
        <v>165</v>
      </c>
      <c r="N2048">
        <f t="shared" ca="1" si="94"/>
        <v>23633.697989519445</v>
      </c>
      <c r="Q2048" t="s">
        <v>248</v>
      </c>
      <c r="U2048">
        <f t="shared" ca="1" si="95"/>
        <v>51670.39527255029</v>
      </c>
      <c r="V2048">
        <v>23414134</v>
      </c>
      <c r="W2048" t="str" cm="1">
        <f t="array" aca="1" ref="W2048" ca="1">INDEX(Sheet1!$X$1:$X$20, RANDBETWEEN(1, 20))</f>
        <v>Multi-Stakeholder Partnership</v>
      </c>
      <c r="X2048" t="str" cm="1">
        <f t="array" aca="1" ref="X2048" ca="1">INDEX(Sheet1!$Y$2:$Y$22, RANDBETWEEN(1, 21))</f>
        <v>Public Sector</v>
      </c>
      <c r="Z2048" t="str" cm="1">
        <f t="array" aca="1" ref="Z2048" ca="1">INDEX(Sheet1!$AA$2:$AA$30, RANDBETWEEN(1, 29))</f>
        <v>UKRAINE CO</v>
      </c>
      <c r="AA2048" t="str" cm="1">
        <f t="array" aca="1" ref="AA2048" ca="1">INDEX(Sheet1!$AB$2:$AB$8, RANDBETWEEN(1, 7))</f>
        <v>NatCom</v>
      </c>
      <c r="AB2048" t="str" cm="1">
        <f t="array" aca="1" ref="AB2048" ca="1">INDEX(Sheet1!$AC$2:$AC$22, RANDBETWEEN(1, 21))</f>
        <v>Belarus</v>
      </c>
      <c r="AE2048" t="str" cm="1">
        <f t="array" aca="1" ref="AE2048" ca="1">INDEX(Sheet1!$AF$2:$AF$22, RANDBETWEEN(1, 5))</f>
        <v>HQ</v>
      </c>
      <c r="AF2048" s="3">
        <v>45560</v>
      </c>
      <c r="AG2048" t="str" cm="1">
        <f t="array" aca="1" ref="AG2048" ca="1">INDEX(Sheet1!$AH$2:$AH$24, RANDBETWEEN(1, 23))</f>
        <v>CROATIA CO</v>
      </c>
      <c r="AH2048" t="s">
        <v>670</v>
      </c>
      <c r="AI2048" t="s">
        <v>247</v>
      </c>
      <c r="AJ2048" t="s">
        <v>248</v>
      </c>
      <c r="AK2048" t="s">
        <v>165</v>
      </c>
      <c r="AL2048" t="s">
        <v>90</v>
      </c>
      <c r="AM2048" t="s">
        <v>645</v>
      </c>
      <c r="AN2048" t="s">
        <v>115</v>
      </c>
      <c r="AO2048" t="s">
        <v>61</v>
      </c>
      <c r="AP2048" t="s">
        <v>135</v>
      </c>
      <c r="AQ2048" t="s">
        <v>100</v>
      </c>
      <c r="AR2048">
        <v>2022</v>
      </c>
      <c r="AS2048" t="s">
        <v>44</v>
      </c>
    </row>
    <row r="2049" spans="1:45">
      <c r="A2049" t="s">
        <v>657</v>
      </c>
      <c r="B2049" t="s">
        <v>95</v>
      </c>
      <c r="C2049" t="s">
        <v>118</v>
      </c>
      <c r="D2049" s="3">
        <v>45308</v>
      </c>
      <c r="E2049" t="s">
        <v>644</v>
      </c>
      <c r="F2049">
        <f t="shared" ca="1" si="93"/>
        <v>52878.439974294299</v>
      </c>
      <c r="G2049">
        <f t="shared" ca="1" si="93"/>
        <v>27343.45945766689</v>
      </c>
      <c r="H2049" t="str" cm="1">
        <f t="array" aca="1" ref="H2049" ca="1">INDEX(Sheet1!$H$1:$H$3, RANDBETWEEN(1, 3))</f>
        <v>Revenue Type</v>
      </c>
      <c r="I2049" t="str" cm="1">
        <f t="array" aca="1" ref="I2049" ca="1">INDEX(Sheet1!$I$3:$I$88, RANDBETWEEN(1, 85))</f>
        <v>Health systems strengthening</v>
      </c>
      <c r="J2049" t="str">
        <f ca="1">INDEX(Sheet1!$AZ$3:$AZ$8, RANDBETWEEN(1, COUNTA(Sheet1!$AZ$3:$AZ$8)))</f>
        <v>Advocacy</v>
      </c>
      <c r="K2049" t="str" cm="1">
        <f t="array" aca="1" ref="K2049" ca="1">INDEX(Sheet1!$K$1:$K$8, RANDBETWEEN(1, 6))</f>
        <v>Ukraine Response</v>
      </c>
      <c r="M2049" t="s">
        <v>57</v>
      </c>
      <c r="N2049">
        <f t="shared" ca="1" si="94"/>
        <v>78281.363354726636</v>
      </c>
      <c r="Q2049" t="s">
        <v>188</v>
      </c>
      <c r="U2049">
        <f t="shared" ca="1" si="95"/>
        <v>42845.755547066161</v>
      </c>
      <c r="V2049">
        <v>13741369</v>
      </c>
      <c r="W2049" t="str" cm="1">
        <f t="array" aca="1" ref="W2049" ca="1">INDEX(Sheet1!$X$1:$X$20, RANDBETWEEN(1, 20))</f>
        <v>Central Government</v>
      </c>
      <c r="X2049" t="str" cm="1">
        <f t="array" aca="1" ref="X2049" ca="1">INDEX(Sheet1!$Y$2:$Y$22, RANDBETWEEN(1, 21))</f>
        <v>Private Sector</v>
      </c>
      <c r="Z2049" t="str" cm="1">
        <f t="array" aca="1" ref="Z2049" ca="1">INDEX(Sheet1!$AA$2:$AA$30, RANDBETWEEN(1, 29))</f>
        <v>INNOVATION UNIT</v>
      </c>
      <c r="AA2049" t="str" cm="1">
        <f t="array" aca="1" ref="AA2049" ca="1">INDEX(Sheet1!$AB$2:$AB$8, RANDBETWEEN(1, 7))</f>
        <v>ECARO</v>
      </c>
      <c r="AB2049" t="str" cm="1">
        <f t="array" aca="1" ref="AB2049" ca="1">INDEX(Sheet1!$AC$2:$AC$22, RANDBETWEEN(1, 21))</f>
        <v>Greece</v>
      </c>
      <c r="AE2049" t="str" cm="1">
        <f t="array" aca="1" ref="AE2049" ca="1">INDEX(Sheet1!$AF$2:$AF$22, RANDBETWEEN(1, 5))</f>
        <v>MENARO</v>
      </c>
      <c r="AF2049" s="3">
        <v>45308</v>
      </c>
      <c r="AG2049" t="str" cm="1">
        <f t="array" aca="1" ref="AG2049" ca="1">INDEX(Sheet1!$AH$2:$AH$24, RANDBETWEEN(1, 23))</f>
        <v>UKRAINE CO</v>
      </c>
      <c r="AH2049" t="s">
        <v>668</v>
      </c>
      <c r="AI2049" t="s">
        <v>251</v>
      </c>
      <c r="AJ2049" t="s">
        <v>188</v>
      </c>
      <c r="AK2049" t="s">
        <v>57</v>
      </c>
      <c r="AL2049" t="s">
        <v>58</v>
      </c>
      <c r="AM2049" t="s">
        <v>645</v>
      </c>
      <c r="AN2049" t="s">
        <v>115</v>
      </c>
      <c r="AO2049" t="s">
        <v>61</v>
      </c>
      <c r="AP2049" t="s">
        <v>143</v>
      </c>
      <c r="AQ2049" t="s">
        <v>79</v>
      </c>
      <c r="AR2049">
        <v>2023</v>
      </c>
      <c r="AS2049" t="s">
        <v>44</v>
      </c>
    </row>
    <row r="2050" spans="1:45">
      <c r="A2050" t="s">
        <v>656</v>
      </c>
      <c r="B2050" t="s">
        <v>95</v>
      </c>
      <c r="C2050" t="s">
        <v>64</v>
      </c>
      <c r="D2050" s="3">
        <v>45325</v>
      </c>
      <c r="E2050" t="s">
        <v>644</v>
      </c>
      <c r="F2050">
        <f t="shared" ca="1" si="93"/>
        <v>83388.160152231241</v>
      </c>
      <c r="G2050">
        <f t="shared" ca="1" si="93"/>
        <v>99281.484213555741</v>
      </c>
      <c r="H2050" t="str" cm="1">
        <f t="array" aca="1" ref="H2050" ca="1">INDEX(Sheet1!$H$1:$H$3, RANDBETWEEN(1, 3))</f>
        <v>ORR Non-Thematic</v>
      </c>
      <c r="I2050" t="str" cm="1">
        <f t="array" aca="1" ref="I2050" ca="1">INDEX(Sheet1!$I$3:$I$88, RANDBETWEEN(1, 85))</f>
        <v>Health systems strengthening</v>
      </c>
      <c r="J2050" t="str">
        <f ca="1">INDEX(Sheet1!$AZ$3:$AZ$8, RANDBETWEEN(1, COUNTA(Sheet1!$AZ$3:$AZ$8)))</f>
        <v>Education</v>
      </c>
      <c r="K2050" t="str" cm="1">
        <f t="array" aca="1" ref="K2050" ca="1">INDEX(Sheet1!$K$1:$K$8, RANDBETWEEN(1, 6))</f>
        <v>HAC-ARMENIA</v>
      </c>
      <c r="M2050" t="s">
        <v>75</v>
      </c>
      <c r="N2050">
        <f t="shared" ca="1" si="94"/>
        <v>29772.225764145209</v>
      </c>
      <c r="Q2050" t="s">
        <v>254</v>
      </c>
      <c r="U2050">
        <f t="shared" ca="1" si="95"/>
        <v>34141.765386523599</v>
      </c>
      <c r="V2050">
        <v>28610377</v>
      </c>
      <c r="W2050" t="str" cm="1">
        <f t="array" aca="1" ref="W2050" ca="1">INDEX(Sheet1!$X$1:$X$20, RANDBETWEEN(1, 20))</f>
        <v>Corporate</v>
      </c>
      <c r="X2050" t="str" cm="1">
        <f t="array" aca="1" ref="X2050" ca="1">INDEX(Sheet1!$Y$2:$Y$22, RANDBETWEEN(1, 21))</f>
        <v>Public Sector</v>
      </c>
      <c r="Z2050" t="str" cm="1">
        <f t="array" aca="1" ref="Z2050" ca="1">INDEX(Sheet1!$AA$2:$AA$30, RANDBETWEEN(1, 29))</f>
        <v>GREECE CO</v>
      </c>
      <c r="AA2050" t="str" cm="1">
        <f t="array" aca="1" ref="AA2050" ca="1">INDEX(Sheet1!$AB$2:$AB$8, RANDBETWEEN(1, 7))</f>
        <v>MENARO</v>
      </c>
      <c r="AB2050" t="str" cm="1">
        <f t="array" aca="1" ref="AB2050" ca="1">INDEX(Sheet1!$AC$2:$AC$22, RANDBETWEEN(1, 21))</f>
        <v>Belarus</v>
      </c>
      <c r="AE2050" t="str" cm="1">
        <f t="array" aca="1" ref="AE2050" ca="1">INDEX(Sheet1!$AF$2:$AF$22, RANDBETWEEN(1, 5))</f>
        <v>MENARO</v>
      </c>
      <c r="AF2050" s="3">
        <v>45325</v>
      </c>
      <c r="AG2050" t="str" cm="1">
        <f t="array" aca="1" ref="AG2050" ca="1">INDEX(Sheet1!$AH$2:$AH$24, RANDBETWEEN(1, 23))</f>
        <v>TURKIYE NATCOM</v>
      </c>
      <c r="AH2050" t="s">
        <v>649</v>
      </c>
      <c r="AI2050" t="s">
        <v>253</v>
      </c>
      <c r="AJ2050" t="s">
        <v>254</v>
      </c>
      <c r="AK2050" t="s">
        <v>75</v>
      </c>
      <c r="AL2050" t="s">
        <v>90</v>
      </c>
      <c r="AM2050" t="s">
        <v>645</v>
      </c>
      <c r="AN2050" t="s">
        <v>91</v>
      </c>
      <c r="AO2050" t="s">
        <v>149</v>
      </c>
      <c r="AP2050" t="s">
        <v>135</v>
      </c>
      <c r="AQ2050" t="s">
        <v>117</v>
      </c>
      <c r="AR2050">
        <v>2023</v>
      </c>
      <c r="AS2050" t="s">
        <v>44</v>
      </c>
    </row>
    <row r="2051" spans="1:45">
      <c r="A2051" t="s">
        <v>657</v>
      </c>
      <c r="B2051" t="s">
        <v>95</v>
      </c>
      <c r="C2051" t="s">
        <v>45</v>
      </c>
      <c r="D2051" s="3">
        <v>45312</v>
      </c>
      <c r="E2051" t="s">
        <v>644</v>
      </c>
      <c r="F2051">
        <f t="shared" ref="F2051:G2114" ca="1" si="96">RAND() * (100000 - 50) + 50</f>
        <v>31981.289376169218</v>
      </c>
      <c r="G2051">
        <f t="shared" ca="1" si="96"/>
        <v>50840.292058892956</v>
      </c>
      <c r="H2051" t="str" cm="1">
        <f t="array" aca="1" ref="H2051" ca="1">INDEX(Sheet1!$H$1:$H$3, RANDBETWEEN(1, 3))</f>
        <v>ORE-Thematic</v>
      </c>
      <c r="I2051" t="str" cm="1">
        <f t="array" aca="1" ref="I2051" ca="1">INDEX(Sheet1!$I$3:$I$88, RANDBETWEEN(1, 85))</f>
        <v>Private sector fundraising</v>
      </c>
      <c r="J2051" t="str">
        <f ca="1">INDEX(Sheet1!$AZ$3:$AZ$8, RANDBETWEEN(1, COUNTA(Sheet1!$AZ$3:$AZ$8)))</f>
        <v>Education</v>
      </c>
      <c r="K2051" t="str" cm="1">
        <f t="array" aca="1" ref="K2051" ca="1">INDEX(Sheet1!$K$1:$K$8, RANDBETWEEN(1, 6))</f>
        <v>HAC-ARMENIA</v>
      </c>
      <c r="M2051" t="s">
        <v>75</v>
      </c>
      <c r="N2051">
        <f t="shared" ref="N2051:N2114" ca="1" si="97">RAND() * (100000 - 50) + 50</f>
        <v>48362.30350341618</v>
      </c>
      <c r="Q2051" t="s">
        <v>257</v>
      </c>
      <c r="U2051">
        <f t="shared" ref="U2051:U2114" ca="1" si="98">RAND() * (100000 - 50) + 50</f>
        <v>79372.786029256065</v>
      </c>
      <c r="V2051">
        <v>33761397</v>
      </c>
      <c r="W2051" t="str" cm="1">
        <f t="array" aca="1" ref="W2051" ca="1">INDEX(Sheet1!$X$1:$X$20, RANDBETWEEN(1, 20))</f>
        <v>IFI/RDB</v>
      </c>
      <c r="X2051" t="str" cm="1">
        <f t="array" aca="1" ref="X2051" ca="1">INDEX(Sheet1!$Y$2:$Y$22, RANDBETWEEN(1, 21))</f>
        <v>Private Sector</v>
      </c>
      <c r="Z2051" t="str" cm="1">
        <f t="array" aca="1" ref="Z2051" ca="1">INDEX(Sheet1!$AA$2:$AA$30, RANDBETWEEN(1, 29))</f>
        <v>CROATIA CO</v>
      </c>
      <c r="AA2051" t="str" cm="1">
        <f t="array" aca="1" ref="AA2051" ca="1">INDEX(Sheet1!$AB$2:$AB$8, RANDBETWEEN(1, 7))</f>
        <v>WCARO</v>
      </c>
      <c r="AB2051" t="str" cm="1">
        <f t="array" aca="1" ref="AB2051" ca="1">INDEX(Sheet1!$AC$2:$AC$22, RANDBETWEEN(1, 21))</f>
        <v>Bulgaria</v>
      </c>
      <c r="AE2051" t="str" cm="1">
        <f t="array" aca="1" ref="AE2051" ca="1">INDEX(Sheet1!$AF$2:$AF$22, RANDBETWEEN(1, 5))</f>
        <v>HQ</v>
      </c>
      <c r="AF2051" s="3">
        <v>45312</v>
      </c>
      <c r="AG2051" t="str" cm="1">
        <f t="array" aca="1" ref="AG2051" ca="1">INDEX(Sheet1!$AH$2:$AH$24, RANDBETWEEN(1, 23))</f>
        <v>KYRGYZSTAN CO</v>
      </c>
      <c r="AH2051" t="s">
        <v>648</v>
      </c>
      <c r="AI2051" t="s">
        <v>256</v>
      </c>
      <c r="AJ2051" t="s">
        <v>257</v>
      </c>
      <c r="AK2051" t="s">
        <v>75</v>
      </c>
      <c r="AL2051" t="s">
        <v>95</v>
      </c>
      <c r="AM2051" t="s">
        <v>646</v>
      </c>
      <c r="AN2051" t="s">
        <v>91</v>
      </c>
      <c r="AO2051" t="s">
        <v>92</v>
      </c>
      <c r="AP2051" t="s">
        <v>62</v>
      </c>
      <c r="AQ2051" t="s">
        <v>117</v>
      </c>
      <c r="AR2051">
        <v>2023</v>
      </c>
      <c r="AS2051" t="s">
        <v>44</v>
      </c>
    </row>
    <row r="2052" spans="1:45">
      <c r="A2052" t="s">
        <v>658</v>
      </c>
      <c r="B2052" t="s">
        <v>44</v>
      </c>
      <c r="C2052" t="s">
        <v>45</v>
      </c>
      <c r="D2052" s="3">
        <v>45335</v>
      </c>
      <c r="E2052" t="s">
        <v>644</v>
      </c>
      <c r="F2052">
        <f t="shared" ca="1" si="96"/>
        <v>16888.507723928145</v>
      </c>
      <c r="G2052">
        <f t="shared" ca="1" si="96"/>
        <v>25558.171844011027</v>
      </c>
      <c r="H2052" t="str" cm="1">
        <f t="array" aca="1" ref="H2052" ca="1">INDEX(Sheet1!$H$1:$H$3, RANDBETWEEN(1, 3))</f>
        <v>Revenue Type</v>
      </c>
      <c r="I2052" t="str" cm="1">
        <f t="array" aca="1" ref="I2052" ca="1">INDEX(Sheet1!$I$3:$I$88, RANDBETWEEN(1, 85))</f>
        <v>WASH and emergencies</v>
      </c>
      <c r="J2052" t="str">
        <f ca="1">INDEX(Sheet1!$AZ$3:$AZ$8, RANDBETWEEN(1, COUNTA(Sheet1!$AZ$3:$AZ$8)))</f>
        <v>Increased Immunization Rates</v>
      </c>
      <c r="K2052" t="str" cm="1">
        <f t="array" aca="1" ref="K2052" ca="1">INDEX(Sheet1!$K$1:$K$8, RANDBETWEEN(1, 6))</f>
        <v>HAC-ECARO</v>
      </c>
      <c r="M2052" t="s">
        <v>104</v>
      </c>
      <c r="N2052">
        <f t="shared" ca="1" si="97"/>
        <v>44375.153482769922</v>
      </c>
      <c r="Q2052" t="s">
        <v>260</v>
      </c>
      <c r="U2052">
        <f t="shared" ca="1" si="98"/>
        <v>1412.0956063973404</v>
      </c>
      <c r="V2052">
        <v>9412811</v>
      </c>
      <c r="W2052" t="str" cm="1">
        <f t="array" aca="1" ref="W2052" ca="1">INDEX(Sheet1!$X$1:$X$20, RANDBETWEEN(1, 20))</f>
        <v>UN Agency/International Agency</v>
      </c>
      <c r="X2052" t="str" cm="1">
        <f t="array" aca="1" ref="X2052" ca="1">INDEX(Sheet1!$Y$2:$Y$22, RANDBETWEEN(1, 21))</f>
        <v>Private Sector</v>
      </c>
      <c r="Z2052" t="str" cm="1">
        <f t="array" aca="1" ref="Z2052" ca="1">INDEX(Sheet1!$AA$2:$AA$30, RANDBETWEEN(1, 29))</f>
        <v>KOSOVO CO</v>
      </c>
      <c r="AA2052" t="str" cm="1">
        <f t="array" aca="1" ref="AA2052" ca="1">INDEX(Sheet1!$AB$2:$AB$8, RANDBETWEEN(1, 7))</f>
        <v>HQ</v>
      </c>
      <c r="AB2052" t="str" cm="1">
        <f t="array" aca="1" ref="AB2052" ca="1">INDEX(Sheet1!$AC$2:$AC$22, RANDBETWEEN(1, 21))</f>
        <v>France</v>
      </c>
      <c r="AE2052" t="str" cm="1">
        <f t="array" aca="1" ref="AE2052" ca="1">INDEX(Sheet1!$AF$2:$AF$22, RANDBETWEEN(1, 5))</f>
        <v>NatCom</v>
      </c>
      <c r="AF2052" s="3">
        <v>45335</v>
      </c>
      <c r="AG2052" t="str" cm="1">
        <f t="array" aca="1" ref="AG2052" ca="1">INDEX(Sheet1!$AH$2:$AH$24, RANDBETWEEN(1, 23))</f>
        <v>UZBEKISTAN CO</v>
      </c>
      <c r="AH2052" t="s">
        <v>649</v>
      </c>
      <c r="AI2052" t="s">
        <v>259</v>
      </c>
      <c r="AJ2052" t="s">
        <v>260</v>
      </c>
      <c r="AK2052" t="s">
        <v>104</v>
      </c>
      <c r="AL2052" t="s">
        <v>90</v>
      </c>
      <c r="AM2052" t="s">
        <v>646</v>
      </c>
      <c r="AN2052" t="s">
        <v>60</v>
      </c>
      <c r="AO2052" t="s">
        <v>149</v>
      </c>
      <c r="AP2052" t="s">
        <v>143</v>
      </c>
      <c r="AQ2052" t="s">
        <v>117</v>
      </c>
      <c r="AR2052">
        <v>2023</v>
      </c>
      <c r="AS2052" t="s">
        <v>44</v>
      </c>
    </row>
    <row r="2053" spans="1:45">
      <c r="A2053" t="s">
        <v>657</v>
      </c>
      <c r="B2053" t="s">
        <v>95</v>
      </c>
      <c r="C2053" t="s">
        <v>118</v>
      </c>
      <c r="D2053" s="3">
        <v>45488</v>
      </c>
      <c r="E2053" t="s">
        <v>644</v>
      </c>
      <c r="F2053">
        <f t="shared" ca="1" si="96"/>
        <v>83550.337259851687</v>
      </c>
      <c r="G2053">
        <f t="shared" ca="1" si="96"/>
        <v>76714.366843399286</v>
      </c>
      <c r="H2053" t="str" cm="1">
        <f t="array" aca="1" ref="H2053" ca="1">INDEX(Sheet1!$H$1:$H$3, RANDBETWEEN(1, 3))</f>
        <v>Revenue Type</v>
      </c>
      <c r="I2053" t="str" cm="1">
        <f t="array" aca="1" ref="I2053" ca="1">INDEX(Sheet1!$I$3:$I$88, RANDBETWEEN(1, 85))</f>
        <v>Hygiene</v>
      </c>
      <c r="J2053" t="str">
        <f ca="1">INDEX(Sheet1!$AZ$3:$AZ$8, RANDBETWEEN(1, COUNTA(Sheet1!$AZ$3:$AZ$8)))</f>
        <v>Advocacy</v>
      </c>
      <c r="K2053" t="str" cm="1">
        <f t="array" aca="1" ref="K2053" ca="1">INDEX(Sheet1!$K$1:$K$8, RANDBETWEEN(1, 6))</f>
        <v>HAC-STATE OF PALESTINE</v>
      </c>
      <c r="M2053" t="s">
        <v>89</v>
      </c>
      <c r="N2053">
        <f t="shared" ca="1" si="97"/>
        <v>92563.631574968633</v>
      </c>
      <c r="Q2053" t="s">
        <v>263</v>
      </c>
      <c r="U2053">
        <f t="shared" ca="1" si="98"/>
        <v>11821.020443653328</v>
      </c>
      <c r="V2053">
        <v>26512501</v>
      </c>
      <c r="W2053" t="str" cm="1">
        <f t="array" aca="1" ref="W2053" ca="1">INDEX(Sheet1!$X$1:$X$20, RANDBETWEEN(1, 20))</f>
        <v>Women's and diaspora organizations</v>
      </c>
      <c r="X2053" t="str" cm="1">
        <f t="array" aca="1" ref="X2053" ca="1">INDEX(Sheet1!$Y$2:$Y$22, RANDBETWEEN(1, 21))</f>
        <v>Public Sector</v>
      </c>
      <c r="Z2053" t="str" cm="1">
        <f t="array" aca="1" ref="Z2053" ca="1">INDEX(Sheet1!$AA$2:$AA$30, RANDBETWEEN(1, 29))</f>
        <v>CHINA CO</v>
      </c>
      <c r="AA2053" t="str" cm="1">
        <f t="array" aca="1" ref="AA2053" ca="1">INDEX(Sheet1!$AB$2:$AB$8, RANDBETWEEN(1, 7))</f>
        <v>ROSA</v>
      </c>
      <c r="AB2053" t="str" cm="1">
        <f t="array" aca="1" ref="AB2053" ca="1">INDEX(Sheet1!$AC$2:$AC$22, RANDBETWEEN(1, 21))</f>
        <v>Qatar</v>
      </c>
      <c r="AE2053" t="str" cm="1">
        <f t="array" aca="1" ref="AE2053" ca="1">INDEX(Sheet1!$AF$2:$AF$22, RANDBETWEEN(1, 5))</f>
        <v>NatCom</v>
      </c>
      <c r="AF2053" s="3">
        <v>45488</v>
      </c>
      <c r="AG2053" t="str" cm="1">
        <f t="array" aca="1" ref="AG2053" ca="1">INDEX(Sheet1!$AH$2:$AH$24, RANDBETWEEN(1, 23))</f>
        <v>KOSOVO CO</v>
      </c>
      <c r="AH2053" t="s">
        <v>647</v>
      </c>
      <c r="AI2053" t="s">
        <v>262</v>
      </c>
      <c r="AJ2053" t="s">
        <v>263</v>
      </c>
      <c r="AK2053" t="s">
        <v>89</v>
      </c>
      <c r="AL2053" t="s">
        <v>58</v>
      </c>
      <c r="AM2053" t="s">
        <v>646</v>
      </c>
      <c r="AN2053" t="s">
        <v>192</v>
      </c>
      <c r="AO2053" t="s">
        <v>92</v>
      </c>
      <c r="AP2053" t="s">
        <v>78</v>
      </c>
      <c r="AQ2053" t="s">
        <v>100</v>
      </c>
      <c r="AR2053">
        <v>2023</v>
      </c>
      <c r="AS2053" t="s">
        <v>44</v>
      </c>
    </row>
    <row r="2054" spans="1:45">
      <c r="A2054" t="s">
        <v>655</v>
      </c>
      <c r="B2054" t="s">
        <v>95</v>
      </c>
      <c r="C2054" t="s">
        <v>45</v>
      </c>
      <c r="D2054" s="3">
        <v>45378</v>
      </c>
      <c r="E2054" t="s">
        <v>644</v>
      </c>
      <c r="F2054">
        <f t="shared" ca="1" si="96"/>
        <v>5362.5171927718766</v>
      </c>
      <c r="G2054">
        <f t="shared" ca="1" si="96"/>
        <v>38317.276118829337</v>
      </c>
      <c r="H2054" t="str" cm="1">
        <f t="array" aca="1" ref="H2054" ca="1">INDEX(Sheet1!$H$1:$H$3, RANDBETWEEN(1, 3))</f>
        <v>ORE-Thematic</v>
      </c>
      <c r="I2054" t="str" cm="1">
        <f t="array" aca="1" ref="I2054" ca="1">INDEX(Sheet1!$I$3:$I$88, RANDBETWEEN(1, 85))</f>
        <v>Special Purpose</v>
      </c>
      <c r="J2054" t="str">
        <f ca="1">INDEX(Sheet1!$AZ$3:$AZ$8, RANDBETWEEN(1, COUNTA(Sheet1!$AZ$3:$AZ$8)))</f>
        <v>Child Protection</v>
      </c>
      <c r="K2054" t="str" cm="1">
        <f t="array" aca="1" ref="K2054" ca="1">INDEX(Sheet1!$K$1:$K$8, RANDBETWEEN(1, 6))</f>
        <v>Ukraine Response</v>
      </c>
      <c r="M2054" t="s">
        <v>75</v>
      </c>
      <c r="N2054">
        <f t="shared" ca="1" si="97"/>
        <v>97770.711695448656</v>
      </c>
      <c r="Q2054" t="s">
        <v>266</v>
      </c>
      <c r="U2054">
        <f t="shared" ca="1" si="98"/>
        <v>5128.9138640130777</v>
      </c>
      <c r="V2054">
        <v>9247341</v>
      </c>
      <c r="W2054" t="str" cm="1">
        <f t="array" aca="1" ref="W2054" ca="1">INDEX(Sheet1!$X$1:$X$20, RANDBETWEEN(1, 20))</f>
        <v>Women's and diaspora organizations</v>
      </c>
      <c r="X2054" t="str" cm="1">
        <f t="array" aca="1" ref="X2054" ca="1">INDEX(Sheet1!$Y$2:$Y$22, RANDBETWEEN(1, 21))</f>
        <v>Public Sector</v>
      </c>
      <c r="Z2054" t="str" cm="1">
        <f t="array" aca="1" ref="Z2054" ca="1">INDEX(Sheet1!$AA$2:$AA$30, RANDBETWEEN(1, 29))</f>
        <v>BELARUS CO</v>
      </c>
      <c r="AA2054" t="str" cm="1">
        <f t="array" aca="1" ref="AA2054" ca="1">INDEX(Sheet1!$AB$2:$AB$8, RANDBETWEEN(1, 7))</f>
        <v>ECARO</v>
      </c>
      <c r="AB2054" t="str" cm="1">
        <f t="array" aca="1" ref="AB2054" ca="1">INDEX(Sheet1!$AC$2:$AC$22, RANDBETWEEN(1, 21))</f>
        <v>Qatar</v>
      </c>
      <c r="AE2054" t="str" cm="1">
        <f t="array" aca="1" ref="AE2054" ca="1">INDEX(Sheet1!$AF$2:$AF$22, RANDBETWEEN(1, 5))</f>
        <v>HQ</v>
      </c>
      <c r="AF2054" s="3">
        <v>45378</v>
      </c>
      <c r="AG2054" t="str" cm="1">
        <f t="array" aca="1" ref="AG2054" ca="1">INDEX(Sheet1!$AH$2:$AH$24, RANDBETWEEN(1, 23))</f>
        <v>ECARO</v>
      </c>
      <c r="AH2054" t="s">
        <v>648</v>
      </c>
      <c r="AI2054" t="s">
        <v>265</v>
      </c>
      <c r="AJ2054" t="s">
        <v>266</v>
      </c>
      <c r="AK2054" t="s">
        <v>75</v>
      </c>
      <c r="AL2054" t="s">
        <v>95</v>
      </c>
      <c r="AM2054" t="s">
        <v>646</v>
      </c>
      <c r="AN2054" t="s">
        <v>105</v>
      </c>
      <c r="AO2054" t="s">
        <v>149</v>
      </c>
      <c r="AP2054" t="s">
        <v>62</v>
      </c>
      <c r="AQ2054" t="s">
        <v>117</v>
      </c>
      <c r="AR2054">
        <v>2022</v>
      </c>
      <c r="AS2054" t="s">
        <v>44</v>
      </c>
    </row>
    <row r="2055" spans="1:45">
      <c r="A2055" t="s">
        <v>655</v>
      </c>
      <c r="B2055" t="s">
        <v>95</v>
      </c>
      <c r="C2055" t="s">
        <v>45</v>
      </c>
      <c r="D2055" s="3">
        <v>45497</v>
      </c>
      <c r="E2055" t="s">
        <v>644</v>
      </c>
      <c r="F2055">
        <f t="shared" ca="1" si="96"/>
        <v>59156.27448846359</v>
      </c>
      <c r="G2055">
        <f t="shared" ca="1" si="96"/>
        <v>91578.904059834749</v>
      </c>
      <c r="H2055" t="str" cm="1">
        <f t="array" aca="1" ref="H2055" ca="1">INDEX(Sheet1!$H$1:$H$3, RANDBETWEEN(1, 3))</f>
        <v>ORR Non-Thematic</v>
      </c>
      <c r="I2055" t="str" cm="1">
        <f t="array" aca="1" ref="I2055" ca="1">INDEX(Sheet1!$I$3:$I$88, RANDBETWEEN(1, 85))</f>
        <v>Oversight and assurance</v>
      </c>
      <c r="J2055" t="str">
        <f ca="1">INDEX(Sheet1!$AZ$3:$AZ$8, RANDBETWEEN(1, COUNTA(Sheet1!$AZ$3:$AZ$8)))</f>
        <v>Education</v>
      </c>
      <c r="K2055" t="str" cm="1">
        <f t="array" aca="1" ref="K2055" ca="1">INDEX(Sheet1!$K$1:$K$8, RANDBETWEEN(1, 6))</f>
        <v>HAC-UKRAINE</v>
      </c>
      <c r="M2055" t="s">
        <v>165</v>
      </c>
      <c r="N2055">
        <f t="shared" ca="1" si="97"/>
        <v>89110.772195872341</v>
      </c>
      <c r="Q2055" t="s">
        <v>269</v>
      </c>
      <c r="U2055">
        <f t="shared" ca="1" si="98"/>
        <v>49933.631895266532</v>
      </c>
      <c r="V2055">
        <v>37900181</v>
      </c>
      <c r="W2055" t="str" cm="1">
        <f t="array" aca="1" ref="W2055" ca="1">INDEX(Sheet1!$X$1:$X$20, RANDBETWEEN(1, 20))</f>
        <v>Sport Associations</v>
      </c>
      <c r="X2055" t="str" cm="1">
        <f t="array" aca="1" ref="X2055" ca="1">INDEX(Sheet1!$Y$2:$Y$22, RANDBETWEEN(1, 21))</f>
        <v>Private Sector</v>
      </c>
      <c r="Z2055" t="str" cm="1">
        <f t="array" aca="1" ref="Z2055" ca="1">INDEX(Sheet1!$AA$2:$AA$30, RANDBETWEEN(1, 29))</f>
        <v>NETHERLANDS NATCOM</v>
      </c>
      <c r="AA2055" t="str" cm="1">
        <f t="array" aca="1" ref="AA2055" ca="1">INDEX(Sheet1!$AB$2:$AB$8, RANDBETWEEN(1, 7))</f>
        <v>MENARO</v>
      </c>
      <c r="AB2055" t="str" cm="1">
        <f t="array" aca="1" ref="AB2055" ca="1">INDEX(Sheet1!$AC$2:$AC$22, RANDBETWEEN(1, 21))</f>
        <v>Tajikistan</v>
      </c>
      <c r="AE2055" t="str" cm="1">
        <f t="array" aca="1" ref="AE2055" ca="1">INDEX(Sheet1!$AF$2:$AF$22, RANDBETWEEN(1, 5))</f>
        <v>ESARO</v>
      </c>
      <c r="AF2055" s="3">
        <v>45497</v>
      </c>
      <c r="AG2055" t="str" cm="1">
        <f t="array" aca="1" ref="AG2055" ca="1">INDEX(Sheet1!$AH$2:$AH$24, RANDBETWEEN(1, 23))</f>
        <v>TAJIKISTAN CO</v>
      </c>
      <c r="AH2055" t="s">
        <v>651</v>
      </c>
      <c r="AI2055" t="s">
        <v>268</v>
      </c>
      <c r="AJ2055" t="s">
        <v>269</v>
      </c>
      <c r="AK2055" t="s">
        <v>165</v>
      </c>
      <c r="AL2055" t="s">
        <v>95</v>
      </c>
      <c r="AM2055" t="s">
        <v>646</v>
      </c>
      <c r="AN2055" t="s">
        <v>105</v>
      </c>
      <c r="AO2055" t="s">
        <v>116</v>
      </c>
      <c r="AP2055" t="s">
        <v>93</v>
      </c>
      <c r="AQ2055" t="s">
        <v>270</v>
      </c>
      <c r="AR2055">
        <v>2024</v>
      </c>
      <c r="AS2055" t="s">
        <v>44</v>
      </c>
    </row>
    <row r="2056" spans="1:45">
      <c r="A2056" t="s">
        <v>658</v>
      </c>
      <c r="B2056" t="s">
        <v>44</v>
      </c>
      <c r="C2056" t="s">
        <v>64</v>
      </c>
      <c r="D2056" s="3">
        <v>45627</v>
      </c>
      <c r="E2056" t="s">
        <v>644</v>
      </c>
      <c r="F2056">
        <f t="shared" ca="1" si="96"/>
        <v>23044.508641184791</v>
      </c>
      <c r="G2056">
        <f t="shared" ca="1" si="96"/>
        <v>29802.990550451508</v>
      </c>
      <c r="H2056" t="str" cm="1">
        <f t="array" aca="1" ref="H2056" ca="1">INDEX(Sheet1!$H$1:$H$3, RANDBETWEEN(1, 3))</f>
        <v>ORR Non-Thematic</v>
      </c>
      <c r="I2056" t="str" cm="1">
        <f t="array" aca="1" ref="I2056" ca="1">INDEX(Sheet1!$I$3:$I$88, RANDBETWEEN(1, 85))</f>
        <v>Special Purpose</v>
      </c>
      <c r="J2056" t="str">
        <f ca="1">INDEX(Sheet1!$AZ$3:$AZ$8, RANDBETWEEN(1, COUNTA(Sheet1!$AZ$3:$AZ$8)))</f>
        <v>Child Protection</v>
      </c>
      <c r="K2056" t="str" cm="1">
        <f t="array" aca="1" ref="K2056" ca="1">INDEX(Sheet1!$K$1:$K$8, RANDBETWEEN(1, 6))</f>
        <v>HAC-UKRAINE</v>
      </c>
      <c r="M2056" t="s">
        <v>114</v>
      </c>
      <c r="N2056">
        <f t="shared" ca="1" si="97"/>
        <v>58740.213522111844</v>
      </c>
      <c r="Q2056" t="s">
        <v>273</v>
      </c>
      <c r="U2056">
        <f t="shared" ca="1" si="98"/>
        <v>74027.292709391753</v>
      </c>
      <c r="V2056">
        <v>5041649</v>
      </c>
      <c r="W2056" t="str" cm="1">
        <f t="array" aca="1" ref="W2056" ca="1">INDEX(Sheet1!$X$1:$X$20, RANDBETWEEN(1, 20))</f>
        <v>Membership based organizations</v>
      </c>
      <c r="X2056" t="str" cm="1">
        <f t="array" aca="1" ref="X2056" ca="1">INDEX(Sheet1!$Y$2:$Y$22, RANDBETWEEN(1, 21))</f>
        <v>Public Sector</v>
      </c>
      <c r="Z2056" t="str" cm="1">
        <f t="array" aca="1" ref="Z2056" ca="1">INDEX(Sheet1!$AA$2:$AA$30, RANDBETWEEN(1, 29))</f>
        <v>MOLDOVA CO</v>
      </c>
      <c r="AA2056" t="str" cm="1">
        <f t="array" aca="1" ref="AA2056" ca="1">INDEX(Sheet1!$AB$2:$AB$8, RANDBETWEEN(1, 7))</f>
        <v>ECARO</v>
      </c>
      <c r="AB2056" t="str" cm="1">
        <f t="array" aca="1" ref="AB2056" ca="1">INDEX(Sheet1!$AC$2:$AC$22, RANDBETWEEN(1, 21))</f>
        <v>Croatia</v>
      </c>
      <c r="AE2056" t="str" cm="1">
        <f t="array" aca="1" ref="AE2056" ca="1">INDEX(Sheet1!$AF$2:$AF$22, RANDBETWEEN(1, 5))</f>
        <v>ECARO</v>
      </c>
      <c r="AF2056" s="3">
        <v>45627</v>
      </c>
      <c r="AG2056" t="str" cm="1">
        <f t="array" aca="1" ref="AG2056" ca="1">INDEX(Sheet1!$AH$2:$AH$24, RANDBETWEEN(1, 23))</f>
        <v>BULGARIA CO</v>
      </c>
      <c r="AH2056" t="s">
        <v>648</v>
      </c>
      <c r="AI2056" t="s">
        <v>272</v>
      </c>
      <c r="AJ2056" t="s">
        <v>273</v>
      </c>
      <c r="AK2056" t="s">
        <v>114</v>
      </c>
      <c r="AL2056" t="s">
        <v>95</v>
      </c>
      <c r="AM2056" t="s">
        <v>646</v>
      </c>
      <c r="AN2056" t="s">
        <v>115</v>
      </c>
      <c r="AO2056" t="s">
        <v>77</v>
      </c>
      <c r="AP2056" t="s">
        <v>78</v>
      </c>
      <c r="AQ2056" t="s">
        <v>117</v>
      </c>
      <c r="AR2056">
        <v>2024</v>
      </c>
      <c r="AS2056" t="s">
        <v>44</v>
      </c>
    </row>
    <row r="2057" spans="1:45">
      <c r="A2057" t="s">
        <v>656</v>
      </c>
      <c r="B2057" t="s">
        <v>44</v>
      </c>
      <c r="C2057" t="s">
        <v>64</v>
      </c>
      <c r="D2057" s="3">
        <v>45515</v>
      </c>
      <c r="E2057" t="s">
        <v>644</v>
      </c>
      <c r="F2057">
        <f t="shared" ca="1" si="96"/>
        <v>22769.986132514412</v>
      </c>
      <c r="G2057">
        <f t="shared" ca="1" si="96"/>
        <v>11731.856904286324</v>
      </c>
      <c r="H2057" t="str" cm="1">
        <f t="array" aca="1" ref="H2057" ca="1">INDEX(Sheet1!$H$1:$H$3, RANDBETWEEN(1, 3))</f>
        <v>ORR Non-Thematic</v>
      </c>
      <c r="I2057" t="str" cm="1">
        <f t="array" aca="1" ref="I2057" ca="1">INDEX(Sheet1!$I$3:$I$88, RANDBETWEEN(1, 85))</f>
        <v>Private sector fundraising - Special Purpose</v>
      </c>
      <c r="J2057" t="str">
        <f ca="1">INDEX(Sheet1!$AZ$3:$AZ$8, RANDBETWEEN(1, COUNTA(Sheet1!$AZ$3:$AZ$8)))</f>
        <v>Emergency Response</v>
      </c>
      <c r="K2057" t="str" cm="1">
        <f t="array" aca="1" ref="K2057" ca="1">INDEX(Sheet1!$K$1:$K$8, RANDBETWEEN(1, 6))</f>
        <v>Emergency/HAC</v>
      </c>
      <c r="M2057" t="s">
        <v>75</v>
      </c>
      <c r="N2057">
        <f t="shared" ca="1" si="97"/>
        <v>16885.33882171426</v>
      </c>
      <c r="Q2057" t="s">
        <v>276</v>
      </c>
      <c r="U2057">
        <f t="shared" ca="1" si="98"/>
        <v>28512.791549535537</v>
      </c>
      <c r="V2057">
        <v>8529230</v>
      </c>
      <c r="W2057" t="str" cm="1">
        <f t="array" aca="1" ref="W2057" ca="1">INDEX(Sheet1!$X$1:$X$20, RANDBETWEEN(1, 20))</f>
        <v>Governmental Organization</v>
      </c>
      <c r="X2057" t="str" cm="1">
        <f t="array" aca="1" ref="X2057" ca="1">INDEX(Sheet1!$Y$2:$Y$22, RANDBETWEEN(1, 21))</f>
        <v>Private Sector</v>
      </c>
      <c r="Z2057" t="str" cm="1">
        <f t="array" aca="1" ref="Z2057" ca="1">INDEX(Sheet1!$AA$2:$AA$30, RANDBETWEEN(1, 29))</f>
        <v>KOSOVO CO</v>
      </c>
      <c r="AA2057" t="str" cm="1">
        <f t="array" aca="1" ref="AA2057" ca="1">INDEX(Sheet1!$AB$2:$AB$8, RANDBETWEEN(1, 7))</f>
        <v>NatCom</v>
      </c>
      <c r="AB2057" t="str" cm="1">
        <f t="array" aca="1" ref="AB2057" ca="1">INDEX(Sheet1!$AC$2:$AC$22, RANDBETWEEN(1, 21))</f>
        <v>Albania</v>
      </c>
      <c r="AE2057" t="str" cm="1">
        <f t="array" aca="1" ref="AE2057" ca="1">INDEX(Sheet1!$AF$2:$AF$22, RANDBETWEEN(1, 5))</f>
        <v>NatCom</v>
      </c>
      <c r="AF2057" s="3">
        <v>45515</v>
      </c>
      <c r="AG2057" t="str" cm="1">
        <f t="array" aca="1" ref="AG2057" ca="1">INDEX(Sheet1!$AH$2:$AH$24, RANDBETWEEN(1, 23))</f>
        <v>ARMENIA CO</v>
      </c>
      <c r="AH2057" t="s">
        <v>649</v>
      </c>
      <c r="AI2057" t="s">
        <v>275</v>
      </c>
      <c r="AJ2057" t="s">
        <v>276</v>
      </c>
      <c r="AK2057" t="s">
        <v>75</v>
      </c>
      <c r="AL2057" t="s">
        <v>90</v>
      </c>
      <c r="AM2057" t="s">
        <v>646</v>
      </c>
      <c r="AN2057" t="s">
        <v>115</v>
      </c>
      <c r="AO2057" t="s">
        <v>77</v>
      </c>
      <c r="AP2057" t="s">
        <v>78</v>
      </c>
      <c r="AQ2057" t="s">
        <v>117</v>
      </c>
      <c r="AR2057">
        <v>2023</v>
      </c>
      <c r="AS2057" t="s">
        <v>44</v>
      </c>
    </row>
    <row r="2058" spans="1:45">
      <c r="A2058" t="s">
        <v>657</v>
      </c>
      <c r="B2058" t="s">
        <v>95</v>
      </c>
      <c r="C2058" t="s">
        <v>64</v>
      </c>
      <c r="D2058" s="3">
        <v>45508</v>
      </c>
      <c r="E2058" t="s">
        <v>644</v>
      </c>
      <c r="F2058">
        <f t="shared" ca="1" si="96"/>
        <v>43715.145162974753</v>
      </c>
      <c r="G2058">
        <f t="shared" ca="1" si="96"/>
        <v>6791.7570569519321</v>
      </c>
      <c r="H2058" t="str" cm="1">
        <f t="array" aca="1" ref="H2058" ca="1">INDEX(Sheet1!$H$1:$H$3, RANDBETWEEN(1, 3))</f>
        <v>ORR Non-Thematic</v>
      </c>
      <c r="I2058" t="str" cm="1">
        <f t="array" aca="1" ref="I2058" ca="1">INDEX(Sheet1!$I$3:$I$88, RANDBETWEEN(1, 85))</f>
        <v>Nutrition and emergencies</v>
      </c>
      <c r="J2058" t="str">
        <f ca="1">INDEX(Sheet1!$AZ$3:$AZ$8, RANDBETWEEN(1, COUNTA(Sheet1!$AZ$3:$AZ$8)))</f>
        <v>Advocacy</v>
      </c>
      <c r="K2058" t="str" cm="1">
        <f t="array" aca="1" ref="K2058" ca="1">INDEX(Sheet1!$K$1:$K$8, RANDBETWEEN(1, 6))</f>
        <v>Emergency/HAC</v>
      </c>
      <c r="M2058" t="s">
        <v>165</v>
      </c>
      <c r="N2058">
        <f t="shared" ca="1" si="97"/>
        <v>70646.571173801683</v>
      </c>
      <c r="Q2058" t="s">
        <v>279</v>
      </c>
      <c r="U2058">
        <f t="shared" ca="1" si="98"/>
        <v>99793.253863106584</v>
      </c>
      <c r="V2058">
        <v>23773712</v>
      </c>
      <c r="W2058" t="str" cm="1">
        <f t="array" aca="1" ref="W2058" ca="1">INDEX(Sheet1!$X$1:$X$20, RANDBETWEEN(1, 20))</f>
        <v>IFI/RDB</v>
      </c>
      <c r="X2058" t="str" cm="1">
        <f t="array" aca="1" ref="X2058" ca="1">INDEX(Sheet1!$Y$2:$Y$22, RANDBETWEEN(1, 21))</f>
        <v>Private Sector</v>
      </c>
      <c r="Z2058" t="str" cm="1">
        <f t="array" aca="1" ref="Z2058" ca="1">INDEX(Sheet1!$AA$2:$AA$30, RANDBETWEEN(1, 29))</f>
        <v>TAJIKISTAN CO</v>
      </c>
      <c r="AA2058" t="str" cm="1">
        <f t="array" aca="1" ref="AA2058" ca="1">INDEX(Sheet1!$AB$2:$AB$8, RANDBETWEEN(1, 7))</f>
        <v>ROSA</v>
      </c>
      <c r="AB2058" t="str" cm="1">
        <f t="array" aca="1" ref="AB2058" ca="1">INDEX(Sheet1!$AC$2:$AC$22, RANDBETWEEN(1, 21))</f>
        <v>France</v>
      </c>
      <c r="AE2058" t="str" cm="1">
        <f t="array" aca="1" ref="AE2058" ca="1">INDEX(Sheet1!$AF$2:$AF$22, RANDBETWEEN(1, 5))</f>
        <v>ESARO</v>
      </c>
      <c r="AF2058" s="3">
        <v>45508</v>
      </c>
      <c r="AG2058" t="str" cm="1">
        <f t="array" aca="1" ref="AG2058" ca="1">INDEX(Sheet1!$AH$2:$AH$24, RANDBETWEEN(1, 23))</f>
        <v>ALBANIA CO</v>
      </c>
      <c r="AH2058" t="s">
        <v>668</v>
      </c>
      <c r="AI2058" t="s">
        <v>278</v>
      </c>
      <c r="AJ2058" t="s">
        <v>279</v>
      </c>
      <c r="AK2058" t="s">
        <v>165</v>
      </c>
      <c r="AL2058" t="s">
        <v>58</v>
      </c>
      <c r="AM2058" t="s">
        <v>645</v>
      </c>
      <c r="AN2058" t="s">
        <v>128</v>
      </c>
      <c r="AO2058" t="s">
        <v>149</v>
      </c>
      <c r="AP2058" t="s">
        <v>135</v>
      </c>
      <c r="AQ2058" t="s">
        <v>129</v>
      </c>
      <c r="AR2058">
        <v>2023</v>
      </c>
      <c r="AS2058" t="s">
        <v>44</v>
      </c>
    </row>
    <row r="2059" spans="1:45">
      <c r="A2059" t="s">
        <v>656</v>
      </c>
      <c r="B2059" t="s">
        <v>95</v>
      </c>
      <c r="C2059" t="s">
        <v>64</v>
      </c>
      <c r="D2059" s="3">
        <v>45478</v>
      </c>
      <c r="E2059" t="s">
        <v>644</v>
      </c>
      <c r="F2059">
        <f t="shared" ca="1" si="96"/>
        <v>85662.92259764763</v>
      </c>
      <c r="G2059">
        <f t="shared" ca="1" si="96"/>
        <v>8966.6517211182199</v>
      </c>
      <c r="H2059" t="str" cm="1">
        <f t="array" aca="1" ref="H2059" ca="1">INDEX(Sheet1!$H$1:$H$3, RANDBETWEEN(1, 3))</f>
        <v>ORR Non-Thematic</v>
      </c>
      <c r="I2059" t="str" cm="1">
        <f t="array" aca="1" ref="I2059" ca="1">INDEX(Sheet1!$I$3:$I$88, RANDBETWEEN(1, 85))</f>
        <v>Adolescents and HIV/AIDS</v>
      </c>
      <c r="J2059" t="str">
        <f ca="1">INDEX(Sheet1!$AZ$3:$AZ$8, RANDBETWEEN(1, COUNTA(Sheet1!$AZ$3:$AZ$8)))</f>
        <v>Health</v>
      </c>
      <c r="K2059" t="str" cm="1">
        <f t="array" aca="1" ref="K2059" ca="1">INDEX(Sheet1!$K$1:$K$8, RANDBETWEEN(1, 6))</f>
        <v>HAC-STATE OF PALESTINE</v>
      </c>
      <c r="M2059" t="s">
        <v>89</v>
      </c>
      <c r="N2059">
        <f t="shared" ca="1" si="97"/>
        <v>57274.459483360624</v>
      </c>
      <c r="Q2059" t="s">
        <v>282</v>
      </c>
      <c r="U2059">
        <f t="shared" ca="1" si="98"/>
        <v>11844.160990563734</v>
      </c>
      <c r="V2059">
        <v>35481061</v>
      </c>
      <c r="W2059" t="str" cm="1">
        <f t="array" aca="1" ref="W2059" ca="1">INDEX(Sheet1!$X$1:$X$20, RANDBETWEEN(1, 20))</f>
        <v>Membership based organizations</v>
      </c>
      <c r="X2059" t="str" cm="1">
        <f t="array" aca="1" ref="X2059" ca="1">INDEX(Sheet1!$Y$2:$Y$22, RANDBETWEEN(1, 21))</f>
        <v>Private Sector</v>
      </c>
      <c r="Z2059" t="str" cm="1">
        <f t="array" aca="1" ref="Z2059" ca="1">INDEX(Sheet1!$AA$2:$AA$30, RANDBETWEEN(1, 29))</f>
        <v>TURKIYE CO</v>
      </c>
      <c r="AA2059" t="str" cm="1">
        <f t="array" aca="1" ref="AA2059" ca="1">INDEX(Sheet1!$AB$2:$AB$8, RANDBETWEEN(1, 7))</f>
        <v>ECARO</v>
      </c>
      <c r="AB2059" t="str" cm="1">
        <f t="array" aca="1" ref="AB2059" ca="1">INDEX(Sheet1!$AC$2:$AC$22, RANDBETWEEN(1, 21))</f>
        <v>Montenegro</v>
      </c>
      <c r="AE2059" t="str" cm="1">
        <f t="array" aca="1" ref="AE2059" ca="1">INDEX(Sheet1!$AF$2:$AF$22, RANDBETWEEN(1, 5))</f>
        <v>NatCom</v>
      </c>
      <c r="AF2059" s="3">
        <v>45478</v>
      </c>
      <c r="AG2059" t="str" cm="1">
        <f t="array" aca="1" ref="AG2059" ca="1">INDEX(Sheet1!$AH$2:$AH$24, RANDBETWEEN(1, 23))</f>
        <v>PPD</v>
      </c>
      <c r="AH2059" t="s">
        <v>647</v>
      </c>
      <c r="AI2059" t="s">
        <v>281</v>
      </c>
      <c r="AJ2059" t="s">
        <v>282</v>
      </c>
      <c r="AK2059" t="s">
        <v>89</v>
      </c>
      <c r="AL2059" t="s">
        <v>58</v>
      </c>
      <c r="AM2059" t="s">
        <v>645</v>
      </c>
      <c r="AN2059" t="s">
        <v>128</v>
      </c>
      <c r="AO2059" t="s">
        <v>149</v>
      </c>
      <c r="AP2059" t="s">
        <v>62</v>
      </c>
      <c r="AQ2059" t="s">
        <v>100</v>
      </c>
      <c r="AR2059">
        <v>2024</v>
      </c>
      <c r="AS2059" t="s">
        <v>44</v>
      </c>
    </row>
    <row r="2060" spans="1:45">
      <c r="A2060" t="s">
        <v>658</v>
      </c>
      <c r="B2060" t="s">
        <v>44</v>
      </c>
      <c r="C2060" t="s">
        <v>118</v>
      </c>
      <c r="D2060" s="3">
        <v>45507</v>
      </c>
      <c r="E2060" t="s">
        <v>644</v>
      </c>
      <c r="F2060">
        <f t="shared" ca="1" si="96"/>
        <v>76591.232711943361</v>
      </c>
      <c r="G2060">
        <f t="shared" ca="1" si="96"/>
        <v>47936.111196562677</v>
      </c>
      <c r="H2060" t="str" cm="1">
        <f t="array" aca="1" ref="H2060" ca="1">INDEX(Sheet1!$H$1:$H$3, RANDBETWEEN(1, 3))</f>
        <v>ORE-Thematic</v>
      </c>
      <c r="I2060" t="str" cm="1">
        <f t="array" aca="1" ref="I2060" ca="1">INDEX(Sheet1!$I$3:$I$88, RANDBETWEEN(1, 85))</f>
        <v>Public finance and local governance</v>
      </c>
      <c r="J2060" t="str">
        <f ca="1">INDEX(Sheet1!$AZ$3:$AZ$8, RANDBETWEEN(1, COUNTA(Sheet1!$AZ$3:$AZ$8)))</f>
        <v>Health</v>
      </c>
      <c r="K2060" t="str" cm="1">
        <f t="array" aca="1" ref="K2060" ca="1">INDEX(Sheet1!$K$1:$K$8, RANDBETWEEN(1, 6))</f>
        <v>HAC-UKRAINE</v>
      </c>
      <c r="M2060" t="s">
        <v>89</v>
      </c>
      <c r="N2060">
        <f t="shared" ca="1" si="97"/>
        <v>85725.156494488052</v>
      </c>
      <c r="Q2060" t="s">
        <v>285</v>
      </c>
      <c r="U2060">
        <f t="shared" ca="1" si="98"/>
        <v>58819.260668541523</v>
      </c>
      <c r="V2060">
        <v>22236093</v>
      </c>
      <c r="W2060" t="str" cm="1">
        <f t="array" aca="1" ref="W2060" ca="1">INDEX(Sheet1!$X$1:$X$20, RANDBETWEEN(1, 20))</f>
        <v>Membership based organizations</v>
      </c>
      <c r="X2060" t="str" cm="1">
        <f t="array" aca="1" ref="X2060" ca="1">INDEX(Sheet1!$Y$2:$Y$22, RANDBETWEEN(1, 21))</f>
        <v>Private Sector</v>
      </c>
      <c r="Z2060" t="str" cm="1">
        <f t="array" aca="1" ref="Z2060" ca="1">INDEX(Sheet1!$AA$2:$AA$30, RANDBETWEEN(1, 29))</f>
        <v>US FUND</v>
      </c>
      <c r="AA2060" t="str" cm="1">
        <f t="array" aca="1" ref="AA2060" ca="1">INDEX(Sheet1!$AB$2:$AB$8, RANDBETWEEN(1, 7))</f>
        <v>ROSA</v>
      </c>
      <c r="AB2060" t="str" cm="1">
        <f t="array" aca="1" ref="AB2060" ca="1">INDEX(Sheet1!$AC$2:$AC$22, RANDBETWEEN(1, 21))</f>
        <v>France</v>
      </c>
      <c r="AE2060" t="str" cm="1">
        <f t="array" aca="1" ref="AE2060" ca="1">INDEX(Sheet1!$AF$2:$AF$22, RANDBETWEEN(1, 5))</f>
        <v>MENARO</v>
      </c>
      <c r="AF2060" s="3">
        <v>45507</v>
      </c>
      <c r="AG2060" t="str" cm="1">
        <f t="array" aca="1" ref="AG2060" ca="1">INDEX(Sheet1!$AH$2:$AH$24, RANDBETWEEN(1, 23))</f>
        <v>US FUND</v>
      </c>
      <c r="AH2060" t="s">
        <v>647</v>
      </c>
      <c r="AI2060" t="s">
        <v>284</v>
      </c>
      <c r="AJ2060" t="s">
        <v>285</v>
      </c>
      <c r="AK2060" t="s">
        <v>89</v>
      </c>
      <c r="AL2060" t="s">
        <v>95</v>
      </c>
      <c r="AM2060" t="s">
        <v>645</v>
      </c>
      <c r="AN2060" t="s">
        <v>115</v>
      </c>
      <c r="AO2060" t="s">
        <v>116</v>
      </c>
      <c r="AP2060" t="s">
        <v>78</v>
      </c>
      <c r="AQ2060" t="s">
        <v>129</v>
      </c>
      <c r="AR2060">
        <v>2024</v>
      </c>
      <c r="AS2060" t="s">
        <v>44</v>
      </c>
    </row>
    <row r="2061" spans="1:45">
      <c r="A2061" t="s">
        <v>656</v>
      </c>
      <c r="B2061" t="s">
        <v>95</v>
      </c>
      <c r="C2061" t="s">
        <v>45</v>
      </c>
      <c r="D2061" s="3">
        <v>45568</v>
      </c>
      <c r="E2061" t="s">
        <v>644</v>
      </c>
      <c r="F2061">
        <f t="shared" ca="1" si="96"/>
        <v>591.59203729826686</v>
      </c>
      <c r="G2061">
        <f t="shared" ca="1" si="96"/>
        <v>30255.559921428681</v>
      </c>
      <c r="H2061" t="str" cm="1">
        <f t="array" aca="1" ref="H2061" ca="1">INDEX(Sheet1!$H$1:$H$3, RANDBETWEEN(1, 3))</f>
        <v>Revenue Type</v>
      </c>
      <c r="I2061" t="str" cm="1">
        <f t="array" aca="1" ref="I2061" ca="1">INDEX(Sheet1!$I$3:$I$88, RANDBETWEEN(1, 85))</f>
        <v>Human resources management</v>
      </c>
      <c r="J2061" t="str">
        <f ca="1">INDEX(Sheet1!$AZ$3:$AZ$8, RANDBETWEEN(1, COUNTA(Sheet1!$AZ$3:$AZ$8)))</f>
        <v>Education</v>
      </c>
      <c r="K2061" t="str" cm="1">
        <f t="array" aca="1" ref="K2061" ca="1">INDEX(Sheet1!$K$1:$K$8, RANDBETWEEN(1, 6))</f>
        <v>HAC-STATE OF PALESTINE</v>
      </c>
      <c r="M2061" t="s">
        <v>114</v>
      </c>
      <c r="N2061">
        <f t="shared" ca="1" si="97"/>
        <v>39926.607961673719</v>
      </c>
      <c r="Q2061" t="s">
        <v>288</v>
      </c>
      <c r="U2061">
        <f t="shared" ca="1" si="98"/>
        <v>96747.973549489994</v>
      </c>
      <c r="V2061">
        <v>39998337</v>
      </c>
      <c r="W2061" t="str" cm="1">
        <f t="array" aca="1" ref="W2061" ca="1">INDEX(Sheet1!$X$1:$X$20, RANDBETWEEN(1, 20))</f>
        <v>IFI/RDB</v>
      </c>
      <c r="X2061" t="str" cm="1">
        <f t="array" aca="1" ref="X2061" ca="1">INDEX(Sheet1!$Y$2:$Y$22, RANDBETWEEN(1, 21))</f>
        <v>Public Sector</v>
      </c>
      <c r="Z2061" t="str" cm="1">
        <f t="array" aca="1" ref="Z2061" ca="1">INDEX(Sheet1!$AA$2:$AA$30, RANDBETWEEN(1, 29))</f>
        <v>DENMARK NATCOM</v>
      </c>
      <c r="AA2061" t="str" cm="1">
        <f t="array" aca="1" ref="AA2061" ca="1">INDEX(Sheet1!$AB$2:$AB$8, RANDBETWEEN(1, 7))</f>
        <v>NatCom</v>
      </c>
      <c r="AB2061" t="str" cm="1">
        <f t="array" aca="1" ref="AB2061" ca="1">INDEX(Sheet1!$AC$2:$AC$22, RANDBETWEEN(1, 21))</f>
        <v>Cyprus</v>
      </c>
      <c r="AE2061" t="str" cm="1">
        <f t="array" aca="1" ref="AE2061" ca="1">INDEX(Sheet1!$AF$2:$AF$22, RANDBETWEEN(1, 5))</f>
        <v>MENARO</v>
      </c>
      <c r="AF2061" s="3">
        <v>45568</v>
      </c>
      <c r="AG2061" t="str" cm="1">
        <f t="array" aca="1" ref="AG2061" ca="1">INDEX(Sheet1!$AH$2:$AH$24, RANDBETWEEN(1, 23))</f>
        <v>KYRGYZSTAN CO</v>
      </c>
      <c r="AH2061" t="s">
        <v>668</v>
      </c>
      <c r="AI2061" t="s">
        <v>287</v>
      </c>
      <c r="AJ2061" t="s">
        <v>288</v>
      </c>
      <c r="AK2061" t="s">
        <v>114</v>
      </c>
      <c r="AL2061" t="s">
        <v>58</v>
      </c>
      <c r="AM2061" t="s">
        <v>645</v>
      </c>
      <c r="AN2061" t="s">
        <v>115</v>
      </c>
      <c r="AO2061" t="s">
        <v>92</v>
      </c>
      <c r="AP2061" t="s">
        <v>78</v>
      </c>
      <c r="AQ2061" t="s">
        <v>117</v>
      </c>
      <c r="AR2061">
        <v>2024</v>
      </c>
      <c r="AS2061" t="s">
        <v>44</v>
      </c>
    </row>
    <row r="2062" spans="1:45">
      <c r="A2062" t="s">
        <v>654</v>
      </c>
      <c r="B2062" t="s">
        <v>95</v>
      </c>
      <c r="C2062" t="s">
        <v>45</v>
      </c>
      <c r="D2062" s="3">
        <v>45401</v>
      </c>
      <c r="E2062" t="s">
        <v>644</v>
      </c>
      <c r="F2062">
        <f t="shared" ca="1" si="96"/>
        <v>88050.210835650345</v>
      </c>
      <c r="G2062">
        <f t="shared" ca="1" si="96"/>
        <v>9206.422209699871</v>
      </c>
      <c r="H2062" t="str" cm="1">
        <f t="array" aca="1" ref="H2062" ca="1">INDEX(Sheet1!$H$1:$H$3, RANDBETWEEN(1, 3))</f>
        <v>Revenue Type</v>
      </c>
      <c r="I2062" t="str" cm="1">
        <f t="array" aca="1" ref="I2062" ca="1">INDEX(Sheet1!$I$3:$I$88, RANDBETWEEN(1, 85))</f>
        <v>Equity – focus on girls’ and inclusive education</v>
      </c>
      <c r="J2062" t="str">
        <f ca="1">INDEX(Sheet1!$AZ$3:$AZ$8, RANDBETWEEN(1, COUNTA(Sheet1!$AZ$3:$AZ$8)))</f>
        <v>Emergency Response</v>
      </c>
      <c r="K2062" t="str" cm="1">
        <f t="array" aca="1" ref="K2062" ca="1">INDEX(Sheet1!$K$1:$K$8, RANDBETWEEN(1, 6))</f>
        <v>Ukraine Response</v>
      </c>
      <c r="M2062" t="s">
        <v>127</v>
      </c>
      <c r="N2062">
        <f t="shared" ca="1" si="97"/>
        <v>76547.890076709053</v>
      </c>
      <c r="Q2062" t="s">
        <v>291</v>
      </c>
      <c r="U2062">
        <f t="shared" ca="1" si="98"/>
        <v>29179.626886294889</v>
      </c>
      <c r="V2062">
        <v>35432693</v>
      </c>
      <c r="W2062" t="str" cm="1">
        <f t="array" aca="1" ref="W2062" ca="1">INDEX(Sheet1!$X$1:$X$20, RANDBETWEEN(1, 20))</f>
        <v>Ministry</v>
      </c>
      <c r="X2062" t="str" cm="1">
        <f t="array" aca="1" ref="X2062" ca="1">INDEX(Sheet1!$Y$2:$Y$22, RANDBETWEEN(1, 21))</f>
        <v>Public Sector</v>
      </c>
      <c r="Z2062" t="str" cm="1">
        <f t="array" aca="1" ref="Z2062" ca="1">INDEX(Sheet1!$AA$2:$AA$30, RANDBETWEEN(1, 29))</f>
        <v>FRANCE NATCOM</v>
      </c>
      <c r="AA2062" t="str" cm="1">
        <f t="array" aca="1" ref="AA2062" ca="1">INDEX(Sheet1!$AB$2:$AB$8, RANDBETWEEN(1, 7))</f>
        <v>ECARO</v>
      </c>
      <c r="AB2062" t="str" cm="1">
        <f t="array" aca="1" ref="AB2062" ca="1">INDEX(Sheet1!$AC$2:$AC$22, RANDBETWEEN(1, 21))</f>
        <v>United States</v>
      </c>
      <c r="AE2062" t="str" cm="1">
        <f t="array" aca="1" ref="AE2062" ca="1">INDEX(Sheet1!$AF$2:$AF$22, RANDBETWEEN(1, 5))</f>
        <v>ECARO</v>
      </c>
      <c r="AF2062" s="3">
        <v>45401</v>
      </c>
      <c r="AG2062" t="str" cm="1">
        <f t="array" aca="1" ref="AG2062" ca="1">INDEX(Sheet1!$AH$2:$AH$24, RANDBETWEEN(1, 23))</f>
        <v>ALBANIA CO</v>
      </c>
      <c r="AH2062" t="s">
        <v>670</v>
      </c>
      <c r="AI2062" t="s">
        <v>290</v>
      </c>
      <c r="AJ2062" t="s">
        <v>291</v>
      </c>
      <c r="AK2062" t="s">
        <v>127</v>
      </c>
      <c r="AL2062" t="s">
        <v>90</v>
      </c>
      <c r="AM2062" t="s">
        <v>645</v>
      </c>
      <c r="AN2062" t="s">
        <v>105</v>
      </c>
      <c r="AO2062" t="s">
        <v>149</v>
      </c>
      <c r="AP2062" t="s">
        <v>143</v>
      </c>
      <c r="AQ2062" t="s">
        <v>117</v>
      </c>
      <c r="AR2062">
        <v>2024</v>
      </c>
      <c r="AS2062" t="s">
        <v>44</v>
      </c>
    </row>
    <row r="2063" spans="1:45">
      <c r="A2063" t="s">
        <v>657</v>
      </c>
      <c r="B2063" t="s">
        <v>95</v>
      </c>
      <c r="C2063" t="s">
        <v>64</v>
      </c>
      <c r="D2063" s="3">
        <v>45592</v>
      </c>
      <c r="E2063" t="s">
        <v>644</v>
      </c>
      <c r="F2063">
        <f t="shared" ca="1" si="96"/>
        <v>45713.667637892744</v>
      </c>
      <c r="G2063">
        <f t="shared" ca="1" si="96"/>
        <v>82311.788119512523</v>
      </c>
      <c r="H2063" t="str" cm="1">
        <f t="array" aca="1" ref="H2063" ca="1">INDEX(Sheet1!$H$1:$H$3, RANDBETWEEN(1, 3))</f>
        <v>ORR Non-Thematic</v>
      </c>
      <c r="I2063" t="str" cm="1">
        <f t="array" aca="1" ref="I2063" ca="1">INDEX(Sheet1!$I$3:$I$88, RANDBETWEEN(1, 85))</f>
        <v>Health systems strengthening</v>
      </c>
      <c r="J2063" t="str">
        <f ca="1">INDEX(Sheet1!$AZ$3:$AZ$8, RANDBETWEEN(1, COUNTA(Sheet1!$AZ$3:$AZ$8)))</f>
        <v>Education</v>
      </c>
      <c r="K2063" t="str" cm="1">
        <f t="array" aca="1" ref="K2063" ca="1">INDEX(Sheet1!$K$1:$K$8, RANDBETWEEN(1, 6))</f>
        <v>Emergency/HAC</v>
      </c>
      <c r="M2063" t="s">
        <v>114</v>
      </c>
      <c r="N2063">
        <f t="shared" ca="1" si="97"/>
        <v>94136.566133405882</v>
      </c>
      <c r="Q2063" t="s">
        <v>294</v>
      </c>
      <c r="U2063">
        <f t="shared" ca="1" si="98"/>
        <v>77344.639866561047</v>
      </c>
      <c r="V2063">
        <v>33571574</v>
      </c>
      <c r="W2063" t="str" cm="1">
        <f t="array" aca="1" ref="W2063" ca="1">INDEX(Sheet1!$X$1:$X$20, RANDBETWEEN(1, 20))</f>
        <v>Corporate Foundation</v>
      </c>
      <c r="X2063" t="str" cm="1">
        <f t="array" aca="1" ref="X2063" ca="1">INDEX(Sheet1!$Y$2:$Y$22, RANDBETWEEN(1, 21))</f>
        <v>Private Sector</v>
      </c>
      <c r="Z2063" t="str" cm="1">
        <f t="array" aca="1" ref="Z2063" ca="1">INDEX(Sheet1!$AA$2:$AA$30, RANDBETWEEN(1, 29))</f>
        <v>GREECE CO</v>
      </c>
      <c r="AA2063" t="str" cm="1">
        <f t="array" aca="1" ref="AA2063" ca="1">INDEX(Sheet1!$AB$2:$AB$8, RANDBETWEEN(1, 7))</f>
        <v>EAPRO</v>
      </c>
      <c r="AB2063" t="str" cm="1">
        <f t="array" aca="1" ref="AB2063" ca="1">INDEX(Sheet1!$AC$2:$AC$22, RANDBETWEEN(1, 21))</f>
        <v>Moldova</v>
      </c>
      <c r="AE2063" t="str" cm="1">
        <f t="array" aca="1" ref="AE2063" ca="1">INDEX(Sheet1!$AF$2:$AF$22, RANDBETWEEN(1, 5))</f>
        <v>ESARO</v>
      </c>
      <c r="AF2063" s="3">
        <v>45592</v>
      </c>
      <c r="AG2063" t="str" cm="1">
        <f t="array" aca="1" ref="AG2063" ca="1">INDEX(Sheet1!$AH$2:$AH$24, RANDBETWEEN(1, 23))</f>
        <v>LEBANON CO</v>
      </c>
      <c r="AH2063" t="s">
        <v>668</v>
      </c>
      <c r="AI2063" t="s">
        <v>293</v>
      </c>
      <c r="AJ2063" t="s">
        <v>294</v>
      </c>
      <c r="AK2063" t="s">
        <v>114</v>
      </c>
      <c r="AL2063" t="s">
        <v>58</v>
      </c>
      <c r="AM2063" t="s">
        <v>646</v>
      </c>
      <c r="AN2063" t="s">
        <v>192</v>
      </c>
      <c r="AO2063" t="s">
        <v>149</v>
      </c>
      <c r="AP2063" t="s">
        <v>143</v>
      </c>
      <c r="AQ2063" t="s">
        <v>100</v>
      </c>
      <c r="AR2063">
        <v>2023</v>
      </c>
      <c r="AS2063" t="s">
        <v>44</v>
      </c>
    </row>
    <row r="2064" spans="1:45">
      <c r="A2064" t="s">
        <v>656</v>
      </c>
      <c r="B2064" t="s">
        <v>44</v>
      </c>
      <c r="C2064" t="s">
        <v>45</v>
      </c>
      <c r="D2064" s="3">
        <v>45593</v>
      </c>
      <c r="E2064" t="s">
        <v>644</v>
      </c>
      <c r="F2064">
        <f t="shared" ca="1" si="96"/>
        <v>89530.776952184024</v>
      </c>
      <c r="G2064">
        <f t="shared" ca="1" si="96"/>
        <v>68774.544695623961</v>
      </c>
      <c r="H2064" t="str" cm="1">
        <f t="array" aca="1" ref="H2064" ca="1">INDEX(Sheet1!$H$1:$H$3, RANDBETWEEN(1, 3))</f>
        <v>Revenue Type</v>
      </c>
      <c r="I2064" t="str" cm="1">
        <f t="array" aca="1" ref="I2064" ca="1">INDEX(Sheet1!$I$3:$I$88, RANDBETWEEN(1, 85))</f>
        <v>ACT-A/COVAX Pillar 1 - Diagnostics</v>
      </c>
      <c r="J2064" t="str">
        <f ca="1">INDEX(Sheet1!$AZ$3:$AZ$8, RANDBETWEEN(1, COUNTA(Sheet1!$AZ$3:$AZ$8)))</f>
        <v>Advocacy</v>
      </c>
      <c r="K2064" t="str" cm="1">
        <f t="array" aca="1" ref="K2064" ca="1">INDEX(Sheet1!$K$1:$K$8, RANDBETWEEN(1, 6))</f>
        <v>Ukraine Response</v>
      </c>
      <c r="M2064" t="s">
        <v>75</v>
      </c>
      <c r="N2064">
        <f t="shared" ca="1" si="97"/>
        <v>88313.260781855177</v>
      </c>
      <c r="Q2064" t="s">
        <v>297</v>
      </c>
      <c r="U2064">
        <f t="shared" ca="1" si="98"/>
        <v>44833.031264176134</v>
      </c>
      <c r="V2064">
        <v>28369944</v>
      </c>
      <c r="W2064" t="str" cm="1">
        <f t="array" aca="1" ref="W2064" ca="1">INDEX(Sheet1!$X$1:$X$20, RANDBETWEEN(1, 20))</f>
        <v>Women's and diaspora organizations</v>
      </c>
      <c r="X2064" t="str" cm="1">
        <f t="array" aca="1" ref="X2064" ca="1">INDEX(Sheet1!$Y$2:$Y$22, RANDBETWEEN(1, 21))</f>
        <v>Public Sector</v>
      </c>
      <c r="Z2064" t="str" cm="1">
        <f t="array" aca="1" ref="Z2064" ca="1">INDEX(Sheet1!$AA$2:$AA$30, RANDBETWEEN(1, 29))</f>
        <v>SENEGAL CO</v>
      </c>
      <c r="AA2064" t="str" cm="1">
        <f t="array" aca="1" ref="AA2064" ca="1">INDEX(Sheet1!$AB$2:$AB$8, RANDBETWEEN(1, 7))</f>
        <v>HQ</v>
      </c>
      <c r="AB2064" t="str" cm="1">
        <f t="array" aca="1" ref="AB2064" ca="1">INDEX(Sheet1!$AC$2:$AC$22, RANDBETWEEN(1, 21))</f>
        <v>Croatia</v>
      </c>
      <c r="AE2064" t="str" cm="1">
        <f t="array" aca="1" ref="AE2064" ca="1">INDEX(Sheet1!$AF$2:$AF$22, RANDBETWEEN(1, 5))</f>
        <v>HQ</v>
      </c>
      <c r="AF2064" s="3">
        <v>45593</v>
      </c>
      <c r="AG2064" t="str" cm="1">
        <f t="array" aca="1" ref="AG2064" ca="1">INDEX(Sheet1!$AH$2:$AH$24, RANDBETWEEN(1, 23))</f>
        <v>LEBANON CO</v>
      </c>
      <c r="AH2064" t="s">
        <v>648</v>
      </c>
      <c r="AI2064" t="s">
        <v>296</v>
      </c>
      <c r="AJ2064" t="s">
        <v>297</v>
      </c>
      <c r="AK2064" t="s">
        <v>75</v>
      </c>
      <c r="AL2064" t="s">
        <v>95</v>
      </c>
      <c r="AM2064" t="s">
        <v>645</v>
      </c>
      <c r="AN2064" t="s">
        <v>192</v>
      </c>
      <c r="AO2064" t="s">
        <v>116</v>
      </c>
      <c r="AP2064" t="s">
        <v>62</v>
      </c>
      <c r="AQ2064" t="s">
        <v>129</v>
      </c>
      <c r="AR2064">
        <v>2023</v>
      </c>
      <c r="AS2064" t="s">
        <v>44</v>
      </c>
    </row>
    <row r="2065" spans="1:45">
      <c r="A2065" t="s">
        <v>657</v>
      </c>
      <c r="B2065" t="s">
        <v>95</v>
      </c>
      <c r="C2065" t="s">
        <v>45</v>
      </c>
      <c r="D2065" s="3">
        <v>45342</v>
      </c>
      <c r="E2065" t="s">
        <v>644</v>
      </c>
      <c r="F2065">
        <f t="shared" ca="1" si="96"/>
        <v>81577.740931441847</v>
      </c>
      <c r="G2065">
        <f t="shared" ca="1" si="96"/>
        <v>39489.687823915112</v>
      </c>
      <c r="H2065" t="str" cm="1">
        <f t="array" aca="1" ref="H2065" ca="1">INDEX(Sheet1!$H$1:$H$3, RANDBETWEEN(1, 3))</f>
        <v>Revenue Type</v>
      </c>
      <c r="I2065" t="str" cm="1">
        <f t="array" aca="1" ref="I2065" ca="1">INDEX(Sheet1!$I$3:$I$88, RANDBETWEEN(1, 85))</f>
        <v>Human resources management</v>
      </c>
      <c r="J2065" t="str">
        <f ca="1">INDEX(Sheet1!$AZ$3:$AZ$8, RANDBETWEEN(1, COUNTA(Sheet1!$AZ$3:$AZ$8)))</f>
        <v>Child Protection</v>
      </c>
      <c r="K2065" t="str" cm="1">
        <f t="array" aca="1" ref="K2065" ca="1">INDEX(Sheet1!$K$1:$K$8, RANDBETWEEN(1, 6))</f>
        <v>HAC-ECARO</v>
      </c>
      <c r="M2065" t="s">
        <v>57</v>
      </c>
      <c r="N2065">
        <f t="shared" ca="1" si="97"/>
        <v>4748.5929749646448</v>
      </c>
      <c r="Q2065" t="s">
        <v>300</v>
      </c>
      <c r="U2065">
        <f t="shared" ca="1" si="98"/>
        <v>36071.408816752373</v>
      </c>
      <c r="V2065">
        <v>35368026</v>
      </c>
      <c r="W2065" t="str" cm="1">
        <f t="array" aca="1" ref="W2065" ca="1">INDEX(Sheet1!$X$1:$X$20, RANDBETWEEN(1, 20))</f>
        <v>Women's and diaspora organizations</v>
      </c>
      <c r="X2065" t="str" cm="1">
        <f t="array" aca="1" ref="X2065" ca="1">INDEX(Sheet1!$Y$2:$Y$22, RANDBETWEEN(1, 21))</f>
        <v>Private Sector</v>
      </c>
      <c r="Z2065" t="str" cm="1">
        <f t="array" aca="1" ref="Z2065" ca="1">INDEX(Sheet1!$AA$2:$AA$30, RANDBETWEEN(1, 29))</f>
        <v>UKRAINE CO</v>
      </c>
      <c r="AA2065" t="str" cm="1">
        <f t="array" aca="1" ref="AA2065" ca="1">INDEX(Sheet1!$AB$2:$AB$8, RANDBETWEEN(1, 7))</f>
        <v>HQ</v>
      </c>
      <c r="AB2065" t="str" cm="1">
        <f t="array" aca="1" ref="AB2065" ca="1">INDEX(Sheet1!$AC$2:$AC$22, RANDBETWEEN(1, 21))</f>
        <v>Montenegro</v>
      </c>
      <c r="AE2065" t="str" cm="1">
        <f t="array" aca="1" ref="AE2065" ca="1">INDEX(Sheet1!$AF$2:$AF$22, RANDBETWEEN(1, 5))</f>
        <v>HQ</v>
      </c>
      <c r="AF2065" s="3">
        <v>45342</v>
      </c>
      <c r="AG2065" t="str" cm="1">
        <f t="array" aca="1" ref="AG2065" ca="1">INDEX(Sheet1!$AH$2:$AH$24, RANDBETWEEN(1, 23))</f>
        <v>BULGARIA CO</v>
      </c>
      <c r="AH2065" t="s">
        <v>667</v>
      </c>
      <c r="AI2065" t="s">
        <v>299</v>
      </c>
      <c r="AJ2065" t="s">
        <v>300</v>
      </c>
      <c r="AK2065" t="s">
        <v>57</v>
      </c>
      <c r="AL2065" t="s">
        <v>90</v>
      </c>
      <c r="AM2065" t="s">
        <v>645</v>
      </c>
      <c r="AN2065" t="s">
        <v>91</v>
      </c>
      <c r="AO2065" t="s">
        <v>61</v>
      </c>
      <c r="AP2065" t="s">
        <v>62</v>
      </c>
      <c r="AQ2065" t="s">
        <v>117</v>
      </c>
      <c r="AR2065">
        <v>2024</v>
      </c>
      <c r="AS2065" t="s">
        <v>44</v>
      </c>
    </row>
    <row r="2066" spans="1:45">
      <c r="A2066" t="s">
        <v>656</v>
      </c>
      <c r="B2066" t="s">
        <v>44</v>
      </c>
      <c r="C2066" t="s">
        <v>45</v>
      </c>
      <c r="D2066" s="3">
        <v>45455</v>
      </c>
      <c r="E2066" t="s">
        <v>644</v>
      </c>
      <c r="F2066">
        <f t="shared" ca="1" si="96"/>
        <v>13023.640575341371</v>
      </c>
      <c r="G2066">
        <f t="shared" ca="1" si="96"/>
        <v>31515.511994661814</v>
      </c>
      <c r="H2066" t="str" cm="1">
        <f t="array" aca="1" ref="H2066" ca="1">INDEX(Sheet1!$H$1:$H$3, RANDBETWEEN(1, 3))</f>
        <v>ORE-Thematic</v>
      </c>
      <c r="I2066" t="str" cm="1">
        <f t="array" aca="1" ref="I2066" ca="1">INDEX(Sheet1!$I$3:$I$88, RANDBETWEEN(1, 85))</f>
        <v>Cross-sectoral planning and programme reviews</v>
      </c>
      <c r="J2066" t="str">
        <f ca="1">INDEX(Sheet1!$AZ$3:$AZ$8, RANDBETWEEN(1, COUNTA(Sheet1!$AZ$3:$AZ$8)))</f>
        <v>Health</v>
      </c>
      <c r="K2066" t="str" cm="1">
        <f t="array" aca="1" ref="K2066" ca="1">INDEX(Sheet1!$K$1:$K$8, RANDBETWEEN(1, 6))</f>
        <v>Ukraine Response</v>
      </c>
      <c r="M2066" t="s">
        <v>75</v>
      </c>
      <c r="N2066">
        <f t="shared" ca="1" si="97"/>
        <v>77595.418400430644</v>
      </c>
      <c r="Q2066" t="s">
        <v>176</v>
      </c>
      <c r="U2066">
        <f t="shared" ca="1" si="98"/>
        <v>66026.626174890116</v>
      </c>
      <c r="V2066">
        <v>20388476</v>
      </c>
      <c r="W2066" t="str" cm="1">
        <f t="array" aca="1" ref="W2066" ca="1">INDEX(Sheet1!$X$1:$X$20, RANDBETWEEN(1, 20))</f>
        <v>Corporate</v>
      </c>
      <c r="X2066" t="str" cm="1">
        <f t="array" aca="1" ref="X2066" ca="1">INDEX(Sheet1!$Y$2:$Y$22, RANDBETWEEN(1, 21))</f>
        <v>UNICEF NatCom/CO/Division</v>
      </c>
      <c r="Z2066" t="str" cm="1">
        <f t="array" aca="1" ref="Z2066" ca="1">INDEX(Sheet1!$AA$2:$AA$30, RANDBETWEEN(1, 29))</f>
        <v>BULGARIA CO</v>
      </c>
      <c r="AA2066" t="str" cm="1">
        <f t="array" aca="1" ref="AA2066" ca="1">INDEX(Sheet1!$AB$2:$AB$8, RANDBETWEEN(1, 7))</f>
        <v>ROSA</v>
      </c>
      <c r="AB2066" t="str" cm="1">
        <f t="array" aca="1" ref="AB2066" ca="1">INDEX(Sheet1!$AC$2:$AC$22, RANDBETWEEN(1, 21))</f>
        <v>Greece</v>
      </c>
      <c r="AE2066" t="str" cm="1">
        <f t="array" aca="1" ref="AE2066" ca="1">INDEX(Sheet1!$AF$2:$AF$22, RANDBETWEEN(1, 5))</f>
        <v>ECARO</v>
      </c>
      <c r="AF2066" s="3">
        <v>45455</v>
      </c>
      <c r="AG2066" t="str" cm="1">
        <f t="array" aca="1" ref="AG2066" ca="1">INDEX(Sheet1!$AH$2:$AH$24, RANDBETWEEN(1, 23))</f>
        <v>TURKIYE NATCOM</v>
      </c>
      <c r="AH2066" t="s">
        <v>668</v>
      </c>
      <c r="AI2066" t="s">
        <v>302</v>
      </c>
      <c r="AJ2066" t="s">
        <v>176</v>
      </c>
      <c r="AK2066" t="s">
        <v>75</v>
      </c>
      <c r="AL2066" t="s">
        <v>58</v>
      </c>
      <c r="AM2066" t="s">
        <v>645</v>
      </c>
      <c r="AN2066" t="s">
        <v>115</v>
      </c>
      <c r="AO2066" t="s">
        <v>92</v>
      </c>
      <c r="AP2066" t="s">
        <v>93</v>
      </c>
      <c r="AQ2066" t="s">
        <v>79</v>
      </c>
      <c r="AR2066">
        <v>2024</v>
      </c>
      <c r="AS2066" t="s">
        <v>44</v>
      </c>
    </row>
    <row r="2067" spans="1:45">
      <c r="A2067" t="s">
        <v>653</v>
      </c>
      <c r="B2067" t="s">
        <v>95</v>
      </c>
      <c r="C2067" t="s">
        <v>64</v>
      </c>
      <c r="D2067" s="3">
        <v>45334</v>
      </c>
      <c r="E2067" t="s">
        <v>644</v>
      </c>
      <c r="F2067">
        <f t="shared" ca="1" si="96"/>
        <v>49968.829924085447</v>
      </c>
      <c r="G2067">
        <f t="shared" ca="1" si="96"/>
        <v>12514.964566646859</v>
      </c>
      <c r="H2067" t="str" cm="1">
        <f t="array" aca="1" ref="H2067" ca="1">INDEX(Sheet1!$H$1:$H$3, RANDBETWEEN(1, 3))</f>
        <v>Revenue Type</v>
      </c>
      <c r="I2067" t="str" cm="1">
        <f t="array" aca="1" ref="I2067" ca="1">INDEX(Sheet1!$I$3:$I$88, RANDBETWEEN(1, 85))</f>
        <v>Cross-sectoral monitoring, data and situation analyses</v>
      </c>
      <c r="J2067" t="str">
        <f ca="1">INDEX(Sheet1!$AZ$3:$AZ$8, RANDBETWEEN(1, COUNTA(Sheet1!$AZ$3:$AZ$8)))</f>
        <v>Child Protection</v>
      </c>
      <c r="K2067" t="str" cm="1">
        <f t="array" aca="1" ref="K2067" ca="1">INDEX(Sheet1!$K$1:$K$8, RANDBETWEEN(1, 6))</f>
        <v>HAC-ARMENIA</v>
      </c>
      <c r="M2067" t="s">
        <v>104</v>
      </c>
      <c r="N2067">
        <f t="shared" ca="1" si="97"/>
        <v>1041.1015260499116</v>
      </c>
      <c r="Q2067" t="s">
        <v>305</v>
      </c>
      <c r="U2067">
        <f t="shared" ca="1" si="98"/>
        <v>21033.103844078956</v>
      </c>
      <c r="V2067">
        <v>8951117</v>
      </c>
      <c r="W2067" t="str" cm="1">
        <f t="array" aca="1" ref="W2067" ca="1">INDEX(Sheet1!$X$1:$X$20, RANDBETWEEN(1, 20))</f>
        <v>Governmental Organization</v>
      </c>
      <c r="X2067" t="str" cm="1">
        <f t="array" aca="1" ref="X2067" ca="1">INDEX(Sheet1!$Y$2:$Y$22, RANDBETWEEN(1, 21))</f>
        <v>Private Sector</v>
      </c>
      <c r="Z2067" t="str" cm="1">
        <f t="array" aca="1" ref="Z2067" ca="1">INDEX(Sheet1!$AA$2:$AA$30, RANDBETWEEN(1, 29))</f>
        <v>TURKIYE CO</v>
      </c>
      <c r="AA2067" t="str" cm="1">
        <f t="array" aca="1" ref="AA2067" ca="1">INDEX(Sheet1!$AB$2:$AB$8, RANDBETWEEN(1, 7))</f>
        <v>HQ</v>
      </c>
      <c r="AB2067" t="str" cm="1">
        <f t="array" aca="1" ref="AB2067" ca="1">INDEX(Sheet1!$AC$2:$AC$22, RANDBETWEEN(1, 21))</f>
        <v>France</v>
      </c>
      <c r="AE2067" t="str" cm="1">
        <f t="array" aca="1" ref="AE2067" ca="1">INDEX(Sheet1!$AF$2:$AF$22, RANDBETWEEN(1, 5))</f>
        <v>MENARO</v>
      </c>
      <c r="AF2067" s="3">
        <v>45334</v>
      </c>
      <c r="AG2067" t="str" cm="1">
        <f t="array" aca="1" ref="AG2067" ca="1">INDEX(Sheet1!$AH$2:$AH$24, RANDBETWEEN(1, 23))</f>
        <v>UKRAINE CO</v>
      </c>
      <c r="AH2067" t="s">
        <v>647</v>
      </c>
      <c r="AI2067" t="s">
        <v>304</v>
      </c>
      <c r="AJ2067" t="s">
        <v>305</v>
      </c>
      <c r="AK2067" t="s">
        <v>104</v>
      </c>
      <c r="AL2067" t="s">
        <v>58</v>
      </c>
      <c r="AM2067" t="s">
        <v>646</v>
      </c>
      <c r="AN2067" t="s">
        <v>105</v>
      </c>
      <c r="AO2067" t="s">
        <v>116</v>
      </c>
      <c r="AP2067" t="s">
        <v>78</v>
      </c>
      <c r="AQ2067" t="s">
        <v>129</v>
      </c>
      <c r="AR2067">
        <v>2024</v>
      </c>
      <c r="AS2067" t="s">
        <v>44</v>
      </c>
    </row>
    <row r="2068" spans="1:45">
      <c r="A2068" t="s">
        <v>652</v>
      </c>
      <c r="B2068" t="s">
        <v>44</v>
      </c>
      <c r="C2068" t="s">
        <v>45</v>
      </c>
      <c r="D2068" s="3">
        <v>45486</v>
      </c>
      <c r="E2068" t="s">
        <v>644</v>
      </c>
      <c r="F2068">
        <f t="shared" ca="1" si="96"/>
        <v>22495.144347594181</v>
      </c>
      <c r="G2068">
        <f t="shared" ca="1" si="96"/>
        <v>92048.033064027157</v>
      </c>
      <c r="H2068" t="str" cm="1">
        <f t="array" aca="1" ref="H2068" ca="1">INDEX(Sheet1!$H$1:$H$3, RANDBETWEEN(1, 3))</f>
        <v>Revenue Type</v>
      </c>
      <c r="I2068" t="str" cm="1">
        <f t="array" aca="1" ref="I2068" ca="1">INDEX(Sheet1!$I$3:$I$88, RANDBETWEEN(1, 85))</f>
        <v>Equity – focus on girls’ and inclusive education</v>
      </c>
      <c r="J2068" t="str">
        <f ca="1">INDEX(Sheet1!$AZ$3:$AZ$8, RANDBETWEEN(1, COUNTA(Sheet1!$AZ$3:$AZ$8)))</f>
        <v>Increased Immunization Rates</v>
      </c>
      <c r="K2068" t="str" cm="1">
        <f t="array" aca="1" ref="K2068" ca="1">INDEX(Sheet1!$K$1:$K$8, RANDBETWEEN(1, 6))</f>
        <v>Emergency/HAC</v>
      </c>
      <c r="M2068" t="s">
        <v>114</v>
      </c>
      <c r="N2068">
        <f t="shared" ca="1" si="97"/>
        <v>2596.2492363662154</v>
      </c>
      <c r="Q2068" t="s">
        <v>201</v>
      </c>
      <c r="U2068">
        <f t="shared" ca="1" si="98"/>
        <v>32513.191814371527</v>
      </c>
      <c r="V2068">
        <v>17382822</v>
      </c>
      <c r="W2068" t="str" cm="1">
        <f t="array" aca="1" ref="W2068" ca="1">INDEX(Sheet1!$X$1:$X$20, RANDBETWEEN(1, 20))</f>
        <v>Country Office</v>
      </c>
      <c r="X2068" t="str" cm="1">
        <f t="array" aca="1" ref="X2068" ca="1">INDEX(Sheet1!$Y$2:$Y$22, RANDBETWEEN(1, 21))</f>
        <v>Public Sector</v>
      </c>
      <c r="Z2068" t="str" cm="1">
        <f t="array" aca="1" ref="Z2068" ca="1">INDEX(Sheet1!$AA$2:$AA$30, RANDBETWEEN(1, 29))</f>
        <v>UKRAINE CO</v>
      </c>
      <c r="AA2068" t="str" cm="1">
        <f t="array" aca="1" ref="AA2068" ca="1">INDEX(Sheet1!$AB$2:$AB$8, RANDBETWEEN(1, 7))</f>
        <v>ROSA</v>
      </c>
      <c r="AB2068" t="str" cm="1">
        <f t="array" aca="1" ref="AB2068" ca="1">INDEX(Sheet1!$AC$2:$AC$22, RANDBETWEEN(1, 21))</f>
        <v>Cyprus</v>
      </c>
      <c r="AE2068" t="str" cm="1">
        <f t="array" aca="1" ref="AE2068" ca="1">INDEX(Sheet1!$AF$2:$AF$22, RANDBETWEEN(1, 5))</f>
        <v>HQ</v>
      </c>
      <c r="AF2068" s="3">
        <v>45486</v>
      </c>
      <c r="AG2068" t="str" cm="1">
        <f t="array" aca="1" ref="AG2068" ca="1">INDEX(Sheet1!$AH$2:$AH$24, RANDBETWEEN(1, 23))</f>
        <v>ARMENIA CO</v>
      </c>
      <c r="AH2068" t="s">
        <v>668</v>
      </c>
      <c r="AI2068" t="s">
        <v>307</v>
      </c>
      <c r="AJ2068" t="s">
        <v>201</v>
      </c>
      <c r="AK2068" t="s">
        <v>114</v>
      </c>
      <c r="AL2068" t="s">
        <v>58</v>
      </c>
      <c r="AM2068" t="s">
        <v>646</v>
      </c>
      <c r="AN2068" t="s">
        <v>192</v>
      </c>
      <c r="AO2068" t="s">
        <v>77</v>
      </c>
      <c r="AP2068" t="s">
        <v>143</v>
      </c>
      <c r="AQ2068" t="s">
        <v>79</v>
      </c>
      <c r="AR2068">
        <v>2024</v>
      </c>
      <c r="AS2068" t="s">
        <v>44</v>
      </c>
    </row>
    <row r="2069" spans="1:45">
      <c r="A2069" t="s">
        <v>658</v>
      </c>
      <c r="B2069" t="s">
        <v>44</v>
      </c>
      <c r="C2069" t="s">
        <v>118</v>
      </c>
      <c r="D2069" s="3">
        <v>45489</v>
      </c>
      <c r="E2069" t="s">
        <v>644</v>
      </c>
      <c r="F2069">
        <f t="shared" ca="1" si="96"/>
        <v>90229.774397488087</v>
      </c>
      <c r="G2069">
        <f t="shared" ca="1" si="96"/>
        <v>21536.322078270641</v>
      </c>
      <c r="H2069" t="str" cm="1">
        <f t="array" aca="1" ref="H2069" ca="1">INDEX(Sheet1!$H$1:$H$3, RANDBETWEEN(1, 3))</f>
        <v>Revenue Type</v>
      </c>
      <c r="I2069" t="str" cm="1">
        <f t="array" aca="1" ref="I2069" ca="1">INDEX(Sheet1!$I$3:$I$88, RANDBETWEEN(1, 85))</f>
        <v>Equity – focus on girls’ and inclusive education</v>
      </c>
      <c r="J2069" t="str">
        <f ca="1">INDEX(Sheet1!$AZ$3:$AZ$8, RANDBETWEEN(1, COUNTA(Sheet1!$AZ$3:$AZ$8)))</f>
        <v>Health</v>
      </c>
      <c r="K2069" t="str" cm="1">
        <f t="array" aca="1" ref="K2069" ca="1">INDEX(Sheet1!$K$1:$K$8, RANDBETWEEN(1, 6))</f>
        <v>HAC-ECARO</v>
      </c>
      <c r="M2069" t="s">
        <v>114</v>
      </c>
      <c r="N2069">
        <f t="shared" ca="1" si="97"/>
        <v>630.00692010416083</v>
      </c>
      <c r="Q2069" t="s">
        <v>310</v>
      </c>
      <c r="U2069">
        <f t="shared" ca="1" si="98"/>
        <v>57969.001983612136</v>
      </c>
      <c r="V2069">
        <v>37432682</v>
      </c>
      <c r="W2069" t="str" cm="1">
        <f t="array" aca="1" ref="W2069" ca="1">INDEX(Sheet1!$X$1:$X$20, RANDBETWEEN(1, 20))</f>
        <v>UN Agency/International Agency</v>
      </c>
      <c r="X2069" t="str" cm="1">
        <f t="array" aca="1" ref="X2069" ca="1">INDEX(Sheet1!$Y$2:$Y$22, RANDBETWEEN(1, 21))</f>
        <v>UNICEF NatCom/CO/Division</v>
      </c>
      <c r="Z2069" t="str" cm="1">
        <f t="array" aca="1" ref="Z2069" ca="1">INDEX(Sheet1!$AA$2:$AA$30, RANDBETWEEN(1, 29))</f>
        <v>TURKIYE NATCOM</v>
      </c>
      <c r="AA2069" t="str" cm="1">
        <f t="array" aca="1" ref="AA2069" ca="1">INDEX(Sheet1!$AB$2:$AB$8, RANDBETWEEN(1, 7))</f>
        <v>MENARO</v>
      </c>
      <c r="AB2069" t="str" cm="1">
        <f t="array" aca="1" ref="AB2069" ca="1">INDEX(Sheet1!$AC$2:$AC$22, RANDBETWEEN(1, 21))</f>
        <v>Ukraine</v>
      </c>
      <c r="AE2069" t="str" cm="1">
        <f t="array" aca="1" ref="AE2069" ca="1">INDEX(Sheet1!$AF$2:$AF$22, RANDBETWEEN(1, 5))</f>
        <v>MENARO</v>
      </c>
      <c r="AF2069" s="3">
        <v>45489</v>
      </c>
      <c r="AG2069" t="str" cm="1">
        <f t="array" aca="1" ref="AG2069" ca="1">INDEX(Sheet1!$AH$2:$AH$24, RANDBETWEEN(1, 23))</f>
        <v>TURKIYE CO</v>
      </c>
      <c r="AH2069" t="s">
        <v>649</v>
      </c>
      <c r="AI2069" t="s">
        <v>309</v>
      </c>
      <c r="AJ2069" t="s">
        <v>310</v>
      </c>
      <c r="AK2069" t="s">
        <v>114</v>
      </c>
      <c r="AL2069" t="s">
        <v>90</v>
      </c>
      <c r="AM2069" t="s">
        <v>646</v>
      </c>
      <c r="AN2069" t="s">
        <v>60</v>
      </c>
      <c r="AO2069" t="s">
        <v>116</v>
      </c>
      <c r="AP2069" t="s">
        <v>78</v>
      </c>
      <c r="AQ2069" t="s">
        <v>79</v>
      </c>
      <c r="AR2069">
        <v>2024</v>
      </c>
      <c r="AS2069" t="s">
        <v>44</v>
      </c>
    </row>
    <row r="2070" spans="1:45">
      <c r="A2070" t="s">
        <v>653</v>
      </c>
      <c r="B2070" t="s">
        <v>95</v>
      </c>
      <c r="C2070" t="s">
        <v>64</v>
      </c>
      <c r="D2070" s="3">
        <v>45362</v>
      </c>
      <c r="E2070" t="s">
        <v>644</v>
      </c>
      <c r="F2070">
        <f t="shared" ca="1" si="96"/>
        <v>1952.3271493469322</v>
      </c>
      <c r="G2070">
        <f t="shared" ca="1" si="96"/>
        <v>46423.957162456252</v>
      </c>
      <c r="H2070" t="str" cm="1">
        <f t="array" aca="1" ref="H2070" ca="1">INDEX(Sheet1!$H$1:$H$3, RANDBETWEEN(1, 3))</f>
        <v>ORE-Thematic</v>
      </c>
      <c r="I2070" t="str" cm="1">
        <f t="array" aca="1" ref="I2070" ca="1">INDEX(Sheet1!$I$3:$I$88, RANDBETWEEN(1, 85))</f>
        <v>Community-based management of acute malnutrition</v>
      </c>
      <c r="J2070" t="str">
        <f ca="1">INDEX(Sheet1!$AZ$3:$AZ$8, RANDBETWEEN(1, COUNTA(Sheet1!$AZ$3:$AZ$8)))</f>
        <v>Child Protection</v>
      </c>
      <c r="K2070" t="str" cm="1">
        <f t="array" aca="1" ref="K2070" ca="1">INDEX(Sheet1!$K$1:$K$8, RANDBETWEEN(1, 6))</f>
        <v>Emergency/HAC</v>
      </c>
      <c r="M2070" t="s">
        <v>57</v>
      </c>
      <c r="N2070">
        <f t="shared" ca="1" si="97"/>
        <v>30241.019429571392</v>
      </c>
      <c r="Q2070" t="s">
        <v>313</v>
      </c>
      <c r="U2070">
        <f t="shared" ca="1" si="98"/>
        <v>88318.607031304171</v>
      </c>
      <c r="V2070">
        <v>27143582</v>
      </c>
      <c r="W2070" t="str" cm="1">
        <f t="array" aca="1" ref="W2070" ca="1">INDEX(Sheet1!$X$1:$X$20, RANDBETWEEN(1, 20))</f>
        <v>Multi-Stakeholder Partnership</v>
      </c>
      <c r="X2070" t="str" cm="1">
        <f t="array" aca="1" ref="X2070" ca="1">INDEX(Sheet1!$Y$2:$Y$22, RANDBETWEEN(1, 21))</f>
        <v>Private Sector</v>
      </c>
      <c r="Z2070" t="str" cm="1">
        <f t="array" aca="1" ref="Z2070" ca="1">INDEX(Sheet1!$AA$2:$AA$30, RANDBETWEEN(1, 29))</f>
        <v>UKRAINE CO</v>
      </c>
      <c r="AA2070" t="str" cm="1">
        <f t="array" aca="1" ref="AA2070" ca="1">INDEX(Sheet1!$AB$2:$AB$8, RANDBETWEEN(1, 7))</f>
        <v>EAPRO</v>
      </c>
      <c r="AB2070" t="str" cm="1">
        <f t="array" aca="1" ref="AB2070" ca="1">INDEX(Sheet1!$AC$2:$AC$22, RANDBETWEEN(1, 21))</f>
        <v>Albania</v>
      </c>
      <c r="AE2070" t="str" cm="1">
        <f t="array" aca="1" ref="AE2070" ca="1">INDEX(Sheet1!$AF$2:$AF$22, RANDBETWEEN(1, 5))</f>
        <v>HQ</v>
      </c>
      <c r="AF2070" s="3">
        <v>45362</v>
      </c>
      <c r="AG2070" t="str" cm="1">
        <f t="array" aca="1" ref="AG2070" ca="1">INDEX(Sheet1!$AH$2:$AH$24, RANDBETWEEN(1, 23))</f>
        <v>TURKIYE CO</v>
      </c>
      <c r="AH2070" t="s">
        <v>650</v>
      </c>
      <c r="AI2070" t="s">
        <v>312</v>
      </c>
      <c r="AJ2070" t="s">
        <v>313</v>
      </c>
      <c r="AK2070" t="s">
        <v>57</v>
      </c>
      <c r="AL2070" t="s">
        <v>90</v>
      </c>
      <c r="AM2070" t="s">
        <v>646</v>
      </c>
      <c r="AN2070" t="s">
        <v>91</v>
      </c>
      <c r="AO2070" t="s">
        <v>149</v>
      </c>
      <c r="AP2070" t="s">
        <v>143</v>
      </c>
      <c r="AQ2070" t="s">
        <v>100</v>
      </c>
      <c r="AR2070">
        <v>2022</v>
      </c>
      <c r="AS2070" t="s">
        <v>44</v>
      </c>
    </row>
    <row r="2071" spans="1:45">
      <c r="A2071" t="s">
        <v>658</v>
      </c>
      <c r="B2071" t="s">
        <v>44</v>
      </c>
      <c r="C2071" t="s">
        <v>45</v>
      </c>
      <c r="D2071" s="3">
        <v>45460</v>
      </c>
      <c r="E2071" t="s">
        <v>644</v>
      </c>
      <c r="F2071">
        <f t="shared" ca="1" si="96"/>
        <v>92688.163712278256</v>
      </c>
      <c r="G2071">
        <f t="shared" ca="1" si="96"/>
        <v>62353.208078892167</v>
      </c>
      <c r="H2071" t="str" cm="1">
        <f t="array" aca="1" ref="H2071" ca="1">INDEX(Sheet1!$H$1:$H$3, RANDBETWEEN(1, 3))</f>
        <v>Revenue Type</v>
      </c>
      <c r="I2071" t="str" cm="1">
        <f t="array" aca="1" ref="I2071" ca="1">INDEX(Sheet1!$I$3:$I$88, RANDBETWEEN(1, 85))</f>
        <v>WASH and emergencies</v>
      </c>
      <c r="J2071" t="str">
        <f ca="1">INDEX(Sheet1!$AZ$3:$AZ$8, RANDBETWEEN(1, COUNTA(Sheet1!$AZ$3:$AZ$8)))</f>
        <v>Health</v>
      </c>
      <c r="K2071" t="str" cm="1">
        <f t="array" aca="1" ref="K2071" ca="1">INDEX(Sheet1!$K$1:$K$8, RANDBETWEEN(1, 6))</f>
        <v>Ukraine Response</v>
      </c>
      <c r="M2071" t="s">
        <v>114</v>
      </c>
      <c r="N2071">
        <f t="shared" ca="1" si="97"/>
        <v>40481.990157806911</v>
      </c>
      <c r="Q2071" t="s">
        <v>316</v>
      </c>
      <c r="U2071">
        <f t="shared" ca="1" si="98"/>
        <v>81758.033315217137</v>
      </c>
      <c r="V2071">
        <v>7955070</v>
      </c>
      <c r="W2071" t="str" cm="1">
        <f t="array" aca="1" ref="W2071" ca="1">INDEX(Sheet1!$X$1:$X$20, RANDBETWEEN(1, 20))</f>
        <v>Corporate Foundation</v>
      </c>
      <c r="X2071" t="str" cm="1">
        <f t="array" aca="1" ref="X2071" ca="1">INDEX(Sheet1!$Y$2:$Y$22, RANDBETWEEN(1, 21))</f>
        <v>UNICEF NatCom/CO/Division</v>
      </c>
      <c r="Z2071" t="str" cm="1">
        <f t="array" aca="1" ref="Z2071" ca="1">INDEX(Sheet1!$AA$2:$AA$30, RANDBETWEEN(1, 29))</f>
        <v>NETHERLANDS NATCOM</v>
      </c>
      <c r="AA2071" t="str" cm="1">
        <f t="array" aca="1" ref="AA2071" ca="1">INDEX(Sheet1!$AB$2:$AB$8, RANDBETWEEN(1, 7))</f>
        <v>ECARO</v>
      </c>
      <c r="AB2071" t="str" cm="1">
        <f t="array" aca="1" ref="AB2071" ca="1">INDEX(Sheet1!$AC$2:$AC$22, RANDBETWEEN(1, 21))</f>
        <v>Tajikistan</v>
      </c>
      <c r="AE2071" t="str" cm="1">
        <f t="array" aca="1" ref="AE2071" ca="1">INDEX(Sheet1!$AF$2:$AF$22, RANDBETWEEN(1, 5))</f>
        <v>ECARO</v>
      </c>
      <c r="AF2071" s="3">
        <v>45460</v>
      </c>
      <c r="AG2071" t="str" cm="1">
        <f t="array" aca="1" ref="AG2071" ca="1">INDEX(Sheet1!$AH$2:$AH$24, RANDBETWEEN(1, 23))</f>
        <v>CROATIA CO</v>
      </c>
      <c r="AH2071" t="s">
        <v>649</v>
      </c>
      <c r="AI2071" t="s">
        <v>315</v>
      </c>
      <c r="AJ2071" t="s">
        <v>316</v>
      </c>
      <c r="AK2071" t="s">
        <v>114</v>
      </c>
      <c r="AL2071" t="s">
        <v>90</v>
      </c>
      <c r="AM2071" t="s">
        <v>645</v>
      </c>
      <c r="AN2071" t="s">
        <v>128</v>
      </c>
      <c r="AO2071" t="s">
        <v>77</v>
      </c>
      <c r="AP2071" t="s">
        <v>143</v>
      </c>
      <c r="AQ2071" t="s">
        <v>117</v>
      </c>
      <c r="AR2071">
        <v>2023</v>
      </c>
      <c r="AS2071" t="s">
        <v>44</v>
      </c>
    </row>
    <row r="2072" spans="1:45">
      <c r="A2072" t="s">
        <v>656</v>
      </c>
      <c r="B2072" t="s">
        <v>44</v>
      </c>
      <c r="C2072" t="s">
        <v>45</v>
      </c>
      <c r="D2072" s="3">
        <v>45559</v>
      </c>
      <c r="E2072" t="s">
        <v>644</v>
      </c>
      <c r="F2072">
        <f t="shared" ca="1" si="96"/>
        <v>32889.517533854683</v>
      </c>
      <c r="G2072">
        <f t="shared" ca="1" si="96"/>
        <v>3736.4422127414637</v>
      </c>
      <c r="H2072" t="str" cm="1">
        <f t="array" aca="1" ref="H2072" ca="1">INDEX(Sheet1!$H$1:$H$3, RANDBETWEEN(1, 3))</f>
        <v>Revenue Type</v>
      </c>
      <c r="I2072" t="str" cm="1">
        <f t="array" aca="1" ref="I2072" ca="1">INDEX(Sheet1!$I$3:$I$88, RANDBETWEEN(1, 85))</f>
        <v>Care and Treatment of Children affected by HIV and AIDS</v>
      </c>
      <c r="J2072" t="str">
        <f ca="1">INDEX(Sheet1!$AZ$3:$AZ$8, RANDBETWEEN(1, COUNTA(Sheet1!$AZ$3:$AZ$8)))</f>
        <v>Emergency Response</v>
      </c>
      <c r="K2072" t="str" cm="1">
        <f t="array" aca="1" ref="K2072" ca="1">INDEX(Sheet1!$K$1:$K$8, RANDBETWEEN(1, 6))</f>
        <v>HAC-ARMENIA</v>
      </c>
      <c r="M2072" t="s">
        <v>75</v>
      </c>
      <c r="N2072">
        <f t="shared" ca="1" si="97"/>
        <v>88071.585284507804</v>
      </c>
      <c r="Q2072" t="s">
        <v>181</v>
      </c>
      <c r="U2072">
        <f t="shared" ca="1" si="98"/>
        <v>13908.516438629669</v>
      </c>
      <c r="V2072">
        <v>21916930</v>
      </c>
      <c r="W2072" t="str" cm="1">
        <f t="array" aca="1" ref="W2072" ca="1">INDEX(Sheet1!$X$1:$X$20, RANDBETWEEN(1, 20))</f>
        <v>Women's and diaspora organizations</v>
      </c>
      <c r="X2072" t="str" cm="1">
        <f t="array" aca="1" ref="X2072" ca="1">INDEX(Sheet1!$Y$2:$Y$22, RANDBETWEEN(1, 21))</f>
        <v>Private Sector</v>
      </c>
      <c r="Z2072" t="str" cm="1">
        <f t="array" aca="1" ref="Z2072" ca="1">INDEX(Sheet1!$AA$2:$AA$30, RANDBETWEEN(1, 29))</f>
        <v>UKRAINE CO</v>
      </c>
      <c r="AA2072" t="str" cm="1">
        <f t="array" aca="1" ref="AA2072" ca="1">INDEX(Sheet1!$AB$2:$AB$8, RANDBETWEEN(1, 7))</f>
        <v>NatCom</v>
      </c>
      <c r="AB2072" t="str" cm="1">
        <f t="array" aca="1" ref="AB2072" ca="1">INDEX(Sheet1!$AC$2:$AC$22, RANDBETWEEN(1, 21))</f>
        <v>Japan</v>
      </c>
      <c r="AE2072" t="str" cm="1">
        <f t="array" aca="1" ref="AE2072" ca="1">INDEX(Sheet1!$AF$2:$AF$22, RANDBETWEEN(1, 5))</f>
        <v>MENARO</v>
      </c>
      <c r="AF2072" s="3">
        <v>45559</v>
      </c>
      <c r="AG2072" t="str" cm="1">
        <f t="array" aca="1" ref="AG2072" ca="1">INDEX(Sheet1!$AH$2:$AH$24, RANDBETWEEN(1, 23))</f>
        <v>LEBANON CO</v>
      </c>
      <c r="AH2072" t="s">
        <v>649</v>
      </c>
      <c r="AI2072" t="s">
        <v>318</v>
      </c>
      <c r="AJ2072" t="s">
        <v>181</v>
      </c>
      <c r="AK2072" t="s">
        <v>75</v>
      </c>
      <c r="AL2072" t="s">
        <v>90</v>
      </c>
      <c r="AM2072" t="s">
        <v>645</v>
      </c>
      <c r="AN2072" t="s">
        <v>105</v>
      </c>
      <c r="AO2072" t="s">
        <v>149</v>
      </c>
      <c r="AP2072" t="s">
        <v>62</v>
      </c>
      <c r="AQ2072" t="s">
        <v>79</v>
      </c>
      <c r="AR2072">
        <v>2022</v>
      </c>
      <c r="AS2072" t="s">
        <v>44</v>
      </c>
    </row>
    <row r="2073" spans="1:45">
      <c r="A2073" t="s">
        <v>658</v>
      </c>
      <c r="B2073" t="s">
        <v>44</v>
      </c>
      <c r="C2073" t="s">
        <v>64</v>
      </c>
      <c r="D2073" s="3">
        <v>45364</v>
      </c>
      <c r="E2073" t="s">
        <v>644</v>
      </c>
      <c r="F2073">
        <f t="shared" ca="1" si="96"/>
        <v>89857.1784681961</v>
      </c>
      <c r="G2073">
        <f t="shared" ca="1" si="96"/>
        <v>13812.74232615724</v>
      </c>
      <c r="H2073" t="str" cm="1">
        <f t="array" aca="1" ref="H2073" ca="1">INDEX(Sheet1!$H$1:$H$3, RANDBETWEEN(1, 3))</f>
        <v>ORE-Thematic</v>
      </c>
      <c r="I2073" t="str" cm="1">
        <f t="array" aca="1" ref="I2073" ca="1">INDEX(Sheet1!$I$3:$I$88, RANDBETWEEN(1, 85))</f>
        <v>Gender Equality</v>
      </c>
      <c r="J2073" t="str">
        <f ca="1">INDEX(Sheet1!$AZ$3:$AZ$8, RANDBETWEEN(1, COUNTA(Sheet1!$AZ$3:$AZ$8)))</f>
        <v>Advocacy</v>
      </c>
      <c r="K2073" t="str" cm="1">
        <f t="array" aca="1" ref="K2073" ca="1">INDEX(Sheet1!$K$1:$K$8, RANDBETWEEN(1, 6))</f>
        <v>HAC-UKRAINE</v>
      </c>
      <c r="M2073" t="s">
        <v>114</v>
      </c>
      <c r="N2073">
        <f t="shared" ca="1" si="97"/>
        <v>48516.296845706631</v>
      </c>
      <c r="Q2073" t="s">
        <v>321</v>
      </c>
      <c r="U2073">
        <f t="shared" ca="1" si="98"/>
        <v>69220.354654224342</v>
      </c>
      <c r="V2073">
        <v>33852676</v>
      </c>
      <c r="W2073" t="str" cm="1">
        <f t="array" aca="1" ref="W2073" ca="1">INDEX(Sheet1!$X$1:$X$20, RANDBETWEEN(1, 20))</f>
        <v>Country Office</v>
      </c>
      <c r="X2073" t="str" cm="1">
        <f t="array" aca="1" ref="X2073" ca="1">INDEX(Sheet1!$Y$2:$Y$22, RANDBETWEEN(1, 21))</f>
        <v>Public Sector</v>
      </c>
      <c r="Z2073" t="str" cm="1">
        <f t="array" aca="1" ref="Z2073" ca="1">INDEX(Sheet1!$AA$2:$AA$30, RANDBETWEEN(1, 29))</f>
        <v>KOSOVO CO</v>
      </c>
      <c r="AA2073" t="str" cm="1">
        <f t="array" aca="1" ref="AA2073" ca="1">INDEX(Sheet1!$AB$2:$AB$8, RANDBETWEEN(1, 7))</f>
        <v>ECARO</v>
      </c>
      <c r="AB2073" t="str" cm="1">
        <f t="array" aca="1" ref="AB2073" ca="1">INDEX(Sheet1!$AC$2:$AC$22, RANDBETWEEN(1, 21))</f>
        <v>Montenegro</v>
      </c>
      <c r="AE2073" t="str" cm="1">
        <f t="array" aca="1" ref="AE2073" ca="1">INDEX(Sheet1!$AF$2:$AF$22, RANDBETWEEN(1, 5))</f>
        <v>NatCom</v>
      </c>
      <c r="AF2073" s="3">
        <v>45364</v>
      </c>
      <c r="AG2073" t="str" cm="1">
        <f t="array" aca="1" ref="AG2073" ca="1">INDEX(Sheet1!$AH$2:$AH$24, RANDBETWEEN(1, 23))</f>
        <v>ARMENIA CO</v>
      </c>
      <c r="AH2073" t="s">
        <v>648</v>
      </c>
      <c r="AI2073" t="s">
        <v>320</v>
      </c>
      <c r="AJ2073" t="s">
        <v>321</v>
      </c>
      <c r="AK2073" t="s">
        <v>114</v>
      </c>
      <c r="AL2073" t="s">
        <v>95</v>
      </c>
      <c r="AM2073" t="s">
        <v>645</v>
      </c>
      <c r="AN2073" t="s">
        <v>192</v>
      </c>
      <c r="AO2073" t="s">
        <v>77</v>
      </c>
      <c r="AP2073" t="s">
        <v>143</v>
      </c>
      <c r="AQ2073" t="s">
        <v>117</v>
      </c>
      <c r="AR2073">
        <v>2024</v>
      </c>
      <c r="AS2073" t="s">
        <v>44</v>
      </c>
    </row>
    <row r="2074" spans="1:45">
      <c r="A2074" t="s">
        <v>653</v>
      </c>
      <c r="B2074" t="s">
        <v>95</v>
      </c>
      <c r="C2074" t="s">
        <v>118</v>
      </c>
      <c r="D2074" s="3">
        <v>45301</v>
      </c>
      <c r="E2074" t="s">
        <v>644</v>
      </c>
      <c r="F2074">
        <f t="shared" ca="1" si="96"/>
        <v>90454.305003068672</v>
      </c>
      <c r="G2074">
        <f t="shared" ca="1" si="96"/>
        <v>58423.526379383249</v>
      </c>
      <c r="H2074" t="str" cm="1">
        <f t="array" aca="1" ref="H2074" ca="1">INDEX(Sheet1!$H$1:$H$3, RANDBETWEEN(1, 3))</f>
        <v>ORE-Thematic</v>
      </c>
      <c r="I2074" t="str" cm="1">
        <f t="array" aca="1" ref="I2074" ca="1">INDEX(Sheet1!$I$3:$I$88, RANDBETWEEN(1, 85))</f>
        <v>Humanitarian Action</v>
      </c>
      <c r="J2074" t="str">
        <f ca="1">INDEX(Sheet1!$AZ$3:$AZ$8, RANDBETWEEN(1, COUNTA(Sheet1!$AZ$3:$AZ$8)))</f>
        <v>Increased Immunization Rates</v>
      </c>
      <c r="K2074" t="str" cm="1">
        <f t="array" aca="1" ref="K2074" ca="1">INDEX(Sheet1!$K$1:$K$8, RANDBETWEEN(1, 6))</f>
        <v>HAC-ARMENIA</v>
      </c>
      <c r="M2074" t="s">
        <v>165</v>
      </c>
      <c r="N2074">
        <f t="shared" ca="1" si="97"/>
        <v>8804.8699923019994</v>
      </c>
      <c r="Q2074" t="s">
        <v>324</v>
      </c>
      <c r="U2074">
        <f t="shared" ca="1" si="98"/>
        <v>72132.874011474385</v>
      </c>
      <c r="V2074">
        <v>31813113</v>
      </c>
      <c r="W2074" t="str" cm="1">
        <f t="array" aca="1" ref="W2074" ca="1">INDEX(Sheet1!$X$1:$X$20, RANDBETWEEN(1, 20))</f>
        <v>Women's and diaspora organizations</v>
      </c>
      <c r="X2074" t="str" cm="1">
        <f t="array" aca="1" ref="X2074" ca="1">INDEX(Sheet1!$Y$2:$Y$22, RANDBETWEEN(1, 21))</f>
        <v>UNICEF NatCom/CO/Division</v>
      </c>
      <c r="Z2074" t="str" cm="1">
        <f t="array" aca="1" ref="Z2074" ca="1">INDEX(Sheet1!$AA$2:$AA$30, RANDBETWEEN(1, 29))</f>
        <v>ALBANIA CO</v>
      </c>
      <c r="AA2074" t="str" cm="1">
        <f t="array" aca="1" ref="AA2074" ca="1">INDEX(Sheet1!$AB$2:$AB$8, RANDBETWEEN(1, 7))</f>
        <v>NatCom</v>
      </c>
      <c r="AB2074" t="str" cm="1">
        <f t="array" aca="1" ref="AB2074" ca="1">INDEX(Sheet1!$AC$2:$AC$22, RANDBETWEEN(1, 21))</f>
        <v>Croatia</v>
      </c>
      <c r="AE2074" t="str" cm="1">
        <f t="array" aca="1" ref="AE2074" ca="1">INDEX(Sheet1!$AF$2:$AF$22, RANDBETWEEN(1, 5))</f>
        <v>ECARO</v>
      </c>
      <c r="AF2074" s="3">
        <v>45301</v>
      </c>
      <c r="AG2074" t="str" cm="1">
        <f t="array" aca="1" ref="AG2074" ca="1">INDEX(Sheet1!$AH$2:$AH$24, RANDBETWEEN(1, 23))</f>
        <v>BELARUS CO</v>
      </c>
      <c r="AH2074" t="s">
        <v>670</v>
      </c>
      <c r="AI2074" t="s">
        <v>323</v>
      </c>
      <c r="AJ2074" t="s">
        <v>324</v>
      </c>
      <c r="AK2074" t="s">
        <v>165</v>
      </c>
      <c r="AL2074" t="s">
        <v>90</v>
      </c>
      <c r="AM2074" t="s">
        <v>645</v>
      </c>
      <c r="AN2074" t="s">
        <v>192</v>
      </c>
      <c r="AO2074" t="s">
        <v>61</v>
      </c>
      <c r="AP2074" t="s">
        <v>143</v>
      </c>
      <c r="AQ2074" t="s">
        <v>129</v>
      </c>
      <c r="AR2074">
        <v>2023</v>
      </c>
      <c r="AS2074" t="s">
        <v>44</v>
      </c>
    </row>
    <row r="2075" spans="1:45">
      <c r="A2075" t="s">
        <v>652</v>
      </c>
      <c r="B2075" t="s">
        <v>44</v>
      </c>
      <c r="C2075" t="s">
        <v>45</v>
      </c>
      <c r="D2075" s="3">
        <v>45375</v>
      </c>
      <c r="E2075" t="s">
        <v>644</v>
      </c>
      <c r="F2075">
        <f t="shared" ca="1" si="96"/>
        <v>88326.090672289123</v>
      </c>
      <c r="G2075">
        <f t="shared" ca="1" si="96"/>
        <v>92231.014423285</v>
      </c>
      <c r="H2075" t="str" cm="1">
        <f t="array" aca="1" ref="H2075" ca="1">INDEX(Sheet1!$H$1:$H$3, RANDBETWEEN(1, 3))</f>
        <v>ORE-Thematic</v>
      </c>
      <c r="I2075" t="str" cm="1">
        <f t="array" aca="1" ref="I2075" ca="1">INDEX(Sheet1!$I$3:$I$88, RANDBETWEEN(1, 85))</f>
        <v>Private sector fundraising</v>
      </c>
      <c r="J2075" t="str">
        <f ca="1">INDEX(Sheet1!$AZ$3:$AZ$8, RANDBETWEEN(1, COUNTA(Sheet1!$AZ$3:$AZ$8)))</f>
        <v>Health</v>
      </c>
      <c r="K2075" t="str" cm="1">
        <f t="array" aca="1" ref="K2075" ca="1">INDEX(Sheet1!$K$1:$K$8, RANDBETWEEN(1, 6))</f>
        <v>Ukraine Response</v>
      </c>
      <c r="M2075" t="s">
        <v>114</v>
      </c>
      <c r="N2075">
        <f t="shared" ca="1" si="97"/>
        <v>66086.296697064594</v>
      </c>
      <c r="Q2075" t="s">
        <v>327</v>
      </c>
      <c r="U2075">
        <f t="shared" ca="1" si="98"/>
        <v>74376.515305200592</v>
      </c>
      <c r="V2075">
        <v>39263312</v>
      </c>
      <c r="W2075" t="str" cm="1">
        <f t="array" aca="1" ref="W2075" ca="1">INDEX(Sheet1!$X$1:$X$20, RANDBETWEEN(1, 20))</f>
        <v>Multi-Stakeholder Partnership</v>
      </c>
      <c r="X2075" t="str" cm="1">
        <f t="array" aca="1" ref="X2075" ca="1">INDEX(Sheet1!$Y$2:$Y$22, RANDBETWEEN(1, 21))</f>
        <v>Private Sector</v>
      </c>
      <c r="Z2075" t="str" cm="1">
        <f t="array" aca="1" ref="Z2075" ca="1">INDEX(Sheet1!$AA$2:$AA$30, RANDBETWEEN(1, 29))</f>
        <v>GREECE CO</v>
      </c>
      <c r="AA2075" t="str" cm="1">
        <f t="array" aca="1" ref="AA2075" ca="1">INDEX(Sheet1!$AB$2:$AB$8, RANDBETWEEN(1, 7))</f>
        <v>NatCom</v>
      </c>
      <c r="AB2075" t="str" cm="1">
        <f t="array" aca="1" ref="AB2075" ca="1">INDEX(Sheet1!$AC$2:$AC$22, RANDBETWEEN(1, 21))</f>
        <v>Switzerland</v>
      </c>
      <c r="AE2075" t="str" cm="1">
        <f t="array" aca="1" ref="AE2075" ca="1">INDEX(Sheet1!$AF$2:$AF$22, RANDBETWEEN(1, 5))</f>
        <v>MENARO</v>
      </c>
      <c r="AF2075" s="3">
        <v>45375</v>
      </c>
      <c r="AG2075" t="str" cm="1">
        <f t="array" aca="1" ref="AG2075" ca="1">INDEX(Sheet1!$AH$2:$AH$24, RANDBETWEEN(1, 23))</f>
        <v>ALBANIA CO</v>
      </c>
      <c r="AH2075" t="s">
        <v>648</v>
      </c>
      <c r="AI2075" t="s">
        <v>326</v>
      </c>
      <c r="AJ2075" t="s">
        <v>327</v>
      </c>
      <c r="AK2075" t="s">
        <v>114</v>
      </c>
      <c r="AL2075" t="s">
        <v>95</v>
      </c>
      <c r="AM2075" t="s">
        <v>646</v>
      </c>
      <c r="AN2075" t="s">
        <v>216</v>
      </c>
      <c r="AO2075" t="s">
        <v>92</v>
      </c>
      <c r="AP2075" t="s">
        <v>93</v>
      </c>
      <c r="AQ2075" t="s">
        <v>129</v>
      </c>
      <c r="AR2075">
        <v>2024</v>
      </c>
      <c r="AS2075" t="s">
        <v>44</v>
      </c>
    </row>
    <row r="2076" spans="1:45">
      <c r="A2076" t="s">
        <v>656</v>
      </c>
      <c r="B2076" t="s">
        <v>95</v>
      </c>
      <c r="C2076" t="s">
        <v>45</v>
      </c>
      <c r="D2076" s="3">
        <v>45514</v>
      </c>
      <c r="E2076" t="s">
        <v>644</v>
      </c>
      <c r="F2076">
        <f t="shared" ca="1" si="96"/>
        <v>24223.440605527314</v>
      </c>
      <c r="G2076">
        <f t="shared" ca="1" si="96"/>
        <v>55528.079204965106</v>
      </c>
      <c r="H2076" t="str" cm="1">
        <f t="array" aca="1" ref="H2076" ca="1">INDEX(Sheet1!$H$1:$H$3, RANDBETWEEN(1, 3))</f>
        <v>ORE-Thematic</v>
      </c>
      <c r="I2076" t="str" cm="1">
        <f t="array" aca="1" ref="I2076" ca="1">INDEX(Sheet1!$I$3:$I$88, RANDBETWEEN(1, 85))</f>
        <v>Gender Equality General</v>
      </c>
      <c r="J2076" t="str">
        <f ca="1">INDEX(Sheet1!$AZ$3:$AZ$8, RANDBETWEEN(1, COUNTA(Sheet1!$AZ$3:$AZ$8)))</f>
        <v>Child Protection</v>
      </c>
      <c r="K2076" t="str" cm="1">
        <f t="array" aca="1" ref="K2076" ca="1">INDEX(Sheet1!$K$1:$K$8, RANDBETWEEN(1, 6))</f>
        <v>Ukraine Response</v>
      </c>
      <c r="M2076" t="s">
        <v>89</v>
      </c>
      <c r="N2076">
        <f t="shared" ca="1" si="97"/>
        <v>52121.99229053098</v>
      </c>
      <c r="Q2076" t="s">
        <v>330</v>
      </c>
      <c r="U2076">
        <f t="shared" ca="1" si="98"/>
        <v>83164.010941334302</v>
      </c>
      <c r="V2076">
        <v>11947328</v>
      </c>
      <c r="W2076" t="str" cm="1">
        <f t="array" aca="1" ref="W2076" ca="1">INDEX(Sheet1!$X$1:$X$20, RANDBETWEEN(1, 20))</f>
        <v>Governmental Organization</v>
      </c>
      <c r="X2076" t="str" cm="1">
        <f t="array" aca="1" ref="X2076" ca="1">INDEX(Sheet1!$Y$2:$Y$22, RANDBETWEEN(1, 21))</f>
        <v>Private Sector</v>
      </c>
      <c r="Z2076" t="str" cm="1">
        <f t="array" aca="1" ref="Z2076" ca="1">INDEX(Sheet1!$AA$2:$AA$30, RANDBETWEEN(1, 29))</f>
        <v>UKRAINE CO</v>
      </c>
      <c r="AA2076" t="str" cm="1">
        <f t="array" aca="1" ref="AA2076" ca="1">INDEX(Sheet1!$AB$2:$AB$8, RANDBETWEEN(1, 7))</f>
        <v>NatCom</v>
      </c>
      <c r="AB2076" t="str" cm="1">
        <f t="array" aca="1" ref="AB2076" ca="1">INDEX(Sheet1!$AC$2:$AC$22, RANDBETWEEN(1, 21))</f>
        <v>Russian Federation</v>
      </c>
      <c r="AE2076" t="str" cm="1">
        <f t="array" aca="1" ref="AE2076" ca="1">INDEX(Sheet1!$AF$2:$AF$22, RANDBETWEEN(1, 5))</f>
        <v>MENARO</v>
      </c>
      <c r="AF2076" s="3">
        <v>45514</v>
      </c>
      <c r="AG2076" t="str" cm="1">
        <f t="array" aca="1" ref="AG2076" ca="1">INDEX(Sheet1!$AH$2:$AH$24, RANDBETWEEN(1, 23))</f>
        <v>KYRGYZSTAN CO</v>
      </c>
      <c r="AH2076" t="s">
        <v>670</v>
      </c>
      <c r="AI2076" t="s">
        <v>329</v>
      </c>
      <c r="AJ2076" t="s">
        <v>330</v>
      </c>
      <c r="AK2076" t="s">
        <v>89</v>
      </c>
      <c r="AL2076" t="s">
        <v>90</v>
      </c>
      <c r="AM2076" t="s">
        <v>646</v>
      </c>
      <c r="AN2076" t="s">
        <v>216</v>
      </c>
      <c r="AO2076" t="s">
        <v>116</v>
      </c>
      <c r="AP2076" t="s">
        <v>143</v>
      </c>
      <c r="AQ2076" t="s">
        <v>129</v>
      </c>
      <c r="AR2076">
        <v>2022</v>
      </c>
      <c r="AS2076" t="s">
        <v>44</v>
      </c>
    </row>
    <row r="2077" spans="1:45">
      <c r="A2077" t="s">
        <v>657</v>
      </c>
      <c r="B2077" t="s">
        <v>95</v>
      </c>
      <c r="C2077" t="s">
        <v>118</v>
      </c>
      <c r="D2077" s="3">
        <v>45476</v>
      </c>
      <c r="E2077" t="s">
        <v>644</v>
      </c>
      <c r="F2077">
        <f t="shared" ca="1" si="96"/>
        <v>49706.08380059</v>
      </c>
      <c r="G2077">
        <f t="shared" ca="1" si="96"/>
        <v>96155.844548347755</v>
      </c>
      <c r="H2077" t="str" cm="1">
        <f t="array" aca="1" ref="H2077" ca="1">INDEX(Sheet1!$H$1:$H$3, RANDBETWEEN(1, 3))</f>
        <v>ORR Non-Thematic</v>
      </c>
      <c r="I2077" t="str" cm="1">
        <f t="array" aca="1" ref="I2077" ca="1">INDEX(Sheet1!$I$3:$I$88, RANDBETWEEN(1, 85))</f>
        <v>Justice for children</v>
      </c>
      <c r="J2077" t="str">
        <f ca="1">INDEX(Sheet1!$AZ$3:$AZ$8, RANDBETWEEN(1, COUNTA(Sheet1!$AZ$3:$AZ$8)))</f>
        <v>Education</v>
      </c>
      <c r="K2077" t="str" cm="1">
        <f t="array" aca="1" ref="K2077" ca="1">INDEX(Sheet1!$K$1:$K$8, RANDBETWEEN(1, 6))</f>
        <v>Emergency/HAC</v>
      </c>
      <c r="M2077" t="s">
        <v>165</v>
      </c>
      <c r="N2077">
        <f t="shared" ca="1" si="97"/>
        <v>92263.167625041096</v>
      </c>
      <c r="Q2077" t="s">
        <v>333</v>
      </c>
      <c r="U2077">
        <f t="shared" ca="1" si="98"/>
        <v>93967.673176154</v>
      </c>
      <c r="V2077">
        <v>33162621</v>
      </c>
      <c r="W2077" t="str" cm="1">
        <f t="array" aca="1" ref="W2077" ca="1">INDEX(Sheet1!$X$1:$X$20, RANDBETWEEN(1, 20))</f>
        <v>University/Education Org.</v>
      </c>
      <c r="X2077" t="str" cm="1">
        <f t="array" aca="1" ref="X2077" ca="1">INDEX(Sheet1!$Y$2:$Y$22, RANDBETWEEN(1, 21))</f>
        <v>Public Sector</v>
      </c>
      <c r="Z2077" t="str" cm="1">
        <f t="array" aca="1" ref="Z2077" ca="1">INDEX(Sheet1!$AA$2:$AA$30, RANDBETWEEN(1, 29))</f>
        <v>FRANCE NATCOM</v>
      </c>
      <c r="AA2077" t="str" cm="1">
        <f t="array" aca="1" ref="AA2077" ca="1">INDEX(Sheet1!$AB$2:$AB$8, RANDBETWEEN(1, 7))</f>
        <v>EAPRO</v>
      </c>
      <c r="AB2077" t="str" cm="1">
        <f t="array" aca="1" ref="AB2077" ca="1">INDEX(Sheet1!$AC$2:$AC$22, RANDBETWEEN(1, 21))</f>
        <v>Greece</v>
      </c>
      <c r="AE2077" t="str" cm="1">
        <f t="array" aca="1" ref="AE2077" ca="1">INDEX(Sheet1!$AF$2:$AF$22, RANDBETWEEN(1, 5))</f>
        <v>ECARO</v>
      </c>
      <c r="AF2077" s="3">
        <v>45476</v>
      </c>
      <c r="AG2077" t="str" cm="1">
        <f t="array" aca="1" ref="AG2077" ca="1">INDEX(Sheet1!$AH$2:$AH$24, RANDBETWEEN(1, 23))</f>
        <v>TAJIKISTAN CO</v>
      </c>
      <c r="AH2077" t="s">
        <v>651</v>
      </c>
      <c r="AI2077" t="s">
        <v>332</v>
      </c>
      <c r="AJ2077" t="s">
        <v>333</v>
      </c>
      <c r="AK2077" t="s">
        <v>165</v>
      </c>
      <c r="AL2077" t="s">
        <v>95</v>
      </c>
      <c r="AM2077" t="s">
        <v>646</v>
      </c>
      <c r="AN2077" t="s">
        <v>91</v>
      </c>
      <c r="AO2077" t="s">
        <v>92</v>
      </c>
      <c r="AP2077" t="s">
        <v>62</v>
      </c>
      <c r="AQ2077" t="s">
        <v>94</v>
      </c>
      <c r="AR2077">
        <v>2022</v>
      </c>
      <c r="AS2077" t="s">
        <v>44</v>
      </c>
    </row>
    <row r="2078" spans="1:45">
      <c r="A2078" t="s">
        <v>657</v>
      </c>
      <c r="B2078" t="s">
        <v>95</v>
      </c>
      <c r="C2078" t="s">
        <v>64</v>
      </c>
      <c r="D2078" s="3">
        <v>45489</v>
      </c>
      <c r="E2078" t="s">
        <v>644</v>
      </c>
      <c r="F2078">
        <f t="shared" ca="1" si="96"/>
        <v>13264.633734478462</v>
      </c>
      <c r="G2078">
        <f t="shared" ca="1" si="96"/>
        <v>831.1844277447052</v>
      </c>
      <c r="H2078" t="str" cm="1">
        <f t="array" aca="1" ref="H2078" ca="1">INDEX(Sheet1!$H$1:$H$3, RANDBETWEEN(1, 3))</f>
        <v>ORR Non-Thematic</v>
      </c>
      <c r="I2078" t="str" cm="1">
        <f t="array" aca="1" ref="I2078" ca="1">INDEX(Sheet1!$I$3:$I$88, RANDBETWEEN(1, 85))</f>
        <v>Protect, care and support children and families affected by HIV</v>
      </c>
      <c r="J2078" t="str">
        <f ca="1">INDEX(Sheet1!$AZ$3:$AZ$8, RANDBETWEEN(1, COUNTA(Sheet1!$AZ$3:$AZ$8)))</f>
        <v>Advocacy</v>
      </c>
      <c r="K2078" t="str" cm="1">
        <f t="array" aca="1" ref="K2078" ca="1">INDEX(Sheet1!$K$1:$K$8, RANDBETWEEN(1, 6))</f>
        <v>HAC-UKRAINE</v>
      </c>
      <c r="M2078" t="s">
        <v>114</v>
      </c>
      <c r="N2078">
        <f t="shared" ca="1" si="97"/>
        <v>26380.556147484142</v>
      </c>
      <c r="Q2078" t="s">
        <v>336</v>
      </c>
      <c r="U2078">
        <f t="shared" ca="1" si="98"/>
        <v>54454.151717188761</v>
      </c>
      <c r="V2078">
        <v>27436144</v>
      </c>
      <c r="W2078" t="str" cm="1">
        <f t="array" aca="1" ref="W2078" ca="1">INDEX(Sheet1!$X$1:$X$20, RANDBETWEEN(1, 20))</f>
        <v>Account Category</v>
      </c>
      <c r="X2078" t="str" cm="1">
        <f t="array" aca="1" ref="X2078" ca="1">INDEX(Sheet1!$Y$2:$Y$22, RANDBETWEEN(1, 21))</f>
        <v>Private Sector</v>
      </c>
      <c r="Z2078" t="str" cm="1">
        <f t="array" aca="1" ref="Z2078" ca="1">INDEX(Sheet1!$AA$2:$AA$30, RANDBETWEEN(1, 29))</f>
        <v>SENEGAL CO</v>
      </c>
      <c r="AA2078" t="str" cm="1">
        <f t="array" aca="1" ref="AA2078" ca="1">INDEX(Sheet1!$AB$2:$AB$8, RANDBETWEEN(1, 7))</f>
        <v>MENARO</v>
      </c>
      <c r="AB2078" t="str" cm="1">
        <f t="array" aca="1" ref="AB2078" ca="1">INDEX(Sheet1!$AC$2:$AC$22, RANDBETWEEN(1, 21))</f>
        <v>Montenegro</v>
      </c>
      <c r="AE2078" t="str" cm="1">
        <f t="array" aca="1" ref="AE2078" ca="1">INDEX(Sheet1!$AF$2:$AF$22, RANDBETWEEN(1, 5))</f>
        <v>NatCom</v>
      </c>
      <c r="AF2078" s="3">
        <v>45489</v>
      </c>
      <c r="AG2078" t="str" cm="1">
        <f t="array" aca="1" ref="AG2078" ca="1">INDEX(Sheet1!$AH$2:$AH$24, RANDBETWEEN(1, 23))</f>
        <v>PPD</v>
      </c>
      <c r="AH2078" t="s">
        <v>648</v>
      </c>
      <c r="AI2078" t="s">
        <v>335</v>
      </c>
      <c r="AJ2078" t="s">
        <v>336</v>
      </c>
      <c r="AK2078" t="s">
        <v>114</v>
      </c>
      <c r="AL2078" t="s">
        <v>95</v>
      </c>
      <c r="AM2078" t="s">
        <v>646</v>
      </c>
      <c r="AN2078" t="s">
        <v>216</v>
      </c>
      <c r="AO2078" t="s">
        <v>77</v>
      </c>
      <c r="AP2078" t="s">
        <v>143</v>
      </c>
      <c r="AQ2078" t="s">
        <v>129</v>
      </c>
      <c r="AR2078">
        <v>2024</v>
      </c>
      <c r="AS2078" t="s">
        <v>44</v>
      </c>
    </row>
    <row r="2079" spans="1:45">
      <c r="A2079" t="s">
        <v>654</v>
      </c>
      <c r="B2079" t="s">
        <v>95</v>
      </c>
      <c r="C2079" t="s">
        <v>45</v>
      </c>
      <c r="D2079" s="3">
        <v>45351</v>
      </c>
      <c r="E2079" t="s">
        <v>644</v>
      </c>
      <c r="F2079">
        <f t="shared" ca="1" si="96"/>
        <v>37733.406686396724</v>
      </c>
      <c r="G2079">
        <f t="shared" ca="1" si="96"/>
        <v>99509.230860040509</v>
      </c>
      <c r="H2079" t="str" cm="1">
        <f t="array" aca="1" ref="H2079" ca="1">INDEX(Sheet1!$H$1:$H$3, RANDBETWEEN(1, 3))</f>
        <v>Revenue Type</v>
      </c>
      <c r="I2079" t="str" cm="1">
        <f t="array" aca="1" ref="I2079" ca="1">INDEX(Sheet1!$I$3:$I$88, RANDBETWEEN(1, 85))</f>
        <v>Care and Treatment of Children affected by HIV and AIDS</v>
      </c>
      <c r="J2079" t="str">
        <f ca="1">INDEX(Sheet1!$AZ$3:$AZ$8, RANDBETWEEN(1, COUNTA(Sheet1!$AZ$3:$AZ$8)))</f>
        <v>Advocacy</v>
      </c>
      <c r="K2079" t="str" cm="1">
        <f t="array" aca="1" ref="K2079" ca="1">INDEX(Sheet1!$K$1:$K$8, RANDBETWEEN(1, 6))</f>
        <v>HAC-UKRAINE</v>
      </c>
      <c r="M2079" t="s">
        <v>57</v>
      </c>
      <c r="N2079">
        <f t="shared" ca="1" si="97"/>
        <v>83698.287900945623</v>
      </c>
      <c r="Q2079" t="s">
        <v>339</v>
      </c>
      <c r="U2079">
        <f t="shared" ca="1" si="98"/>
        <v>82677.085508990524</v>
      </c>
      <c r="V2079">
        <v>2119448</v>
      </c>
      <c r="W2079" t="str" cm="1">
        <f t="array" aca="1" ref="W2079" ca="1">INDEX(Sheet1!$X$1:$X$20, RANDBETWEEN(1, 20))</f>
        <v>Sport Associations</v>
      </c>
      <c r="X2079" t="str" cm="1">
        <f t="array" aca="1" ref="X2079" ca="1">INDEX(Sheet1!$Y$2:$Y$22, RANDBETWEEN(1, 21))</f>
        <v>Private Sector</v>
      </c>
      <c r="Z2079" t="str" cm="1">
        <f t="array" aca="1" ref="Z2079" ca="1">INDEX(Sheet1!$AA$2:$AA$30, RANDBETWEEN(1, 29))</f>
        <v>GEORGIA CO</v>
      </c>
      <c r="AA2079" t="str" cm="1">
        <f t="array" aca="1" ref="AA2079" ca="1">INDEX(Sheet1!$AB$2:$AB$8, RANDBETWEEN(1, 7))</f>
        <v>MENARO</v>
      </c>
      <c r="AB2079" t="str" cm="1">
        <f t="array" aca="1" ref="AB2079" ca="1">INDEX(Sheet1!$AC$2:$AC$22, RANDBETWEEN(1, 21))</f>
        <v>France</v>
      </c>
      <c r="AE2079" t="str" cm="1">
        <f t="array" aca="1" ref="AE2079" ca="1">INDEX(Sheet1!$AF$2:$AF$22, RANDBETWEEN(1, 5))</f>
        <v>ESARO</v>
      </c>
      <c r="AF2079" s="3">
        <v>45351</v>
      </c>
      <c r="AG2079" t="str" cm="1">
        <f t="array" aca="1" ref="AG2079" ca="1">INDEX(Sheet1!$AH$2:$AH$24, RANDBETWEEN(1, 23))</f>
        <v>ROMANIA CO</v>
      </c>
      <c r="AH2079" t="s">
        <v>650</v>
      </c>
      <c r="AI2079" t="s">
        <v>338</v>
      </c>
      <c r="AJ2079" t="s">
        <v>339</v>
      </c>
      <c r="AK2079" t="s">
        <v>57</v>
      </c>
      <c r="AL2079" t="s">
        <v>90</v>
      </c>
      <c r="AM2079" t="s">
        <v>646</v>
      </c>
      <c r="AN2079" t="s">
        <v>128</v>
      </c>
      <c r="AO2079" t="s">
        <v>77</v>
      </c>
      <c r="AP2079" t="s">
        <v>62</v>
      </c>
      <c r="AQ2079" t="s">
        <v>117</v>
      </c>
      <c r="AR2079">
        <v>2023</v>
      </c>
      <c r="AS2079" t="s">
        <v>44</v>
      </c>
    </row>
    <row r="2080" spans="1:45">
      <c r="A2080" t="s">
        <v>657</v>
      </c>
      <c r="B2080" t="s">
        <v>95</v>
      </c>
      <c r="C2080" t="s">
        <v>118</v>
      </c>
      <c r="D2080" s="3">
        <v>45365</v>
      </c>
      <c r="E2080" t="s">
        <v>644</v>
      </c>
      <c r="F2080">
        <f t="shared" ca="1" si="96"/>
        <v>45242.532860583997</v>
      </c>
      <c r="G2080">
        <f t="shared" ca="1" si="96"/>
        <v>90315.189553542266</v>
      </c>
      <c r="H2080" t="str" cm="1">
        <f t="array" aca="1" ref="H2080" ca="1">INDEX(Sheet1!$H$1:$H$3, RANDBETWEEN(1, 3))</f>
        <v>ORR Non-Thematic</v>
      </c>
      <c r="I2080" t="str" cm="1">
        <f t="array" aca="1" ref="I2080" ca="1">INDEX(Sheet1!$I$3:$I$88, RANDBETWEEN(1, 85))</f>
        <v>Sanitation</v>
      </c>
      <c r="J2080" t="str">
        <f ca="1">INDEX(Sheet1!$AZ$3:$AZ$8, RANDBETWEEN(1, COUNTA(Sheet1!$AZ$3:$AZ$8)))</f>
        <v>Advocacy</v>
      </c>
      <c r="K2080" t="str" cm="1">
        <f t="array" aca="1" ref="K2080" ca="1">INDEX(Sheet1!$K$1:$K$8, RANDBETWEEN(1, 6))</f>
        <v>HAC-ECARO</v>
      </c>
      <c r="M2080" t="s">
        <v>89</v>
      </c>
      <c r="N2080">
        <f t="shared" ca="1" si="97"/>
        <v>82572.720486097111</v>
      </c>
      <c r="Q2080" t="s">
        <v>342</v>
      </c>
      <c r="U2080">
        <f t="shared" ca="1" si="98"/>
        <v>10098.90198407865</v>
      </c>
      <c r="V2080">
        <v>29463908</v>
      </c>
      <c r="W2080" t="str" cm="1">
        <f t="array" aca="1" ref="W2080" ca="1">INDEX(Sheet1!$X$1:$X$20, RANDBETWEEN(1, 20))</f>
        <v>Country Office</v>
      </c>
      <c r="X2080" t="str" cm="1">
        <f t="array" aca="1" ref="X2080" ca="1">INDEX(Sheet1!$Y$2:$Y$22, RANDBETWEEN(1, 21))</f>
        <v>Private Sector</v>
      </c>
      <c r="Z2080" t="str" cm="1">
        <f t="array" aca="1" ref="Z2080" ca="1">INDEX(Sheet1!$AA$2:$AA$30, RANDBETWEEN(1, 29))</f>
        <v>US FUND</v>
      </c>
      <c r="AA2080" t="str" cm="1">
        <f t="array" aca="1" ref="AA2080" ca="1">INDEX(Sheet1!$AB$2:$AB$8, RANDBETWEEN(1, 7))</f>
        <v>MENARO</v>
      </c>
      <c r="AB2080" t="str" cm="1">
        <f t="array" aca="1" ref="AB2080" ca="1">INDEX(Sheet1!$AC$2:$AC$22, RANDBETWEEN(1, 21))</f>
        <v>Albania</v>
      </c>
      <c r="AE2080" t="str" cm="1">
        <f t="array" aca="1" ref="AE2080" ca="1">INDEX(Sheet1!$AF$2:$AF$22, RANDBETWEEN(1, 5))</f>
        <v>ECARO</v>
      </c>
      <c r="AF2080" s="3">
        <v>45365</v>
      </c>
      <c r="AG2080" t="str" cm="1">
        <f t="array" aca="1" ref="AG2080" ca="1">INDEX(Sheet1!$AH$2:$AH$24, RANDBETWEEN(1, 23))</f>
        <v>TAJIKISTAN CO</v>
      </c>
      <c r="AH2080" t="s">
        <v>670</v>
      </c>
      <c r="AI2080" t="s">
        <v>341</v>
      </c>
      <c r="AJ2080" t="s">
        <v>342</v>
      </c>
      <c r="AK2080" t="s">
        <v>89</v>
      </c>
      <c r="AL2080" t="s">
        <v>90</v>
      </c>
      <c r="AM2080" t="s">
        <v>646</v>
      </c>
      <c r="AN2080" t="s">
        <v>91</v>
      </c>
      <c r="AO2080" t="s">
        <v>116</v>
      </c>
      <c r="AP2080" t="s">
        <v>62</v>
      </c>
      <c r="AQ2080" t="s">
        <v>117</v>
      </c>
      <c r="AR2080">
        <v>2022</v>
      </c>
      <c r="AS2080" t="s">
        <v>44</v>
      </c>
    </row>
    <row r="2081" spans="1:45">
      <c r="A2081" t="s">
        <v>654</v>
      </c>
      <c r="B2081" t="s">
        <v>95</v>
      </c>
      <c r="C2081" t="s">
        <v>64</v>
      </c>
      <c r="D2081" s="3">
        <v>45395</v>
      </c>
      <c r="E2081" t="s">
        <v>644</v>
      </c>
      <c r="F2081">
        <f t="shared" ca="1" si="96"/>
        <v>34736.674989656465</v>
      </c>
      <c r="G2081">
        <f t="shared" ca="1" si="96"/>
        <v>32088.540120898775</v>
      </c>
      <c r="H2081" t="str" cm="1">
        <f t="array" aca="1" ref="H2081" ca="1">INDEX(Sheet1!$H$1:$H$3, RANDBETWEEN(1, 3))</f>
        <v>ORR Non-Thematic</v>
      </c>
      <c r="I2081" t="str" cm="1">
        <f t="array" aca="1" ref="I2081" ca="1">INDEX(Sheet1!$I$3:$I$88, RANDBETWEEN(1, 85))</f>
        <v>Protect, care and support children and families affected by HIV</v>
      </c>
      <c r="J2081" t="str">
        <f ca="1">INDEX(Sheet1!$AZ$3:$AZ$8, RANDBETWEEN(1, COUNTA(Sheet1!$AZ$3:$AZ$8)))</f>
        <v>Education</v>
      </c>
      <c r="K2081" t="str" cm="1">
        <f t="array" aca="1" ref="K2081" ca="1">INDEX(Sheet1!$K$1:$K$8, RANDBETWEEN(1, 6))</f>
        <v>HAC-STATE OF PALESTINE</v>
      </c>
      <c r="M2081" t="s">
        <v>57</v>
      </c>
      <c r="N2081">
        <f t="shared" ca="1" si="97"/>
        <v>78605.891568458363</v>
      </c>
      <c r="Q2081" t="s">
        <v>345</v>
      </c>
      <c r="U2081">
        <f t="shared" ca="1" si="98"/>
        <v>27101.503410207402</v>
      </c>
      <c r="V2081">
        <v>21760649</v>
      </c>
      <c r="W2081" t="str" cm="1">
        <f t="array" aca="1" ref="W2081" ca="1">INDEX(Sheet1!$X$1:$X$20, RANDBETWEEN(1, 20))</f>
        <v>Corporate Foundation</v>
      </c>
      <c r="X2081" t="str" cm="1">
        <f t="array" aca="1" ref="X2081" ca="1">INDEX(Sheet1!$Y$2:$Y$22, RANDBETWEEN(1, 21))</f>
        <v>Private Sector</v>
      </c>
      <c r="Z2081" t="str" cm="1">
        <f t="array" aca="1" ref="Z2081" ca="1">INDEX(Sheet1!$AA$2:$AA$30, RANDBETWEEN(1, 29))</f>
        <v>UK NATCOM</v>
      </c>
      <c r="AA2081" t="str" cm="1">
        <f t="array" aca="1" ref="AA2081" ca="1">INDEX(Sheet1!$AB$2:$AB$8, RANDBETWEEN(1, 7))</f>
        <v>ROSA</v>
      </c>
      <c r="AB2081" t="str" cm="1">
        <f t="array" aca="1" ref="AB2081" ca="1">INDEX(Sheet1!$AC$2:$AC$22, RANDBETWEEN(1, 21))</f>
        <v>Cyprus</v>
      </c>
      <c r="AE2081" t="str" cm="1">
        <f t="array" aca="1" ref="AE2081" ca="1">INDEX(Sheet1!$AF$2:$AF$22, RANDBETWEEN(1, 5))</f>
        <v>ECARO</v>
      </c>
      <c r="AF2081" s="3">
        <v>45395</v>
      </c>
      <c r="AG2081" t="str" cm="1">
        <f t="array" aca="1" ref="AG2081" ca="1">INDEX(Sheet1!$AH$2:$AH$24, RANDBETWEEN(1, 23))</f>
        <v>KOSOVO CO</v>
      </c>
      <c r="AH2081" t="s">
        <v>668</v>
      </c>
      <c r="AI2081" t="s">
        <v>344</v>
      </c>
      <c r="AJ2081" t="s">
        <v>345</v>
      </c>
      <c r="AK2081" t="s">
        <v>57</v>
      </c>
      <c r="AL2081" t="s">
        <v>58</v>
      </c>
      <c r="AM2081" t="s">
        <v>646</v>
      </c>
      <c r="AN2081" t="s">
        <v>60</v>
      </c>
      <c r="AO2081" t="s">
        <v>61</v>
      </c>
      <c r="AP2081" t="s">
        <v>78</v>
      </c>
      <c r="AQ2081" t="s">
        <v>79</v>
      </c>
      <c r="AR2081">
        <v>2024</v>
      </c>
      <c r="AS2081" t="s">
        <v>44</v>
      </c>
    </row>
    <row r="2082" spans="1:45">
      <c r="A2082" t="s">
        <v>659</v>
      </c>
      <c r="B2082" t="s">
        <v>44</v>
      </c>
      <c r="C2082" t="s">
        <v>64</v>
      </c>
      <c r="D2082" s="3">
        <v>45622</v>
      </c>
      <c r="E2082" t="s">
        <v>644</v>
      </c>
      <c r="F2082">
        <f t="shared" ca="1" si="96"/>
        <v>16612.145766421552</v>
      </c>
      <c r="G2082">
        <f t="shared" ca="1" si="96"/>
        <v>5012.6828641888442</v>
      </c>
      <c r="H2082" t="str" cm="1">
        <f t="array" aca="1" ref="H2082" ca="1">INDEX(Sheet1!$H$1:$H$3, RANDBETWEEN(1, 3))</f>
        <v>Revenue Type</v>
      </c>
      <c r="I2082" t="str" cm="1">
        <f t="array" aca="1" ref="I2082" ca="1">INDEX(Sheet1!$I$3:$I$88, RANDBETWEEN(1, 85))</f>
        <v>UNICEF capacity for programming on Gender</v>
      </c>
      <c r="J2082" t="str">
        <f ca="1">INDEX(Sheet1!$AZ$3:$AZ$8, RANDBETWEEN(1, COUNTA(Sheet1!$AZ$3:$AZ$8)))</f>
        <v>Emergency Response</v>
      </c>
      <c r="K2082" t="str" cm="1">
        <f t="array" aca="1" ref="K2082" ca="1">INDEX(Sheet1!$K$1:$K$8, RANDBETWEEN(1, 6))</f>
        <v>HAC-UKRAINE</v>
      </c>
      <c r="M2082" t="s">
        <v>114</v>
      </c>
      <c r="N2082">
        <f t="shared" ca="1" si="97"/>
        <v>78370.514427072616</v>
      </c>
      <c r="Q2082" t="s">
        <v>348</v>
      </c>
      <c r="U2082">
        <f t="shared" ca="1" si="98"/>
        <v>80390.853057157394</v>
      </c>
      <c r="V2082">
        <v>20783810</v>
      </c>
      <c r="W2082" t="str" cm="1">
        <f t="array" aca="1" ref="W2082" ca="1">INDEX(Sheet1!$X$1:$X$20, RANDBETWEEN(1, 20))</f>
        <v>Country Office</v>
      </c>
      <c r="X2082" t="str" cm="1">
        <f t="array" aca="1" ref="X2082" ca="1">INDEX(Sheet1!$Y$2:$Y$22, RANDBETWEEN(1, 21))</f>
        <v>Public Sector</v>
      </c>
      <c r="Z2082" t="str" cm="1">
        <f t="array" aca="1" ref="Z2082" ca="1">INDEX(Sheet1!$AA$2:$AA$30, RANDBETWEEN(1, 29))</f>
        <v>CROATIA CO</v>
      </c>
      <c r="AA2082" t="str" cm="1">
        <f t="array" aca="1" ref="AA2082" ca="1">INDEX(Sheet1!$AB$2:$AB$8, RANDBETWEEN(1, 7))</f>
        <v>MENARO</v>
      </c>
      <c r="AB2082" t="str" cm="1">
        <f t="array" aca="1" ref="AB2082" ca="1">INDEX(Sheet1!$AC$2:$AC$22, RANDBETWEEN(1, 21))</f>
        <v>Russian Federation</v>
      </c>
      <c r="AE2082" t="str" cm="1">
        <f t="array" aca="1" ref="AE2082" ca="1">INDEX(Sheet1!$AF$2:$AF$22, RANDBETWEEN(1, 5))</f>
        <v>NatCom</v>
      </c>
      <c r="AF2082" s="3">
        <v>45622</v>
      </c>
      <c r="AG2082" t="str" cm="1">
        <f t="array" aca="1" ref="AG2082" ca="1">INDEX(Sheet1!$AH$2:$AH$24, RANDBETWEEN(1, 23))</f>
        <v>BULGARIA CO</v>
      </c>
      <c r="AH2082" t="s">
        <v>668</v>
      </c>
      <c r="AI2082" t="s">
        <v>347</v>
      </c>
      <c r="AJ2082" t="s">
        <v>348</v>
      </c>
      <c r="AK2082" t="s">
        <v>114</v>
      </c>
      <c r="AL2082" t="s">
        <v>58</v>
      </c>
      <c r="AM2082" t="s">
        <v>646</v>
      </c>
      <c r="AN2082" t="s">
        <v>216</v>
      </c>
      <c r="AO2082" t="s">
        <v>92</v>
      </c>
      <c r="AP2082" t="s">
        <v>93</v>
      </c>
      <c r="AQ2082" t="s">
        <v>117</v>
      </c>
      <c r="AR2082">
        <v>2022</v>
      </c>
      <c r="AS2082" t="s">
        <v>44</v>
      </c>
    </row>
    <row r="2083" spans="1:45">
      <c r="A2083" t="s">
        <v>654</v>
      </c>
      <c r="B2083" t="s">
        <v>95</v>
      </c>
      <c r="C2083" t="s">
        <v>118</v>
      </c>
      <c r="D2083" s="3">
        <v>45615</v>
      </c>
      <c r="E2083" t="s">
        <v>644</v>
      </c>
      <c r="F2083">
        <f t="shared" ca="1" si="96"/>
        <v>55943.296940992142</v>
      </c>
      <c r="G2083">
        <f t="shared" ca="1" si="96"/>
        <v>90456.007142680959</v>
      </c>
      <c r="H2083" t="str" cm="1">
        <f t="array" aca="1" ref="H2083" ca="1">INDEX(Sheet1!$H$1:$H$3, RANDBETWEEN(1, 3))</f>
        <v>ORR Non-Thematic</v>
      </c>
      <c r="I2083" t="str" cm="1">
        <f t="array" aca="1" ref="I2083" ca="1">INDEX(Sheet1!$I$3:$I$88, RANDBETWEEN(1, 85))</f>
        <v>ACT-A/COVAX Pillar 4: RCCE</v>
      </c>
      <c r="J2083" t="str">
        <f ca="1">INDEX(Sheet1!$AZ$3:$AZ$8, RANDBETWEEN(1, COUNTA(Sheet1!$AZ$3:$AZ$8)))</f>
        <v>Emergency Response</v>
      </c>
      <c r="K2083" t="str" cm="1">
        <f t="array" aca="1" ref="K2083" ca="1">INDEX(Sheet1!$K$1:$K$8, RANDBETWEEN(1, 6))</f>
        <v>HAC-ECARO</v>
      </c>
      <c r="M2083" t="s">
        <v>57</v>
      </c>
      <c r="N2083">
        <f t="shared" ca="1" si="97"/>
        <v>83301.726207548927</v>
      </c>
      <c r="Q2083" t="s">
        <v>351</v>
      </c>
      <c r="U2083">
        <f t="shared" ca="1" si="98"/>
        <v>62415.516162148422</v>
      </c>
      <c r="V2083">
        <v>34214804</v>
      </c>
      <c r="W2083" t="str" cm="1">
        <f t="array" aca="1" ref="W2083" ca="1">INDEX(Sheet1!$X$1:$X$20, RANDBETWEEN(1, 20))</f>
        <v>Corporate</v>
      </c>
      <c r="X2083" t="str" cm="1">
        <f t="array" aca="1" ref="X2083" ca="1">INDEX(Sheet1!$Y$2:$Y$22, RANDBETWEEN(1, 21))</f>
        <v>UNICEF NatCom/CO/Division</v>
      </c>
      <c r="Z2083" t="str" cm="1">
        <f t="array" aca="1" ref="Z2083" ca="1">INDEX(Sheet1!$AA$2:$AA$30, RANDBETWEEN(1, 29))</f>
        <v>INNOVATION UNIT</v>
      </c>
      <c r="AA2083" t="str" cm="1">
        <f t="array" aca="1" ref="AA2083" ca="1">INDEX(Sheet1!$AB$2:$AB$8, RANDBETWEEN(1, 7))</f>
        <v>EAPRO</v>
      </c>
      <c r="AB2083" t="str" cm="1">
        <f t="array" aca="1" ref="AB2083" ca="1">INDEX(Sheet1!$AC$2:$AC$22, RANDBETWEEN(1, 21))</f>
        <v>Russian Federation</v>
      </c>
      <c r="AE2083" t="str" cm="1">
        <f t="array" aca="1" ref="AE2083" ca="1">INDEX(Sheet1!$AF$2:$AF$22, RANDBETWEEN(1, 5))</f>
        <v>ECARO</v>
      </c>
      <c r="AF2083" s="3">
        <v>45615</v>
      </c>
      <c r="AG2083" t="str" cm="1">
        <f t="array" aca="1" ref="AG2083" ca="1">INDEX(Sheet1!$AH$2:$AH$24, RANDBETWEEN(1, 23))</f>
        <v>TURKIYE CO</v>
      </c>
      <c r="AH2083" t="s">
        <v>667</v>
      </c>
      <c r="AI2083" t="s">
        <v>350</v>
      </c>
      <c r="AJ2083" t="s">
        <v>351</v>
      </c>
      <c r="AK2083" t="s">
        <v>57</v>
      </c>
      <c r="AL2083" t="s">
        <v>90</v>
      </c>
      <c r="AM2083" t="s">
        <v>645</v>
      </c>
      <c r="AN2083" t="s">
        <v>91</v>
      </c>
      <c r="AO2083" t="s">
        <v>92</v>
      </c>
      <c r="AP2083" t="s">
        <v>78</v>
      </c>
      <c r="AQ2083" t="s">
        <v>100</v>
      </c>
      <c r="AR2083">
        <v>2022</v>
      </c>
      <c r="AS2083" t="s">
        <v>44</v>
      </c>
    </row>
    <row r="2084" spans="1:45">
      <c r="A2084" t="s">
        <v>655</v>
      </c>
      <c r="B2084" t="s">
        <v>95</v>
      </c>
      <c r="C2084" t="s">
        <v>64</v>
      </c>
      <c r="D2084" s="3">
        <v>45333</v>
      </c>
      <c r="E2084" t="s">
        <v>644</v>
      </c>
      <c r="F2084">
        <f t="shared" ca="1" si="96"/>
        <v>63882.394305222238</v>
      </c>
      <c r="G2084">
        <f t="shared" ca="1" si="96"/>
        <v>99335.525145482796</v>
      </c>
      <c r="H2084" t="str" cm="1">
        <f t="array" aca="1" ref="H2084" ca="1">INDEX(Sheet1!$H$1:$H$3, RANDBETWEEN(1, 3))</f>
        <v>ORR Non-Thematic</v>
      </c>
      <c r="I2084" t="str" cm="1">
        <f t="array" aca="1" ref="I2084" ca="1">INDEX(Sheet1!$I$3:$I$88, RANDBETWEEN(1, 85))</f>
        <v>United Nations Coherence and cluster coordination</v>
      </c>
      <c r="J2084" t="str">
        <f ca="1">INDEX(Sheet1!$AZ$3:$AZ$8, RANDBETWEEN(1, COUNTA(Sheet1!$AZ$3:$AZ$8)))</f>
        <v>Advocacy</v>
      </c>
      <c r="K2084" t="str" cm="1">
        <f t="array" aca="1" ref="K2084" ca="1">INDEX(Sheet1!$K$1:$K$8, RANDBETWEEN(1, 6))</f>
        <v>HAC-STATE OF PALESTINE</v>
      </c>
      <c r="M2084" t="s">
        <v>114</v>
      </c>
      <c r="N2084">
        <f t="shared" ca="1" si="97"/>
        <v>99824.27629898212</v>
      </c>
      <c r="Q2084" t="s">
        <v>354</v>
      </c>
      <c r="U2084">
        <f t="shared" ca="1" si="98"/>
        <v>39461.029320423018</v>
      </c>
      <c r="V2084">
        <v>231355</v>
      </c>
      <c r="W2084" t="str" cm="1">
        <f t="array" aca="1" ref="W2084" ca="1">INDEX(Sheet1!$X$1:$X$20, RANDBETWEEN(1, 20))</f>
        <v>Membership based organizations</v>
      </c>
      <c r="X2084" t="str" cm="1">
        <f t="array" aca="1" ref="X2084" ca="1">INDEX(Sheet1!$Y$2:$Y$22, RANDBETWEEN(1, 21))</f>
        <v>Private Sector</v>
      </c>
      <c r="Z2084" t="str" cm="1">
        <f t="array" aca="1" ref="Z2084" ca="1">INDEX(Sheet1!$AA$2:$AA$30, RANDBETWEEN(1, 29))</f>
        <v>ARMENIA CO</v>
      </c>
      <c r="AA2084" t="str" cm="1">
        <f t="array" aca="1" ref="AA2084" ca="1">INDEX(Sheet1!$AB$2:$AB$8, RANDBETWEEN(1, 7))</f>
        <v>EAPRO</v>
      </c>
      <c r="AB2084" t="str" cm="1">
        <f t="array" aca="1" ref="AB2084" ca="1">INDEX(Sheet1!$AC$2:$AC$22, RANDBETWEEN(1, 21))</f>
        <v>Denmark</v>
      </c>
      <c r="AE2084" t="str" cm="1">
        <f t="array" aca="1" ref="AE2084" ca="1">INDEX(Sheet1!$AF$2:$AF$22, RANDBETWEEN(1, 5))</f>
        <v>ESARO</v>
      </c>
      <c r="AF2084" s="3">
        <v>45333</v>
      </c>
      <c r="AG2084" t="str" cm="1">
        <f t="array" aca="1" ref="AG2084" ca="1">INDEX(Sheet1!$AH$2:$AH$24, RANDBETWEEN(1, 23))</f>
        <v>BULGARIA CO</v>
      </c>
      <c r="AH2084" t="s">
        <v>668</v>
      </c>
      <c r="AI2084" t="s">
        <v>353</v>
      </c>
      <c r="AJ2084" t="s">
        <v>354</v>
      </c>
      <c r="AK2084" t="s">
        <v>114</v>
      </c>
      <c r="AL2084" t="s">
        <v>58</v>
      </c>
      <c r="AM2084" t="s">
        <v>645</v>
      </c>
      <c r="AN2084" t="s">
        <v>115</v>
      </c>
      <c r="AO2084" t="s">
        <v>149</v>
      </c>
      <c r="AP2084" t="s">
        <v>143</v>
      </c>
      <c r="AQ2084" t="s">
        <v>79</v>
      </c>
      <c r="AR2084">
        <v>2024</v>
      </c>
      <c r="AS2084" t="s">
        <v>44</v>
      </c>
    </row>
    <row r="2085" spans="1:45">
      <c r="A2085" t="s">
        <v>658</v>
      </c>
      <c r="B2085" t="s">
        <v>44</v>
      </c>
      <c r="C2085" t="s">
        <v>118</v>
      </c>
      <c r="D2085" s="3">
        <v>45531</v>
      </c>
      <c r="E2085" t="s">
        <v>644</v>
      </c>
      <c r="F2085">
        <f t="shared" ca="1" si="96"/>
        <v>195.83454639884849</v>
      </c>
      <c r="G2085">
        <f t="shared" ca="1" si="96"/>
        <v>91946.940822067729</v>
      </c>
      <c r="H2085" t="str" cm="1">
        <f t="array" aca="1" ref="H2085" ca="1">INDEX(Sheet1!$H$1:$H$3, RANDBETWEEN(1, 3))</f>
        <v>ORE-Thematic</v>
      </c>
      <c r="I2085" t="str" cm="1">
        <f t="array" aca="1" ref="I2085" ca="1">INDEX(Sheet1!$I$3:$I$88, RANDBETWEEN(1, 85))</f>
        <v>Health – General</v>
      </c>
      <c r="J2085" t="str">
        <f ca="1">INDEX(Sheet1!$AZ$3:$AZ$8, RANDBETWEEN(1, COUNTA(Sheet1!$AZ$3:$AZ$8)))</f>
        <v>Health</v>
      </c>
      <c r="K2085" t="str" cm="1">
        <f t="array" aca="1" ref="K2085" ca="1">INDEX(Sheet1!$K$1:$K$8, RANDBETWEEN(1, 6))</f>
        <v>HAC-ECARO</v>
      </c>
      <c r="M2085" t="s">
        <v>127</v>
      </c>
      <c r="N2085">
        <f t="shared" ca="1" si="97"/>
        <v>28071.86090471848</v>
      </c>
      <c r="Q2085" t="s">
        <v>85</v>
      </c>
      <c r="U2085">
        <f t="shared" ca="1" si="98"/>
        <v>66705.619762153612</v>
      </c>
      <c r="V2085">
        <v>2808028</v>
      </c>
      <c r="W2085" t="str" cm="1">
        <f t="array" aca="1" ref="W2085" ca="1">INDEX(Sheet1!$X$1:$X$20, RANDBETWEEN(1, 20))</f>
        <v>Sport Associations</v>
      </c>
      <c r="X2085" t="str" cm="1">
        <f t="array" aca="1" ref="X2085" ca="1">INDEX(Sheet1!$Y$2:$Y$22, RANDBETWEEN(1, 21))</f>
        <v>Public Sector</v>
      </c>
      <c r="Z2085" t="str" cm="1">
        <f t="array" aca="1" ref="Z2085" ca="1">INDEX(Sheet1!$AA$2:$AA$30, RANDBETWEEN(1, 29))</f>
        <v>TURKIYE NATCOM</v>
      </c>
      <c r="AA2085" t="str" cm="1">
        <f t="array" aca="1" ref="AA2085" ca="1">INDEX(Sheet1!$AB$2:$AB$8, RANDBETWEEN(1, 7))</f>
        <v>WCARO</v>
      </c>
      <c r="AB2085" t="str" cm="1">
        <f t="array" aca="1" ref="AB2085" ca="1">INDEX(Sheet1!$AC$2:$AC$22, RANDBETWEEN(1, 21))</f>
        <v>Bulgaria</v>
      </c>
      <c r="AE2085" t="str" cm="1">
        <f t="array" aca="1" ref="AE2085" ca="1">INDEX(Sheet1!$AF$2:$AF$22, RANDBETWEEN(1, 5))</f>
        <v>ESARO</v>
      </c>
      <c r="AF2085" s="3">
        <v>45531</v>
      </c>
      <c r="AG2085" t="str" cm="1">
        <f t="array" aca="1" ref="AG2085" ca="1">INDEX(Sheet1!$AH$2:$AH$24, RANDBETWEEN(1, 23))</f>
        <v>UZBEKISTAN CO</v>
      </c>
      <c r="AH2085" t="s">
        <v>670</v>
      </c>
      <c r="AI2085" t="s">
        <v>356</v>
      </c>
      <c r="AJ2085" t="s">
        <v>85</v>
      </c>
      <c r="AK2085" t="s">
        <v>127</v>
      </c>
      <c r="AL2085" t="s">
        <v>90</v>
      </c>
      <c r="AM2085" t="s">
        <v>646</v>
      </c>
      <c r="AN2085" t="s">
        <v>128</v>
      </c>
      <c r="AO2085" t="s">
        <v>61</v>
      </c>
      <c r="AP2085" t="s">
        <v>93</v>
      </c>
      <c r="AQ2085" t="s">
        <v>79</v>
      </c>
      <c r="AR2085">
        <v>2022</v>
      </c>
      <c r="AS2085" t="s">
        <v>44</v>
      </c>
    </row>
    <row r="2086" spans="1:45">
      <c r="A2086" t="s">
        <v>658</v>
      </c>
      <c r="B2086" t="s">
        <v>44</v>
      </c>
      <c r="C2086" t="s">
        <v>45</v>
      </c>
      <c r="D2086" s="3">
        <v>45554</v>
      </c>
      <c r="E2086" t="s">
        <v>644</v>
      </c>
      <c r="F2086">
        <f t="shared" ca="1" si="96"/>
        <v>67440.246292533251</v>
      </c>
      <c r="G2086">
        <f t="shared" ca="1" si="96"/>
        <v>2026.0248557665532</v>
      </c>
      <c r="H2086" t="str" cm="1">
        <f t="array" aca="1" ref="H2086" ca="1">INDEX(Sheet1!$H$1:$H$3, RANDBETWEEN(1, 3))</f>
        <v>Revenue Type</v>
      </c>
      <c r="I2086" t="str" cm="1">
        <f t="array" aca="1" ref="I2086" ca="1">INDEX(Sheet1!$I$3:$I$88, RANDBETWEEN(1, 85))</f>
        <v>Human rights institutions</v>
      </c>
      <c r="J2086" t="str">
        <f ca="1">INDEX(Sheet1!$AZ$3:$AZ$8, RANDBETWEEN(1, COUNTA(Sheet1!$AZ$3:$AZ$8)))</f>
        <v>Increased Immunization Rates</v>
      </c>
      <c r="K2086" t="str" cm="1">
        <f t="array" aca="1" ref="K2086" ca="1">INDEX(Sheet1!$K$1:$K$8, RANDBETWEEN(1, 6))</f>
        <v>HAC-ARMENIA</v>
      </c>
      <c r="M2086" t="s">
        <v>104</v>
      </c>
      <c r="N2086">
        <f t="shared" ca="1" si="97"/>
        <v>57781.798882182746</v>
      </c>
      <c r="Q2086" t="s">
        <v>359</v>
      </c>
      <c r="U2086">
        <f t="shared" ca="1" si="98"/>
        <v>81657.630779429135</v>
      </c>
      <c r="V2086">
        <v>35407771</v>
      </c>
      <c r="W2086" t="str" cm="1">
        <f t="array" aca="1" ref="W2086" ca="1">INDEX(Sheet1!$X$1:$X$20, RANDBETWEEN(1, 20))</f>
        <v>Other</v>
      </c>
      <c r="X2086" t="str" cm="1">
        <f t="array" aca="1" ref="X2086" ca="1">INDEX(Sheet1!$Y$2:$Y$22, RANDBETWEEN(1, 21))</f>
        <v>Private Sector</v>
      </c>
      <c r="Z2086" t="str" cm="1">
        <f t="array" aca="1" ref="Z2086" ca="1">INDEX(Sheet1!$AA$2:$AA$30, RANDBETWEEN(1, 29))</f>
        <v>FRANCE NATCOM</v>
      </c>
      <c r="AA2086" t="str" cm="1">
        <f t="array" aca="1" ref="AA2086" ca="1">INDEX(Sheet1!$AB$2:$AB$8, RANDBETWEEN(1, 7))</f>
        <v>NatCom</v>
      </c>
      <c r="AB2086" t="str" cm="1">
        <f t="array" aca="1" ref="AB2086" ca="1">INDEX(Sheet1!$AC$2:$AC$22, RANDBETWEEN(1, 21))</f>
        <v>Russian Federation</v>
      </c>
      <c r="AE2086" t="str" cm="1">
        <f t="array" aca="1" ref="AE2086" ca="1">INDEX(Sheet1!$AF$2:$AF$22, RANDBETWEEN(1, 5))</f>
        <v>ESARO</v>
      </c>
      <c r="AF2086" s="3">
        <v>45554</v>
      </c>
      <c r="AG2086" t="str" cm="1">
        <f t="array" aca="1" ref="AG2086" ca="1">INDEX(Sheet1!$AH$2:$AH$24, RANDBETWEEN(1, 23))</f>
        <v>SOMALIA CO</v>
      </c>
      <c r="AH2086" t="s">
        <v>647</v>
      </c>
      <c r="AI2086" t="s">
        <v>358</v>
      </c>
      <c r="AJ2086" t="s">
        <v>359</v>
      </c>
      <c r="AK2086" t="s">
        <v>104</v>
      </c>
      <c r="AL2086" t="s">
        <v>95</v>
      </c>
      <c r="AM2086" t="s">
        <v>645</v>
      </c>
      <c r="AN2086" t="s">
        <v>216</v>
      </c>
      <c r="AO2086" t="s">
        <v>92</v>
      </c>
      <c r="AP2086" t="s">
        <v>143</v>
      </c>
      <c r="AQ2086" t="s">
        <v>117</v>
      </c>
      <c r="AR2086">
        <v>2022</v>
      </c>
      <c r="AS2086" t="s">
        <v>44</v>
      </c>
    </row>
    <row r="2087" spans="1:45">
      <c r="A2087" t="s">
        <v>657</v>
      </c>
      <c r="B2087" t="s">
        <v>95</v>
      </c>
      <c r="C2087" t="s">
        <v>45</v>
      </c>
      <c r="D2087" s="3">
        <v>45332</v>
      </c>
      <c r="E2087" t="s">
        <v>644</v>
      </c>
      <c r="F2087">
        <f t="shared" ca="1" si="96"/>
        <v>83039.998884155168</v>
      </c>
      <c r="G2087">
        <f t="shared" ca="1" si="96"/>
        <v>99432.336059440611</v>
      </c>
      <c r="H2087" t="str" cm="1">
        <f t="array" aca="1" ref="H2087" ca="1">INDEX(Sheet1!$H$1:$H$3, RANDBETWEEN(1, 3))</f>
        <v>ORR Non-Thematic</v>
      </c>
      <c r="I2087" t="str" cm="1">
        <f t="array" aca="1" ref="I2087" ca="1">INDEX(Sheet1!$I$3:$I$88, RANDBETWEEN(1, 85))</f>
        <v>Child health</v>
      </c>
      <c r="J2087" t="str">
        <f ca="1">INDEX(Sheet1!$AZ$3:$AZ$8, RANDBETWEEN(1, COUNTA(Sheet1!$AZ$3:$AZ$8)))</f>
        <v>Advocacy</v>
      </c>
      <c r="K2087" t="str" cm="1">
        <f t="array" aca="1" ref="K2087" ca="1">INDEX(Sheet1!$K$1:$K$8, RANDBETWEEN(1, 6))</f>
        <v>HAC-ARMENIA</v>
      </c>
      <c r="M2087" t="s">
        <v>127</v>
      </c>
      <c r="N2087">
        <f t="shared" ca="1" si="97"/>
        <v>11604.549969325053</v>
      </c>
      <c r="Q2087" t="s">
        <v>362</v>
      </c>
      <c r="U2087">
        <f t="shared" ca="1" si="98"/>
        <v>2187.6006977475745</v>
      </c>
      <c r="V2087">
        <v>3626014</v>
      </c>
      <c r="W2087" t="str" cm="1">
        <f t="array" aca="1" ref="W2087" ca="1">INDEX(Sheet1!$X$1:$X$20, RANDBETWEEN(1, 20))</f>
        <v>Corporate</v>
      </c>
      <c r="X2087" t="str" cm="1">
        <f t="array" aca="1" ref="X2087" ca="1">INDEX(Sheet1!$Y$2:$Y$22, RANDBETWEEN(1, 21))</f>
        <v>UNICEF NatCom/CO/Division</v>
      </c>
      <c r="Z2087" t="str" cm="1">
        <f t="array" aca="1" ref="Z2087" ca="1">INDEX(Sheet1!$AA$2:$AA$30, RANDBETWEEN(1, 29))</f>
        <v>DENMARK NATCOM</v>
      </c>
      <c r="AA2087" t="str" cm="1">
        <f t="array" aca="1" ref="AA2087" ca="1">INDEX(Sheet1!$AB$2:$AB$8, RANDBETWEEN(1, 7))</f>
        <v>HQ</v>
      </c>
      <c r="AB2087" t="str" cm="1">
        <f t="array" aca="1" ref="AB2087" ca="1">INDEX(Sheet1!$AC$2:$AC$22, RANDBETWEEN(1, 21))</f>
        <v>Denmark</v>
      </c>
      <c r="AE2087" t="str" cm="1">
        <f t="array" aca="1" ref="AE2087" ca="1">INDEX(Sheet1!$AF$2:$AF$22, RANDBETWEEN(1, 5))</f>
        <v>ECARO</v>
      </c>
      <c r="AF2087" s="3">
        <v>45332</v>
      </c>
      <c r="AG2087" t="str" cm="1">
        <f t="array" aca="1" ref="AG2087" ca="1">INDEX(Sheet1!$AH$2:$AH$24, RANDBETWEEN(1, 23))</f>
        <v>KYRGYZSTAN CO</v>
      </c>
      <c r="AH2087" t="s">
        <v>670</v>
      </c>
      <c r="AI2087" t="s">
        <v>361</v>
      </c>
      <c r="AJ2087" t="s">
        <v>362</v>
      </c>
      <c r="AK2087" t="s">
        <v>127</v>
      </c>
      <c r="AL2087" t="s">
        <v>90</v>
      </c>
      <c r="AM2087" t="s">
        <v>645</v>
      </c>
      <c r="AN2087" t="s">
        <v>105</v>
      </c>
      <c r="AO2087" t="s">
        <v>77</v>
      </c>
      <c r="AP2087" t="s">
        <v>93</v>
      </c>
      <c r="AQ2087" t="s">
        <v>117</v>
      </c>
      <c r="AR2087">
        <v>2024</v>
      </c>
      <c r="AS2087" t="s">
        <v>44</v>
      </c>
    </row>
    <row r="2088" spans="1:45">
      <c r="A2088" t="s">
        <v>653</v>
      </c>
      <c r="B2088" t="s">
        <v>95</v>
      </c>
      <c r="C2088" t="s">
        <v>118</v>
      </c>
      <c r="D2088" s="3">
        <v>45491</v>
      </c>
      <c r="E2088" t="s">
        <v>644</v>
      </c>
      <c r="F2088">
        <f t="shared" ca="1" si="96"/>
        <v>31292.629242929906</v>
      </c>
      <c r="G2088">
        <f t="shared" ca="1" si="96"/>
        <v>88780.555333427372</v>
      </c>
      <c r="H2088" t="str" cm="1">
        <f t="array" aca="1" ref="H2088" ca="1">INDEX(Sheet1!$H$1:$H$3, RANDBETWEEN(1, 3))</f>
        <v>ORE-Thematic</v>
      </c>
      <c r="I2088" t="str" cm="1">
        <f t="array" aca="1" ref="I2088" ca="1">INDEX(Sheet1!$I$3:$I$88, RANDBETWEEN(1, 85))</f>
        <v>ACT-A/COVAX Pillar 1 - Diagnostics</v>
      </c>
      <c r="J2088" t="str">
        <f ca="1">INDEX(Sheet1!$AZ$3:$AZ$8, RANDBETWEEN(1, COUNTA(Sheet1!$AZ$3:$AZ$8)))</f>
        <v>Emergency Response</v>
      </c>
      <c r="K2088" t="str" cm="1">
        <f t="array" aca="1" ref="K2088" ca="1">INDEX(Sheet1!$K$1:$K$8, RANDBETWEEN(1, 6))</f>
        <v>HAC-ARMENIA</v>
      </c>
      <c r="M2088" t="s">
        <v>104</v>
      </c>
      <c r="N2088">
        <f t="shared" ca="1" si="97"/>
        <v>67174.731173567096</v>
      </c>
      <c r="Q2088" t="s">
        <v>365</v>
      </c>
      <c r="U2088">
        <f t="shared" ca="1" si="98"/>
        <v>21575.349781427562</v>
      </c>
      <c r="V2088">
        <v>26918712</v>
      </c>
      <c r="W2088" t="str" cm="1">
        <f t="array" aca="1" ref="W2088" ca="1">INDEX(Sheet1!$X$1:$X$20, RANDBETWEEN(1, 20))</f>
        <v>Foundation</v>
      </c>
      <c r="X2088" t="str" cm="1">
        <f t="array" aca="1" ref="X2088" ca="1">INDEX(Sheet1!$Y$2:$Y$22, RANDBETWEEN(1, 21))</f>
        <v>Private Sector</v>
      </c>
      <c r="Z2088" t="str" cm="1">
        <f t="array" aca="1" ref="Z2088" ca="1">INDEX(Sheet1!$AA$2:$AA$30, RANDBETWEEN(1, 29))</f>
        <v>BELARUS CO</v>
      </c>
      <c r="AA2088" t="str" cm="1">
        <f t="array" aca="1" ref="AA2088" ca="1">INDEX(Sheet1!$AB$2:$AB$8, RANDBETWEEN(1, 7))</f>
        <v>EAPRO</v>
      </c>
      <c r="AB2088" t="str" cm="1">
        <f t="array" aca="1" ref="AB2088" ca="1">INDEX(Sheet1!$AC$2:$AC$22, RANDBETWEEN(1, 21))</f>
        <v>Denmark</v>
      </c>
      <c r="AE2088" t="str" cm="1">
        <f t="array" aca="1" ref="AE2088" ca="1">INDEX(Sheet1!$AF$2:$AF$22, RANDBETWEEN(1, 5))</f>
        <v>ESARO</v>
      </c>
      <c r="AF2088" s="3">
        <v>45491</v>
      </c>
      <c r="AG2088" t="str" cm="1">
        <f t="array" aca="1" ref="AG2088" ca="1">INDEX(Sheet1!$AH$2:$AH$24, RANDBETWEEN(1, 23))</f>
        <v>TURKIYE NATCOM</v>
      </c>
      <c r="AH2088" t="s">
        <v>649</v>
      </c>
      <c r="AI2088" t="s">
        <v>364</v>
      </c>
      <c r="AJ2088" t="s">
        <v>365</v>
      </c>
      <c r="AK2088" t="s">
        <v>104</v>
      </c>
      <c r="AL2088" t="s">
        <v>90</v>
      </c>
      <c r="AM2088" t="s">
        <v>646</v>
      </c>
      <c r="AN2088" t="s">
        <v>91</v>
      </c>
      <c r="AO2088" t="s">
        <v>92</v>
      </c>
      <c r="AP2088" t="s">
        <v>143</v>
      </c>
      <c r="AQ2088" t="s">
        <v>79</v>
      </c>
      <c r="AR2088">
        <v>2022</v>
      </c>
      <c r="AS2088" t="s">
        <v>44</v>
      </c>
    </row>
    <row r="2089" spans="1:45">
      <c r="A2089" t="s">
        <v>659</v>
      </c>
      <c r="B2089" t="s">
        <v>44</v>
      </c>
      <c r="C2089" t="s">
        <v>64</v>
      </c>
      <c r="D2089" s="3">
        <v>45519</v>
      </c>
      <c r="E2089" t="s">
        <v>644</v>
      </c>
      <c r="F2089">
        <f t="shared" ca="1" si="96"/>
        <v>25641.416133712835</v>
      </c>
      <c r="G2089">
        <f t="shared" ca="1" si="96"/>
        <v>60630.303710290536</v>
      </c>
      <c r="H2089" t="str" cm="1">
        <f t="array" aca="1" ref="H2089" ca="1">INDEX(Sheet1!$H$1:$H$3, RANDBETWEEN(1, 3))</f>
        <v>ORE-Thematic</v>
      </c>
      <c r="I2089" t="str" cm="1">
        <f t="array" aca="1" ref="I2089" ca="1">INDEX(Sheet1!$I$3:$I$88, RANDBETWEEN(1, 85))</f>
        <v>Hygiene</v>
      </c>
      <c r="J2089" t="str">
        <f ca="1">INDEX(Sheet1!$AZ$3:$AZ$8, RANDBETWEEN(1, COUNTA(Sheet1!$AZ$3:$AZ$8)))</f>
        <v>Education</v>
      </c>
      <c r="K2089" t="str" cm="1">
        <f t="array" aca="1" ref="K2089" ca="1">INDEX(Sheet1!$K$1:$K$8, RANDBETWEEN(1, 6))</f>
        <v>HAC-ARMENIA</v>
      </c>
      <c r="M2089" t="s">
        <v>75</v>
      </c>
      <c r="N2089">
        <f t="shared" ca="1" si="97"/>
        <v>88865.403433852945</v>
      </c>
      <c r="Q2089" t="s">
        <v>368</v>
      </c>
      <c r="U2089">
        <f t="shared" ca="1" si="98"/>
        <v>24581.791074170607</v>
      </c>
      <c r="V2089">
        <v>6575927</v>
      </c>
      <c r="W2089" t="str" cm="1">
        <f t="array" aca="1" ref="W2089" ca="1">INDEX(Sheet1!$X$1:$X$20, RANDBETWEEN(1, 20))</f>
        <v>Governmental Organization</v>
      </c>
      <c r="X2089" t="str" cm="1">
        <f t="array" aca="1" ref="X2089" ca="1">INDEX(Sheet1!$Y$2:$Y$22, RANDBETWEEN(1, 21))</f>
        <v>Private Sector</v>
      </c>
      <c r="Z2089" t="str" cm="1">
        <f t="array" aca="1" ref="Z2089" ca="1">INDEX(Sheet1!$AA$2:$AA$30, RANDBETWEEN(1, 29))</f>
        <v>INDIA CO</v>
      </c>
      <c r="AA2089" t="str" cm="1">
        <f t="array" aca="1" ref="AA2089" ca="1">INDEX(Sheet1!$AB$2:$AB$8, RANDBETWEEN(1, 7))</f>
        <v>HQ</v>
      </c>
      <c r="AB2089" t="str" cm="1">
        <f t="array" aca="1" ref="AB2089" ca="1">INDEX(Sheet1!$AC$2:$AC$22, RANDBETWEEN(1, 21))</f>
        <v>Albania</v>
      </c>
      <c r="AE2089" t="str" cm="1">
        <f t="array" aca="1" ref="AE2089" ca="1">INDEX(Sheet1!$AF$2:$AF$22, RANDBETWEEN(1, 5))</f>
        <v>ESARO</v>
      </c>
      <c r="AF2089" s="3">
        <v>45519</v>
      </c>
      <c r="AG2089" t="str" cm="1">
        <f t="array" aca="1" ref="AG2089" ca="1">INDEX(Sheet1!$AH$2:$AH$24, RANDBETWEEN(1, 23))</f>
        <v>TURKIYE CO</v>
      </c>
      <c r="AH2089" t="s">
        <v>649</v>
      </c>
      <c r="AI2089" t="s">
        <v>367</v>
      </c>
      <c r="AJ2089" t="s">
        <v>368</v>
      </c>
      <c r="AK2089" t="s">
        <v>75</v>
      </c>
      <c r="AL2089" t="s">
        <v>90</v>
      </c>
      <c r="AM2089" t="s">
        <v>645</v>
      </c>
      <c r="AN2089" t="s">
        <v>105</v>
      </c>
      <c r="AO2089" t="s">
        <v>77</v>
      </c>
      <c r="AP2089" t="s">
        <v>143</v>
      </c>
      <c r="AQ2089" t="s">
        <v>79</v>
      </c>
      <c r="AR2089">
        <v>2023</v>
      </c>
      <c r="AS2089" t="s">
        <v>44</v>
      </c>
    </row>
    <row r="2090" spans="1:45">
      <c r="A2090" t="s">
        <v>654</v>
      </c>
      <c r="B2090" t="s">
        <v>95</v>
      </c>
      <c r="C2090" t="s">
        <v>64</v>
      </c>
      <c r="D2090" s="3">
        <v>45301</v>
      </c>
      <c r="E2090" t="s">
        <v>644</v>
      </c>
      <c r="F2090">
        <f t="shared" ca="1" si="96"/>
        <v>59637.356136101269</v>
      </c>
      <c r="G2090">
        <f t="shared" ca="1" si="96"/>
        <v>13632.258451214846</v>
      </c>
      <c r="H2090" t="str" cm="1">
        <f t="array" aca="1" ref="H2090" ca="1">INDEX(Sheet1!$H$1:$H$3, RANDBETWEEN(1, 3))</f>
        <v>Revenue Type</v>
      </c>
      <c r="I2090" t="str" cm="1">
        <f t="array" aca="1" ref="I2090" ca="1">INDEX(Sheet1!$I$3:$I$88, RANDBETWEEN(1, 85))</f>
        <v>ACT-A/COVAX Pillar 4: RCCE</v>
      </c>
      <c r="J2090" t="str">
        <f ca="1">INDEX(Sheet1!$AZ$3:$AZ$8, RANDBETWEEN(1, COUNTA(Sheet1!$AZ$3:$AZ$8)))</f>
        <v>Increased Immunization Rates</v>
      </c>
      <c r="K2090" t="str" cm="1">
        <f t="array" aca="1" ref="K2090" ca="1">INDEX(Sheet1!$K$1:$K$8, RANDBETWEEN(1, 6))</f>
        <v>HAC-UKRAINE</v>
      </c>
      <c r="M2090" t="s">
        <v>104</v>
      </c>
      <c r="N2090">
        <f t="shared" ca="1" si="97"/>
        <v>1429.0488140080545</v>
      </c>
      <c r="Q2090" t="s">
        <v>371</v>
      </c>
      <c r="U2090">
        <f t="shared" ca="1" si="98"/>
        <v>45016.979110351611</v>
      </c>
      <c r="V2090">
        <v>11753452</v>
      </c>
      <c r="W2090" t="str" cm="1">
        <f t="array" aca="1" ref="W2090" ca="1">INDEX(Sheet1!$X$1:$X$20, RANDBETWEEN(1, 20))</f>
        <v>Country Office</v>
      </c>
      <c r="X2090" t="str" cm="1">
        <f t="array" aca="1" ref="X2090" ca="1">INDEX(Sheet1!$Y$2:$Y$22, RANDBETWEEN(1, 21))</f>
        <v>Private Sector</v>
      </c>
      <c r="Z2090" t="str" cm="1">
        <f t="array" aca="1" ref="Z2090" ca="1">INDEX(Sheet1!$AA$2:$AA$30, RANDBETWEEN(1, 29))</f>
        <v>TURKIYE CO</v>
      </c>
      <c r="AA2090" t="str" cm="1">
        <f t="array" aca="1" ref="AA2090" ca="1">INDEX(Sheet1!$AB$2:$AB$8, RANDBETWEEN(1, 7))</f>
        <v>NatCom</v>
      </c>
      <c r="AB2090" t="str" cm="1">
        <f t="array" aca="1" ref="AB2090" ca="1">INDEX(Sheet1!$AC$2:$AC$22, RANDBETWEEN(1, 21))</f>
        <v>Serbia</v>
      </c>
      <c r="AE2090" t="str" cm="1">
        <f t="array" aca="1" ref="AE2090" ca="1">INDEX(Sheet1!$AF$2:$AF$22, RANDBETWEEN(1, 5))</f>
        <v>ECARO</v>
      </c>
      <c r="AF2090" s="3">
        <v>45301</v>
      </c>
      <c r="AG2090" t="str" cm="1">
        <f t="array" aca="1" ref="AG2090" ca="1">INDEX(Sheet1!$AH$2:$AH$24, RANDBETWEEN(1, 23))</f>
        <v>PPD</v>
      </c>
      <c r="AH2090" t="s">
        <v>649</v>
      </c>
      <c r="AI2090" t="s">
        <v>370</v>
      </c>
      <c r="AJ2090" t="s">
        <v>371</v>
      </c>
      <c r="AK2090" t="s">
        <v>104</v>
      </c>
      <c r="AL2090" t="s">
        <v>90</v>
      </c>
      <c r="AM2090" t="s">
        <v>645</v>
      </c>
      <c r="AN2090" t="s">
        <v>115</v>
      </c>
      <c r="AO2090" t="s">
        <v>92</v>
      </c>
      <c r="AP2090" t="s">
        <v>62</v>
      </c>
      <c r="AQ2090" t="s">
        <v>117</v>
      </c>
      <c r="AR2090">
        <v>2022</v>
      </c>
      <c r="AS2090" t="s">
        <v>44</v>
      </c>
    </row>
    <row r="2091" spans="1:45">
      <c r="A2091" t="s">
        <v>657</v>
      </c>
      <c r="B2091" t="s">
        <v>95</v>
      </c>
      <c r="C2091" t="s">
        <v>45</v>
      </c>
      <c r="D2091" s="3">
        <v>45476</v>
      </c>
      <c r="E2091" t="s">
        <v>644</v>
      </c>
      <c r="F2091">
        <f t="shared" ca="1" si="96"/>
        <v>27980.257085107318</v>
      </c>
      <c r="G2091">
        <f t="shared" ca="1" si="96"/>
        <v>23314.324271286489</v>
      </c>
      <c r="H2091" t="str" cm="1">
        <f t="array" aca="1" ref="H2091" ca="1">INDEX(Sheet1!$H$1:$H$3, RANDBETWEEN(1, 3))</f>
        <v>Revenue Type</v>
      </c>
      <c r="I2091" t="str" cm="1">
        <f t="array" aca="1" ref="I2091" ca="1">INDEX(Sheet1!$I$3:$I$88, RANDBETWEEN(1, 85))</f>
        <v>Cross-sectoral Adolescent Development</v>
      </c>
      <c r="J2091" t="str">
        <f ca="1">INDEX(Sheet1!$AZ$3:$AZ$8, RANDBETWEEN(1, COUNTA(Sheet1!$AZ$3:$AZ$8)))</f>
        <v>Increased Immunization Rates</v>
      </c>
      <c r="K2091" t="str" cm="1">
        <f t="array" aca="1" ref="K2091" ca="1">INDEX(Sheet1!$K$1:$K$8, RANDBETWEEN(1, 6))</f>
        <v>HAC-ECARO</v>
      </c>
      <c r="M2091" t="s">
        <v>89</v>
      </c>
      <c r="N2091">
        <f t="shared" ca="1" si="97"/>
        <v>60430.53690682623</v>
      </c>
      <c r="Q2091" t="s">
        <v>169</v>
      </c>
      <c r="U2091">
        <f t="shared" ca="1" si="98"/>
        <v>38981.269583667417</v>
      </c>
      <c r="V2091">
        <v>39878365</v>
      </c>
      <c r="W2091" t="str" cm="1">
        <f t="array" aca="1" ref="W2091" ca="1">INDEX(Sheet1!$X$1:$X$20, RANDBETWEEN(1, 20))</f>
        <v>Global/Regional Multilaterals</v>
      </c>
      <c r="X2091" t="str" cm="1">
        <f t="array" aca="1" ref="X2091" ca="1">INDEX(Sheet1!$Y$2:$Y$22, RANDBETWEEN(1, 21))</f>
        <v>Private Sector</v>
      </c>
      <c r="Z2091" t="str" cm="1">
        <f t="array" aca="1" ref="Z2091" ca="1">INDEX(Sheet1!$AA$2:$AA$30, RANDBETWEEN(1, 29))</f>
        <v>TAJIKISTAN CO</v>
      </c>
      <c r="AA2091" t="str" cm="1">
        <f t="array" aca="1" ref="AA2091" ca="1">INDEX(Sheet1!$AB$2:$AB$8, RANDBETWEEN(1, 7))</f>
        <v>HQ</v>
      </c>
      <c r="AB2091" t="str" cm="1">
        <f t="array" aca="1" ref="AB2091" ca="1">INDEX(Sheet1!$AC$2:$AC$22, RANDBETWEEN(1, 21))</f>
        <v>Tajikistan</v>
      </c>
      <c r="AE2091" t="str" cm="1">
        <f t="array" aca="1" ref="AE2091" ca="1">INDEX(Sheet1!$AF$2:$AF$22, RANDBETWEEN(1, 5))</f>
        <v>NatCom</v>
      </c>
      <c r="AF2091" s="3">
        <v>45476</v>
      </c>
      <c r="AG2091" t="str" cm="1">
        <f t="array" aca="1" ref="AG2091" ca="1">INDEX(Sheet1!$AH$2:$AH$24, RANDBETWEEN(1, 23))</f>
        <v>US FUND</v>
      </c>
      <c r="AH2091" t="s">
        <v>647</v>
      </c>
      <c r="AI2091" t="s">
        <v>373</v>
      </c>
      <c r="AJ2091" t="s">
        <v>169</v>
      </c>
      <c r="AK2091" t="s">
        <v>89</v>
      </c>
      <c r="AL2091" t="s">
        <v>58</v>
      </c>
      <c r="AM2091" t="s">
        <v>646</v>
      </c>
      <c r="AN2091" t="s">
        <v>216</v>
      </c>
      <c r="AO2091" t="s">
        <v>61</v>
      </c>
      <c r="AP2091" t="s">
        <v>135</v>
      </c>
      <c r="AQ2091" t="s">
        <v>79</v>
      </c>
      <c r="AR2091">
        <v>2022</v>
      </c>
      <c r="AS2091" t="s">
        <v>44</v>
      </c>
    </row>
    <row r="2092" spans="1:45">
      <c r="A2092" t="s">
        <v>657</v>
      </c>
      <c r="B2092" t="s">
        <v>95</v>
      </c>
      <c r="C2092" t="s">
        <v>64</v>
      </c>
      <c r="D2092" s="3">
        <v>45608</v>
      </c>
      <c r="E2092" t="s">
        <v>644</v>
      </c>
      <c r="F2092">
        <f t="shared" ca="1" si="96"/>
        <v>24785.410107050651</v>
      </c>
      <c r="G2092">
        <f t="shared" ca="1" si="96"/>
        <v>59692.230062758237</v>
      </c>
      <c r="H2092" t="str" cm="1">
        <f t="array" aca="1" ref="H2092" ca="1">INDEX(Sheet1!$H$1:$H$3, RANDBETWEEN(1, 3))</f>
        <v>ORR Non-Thematic</v>
      </c>
      <c r="I2092" t="str" cm="1">
        <f t="array" aca="1" ref="I2092" ca="1">INDEX(Sheet1!$I$3:$I$88, RANDBETWEEN(1, 85))</f>
        <v>Health and emergencies</v>
      </c>
      <c r="J2092" t="str">
        <f ca="1">INDEX(Sheet1!$AZ$3:$AZ$8, RANDBETWEEN(1, COUNTA(Sheet1!$AZ$3:$AZ$8)))</f>
        <v>Child Protection</v>
      </c>
      <c r="K2092" t="str" cm="1">
        <f t="array" aca="1" ref="K2092" ca="1">INDEX(Sheet1!$K$1:$K$8, RANDBETWEEN(1, 6))</f>
        <v>HAC-UKRAINE</v>
      </c>
      <c r="M2092" t="s">
        <v>165</v>
      </c>
      <c r="N2092">
        <f t="shared" ca="1" si="97"/>
        <v>71386.25790643644</v>
      </c>
      <c r="Q2092" t="s">
        <v>376</v>
      </c>
      <c r="U2092">
        <f t="shared" ca="1" si="98"/>
        <v>63778.895198662169</v>
      </c>
      <c r="V2092">
        <v>14038376</v>
      </c>
      <c r="W2092" t="str" cm="1">
        <f t="array" aca="1" ref="W2092" ca="1">INDEX(Sheet1!$X$1:$X$20, RANDBETWEEN(1, 20))</f>
        <v>Corporate</v>
      </c>
      <c r="X2092" t="str" cm="1">
        <f t="array" aca="1" ref="X2092" ca="1">INDEX(Sheet1!$Y$2:$Y$22, RANDBETWEEN(1, 21))</f>
        <v>UNICEF NatCom/CO/Division</v>
      </c>
      <c r="Z2092" t="str" cm="1">
        <f t="array" aca="1" ref="Z2092" ca="1">INDEX(Sheet1!$AA$2:$AA$30, RANDBETWEEN(1, 29))</f>
        <v>SERBIA CO</v>
      </c>
      <c r="AA2092" t="str" cm="1">
        <f t="array" aca="1" ref="AA2092" ca="1">INDEX(Sheet1!$AB$2:$AB$8, RANDBETWEEN(1, 7))</f>
        <v>HQ</v>
      </c>
      <c r="AB2092" t="str" cm="1">
        <f t="array" aca="1" ref="AB2092" ca="1">INDEX(Sheet1!$AC$2:$AC$22, RANDBETWEEN(1, 21))</f>
        <v>Greece</v>
      </c>
      <c r="AE2092" t="str" cm="1">
        <f t="array" aca="1" ref="AE2092" ca="1">INDEX(Sheet1!$AF$2:$AF$22, RANDBETWEEN(1, 5))</f>
        <v>ECARO</v>
      </c>
      <c r="AF2092" s="3">
        <v>45608</v>
      </c>
      <c r="AG2092" t="str" cm="1">
        <f t="array" aca="1" ref="AG2092" ca="1">INDEX(Sheet1!$AH$2:$AH$24, RANDBETWEEN(1, 23))</f>
        <v>MONTENEGRO CO</v>
      </c>
      <c r="AH2092" t="s">
        <v>670</v>
      </c>
      <c r="AI2092" t="s">
        <v>375</v>
      </c>
      <c r="AJ2092" t="s">
        <v>376</v>
      </c>
      <c r="AK2092" t="s">
        <v>165</v>
      </c>
      <c r="AL2092" t="s">
        <v>90</v>
      </c>
      <c r="AM2092" t="s">
        <v>645</v>
      </c>
      <c r="AN2092" t="s">
        <v>91</v>
      </c>
      <c r="AO2092" t="s">
        <v>61</v>
      </c>
      <c r="AP2092" t="s">
        <v>93</v>
      </c>
      <c r="AQ2092" t="s">
        <v>129</v>
      </c>
      <c r="AR2092">
        <v>2023</v>
      </c>
      <c r="AS2092" t="s">
        <v>44</v>
      </c>
    </row>
    <row r="2093" spans="1:45">
      <c r="A2093" t="s">
        <v>657</v>
      </c>
      <c r="B2093" t="s">
        <v>95</v>
      </c>
      <c r="C2093" t="s">
        <v>118</v>
      </c>
      <c r="D2093" s="3">
        <v>45446</v>
      </c>
      <c r="E2093" t="s">
        <v>644</v>
      </c>
      <c r="F2093">
        <f t="shared" ca="1" si="96"/>
        <v>23266.830250810039</v>
      </c>
      <c r="G2093">
        <f t="shared" ca="1" si="96"/>
        <v>99786.097845215365</v>
      </c>
      <c r="H2093" t="str" cm="1">
        <f t="array" aca="1" ref="H2093" ca="1">INDEX(Sheet1!$H$1:$H$3, RANDBETWEEN(1, 3))</f>
        <v>ORE-Thematic</v>
      </c>
      <c r="I2093" t="str" cm="1">
        <f t="array" aca="1" ref="I2093" ca="1">INDEX(Sheet1!$I$3:$I$88, RANDBETWEEN(1, 85))</f>
        <v>Equity – focus on girls’ and inclusive education</v>
      </c>
      <c r="J2093" t="str">
        <f ca="1">INDEX(Sheet1!$AZ$3:$AZ$8, RANDBETWEEN(1, COUNTA(Sheet1!$AZ$3:$AZ$8)))</f>
        <v>Emergency Response</v>
      </c>
      <c r="K2093" t="str" cm="1">
        <f t="array" aca="1" ref="K2093" ca="1">INDEX(Sheet1!$K$1:$K$8, RANDBETWEEN(1, 6))</f>
        <v>HAC-STATE OF PALESTINE</v>
      </c>
      <c r="M2093" t="s">
        <v>165</v>
      </c>
      <c r="N2093">
        <f t="shared" ca="1" si="97"/>
        <v>23993.552675617604</v>
      </c>
      <c r="Q2093" t="s">
        <v>379</v>
      </c>
      <c r="U2093">
        <f t="shared" ca="1" si="98"/>
        <v>84809.77361342129</v>
      </c>
      <c r="V2093">
        <v>24359956</v>
      </c>
      <c r="W2093" t="str" cm="1">
        <f t="array" aca="1" ref="W2093" ca="1">INDEX(Sheet1!$X$1:$X$20, RANDBETWEEN(1, 20))</f>
        <v>Corporate Foundation</v>
      </c>
      <c r="X2093" t="str" cm="1">
        <f t="array" aca="1" ref="X2093" ca="1">INDEX(Sheet1!$Y$2:$Y$22, RANDBETWEEN(1, 21))</f>
        <v>Private Sector</v>
      </c>
      <c r="Z2093" t="str" cm="1">
        <f t="array" aca="1" ref="Z2093" ca="1">INDEX(Sheet1!$AA$2:$AA$30, RANDBETWEEN(1, 29))</f>
        <v>BULGARIA CO</v>
      </c>
      <c r="AA2093" t="str" cm="1">
        <f t="array" aca="1" ref="AA2093" ca="1">INDEX(Sheet1!$AB$2:$AB$8, RANDBETWEEN(1, 7))</f>
        <v>ECARO</v>
      </c>
      <c r="AB2093" t="str" cm="1">
        <f t="array" aca="1" ref="AB2093" ca="1">INDEX(Sheet1!$AC$2:$AC$22, RANDBETWEEN(1, 21))</f>
        <v>Moldova</v>
      </c>
      <c r="AE2093" t="str" cm="1">
        <f t="array" aca="1" ref="AE2093" ca="1">INDEX(Sheet1!$AF$2:$AF$22, RANDBETWEEN(1, 5))</f>
        <v>ECARO</v>
      </c>
      <c r="AF2093" s="3">
        <v>45446</v>
      </c>
      <c r="AG2093" t="str" cm="1">
        <f t="array" aca="1" ref="AG2093" ca="1">INDEX(Sheet1!$AH$2:$AH$24, RANDBETWEEN(1, 23))</f>
        <v>TURKIYE NATCOM</v>
      </c>
      <c r="AH2093" t="s">
        <v>670</v>
      </c>
      <c r="AI2093" t="s">
        <v>378</v>
      </c>
      <c r="AJ2093" t="s">
        <v>379</v>
      </c>
      <c r="AK2093" t="s">
        <v>165</v>
      </c>
      <c r="AL2093" t="s">
        <v>90</v>
      </c>
      <c r="AM2093" t="s">
        <v>645</v>
      </c>
      <c r="AN2093" t="s">
        <v>192</v>
      </c>
      <c r="AO2093" t="s">
        <v>149</v>
      </c>
      <c r="AP2093" t="s">
        <v>135</v>
      </c>
      <c r="AQ2093" t="s">
        <v>129</v>
      </c>
      <c r="AR2093">
        <v>2024</v>
      </c>
      <c r="AS2093" t="s">
        <v>44</v>
      </c>
    </row>
    <row r="2094" spans="1:45">
      <c r="A2094" t="s">
        <v>655</v>
      </c>
      <c r="B2094" t="s">
        <v>95</v>
      </c>
      <c r="C2094" t="s">
        <v>45</v>
      </c>
      <c r="D2094" s="3">
        <v>45544</v>
      </c>
      <c r="E2094" t="s">
        <v>644</v>
      </c>
      <c r="F2094">
        <f t="shared" ca="1" si="96"/>
        <v>41335.799244040594</v>
      </c>
      <c r="G2094">
        <f t="shared" ca="1" si="96"/>
        <v>93946.230119536398</v>
      </c>
      <c r="H2094" t="str" cm="1">
        <f t="array" aca="1" ref="H2094" ca="1">INDEX(Sheet1!$H$1:$H$3, RANDBETWEEN(1, 3))</f>
        <v>ORR Non-Thematic</v>
      </c>
      <c r="I2094" t="str" cm="1">
        <f t="array" aca="1" ref="I2094" ca="1">INDEX(Sheet1!$I$3:$I$88, RANDBETWEEN(1, 85))</f>
        <v>Social protection and child poverty</v>
      </c>
      <c r="J2094" t="str">
        <f ca="1">INDEX(Sheet1!$AZ$3:$AZ$8, RANDBETWEEN(1, COUNTA(Sheet1!$AZ$3:$AZ$8)))</f>
        <v>Education</v>
      </c>
      <c r="K2094" t="str" cm="1">
        <f t="array" aca="1" ref="K2094" ca="1">INDEX(Sheet1!$K$1:$K$8, RANDBETWEEN(1, 6))</f>
        <v>HAC-STATE OF PALESTINE</v>
      </c>
      <c r="M2094" t="s">
        <v>127</v>
      </c>
      <c r="N2094">
        <f t="shared" ca="1" si="97"/>
        <v>45893.702090919593</v>
      </c>
      <c r="Q2094" t="s">
        <v>382</v>
      </c>
      <c r="U2094">
        <f t="shared" ca="1" si="98"/>
        <v>19410.686999935646</v>
      </c>
      <c r="V2094">
        <v>2158406</v>
      </c>
      <c r="W2094" t="str" cm="1">
        <f t="array" aca="1" ref="W2094" ca="1">INDEX(Sheet1!$X$1:$X$20, RANDBETWEEN(1, 20))</f>
        <v>Non-Profit/NGO Foundations</v>
      </c>
      <c r="X2094" t="str" cm="1">
        <f t="array" aca="1" ref="X2094" ca="1">INDEX(Sheet1!$Y$2:$Y$22, RANDBETWEEN(1, 21))</f>
        <v>Corporate Account</v>
      </c>
      <c r="Z2094" t="str" cm="1">
        <f t="array" aca="1" ref="Z2094" ca="1">INDEX(Sheet1!$AA$2:$AA$30, RANDBETWEEN(1, 29))</f>
        <v>FRANCE NATCOM</v>
      </c>
      <c r="AA2094" t="str" cm="1">
        <f t="array" aca="1" ref="AA2094" ca="1">INDEX(Sheet1!$AB$2:$AB$8, RANDBETWEEN(1, 7))</f>
        <v>ECARO</v>
      </c>
      <c r="AB2094" t="str" cm="1">
        <f t="array" aca="1" ref="AB2094" ca="1">INDEX(Sheet1!$AC$2:$AC$22, RANDBETWEEN(1, 21))</f>
        <v>Croatia</v>
      </c>
      <c r="AE2094" t="str" cm="1">
        <f t="array" aca="1" ref="AE2094" ca="1">INDEX(Sheet1!$AF$2:$AF$22, RANDBETWEEN(1, 5))</f>
        <v>HQ</v>
      </c>
      <c r="AF2094" s="3">
        <v>45544</v>
      </c>
      <c r="AG2094" t="str" cm="1">
        <f t="array" aca="1" ref="AG2094" ca="1">INDEX(Sheet1!$AH$2:$AH$24, RANDBETWEEN(1, 23))</f>
        <v>GEORGIA CO</v>
      </c>
      <c r="AH2094" t="s">
        <v>668</v>
      </c>
      <c r="AI2094" t="s">
        <v>381</v>
      </c>
      <c r="AJ2094" t="s">
        <v>382</v>
      </c>
      <c r="AK2094" t="s">
        <v>127</v>
      </c>
      <c r="AL2094" t="s">
        <v>58</v>
      </c>
      <c r="AM2094" t="s">
        <v>646</v>
      </c>
      <c r="AN2094" t="s">
        <v>60</v>
      </c>
      <c r="AO2094" t="s">
        <v>92</v>
      </c>
      <c r="AP2094" t="s">
        <v>143</v>
      </c>
      <c r="AQ2094" t="s">
        <v>117</v>
      </c>
      <c r="AR2094">
        <v>2024</v>
      </c>
      <c r="AS2094" t="s">
        <v>44</v>
      </c>
    </row>
    <row r="2095" spans="1:45">
      <c r="A2095" t="s">
        <v>656</v>
      </c>
      <c r="B2095" t="s">
        <v>95</v>
      </c>
      <c r="C2095" t="s">
        <v>45</v>
      </c>
      <c r="D2095" s="3">
        <v>45339</v>
      </c>
      <c r="E2095" t="s">
        <v>644</v>
      </c>
      <c r="F2095">
        <f t="shared" ca="1" si="96"/>
        <v>25994.163898995717</v>
      </c>
      <c r="G2095">
        <f t="shared" ca="1" si="96"/>
        <v>62582.189258377766</v>
      </c>
      <c r="H2095" t="str" cm="1">
        <f t="array" aca="1" ref="H2095" ca="1">INDEX(Sheet1!$H$1:$H$3, RANDBETWEEN(1, 3))</f>
        <v>ORR Non-Thematic</v>
      </c>
      <c r="I2095" t="str" cm="1">
        <f t="array" aca="1" ref="I2095" ca="1">INDEX(Sheet1!$I$3:$I$88, RANDBETWEEN(1, 85))</f>
        <v>Early Childhood Development</v>
      </c>
      <c r="J2095" t="str">
        <f ca="1">INDEX(Sheet1!$AZ$3:$AZ$8, RANDBETWEEN(1, COUNTA(Sheet1!$AZ$3:$AZ$8)))</f>
        <v>Emergency Response</v>
      </c>
      <c r="K2095" t="str" cm="1">
        <f t="array" aca="1" ref="K2095" ca="1">INDEX(Sheet1!$K$1:$K$8, RANDBETWEEN(1, 6))</f>
        <v>Emergency/HAC</v>
      </c>
      <c r="M2095" t="s">
        <v>165</v>
      </c>
      <c r="N2095">
        <f t="shared" ca="1" si="97"/>
        <v>54161.007086493737</v>
      </c>
      <c r="Q2095" t="s">
        <v>385</v>
      </c>
      <c r="U2095">
        <f t="shared" ca="1" si="98"/>
        <v>30948.630233224645</v>
      </c>
      <c r="V2095">
        <v>5791498</v>
      </c>
      <c r="W2095" t="str" cm="1">
        <f t="array" aca="1" ref="W2095" ca="1">INDEX(Sheet1!$X$1:$X$20, RANDBETWEEN(1, 20))</f>
        <v>Corporate</v>
      </c>
      <c r="X2095" t="str" cm="1">
        <f t="array" aca="1" ref="X2095" ca="1">INDEX(Sheet1!$Y$2:$Y$22, RANDBETWEEN(1, 21))</f>
        <v>Private Sector</v>
      </c>
      <c r="Z2095" t="str" cm="1">
        <f t="array" aca="1" ref="Z2095" ca="1">INDEX(Sheet1!$AA$2:$AA$30, RANDBETWEEN(1, 29))</f>
        <v>KYRGYZSTAN CO</v>
      </c>
      <c r="AA2095" t="str" cm="1">
        <f t="array" aca="1" ref="AA2095" ca="1">INDEX(Sheet1!$AB$2:$AB$8, RANDBETWEEN(1, 7))</f>
        <v>EAPRO</v>
      </c>
      <c r="AB2095" t="str" cm="1">
        <f t="array" aca="1" ref="AB2095" ca="1">INDEX(Sheet1!$AC$2:$AC$22, RANDBETWEEN(1, 21))</f>
        <v>Greece</v>
      </c>
      <c r="AE2095" t="str" cm="1">
        <f t="array" aca="1" ref="AE2095" ca="1">INDEX(Sheet1!$AF$2:$AF$22, RANDBETWEEN(1, 5))</f>
        <v>MENARO</v>
      </c>
      <c r="AF2095" s="3">
        <v>45339</v>
      </c>
      <c r="AG2095" t="str" cm="1">
        <f t="array" aca="1" ref="AG2095" ca="1">INDEX(Sheet1!$AH$2:$AH$24, RANDBETWEEN(1, 23))</f>
        <v>TAJIKISTAN CO</v>
      </c>
      <c r="AH2095" t="s">
        <v>668</v>
      </c>
      <c r="AI2095" t="s">
        <v>384</v>
      </c>
      <c r="AJ2095" t="s">
        <v>385</v>
      </c>
      <c r="AK2095" t="s">
        <v>165</v>
      </c>
      <c r="AL2095" t="s">
        <v>58</v>
      </c>
      <c r="AM2095" t="s">
        <v>646</v>
      </c>
      <c r="AN2095" t="s">
        <v>91</v>
      </c>
      <c r="AO2095" t="s">
        <v>77</v>
      </c>
      <c r="AP2095" t="s">
        <v>143</v>
      </c>
      <c r="AQ2095" t="s">
        <v>117</v>
      </c>
      <c r="AR2095">
        <v>2023</v>
      </c>
      <c r="AS2095" t="s">
        <v>44</v>
      </c>
    </row>
    <row r="2096" spans="1:45">
      <c r="A2096" t="s">
        <v>658</v>
      </c>
      <c r="B2096" t="s">
        <v>44</v>
      </c>
      <c r="C2096" t="s">
        <v>64</v>
      </c>
      <c r="D2096" s="3">
        <v>45355</v>
      </c>
      <c r="E2096" t="s">
        <v>644</v>
      </c>
      <c r="F2096">
        <f t="shared" ca="1" si="96"/>
        <v>83940.397612625675</v>
      </c>
      <c r="G2096">
        <f t="shared" ca="1" si="96"/>
        <v>88126.405808553085</v>
      </c>
      <c r="H2096" t="str" cm="1">
        <f t="array" aca="1" ref="H2096" ca="1">INDEX(Sheet1!$H$1:$H$3, RANDBETWEEN(1, 3))</f>
        <v>ORE-Thematic</v>
      </c>
      <c r="I2096" t="str" cm="1">
        <f t="array" aca="1" ref="I2096" ca="1">INDEX(Sheet1!$I$3:$I$88, RANDBETWEEN(1, 85))</f>
        <v>Hygiene</v>
      </c>
      <c r="J2096" t="str">
        <f ca="1">INDEX(Sheet1!$AZ$3:$AZ$8, RANDBETWEEN(1, COUNTA(Sheet1!$AZ$3:$AZ$8)))</f>
        <v>Health</v>
      </c>
      <c r="K2096" t="str" cm="1">
        <f t="array" aca="1" ref="K2096" ca="1">INDEX(Sheet1!$K$1:$K$8, RANDBETWEEN(1, 6))</f>
        <v>HAC-ARMENIA</v>
      </c>
      <c r="M2096" t="s">
        <v>75</v>
      </c>
      <c r="N2096">
        <f t="shared" ca="1" si="97"/>
        <v>5263.1526696074015</v>
      </c>
      <c r="Q2096" t="s">
        <v>388</v>
      </c>
      <c r="U2096">
        <f t="shared" ca="1" si="98"/>
        <v>78460.662293783505</v>
      </c>
      <c r="V2096">
        <v>10031465</v>
      </c>
      <c r="W2096" t="str" cm="1">
        <f t="array" aca="1" ref="W2096" ca="1">INDEX(Sheet1!$X$1:$X$20, RANDBETWEEN(1, 20))</f>
        <v>Sport Associations</v>
      </c>
      <c r="X2096" t="str" cm="1">
        <f t="array" aca="1" ref="X2096" ca="1">INDEX(Sheet1!$Y$2:$Y$22, RANDBETWEEN(1, 21))</f>
        <v>UNICEF NatCom/CO/Division</v>
      </c>
      <c r="Z2096" t="str" cm="1">
        <f t="array" aca="1" ref="Z2096" ca="1">INDEX(Sheet1!$AA$2:$AA$30, RANDBETWEEN(1, 29))</f>
        <v>SERBIA CO</v>
      </c>
      <c r="AA2096" t="str" cm="1">
        <f t="array" aca="1" ref="AA2096" ca="1">INDEX(Sheet1!$AB$2:$AB$8, RANDBETWEEN(1, 7))</f>
        <v>ROSA</v>
      </c>
      <c r="AB2096" t="str" cm="1">
        <f t="array" aca="1" ref="AB2096" ca="1">INDEX(Sheet1!$AC$2:$AC$22, RANDBETWEEN(1, 21))</f>
        <v>Bulgaria</v>
      </c>
      <c r="AE2096" t="str" cm="1">
        <f t="array" aca="1" ref="AE2096" ca="1">INDEX(Sheet1!$AF$2:$AF$22, RANDBETWEEN(1, 5))</f>
        <v>NatCom</v>
      </c>
      <c r="AF2096" s="3">
        <v>45355</v>
      </c>
      <c r="AG2096" t="str" cm="1">
        <f t="array" aca="1" ref="AG2096" ca="1">INDEX(Sheet1!$AH$2:$AH$24, RANDBETWEEN(1, 23))</f>
        <v>GREECE CO</v>
      </c>
      <c r="AH2096" t="s">
        <v>649</v>
      </c>
      <c r="AI2096" t="s">
        <v>387</v>
      </c>
      <c r="AJ2096" t="s">
        <v>388</v>
      </c>
      <c r="AK2096" t="s">
        <v>75</v>
      </c>
      <c r="AL2096" t="s">
        <v>90</v>
      </c>
      <c r="AM2096" t="s">
        <v>645</v>
      </c>
      <c r="AN2096" t="s">
        <v>105</v>
      </c>
      <c r="AO2096" t="s">
        <v>149</v>
      </c>
      <c r="AP2096" t="s">
        <v>135</v>
      </c>
      <c r="AQ2096" t="s">
        <v>129</v>
      </c>
      <c r="AR2096">
        <v>2023</v>
      </c>
      <c r="AS2096" t="s">
        <v>44</v>
      </c>
    </row>
    <row r="2097" spans="1:45">
      <c r="A2097" t="s">
        <v>657</v>
      </c>
      <c r="B2097" t="s">
        <v>95</v>
      </c>
      <c r="C2097" t="s">
        <v>45</v>
      </c>
      <c r="D2097" s="3">
        <v>45315</v>
      </c>
      <c r="E2097" t="s">
        <v>644</v>
      </c>
      <c r="F2097">
        <f t="shared" ca="1" si="96"/>
        <v>48084.928043055275</v>
      </c>
      <c r="G2097">
        <f t="shared" ca="1" si="96"/>
        <v>45841.59417287902</v>
      </c>
      <c r="H2097" t="str" cm="1">
        <f t="array" aca="1" ref="H2097" ca="1">INDEX(Sheet1!$H$1:$H$3, RANDBETWEEN(1, 3))</f>
        <v>ORR Non-Thematic</v>
      </c>
      <c r="I2097" t="str" cm="1">
        <f t="array" aca="1" ref="I2097" ca="1">INDEX(Sheet1!$I$3:$I$88, RANDBETWEEN(1, 85))</f>
        <v>Education – General</v>
      </c>
      <c r="J2097" t="str">
        <f ca="1">INDEX(Sheet1!$AZ$3:$AZ$8, RANDBETWEEN(1, COUNTA(Sheet1!$AZ$3:$AZ$8)))</f>
        <v>Health</v>
      </c>
      <c r="K2097" t="str" cm="1">
        <f t="array" aca="1" ref="K2097" ca="1">INDEX(Sheet1!$K$1:$K$8, RANDBETWEEN(1, 6))</f>
        <v>HAC-UKRAINE</v>
      </c>
      <c r="M2097" t="s">
        <v>104</v>
      </c>
      <c r="N2097">
        <f t="shared" ca="1" si="97"/>
        <v>68716.359033569504</v>
      </c>
      <c r="Q2097" t="s">
        <v>391</v>
      </c>
      <c r="U2097">
        <f t="shared" ca="1" si="98"/>
        <v>46704.460037440636</v>
      </c>
      <c r="V2097">
        <v>33420983</v>
      </c>
      <c r="W2097" t="str" cm="1">
        <f t="array" aca="1" ref="W2097" ca="1">INDEX(Sheet1!$X$1:$X$20, RANDBETWEEN(1, 20))</f>
        <v>Corporate</v>
      </c>
      <c r="X2097" t="str" cm="1">
        <f t="array" aca="1" ref="X2097" ca="1">INDEX(Sheet1!$Y$2:$Y$22, RANDBETWEEN(1, 21))</f>
        <v>Private Sector</v>
      </c>
      <c r="Z2097" t="str" cm="1">
        <f t="array" aca="1" ref="Z2097" ca="1">INDEX(Sheet1!$AA$2:$AA$30, RANDBETWEEN(1, 29))</f>
        <v>CHINA CO</v>
      </c>
      <c r="AA2097" t="str" cm="1">
        <f t="array" aca="1" ref="AA2097" ca="1">INDEX(Sheet1!$AB$2:$AB$8, RANDBETWEEN(1, 7))</f>
        <v>WCARO</v>
      </c>
      <c r="AB2097" t="str" cm="1">
        <f t="array" aca="1" ref="AB2097" ca="1">INDEX(Sheet1!$AC$2:$AC$22, RANDBETWEEN(1, 21))</f>
        <v>Bulgaria</v>
      </c>
      <c r="AE2097" t="str" cm="1">
        <f t="array" aca="1" ref="AE2097" ca="1">INDEX(Sheet1!$AF$2:$AF$22, RANDBETWEEN(1, 5))</f>
        <v>ESARO</v>
      </c>
      <c r="AF2097" s="3">
        <v>45315</v>
      </c>
      <c r="AG2097" t="str" cm="1">
        <f t="array" aca="1" ref="AG2097" ca="1">INDEX(Sheet1!$AH$2:$AH$24, RANDBETWEEN(1, 23))</f>
        <v>ROMANIA CO</v>
      </c>
      <c r="AH2097" t="s">
        <v>647</v>
      </c>
      <c r="AI2097" t="s">
        <v>390</v>
      </c>
      <c r="AJ2097" t="s">
        <v>391</v>
      </c>
      <c r="AK2097" t="s">
        <v>104</v>
      </c>
      <c r="AL2097" t="s">
        <v>95</v>
      </c>
      <c r="AM2097" t="s">
        <v>645</v>
      </c>
      <c r="AN2097" t="s">
        <v>91</v>
      </c>
      <c r="AO2097" t="s">
        <v>92</v>
      </c>
      <c r="AP2097" t="s">
        <v>143</v>
      </c>
      <c r="AQ2097" t="s">
        <v>129</v>
      </c>
      <c r="AR2097">
        <v>2023</v>
      </c>
      <c r="AS2097" t="s">
        <v>44</v>
      </c>
    </row>
    <row r="2098" spans="1:45">
      <c r="A2098" t="s">
        <v>656</v>
      </c>
      <c r="B2098" t="s">
        <v>44</v>
      </c>
      <c r="C2098" t="s">
        <v>64</v>
      </c>
      <c r="D2098" s="3">
        <v>45525</v>
      </c>
      <c r="E2098" t="s">
        <v>644</v>
      </c>
      <c r="F2098">
        <f t="shared" ca="1" si="96"/>
        <v>81938.00328933046</v>
      </c>
      <c r="G2098">
        <f t="shared" ca="1" si="96"/>
        <v>88127.120300164563</v>
      </c>
      <c r="H2098" t="str" cm="1">
        <f t="array" aca="1" ref="H2098" ca="1">INDEX(Sheet1!$H$1:$H$3, RANDBETWEEN(1, 3))</f>
        <v>ORE-Thematic</v>
      </c>
      <c r="I2098" t="str" cm="1">
        <f t="array" aca="1" ref="I2098" ca="1">INDEX(Sheet1!$I$3:$I$88, RANDBETWEEN(1, 85))</f>
        <v>Nutrition – Overweight &amp; Obesity</v>
      </c>
      <c r="J2098" t="str">
        <f ca="1">INDEX(Sheet1!$AZ$3:$AZ$8, RANDBETWEEN(1, COUNTA(Sheet1!$AZ$3:$AZ$8)))</f>
        <v>Emergency Response</v>
      </c>
      <c r="K2098" t="str" cm="1">
        <f t="array" aca="1" ref="K2098" ca="1">INDEX(Sheet1!$K$1:$K$8, RANDBETWEEN(1, 6))</f>
        <v>HAC-UKRAINE</v>
      </c>
      <c r="M2098" t="s">
        <v>165</v>
      </c>
      <c r="N2098">
        <f t="shared" ca="1" si="97"/>
        <v>27355.913891640696</v>
      </c>
      <c r="Q2098" t="s">
        <v>394</v>
      </c>
      <c r="U2098">
        <f t="shared" ca="1" si="98"/>
        <v>63305.785578023912</v>
      </c>
      <c r="V2098">
        <v>38799105</v>
      </c>
      <c r="W2098" t="str" cm="1">
        <f t="array" aca="1" ref="W2098" ca="1">INDEX(Sheet1!$X$1:$X$20, RANDBETWEEN(1, 20))</f>
        <v>Foundation</v>
      </c>
      <c r="X2098" t="str" cm="1">
        <f t="array" aca="1" ref="X2098" ca="1">INDEX(Sheet1!$Y$2:$Y$22, RANDBETWEEN(1, 21))</f>
        <v>Private Sector</v>
      </c>
      <c r="Z2098" t="str" cm="1">
        <f t="array" aca="1" ref="Z2098" ca="1">INDEX(Sheet1!$AA$2:$AA$30, RANDBETWEEN(1, 29))</f>
        <v>ROMANIA CO</v>
      </c>
      <c r="AA2098" t="str" cm="1">
        <f t="array" aca="1" ref="AA2098" ca="1">INDEX(Sheet1!$AB$2:$AB$8, RANDBETWEEN(1, 7))</f>
        <v>ECARO</v>
      </c>
      <c r="AB2098" t="str" cm="1">
        <f t="array" aca="1" ref="AB2098" ca="1">INDEX(Sheet1!$AC$2:$AC$22, RANDBETWEEN(1, 21))</f>
        <v>Denmark</v>
      </c>
      <c r="AE2098" t="str" cm="1">
        <f t="array" aca="1" ref="AE2098" ca="1">INDEX(Sheet1!$AF$2:$AF$22, RANDBETWEEN(1, 5))</f>
        <v>MENARO</v>
      </c>
      <c r="AF2098" s="3">
        <v>45525</v>
      </c>
      <c r="AG2098" t="str" cm="1">
        <f t="array" aca="1" ref="AG2098" ca="1">INDEX(Sheet1!$AH$2:$AH$24, RANDBETWEEN(1, 23))</f>
        <v>PPD</v>
      </c>
      <c r="AH2098" t="s">
        <v>670</v>
      </c>
      <c r="AI2098" t="s">
        <v>393</v>
      </c>
      <c r="AJ2098" t="s">
        <v>394</v>
      </c>
      <c r="AK2098" t="s">
        <v>165</v>
      </c>
      <c r="AL2098" t="s">
        <v>90</v>
      </c>
      <c r="AM2098" t="s">
        <v>646</v>
      </c>
      <c r="AN2098" t="s">
        <v>60</v>
      </c>
      <c r="AO2098" t="s">
        <v>149</v>
      </c>
      <c r="AP2098" t="s">
        <v>78</v>
      </c>
      <c r="AQ2098" t="s">
        <v>79</v>
      </c>
      <c r="AR2098">
        <v>2022</v>
      </c>
      <c r="AS2098" t="s">
        <v>44</v>
      </c>
    </row>
    <row r="2099" spans="1:45">
      <c r="A2099" t="s">
        <v>652</v>
      </c>
      <c r="B2099" t="s">
        <v>44</v>
      </c>
      <c r="C2099" t="s">
        <v>118</v>
      </c>
      <c r="D2099" s="3">
        <v>45441</v>
      </c>
      <c r="E2099" t="s">
        <v>644</v>
      </c>
      <c r="F2099">
        <f t="shared" ca="1" si="96"/>
        <v>54884.75191398029</v>
      </c>
      <c r="G2099">
        <f t="shared" ca="1" si="96"/>
        <v>52125.674244913811</v>
      </c>
      <c r="H2099" t="str" cm="1">
        <f t="array" aca="1" ref="H2099" ca="1">INDEX(Sheet1!$H$1:$H$3, RANDBETWEEN(1, 3))</f>
        <v>Revenue Type</v>
      </c>
      <c r="I2099" t="str" cm="1">
        <f t="array" aca="1" ref="I2099" ca="1">INDEX(Sheet1!$I$3:$I$88, RANDBETWEEN(1, 85))</f>
        <v>Child Protection – strengthen families and communities</v>
      </c>
      <c r="J2099" t="str">
        <f ca="1">INDEX(Sheet1!$AZ$3:$AZ$8, RANDBETWEEN(1, COUNTA(Sheet1!$AZ$3:$AZ$8)))</f>
        <v>Advocacy</v>
      </c>
      <c r="K2099" t="str" cm="1">
        <f t="array" aca="1" ref="K2099" ca="1">INDEX(Sheet1!$K$1:$K$8, RANDBETWEEN(1, 6))</f>
        <v>HAC-ARMENIA</v>
      </c>
      <c r="M2099" t="s">
        <v>127</v>
      </c>
      <c r="N2099">
        <f t="shared" ca="1" si="97"/>
        <v>33495.112756596711</v>
      </c>
      <c r="Q2099" t="s">
        <v>397</v>
      </c>
      <c r="U2099">
        <f t="shared" ca="1" si="98"/>
        <v>51868.905993351873</v>
      </c>
      <c r="V2099">
        <v>23972792</v>
      </c>
      <c r="W2099" t="str" cm="1">
        <f t="array" aca="1" ref="W2099" ca="1">INDEX(Sheet1!$X$1:$X$20, RANDBETWEEN(1, 20))</f>
        <v>Foundation</v>
      </c>
      <c r="X2099" t="str" cm="1">
        <f t="array" aca="1" ref="X2099" ca="1">INDEX(Sheet1!$Y$2:$Y$22, RANDBETWEEN(1, 21))</f>
        <v>Public Sector</v>
      </c>
      <c r="Z2099" t="str" cm="1">
        <f t="array" aca="1" ref="Z2099" ca="1">INDEX(Sheet1!$AA$2:$AA$30, RANDBETWEEN(1, 29))</f>
        <v>US FUND</v>
      </c>
      <c r="AA2099" t="str" cm="1">
        <f t="array" aca="1" ref="AA2099" ca="1">INDEX(Sheet1!$AB$2:$AB$8, RANDBETWEEN(1, 7))</f>
        <v>NatCom</v>
      </c>
      <c r="AB2099" t="str" cm="1">
        <f t="array" aca="1" ref="AB2099" ca="1">INDEX(Sheet1!$AC$2:$AC$22, RANDBETWEEN(1, 21))</f>
        <v>France</v>
      </c>
      <c r="AE2099" t="str" cm="1">
        <f t="array" aca="1" ref="AE2099" ca="1">INDEX(Sheet1!$AF$2:$AF$22, RANDBETWEEN(1, 5))</f>
        <v>NatCom</v>
      </c>
      <c r="AF2099" s="3">
        <v>45441</v>
      </c>
      <c r="AG2099" t="str" cm="1">
        <f t="array" aca="1" ref="AG2099" ca="1">INDEX(Sheet1!$AH$2:$AH$24, RANDBETWEEN(1, 23))</f>
        <v>ALBANIA CO</v>
      </c>
      <c r="AH2099" t="s">
        <v>670</v>
      </c>
      <c r="AI2099" t="s">
        <v>396</v>
      </c>
      <c r="AJ2099" t="s">
        <v>397</v>
      </c>
      <c r="AK2099" t="s">
        <v>127</v>
      </c>
      <c r="AL2099" t="s">
        <v>90</v>
      </c>
      <c r="AM2099" t="s">
        <v>645</v>
      </c>
      <c r="AN2099" t="s">
        <v>60</v>
      </c>
      <c r="AO2099" t="s">
        <v>77</v>
      </c>
      <c r="AP2099" t="s">
        <v>143</v>
      </c>
      <c r="AQ2099" t="s">
        <v>129</v>
      </c>
      <c r="AR2099">
        <v>2024</v>
      </c>
      <c r="AS2099" t="s">
        <v>44</v>
      </c>
    </row>
    <row r="2100" spans="1:45">
      <c r="A2100" t="s">
        <v>653</v>
      </c>
      <c r="B2100" t="s">
        <v>95</v>
      </c>
      <c r="C2100" t="s">
        <v>45</v>
      </c>
      <c r="D2100" s="3">
        <v>45429</v>
      </c>
      <c r="E2100" t="s">
        <v>644</v>
      </c>
      <c r="F2100">
        <f t="shared" ca="1" si="96"/>
        <v>7853.1225134819424</v>
      </c>
      <c r="G2100">
        <f t="shared" ca="1" si="96"/>
        <v>13650.774621064571</v>
      </c>
      <c r="H2100" t="str" cm="1">
        <f t="array" aca="1" ref="H2100" ca="1">INDEX(Sheet1!$H$1:$H$3, RANDBETWEEN(1, 3))</f>
        <v>Revenue Type</v>
      </c>
      <c r="I2100" t="str" cm="1">
        <f t="array" aca="1" ref="I2100" ca="1">INDEX(Sheet1!$I$3:$I$88, RANDBETWEEN(1, 85))</f>
        <v>Leadership and Executive Direction</v>
      </c>
      <c r="J2100" t="str">
        <f ca="1">INDEX(Sheet1!$AZ$3:$AZ$8, RANDBETWEEN(1, COUNTA(Sheet1!$AZ$3:$AZ$8)))</f>
        <v>Emergency Response</v>
      </c>
      <c r="K2100" t="str" cm="1">
        <f t="array" aca="1" ref="K2100" ca="1">INDEX(Sheet1!$K$1:$K$8, RANDBETWEEN(1, 6))</f>
        <v>Emergency/HAC</v>
      </c>
      <c r="M2100" t="s">
        <v>75</v>
      </c>
      <c r="N2100">
        <f t="shared" ca="1" si="97"/>
        <v>36578.714903871412</v>
      </c>
      <c r="Q2100" t="s">
        <v>400</v>
      </c>
      <c r="U2100">
        <f t="shared" ca="1" si="98"/>
        <v>50516.607480249833</v>
      </c>
      <c r="V2100">
        <v>24745835</v>
      </c>
      <c r="W2100" t="str" cm="1">
        <f t="array" aca="1" ref="W2100" ca="1">INDEX(Sheet1!$X$1:$X$20, RANDBETWEEN(1, 20))</f>
        <v>Global/Regional Multilaterals</v>
      </c>
      <c r="X2100" t="str" cm="1">
        <f t="array" aca="1" ref="X2100" ca="1">INDEX(Sheet1!$Y$2:$Y$22, RANDBETWEEN(1, 21))</f>
        <v>Private Sector</v>
      </c>
      <c r="Z2100" t="str" cm="1">
        <f t="array" aca="1" ref="Z2100" ca="1">INDEX(Sheet1!$AA$2:$AA$30, RANDBETWEEN(1, 29))</f>
        <v>NETHERLANDS NATCOM</v>
      </c>
      <c r="AA2100" t="str" cm="1">
        <f t="array" aca="1" ref="AA2100" ca="1">INDEX(Sheet1!$AB$2:$AB$8, RANDBETWEEN(1, 7))</f>
        <v>ECARO</v>
      </c>
      <c r="AB2100" t="str" cm="1">
        <f t="array" aca="1" ref="AB2100" ca="1">INDEX(Sheet1!$AC$2:$AC$22, RANDBETWEEN(1, 21))</f>
        <v>Netherlands</v>
      </c>
      <c r="AE2100" t="str" cm="1">
        <f t="array" aca="1" ref="AE2100" ca="1">INDEX(Sheet1!$AF$2:$AF$22, RANDBETWEEN(1, 5))</f>
        <v>MENARO</v>
      </c>
      <c r="AF2100" s="3">
        <v>45429</v>
      </c>
      <c r="AG2100" t="str" cm="1">
        <f t="array" aca="1" ref="AG2100" ca="1">INDEX(Sheet1!$AH$2:$AH$24, RANDBETWEEN(1, 23))</f>
        <v>KYRGYZSTAN CO</v>
      </c>
      <c r="AH2100" t="s">
        <v>648</v>
      </c>
      <c r="AI2100" t="s">
        <v>399</v>
      </c>
      <c r="AJ2100" t="s">
        <v>400</v>
      </c>
      <c r="AK2100" t="s">
        <v>75</v>
      </c>
      <c r="AL2100" t="s">
        <v>95</v>
      </c>
      <c r="AM2100" t="s">
        <v>646</v>
      </c>
      <c r="AN2100" t="s">
        <v>128</v>
      </c>
      <c r="AO2100" t="s">
        <v>77</v>
      </c>
      <c r="AP2100" t="s">
        <v>135</v>
      </c>
      <c r="AQ2100" t="s">
        <v>79</v>
      </c>
      <c r="AR2100">
        <v>2024</v>
      </c>
      <c r="AS2100" t="s">
        <v>44</v>
      </c>
    </row>
    <row r="2101" spans="1:45">
      <c r="A2101" t="s">
        <v>652</v>
      </c>
      <c r="B2101" t="s">
        <v>44</v>
      </c>
      <c r="C2101" t="s">
        <v>64</v>
      </c>
      <c r="D2101" s="3">
        <v>45511</v>
      </c>
      <c r="E2101" t="s">
        <v>644</v>
      </c>
      <c r="F2101">
        <f t="shared" ca="1" si="96"/>
        <v>43191.397569483721</v>
      </c>
      <c r="G2101">
        <f t="shared" ca="1" si="96"/>
        <v>76394.642235237057</v>
      </c>
      <c r="H2101" t="str" cm="1">
        <f t="array" aca="1" ref="H2101" ca="1">INDEX(Sheet1!$H$1:$H$3, RANDBETWEEN(1, 3))</f>
        <v>Revenue Type</v>
      </c>
      <c r="I2101" t="str" cm="1">
        <f t="array" aca="1" ref="I2101" ca="1">INDEX(Sheet1!$I$3:$I$88, RANDBETWEEN(1, 85))</f>
        <v>Sanitation</v>
      </c>
      <c r="J2101" t="str">
        <f ca="1">INDEX(Sheet1!$AZ$3:$AZ$8, RANDBETWEEN(1, COUNTA(Sheet1!$AZ$3:$AZ$8)))</f>
        <v>Advocacy</v>
      </c>
      <c r="K2101" t="str" cm="1">
        <f t="array" aca="1" ref="K2101" ca="1">INDEX(Sheet1!$K$1:$K$8, RANDBETWEEN(1, 6))</f>
        <v>HAC-STATE OF PALESTINE</v>
      </c>
      <c r="M2101" t="s">
        <v>165</v>
      </c>
      <c r="N2101">
        <f t="shared" ca="1" si="97"/>
        <v>2368.0555603221328</v>
      </c>
      <c r="Q2101" t="s">
        <v>403</v>
      </c>
      <c r="U2101">
        <f t="shared" ca="1" si="98"/>
        <v>3928.649567245343</v>
      </c>
      <c r="V2101">
        <v>27952075</v>
      </c>
      <c r="W2101" t="str" cm="1">
        <f t="array" aca="1" ref="W2101" ca="1">INDEX(Sheet1!$X$1:$X$20, RANDBETWEEN(1, 20))</f>
        <v>Governmental Organization</v>
      </c>
      <c r="X2101" t="str" cm="1">
        <f t="array" aca="1" ref="X2101" ca="1">INDEX(Sheet1!$Y$2:$Y$22, RANDBETWEEN(1, 21))</f>
        <v>Public Sector</v>
      </c>
      <c r="Z2101" t="str" cm="1">
        <f t="array" aca="1" ref="Z2101" ca="1">INDEX(Sheet1!$AA$2:$AA$30, RANDBETWEEN(1, 29))</f>
        <v>DENMARK NATCOM</v>
      </c>
      <c r="AA2101" t="str" cm="1">
        <f t="array" aca="1" ref="AA2101" ca="1">INDEX(Sheet1!$AB$2:$AB$8, RANDBETWEEN(1, 7))</f>
        <v>WCARO</v>
      </c>
      <c r="AB2101" t="str" cm="1">
        <f t="array" aca="1" ref="AB2101" ca="1">INDEX(Sheet1!$AC$2:$AC$22, RANDBETWEEN(1, 21))</f>
        <v>Montenegro</v>
      </c>
      <c r="AE2101" t="str" cm="1">
        <f t="array" aca="1" ref="AE2101" ca="1">INDEX(Sheet1!$AF$2:$AF$22, RANDBETWEEN(1, 5))</f>
        <v>HQ</v>
      </c>
      <c r="AF2101" s="3">
        <v>45511</v>
      </c>
      <c r="AG2101" t="str" cm="1">
        <f t="array" aca="1" ref="AG2101" ca="1">INDEX(Sheet1!$AH$2:$AH$24, RANDBETWEEN(1, 23))</f>
        <v>KYRGYZSTAN CO</v>
      </c>
      <c r="AH2101" t="s">
        <v>668</v>
      </c>
      <c r="AI2101" t="s">
        <v>402</v>
      </c>
      <c r="AJ2101" t="s">
        <v>403</v>
      </c>
      <c r="AK2101" t="s">
        <v>165</v>
      </c>
      <c r="AL2101" t="s">
        <v>58</v>
      </c>
      <c r="AM2101" t="s">
        <v>645</v>
      </c>
      <c r="AN2101" t="s">
        <v>60</v>
      </c>
      <c r="AO2101" t="s">
        <v>61</v>
      </c>
      <c r="AP2101" t="s">
        <v>62</v>
      </c>
      <c r="AQ2101" t="s">
        <v>79</v>
      </c>
      <c r="AR2101">
        <v>2023</v>
      </c>
      <c r="AS2101" t="s">
        <v>44</v>
      </c>
    </row>
    <row r="2102" spans="1:45">
      <c r="A2102" t="s">
        <v>653</v>
      </c>
      <c r="B2102" t="s">
        <v>95</v>
      </c>
      <c r="C2102" t="s">
        <v>45</v>
      </c>
      <c r="D2102" s="3">
        <v>45401</v>
      </c>
      <c r="E2102" t="s">
        <v>644</v>
      </c>
      <c r="F2102">
        <f t="shared" ca="1" si="96"/>
        <v>71098.333944012222</v>
      </c>
      <c r="G2102">
        <f t="shared" ca="1" si="96"/>
        <v>34905.592848557564</v>
      </c>
      <c r="H2102" t="str" cm="1">
        <f t="array" aca="1" ref="H2102" ca="1">INDEX(Sheet1!$H$1:$H$3, RANDBETWEEN(1, 3))</f>
        <v>ORR Non-Thematic</v>
      </c>
      <c r="I2102" t="str" cm="1">
        <f t="array" aca="1" ref="I2102" ca="1">INDEX(Sheet1!$I$3:$I$88, RANDBETWEEN(1, 85))</f>
        <v>Social protection and child poverty</v>
      </c>
      <c r="J2102" t="str">
        <f ca="1">INDEX(Sheet1!$AZ$3:$AZ$8, RANDBETWEEN(1, COUNTA(Sheet1!$AZ$3:$AZ$8)))</f>
        <v>Health</v>
      </c>
      <c r="K2102" t="str" cm="1">
        <f t="array" aca="1" ref="K2102" ca="1">INDEX(Sheet1!$K$1:$K$8, RANDBETWEEN(1, 6))</f>
        <v>HAC-ARMENIA</v>
      </c>
      <c r="M2102" t="s">
        <v>165</v>
      </c>
      <c r="N2102">
        <f t="shared" ca="1" si="97"/>
        <v>67503.536846402843</v>
      </c>
      <c r="Q2102" t="s">
        <v>406</v>
      </c>
      <c r="U2102">
        <f t="shared" ca="1" si="98"/>
        <v>50476.982598655566</v>
      </c>
      <c r="V2102">
        <v>22531055</v>
      </c>
      <c r="W2102" t="str" cm="1">
        <f t="array" aca="1" ref="W2102" ca="1">INDEX(Sheet1!$X$1:$X$20, RANDBETWEEN(1, 20))</f>
        <v>UN Agency/International Agency</v>
      </c>
      <c r="X2102" t="str" cm="1">
        <f t="array" aca="1" ref="X2102" ca="1">INDEX(Sheet1!$Y$2:$Y$22, RANDBETWEEN(1, 21))</f>
        <v>UNICEF NatCom/CO/Division</v>
      </c>
      <c r="Z2102" t="str" cm="1">
        <f t="array" aca="1" ref="Z2102" ca="1">INDEX(Sheet1!$AA$2:$AA$30, RANDBETWEEN(1, 29))</f>
        <v>KYRGYZSTAN CO</v>
      </c>
      <c r="AA2102" t="str" cm="1">
        <f t="array" aca="1" ref="AA2102" ca="1">INDEX(Sheet1!$AB$2:$AB$8, RANDBETWEEN(1, 7))</f>
        <v>WCARO</v>
      </c>
      <c r="AB2102" t="str" cm="1">
        <f t="array" aca="1" ref="AB2102" ca="1">INDEX(Sheet1!$AC$2:$AC$22, RANDBETWEEN(1, 21))</f>
        <v>Netherlands</v>
      </c>
      <c r="AE2102" t="str" cm="1">
        <f t="array" aca="1" ref="AE2102" ca="1">INDEX(Sheet1!$AF$2:$AF$22, RANDBETWEEN(1, 5))</f>
        <v>MENARO</v>
      </c>
      <c r="AF2102" s="3">
        <v>45401</v>
      </c>
      <c r="AG2102" t="str" cm="1">
        <f t="array" aca="1" ref="AG2102" ca="1">INDEX(Sheet1!$AH$2:$AH$24, RANDBETWEEN(1, 23))</f>
        <v>US FUND</v>
      </c>
      <c r="AH2102" t="s">
        <v>668</v>
      </c>
      <c r="AI2102" t="s">
        <v>405</v>
      </c>
      <c r="AJ2102" t="s">
        <v>406</v>
      </c>
      <c r="AK2102" t="s">
        <v>165</v>
      </c>
      <c r="AL2102" t="s">
        <v>58</v>
      </c>
      <c r="AM2102" t="s">
        <v>646</v>
      </c>
      <c r="AN2102" t="s">
        <v>216</v>
      </c>
      <c r="AO2102" t="s">
        <v>149</v>
      </c>
      <c r="AP2102" t="s">
        <v>143</v>
      </c>
      <c r="AQ2102" t="s">
        <v>63</v>
      </c>
      <c r="AR2102">
        <v>2022</v>
      </c>
      <c r="AS2102" t="s">
        <v>44</v>
      </c>
    </row>
    <row r="2103" spans="1:45">
      <c r="A2103" t="s">
        <v>652</v>
      </c>
      <c r="B2103" t="s">
        <v>44</v>
      </c>
      <c r="C2103" t="s">
        <v>64</v>
      </c>
      <c r="D2103" s="3">
        <v>45517</v>
      </c>
      <c r="E2103" t="s">
        <v>644</v>
      </c>
      <c r="F2103">
        <f t="shared" ca="1" si="96"/>
        <v>23961.255946118577</v>
      </c>
      <c r="G2103">
        <f t="shared" ca="1" si="96"/>
        <v>4099.7843660557846</v>
      </c>
      <c r="H2103" t="str" cm="1">
        <f t="array" aca="1" ref="H2103" ca="1">INDEX(Sheet1!$H$1:$H$3, RANDBETWEEN(1, 3))</f>
        <v>ORE-Thematic</v>
      </c>
      <c r="I2103" t="str" cm="1">
        <f t="array" aca="1" ref="I2103" ca="1">INDEX(Sheet1!$I$3:$I$88, RANDBETWEEN(1, 85))</f>
        <v>HIV – General</v>
      </c>
      <c r="J2103" t="str">
        <f ca="1">INDEX(Sheet1!$AZ$3:$AZ$8, RANDBETWEEN(1, COUNTA(Sheet1!$AZ$3:$AZ$8)))</f>
        <v>Health</v>
      </c>
      <c r="K2103" t="str" cm="1">
        <f t="array" aca="1" ref="K2103" ca="1">INDEX(Sheet1!$K$1:$K$8, RANDBETWEEN(1, 6))</f>
        <v>HAC-UKRAINE</v>
      </c>
      <c r="M2103" t="s">
        <v>127</v>
      </c>
      <c r="N2103">
        <f t="shared" ca="1" si="97"/>
        <v>19109.297748782723</v>
      </c>
      <c r="Q2103" t="s">
        <v>409</v>
      </c>
      <c r="U2103">
        <f t="shared" ca="1" si="98"/>
        <v>31751.190139914383</v>
      </c>
      <c r="V2103">
        <v>39699557</v>
      </c>
      <c r="W2103" t="str" cm="1">
        <f t="array" aca="1" ref="W2103" ca="1">INDEX(Sheet1!$X$1:$X$20, RANDBETWEEN(1, 20))</f>
        <v>Account Category</v>
      </c>
      <c r="X2103" t="str" cm="1">
        <f t="array" aca="1" ref="X2103" ca="1">INDEX(Sheet1!$Y$2:$Y$22, RANDBETWEEN(1, 21))</f>
        <v>Public Sector</v>
      </c>
      <c r="Z2103" t="str" cm="1">
        <f t="array" aca="1" ref="Z2103" ca="1">INDEX(Sheet1!$AA$2:$AA$30, RANDBETWEEN(1, 29))</f>
        <v>MOLDOVA CO</v>
      </c>
      <c r="AA2103" t="str" cm="1">
        <f t="array" aca="1" ref="AA2103" ca="1">INDEX(Sheet1!$AB$2:$AB$8, RANDBETWEEN(1, 7))</f>
        <v>EAPRO</v>
      </c>
      <c r="AB2103" t="str" cm="1">
        <f t="array" aca="1" ref="AB2103" ca="1">INDEX(Sheet1!$AC$2:$AC$22, RANDBETWEEN(1, 21))</f>
        <v>France</v>
      </c>
      <c r="AE2103" t="str" cm="1">
        <f t="array" aca="1" ref="AE2103" ca="1">INDEX(Sheet1!$AF$2:$AF$22, RANDBETWEEN(1, 5))</f>
        <v>HQ</v>
      </c>
      <c r="AF2103" s="3">
        <v>45517</v>
      </c>
      <c r="AG2103" t="str" cm="1">
        <f t="array" aca="1" ref="AG2103" ca="1">INDEX(Sheet1!$AH$2:$AH$24, RANDBETWEEN(1, 23))</f>
        <v>BELARUS CO</v>
      </c>
      <c r="AH2103" t="s">
        <v>670</v>
      </c>
      <c r="AI2103" t="s">
        <v>408</v>
      </c>
      <c r="AJ2103" t="s">
        <v>409</v>
      </c>
      <c r="AK2103" t="s">
        <v>127</v>
      </c>
      <c r="AL2103" t="s">
        <v>90</v>
      </c>
      <c r="AM2103" t="s">
        <v>645</v>
      </c>
      <c r="AN2103" t="s">
        <v>192</v>
      </c>
      <c r="AO2103" t="s">
        <v>61</v>
      </c>
      <c r="AP2103" t="s">
        <v>143</v>
      </c>
      <c r="AQ2103" t="s">
        <v>100</v>
      </c>
      <c r="AR2103">
        <v>2022</v>
      </c>
      <c r="AS2103" t="s">
        <v>44</v>
      </c>
    </row>
    <row r="2104" spans="1:45">
      <c r="A2104" t="s">
        <v>655</v>
      </c>
      <c r="B2104" t="s">
        <v>95</v>
      </c>
      <c r="C2104" t="s">
        <v>118</v>
      </c>
      <c r="D2104" s="3">
        <v>45432</v>
      </c>
      <c r="E2104" t="s">
        <v>644</v>
      </c>
      <c r="F2104">
        <f t="shared" ca="1" si="96"/>
        <v>52103.109973808387</v>
      </c>
      <c r="G2104">
        <f t="shared" ca="1" si="96"/>
        <v>12256.522132710359</v>
      </c>
      <c r="H2104" t="str" cm="1">
        <f t="array" aca="1" ref="H2104" ca="1">INDEX(Sheet1!$H$1:$H$3, RANDBETWEEN(1, 3))</f>
        <v>ORR Non-Thematic</v>
      </c>
      <c r="I2104" t="str" cm="1">
        <f t="array" aca="1" ref="I2104" ca="1">INDEX(Sheet1!$I$3:$I$88, RANDBETWEEN(1, 85))</f>
        <v>Saving lives and protecting rights in humanitarian situations</v>
      </c>
      <c r="J2104" t="str">
        <f ca="1">INDEX(Sheet1!$AZ$3:$AZ$8, RANDBETWEEN(1, COUNTA(Sheet1!$AZ$3:$AZ$8)))</f>
        <v>Education</v>
      </c>
      <c r="K2104" t="str" cm="1">
        <f t="array" aca="1" ref="K2104" ca="1">INDEX(Sheet1!$K$1:$K$8, RANDBETWEEN(1, 6))</f>
        <v>Ukraine Response</v>
      </c>
      <c r="M2104" t="s">
        <v>75</v>
      </c>
      <c r="N2104">
        <f t="shared" ca="1" si="97"/>
        <v>65370.15830650476</v>
      </c>
      <c r="Q2104" t="s">
        <v>412</v>
      </c>
      <c r="U2104">
        <f t="shared" ca="1" si="98"/>
        <v>2415.8928915439724</v>
      </c>
      <c r="V2104">
        <v>21899309</v>
      </c>
      <c r="W2104" t="str" cm="1">
        <f t="array" aca="1" ref="W2104" ca="1">INDEX(Sheet1!$X$1:$X$20, RANDBETWEEN(1, 20))</f>
        <v>IFI/RDB</v>
      </c>
      <c r="X2104" t="str" cm="1">
        <f t="array" aca="1" ref="X2104" ca="1">INDEX(Sheet1!$Y$2:$Y$22, RANDBETWEEN(1, 21))</f>
        <v>Private Sector</v>
      </c>
      <c r="Z2104" t="str" cm="1">
        <f t="array" aca="1" ref="Z2104" ca="1">INDEX(Sheet1!$AA$2:$AA$30, RANDBETWEEN(1, 29))</f>
        <v>KOSOVO CO</v>
      </c>
      <c r="AA2104" t="str" cm="1">
        <f t="array" aca="1" ref="AA2104" ca="1">INDEX(Sheet1!$AB$2:$AB$8, RANDBETWEEN(1, 7))</f>
        <v>WCARO</v>
      </c>
      <c r="AB2104" t="str" cm="1">
        <f t="array" aca="1" ref="AB2104" ca="1">INDEX(Sheet1!$AC$2:$AC$22, RANDBETWEEN(1, 21))</f>
        <v>Uzbekistan</v>
      </c>
      <c r="AE2104" t="str" cm="1">
        <f t="array" aca="1" ref="AE2104" ca="1">INDEX(Sheet1!$AF$2:$AF$22, RANDBETWEEN(1, 5))</f>
        <v>NatCom</v>
      </c>
      <c r="AF2104" s="3">
        <v>45432</v>
      </c>
      <c r="AG2104" t="str" cm="1">
        <f t="array" aca="1" ref="AG2104" ca="1">INDEX(Sheet1!$AH$2:$AH$24, RANDBETWEEN(1, 23))</f>
        <v>SERBIA CO</v>
      </c>
      <c r="AH2104" t="s">
        <v>648</v>
      </c>
      <c r="AI2104" t="s">
        <v>411</v>
      </c>
      <c r="AJ2104" t="s">
        <v>412</v>
      </c>
      <c r="AK2104" t="s">
        <v>75</v>
      </c>
      <c r="AL2104" t="s">
        <v>95</v>
      </c>
      <c r="AM2104" t="s">
        <v>645</v>
      </c>
      <c r="AN2104" t="s">
        <v>216</v>
      </c>
      <c r="AO2104" t="s">
        <v>61</v>
      </c>
      <c r="AP2104" t="s">
        <v>78</v>
      </c>
      <c r="AQ2104" t="s">
        <v>94</v>
      </c>
      <c r="AR2104">
        <v>2024</v>
      </c>
      <c r="AS2104" t="s">
        <v>44</v>
      </c>
    </row>
    <row r="2105" spans="1:45">
      <c r="A2105" t="s">
        <v>659</v>
      </c>
      <c r="B2105" t="s">
        <v>44</v>
      </c>
      <c r="C2105" t="s">
        <v>64</v>
      </c>
      <c r="D2105" s="3">
        <v>45443</v>
      </c>
      <c r="E2105" t="s">
        <v>644</v>
      </c>
      <c r="F2105">
        <f t="shared" ca="1" si="96"/>
        <v>55729.472803484176</v>
      </c>
      <c r="G2105">
        <f t="shared" ca="1" si="96"/>
        <v>68348.677222147046</v>
      </c>
      <c r="H2105" t="str" cm="1">
        <f t="array" aca="1" ref="H2105" ca="1">INDEX(Sheet1!$H$1:$H$3, RANDBETWEEN(1, 3))</f>
        <v>ORR Non-Thematic</v>
      </c>
      <c r="I2105" t="str" cm="1">
        <f t="array" aca="1" ref="I2105" ca="1">INDEX(Sheet1!$I$3:$I$88, RANDBETWEEN(1, 85))</f>
        <v>Polio eradication</v>
      </c>
      <c r="J2105" t="str">
        <f ca="1">INDEX(Sheet1!$AZ$3:$AZ$8, RANDBETWEEN(1, COUNTA(Sheet1!$AZ$3:$AZ$8)))</f>
        <v>Advocacy</v>
      </c>
      <c r="K2105" t="str" cm="1">
        <f t="array" aca="1" ref="K2105" ca="1">INDEX(Sheet1!$K$1:$K$8, RANDBETWEEN(1, 6))</f>
        <v>HAC-ECARO</v>
      </c>
      <c r="M2105" t="s">
        <v>89</v>
      </c>
      <c r="N2105">
        <f t="shared" ca="1" si="97"/>
        <v>52604.606063324143</v>
      </c>
      <c r="Q2105" t="s">
        <v>415</v>
      </c>
      <c r="U2105">
        <f t="shared" ca="1" si="98"/>
        <v>47378.689254426623</v>
      </c>
      <c r="V2105">
        <v>20178950</v>
      </c>
      <c r="W2105" t="str" cm="1">
        <f t="array" aca="1" ref="W2105" ca="1">INDEX(Sheet1!$X$1:$X$20, RANDBETWEEN(1, 20))</f>
        <v>Non-Profit/NGO Foundations</v>
      </c>
      <c r="X2105" t="str" cm="1">
        <f t="array" aca="1" ref="X2105" ca="1">INDEX(Sheet1!$Y$2:$Y$22, RANDBETWEEN(1, 21))</f>
        <v>Private Sector</v>
      </c>
      <c r="Z2105" t="str" cm="1">
        <f t="array" aca="1" ref="Z2105" ca="1">INDEX(Sheet1!$AA$2:$AA$30, RANDBETWEEN(1, 29))</f>
        <v>MOLDOVA CO</v>
      </c>
      <c r="AA2105" t="str" cm="1">
        <f t="array" aca="1" ref="AA2105" ca="1">INDEX(Sheet1!$AB$2:$AB$8, RANDBETWEEN(1, 7))</f>
        <v>NatCom</v>
      </c>
      <c r="AB2105" t="str" cm="1">
        <f t="array" aca="1" ref="AB2105" ca="1">INDEX(Sheet1!$AC$2:$AC$22, RANDBETWEEN(1, 21))</f>
        <v>Croatia</v>
      </c>
      <c r="AE2105" t="str" cm="1">
        <f t="array" aca="1" ref="AE2105" ca="1">INDEX(Sheet1!$AF$2:$AF$22, RANDBETWEEN(1, 5))</f>
        <v>NatCom</v>
      </c>
      <c r="AF2105" s="3">
        <v>45443</v>
      </c>
      <c r="AG2105" t="str" cm="1">
        <f t="array" aca="1" ref="AG2105" ca="1">INDEX(Sheet1!$AH$2:$AH$24, RANDBETWEEN(1, 23))</f>
        <v>SOMALIA CO</v>
      </c>
      <c r="AH2105" t="s">
        <v>647</v>
      </c>
      <c r="AI2105" t="s">
        <v>414</v>
      </c>
      <c r="AJ2105" t="s">
        <v>415</v>
      </c>
      <c r="AK2105" t="s">
        <v>89</v>
      </c>
      <c r="AL2105" t="s">
        <v>95</v>
      </c>
      <c r="AM2105" t="s">
        <v>645</v>
      </c>
      <c r="AN2105" t="s">
        <v>60</v>
      </c>
      <c r="AO2105" t="s">
        <v>77</v>
      </c>
      <c r="AP2105" t="s">
        <v>62</v>
      </c>
      <c r="AQ2105" t="s">
        <v>94</v>
      </c>
      <c r="AR2105">
        <v>2024</v>
      </c>
      <c r="AS2105" t="s">
        <v>44</v>
      </c>
    </row>
    <row r="2106" spans="1:45">
      <c r="A2106" t="s">
        <v>652</v>
      </c>
      <c r="B2106" t="s">
        <v>44</v>
      </c>
      <c r="C2106" t="s">
        <v>64</v>
      </c>
      <c r="D2106" s="3">
        <v>45477</v>
      </c>
      <c r="E2106" t="s">
        <v>644</v>
      </c>
      <c r="F2106">
        <f t="shared" ca="1" si="96"/>
        <v>72897.650328413918</v>
      </c>
      <c r="G2106">
        <f t="shared" ca="1" si="96"/>
        <v>37618.357459992978</v>
      </c>
      <c r="H2106" t="str" cm="1">
        <f t="array" aca="1" ref="H2106" ca="1">INDEX(Sheet1!$H$1:$H$3, RANDBETWEEN(1, 3))</f>
        <v>ORR Non-Thematic</v>
      </c>
      <c r="I2106" t="str" cm="1">
        <f t="array" aca="1" ref="I2106" ca="1">INDEX(Sheet1!$I$3:$I$88, RANDBETWEEN(1, 85))</f>
        <v>Violence, exploitation and abuse</v>
      </c>
      <c r="J2106" t="str">
        <f ca="1">INDEX(Sheet1!$AZ$3:$AZ$8, RANDBETWEEN(1, COUNTA(Sheet1!$AZ$3:$AZ$8)))</f>
        <v>Education</v>
      </c>
      <c r="K2106" t="str" cm="1">
        <f t="array" aca="1" ref="K2106" ca="1">INDEX(Sheet1!$K$1:$K$8, RANDBETWEEN(1, 6))</f>
        <v>Emergency/HAC</v>
      </c>
      <c r="M2106" t="s">
        <v>104</v>
      </c>
      <c r="N2106">
        <f t="shared" ca="1" si="97"/>
        <v>5668.4390651469848</v>
      </c>
      <c r="Q2106" t="s">
        <v>418</v>
      </c>
      <c r="U2106">
        <f t="shared" ca="1" si="98"/>
        <v>83005.792494364898</v>
      </c>
      <c r="V2106">
        <v>18256061</v>
      </c>
      <c r="W2106" t="str" cm="1">
        <f t="array" aca="1" ref="W2106" ca="1">INDEX(Sheet1!$X$1:$X$20, RANDBETWEEN(1, 20))</f>
        <v>UN Agency/International Agency</v>
      </c>
      <c r="X2106" t="str" cm="1">
        <f t="array" aca="1" ref="X2106" ca="1">INDEX(Sheet1!$Y$2:$Y$22, RANDBETWEEN(1, 21))</f>
        <v>Private Sector</v>
      </c>
      <c r="Z2106" t="str" cm="1">
        <f t="array" aca="1" ref="Z2106" ca="1">INDEX(Sheet1!$AA$2:$AA$30, RANDBETWEEN(1, 29))</f>
        <v>ARMENIA CO</v>
      </c>
      <c r="AA2106" t="str" cm="1">
        <f t="array" aca="1" ref="AA2106" ca="1">INDEX(Sheet1!$AB$2:$AB$8, RANDBETWEEN(1, 7))</f>
        <v>HQ</v>
      </c>
      <c r="AB2106" t="str" cm="1">
        <f t="array" aca="1" ref="AB2106" ca="1">INDEX(Sheet1!$AC$2:$AC$22, RANDBETWEEN(1, 21))</f>
        <v>Bulgaria</v>
      </c>
      <c r="AE2106" t="str" cm="1">
        <f t="array" aca="1" ref="AE2106" ca="1">INDEX(Sheet1!$AF$2:$AF$22, RANDBETWEEN(1, 5))</f>
        <v>MENARO</v>
      </c>
      <c r="AF2106" s="3">
        <v>45477</v>
      </c>
      <c r="AG2106" t="str" cm="1">
        <f t="array" aca="1" ref="AG2106" ca="1">INDEX(Sheet1!$AH$2:$AH$24, RANDBETWEEN(1, 23))</f>
        <v>TAJIKISTAN CO</v>
      </c>
      <c r="AH2106" t="s">
        <v>647</v>
      </c>
      <c r="AI2106" t="s">
        <v>417</v>
      </c>
      <c r="AJ2106" t="s">
        <v>418</v>
      </c>
      <c r="AK2106" t="s">
        <v>104</v>
      </c>
      <c r="AL2106" t="s">
        <v>58</v>
      </c>
      <c r="AM2106" t="s">
        <v>646</v>
      </c>
      <c r="AN2106" t="s">
        <v>192</v>
      </c>
      <c r="AO2106" t="s">
        <v>116</v>
      </c>
      <c r="AP2106" t="s">
        <v>93</v>
      </c>
      <c r="AQ2106" t="s">
        <v>79</v>
      </c>
      <c r="AR2106">
        <v>2024</v>
      </c>
      <c r="AS2106" t="s">
        <v>44</v>
      </c>
    </row>
    <row r="2107" spans="1:45">
      <c r="A2107" t="s">
        <v>654</v>
      </c>
      <c r="B2107" t="s">
        <v>95</v>
      </c>
      <c r="C2107" t="s">
        <v>64</v>
      </c>
      <c r="D2107" s="3">
        <v>45407</v>
      </c>
      <c r="E2107" t="s">
        <v>644</v>
      </c>
      <c r="F2107">
        <f t="shared" ca="1" si="96"/>
        <v>21798.940749022669</v>
      </c>
      <c r="G2107">
        <f t="shared" ca="1" si="96"/>
        <v>73413.126766621717</v>
      </c>
      <c r="H2107" t="str" cm="1">
        <f t="array" aca="1" ref="H2107" ca="1">INDEX(Sheet1!$H$1:$H$3, RANDBETWEEN(1, 3))</f>
        <v>Revenue Type</v>
      </c>
      <c r="I2107" t="str" cm="1">
        <f t="array" aca="1" ref="I2107" ca="1">INDEX(Sheet1!$I$3:$I$88, RANDBETWEEN(1, 85))</f>
        <v>Malaria</v>
      </c>
      <c r="J2107" t="str">
        <f ca="1">INDEX(Sheet1!$AZ$3:$AZ$8, RANDBETWEEN(1, COUNTA(Sheet1!$AZ$3:$AZ$8)))</f>
        <v>Emergency Response</v>
      </c>
      <c r="K2107" t="str" cm="1">
        <f t="array" aca="1" ref="K2107" ca="1">INDEX(Sheet1!$K$1:$K$8, RANDBETWEEN(1, 6))</f>
        <v>HAC-UKRAINE</v>
      </c>
      <c r="M2107" t="s">
        <v>57</v>
      </c>
      <c r="N2107">
        <f t="shared" ca="1" si="97"/>
        <v>90835.114034359358</v>
      </c>
      <c r="Q2107" t="s">
        <v>421</v>
      </c>
      <c r="U2107">
        <f t="shared" ca="1" si="98"/>
        <v>12629.43244739512</v>
      </c>
      <c r="V2107">
        <v>17371804</v>
      </c>
      <c r="W2107" t="str" cm="1">
        <f t="array" aca="1" ref="W2107" ca="1">INDEX(Sheet1!$X$1:$X$20, RANDBETWEEN(1, 20))</f>
        <v>Governmental Organization</v>
      </c>
      <c r="X2107" t="str" cm="1">
        <f t="array" aca="1" ref="X2107" ca="1">INDEX(Sheet1!$Y$2:$Y$22, RANDBETWEEN(1, 21))</f>
        <v>Public Sector</v>
      </c>
      <c r="Z2107" t="str" cm="1">
        <f t="array" aca="1" ref="Z2107" ca="1">INDEX(Sheet1!$AA$2:$AA$30, RANDBETWEEN(1, 29))</f>
        <v>SENEGAL CO</v>
      </c>
      <c r="AA2107" t="str" cm="1">
        <f t="array" aca="1" ref="AA2107" ca="1">INDEX(Sheet1!$AB$2:$AB$8, RANDBETWEEN(1, 7))</f>
        <v>MENARO</v>
      </c>
      <c r="AB2107" t="str" cm="1">
        <f t="array" aca="1" ref="AB2107" ca="1">INDEX(Sheet1!$AC$2:$AC$22, RANDBETWEEN(1, 21))</f>
        <v>Albania</v>
      </c>
      <c r="AE2107" t="str" cm="1">
        <f t="array" aca="1" ref="AE2107" ca="1">INDEX(Sheet1!$AF$2:$AF$22, RANDBETWEEN(1, 5))</f>
        <v>ECARO</v>
      </c>
      <c r="AF2107" s="3">
        <v>45407</v>
      </c>
      <c r="AG2107" t="str" cm="1">
        <f t="array" aca="1" ref="AG2107" ca="1">INDEX(Sheet1!$AH$2:$AH$24, RANDBETWEEN(1, 23))</f>
        <v>SERBIA CO</v>
      </c>
      <c r="AH2107" t="s">
        <v>650</v>
      </c>
      <c r="AI2107" t="s">
        <v>420</v>
      </c>
      <c r="AJ2107" t="s">
        <v>421</v>
      </c>
      <c r="AK2107" t="s">
        <v>57</v>
      </c>
      <c r="AL2107" t="s">
        <v>90</v>
      </c>
      <c r="AM2107" t="s">
        <v>646</v>
      </c>
      <c r="AN2107" t="s">
        <v>216</v>
      </c>
      <c r="AO2107" t="s">
        <v>149</v>
      </c>
      <c r="AP2107" t="s">
        <v>78</v>
      </c>
      <c r="AQ2107" t="s">
        <v>94</v>
      </c>
      <c r="AR2107">
        <v>2022</v>
      </c>
      <c r="AS2107" t="s">
        <v>44</v>
      </c>
    </row>
    <row r="2108" spans="1:45">
      <c r="A2108" t="s">
        <v>658</v>
      </c>
      <c r="B2108" t="s">
        <v>44</v>
      </c>
      <c r="C2108" t="s">
        <v>118</v>
      </c>
      <c r="D2108" s="3">
        <v>45417</v>
      </c>
      <c r="E2108" t="s">
        <v>644</v>
      </c>
      <c r="F2108">
        <f t="shared" ca="1" si="96"/>
        <v>86834.16774660282</v>
      </c>
      <c r="G2108">
        <f t="shared" ca="1" si="96"/>
        <v>68690.557062715918</v>
      </c>
      <c r="H2108" t="str" cm="1">
        <f t="array" aca="1" ref="H2108" ca="1">INDEX(Sheet1!$H$1:$H$3, RANDBETWEEN(1, 3))</f>
        <v>ORR Non-Thematic</v>
      </c>
      <c r="I2108" t="str" cm="1">
        <f t="array" aca="1" ref="I2108" ca="1">INDEX(Sheet1!$I$3:$I$88, RANDBETWEEN(1, 85))</f>
        <v>Child Protection and emergencies</v>
      </c>
      <c r="J2108" t="str">
        <f ca="1">INDEX(Sheet1!$AZ$3:$AZ$8, RANDBETWEEN(1, COUNTA(Sheet1!$AZ$3:$AZ$8)))</f>
        <v>Child Protection</v>
      </c>
      <c r="K2108" t="str" cm="1">
        <f t="array" aca="1" ref="K2108" ca="1">INDEX(Sheet1!$K$1:$K$8, RANDBETWEEN(1, 6))</f>
        <v>Ukraine Response</v>
      </c>
      <c r="M2108" t="s">
        <v>57</v>
      </c>
      <c r="N2108">
        <f t="shared" ca="1" si="97"/>
        <v>63829.070970101886</v>
      </c>
      <c r="Q2108" t="s">
        <v>424</v>
      </c>
      <c r="U2108">
        <f t="shared" ca="1" si="98"/>
        <v>15844.68025824377</v>
      </c>
      <c r="V2108">
        <v>4375504</v>
      </c>
      <c r="W2108" t="str" cm="1">
        <f t="array" aca="1" ref="W2108" ca="1">INDEX(Sheet1!$X$1:$X$20, RANDBETWEEN(1, 20))</f>
        <v>Central Government</v>
      </c>
      <c r="X2108" t="str" cm="1">
        <f t="array" aca="1" ref="X2108" ca="1">INDEX(Sheet1!$Y$2:$Y$22, RANDBETWEEN(1, 21))</f>
        <v>UNICEF NatCom/CO/Division</v>
      </c>
      <c r="Z2108" t="str" cm="1">
        <f t="array" aca="1" ref="Z2108" ca="1">INDEX(Sheet1!$AA$2:$AA$30, RANDBETWEEN(1, 29))</f>
        <v>DENMARK NATCOM</v>
      </c>
      <c r="AA2108" t="str" cm="1">
        <f t="array" aca="1" ref="AA2108" ca="1">INDEX(Sheet1!$AB$2:$AB$8, RANDBETWEEN(1, 7))</f>
        <v>HQ</v>
      </c>
      <c r="AB2108" t="str" cm="1">
        <f t="array" aca="1" ref="AB2108" ca="1">INDEX(Sheet1!$AC$2:$AC$22, RANDBETWEEN(1, 21))</f>
        <v>Greece</v>
      </c>
      <c r="AE2108" t="str" cm="1">
        <f t="array" aca="1" ref="AE2108" ca="1">INDEX(Sheet1!$AF$2:$AF$22, RANDBETWEEN(1, 5))</f>
        <v>HQ</v>
      </c>
      <c r="AF2108" s="3">
        <v>45417</v>
      </c>
      <c r="AG2108" t="str" cm="1">
        <f t="array" aca="1" ref="AG2108" ca="1">INDEX(Sheet1!$AH$2:$AH$24, RANDBETWEEN(1, 23))</f>
        <v>PPD</v>
      </c>
      <c r="AH2108" t="s">
        <v>648</v>
      </c>
      <c r="AI2108" t="s">
        <v>423</v>
      </c>
      <c r="AJ2108" t="s">
        <v>424</v>
      </c>
      <c r="AK2108" t="s">
        <v>57</v>
      </c>
      <c r="AL2108" t="s">
        <v>95</v>
      </c>
      <c r="AM2108" t="s">
        <v>645</v>
      </c>
      <c r="AN2108" t="s">
        <v>91</v>
      </c>
      <c r="AO2108" t="s">
        <v>92</v>
      </c>
      <c r="AP2108" t="s">
        <v>135</v>
      </c>
      <c r="AQ2108" t="s">
        <v>79</v>
      </c>
      <c r="AR2108">
        <v>2024</v>
      </c>
      <c r="AS2108" t="s">
        <v>44</v>
      </c>
    </row>
    <row r="2109" spans="1:45">
      <c r="A2109" t="s">
        <v>657</v>
      </c>
      <c r="B2109" t="s">
        <v>95</v>
      </c>
      <c r="C2109" t="s">
        <v>45</v>
      </c>
      <c r="D2109" s="3">
        <v>45366</v>
      </c>
      <c r="E2109" t="s">
        <v>644</v>
      </c>
      <c r="F2109">
        <f t="shared" ca="1" si="96"/>
        <v>44597.193650315676</v>
      </c>
      <c r="G2109">
        <f t="shared" ca="1" si="96"/>
        <v>78007.153700139679</v>
      </c>
      <c r="H2109" t="str" cm="1">
        <f t="array" aca="1" ref="H2109" ca="1">INDEX(Sheet1!$H$1:$H$3, RANDBETWEEN(1, 3))</f>
        <v>Revenue Type</v>
      </c>
      <c r="I2109" t="str" cm="1">
        <f t="array" aca="1" ref="I2109" ca="1">INDEX(Sheet1!$I$3:$I$88, RANDBETWEEN(1, 85))</f>
        <v>Financial, information and communication technology and administrative managemen</v>
      </c>
      <c r="J2109" t="str">
        <f ca="1">INDEX(Sheet1!$AZ$3:$AZ$8, RANDBETWEEN(1, COUNTA(Sheet1!$AZ$3:$AZ$8)))</f>
        <v>Child Protection</v>
      </c>
      <c r="K2109" t="str" cm="1">
        <f t="array" aca="1" ref="K2109" ca="1">INDEX(Sheet1!$K$1:$K$8, RANDBETWEEN(1, 6))</f>
        <v>HAC-UKRAINE</v>
      </c>
      <c r="M2109" t="s">
        <v>75</v>
      </c>
      <c r="N2109">
        <f t="shared" ca="1" si="97"/>
        <v>70950.218003903108</v>
      </c>
      <c r="Q2109" t="s">
        <v>426</v>
      </c>
      <c r="U2109">
        <f t="shared" ca="1" si="98"/>
        <v>9947.7622883878539</v>
      </c>
      <c r="V2109">
        <v>17976545</v>
      </c>
      <c r="W2109" t="str" cm="1">
        <f t="array" aca="1" ref="W2109" ca="1">INDEX(Sheet1!$X$1:$X$20, RANDBETWEEN(1, 20))</f>
        <v>Corporate Foundation</v>
      </c>
      <c r="X2109" t="str" cm="1">
        <f t="array" aca="1" ref="X2109" ca="1">INDEX(Sheet1!$Y$2:$Y$22, RANDBETWEEN(1, 21))</f>
        <v>UNICEF NatCom/CO/Division</v>
      </c>
      <c r="Z2109" t="str" cm="1">
        <f t="array" aca="1" ref="Z2109" ca="1">INDEX(Sheet1!$AA$2:$AA$30, RANDBETWEEN(1, 29))</f>
        <v>GREECE CO</v>
      </c>
      <c r="AA2109" t="str" cm="1">
        <f t="array" aca="1" ref="AA2109" ca="1">INDEX(Sheet1!$AB$2:$AB$8, RANDBETWEEN(1, 7))</f>
        <v>ECARO</v>
      </c>
      <c r="AB2109" t="str" cm="1">
        <f t="array" aca="1" ref="AB2109" ca="1">INDEX(Sheet1!$AC$2:$AC$22, RANDBETWEEN(1, 21))</f>
        <v>Belarus</v>
      </c>
      <c r="AE2109" t="str" cm="1">
        <f t="array" aca="1" ref="AE2109" ca="1">INDEX(Sheet1!$AF$2:$AF$22, RANDBETWEEN(1, 5))</f>
        <v>HQ</v>
      </c>
      <c r="AF2109" s="3">
        <v>45366</v>
      </c>
      <c r="AG2109" t="str" cm="1">
        <f t="array" aca="1" ref="AG2109" ca="1">INDEX(Sheet1!$AH$2:$AH$24, RANDBETWEEN(1, 23))</f>
        <v>KYRGYZSTAN CO</v>
      </c>
      <c r="AH2109" t="s">
        <v>668</v>
      </c>
      <c r="AI2109" t="s">
        <v>425</v>
      </c>
      <c r="AJ2109" t="s">
        <v>426</v>
      </c>
      <c r="AK2109" t="s">
        <v>75</v>
      </c>
      <c r="AL2109" t="s">
        <v>58</v>
      </c>
      <c r="AM2109" t="s">
        <v>645</v>
      </c>
      <c r="AN2109" t="s">
        <v>216</v>
      </c>
      <c r="AO2109" t="s">
        <v>77</v>
      </c>
      <c r="AP2109" t="s">
        <v>78</v>
      </c>
      <c r="AQ2109" t="s">
        <v>129</v>
      </c>
      <c r="AR2109">
        <v>2022</v>
      </c>
      <c r="AS2109" t="s">
        <v>44</v>
      </c>
    </row>
    <row r="2110" spans="1:45">
      <c r="A2110" t="s">
        <v>655</v>
      </c>
      <c r="B2110" t="s">
        <v>95</v>
      </c>
      <c r="C2110" t="s">
        <v>64</v>
      </c>
      <c r="D2110" s="3">
        <v>45475</v>
      </c>
      <c r="E2110" t="s">
        <v>644</v>
      </c>
      <c r="F2110">
        <f t="shared" ca="1" si="96"/>
        <v>37451.112890172837</v>
      </c>
      <c r="G2110">
        <f t="shared" ca="1" si="96"/>
        <v>37048.640965105056</v>
      </c>
      <c r="H2110" t="str" cm="1">
        <f t="array" aca="1" ref="H2110" ca="1">INDEX(Sheet1!$H$1:$H$3, RANDBETWEEN(1, 3))</f>
        <v>ORR Non-Thematic</v>
      </c>
      <c r="I2110" t="str" cm="1">
        <f t="array" aca="1" ref="I2110" ca="1">INDEX(Sheet1!$I$3:$I$88, RANDBETWEEN(1, 85))</f>
        <v>Child Protection – General</v>
      </c>
      <c r="J2110" t="str">
        <f ca="1">INDEX(Sheet1!$AZ$3:$AZ$8, RANDBETWEEN(1, COUNTA(Sheet1!$AZ$3:$AZ$8)))</f>
        <v>Education</v>
      </c>
      <c r="K2110" t="str" cm="1">
        <f t="array" aca="1" ref="K2110" ca="1">INDEX(Sheet1!$K$1:$K$8, RANDBETWEEN(1, 6))</f>
        <v>HAC-UKRAINE</v>
      </c>
      <c r="M2110" t="s">
        <v>104</v>
      </c>
      <c r="N2110">
        <f t="shared" ca="1" si="97"/>
        <v>43901.300043359595</v>
      </c>
      <c r="Q2110" t="s">
        <v>225</v>
      </c>
      <c r="U2110">
        <f t="shared" ca="1" si="98"/>
        <v>72739.505918547264</v>
      </c>
      <c r="V2110">
        <v>9083002</v>
      </c>
      <c r="W2110" t="str" cm="1">
        <f t="array" aca="1" ref="W2110" ca="1">INDEX(Sheet1!$X$1:$X$20, RANDBETWEEN(1, 20))</f>
        <v>Corporate</v>
      </c>
      <c r="X2110" t="str" cm="1">
        <f t="array" aca="1" ref="X2110" ca="1">INDEX(Sheet1!$Y$2:$Y$22, RANDBETWEEN(1, 21))</f>
        <v>Public Sector</v>
      </c>
      <c r="Z2110" t="str" cm="1">
        <f t="array" aca="1" ref="Z2110" ca="1">INDEX(Sheet1!$AA$2:$AA$30, RANDBETWEEN(1, 29))</f>
        <v>MONTENEGRO CO</v>
      </c>
      <c r="AA2110" t="str" cm="1">
        <f t="array" aca="1" ref="AA2110" ca="1">INDEX(Sheet1!$AB$2:$AB$8, RANDBETWEEN(1, 7))</f>
        <v>ROSA</v>
      </c>
      <c r="AB2110" t="str" cm="1">
        <f t="array" aca="1" ref="AB2110" ca="1">INDEX(Sheet1!$AC$2:$AC$22, RANDBETWEEN(1, 21))</f>
        <v>Switzerland</v>
      </c>
      <c r="AE2110" t="str" cm="1">
        <f t="array" aca="1" ref="AE2110" ca="1">INDEX(Sheet1!$AF$2:$AF$22, RANDBETWEEN(1, 5))</f>
        <v>ECARO</v>
      </c>
      <c r="AF2110" s="3">
        <v>45475</v>
      </c>
      <c r="AG2110" t="str" cm="1">
        <f t="array" aca="1" ref="AG2110" ca="1">INDEX(Sheet1!$AH$2:$AH$24, RANDBETWEEN(1, 23))</f>
        <v>KOSOVO CO</v>
      </c>
      <c r="AH2110" t="s">
        <v>649</v>
      </c>
      <c r="AI2110" t="s">
        <v>427</v>
      </c>
      <c r="AJ2110" t="s">
        <v>225</v>
      </c>
      <c r="AK2110" t="s">
        <v>104</v>
      </c>
      <c r="AL2110" t="s">
        <v>90</v>
      </c>
      <c r="AM2110" t="s">
        <v>646</v>
      </c>
      <c r="AN2110" t="s">
        <v>91</v>
      </c>
      <c r="AO2110" t="s">
        <v>61</v>
      </c>
      <c r="AP2110" t="s">
        <v>62</v>
      </c>
      <c r="AQ2110" t="s">
        <v>100</v>
      </c>
      <c r="AR2110">
        <v>2022</v>
      </c>
      <c r="AS2110" t="s">
        <v>44</v>
      </c>
    </row>
    <row r="2111" spans="1:45">
      <c r="A2111" t="s">
        <v>658</v>
      </c>
      <c r="B2111" t="s">
        <v>44</v>
      </c>
      <c r="C2111" t="s">
        <v>118</v>
      </c>
      <c r="D2111" s="3">
        <v>45375</v>
      </c>
      <c r="E2111" t="s">
        <v>644</v>
      </c>
      <c r="F2111">
        <f t="shared" ca="1" si="96"/>
        <v>2465.3457819061373</v>
      </c>
      <c r="G2111">
        <f t="shared" ca="1" si="96"/>
        <v>68210.871004176573</v>
      </c>
      <c r="H2111" t="str" cm="1">
        <f t="array" aca="1" ref="H2111" ca="1">INDEX(Sheet1!$H$1:$H$3, RANDBETWEEN(1, 3))</f>
        <v>ORR Non-Thematic</v>
      </c>
      <c r="I2111" t="str" cm="1">
        <f t="array" aca="1" ref="I2111" ca="1">INDEX(Sheet1!$I$3:$I$88, RANDBETWEEN(1, 85))</f>
        <v>ACT-A/COVAX Pillar 2 - Therapeutics</v>
      </c>
      <c r="J2111" t="str">
        <f ca="1">INDEX(Sheet1!$AZ$3:$AZ$8, RANDBETWEEN(1, COUNTA(Sheet1!$AZ$3:$AZ$8)))</f>
        <v>Health</v>
      </c>
      <c r="K2111" t="str" cm="1">
        <f t="array" aca="1" ref="K2111" ca="1">INDEX(Sheet1!$K$1:$K$8, RANDBETWEEN(1, 6))</f>
        <v>HAC-UKRAINE</v>
      </c>
      <c r="M2111" t="s">
        <v>57</v>
      </c>
      <c r="N2111">
        <f t="shared" ca="1" si="97"/>
        <v>61948.359089025573</v>
      </c>
      <c r="Q2111" t="s">
        <v>429</v>
      </c>
      <c r="U2111">
        <f t="shared" ca="1" si="98"/>
        <v>67829.309106279572</v>
      </c>
      <c r="V2111">
        <v>7957644</v>
      </c>
      <c r="W2111" t="str" cm="1">
        <f t="array" aca="1" ref="W2111" ca="1">INDEX(Sheet1!$X$1:$X$20, RANDBETWEEN(1, 20))</f>
        <v>Foundation</v>
      </c>
      <c r="X2111" t="str" cm="1">
        <f t="array" aca="1" ref="X2111" ca="1">INDEX(Sheet1!$Y$2:$Y$22, RANDBETWEEN(1, 21))</f>
        <v>Private Sector</v>
      </c>
      <c r="Z2111" t="str" cm="1">
        <f t="array" aca="1" ref="Z2111" ca="1">INDEX(Sheet1!$AA$2:$AA$30, RANDBETWEEN(1, 29))</f>
        <v>KOSOVO CO</v>
      </c>
      <c r="AA2111" t="str" cm="1">
        <f t="array" aca="1" ref="AA2111" ca="1">INDEX(Sheet1!$AB$2:$AB$8, RANDBETWEEN(1, 7))</f>
        <v>ROSA</v>
      </c>
      <c r="AB2111" t="str" cm="1">
        <f t="array" aca="1" ref="AB2111" ca="1">INDEX(Sheet1!$AC$2:$AC$22, RANDBETWEEN(1, 21))</f>
        <v>Japan</v>
      </c>
      <c r="AE2111" t="str" cm="1">
        <f t="array" aca="1" ref="AE2111" ca="1">INDEX(Sheet1!$AF$2:$AF$22, RANDBETWEEN(1, 5))</f>
        <v>ESARO</v>
      </c>
      <c r="AF2111" s="3">
        <v>45375</v>
      </c>
      <c r="AG2111" t="str" cm="1">
        <f t="array" aca="1" ref="AG2111" ca="1">INDEX(Sheet1!$AH$2:$AH$24, RANDBETWEEN(1, 23))</f>
        <v>US FUND</v>
      </c>
      <c r="AH2111" t="s">
        <v>668</v>
      </c>
      <c r="AI2111" t="s">
        <v>428</v>
      </c>
      <c r="AJ2111" t="s">
        <v>429</v>
      </c>
      <c r="AK2111" t="s">
        <v>57</v>
      </c>
      <c r="AL2111" t="s">
        <v>58</v>
      </c>
      <c r="AM2111" t="s">
        <v>645</v>
      </c>
      <c r="AN2111" t="s">
        <v>60</v>
      </c>
      <c r="AO2111" t="s">
        <v>61</v>
      </c>
      <c r="AP2111" t="s">
        <v>135</v>
      </c>
      <c r="AQ2111" t="s">
        <v>94</v>
      </c>
      <c r="AR2111">
        <v>2024</v>
      </c>
      <c r="AS2111" t="s">
        <v>44</v>
      </c>
    </row>
    <row r="2112" spans="1:45">
      <c r="A2112" t="s">
        <v>653</v>
      </c>
      <c r="B2112" t="s">
        <v>95</v>
      </c>
      <c r="C2112" t="s">
        <v>118</v>
      </c>
      <c r="D2112" s="3">
        <v>45575</v>
      </c>
      <c r="E2112" t="s">
        <v>644</v>
      </c>
      <c r="F2112">
        <f t="shared" ca="1" si="96"/>
        <v>59472.244072724527</v>
      </c>
      <c r="G2112">
        <f t="shared" ca="1" si="96"/>
        <v>55502.194960093781</v>
      </c>
      <c r="H2112" t="str" cm="1">
        <f t="array" aca="1" ref="H2112" ca="1">INDEX(Sheet1!$H$1:$H$3, RANDBETWEEN(1, 3))</f>
        <v>ORE-Thematic</v>
      </c>
      <c r="I2112" t="str" cm="1">
        <f t="array" aca="1" ref="I2112" ca="1">INDEX(Sheet1!$I$3:$I$88, RANDBETWEEN(1, 85))</f>
        <v>Education in emergencies</v>
      </c>
      <c r="J2112" t="str">
        <f ca="1">INDEX(Sheet1!$AZ$3:$AZ$8, RANDBETWEEN(1, COUNTA(Sheet1!$AZ$3:$AZ$8)))</f>
        <v>Increased Immunization Rates</v>
      </c>
      <c r="K2112" t="str" cm="1">
        <f t="array" aca="1" ref="K2112" ca="1">INDEX(Sheet1!$K$1:$K$8, RANDBETWEEN(1, 6))</f>
        <v>Emergency/HAC</v>
      </c>
      <c r="M2112" t="s">
        <v>57</v>
      </c>
      <c r="N2112">
        <f t="shared" ca="1" si="97"/>
        <v>99351.943966891893</v>
      </c>
      <c r="Q2112" t="s">
        <v>431</v>
      </c>
      <c r="U2112">
        <f t="shared" ca="1" si="98"/>
        <v>94316.823218689577</v>
      </c>
      <c r="V2112">
        <v>28607727</v>
      </c>
      <c r="W2112" t="str" cm="1">
        <f t="array" aca="1" ref="W2112" ca="1">INDEX(Sheet1!$X$1:$X$20, RANDBETWEEN(1, 20))</f>
        <v>Non-Profit/NGO Foundations</v>
      </c>
      <c r="X2112" t="str" cm="1">
        <f t="array" aca="1" ref="X2112" ca="1">INDEX(Sheet1!$Y$2:$Y$22, RANDBETWEEN(1, 21))</f>
        <v>Private Sector</v>
      </c>
      <c r="Z2112" t="str" cm="1">
        <f t="array" aca="1" ref="Z2112" ca="1">INDEX(Sheet1!$AA$2:$AA$30, RANDBETWEEN(1, 29))</f>
        <v>ROMANIA CO</v>
      </c>
      <c r="AA2112" t="str" cm="1">
        <f t="array" aca="1" ref="AA2112" ca="1">INDEX(Sheet1!$AB$2:$AB$8, RANDBETWEEN(1, 7))</f>
        <v>EAPRO</v>
      </c>
      <c r="AB2112" t="str" cm="1">
        <f t="array" aca="1" ref="AB2112" ca="1">INDEX(Sheet1!$AC$2:$AC$22, RANDBETWEEN(1, 21))</f>
        <v>France</v>
      </c>
      <c r="AE2112" t="str" cm="1">
        <f t="array" aca="1" ref="AE2112" ca="1">INDEX(Sheet1!$AF$2:$AF$22, RANDBETWEEN(1, 5))</f>
        <v>NatCom</v>
      </c>
      <c r="AF2112" s="3">
        <v>45575</v>
      </c>
      <c r="AG2112" t="str" cm="1">
        <f t="array" aca="1" ref="AG2112" ca="1">INDEX(Sheet1!$AH$2:$AH$24, RANDBETWEEN(1, 23))</f>
        <v>GREECE CO</v>
      </c>
      <c r="AH2112" t="s">
        <v>648</v>
      </c>
      <c r="AI2112" t="s">
        <v>430</v>
      </c>
      <c r="AJ2112" t="s">
        <v>431</v>
      </c>
      <c r="AK2112" t="s">
        <v>57</v>
      </c>
      <c r="AL2112" t="s">
        <v>95</v>
      </c>
      <c r="AM2112" t="s">
        <v>645</v>
      </c>
      <c r="AN2112" t="s">
        <v>91</v>
      </c>
      <c r="AO2112" t="s">
        <v>77</v>
      </c>
      <c r="AP2112" t="s">
        <v>93</v>
      </c>
      <c r="AQ2112" t="s">
        <v>79</v>
      </c>
      <c r="AR2112">
        <v>2022</v>
      </c>
      <c r="AS2112" t="s">
        <v>44</v>
      </c>
    </row>
    <row r="2113" spans="1:45">
      <c r="A2113" t="s">
        <v>657</v>
      </c>
      <c r="B2113" t="s">
        <v>95</v>
      </c>
      <c r="C2113" t="s">
        <v>64</v>
      </c>
      <c r="D2113" s="3">
        <v>45363</v>
      </c>
      <c r="E2113" t="s">
        <v>644</v>
      </c>
      <c r="F2113">
        <f t="shared" ca="1" si="96"/>
        <v>54838.973027307227</v>
      </c>
      <c r="G2113">
        <f t="shared" ca="1" si="96"/>
        <v>34292.728974813959</v>
      </c>
      <c r="H2113" t="str" cm="1">
        <f t="array" aca="1" ref="H2113" ca="1">INDEX(Sheet1!$H$1:$H$3, RANDBETWEEN(1, 3))</f>
        <v>ORE-Thematic</v>
      </c>
      <c r="I2113" t="str" cm="1">
        <f t="array" aca="1" ref="I2113" ca="1">INDEX(Sheet1!$I$3:$I$88, RANDBETWEEN(1, 85))</f>
        <v>Nutrition – Overweight &amp; Obesity</v>
      </c>
      <c r="J2113" t="str">
        <f ca="1">INDEX(Sheet1!$AZ$3:$AZ$8, RANDBETWEEN(1, COUNTA(Sheet1!$AZ$3:$AZ$8)))</f>
        <v>Advocacy</v>
      </c>
      <c r="K2113" t="str" cm="1">
        <f t="array" aca="1" ref="K2113" ca="1">INDEX(Sheet1!$K$1:$K$8, RANDBETWEEN(1, 6))</f>
        <v>HAC-UKRAINE</v>
      </c>
      <c r="M2113" t="s">
        <v>75</v>
      </c>
      <c r="N2113">
        <f t="shared" ca="1" si="97"/>
        <v>52095.997928652869</v>
      </c>
      <c r="Q2113" t="s">
        <v>433</v>
      </c>
      <c r="U2113">
        <f t="shared" ca="1" si="98"/>
        <v>33390.368032904487</v>
      </c>
      <c r="V2113">
        <v>36679881</v>
      </c>
      <c r="W2113" t="str" cm="1">
        <f t="array" aca="1" ref="W2113" ca="1">INDEX(Sheet1!$X$1:$X$20, RANDBETWEEN(1, 20))</f>
        <v>Central Government</v>
      </c>
      <c r="X2113" t="str" cm="1">
        <f t="array" aca="1" ref="X2113" ca="1">INDEX(Sheet1!$Y$2:$Y$22, RANDBETWEEN(1, 21))</f>
        <v>Private Sector</v>
      </c>
      <c r="Z2113" t="str" cm="1">
        <f t="array" aca="1" ref="Z2113" ca="1">INDEX(Sheet1!$AA$2:$AA$30, RANDBETWEEN(1, 29))</f>
        <v>INNOVATION UNIT</v>
      </c>
      <c r="AA2113" t="str" cm="1">
        <f t="array" aca="1" ref="AA2113" ca="1">INDEX(Sheet1!$AB$2:$AB$8, RANDBETWEEN(1, 7))</f>
        <v>WCARO</v>
      </c>
      <c r="AB2113" t="str" cm="1">
        <f t="array" aca="1" ref="AB2113" ca="1">INDEX(Sheet1!$AC$2:$AC$22, RANDBETWEEN(1, 21))</f>
        <v>Russian Federation</v>
      </c>
      <c r="AE2113" t="str" cm="1">
        <f t="array" aca="1" ref="AE2113" ca="1">INDEX(Sheet1!$AF$2:$AF$22, RANDBETWEEN(1, 5))</f>
        <v>ESARO</v>
      </c>
      <c r="AF2113" s="3">
        <v>45363</v>
      </c>
      <c r="AG2113" t="str" cm="1">
        <f t="array" aca="1" ref="AG2113" ca="1">INDEX(Sheet1!$AH$2:$AH$24, RANDBETWEEN(1, 23))</f>
        <v>GREECE CO</v>
      </c>
      <c r="AH2113" t="s">
        <v>648</v>
      </c>
      <c r="AI2113" t="s">
        <v>432</v>
      </c>
      <c r="AJ2113" t="s">
        <v>433</v>
      </c>
      <c r="AK2113" t="s">
        <v>75</v>
      </c>
      <c r="AL2113" t="s">
        <v>95</v>
      </c>
      <c r="AM2113" t="s">
        <v>645</v>
      </c>
      <c r="AN2113" t="s">
        <v>216</v>
      </c>
      <c r="AO2113" t="s">
        <v>61</v>
      </c>
      <c r="AP2113" t="s">
        <v>143</v>
      </c>
      <c r="AQ2113" t="s">
        <v>117</v>
      </c>
      <c r="AR2113">
        <v>2023</v>
      </c>
      <c r="AS2113" t="s">
        <v>44</v>
      </c>
    </row>
    <row r="2114" spans="1:45">
      <c r="A2114" t="s">
        <v>655</v>
      </c>
      <c r="B2114" t="s">
        <v>95</v>
      </c>
      <c r="C2114" t="s">
        <v>45</v>
      </c>
      <c r="D2114" s="3">
        <v>45380</v>
      </c>
      <c r="E2114" t="s">
        <v>644</v>
      </c>
      <c r="F2114">
        <f t="shared" ca="1" si="96"/>
        <v>49760.382500686741</v>
      </c>
      <c r="G2114">
        <f t="shared" ca="1" si="96"/>
        <v>94933.415715715004</v>
      </c>
      <c r="H2114" t="str" cm="1">
        <f t="array" aca="1" ref="H2114" ca="1">INDEX(Sheet1!$H$1:$H$3, RANDBETWEEN(1, 3))</f>
        <v>Revenue Type</v>
      </c>
      <c r="I2114" t="str" cm="1">
        <f t="array" aca="1" ref="I2114" ca="1">INDEX(Sheet1!$I$3:$I$88, RANDBETWEEN(1, 85))</f>
        <v>Gender Equality</v>
      </c>
      <c r="J2114" t="str">
        <f ca="1">INDEX(Sheet1!$AZ$3:$AZ$8, RANDBETWEEN(1, COUNTA(Sheet1!$AZ$3:$AZ$8)))</f>
        <v>Emergency Response</v>
      </c>
      <c r="K2114" t="str" cm="1">
        <f t="array" aca="1" ref="K2114" ca="1">INDEX(Sheet1!$K$1:$K$8, RANDBETWEEN(1, 6))</f>
        <v>HAC-UKRAINE</v>
      </c>
      <c r="M2114" t="s">
        <v>114</v>
      </c>
      <c r="N2114">
        <f t="shared" ca="1" si="97"/>
        <v>32383.720845495431</v>
      </c>
      <c r="Q2114" t="s">
        <v>435</v>
      </c>
      <c r="U2114">
        <f t="shared" ca="1" si="98"/>
        <v>35063.658347211094</v>
      </c>
      <c r="V2114">
        <v>2281040</v>
      </c>
      <c r="W2114" t="str" cm="1">
        <f t="array" aca="1" ref="W2114" ca="1">INDEX(Sheet1!$X$1:$X$20, RANDBETWEEN(1, 20))</f>
        <v>Central Government</v>
      </c>
      <c r="X2114" t="str" cm="1">
        <f t="array" aca="1" ref="X2114" ca="1">INDEX(Sheet1!$Y$2:$Y$22, RANDBETWEEN(1, 21))</f>
        <v>Private Sector</v>
      </c>
      <c r="Z2114" t="str" cm="1">
        <f t="array" aca="1" ref="Z2114" ca="1">INDEX(Sheet1!$AA$2:$AA$30, RANDBETWEEN(1, 29))</f>
        <v>NETHERLANDS NATCOM</v>
      </c>
      <c r="AA2114" t="str" cm="1">
        <f t="array" aca="1" ref="AA2114" ca="1">INDEX(Sheet1!$AB$2:$AB$8, RANDBETWEEN(1, 7))</f>
        <v>ECARO</v>
      </c>
      <c r="AB2114" t="str" cm="1">
        <f t="array" aca="1" ref="AB2114" ca="1">INDEX(Sheet1!$AC$2:$AC$22, RANDBETWEEN(1, 21))</f>
        <v>Albania</v>
      </c>
      <c r="AE2114" t="str" cm="1">
        <f t="array" aca="1" ref="AE2114" ca="1">INDEX(Sheet1!$AF$2:$AF$22, RANDBETWEEN(1, 5))</f>
        <v>ECARO</v>
      </c>
      <c r="AF2114" s="3">
        <v>45380</v>
      </c>
      <c r="AG2114" t="str" cm="1">
        <f t="array" aca="1" ref="AG2114" ca="1">INDEX(Sheet1!$AH$2:$AH$24, RANDBETWEEN(1, 23))</f>
        <v>US FUND</v>
      </c>
      <c r="AH2114" t="s">
        <v>649</v>
      </c>
      <c r="AI2114" t="s">
        <v>434</v>
      </c>
      <c r="AJ2114" t="s">
        <v>435</v>
      </c>
      <c r="AK2114" t="s">
        <v>114</v>
      </c>
      <c r="AL2114" t="s">
        <v>90</v>
      </c>
      <c r="AM2114" t="s">
        <v>646</v>
      </c>
      <c r="AN2114" t="s">
        <v>128</v>
      </c>
      <c r="AO2114" t="s">
        <v>77</v>
      </c>
      <c r="AP2114" t="s">
        <v>93</v>
      </c>
      <c r="AQ2114" t="s">
        <v>100</v>
      </c>
      <c r="AR2114">
        <v>2022</v>
      </c>
      <c r="AS2114" t="s">
        <v>44</v>
      </c>
    </row>
    <row r="2115" spans="1:45">
      <c r="A2115" t="s">
        <v>654</v>
      </c>
      <c r="B2115" t="s">
        <v>95</v>
      </c>
      <c r="C2115" t="s">
        <v>45</v>
      </c>
      <c r="D2115" s="3">
        <v>45569</v>
      </c>
      <c r="E2115" t="s">
        <v>644</v>
      </c>
      <c r="F2115">
        <f t="shared" ref="F2115:G2178" ca="1" si="99">RAND() * (100000 - 50) + 50</f>
        <v>72663.639817279982</v>
      </c>
      <c r="G2115">
        <f t="shared" ca="1" si="99"/>
        <v>91477.684300262103</v>
      </c>
      <c r="H2115" t="str" cm="1">
        <f t="array" aca="1" ref="H2115" ca="1">INDEX(Sheet1!$H$1:$H$3, RANDBETWEEN(1, 3))</f>
        <v>Revenue Type</v>
      </c>
      <c r="I2115" t="str" cm="1">
        <f t="array" aca="1" ref="I2115" ca="1">INDEX(Sheet1!$I$3:$I$88, RANDBETWEEN(1, 85))</f>
        <v>Private sector fundraising</v>
      </c>
      <c r="J2115" t="str">
        <f ca="1">INDEX(Sheet1!$AZ$3:$AZ$8, RANDBETWEEN(1, COUNTA(Sheet1!$AZ$3:$AZ$8)))</f>
        <v>Child Protection</v>
      </c>
      <c r="K2115" t="str" cm="1">
        <f t="array" aca="1" ref="K2115" ca="1">INDEX(Sheet1!$K$1:$K$8, RANDBETWEEN(1, 6))</f>
        <v>Ukraine Response</v>
      </c>
      <c r="M2115" t="s">
        <v>89</v>
      </c>
      <c r="N2115">
        <f t="shared" ref="N2115:N2178" ca="1" si="100">RAND() * (100000 - 50) + 50</f>
        <v>64606.875509218495</v>
      </c>
      <c r="Q2115" t="s">
        <v>437</v>
      </c>
      <c r="U2115">
        <f t="shared" ref="U2115:U2178" ca="1" si="101">RAND() * (100000 - 50) + 50</f>
        <v>62337.814527110175</v>
      </c>
      <c r="V2115">
        <v>1316792</v>
      </c>
      <c r="W2115" t="str" cm="1">
        <f t="array" aca="1" ref="W2115" ca="1">INDEX(Sheet1!$X$1:$X$20, RANDBETWEEN(1, 20))</f>
        <v>Other</v>
      </c>
      <c r="X2115" t="str" cm="1">
        <f t="array" aca="1" ref="X2115" ca="1">INDEX(Sheet1!$Y$2:$Y$22, RANDBETWEEN(1, 21))</f>
        <v>Private Sector</v>
      </c>
      <c r="Z2115" t="str" cm="1">
        <f t="array" aca="1" ref="Z2115" ca="1">INDEX(Sheet1!$AA$2:$AA$30, RANDBETWEEN(1, 29))</f>
        <v>UKRAINE CO</v>
      </c>
      <c r="AA2115" t="str" cm="1">
        <f t="array" aca="1" ref="AA2115" ca="1">INDEX(Sheet1!$AB$2:$AB$8, RANDBETWEEN(1, 7))</f>
        <v>HQ</v>
      </c>
      <c r="AB2115" t="str" cm="1">
        <f t="array" aca="1" ref="AB2115" ca="1">INDEX(Sheet1!$AC$2:$AC$22, RANDBETWEEN(1, 21))</f>
        <v>Moldova</v>
      </c>
      <c r="AE2115" t="str" cm="1">
        <f t="array" aca="1" ref="AE2115" ca="1">INDEX(Sheet1!$AF$2:$AF$22, RANDBETWEEN(1, 5))</f>
        <v>ESARO</v>
      </c>
      <c r="AF2115" s="3">
        <v>45569</v>
      </c>
      <c r="AG2115" t="str" cm="1">
        <f t="array" aca="1" ref="AG2115" ca="1">INDEX(Sheet1!$AH$2:$AH$24, RANDBETWEEN(1, 23))</f>
        <v>PPD</v>
      </c>
      <c r="AH2115" t="s">
        <v>647</v>
      </c>
      <c r="AI2115" t="s">
        <v>436</v>
      </c>
      <c r="AJ2115" t="s">
        <v>437</v>
      </c>
      <c r="AK2115" t="s">
        <v>89</v>
      </c>
      <c r="AL2115" t="s">
        <v>95</v>
      </c>
      <c r="AM2115" t="s">
        <v>646</v>
      </c>
      <c r="AN2115" t="s">
        <v>192</v>
      </c>
      <c r="AO2115" t="s">
        <v>116</v>
      </c>
      <c r="AP2115" t="s">
        <v>143</v>
      </c>
      <c r="AQ2115" t="s">
        <v>94</v>
      </c>
      <c r="AR2115">
        <v>2022</v>
      </c>
      <c r="AS2115" t="s">
        <v>44</v>
      </c>
    </row>
    <row r="2116" spans="1:45">
      <c r="A2116" t="s">
        <v>658</v>
      </c>
      <c r="B2116" t="s">
        <v>44</v>
      </c>
      <c r="C2116" t="s">
        <v>45</v>
      </c>
      <c r="D2116" s="3">
        <v>45487</v>
      </c>
      <c r="E2116" t="s">
        <v>644</v>
      </c>
      <c r="F2116">
        <f t="shared" ca="1" si="99"/>
        <v>94652.735214729953</v>
      </c>
      <c r="G2116">
        <f t="shared" ca="1" si="99"/>
        <v>85560.481646926011</v>
      </c>
      <c r="H2116" t="str" cm="1">
        <f t="array" aca="1" ref="H2116" ca="1">INDEX(Sheet1!$H$1:$H$3, RANDBETWEEN(1, 3))</f>
        <v>ORR Non-Thematic</v>
      </c>
      <c r="I2116" t="str" cm="1">
        <f t="array" aca="1" ref="I2116" ca="1">INDEX(Sheet1!$I$3:$I$88, RANDBETWEEN(1, 85))</f>
        <v>Climate Change</v>
      </c>
      <c r="J2116" t="str">
        <f ca="1">INDEX(Sheet1!$AZ$3:$AZ$8, RANDBETWEEN(1, COUNTA(Sheet1!$AZ$3:$AZ$8)))</f>
        <v>Health</v>
      </c>
      <c r="K2116" t="str" cm="1">
        <f t="array" aca="1" ref="K2116" ca="1">INDEX(Sheet1!$K$1:$K$8, RANDBETWEEN(1, 6))</f>
        <v>Emergency/HAC</v>
      </c>
      <c r="M2116" t="s">
        <v>104</v>
      </c>
      <c r="N2116">
        <f t="shared" ca="1" si="100"/>
        <v>60685.069095405277</v>
      </c>
      <c r="Q2116" t="s">
        <v>439</v>
      </c>
      <c r="U2116">
        <f t="shared" ca="1" si="101"/>
        <v>4559.2176136146627</v>
      </c>
      <c r="V2116">
        <v>17551764</v>
      </c>
      <c r="W2116" t="str" cm="1">
        <f t="array" aca="1" ref="W2116" ca="1">INDEX(Sheet1!$X$1:$X$20, RANDBETWEEN(1, 20))</f>
        <v>Multi-Stakeholder Partnership</v>
      </c>
      <c r="X2116" t="str" cm="1">
        <f t="array" aca="1" ref="X2116" ca="1">INDEX(Sheet1!$Y$2:$Y$22, RANDBETWEEN(1, 21))</f>
        <v>Private Sector</v>
      </c>
      <c r="Z2116" t="str" cm="1">
        <f t="array" aca="1" ref="Z2116" ca="1">INDEX(Sheet1!$AA$2:$AA$30, RANDBETWEEN(1, 29))</f>
        <v>KOSOVO CO</v>
      </c>
      <c r="AA2116" t="str" cm="1">
        <f t="array" aca="1" ref="AA2116" ca="1">INDEX(Sheet1!$AB$2:$AB$8, RANDBETWEEN(1, 7))</f>
        <v>WCARO</v>
      </c>
      <c r="AB2116" t="str" cm="1">
        <f t="array" aca="1" ref="AB2116" ca="1">INDEX(Sheet1!$AC$2:$AC$22, RANDBETWEEN(1, 21))</f>
        <v>United States</v>
      </c>
      <c r="AE2116" t="str" cm="1">
        <f t="array" aca="1" ref="AE2116" ca="1">INDEX(Sheet1!$AF$2:$AF$22, RANDBETWEEN(1, 5))</f>
        <v>MENARO</v>
      </c>
      <c r="AF2116" s="3">
        <v>45487</v>
      </c>
      <c r="AG2116" t="str" cm="1">
        <f t="array" aca="1" ref="AG2116" ca="1">INDEX(Sheet1!$AH$2:$AH$24, RANDBETWEEN(1, 23))</f>
        <v>KOSOVO CO</v>
      </c>
      <c r="AH2116" t="s">
        <v>647</v>
      </c>
      <c r="AI2116" t="s">
        <v>438</v>
      </c>
      <c r="AJ2116" t="s">
        <v>439</v>
      </c>
      <c r="AK2116" t="s">
        <v>104</v>
      </c>
      <c r="AL2116" t="s">
        <v>58</v>
      </c>
      <c r="AM2116" t="s">
        <v>645</v>
      </c>
      <c r="AN2116" t="s">
        <v>192</v>
      </c>
      <c r="AO2116" t="s">
        <v>77</v>
      </c>
      <c r="AP2116" t="s">
        <v>143</v>
      </c>
      <c r="AQ2116" t="s">
        <v>79</v>
      </c>
      <c r="AR2116">
        <v>2022</v>
      </c>
      <c r="AS2116" t="s">
        <v>44</v>
      </c>
    </row>
    <row r="2117" spans="1:45">
      <c r="A2117" t="s">
        <v>658</v>
      </c>
      <c r="B2117" t="s">
        <v>44</v>
      </c>
      <c r="C2117" t="s">
        <v>118</v>
      </c>
      <c r="D2117" s="3">
        <v>45609</v>
      </c>
      <c r="E2117" t="s">
        <v>644</v>
      </c>
      <c r="F2117">
        <f t="shared" ca="1" si="99"/>
        <v>62355.108555387946</v>
      </c>
      <c r="G2117">
        <f t="shared" ca="1" si="99"/>
        <v>38240.532038846781</v>
      </c>
      <c r="H2117" t="str" cm="1">
        <f t="array" aca="1" ref="H2117" ca="1">INDEX(Sheet1!$H$1:$H$3, RANDBETWEEN(1, 3))</f>
        <v>ORE-Thematic</v>
      </c>
      <c r="I2117" t="str" cm="1">
        <f t="array" aca="1" ref="I2117" ca="1">INDEX(Sheet1!$I$3:$I$88, RANDBETWEEN(1, 85))</f>
        <v>WASH – General</v>
      </c>
      <c r="J2117" t="str">
        <f ca="1">INDEX(Sheet1!$AZ$3:$AZ$8, RANDBETWEEN(1, COUNTA(Sheet1!$AZ$3:$AZ$8)))</f>
        <v>Emergency Response</v>
      </c>
      <c r="K2117" t="str" cm="1">
        <f t="array" aca="1" ref="K2117" ca="1">INDEX(Sheet1!$K$1:$K$8, RANDBETWEEN(1, 6))</f>
        <v>HAC-STATE OF PALESTINE</v>
      </c>
      <c r="M2117" t="s">
        <v>89</v>
      </c>
      <c r="N2117">
        <f t="shared" ca="1" si="100"/>
        <v>87661.070721204902</v>
      </c>
      <c r="Q2117" t="s">
        <v>441</v>
      </c>
      <c r="U2117">
        <f t="shared" ca="1" si="101"/>
        <v>88467.550189290938</v>
      </c>
      <c r="V2117">
        <v>33437820</v>
      </c>
      <c r="W2117" t="str" cm="1">
        <f t="array" aca="1" ref="W2117" ca="1">INDEX(Sheet1!$X$1:$X$20, RANDBETWEEN(1, 20))</f>
        <v>Women's and diaspora organizations</v>
      </c>
      <c r="X2117" t="str" cm="1">
        <f t="array" aca="1" ref="X2117" ca="1">INDEX(Sheet1!$Y$2:$Y$22, RANDBETWEEN(1, 21))</f>
        <v>Public Sector</v>
      </c>
      <c r="Z2117" t="str" cm="1">
        <f t="array" aca="1" ref="Z2117" ca="1">INDEX(Sheet1!$AA$2:$AA$30, RANDBETWEEN(1, 29))</f>
        <v>KYRGYZSTAN CO</v>
      </c>
      <c r="AA2117" t="str" cm="1">
        <f t="array" aca="1" ref="AA2117" ca="1">INDEX(Sheet1!$AB$2:$AB$8, RANDBETWEEN(1, 7))</f>
        <v>ECARO</v>
      </c>
      <c r="AB2117" t="str" cm="1">
        <f t="array" aca="1" ref="AB2117" ca="1">INDEX(Sheet1!$AC$2:$AC$22, RANDBETWEEN(1, 21))</f>
        <v>Russian Federation</v>
      </c>
      <c r="AE2117" t="str" cm="1">
        <f t="array" aca="1" ref="AE2117" ca="1">INDEX(Sheet1!$AF$2:$AF$22, RANDBETWEEN(1, 5))</f>
        <v>ECARO</v>
      </c>
      <c r="AF2117" s="3">
        <v>45609</v>
      </c>
      <c r="AG2117" t="str" cm="1">
        <f t="array" aca="1" ref="AG2117" ca="1">INDEX(Sheet1!$AH$2:$AH$24, RANDBETWEEN(1, 23))</f>
        <v>PPD</v>
      </c>
      <c r="AH2117" t="s">
        <v>647</v>
      </c>
      <c r="AI2117" t="s">
        <v>440</v>
      </c>
      <c r="AJ2117" t="s">
        <v>441</v>
      </c>
      <c r="AK2117" t="s">
        <v>89</v>
      </c>
      <c r="AL2117" t="s">
        <v>58</v>
      </c>
      <c r="AM2117" t="s">
        <v>645</v>
      </c>
      <c r="AN2117" t="s">
        <v>91</v>
      </c>
      <c r="AO2117" t="s">
        <v>116</v>
      </c>
      <c r="AP2117" t="s">
        <v>93</v>
      </c>
      <c r="AQ2117" t="s">
        <v>100</v>
      </c>
      <c r="AR2117">
        <v>2022</v>
      </c>
      <c r="AS2117" t="s">
        <v>44</v>
      </c>
    </row>
    <row r="2118" spans="1:45">
      <c r="A2118" t="s">
        <v>655</v>
      </c>
      <c r="B2118" t="s">
        <v>95</v>
      </c>
      <c r="C2118" t="s">
        <v>118</v>
      </c>
      <c r="D2118" s="3">
        <v>45527</v>
      </c>
      <c r="E2118" t="s">
        <v>644</v>
      </c>
      <c r="F2118">
        <f t="shared" ca="1" si="99"/>
        <v>68018.265452535168</v>
      </c>
      <c r="G2118">
        <f t="shared" ca="1" si="99"/>
        <v>18449.47516377049</v>
      </c>
      <c r="H2118" t="str" cm="1">
        <f t="array" aca="1" ref="H2118" ca="1">INDEX(Sheet1!$H$1:$H$3, RANDBETWEEN(1, 3))</f>
        <v>ORR Non-Thematic</v>
      </c>
      <c r="I2118" t="str" cm="1">
        <f t="array" aca="1" ref="I2118" ca="1">INDEX(Sheet1!$I$3:$I$88, RANDBETWEEN(1, 85))</f>
        <v>Cross-sectoral Adolescent Development</v>
      </c>
      <c r="J2118" t="str">
        <f ca="1">INDEX(Sheet1!$AZ$3:$AZ$8, RANDBETWEEN(1, COUNTA(Sheet1!$AZ$3:$AZ$8)))</f>
        <v>Health</v>
      </c>
      <c r="K2118" t="str" cm="1">
        <f t="array" aca="1" ref="K2118" ca="1">INDEX(Sheet1!$K$1:$K$8, RANDBETWEEN(1, 6))</f>
        <v>Emergency/HAC</v>
      </c>
      <c r="M2118" t="s">
        <v>114</v>
      </c>
      <c r="N2118">
        <f t="shared" ca="1" si="100"/>
        <v>28905.070593756187</v>
      </c>
      <c r="Q2118" t="s">
        <v>443</v>
      </c>
      <c r="U2118">
        <f t="shared" ca="1" si="101"/>
        <v>90134.122196301978</v>
      </c>
      <c r="V2118">
        <v>19868877</v>
      </c>
      <c r="W2118" t="str" cm="1">
        <f t="array" aca="1" ref="W2118" ca="1">INDEX(Sheet1!$X$1:$X$20, RANDBETWEEN(1, 20))</f>
        <v>Women's and diaspora organizations</v>
      </c>
      <c r="X2118" t="str" cm="1">
        <f t="array" aca="1" ref="X2118" ca="1">INDEX(Sheet1!$Y$2:$Y$22, RANDBETWEEN(1, 21))</f>
        <v>Private Sector</v>
      </c>
      <c r="Z2118" t="str" cm="1">
        <f t="array" aca="1" ref="Z2118" ca="1">INDEX(Sheet1!$AA$2:$AA$30, RANDBETWEEN(1, 29))</f>
        <v>GEORGIA CO</v>
      </c>
      <c r="AA2118" t="str" cm="1">
        <f t="array" aca="1" ref="AA2118" ca="1">INDEX(Sheet1!$AB$2:$AB$8, RANDBETWEEN(1, 7))</f>
        <v>MENARO</v>
      </c>
      <c r="AB2118" t="str" cm="1">
        <f t="array" aca="1" ref="AB2118" ca="1">INDEX(Sheet1!$AC$2:$AC$22, RANDBETWEEN(1, 21))</f>
        <v>Croatia</v>
      </c>
      <c r="AE2118" t="str" cm="1">
        <f t="array" aca="1" ref="AE2118" ca="1">INDEX(Sheet1!$AF$2:$AF$22, RANDBETWEEN(1, 5))</f>
        <v>HQ</v>
      </c>
      <c r="AF2118" s="3">
        <v>45527</v>
      </c>
      <c r="AG2118" t="str" cm="1">
        <f t="array" aca="1" ref="AG2118" ca="1">INDEX(Sheet1!$AH$2:$AH$24, RANDBETWEEN(1, 23))</f>
        <v>KYRGYZSTAN CO</v>
      </c>
      <c r="AH2118" t="s">
        <v>648</v>
      </c>
      <c r="AI2118" t="s">
        <v>442</v>
      </c>
      <c r="AJ2118" t="s">
        <v>443</v>
      </c>
      <c r="AK2118" t="s">
        <v>114</v>
      </c>
      <c r="AL2118" t="s">
        <v>95</v>
      </c>
      <c r="AM2118" t="s">
        <v>646</v>
      </c>
      <c r="AN2118" t="s">
        <v>91</v>
      </c>
      <c r="AO2118" t="s">
        <v>149</v>
      </c>
      <c r="AP2118" t="s">
        <v>143</v>
      </c>
      <c r="AQ2118" t="s">
        <v>79</v>
      </c>
      <c r="AR2118">
        <v>2023</v>
      </c>
      <c r="AS2118" t="s">
        <v>44</v>
      </c>
    </row>
    <row r="2119" spans="1:45">
      <c r="A2119" t="s">
        <v>654</v>
      </c>
      <c r="B2119" t="s">
        <v>95</v>
      </c>
      <c r="C2119" t="s">
        <v>45</v>
      </c>
      <c r="D2119" s="3">
        <v>45359</v>
      </c>
      <c r="E2119" t="s">
        <v>644</v>
      </c>
      <c r="F2119">
        <f t="shared" ca="1" si="99"/>
        <v>94031.916015347073</v>
      </c>
      <c r="G2119">
        <f t="shared" ca="1" si="99"/>
        <v>98078.072064395892</v>
      </c>
      <c r="H2119" t="str" cm="1">
        <f t="array" aca="1" ref="H2119" ca="1">INDEX(Sheet1!$H$1:$H$3, RANDBETWEEN(1, 3))</f>
        <v>Revenue Type</v>
      </c>
      <c r="I2119" t="str" cm="1">
        <f t="array" aca="1" ref="I2119" ca="1">INDEX(Sheet1!$I$3:$I$88, RANDBETWEEN(1, 85))</f>
        <v>Policy advocacy – urban, civil society, parliament, environment</v>
      </c>
      <c r="J2119" t="str">
        <f ca="1">INDEX(Sheet1!$AZ$3:$AZ$8, RANDBETWEEN(1, COUNTA(Sheet1!$AZ$3:$AZ$8)))</f>
        <v>Health</v>
      </c>
      <c r="K2119" t="str" cm="1">
        <f t="array" aca="1" ref="K2119" ca="1">INDEX(Sheet1!$K$1:$K$8, RANDBETWEEN(1, 6))</f>
        <v>HAC-UKRAINE</v>
      </c>
      <c r="M2119" t="s">
        <v>89</v>
      </c>
      <c r="N2119">
        <f t="shared" ca="1" si="100"/>
        <v>74874.564924777558</v>
      </c>
      <c r="Q2119" t="s">
        <v>445</v>
      </c>
      <c r="U2119">
        <f t="shared" ca="1" si="101"/>
        <v>7897.7016138599283</v>
      </c>
      <c r="V2119">
        <v>3058751</v>
      </c>
      <c r="W2119" t="str" cm="1">
        <f t="array" aca="1" ref="W2119" ca="1">INDEX(Sheet1!$X$1:$X$20, RANDBETWEEN(1, 20))</f>
        <v>Non-Profit/NGO Foundations</v>
      </c>
      <c r="X2119" t="str" cm="1">
        <f t="array" aca="1" ref="X2119" ca="1">INDEX(Sheet1!$Y$2:$Y$22, RANDBETWEEN(1, 21))</f>
        <v>Corporate Account</v>
      </c>
      <c r="Z2119" t="str" cm="1">
        <f t="array" aca="1" ref="Z2119" ca="1">INDEX(Sheet1!$AA$2:$AA$30, RANDBETWEEN(1, 29))</f>
        <v>US FUND</v>
      </c>
      <c r="AA2119" t="str" cm="1">
        <f t="array" aca="1" ref="AA2119" ca="1">INDEX(Sheet1!$AB$2:$AB$8, RANDBETWEEN(1, 7))</f>
        <v>HQ</v>
      </c>
      <c r="AB2119" t="str" cm="1">
        <f t="array" aca="1" ref="AB2119" ca="1">INDEX(Sheet1!$AC$2:$AC$22, RANDBETWEEN(1, 21))</f>
        <v>Netherlands</v>
      </c>
      <c r="AE2119" t="str" cm="1">
        <f t="array" aca="1" ref="AE2119" ca="1">INDEX(Sheet1!$AF$2:$AF$22, RANDBETWEEN(1, 5))</f>
        <v>ESARO</v>
      </c>
      <c r="AF2119" s="3">
        <v>45359</v>
      </c>
      <c r="AG2119" t="str" cm="1">
        <f t="array" aca="1" ref="AG2119" ca="1">INDEX(Sheet1!$AH$2:$AH$24, RANDBETWEEN(1, 23))</f>
        <v>ECARO</v>
      </c>
      <c r="AH2119" t="s">
        <v>647</v>
      </c>
      <c r="AI2119" t="s">
        <v>444</v>
      </c>
      <c r="AJ2119" t="s">
        <v>445</v>
      </c>
      <c r="AK2119" t="s">
        <v>89</v>
      </c>
      <c r="AL2119" t="s">
        <v>58</v>
      </c>
      <c r="AM2119" t="s">
        <v>645</v>
      </c>
      <c r="AN2119" t="s">
        <v>216</v>
      </c>
      <c r="AO2119" t="s">
        <v>116</v>
      </c>
      <c r="AP2119" t="s">
        <v>78</v>
      </c>
      <c r="AQ2119" t="s">
        <v>94</v>
      </c>
      <c r="AR2119">
        <v>2024</v>
      </c>
      <c r="AS2119" t="s">
        <v>44</v>
      </c>
    </row>
    <row r="2120" spans="1:45">
      <c r="A2120" t="s">
        <v>656</v>
      </c>
      <c r="B2120" t="s">
        <v>95</v>
      </c>
      <c r="C2120" t="s">
        <v>118</v>
      </c>
      <c r="D2120" s="3">
        <v>45474</v>
      </c>
      <c r="E2120" t="s">
        <v>644</v>
      </c>
      <c r="F2120">
        <f t="shared" ca="1" si="99"/>
        <v>98496.049425401681</v>
      </c>
      <c r="G2120">
        <f t="shared" ca="1" si="99"/>
        <v>14531.046126987443</v>
      </c>
      <c r="H2120" t="str" cm="1">
        <f t="array" aca="1" ref="H2120" ca="1">INDEX(Sheet1!$H$1:$H$3, RANDBETWEEN(1, 3))</f>
        <v>ORE-Thematic</v>
      </c>
      <c r="I2120" t="str" cm="1">
        <f t="array" aca="1" ref="I2120" ca="1">INDEX(Sheet1!$I$3:$I$88, RANDBETWEEN(1, 85))</f>
        <v>Data and Child Protection</v>
      </c>
      <c r="J2120" t="str">
        <f ca="1">INDEX(Sheet1!$AZ$3:$AZ$8, RANDBETWEEN(1, COUNTA(Sheet1!$AZ$3:$AZ$8)))</f>
        <v>Child Protection</v>
      </c>
      <c r="K2120" t="str" cm="1">
        <f t="array" aca="1" ref="K2120" ca="1">INDEX(Sheet1!$K$1:$K$8, RANDBETWEEN(1, 6))</f>
        <v>Ukraine Response</v>
      </c>
      <c r="M2120" t="s">
        <v>104</v>
      </c>
      <c r="N2120">
        <f t="shared" ca="1" si="100"/>
        <v>1144.2790689429273</v>
      </c>
      <c r="Q2120" t="s">
        <v>447</v>
      </c>
      <c r="U2120">
        <f t="shared" ca="1" si="101"/>
        <v>67229.13990822091</v>
      </c>
      <c r="V2120">
        <v>19292094</v>
      </c>
      <c r="W2120" t="str" cm="1">
        <f t="array" aca="1" ref="W2120" ca="1">INDEX(Sheet1!$X$1:$X$20, RANDBETWEEN(1, 20))</f>
        <v>Corporate Foundation</v>
      </c>
      <c r="X2120" t="str" cm="1">
        <f t="array" aca="1" ref="X2120" ca="1">INDEX(Sheet1!$Y$2:$Y$22, RANDBETWEEN(1, 21))</f>
        <v>Private Sector</v>
      </c>
      <c r="Z2120" t="str" cm="1">
        <f t="array" aca="1" ref="Z2120" ca="1">INDEX(Sheet1!$AA$2:$AA$30, RANDBETWEEN(1, 29))</f>
        <v>GREECE CO</v>
      </c>
      <c r="AA2120" t="str" cm="1">
        <f t="array" aca="1" ref="AA2120" ca="1">INDEX(Sheet1!$AB$2:$AB$8, RANDBETWEEN(1, 7))</f>
        <v>HQ</v>
      </c>
      <c r="AB2120" t="str" cm="1">
        <f t="array" aca="1" ref="AB2120" ca="1">INDEX(Sheet1!$AC$2:$AC$22, RANDBETWEEN(1, 21))</f>
        <v>Cyprus</v>
      </c>
      <c r="AE2120" t="str" cm="1">
        <f t="array" aca="1" ref="AE2120" ca="1">INDEX(Sheet1!$AF$2:$AF$22, RANDBETWEEN(1, 5))</f>
        <v>HQ</v>
      </c>
      <c r="AF2120" s="3">
        <v>45474</v>
      </c>
      <c r="AG2120" t="str" cm="1">
        <f t="array" aca="1" ref="AG2120" ca="1">INDEX(Sheet1!$AH$2:$AH$24, RANDBETWEEN(1, 23))</f>
        <v>UZBEKISTAN CO</v>
      </c>
      <c r="AH2120" t="s">
        <v>647</v>
      </c>
      <c r="AI2120" t="s">
        <v>446</v>
      </c>
      <c r="AJ2120" t="s">
        <v>447</v>
      </c>
      <c r="AK2120" t="s">
        <v>104</v>
      </c>
      <c r="AL2120" t="s">
        <v>58</v>
      </c>
      <c r="AM2120" t="s">
        <v>645</v>
      </c>
      <c r="AN2120" t="s">
        <v>115</v>
      </c>
      <c r="AO2120" t="s">
        <v>92</v>
      </c>
      <c r="AP2120" t="s">
        <v>78</v>
      </c>
      <c r="AQ2120" t="s">
        <v>117</v>
      </c>
      <c r="AR2120">
        <v>2023</v>
      </c>
      <c r="AS2120" t="s">
        <v>44</v>
      </c>
    </row>
    <row r="2121" spans="1:45">
      <c r="A2121" t="s">
        <v>659</v>
      </c>
      <c r="B2121" t="s">
        <v>44</v>
      </c>
      <c r="C2121" t="s">
        <v>45</v>
      </c>
      <c r="D2121" s="3">
        <v>45292</v>
      </c>
      <c r="E2121" t="s">
        <v>644</v>
      </c>
      <c r="F2121">
        <f t="shared" ca="1" si="99"/>
        <v>71918.125778409289</v>
      </c>
      <c r="G2121">
        <f t="shared" ca="1" si="99"/>
        <v>47872.050315897141</v>
      </c>
      <c r="H2121" t="str" cm="1">
        <f t="array" aca="1" ref="H2121" ca="1">INDEX(Sheet1!$H$1:$H$3, RANDBETWEEN(1, 3))</f>
        <v>ORR Non-Thematic</v>
      </c>
      <c r="I2121" t="str" cm="1">
        <f t="array" aca="1" ref="I2121" ca="1">INDEX(Sheet1!$I$3:$I$88, RANDBETWEEN(1, 85))</f>
        <v>Nutrition and emergencies</v>
      </c>
      <c r="J2121" t="str">
        <f ca="1">INDEX(Sheet1!$AZ$3:$AZ$8, RANDBETWEEN(1, COUNTA(Sheet1!$AZ$3:$AZ$8)))</f>
        <v>Advocacy</v>
      </c>
      <c r="K2121" t="str" cm="1">
        <f t="array" aca="1" ref="K2121" ca="1">INDEX(Sheet1!$K$1:$K$8, RANDBETWEEN(1, 6))</f>
        <v>HAC-UKRAINE</v>
      </c>
      <c r="M2121" t="s">
        <v>75</v>
      </c>
      <c r="N2121">
        <f t="shared" ca="1" si="100"/>
        <v>78918.546103674787</v>
      </c>
      <c r="Q2121" t="s">
        <v>449</v>
      </c>
      <c r="U2121">
        <f t="shared" ca="1" si="101"/>
        <v>41179.19033007844</v>
      </c>
      <c r="V2121">
        <v>33750536</v>
      </c>
      <c r="W2121" t="str" cm="1">
        <f t="array" aca="1" ref="W2121" ca="1">INDEX(Sheet1!$X$1:$X$20, RANDBETWEEN(1, 20))</f>
        <v>UN Agency/International Agency</v>
      </c>
      <c r="X2121" t="str" cm="1">
        <f t="array" aca="1" ref="X2121" ca="1">INDEX(Sheet1!$Y$2:$Y$22, RANDBETWEEN(1, 21))</f>
        <v>Private Sector</v>
      </c>
      <c r="Z2121" t="str" cm="1">
        <f t="array" aca="1" ref="Z2121" ca="1">INDEX(Sheet1!$AA$2:$AA$30, RANDBETWEEN(1, 29))</f>
        <v>UZBEKISTAN CO</v>
      </c>
      <c r="AA2121" t="str" cm="1">
        <f t="array" aca="1" ref="AA2121" ca="1">INDEX(Sheet1!$AB$2:$AB$8, RANDBETWEEN(1, 7))</f>
        <v>MENARO</v>
      </c>
      <c r="AB2121" t="str" cm="1">
        <f t="array" aca="1" ref="AB2121" ca="1">INDEX(Sheet1!$AC$2:$AC$22, RANDBETWEEN(1, 21))</f>
        <v>Serbia</v>
      </c>
      <c r="AE2121" t="str" cm="1">
        <f t="array" aca="1" ref="AE2121" ca="1">INDEX(Sheet1!$AF$2:$AF$22, RANDBETWEEN(1, 5))</f>
        <v>MENARO</v>
      </c>
      <c r="AF2121" s="3">
        <v>45292</v>
      </c>
      <c r="AG2121" t="str" cm="1">
        <f t="array" aca="1" ref="AG2121" ca="1">INDEX(Sheet1!$AH$2:$AH$24, RANDBETWEEN(1, 23))</f>
        <v>BULGARIA CO</v>
      </c>
      <c r="AH2121" t="s">
        <v>649</v>
      </c>
      <c r="AI2121" t="s">
        <v>448</v>
      </c>
      <c r="AJ2121" t="s">
        <v>449</v>
      </c>
      <c r="AK2121" t="s">
        <v>75</v>
      </c>
      <c r="AL2121" t="s">
        <v>90</v>
      </c>
      <c r="AM2121" t="s">
        <v>645</v>
      </c>
      <c r="AN2121" t="s">
        <v>192</v>
      </c>
      <c r="AO2121" t="s">
        <v>92</v>
      </c>
      <c r="AP2121" t="s">
        <v>93</v>
      </c>
      <c r="AQ2121" t="s">
        <v>117</v>
      </c>
      <c r="AR2121">
        <v>2022</v>
      </c>
      <c r="AS2121" t="s">
        <v>44</v>
      </c>
    </row>
    <row r="2122" spans="1:45">
      <c r="A2122" t="s">
        <v>656</v>
      </c>
      <c r="B2122" t="s">
        <v>95</v>
      </c>
      <c r="C2122" t="s">
        <v>118</v>
      </c>
      <c r="D2122" s="3">
        <v>45536</v>
      </c>
      <c r="E2122" t="s">
        <v>644</v>
      </c>
      <c r="F2122">
        <f t="shared" ca="1" si="99"/>
        <v>31136.592637382477</v>
      </c>
      <c r="G2122">
        <f t="shared" ca="1" si="99"/>
        <v>47200.766268734937</v>
      </c>
      <c r="H2122" t="str" cm="1">
        <f t="array" aca="1" ref="H2122" ca="1">INDEX(Sheet1!$H$1:$H$3, RANDBETWEEN(1, 3))</f>
        <v>Revenue Type</v>
      </c>
      <c r="I2122" t="str" cm="1">
        <f t="array" aca="1" ref="I2122" ca="1">INDEX(Sheet1!$I$3:$I$88, RANDBETWEEN(1, 85))</f>
        <v>ACT-A/COVAX Pillar 3: Vaccine introduction and roll out</v>
      </c>
      <c r="J2122" t="str">
        <f ca="1">INDEX(Sheet1!$AZ$3:$AZ$8, RANDBETWEEN(1, COUNTA(Sheet1!$AZ$3:$AZ$8)))</f>
        <v>Advocacy</v>
      </c>
      <c r="K2122" t="str" cm="1">
        <f t="array" aca="1" ref="K2122" ca="1">INDEX(Sheet1!$K$1:$K$8, RANDBETWEEN(1, 6))</f>
        <v>Emergency/HAC</v>
      </c>
      <c r="M2122" t="s">
        <v>165</v>
      </c>
      <c r="N2122">
        <f t="shared" ca="1" si="100"/>
        <v>49393.160155312442</v>
      </c>
      <c r="Q2122" t="s">
        <v>451</v>
      </c>
      <c r="U2122">
        <f t="shared" ca="1" si="101"/>
        <v>98783.046041544047</v>
      </c>
      <c r="V2122">
        <v>24384713</v>
      </c>
      <c r="W2122" t="str" cm="1">
        <f t="array" aca="1" ref="W2122" ca="1">INDEX(Sheet1!$X$1:$X$20, RANDBETWEEN(1, 20))</f>
        <v>Multi-Stakeholder Partnership</v>
      </c>
      <c r="X2122" t="str" cm="1">
        <f t="array" aca="1" ref="X2122" ca="1">INDEX(Sheet1!$Y$2:$Y$22, RANDBETWEEN(1, 21))</f>
        <v>Corporate Account</v>
      </c>
      <c r="Z2122" t="str" cm="1">
        <f t="array" aca="1" ref="Z2122" ca="1">INDEX(Sheet1!$AA$2:$AA$30, RANDBETWEEN(1, 29))</f>
        <v>KOSOVO CO</v>
      </c>
      <c r="AA2122" t="str" cm="1">
        <f t="array" aca="1" ref="AA2122" ca="1">INDEX(Sheet1!$AB$2:$AB$8, RANDBETWEEN(1, 7))</f>
        <v>EAPRO</v>
      </c>
      <c r="AB2122" t="str" cm="1">
        <f t="array" aca="1" ref="AB2122" ca="1">INDEX(Sheet1!$AC$2:$AC$22, RANDBETWEEN(1, 21))</f>
        <v>Netherlands</v>
      </c>
      <c r="AE2122" t="str" cm="1">
        <f t="array" aca="1" ref="AE2122" ca="1">INDEX(Sheet1!$AF$2:$AF$22, RANDBETWEEN(1, 5))</f>
        <v>ESARO</v>
      </c>
      <c r="AF2122" s="3">
        <v>45536</v>
      </c>
      <c r="AG2122" t="str" cm="1">
        <f t="array" aca="1" ref="AG2122" ca="1">INDEX(Sheet1!$AH$2:$AH$24, RANDBETWEEN(1, 23))</f>
        <v>LEBANON CO</v>
      </c>
      <c r="AH2122" t="s">
        <v>651</v>
      </c>
      <c r="AI2122" t="s">
        <v>450</v>
      </c>
      <c r="AJ2122" t="s">
        <v>451</v>
      </c>
      <c r="AK2122" t="s">
        <v>165</v>
      </c>
      <c r="AL2122" t="s">
        <v>95</v>
      </c>
      <c r="AM2122" t="s">
        <v>646</v>
      </c>
      <c r="AN2122" t="s">
        <v>128</v>
      </c>
      <c r="AO2122" t="s">
        <v>149</v>
      </c>
      <c r="AP2122" t="s">
        <v>135</v>
      </c>
      <c r="AQ2122" t="s">
        <v>94</v>
      </c>
      <c r="AR2122">
        <v>2022</v>
      </c>
      <c r="AS2122" t="s">
        <v>44</v>
      </c>
    </row>
    <row r="2123" spans="1:45">
      <c r="A2123" t="s">
        <v>654</v>
      </c>
      <c r="B2123" t="s">
        <v>95</v>
      </c>
      <c r="C2123" t="s">
        <v>45</v>
      </c>
      <c r="D2123" s="3">
        <v>45334</v>
      </c>
      <c r="E2123" t="s">
        <v>644</v>
      </c>
      <c r="F2123">
        <f t="shared" ca="1" si="99"/>
        <v>31601.259469309924</v>
      </c>
      <c r="G2123">
        <f t="shared" ca="1" si="99"/>
        <v>52091.028243216802</v>
      </c>
      <c r="H2123" t="str" cm="1">
        <f t="array" aca="1" ref="H2123" ca="1">INDEX(Sheet1!$H$1:$H$3, RANDBETWEEN(1, 3))</f>
        <v>ORR Non-Thematic</v>
      </c>
      <c r="I2123" t="str" cm="1">
        <f t="array" aca="1" ref="I2123" ca="1">INDEX(Sheet1!$I$3:$I$88, RANDBETWEEN(1, 85))</f>
        <v>WASH – General</v>
      </c>
      <c r="J2123" t="str">
        <f ca="1">INDEX(Sheet1!$AZ$3:$AZ$8, RANDBETWEEN(1, COUNTA(Sheet1!$AZ$3:$AZ$8)))</f>
        <v>Child Protection</v>
      </c>
      <c r="K2123" t="str" cm="1">
        <f t="array" aca="1" ref="K2123" ca="1">INDEX(Sheet1!$K$1:$K$8, RANDBETWEEN(1, 6))</f>
        <v>HAC-ARMENIA</v>
      </c>
      <c r="M2123" t="s">
        <v>114</v>
      </c>
      <c r="N2123">
        <f t="shared" ca="1" si="100"/>
        <v>18912.10544964013</v>
      </c>
      <c r="Q2123" t="s">
        <v>453</v>
      </c>
      <c r="U2123">
        <f t="shared" ca="1" si="101"/>
        <v>85560.985130775181</v>
      </c>
      <c r="V2123">
        <v>28747661</v>
      </c>
      <c r="W2123" t="str" cm="1">
        <f t="array" aca="1" ref="W2123" ca="1">INDEX(Sheet1!$X$1:$X$20, RANDBETWEEN(1, 20))</f>
        <v>Governmental Organization</v>
      </c>
      <c r="X2123" t="str" cm="1">
        <f t="array" aca="1" ref="X2123" ca="1">INDEX(Sheet1!$Y$2:$Y$22, RANDBETWEEN(1, 21))</f>
        <v>Corporate Account</v>
      </c>
      <c r="Z2123" t="str" cm="1">
        <f t="array" aca="1" ref="Z2123" ca="1">INDEX(Sheet1!$AA$2:$AA$30, RANDBETWEEN(1, 29))</f>
        <v>FRANCE NATCOM</v>
      </c>
      <c r="AA2123" t="str" cm="1">
        <f t="array" aca="1" ref="AA2123" ca="1">INDEX(Sheet1!$AB$2:$AB$8, RANDBETWEEN(1, 7))</f>
        <v>ROSA</v>
      </c>
      <c r="AB2123" t="str" cm="1">
        <f t="array" aca="1" ref="AB2123" ca="1">INDEX(Sheet1!$AC$2:$AC$22, RANDBETWEEN(1, 21))</f>
        <v>Uzbekistan</v>
      </c>
      <c r="AE2123" t="str" cm="1">
        <f t="array" aca="1" ref="AE2123" ca="1">INDEX(Sheet1!$AF$2:$AF$22, RANDBETWEEN(1, 5))</f>
        <v>ECARO</v>
      </c>
      <c r="AF2123" s="3">
        <v>45334</v>
      </c>
      <c r="AG2123" t="str" cm="1">
        <f t="array" aca="1" ref="AG2123" ca="1">INDEX(Sheet1!$AH$2:$AH$24, RANDBETWEEN(1, 23))</f>
        <v>LEBANON CO</v>
      </c>
      <c r="AH2123" t="s">
        <v>668</v>
      </c>
      <c r="AI2123" t="s">
        <v>452</v>
      </c>
      <c r="AJ2123" t="s">
        <v>453</v>
      </c>
      <c r="AK2123" t="s">
        <v>114</v>
      </c>
      <c r="AL2123" t="s">
        <v>58</v>
      </c>
      <c r="AM2123" t="s">
        <v>645</v>
      </c>
      <c r="AN2123" t="s">
        <v>216</v>
      </c>
      <c r="AO2123" t="s">
        <v>116</v>
      </c>
      <c r="AP2123" t="s">
        <v>93</v>
      </c>
      <c r="AQ2123" t="s">
        <v>79</v>
      </c>
      <c r="AR2123">
        <v>2022</v>
      </c>
      <c r="AS2123" t="s">
        <v>44</v>
      </c>
    </row>
    <row r="2124" spans="1:45">
      <c r="A2124" t="s">
        <v>654</v>
      </c>
      <c r="B2124" t="s">
        <v>95</v>
      </c>
      <c r="C2124" t="s">
        <v>45</v>
      </c>
      <c r="D2124" s="3">
        <v>45459</v>
      </c>
      <c r="E2124" t="s">
        <v>644</v>
      </c>
      <c r="F2124">
        <f t="shared" ca="1" si="99"/>
        <v>21932.999137313327</v>
      </c>
      <c r="G2124">
        <f t="shared" ca="1" si="99"/>
        <v>60507.028875356562</v>
      </c>
      <c r="H2124" t="str" cm="1">
        <f t="array" aca="1" ref="H2124" ca="1">INDEX(Sheet1!$H$1:$H$3, RANDBETWEEN(1, 3))</f>
        <v>Revenue Type</v>
      </c>
      <c r="I2124" t="str" cm="1">
        <f t="array" aca="1" ref="I2124" ca="1">INDEX(Sheet1!$I$3:$I$88, RANDBETWEEN(1, 85))</f>
        <v>Human rights institutions</v>
      </c>
      <c r="J2124" t="str">
        <f ca="1">INDEX(Sheet1!$AZ$3:$AZ$8, RANDBETWEEN(1, COUNTA(Sheet1!$AZ$3:$AZ$8)))</f>
        <v>Child Protection</v>
      </c>
      <c r="K2124" t="str" cm="1">
        <f t="array" aca="1" ref="K2124" ca="1">INDEX(Sheet1!$K$1:$K$8, RANDBETWEEN(1, 6))</f>
        <v>HAC-STATE OF PALESTINE</v>
      </c>
      <c r="M2124" t="s">
        <v>165</v>
      </c>
      <c r="N2124">
        <f t="shared" ca="1" si="100"/>
        <v>32153.248149269173</v>
      </c>
      <c r="Q2124" t="s">
        <v>455</v>
      </c>
      <c r="U2124">
        <f t="shared" ca="1" si="101"/>
        <v>55649.454668544895</v>
      </c>
      <c r="V2124">
        <v>28908310</v>
      </c>
      <c r="W2124" t="str" cm="1">
        <f t="array" aca="1" ref="W2124" ca="1">INDEX(Sheet1!$X$1:$X$20, RANDBETWEEN(1, 20))</f>
        <v>Corporate</v>
      </c>
      <c r="X2124" t="str" cm="1">
        <f t="array" aca="1" ref="X2124" ca="1">INDEX(Sheet1!$Y$2:$Y$22, RANDBETWEEN(1, 21))</f>
        <v>Public Sector</v>
      </c>
      <c r="Z2124" t="str" cm="1">
        <f t="array" aca="1" ref="Z2124" ca="1">INDEX(Sheet1!$AA$2:$AA$30, RANDBETWEEN(1, 29))</f>
        <v>GEORGIA CO</v>
      </c>
      <c r="AA2124" t="str" cm="1">
        <f t="array" aca="1" ref="AA2124" ca="1">INDEX(Sheet1!$AB$2:$AB$8, RANDBETWEEN(1, 7))</f>
        <v>ROSA</v>
      </c>
      <c r="AB2124" t="str" cm="1">
        <f t="array" aca="1" ref="AB2124" ca="1">INDEX(Sheet1!$AC$2:$AC$22, RANDBETWEEN(1, 21))</f>
        <v>Greece</v>
      </c>
      <c r="AE2124" t="str" cm="1">
        <f t="array" aca="1" ref="AE2124" ca="1">INDEX(Sheet1!$AF$2:$AF$22, RANDBETWEEN(1, 5))</f>
        <v>ESARO</v>
      </c>
      <c r="AF2124" s="3">
        <v>45459</v>
      </c>
      <c r="AG2124" t="str" cm="1">
        <f t="array" aca="1" ref="AG2124" ca="1">INDEX(Sheet1!$AH$2:$AH$24, RANDBETWEEN(1, 23))</f>
        <v>TURKIYE NATCOM</v>
      </c>
      <c r="AH2124" t="s">
        <v>651</v>
      </c>
      <c r="AI2124" t="s">
        <v>454</v>
      </c>
      <c r="AJ2124" t="s">
        <v>455</v>
      </c>
      <c r="AK2124" t="s">
        <v>165</v>
      </c>
      <c r="AL2124" t="s">
        <v>95</v>
      </c>
      <c r="AM2124" t="s">
        <v>646</v>
      </c>
      <c r="AN2124" t="s">
        <v>128</v>
      </c>
      <c r="AO2124" t="s">
        <v>77</v>
      </c>
      <c r="AP2124" t="s">
        <v>62</v>
      </c>
      <c r="AQ2124" t="s">
        <v>79</v>
      </c>
      <c r="AR2124">
        <v>2023</v>
      </c>
      <c r="AS2124" t="s">
        <v>44</v>
      </c>
    </row>
    <row r="2125" spans="1:45">
      <c r="A2125" t="s">
        <v>653</v>
      </c>
      <c r="B2125" t="s">
        <v>95</v>
      </c>
      <c r="C2125" t="s">
        <v>45</v>
      </c>
      <c r="D2125" s="3">
        <v>45482</v>
      </c>
      <c r="E2125" t="s">
        <v>644</v>
      </c>
      <c r="F2125">
        <f t="shared" ca="1" si="99"/>
        <v>70239.486000669465</v>
      </c>
      <c r="G2125">
        <f t="shared" ca="1" si="99"/>
        <v>20992.401074017595</v>
      </c>
      <c r="H2125" t="str" cm="1">
        <f t="array" aca="1" ref="H2125" ca="1">INDEX(Sheet1!$H$1:$H$3, RANDBETWEEN(1, 3))</f>
        <v>ORR Non-Thematic</v>
      </c>
      <c r="I2125" t="str" cm="1">
        <f t="array" aca="1" ref="I2125" ca="1">INDEX(Sheet1!$I$3:$I$88, RANDBETWEEN(1, 85))</f>
        <v>Protect, care and support children and families affected by HIV</v>
      </c>
      <c r="J2125" t="str">
        <f ca="1">INDEX(Sheet1!$AZ$3:$AZ$8, RANDBETWEEN(1, COUNTA(Sheet1!$AZ$3:$AZ$8)))</f>
        <v>Health</v>
      </c>
      <c r="K2125" t="str" cm="1">
        <f t="array" aca="1" ref="K2125" ca="1">INDEX(Sheet1!$K$1:$K$8, RANDBETWEEN(1, 6))</f>
        <v>HAC-ECARO</v>
      </c>
      <c r="M2125" t="s">
        <v>104</v>
      </c>
      <c r="N2125">
        <f t="shared" ca="1" si="100"/>
        <v>41214.169182400146</v>
      </c>
      <c r="Q2125" t="s">
        <v>457</v>
      </c>
      <c r="U2125">
        <f t="shared" ca="1" si="101"/>
        <v>47858.096487473274</v>
      </c>
      <c r="V2125">
        <v>632969</v>
      </c>
      <c r="W2125" t="str" cm="1">
        <f t="array" aca="1" ref="W2125" ca="1">INDEX(Sheet1!$X$1:$X$20, RANDBETWEEN(1, 20))</f>
        <v>IFI/RDB</v>
      </c>
      <c r="X2125" t="str" cm="1">
        <f t="array" aca="1" ref="X2125" ca="1">INDEX(Sheet1!$Y$2:$Y$22, RANDBETWEEN(1, 21))</f>
        <v>Private Sector</v>
      </c>
      <c r="Z2125" t="str" cm="1">
        <f t="array" aca="1" ref="Z2125" ca="1">INDEX(Sheet1!$AA$2:$AA$30, RANDBETWEEN(1, 29))</f>
        <v>BULGARIA CO</v>
      </c>
      <c r="AA2125" t="str" cm="1">
        <f t="array" aca="1" ref="AA2125" ca="1">INDEX(Sheet1!$AB$2:$AB$8, RANDBETWEEN(1, 7))</f>
        <v>WCARO</v>
      </c>
      <c r="AB2125" t="str" cm="1">
        <f t="array" aca="1" ref="AB2125" ca="1">INDEX(Sheet1!$AC$2:$AC$22, RANDBETWEEN(1, 21))</f>
        <v>United States</v>
      </c>
      <c r="AE2125" t="str" cm="1">
        <f t="array" aca="1" ref="AE2125" ca="1">INDEX(Sheet1!$AF$2:$AF$22, RANDBETWEEN(1, 5))</f>
        <v>MENARO</v>
      </c>
      <c r="AF2125" s="3">
        <v>45482</v>
      </c>
      <c r="AG2125" t="str" cm="1">
        <f t="array" aca="1" ref="AG2125" ca="1">INDEX(Sheet1!$AH$2:$AH$24, RANDBETWEEN(1, 23))</f>
        <v>TAJIKISTAN CO</v>
      </c>
      <c r="AH2125" t="s">
        <v>647</v>
      </c>
      <c r="AI2125" t="s">
        <v>456</v>
      </c>
      <c r="AJ2125" t="s">
        <v>457</v>
      </c>
      <c r="AK2125" t="s">
        <v>104</v>
      </c>
      <c r="AL2125" t="s">
        <v>95</v>
      </c>
      <c r="AM2125" t="s">
        <v>646</v>
      </c>
      <c r="AN2125" t="s">
        <v>105</v>
      </c>
      <c r="AO2125" t="s">
        <v>116</v>
      </c>
      <c r="AP2125" t="s">
        <v>135</v>
      </c>
      <c r="AQ2125" t="s">
        <v>79</v>
      </c>
      <c r="AR2125">
        <v>2023</v>
      </c>
      <c r="AS2125" t="s">
        <v>44</v>
      </c>
    </row>
    <row r="2126" spans="1:45">
      <c r="A2126" t="s">
        <v>655</v>
      </c>
      <c r="B2126" t="s">
        <v>95</v>
      </c>
      <c r="C2126" t="s">
        <v>118</v>
      </c>
      <c r="D2126" s="3">
        <v>45598</v>
      </c>
      <c r="E2126" t="s">
        <v>644</v>
      </c>
      <c r="F2126">
        <f t="shared" ca="1" si="99"/>
        <v>6374.8077808190828</v>
      </c>
      <c r="G2126">
        <f t="shared" ca="1" si="99"/>
        <v>7080.5519981534308</v>
      </c>
      <c r="H2126" t="str" cm="1">
        <f t="array" aca="1" ref="H2126" ca="1">INDEX(Sheet1!$H$1:$H$3, RANDBETWEEN(1, 3))</f>
        <v>ORR Non-Thematic</v>
      </c>
      <c r="I2126" t="str" cm="1">
        <f t="array" aca="1" ref="I2126" ca="1">INDEX(Sheet1!$I$3:$I$88, RANDBETWEEN(1, 85))</f>
        <v>Private sector fundraising</v>
      </c>
      <c r="J2126" t="str">
        <f ca="1">INDEX(Sheet1!$AZ$3:$AZ$8, RANDBETWEEN(1, COUNTA(Sheet1!$AZ$3:$AZ$8)))</f>
        <v>Emergency Response</v>
      </c>
      <c r="K2126" t="str" cm="1">
        <f t="array" aca="1" ref="K2126" ca="1">INDEX(Sheet1!$K$1:$K$8, RANDBETWEEN(1, 6))</f>
        <v>Ukraine Response</v>
      </c>
      <c r="M2126" t="s">
        <v>89</v>
      </c>
      <c r="N2126">
        <f t="shared" ca="1" si="100"/>
        <v>7357.4380505883373</v>
      </c>
      <c r="Q2126" t="s">
        <v>459</v>
      </c>
      <c r="U2126">
        <f t="shared" ca="1" si="101"/>
        <v>66834.465224837579</v>
      </c>
      <c r="V2126">
        <v>15570001</v>
      </c>
      <c r="W2126" t="str" cm="1">
        <f t="array" aca="1" ref="W2126" ca="1">INDEX(Sheet1!$X$1:$X$20, RANDBETWEEN(1, 20))</f>
        <v>Corporate Foundation</v>
      </c>
      <c r="X2126" t="str" cm="1">
        <f t="array" aca="1" ref="X2126" ca="1">INDEX(Sheet1!$Y$2:$Y$22, RANDBETWEEN(1, 21))</f>
        <v>Private Sector</v>
      </c>
      <c r="Z2126" t="str" cm="1">
        <f t="array" aca="1" ref="Z2126" ca="1">INDEX(Sheet1!$AA$2:$AA$30, RANDBETWEEN(1, 29))</f>
        <v>BELARUS CO</v>
      </c>
      <c r="AA2126" t="str" cm="1">
        <f t="array" aca="1" ref="AA2126" ca="1">INDEX(Sheet1!$AB$2:$AB$8, RANDBETWEEN(1, 7))</f>
        <v>WCARO</v>
      </c>
      <c r="AB2126" t="str" cm="1">
        <f t="array" aca="1" ref="AB2126" ca="1">INDEX(Sheet1!$AC$2:$AC$22, RANDBETWEEN(1, 21))</f>
        <v>Ukraine</v>
      </c>
      <c r="AE2126" t="str" cm="1">
        <f t="array" aca="1" ref="AE2126" ca="1">INDEX(Sheet1!$AF$2:$AF$22, RANDBETWEEN(1, 5))</f>
        <v>NatCom</v>
      </c>
      <c r="AF2126" s="3">
        <v>45598</v>
      </c>
      <c r="AG2126" t="str" cm="1">
        <f t="array" aca="1" ref="AG2126" ca="1">INDEX(Sheet1!$AH$2:$AH$24, RANDBETWEEN(1, 23))</f>
        <v>ECARO</v>
      </c>
      <c r="AH2126" t="s">
        <v>647</v>
      </c>
      <c r="AI2126" t="s">
        <v>458</v>
      </c>
      <c r="AJ2126" t="s">
        <v>459</v>
      </c>
      <c r="AK2126" t="s">
        <v>89</v>
      </c>
      <c r="AL2126" t="s">
        <v>58</v>
      </c>
      <c r="AM2126" t="s">
        <v>646</v>
      </c>
      <c r="AN2126" t="s">
        <v>128</v>
      </c>
      <c r="AO2126" t="s">
        <v>92</v>
      </c>
      <c r="AP2126" t="s">
        <v>78</v>
      </c>
      <c r="AQ2126" t="s">
        <v>117</v>
      </c>
      <c r="AR2126">
        <v>2022</v>
      </c>
      <c r="AS2126" t="s">
        <v>44</v>
      </c>
    </row>
    <row r="2127" spans="1:45">
      <c r="A2127" t="s">
        <v>655</v>
      </c>
      <c r="B2127" t="s">
        <v>95</v>
      </c>
      <c r="C2127" t="s">
        <v>118</v>
      </c>
      <c r="D2127" s="3">
        <v>45445</v>
      </c>
      <c r="E2127" t="s">
        <v>644</v>
      </c>
      <c r="F2127">
        <f t="shared" ca="1" si="99"/>
        <v>976.74796388615823</v>
      </c>
      <c r="G2127">
        <f t="shared" ca="1" si="99"/>
        <v>90232.031527471569</v>
      </c>
      <c r="H2127" t="str" cm="1">
        <f t="array" aca="1" ref="H2127" ca="1">INDEX(Sheet1!$H$1:$H$3, RANDBETWEEN(1, 3))</f>
        <v>Revenue Type</v>
      </c>
      <c r="I2127" t="str" cm="1">
        <f t="array" aca="1" ref="I2127" ca="1">INDEX(Sheet1!$I$3:$I$88, RANDBETWEEN(1, 85))</f>
        <v>ACT-A/COVAX Pillar 3: Vaccine introduction and roll out</v>
      </c>
      <c r="J2127" t="str">
        <f ca="1">INDEX(Sheet1!$AZ$3:$AZ$8, RANDBETWEEN(1, COUNTA(Sheet1!$AZ$3:$AZ$8)))</f>
        <v>Advocacy</v>
      </c>
      <c r="K2127" t="str" cm="1">
        <f t="array" aca="1" ref="K2127" ca="1">INDEX(Sheet1!$K$1:$K$8, RANDBETWEEN(1, 6))</f>
        <v>HAC-UKRAINE</v>
      </c>
      <c r="M2127" t="s">
        <v>114</v>
      </c>
      <c r="N2127">
        <f t="shared" ca="1" si="100"/>
        <v>36120.042816684763</v>
      </c>
      <c r="Q2127" t="s">
        <v>461</v>
      </c>
      <c r="U2127">
        <f t="shared" ca="1" si="101"/>
        <v>37176.502775244771</v>
      </c>
      <c r="V2127">
        <v>8673190</v>
      </c>
      <c r="W2127" t="str" cm="1">
        <f t="array" aca="1" ref="W2127" ca="1">INDEX(Sheet1!$X$1:$X$20, RANDBETWEEN(1, 20))</f>
        <v>University/Education Org.</v>
      </c>
      <c r="X2127" t="str" cm="1">
        <f t="array" aca="1" ref="X2127" ca="1">INDEX(Sheet1!$Y$2:$Y$22, RANDBETWEEN(1, 21))</f>
        <v>Private Sector</v>
      </c>
      <c r="Z2127" t="str" cm="1">
        <f t="array" aca="1" ref="Z2127" ca="1">INDEX(Sheet1!$AA$2:$AA$30, RANDBETWEEN(1, 29))</f>
        <v>TURKIYE CO</v>
      </c>
      <c r="AA2127" t="str" cm="1">
        <f t="array" aca="1" ref="AA2127" ca="1">INDEX(Sheet1!$AB$2:$AB$8, RANDBETWEEN(1, 7))</f>
        <v>HQ</v>
      </c>
      <c r="AB2127" t="str" cm="1">
        <f t="array" aca="1" ref="AB2127" ca="1">INDEX(Sheet1!$AC$2:$AC$22, RANDBETWEEN(1, 21))</f>
        <v>United States</v>
      </c>
      <c r="AE2127" t="str" cm="1">
        <f t="array" aca="1" ref="AE2127" ca="1">INDEX(Sheet1!$AF$2:$AF$22, RANDBETWEEN(1, 5))</f>
        <v>HQ</v>
      </c>
      <c r="AF2127" s="3">
        <v>45445</v>
      </c>
      <c r="AG2127" t="str" cm="1">
        <f t="array" aca="1" ref="AG2127" ca="1">INDEX(Sheet1!$AH$2:$AH$24, RANDBETWEEN(1, 23))</f>
        <v>BELARUS CO</v>
      </c>
      <c r="AH2127" t="s">
        <v>668</v>
      </c>
      <c r="AI2127" t="s">
        <v>460</v>
      </c>
      <c r="AJ2127" t="s">
        <v>461</v>
      </c>
      <c r="AK2127" t="s">
        <v>114</v>
      </c>
      <c r="AL2127" t="s">
        <v>58</v>
      </c>
      <c r="AM2127" t="s">
        <v>645</v>
      </c>
      <c r="AN2127" t="s">
        <v>60</v>
      </c>
      <c r="AO2127" t="s">
        <v>149</v>
      </c>
      <c r="AP2127" t="s">
        <v>143</v>
      </c>
      <c r="AQ2127" t="s">
        <v>117</v>
      </c>
      <c r="AR2127">
        <v>2022</v>
      </c>
      <c r="AS2127" t="s">
        <v>44</v>
      </c>
    </row>
    <row r="2128" spans="1:45">
      <c r="A2128" t="s">
        <v>654</v>
      </c>
      <c r="B2128" t="s">
        <v>95</v>
      </c>
      <c r="C2128" t="s">
        <v>64</v>
      </c>
      <c r="D2128" s="3">
        <v>45361</v>
      </c>
      <c r="E2128" t="s">
        <v>644</v>
      </c>
      <c r="F2128">
        <f t="shared" ca="1" si="99"/>
        <v>28800.482910375718</v>
      </c>
      <c r="G2128">
        <f t="shared" ca="1" si="99"/>
        <v>34752.967848107553</v>
      </c>
      <c r="H2128" t="str" cm="1">
        <f t="array" aca="1" ref="H2128" ca="1">INDEX(Sheet1!$H$1:$H$3, RANDBETWEEN(1, 3))</f>
        <v>ORE-Thematic</v>
      </c>
      <c r="I2128" t="str" cm="1">
        <f t="array" aca="1" ref="I2128" ca="1">INDEX(Sheet1!$I$3:$I$88, RANDBETWEEN(1, 85))</f>
        <v>Human rights institutions</v>
      </c>
      <c r="J2128" t="str">
        <f ca="1">INDEX(Sheet1!$AZ$3:$AZ$8, RANDBETWEEN(1, COUNTA(Sheet1!$AZ$3:$AZ$8)))</f>
        <v>Education</v>
      </c>
      <c r="K2128" t="str" cm="1">
        <f t="array" aca="1" ref="K2128" ca="1">INDEX(Sheet1!$K$1:$K$8, RANDBETWEEN(1, 6))</f>
        <v>HAC-UKRAINE</v>
      </c>
      <c r="M2128" t="s">
        <v>89</v>
      </c>
      <c r="N2128">
        <f t="shared" ca="1" si="100"/>
        <v>74083.833521611305</v>
      </c>
      <c r="Q2128" t="s">
        <v>463</v>
      </c>
      <c r="U2128">
        <f t="shared" ca="1" si="101"/>
        <v>19745.313568083944</v>
      </c>
      <c r="V2128">
        <v>14236394</v>
      </c>
      <c r="W2128" t="str" cm="1">
        <f t="array" aca="1" ref="W2128" ca="1">INDEX(Sheet1!$X$1:$X$20, RANDBETWEEN(1, 20))</f>
        <v>Corporate</v>
      </c>
      <c r="X2128" t="str" cm="1">
        <f t="array" aca="1" ref="X2128" ca="1">INDEX(Sheet1!$Y$2:$Y$22, RANDBETWEEN(1, 21))</f>
        <v>Private Sector</v>
      </c>
      <c r="Z2128" t="str" cm="1">
        <f t="array" aca="1" ref="Z2128" ca="1">INDEX(Sheet1!$AA$2:$AA$30, RANDBETWEEN(1, 29))</f>
        <v>GREECE CO</v>
      </c>
      <c r="AA2128" t="str" cm="1">
        <f t="array" aca="1" ref="AA2128" ca="1">INDEX(Sheet1!$AB$2:$AB$8, RANDBETWEEN(1, 7))</f>
        <v>MENARO</v>
      </c>
      <c r="AB2128" t="str" cm="1">
        <f t="array" aca="1" ref="AB2128" ca="1">INDEX(Sheet1!$AC$2:$AC$22, RANDBETWEEN(1, 21))</f>
        <v>Russian Federation</v>
      </c>
      <c r="AE2128" t="str" cm="1">
        <f t="array" aca="1" ref="AE2128" ca="1">INDEX(Sheet1!$AF$2:$AF$22, RANDBETWEEN(1, 5))</f>
        <v>ESARO</v>
      </c>
      <c r="AF2128" s="3">
        <v>45361</v>
      </c>
      <c r="AG2128" t="str" cm="1">
        <f t="array" aca="1" ref="AG2128" ca="1">INDEX(Sheet1!$AH$2:$AH$24, RANDBETWEEN(1, 23))</f>
        <v>TAJIKISTAN CO</v>
      </c>
      <c r="AH2128" t="s">
        <v>647</v>
      </c>
      <c r="AI2128" t="s">
        <v>462</v>
      </c>
      <c r="AJ2128" t="s">
        <v>463</v>
      </c>
      <c r="AK2128" t="s">
        <v>89</v>
      </c>
      <c r="AL2128" t="s">
        <v>95</v>
      </c>
      <c r="AM2128" t="s">
        <v>645</v>
      </c>
      <c r="AN2128" t="s">
        <v>128</v>
      </c>
      <c r="AO2128" t="s">
        <v>116</v>
      </c>
      <c r="AP2128" t="s">
        <v>78</v>
      </c>
      <c r="AQ2128" t="s">
        <v>100</v>
      </c>
      <c r="AR2128">
        <v>2023</v>
      </c>
      <c r="AS2128" t="s">
        <v>44</v>
      </c>
    </row>
    <row r="2129" spans="1:45">
      <c r="A2129" t="s">
        <v>658</v>
      </c>
      <c r="B2129" t="s">
        <v>44</v>
      </c>
      <c r="C2129" t="s">
        <v>45</v>
      </c>
      <c r="D2129" s="3">
        <v>45340</v>
      </c>
      <c r="E2129" t="s">
        <v>644</v>
      </c>
      <c r="F2129">
        <f t="shared" ca="1" si="99"/>
        <v>64328.712531403486</v>
      </c>
      <c r="G2129">
        <f t="shared" ca="1" si="99"/>
        <v>95927.971245550667</v>
      </c>
      <c r="H2129" t="str" cm="1">
        <f t="array" aca="1" ref="H2129" ca="1">INDEX(Sheet1!$H$1:$H$3, RANDBETWEEN(1, 3))</f>
        <v>Revenue Type</v>
      </c>
      <c r="I2129" t="str" cm="1">
        <f t="array" aca="1" ref="I2129" ca="1">INDEX(Sheet1!$I$3:$I$88, RANDBETWEEN(1, 85))</f>
        <v>Maternal and Newborn health</v>
      </c>
      <c r="J2129" t="str">
        <f ca="1">INDEX(Sheet1!$AZ$3:$AZ$8, RANDBETWEEN(1, COUNTA(Sheet1!$AZ$3:$AZ$8)))</f>
        <v>Advocacy</v>
      </c>
      <c r="K2129" t="str" cm="1">
        <f t="array" aca="1" ref="K2129" ca="1">INDEX(Sheet1!$K$1:$K$8, RANDBETWEEN(1, 6))</f>
        <v>HAC-STATE OF PALESTINE</v>
      </c>
      <c r="M2129" t="s">
        <v>57</v>
      </c>
      <c r="N2129">
        <f t="shared" ca="1" si="100"/>
        <v>3437.1507447135791</v>
      </c>
      <c r="Q2129" t="s">
        <v>465</v>
      </c>
      <c r="U2129">
        <f t="shared" ca="1" si="101"/>
        <v>91956.823943732394</v>
      </c>
      <c r="V2129">
        <v>4085470</v>
      </c>
      <c r="W2129" t="str" cm="1">
        <f t="array" aca="1" ref="W2129" ca="1">INDEX(Sheet1!$X$1:$X$20, RANDBETWEEN(1, 20))</f>
        <v>IFI/RDB</v>
      </c>
      <c r="X2129" t="str" cm="1">
        <f t="array" aca="1" ref="X2129" ca="1">INDEX(Sheet1!$Y$2:$Y$22, RANDBETWEEN(1, 21))</f>
        <v>Private Sector</v>
      </c>
      <c r="Z2129" t="str" cm="1">
        <f t="array" aca="1" ref="Z2129" ca="1">INDEX(Sheet1!$AA$2:$AA$30, RANDBETWEEN(1, 29))</f>
        <v>UZBEKISTAN CO</v>
      </c>
      <c r="AA2129" t="str" cm="1">
        <f t="array" aca="1" ref="AA2129" ca="1">INDEX(Sheet1!$AB$2:$AB$8, RANDBETWEEN(1, 7))</f>
        <v>EAPRO</v>
      </c>
      <c r="AB2129" t="str" cm="1">
        <f t="array" aca="1" ref="AB2129" ca="1">INDEX(Sheet1!$AC$2:$AC$22, RANDBETWEEN(1, 21))</f>
        <v>Qatar</v>
      </c>
      <c r="AE2129" t="str" cm="1">
        <f t="array" aca="1" ref="AE2129" ca="1">INDEX(Sheet1!$AF$2:$AF$22, RANDBETWEEN(1, 5))</f>
        <v>HQ</v>
      </c>
      <c r="AF2129" s="3">
        <v>45340</v>
      </c>
      <c r="AG2129" t="str" cm="1">
        <f t="array" aca="1" ref="AG2129" ca="1">INDEX(Sheet1!$AH$2:$AH$24, RANDBETWEEN(1, 23))</f>
        <v>MONTENEGRO CO</v>
      </c>
      <c r="AH2129" t="s">
        <v>648</v>
      </c>
      <c r="AI2129" t="s">
        <v>464</v>
      </c>
      <c r="AJ2129" t="s">
        <v>465</v>
      </c>
      <c r="AK2129" t="s">
        <v>57</v>
      </c>
      <c r="AL2129" t="s">
        <v>95</v>
      </c>
      <c r="AM2129" t="s">
        <v>646</v>
      </c>
      <c r="AN2129" t="s">
        <v>128</v>
      </c>
      <c r="AO2129" t="s">
        <v>116</v>
      </c>
      <c r="AP2129" t="s">
        <v>143</v>
      </c>
      <c r="AQ2129" t="s">
        <v>63</v>
      </c>
      <c r="AR2129">
        <v>2022</v>
      </c>
      <c r="AS2129" t="s">
        <v>44</v>
      </c>
    </row>
    <row r="2130" spans="1:45">
      <c r="A2130" t="s">
        <v>658</v>
      </c>
      <c r="B2130" t="s">
        <v>44</v>
      </c>
      <c r="C2130" t="s">
        <v>45</v>
      </c>
      <c r="D2130" s="3">
        <v>45467</v>
      </c>
      <c r="E2130" t="s">
        <v>644</v>
      </c>
      <c r="F2130">
        <f t="shared" ca="1" si="99"/>
        <v>79897.288823647774</v>
      </c>
      <c r="G2130">
        <f t="shared" ca="1" si="99"/>
        <v>13884.223228459055</v>
      </c>
      <c r="H2130" t="str" cm="1">
        <f t="array" aca="1" ref="H2130" ca="1">INDEX(Sheet1!$H$1:$H$3, RANDBETWEEN(1, 3))</f>
        <v>ORE-Thematic</v>
      </c>
      <c r="I2130" t="str" cm="1">
        <f t="array" aca="1" ref="I2130" ca="1">INDEX(Sheet1!$I$3:$I$88, RANDBETWEEN(1, 85))</f>
        <v>Learning and child-friendly schools</v>
      </c>
      <c r="J2130" t="str">
        <f ca="1">INDEX(Sheet1!$AZ$3:$AZ$8, RANDBETWEEN(1, COUNTA(Sheet1!$AZ$3:$AZ$8)))</f>
        <v>Education</v>
      </c>
      <c r="K2130" t="str" cm="1">
        <f t="array" aca="1" ref="K2130" ca="1">INDEX(Sheet1!$K$1:$K$8, RANDBETWEEN(1, 6))</f>
        <v>HAC-ARMENIA</v>
      </c>
      <c r="M2130" t="s">
        <v>104</v>
      </c>
      <c r="N2130">
        <f t="shared" ca="1" si="100"/>
        <v>22619.519774537806</v>
      </c>
      <c r="Q2130" t="s">
        <v>467</v>
      </c>
      <c r="U2130">
        <f t="shared" ca="1" si="101"/>
        <v>47730.313260007497</v>
      </c>
      <c r="V2130">
        <v>20788429</v>
      </c>
      <c r="W2130" t="str" cm="1">
        <f t="array" aca="1" ref="W2130" ca="1">INDEX(Sheet1!$X$1:$X$20, RANDBETWEEN(1, 20))</f>
        <v>Other</v>
      </c>
      <c r="X2130" t="str" cm="1">
        <f t="array" aca="1" ref="X2130" ca="1">INDEX(Sheet1!$Y$2:$Y$22, RANDBETWEEN(1, 21))</f>
        <v>Public Sector</v>
      </c>
      <c r="Z2130" t="str" cm="1">
        <f t="array" aca="1" ref="Z2130" ca="1">INDEX(Sheet1!$AA$2:$AA$30, RANDBETWEEN(1, 29))</f>
        <v>KOSOVO CO</v>
      </c>
      <c r="AA2130" t="str" cm="1">
        <f t="array" aca="1" ref="AA2130" ca="1">INDEX(Sheet1!$AB$2:$AB$8, RANDBETWEEN(1, 7))</f>
        <v>ROSA</v>
      </c>
      <c r="AB2130" t="str" cm="1">
        <f t="array" aca="1" ref="AB2130" ca="1">INDEX(Sheet1!$AC$2:$AC$22, RANDBETWEEN(1, 21))</f>
        <v>Ukraine</v>
      </c>
      <c r="AE2130" t="str" cm="1">
        <f t="array" aca="1" ref="AE2130" ca="1">INDEX(Sheet1!$AF$2:$AF$22, RANDBETWEEN(1, 5))</f>
        <v>NatCom</v>
      </c>
      <c r="AF2130" s="3">
        <v>45467</v>
      </c>
      <c r="AG2130" t="str" cm="1">
        <f t="array" aca="1" ref="AG2130" ca="1">INDEX(Sheet1!$AH$2:$AH$24, RANDBETWEEN(1, 23))</f>
        <v>US FUND</v>
      </c>
      <c r="AH2130" t="s">
        <v>647</v>
      </c>
      <c r="AI2130" t="s">
        <v>466</v>
      </c>
      <c r="AJ2130" t="s">
        <v>467</v>
      </c>
      <c r="AK2130" t="s">
        <v>104</v>
      </c>
      <c r="AL2130" t="s">
        <v>58</v>
      </c>
      <c r="AM2130" t="s">
        <v>645</v>
      </c>
      <c r="AN2130" t="s">
        <v>91</v>
      </c>
      <c r="AO2130" t="s">
        <v>149</v>
      </c>
      <c r="AP2130" t="s">
        <v>93</v>
      </c>
      <c r="AQ2130" t="s">
        <v>117</v>
      </c>
      <c r="AR2130">
        <v>2022</v>
      </c>
      <c r="AS2130" t="s">
        <v>44</v>
      </c>
    </row>
    <row r="2131" spans="1:45">
      <c r="A2131" t="s">
        <v>656</v>
      </c>
      <c r="B2131" t="s">
        <v>95</v>
      </c>
      <c r="C2131" t="s">
        <v>45</v>
      </c>
      <c r="D2131" s="3">
        <v>45348</v>
      </c>
      <c r="E2131" t="s">
        <v>644</v>
      </c>
      <c r="F2131">
        <f t="shared" ca="1" si="99"/>
        <v>68414.117346660423</v>
      </c>
      <c r="G2131">
        <f t="shared" ca="1" si="99"/>
        <v>61207.320476299021</v>
      </c>
      <c r="H2131" t="str" cm="1">
        <f t="array" aca="1" ref="H2131" ca="1">INDEX(Sheet1!$H$1:$H$3, RANDBETWEEN(1, 3))</f>
        <v>ORE-Thematic</v>
      </c>
      <c r="I2131" t="str" cm="1">
        <f t="array" aca="1" ref="I2131" ca="1">INDEX(Sheet1!$I$3:$I$88, RANDBETWEEN(1, 85))</f>
        <v>Child Protection systems</v>
      </c>
      <c r="J2131" t="str">
        <f ca="1">INDEX(Sheet1!$AZ$3:$AZ$8, RANDBETWEEN(1, COUNTA(Sheet1!$AZ$3:$AZ$8)))</f>
        <v>Advocacy</v>
      </c>
      <c r="K2131" t="str" cm="1">
        <f t="array" aca="1" ref="K2131" ca="1">INDEX(Sheet1!$K$1:$K$8, RANDBETWEEN(1, 6))</f>
        <v>Emergency/HAC</v>
      </c>
      <c r="M2131" t="s">
        <v>165</v>
      </c>
      <c r="N2131">
        <f t="shared" ca="1" si="100"/>
        <v>19398.249400709727</v>
      </c>
      <c r="Q2131" t="s">
        <v>469</v>
      </c>
      <c r="U2131">
        <f t="shared" ca="1" si="101"/>
        <v>46021.34916251534</v>
      </c>
      <c r="V2131">
        <v>16275237</v>
      </c>
      <c r="W2131" t="str" cm="1">
        <f t="array" aca="1" ref="W2131" ca="1">INDEX(Sheet1!$X$1:$X$20, RANDBETWEEN(1, 20))</f>
        <v>Ministry</v>
      </c>
      <c r="X2131" t="str" cm="1">
        <f t="array" aca="1" ref="X2131" ca="1">INDEX(Sheet1!$Y$2:$Y$22, RANDBETWEEN(1, 21))</f>
        <v>Private Sector</v>
      </c>
      <c r="Z2131" t="str" cm="1">
        <f t="array" aca="1" ref="Z2131" ca="1">INDEX(Sheet1!$AA$2:$AA$30, RANDBETWEEN(1, 29))</f>
        <v>KYRGYZSTAN CO</v>
      </c>
      <c r="AA2131" t="str" cm="1">
        <f t="array" aca="1" ref="AA2131" ca="1">INDEX(Sheet1!$AB$2:$AB$8, RANDBETWEEN(1, 7))</f>
        <v>EAPRO</v>
      </c>
      <c r="AB2131" t="str" cm="1">
        <f t="array" aca="1" ref="AB2131" ca="1">INDEX(Sheet1!$AC$2:$AC$22, RANDBETWEEN(1, 21))</f>
        <v>Montenegro</v>
      </c>
      <c r="AE2131" t="str" cm="1">
        <f t="array" aca="1" ref="AE2131" ca="1">INDEX(Sheet1!$AF$2:$AF$22, RANDBETWEEN(1, 5))</f>
        <v>ECARO</v>
      </c>
      <c r="AF2131" s="3">
        <v>45348</v>
      </c>
      <c r="AG2131" t="str" cm="1">
        <f t="array" aca="1" ref="AG2131" ca="1">INDEX(Sheet1!$AH$2:$AH$24, RANDBETWEEN(1, 23))</f>
        <v>BULGARIA CO</v>
      </c>
      <c r="AH2131" t="s">
        <v>670</v>
      </c>
      <c r="AI2131" t="s">
        <v>468</v>
      </c>
      <c r="AJ2131" t="s">
        <v>469</v>
      </c>
      <c r="AK2131" t="s">
        <v>165</v>
      </c>
      <c r="AL2131" t="s">
        <v>90</v>
      </c>
      <c r="AM2131" t="s">
        <v>646</v>
      </c>
      <c r="AN2131" t="s">
        <v>192</v>
      </c>
      <c r="AO2131" t="s">
        <v>149</v>
      </c>
      <c r="AP2131" t="s">
        <v>143</v>
      </c>
      <c r="AQ2131" t="s">
        <v>79</v>
      </c>
      <c r="AR2131">
        <v>2022</v>
      </c>
      <c r="AS2131" t="s">
        <v>44</v>
      </c>
    </row>
    <row r="2132" spans="1:45">
      <c r="A2132" t="s">
        <v>659</v>
      </c>
      <c r="B2132" t="s">
        <v>44</v>
      </c>
      <c r="C2132" t="s">
        <v>64</v>
      </c>
      <c r="D2132" s="3">
        <v>45367</v>
      </c>
      <c r="E2132" t="s">
        <v>644</v>
      </c>
      <c r="F2132">
        <f t="shared" ca="1" si="99"/>
        <v>47591.224711627758</v>
      </c>
      <c r="G2132">
        <f t="shared" ca="1" si="99"/>
        <v>98278.535872053093</v>
      </c>
      <c r="H2132" t="str" cm="1">
        <f t="array" aca="1" ref="H2132" ca="1">INDEX(Sheet1!$H$1:$H$3, RANDBETWEEN(1, 3))</f>
        <v>Revenue Type</v>
      </c>
      <c r="I2132" t="str" cm="1">
        <f t="array" aca="1" ref="I2132" ca="1">INDEX(Sheet1!$I$3:$I$88, RANDBETWEEN(1, 85))</f>
        <v>Field office oversight, management and operations support</v>
      </c>
      <c r="J2132" t="str">
        <f ca="1">INDEX(Sheet1!$AZ$3:$AZ$8, RANDBETWEEN(1, COUNTA(Sheet1!$AZ$3:$AZ$8)))</f>
        <v>Advocacy</v>
      </c>
      <c r="K2132" t="str" cm="1">
        <f t="array" aca="1" ref="K2132" ca="1">INDEX(Sheet1!$K$1:$K$8, RANDBETWEEN(1, 6))</f>
        <v>Emergency/HAC</v>
      </c>
      <c r="M2132" t="s">
        <v>57</v>
      </c>
      <c r="N2132">
        <f t="shared" ca="1" si="100"/>
        <v>8312.3976757025684</v>
      </c>
      <c r="Q2132" t="s">
        <v>471</v>
      </c>
      <c r="U2132">
        <f t="shared" ca="1" si="101"/>
        <v>96937.279461575788</v>
      </c>
      <c r="V2132">
        <v>26310212</v>
      </c>
      <c r="W2132" t="str" cm="1">
        <f t="array" aca="1" ref="W2132" ca="1">INDEX(Sheet1!$X$1:$X$20, RANDBETWEEN(1, 20))</f>
        <v>Ministry</v>
      </c>
      <c r="X2132" t="str" cm="1">
        <f t="array" aca="1" ref="X2132" ca="1">INDEX(Sheet1!$Y$2:$Y$22, RANDBETWEEN(1, 21))</f>
        <v>UNICEF NatCom/CO/Division</v>
      </c>
      <c r="Z2132" t="str" cm="1">
        <f t="array" aca="1" ref="Z2132" ca="1">INDEX(Sheet1!$AA$2:$AA$30, RANDBETWEEN(1, 29))</f>
        <v>TURKIYE NATCOM</v>
      </c>
      <c r="AA2132" t="str" cm="1">
        <f t="array" aca="1" ref="AA2132" ca="1">INDEX(Sheet1!$AB$2:$AB$8, RANDBETWEEN(1, 7))</f>
        <v>ECARO</v>
      </c>
      <c r="AB2132" t="str" cm="1">
        <f t="array" aca="1" ref="AB2132" ca="1">INDEX(Sheet1!$AC$2:$AC$22, RANDBETWEEN(1, 21))</f>
        <v>Uzbekistan</v>
      </c>
      <c r="AE2132" t="str" cm="1">
        <f t="array" aca="1" ref="AE2132" ca="1">INDEX(Sheet1!$AF$2:$AF$22, RANDBETWEEN(1, 5))</f>
        <v>MENARO</v>
      </c>
      <c r="AF2132" s="3">
        <v>45367</v>
      </c>
      <c r="AG2132" t="str" cm="1">
        <f t="array" aca="1" ref="AG2132" ca="1">INDEX(Sheet1!$AH$2:$AH$24, RANDBETWEEN(1, 23))</f>
        <v>ARMENIA CO</v>
      </c>
      <c r="AH2132" t="s">
        <v>648</v>
      </c>
      <c r="AI2132" t="s">
        <v>470</v>
      </c>
      <c r="AJ2132" t="s">
        <v>471</v>
      </c>
      <c r="AK2132" t="s">
        <v>57</v>
      </c>
      <c r="AL2132" t="s">
        <v>95</v>
      </c>
      <c r="AM2132" t="s">
        <v>645</v>
      </c>
      <c r="AN2132" t="s">
        <v>128</v>
      </c>
      <c r="AO2132" t="s">
        <v>116</v>
      </c>
      <c r="AP2132" t="s">
        <v>62</v>
      </c>
      <c r="AQ2132" t="s">
        <v>100</v>
      </c>
      <c r="AR2132">
        <v>2023</v>
      </c>
      <c r="AS2132" t="s">
        <v>44</v>
      </c>
    </row>
    <row r="2133" spans="1:45">
      <c r="A2133" t="s">
        <v>653</v>
      </c>
      <c r="B2133" t="s">
        <v>95</v>
      </c>
      <c r="C2133" t="s">
        <v>45</v>
      </c>
      <c r="D2133" s="3">
        <v>45578</v>
      </c>
      <c r="E2133" t="s">
        <v>644</v>
      </c>
      <c r="F2133">
        <f t="shared" ca="1" si="99"/>
        <v>64411.840531005546</v>
      </c>
      <c r="G2133">
        <f t="shared" ca="1" si="99"/>
        <v>46687.75971059157</v>
      </c>
      <c r="H2133" t="str" cm="1">
        <f t="array" aca="1" ref="H2133" ca="1">INDEX(Sheet1!$H$1:$H$3, RANDBETWEEN(1, 3))</f>
        <v>Revenue Type</v>
      </c>
      <c r="I2133" t="str" cm="1">
        <f t="array" aca="1" ref="I2133" ca="1">INDEX(Sheet1!$I$3:$I$88, RANDBETWEEN(1, 85))</f>
        <v>Cross-sectoral planning and programme reviews</v>
      </c>
      <c r="J2133" t="str">
        <f ca="1">INDEX(Sheet1!$AZ$3:$AZ$8, RANDBETWEEN(1, COUNTA(Sheet1!$AZ$3:$AZ$8)))</f>
        <v>Increased Immunization Rates</v>
      </c>
      <c r="K2133" t="str" cm="1">
        <f t="array" aca="1" ref="K2133" ca="1">INDEX(Sheet1!$K$1:$K$8, RANDBETWEEN(1, 6))</f>
        <v>Ukraine Response</v>
      </c>
      <c r="M2133" t="s">
        <v>127</v>
      </c>
      <c r="N2133">
        <f t="shared" ca="1" si="100"/>
        <v>24915.100578625988</v>
      </c>
      <c r="Q2133" t="s">
        <v>473</v>
      </c>
      <c r="U2133">
        <f t="shared" ca="1" si="101"/>
        <v>54091.5479310995</v>
      </c>
      <c r="V2133">
        <v>16795353</v>
      </c>
      <c r="W2133" t="str" cm="1">
        <f t="array" aca="1" ref="W2133" ca="1">INDEX(Sheet1!$X$1:$X$20, RANDBETWEEN(1, 20))</f>
        <v>Sport Associations</v>
      </c>
      <c r="X2133" t="str" cm="1">
        <f t="array" aca="1" ref="X2133" ca="1">INDEX(Sheet1!$Y$2:$Y$22, RANDBETWEEN(1, 21))</f>
        <v>Private Sector</v>
      </c>
      <c r="Z2133" t="str" cm="1">
        <f t="array" aca="1" ref="Z2133" ca="1">INDEX(Sheet1!$AA$2:$AA$30, RANDBETWEEN(1, 29))</f>
        <v>CROATIA CO</v>
      </c>
      <c r="AA2133" t="str" cm="1">
        <f t="array" aca="1" ref="AA2133" ca="1">INDEX(Sheet1!$AB$2:$AB$8, RANDBETWEEN(1, 7))</f>
        <v>NatCom</v>
      </c>
      <c r="AB2133" t="str" cm="1">
        <f t="array" aca="1" ref="AB2133" ca="1">INDEX(Sheet1!$AC$2:$AC$22, RANDBETWEEN(1, 21))</f>
        <v>Belarus</v>
      </c>
      <c r="AE2133" t="str" cm="1">
        <f t="array" aca="1" ref="AE2133" ca="1">INDEX(Sheet1!$AF$2:$AF$22, RANDBETWEEN(1, 5))</f>
        <v>MENARO</v>
      </c>
      <c r="AF2133" s="3">
        <v>45578</v>
      </c>
      <c r="AG2133" t="str" cm="1">
        <f t="array" aca="1" ref="AG2133" ca="1">INDEX(Sheet1!$AH$2:$AH$24, RANDBETWEEN(1, 23))</f>
        <v>SERBIA CO</v>
      </c>
      <c r="AH2133" t="s">
        <v>670</v>
      </c>
      <c r="AI2133" t="s">
        <v>472</v>
      </c>
      <c r="AJ2133" t="s">
        <v>473</v>
      </c>
      <c r="AK2133" t="s">
        <v>127</v>
      </c>
      <c r="AL2133" t="s">
        <v>90</v>
      </c>
      <c r="AM2133" t="s">
        <v>646</v>
      </c>
      <c r="AN2133" t="s">
        <v>192</v>
      </c>
      <c r="AO2133" t="s">
        <v>116</v>
      </c>
      <c r="AP2133" t="s">
        <v>135</v>
      </c>
      <c r="AQ2133" t="s">
        <v>117</v>
      </c>
      <c r="AR2133">
        <v>2024</v>
      </c>
      <c r="AS2133" t="s">
        <v>44</v>
      </c>
    </row>
    <row r="2134" spans="1:45">
      <c r="A2134" t="s">
        <v>654</v>
      </c>
      <c r="B2134" t="s">
        <v>95</v>
      </c>
      <c r="C2134" t="s">
        <v>45</v>
      </c>
      <c r="D2134" s="3">
        <v>45340</v>
      </c>
      <c r="E2134" t="s">
        <v>644</v>
      </c>
      <c r="F2134">
        <f t="shared" ca="1" si="99"/>
        <v>81949.075294295952</v>
      </c>
      <c r="G2134">
        <f t="shared" ca="1" si="99"/>
        <v>8618.7676081261725</v>
      </c>
      <c r="H2134" t="str" cm="1">
        <f t="array" aca="1" ref="H2134" ca="1">INDEX(Sheet1!$H$1:$H$3, RANDBETWEEN(1, 3))</f>
        <v>Revenue Type</v>
      </c>
      <c r="I2134" t="str" cm="1">
        <f t="array" aca="1" ref="I2134" ca="1">INDEX(Sheet1!$I$3:$I$88, RANDBETWEEN(1, 85))</f>
        <v>ACT-A/COVAX Pillar 3: Vaccine introduction and roll out</v>
      </c>
      <c r="J2134" t="str">
        <f ca="1">INDEX(Sheet1!$AZ$3:$AZ$8, RANDBETWEEN(1, COUNTA(Sheet1!$AZ$3:$AZ$8)))</f>
        <v>Health</v>
      </c>
      <c r="K2134" t="str" cm="1">
        <f t="array" aca="1" ref="K2134" ca="1">INDEX(Sheet1!$K$1:$K$8, RANDBETWEEN(1, 6))</f>
        <v>Emergency/HAC</v>
      </c>
      <c r="M2134" t="s">
        <v>127</v>
      </c>
      <c r="N2134">
        <f t="shared" ca="1" si="100"/>
        <v>38170.187337383999</v>
      </c>
      <c r="Q2134" t="s">
        <v>475</v>
      </c>
      <c r="U2134">
        <f t="shared" ca="1" si="101"/>
        <v>62531.659038206446</v>
      </c>
      <c r="V2134">
        <v>15722494</v>
      </c>
      <c r="W2134" t="str" cm="1">
        <f t="array" aca="1" ref="W2134" ca="1">INDEX(Sheet1!$X$1:$X$20, RANDBETWEEN(1, 20))</f>
        <v>Multi-Stakeholder Partnership</v>
      </c>
      <c r="X2134" t="str" cm="1">
        <f t="array" aca="1" ref="X2134" ca="1">INDEX(Sheet1!$Y$2:$Y$22, RANDBETWEEN(1, 21))</f>
        <v>Private Sector</v>
      </c>
      <c r="Z2134" t="str" cm="1">
        <f t="array" aca="1" ref="Z2134" ca="1">INDEX(Sheet1!$AA$2:$AA$30, RANDBETWEEN(1, 29))</f>
        <v>CROATIA CO</v>
      </c>
      <c r="AA2134" t="str" cm="1">
        <f t="array" aca="1" ref="AA2134" ca="1">INDEX(Sheet1!$AB$2:$AB$8, RANDBETWEEN(1, 7))</f>
        <v>ECARO</v>
      </c>
      <c r="AB2134" t="str" cm="1">
        <f t="array" aca="1" ref="AB2134" ca="1">INDEX(Sheet1!$AC$2:$AC$22, RANDBETWEEN(1, 21))</f>
        <v>Japan</v>
      </c>
      <c r="AE2134" t="str" cm="1">
        <f t="array" aca="1" ref="AE2134" ca="1">INDEX(Sheet1!$AF$2:$AF$22, RANDBETWEEN(1, 5))</f>
        <v>ECARO</v>
      </c>
      <c r="AF2134" s="3">
        <v>45340</v>
      </c>
      <c r="AG2134" t="str" cm="1">
        <f t="array" aca="1" ref="AG2134" ca="1">INDEX(Sheet1!$AH$2:$AH$24, RANDBETWEEN(1, 23))</f>
        <v>BULGARIA CO</v>
      </c>
      <c r="AH2134" t="s">
        <v>651</v>
      </c>
      <c r="AI2134" t="s">
        <v>474</v>
      </c>
      <c r="AJ2134" t="s">
        <v>475</v>
      </c>
      <c r="AK2134" t="s">
        <v>127</v>
      </c>
      <c r="AL2134" t="s">
        <v>95</v>
      </c>
      <c r="AM2134" t="s">
        <v>646</v>
      </c>
      <c r="AN2134" t="s">
        <v>115</v>
      </c>
      <c r="AO2134" t="s">
        <v>77</v>
      </c>
      <c r="AP2134" t="s">
        <v>135</v>
      </c>
      <c r="AQ2134" t="s">
        <v>117</v>
      </c>
      <c r="AR2134">
        <v>2022</v>
      </c>
      <c r="AS2134" t="s">
        <v>44</v>
      </c>
    </row>
    <row r="2135" spans="1:45">
      <c r="A2135" t="s">
        <v>653</v>
      </c>
      <c r="B2135" t="s">
        <v>95</v>
      </c>
      <c r="C2135" t="s">
        <v>45</v>
      </c>
      <c r="D2135" s="3">
        <v>45503</v>
      </c>
      <c r="E2135" t="s">
        <v>644</v>
      </c>
      <c r="F2135">
        <f t="shared" ca="1" si="99"/>
        <v>91732.111132887338</v>
      </c>
      <c r="G2135">
        <f t="shared" ca="1" si="99"/>
        <v>19593.976786973028</v>
      </c>
      <c r="H2135" t="str" cm="1">
        <f t="array" aca="1" ref="H2135" ca="1">INDEX(Sheet1!$H$1:$H$3, RANDBETWEEN(1, 3))</f>
        <v>Revenue Type</v>
      </c>
      <c r="I2135" t="str" cm="1">
        <f t="array" aca="1" ref="I2135" ca="1">INDEX(Sheet1!$I$3:$I$88, RANDBETWEEN(1, 85))</f>
        <v>UNICEF capacity for Supply and Logistics</v>
      </c>
      <c r="J2135" t="str">
        <f ca="1">INDEX(Sheet1!$AZ$3:$AZ$8, RANDBETWEEN(1, COUNTA(Sheet1!$AZ$3:$AZ$8)))</f>
        <v>Child Protection</v>
      </c>
      <c r="K2135" t="str" cm="1">
        <f t="array" aca="1" ref="K2135" ca="1">INDEX(Sheet1!$K$1:$K$8, RANDBETWEEN(1, 6))</f>
        <v>HAC-ARMENIA</v>
      </c>
      <c r="M2135" t="s">
        <v>57</v>
      </c>
      <c r="N2135">
        <f t="shared" ca="1" si="100"/>
        <v>56064.868658030849</v>
      </c>
      <c r="Q2135" t="s">
        <v>477</v>
      </c>
      <c r="U2135">
        <f t="shared" ca="1" si="101"/>
        <v>11451.950186678889</v>
      </c>
      <c r="V2135">
        <v>30781588</v>
      </c>
      <c r="W2135" t="str" cm="1">
        <f t="array" aca="1" ref="W2135" ca="1">INDEX(Sheet1!$X$1:$X$20, RANDBETWEEN(1, 20))</f>
        <v>Membership based organizations</v>
      </c>
      <c r="X2135" t="str" cm="1">
        <f t="array" aca="1" ref="X2135" ca="1">INDEX(Sheet1!$Y$2:$Y$22, RANDBETWEEN(1, 21))</f>
        <v>Private Sector</v>
      </c>
      <c r="Z2135" t="str" cm="1">
        <f t="array" aca="1" ref="Z2135" ca="1">INDEX(Sheet1!$AA$2:$AA$30, RANDBETWEEN(1, 29))</f>
        <v>ALBANIA CO</v>
      </c>
      <c r="AA2135" t="str" cm="1">
        <f t="array" aca="1" ref="AA2135" ca="1">INDEX(Sheet1!$AB$2:$AB$8, RANDBETWEEN(1, 7))</f>
        <v>NatCom</v>
      </c>
      <c r="AB2135" t="str" cm="1">
        <f t="array" aca="1" ref="AB2135" ca="1">INDEX(Sheet1!$AC$2:$AC$22, RANDBETWEEN(1, 21))</f>
        <v>Armenia</v>
      </c>
      <c r="AE2135" t="str" cm="1">
        <f t="array" aca="1" ref="AE2135" ca="1">INDEX(Sheet1!$AF$2:$AF$22, RANDBETWEEN(1, 5))</f>
        <v>HQ</v>
      </c>
      <c r="AF2135" s="3">
        <v>45503</v>
      </c>
      <c r="AG2135" t="str" cm="1">
        <f t="array" aca="1" ref="AG2135" ca="1">INDEX(Sheet1!$AH$2:$AH$24, RANDBETWEEN(1, 23))</f>
        <v>ROMANIA CO</v>
      </c>
      <c r="AH2135" t="s">
        <v>667</v>
      </c>
      <c r="AI2135" t="s">
        <v>476</v>
      </c>
      <c r="AJ2135" t="s">
        <v>477</v>
      </c>
      <c r="AK2135" t="s">
        <v>57</v>
      </c>
      <c r="AL2135" t="s">
        <v>90</v>
      </c>
      <c r="AM2135" t="s">
        <v>645</v>
      </c>
      <c r="AN2135" t="s">
        <v>60</v>
      </c>
      <c r="AO2135" t="s">
        <v>149</v>
      </c>
      <c r="AP2135" t="s">
        <v>93</v>
      </c>
      <c r="AQ2135" t="s">
        <v>129</v>
      </c>
      <c r="AR2135">
        <v>2022</v>
      </c>
      <c r="AS2135" t="s">
        <v>44</v>
      </c>
    </row>
    <row r="2136" spans="1:45">
      <c r="A2136" t="s">
        <v>653</v>
      </c>
      <c r="B2136" t="s">
        <v>95</v>
      </c>
      <c r="C2136" t="s">
        <v>45</v>
      </c>
      <c r="D2136" s="3">
        <v>45400</v>
      </c>
      <c r="E2136" t="s">
        <v>644</v>
      </c>
      <c r="F2136">
        <f t="shared" ca="1" si="99"/>
        <v>49559.501958857378</v>
      </c>
      <c r="G2136">
        <f t="shared" ca="1" si="99"/>
        <v>77623.949935093682</v>
      </c>
      <c r="H2136" t="str" cm="1">
        <f t="array" aca="1" ref="H2136" ca="1">INDEX(Sheet1!$H$1:$H$3, RANDBETWEEN(1, 3))</f>
        <v>Revenue Type</v>
      </c>
      <c r="I2136" t="str" cm="1">
        <f t="array" aca="1" ref="I2136" ca="1">INDEX(Sheet1!$I$3:$I$88, RANDBETWEEN(1, 85))</f>
        <v>UNICEF capacity for programming on Gender</v>
      </c>
      <c r="J2136" t="str">
        <f ca="1">INDEX(Sheet1!$AZ$3:$AZ$8, RANDBETWEEN(1, COUNTA(Sheet1!$AZ$3:$AZ$8)))</f>
        <v>Increased Immunization Rates</v>
      </c>
      <c r="K2136" t="str" cm="1">
        <f t="array" aca="1" ref="K2136" ca="1">INDEX(Sheet1!$K$1:$K$8, RANDBETWEEN(1, 6))</f>
        <v>HAC-ECARO</v>
      </c>
      <c r="M2136" t="s">
        <v>104</v>
      </c>
      <c r="N2136">
        <f t="shared" ca="1" si="100"/>
        <v>37066.374226799519</v>
      </c>
      <c r="Q2136" t="s">
        <v>479</v>
      </c>
      <c r="U2136">
        <f t="shared" ca="1" si="101"/>
        <v>42256.066240318556</v>
      </c>
      <c r="V2136">
        <v>39626171</v>
      </c>
      <c r="W2136" t="str" cm="1">
        <f t="array" aca="1" ref="W2136" ca="1">INDEX(Sheet1!$X$1:$X$20, RANDBETWEEN(1, 20))</f>
        <v>Global/Regional Multilaterals</v>
      </c>
      <c r="X2136" t="str" cm="1">
        <f t="array" aca="1" ref="X2136" ca="1">INDEX(Sheet1!$Y$2:$Y$22, RANDBETWEEN(1, 21))</f>
        <v>Private Sector</v>
      </c>
      <c r="Z2136" t="str" cm="1">
        <f t="array" aca="1" ref="Z2136" ca="1">INDEX(Sheet1!$AA$2:$AA$30, RANDBETWEEN(1, 29))</f>
        <v>BELARUS CO</v>
      </c>
      <c r="AA2136" t="str" cm="1">
        <f t="array" aca="1" ref="AA2136" ca="1">INDEX(Sheet1!$AB$2:$AB$8, RANDBETWEEN(1, 7))</f>
        <v>MENARO</v>
      </c>
      <c r="AB2136" t="str" cm="1">
        <f t="array" aca="1" ref="AB2136" ca="1">INDEX(Sheet1!$AC$2:$AC$22, RANDBETWEEN(1, 21))</f>
        <v>Uzbekistan</v>
      </c>
      <c r="AE2136" t="str" cm="1">
        <f t="array" aca="1" ref="AE2136" ca="1">INDEX(Sheet1!$AF$2:$AF$22, RANDBETWEEN(1, 5))</f>
        <v>HQ</v>
      </c>
      <c r="AF2136" s="3">
        <v>45400</v>
      </c>
      <c r="AG2136" t="str" cm="1">
        <f t="array" aca="1" ref="AG2136" ca="1">INDEX(Sheet1!$AH$2:$AH$24, RANDBETWEEN(1, 23))</f>
        <v>SERBIA CO</v>
      </c>
      <c r="AH2136" t="s">
        <v>647</v>
      </c>
      <c r="AI2136" t="s">
        <v>478</v>
      </c>
      <c r="AJ2136" t="s">
        <v>479</v>
      </c>
      <c r="AK2136" t="s">
        <v>104</v>
      </c>
      <c r="AL2136" t="s">
        <v>58</v>
      </c>
      <c r="AM2136" t="s">
        <v>646</v>
      </c>
      <c r="AN2136" t="s">
        <v>216</v>
      </c>
      <c r="AO2136" t="s">
        <v>92</v>
      </c>
      <c r="AP2136" t="s">
        <v>93</v>
      </c>
      <c r="AQ2136" t="s">
        <v>100</v>
      </c>
      <c r="AR2136">
        <v>2023</v>
      </c>
      <c r="AS2136" t="s">
        <v>44</v>
      </c>
    </row>
    <row r="2137" spans="1:45">
      <c r="A2137" t="s">
        <v>659</v>
      </c>
      <c r="B2137" t="s">
        <v>44</v>
      </c>
      <c r="C2137" t="s">
        <v>118</v>
      </c>
      <c r="D2137" s="3">
        <v>45304</v>
      </c>
      <c r="E2137" t="s">
        <v>644</v>
      </c>
      <c r="F2137">
        <f t="shared" ca="1" si="99"/>
        <v>23603.411909202263</v>
      </c>
      <c r="G2137">
        <f t="shared" ca="1" si="99"/>
        <v>3559.8542557403794</v>
      </c>
      <c r="H2137" t="str" cm="1">
        <f t="array" aca="1" ref="H2137" ca="1">INDEX(Sheet1!$H$1:$H$3, RANDBETWEEN(1, 3))</f>
        <v>ORR Non-Thematic</v>
      </c>
      <c r="I2137" t="str" cm="1">
        <f t="array" aca="1" ref="I2137" ca="1">INDEX(Sheet1!$I$3:$I$88, RANDBETWEEN(1, 85))</f>
        <v>Equity – focus on girls’ and inclusive education</v>
      </c>
      <c r="J2137" t="str">
        <f ca="1">INDEX(Sheet1!$AZ$3:$AZ$8, RANDBETWEEN(1, COUNTA(Sheet1!$AZ$3:$AZ$8)))</f>
        <v>Increased Immunization Rates</v>
      </c>
      <c r="K2137" t="str" cm="1">
        <f t="array" aca="1" ref="K2137" ca="1">INDEX(Sheet1!$K$1:$K$8, RANDBETWEEN(1, 6))</f>
        <v>HAC-UKRAINE</v>
      </c>
      <c r="M2137" t="s">
        <v>104</v>
      </c>
      <c r="N2137">
        <f t="shared" ca="1" si="100"/>
        <v>77394.182764679994</v>
      </c>
      <c r="Q2137" t="s">
        <v>481</v>
      </c>
      <c r="U2137">
        <f t="shared" ca="1" si="101"/>
        <v>54639.820130162661</v>
      </c>
      <c r="V2137">
        <v>4171790</v>
      </c>
      <c r="W2137" t="str" cm="1">
        <f t="array" aca="1" ref="W2137" ca="1">INDEX(Sheet1!$X$1:$X$20, RANDBETWEEN(1, 20))</f>
        <v>Sport Associations</v>
      </c>
      <c r="X2137" t="str" cm="1">
        <f t="array" aca="1" ref="X2137" ca="1">INDEX(Sheet1!$Y$2:$Y$22, RANDBETWEEN(1, 21))</f>
        <v>Private Sector</v>
      </c>
      <c r="Z2137" t="str" cm="1">
        <f t="array" aca="1" ref="Z2137" ca="1">INDEX(Sheet1!$AA$2:$AA$30, RANDBETWEEN(1, 29))</f>
        <v>GEORGIA CO</v>
      </c>
      <c r="AA2137" t="str" cm="1">
        <f t="array" aca="1" ref="AA2137" ca="1">INDEX(Sheet1!$AB$2:$AB$8, RANDBETWEEN(1, 7))</f>
        <v>ROSA</v>
      </c>
      <c r="AB2137" t="str" cm="1">
        <f t="array" aca="1" ref="AB2137" ca="1">INDEX(Sheet1!$AC$2:$AC$22, RANDBETWEEN(1, 21))</f>
        <v>Bulgaria</v>
      </c>
      <c r="AE2137" t="str" cm="1">
        <f t="array" aca="1" ref="AE2137" ca="1">INDEX(Sheet1!$AF$2:$AF$22, RANDBETWEEN(1, 5))</f>
        <v>HQ</v>
      </c>
      <c r="AF2137" s="3">
        <v>45304</v>
      </c>
      <c r="AG2137" t="str" cm="1">
        <f t="array" aca="1" ref="AG2137" ca="1">INDEX(Sheet1!$AH$2:$AH$24, RANDBETWEEN(1, 23))</f>
        <v>TAJIKISTAN CO</v>
      </c>
      <c r="AH2137" t="s">
        <v>647</v>
      </c>
      <c r="AI2137" t="s">
        <v>480</v>
      </c>
      <c r="AJ2137" t="s">
        <v>481</v>
      </c>
      <c r="AK2137" t="s">
        <v>104</v>
      </c>
      <c r="AL2137" t="s">
        <v>95</v>
      </c>
      <c r="AM2137" t="s">
        <v>646</v>
      </c>
      <c r="AN2137" t="s">
        <v>192</v>
      </c>
      <c r="AO2137" t="s">
        <v>149</v>
      </c>
      <c r="AP2137" t="s">
        <v>78</v>
      </c>
      <c r="AQ2137" t="s">
        <v>79</v>
      </c>
      <c r="AR2137">
        <v>2023</v>
      </c>
      <c r="AS2137" t="s">
        <v>44</v>
      </c>
    </row>
    <row r="2138" spans="1:45">
      <c r="A2138" t="s">
        <v>657</v>
      </c>
      <c r="B2138" t="s">
        <v>95</v>
      </c>
      <c r="C2138" t="s">
        <v>45</v>
      </c>
      <c r="D2138" s="3">
        <v>45336</v>
      </c>
      <c r="E2138" t="s">
        <v>644</v>
      </c>
      <c r="F2138">
        <f t="shared" ca="1" si="99"/>
        <v>76552.294440669648</v>
      </c>
      <c r="G2138">
        <f t="shared" ca="1" si="99"/>
        <v>71056.149554511605</v>
      </c>
      <c r="H2138" t="str" cm="1">
        <f t="array" aca="1" ref="H2138" ca="1">INDEX(Sheet1!$H$1:$H$3, RANDBETWEEN(1, 3))</f>
        <v>ORE-Thematic</v>
      </c>
      <c r="I2138" t="str" cm="1">
        <f t="array" aca="1" ref="I2138" ca="1">INDEX(Sheet1!$I$3:$I$88, RANDBETWEEN(1, 85))</f>
        <v>Maternal and Newborn health</v>
      </c>
      <c r="J2138" t="str">
        <f ca="1">INDEX(Sheet1!$AZ$3:$AZ$8, RANDBETWEEN(1, COUNTA(Sheet1!$AZ$3:$AZ$8)))</f>
        <v>Advocacy</v>
      </c>
      <c r="K2138" t="str" cm="1">
        <f t="array" aca="1" ref="K2138" ca="1">INDEX(Sheet1!$K$1:$K$8, RANDBETWEEN(1, 6))</f>
        <v>Ukraine Response</v>
      </c>
      <c r="M2138" t="s">
        <v>75</v>
      </c>
      <c r="N2138">
        <f t="shared" ca="1" si="100"/>
        <v>82896.742378095834</v>
      </c>
      <c r="Q2138" t="s">
        <v>483</v>
      </c>
      <c r="U2138">
        <f t="shared" ca="1" si="101"/>
        <v>73531.063507606392</v>
      </c>
      <c r="V2138">
        <v>27440518</v>
      </c>
      <c r="W2138" t="str" cm="1">
        <f t="array" aca="1" ref="W2138" ca="1">INDEX(Sheet1!$X$1:$X$20, RANDBETWEEN(1, 20))</f>
        <v>UN Agency/International Agency</v>
      </c>
      <c r="X2138" t="str" cm="1">
        <f t="array" aca="1" ref="X2138" ca="1">INDEX(Sheet1!$Y$2:$Y$22, RANDBETWEEN(1, 21))</f>
        <v>UNICEF NatCom/CO/Division</v>
      </c>
      <c r="Z2138" t="str" cm="1">
        <f t="array" aca="1" ref="Z2138" ca="1">INDEX(Sheet1!$AA$2:$AA$30, RANDBETWEEN(1, 29))</f>
        <v>SENEGAL CO</v>
      </c>
      <c r="AA2138" t="str" cm="1">
        <f t="array" aca="1" ref="AA2138" ca="1">INDEX(Sheet1!$AB$2:$AB$8, RANDBETWEEN(1, 7))</f>
        <v>WCARO</v>
      </c>
      <c r="AB2138" t="str" cm="1">
        <f t="array" aca="1" ref="AB2138" ca="1">INDEX(Sheet1!$AC$2:$AC$22, RANDBETWEEN(1, 21))</f>
        <v>Ukraine</v>
      </c>
      <c r="AE2138" t="str" cm="1">
        <f t="array" aca="1" ref="AE2138" ca="1">INDEX(Sheet1!$AF$2:$AF$22, RANDBETWEEN(1, 5))</f>
        <v>MENARO</v>
      </c>
      <c r="AF2138" s="3">
        <v>45336</v>
      </c>
      <c r="AG2138" t="str" cm="1">
        <f t="array" aca="1" ref="AG2138" ca="1">INDEX(Sheet1!$AH$2:$AH$24, RANDBETWEEN(1, 23))</f>
        <v>CROATIA CO</v>
      </c>
      <c r="AH2138" t="s">
        <v>649</v>
      </c>
      <c r="AI2138" t="s">
        <v>482</v>
      </c>
      <c r="AJ2138" t="s">
        <v>483</v>
      </c>
      <c r="AK2138" t="s">
        <v>75</v>
      </c>
      <c r="AL2138" t="s">
        <v>90</v>
      </c>
      <c r="AM2138" t="s">
        <v>645</v>
      </c>
      <c r="AN2138" t="s">
        <v>60</v>
      </c>
      <c r="AO2138" t="s">
        <v>92</v>
      </c>
      <c r="AP2138" t="s">
        <v>62</v>
      </c>
      <c r="AQ2138" t="s">
        <v>100</v>
      </c>
      <c r="AR2138">
        <v>2024</v>
      </c>
      <c r="AS2138" t="s">
        <v>44</v>
      </c>
    </row>
    <row r="2139" spans="1:45">
      <c r="A2139" t="s">
        <v>657</v>
      </c>
      <c r="B2139" t="s">
        <v>95</v>
      </c>
      <c r="C2139" t="s">
        <v>45</v>
      </c>
      <c r="D2139" s="3">
        <v>45467</v>
      </c>
      <c r="E2139" t="s">
        <v>644</v>
      </c>
      <c r="F2139">
        <f t="shared" ca="1" si="99"/>
        <v>54622.762136520178</v>
      </c>
      <c r="G2139">
        <f t="shared" ca="1" si="99"/>
        <v>72814.344361532741</v>
      </c>
      <c r="H2139" t="str" cm="1">
        <f t="array" aca="1" ref="H2139" ca="1">INDEX(Sheet1!$H$1:$H$3, RANDBETWEEN(1, 3))</f>
        <v>ORE-Thematic</v>
      </c>
      <c r="I2139" t="str" cm="1">
        <f t="array" aca="1" ref="I2139" ca="1">INDEX(Sheet1!$I$3:$I$88, RANDBETWEEN(1, 85))</f>
        <v>Early learning</v>
      </c>
      <c r="J2139" t="str">
        <f ca="1">INDEX(Sheet1!$AZ$3:$AZ$8, RANDBETWEEN(1, COUNTA(Sheet1!$AZ$3:$AZ$8)))</f>
        <v>Health</v>
      </c>
      <c r="K2139" t="str" cm="1">
        <f t="array" aca="1" ref="K2139" ca="1">INDEX(Sheet1!$K$1:$K$8, RANDBETWEEN(1, 6))</f>
        <v>Emergency/HAC</v>
      </c>
      <c r="M2139" t="s">
        <v>165</v>
      </c>
      <c r="N2139">
        <f t="shared" ca="1" si="100"/>
        <v>49505.32438871116</v>
      </c>
      <c r="Q2139" t="s">
        <v>147</v>
      </c>
      <c r="U2139">
        <f t="shared" ca="1" si="101"/>
        <v>70123.511679259987</v>
      </c>
      <c r="V2139">
        <v>20327255</v>
      </c>
      <c r="W2139" t="str" cm="1">
        <f t="array" aca="1" ref="W2139" ca="1">INDEX(Sheet1!$X$1:$X$20, RANDBETWEEN(1, 20))</f>
        <v>Central Government</v>
      </c>
      <c r="X2139" t="str" cm="1">
        <f t="array" aca="1" ref="X2139" ca="1">INDEX(Sheet1!$Y$2:$Y$22, RANDBETWEEN(1, 21))</f>
        <v>Public Sector</v>
      </c>
      <c r="Z2139" t="str" cm="1">
        <f t="array" aca="1" ref="Z2139" ca="1">INDEX(Sheet1!$AA$2:$AA$30, RANDBETWEEN(1, 29))</f>
        <v>KYRGYZSTAN CO</v>
      </c>
      <c r="AA2139" t="str" cm="1">
        <f t="array" aca="1" ref="AA2139" ca="1">INDEX(Sheet1!$AB$2:$AB$8, RANDBETWEEN(1, 7))</f>
        <v>ROSA</v>
      </c>
      <c r="AB2139" t="str" cm="1">
        <f t="array" aca="1" ref="AB2139" ca="1">INDEX(Sheet1!$AC$2:$AC$22, RANDBETWEEN(1, 21))</f>
        <v>France</v>
      </c>
      <c r="AE2139" t="str" cm="1">
        <f t="array" aca="1" ref="AE2139" ca="1">INDEX(Sheet1!$AF$2:$AF$22, RANDBETWEEN(1, 5))</f>
        <v>ECARO</v>
      </c>
      <c r="AF2139" s="3">
        <v>45467</v>
      </c>
      <c r="AG2139" t="str" cm="1">
        <f t="array" aca="1" ref="AG2139" ca="1">INDEX(Sheet1!$AH$2:$AH$24, RANDBETWEEN(1, 23))</f>
        <v>TURKIYE CO</v>
      </c>
      <c r="AH2139" t="s">
        <v>670</v>
      </c>
      <c r="AI2139" t="s">
        <v>484</v>
      </c>
      <c r="AJ2139" t="s">
        <v>147</v>
      </c>
      <c r="AK2139" t="s">
        <v>165</v>
      </c>
      <c r="AL2139" t="s">
        <v>90</v>
      </c>
      <c r="AM2139" t="s">
        <v>646</v>
      </c>
      <c r="AN2139" t="s">
        <v>91</v>
      </c>
      <c r="AO2139" t="s">
        <v>77</v>
      </c>
      <c r="AP2139" t="s">
        <v>93</v>
      </c>
      <c r="AQ2139" t="s">
        <v>79</v>
      </c>
      <c r="AR2139">
        <v>2024</v>
      </c>
      <c r="AS2139" t="s">
        <v>44</v>
      </c>
    </row>
    <row r="2140" spans="1:45">
      <c r="A2140" t="s">
        <v>652</v>
      </c>
      <c r="B2140" t="s">
        <v>44</v>
      </c>
      <c r="C2140" t="s">
        <v>64</v>
      </c>
      <c r="D2140" s="3">
        <v>45584</v>
      </c>
      <c r="E2140" t="s">
        <v>644</v>
      </c>
      <c r="F2140">
        <f t="shared" ca="1" si="99"/>
        <v>79384.356322882406</v>
      </c>
      <c r="G2140">
        <f t="shared" ca="1" si="99"/>
        <v>88926.242916113144</v>
      </c>
      <c r="H2140" t="str" cm="1">
        <f t="array" aca="1" ref="H2140" ca="1">INDEX(Sheet1!$H$1:$H$3, RANDBETWEEN(1, 3))</f>
        <v>Revenue Type</v>
      </c>
      <c r="I2140" t="str" cm="1">
        <f t="array" aca="1" ref="I2140" ca="1">INDEX(Sheet1!$I$3:$I$88, RANDBETWEEN(1, 85))</f>
        <v>Social exclusion – data and evidence</v>
      </c>
      <c r="J2140" t="str">
        <f ca="1">INDEX(Sheet1!$AZ$3:$AZ$8, RANDBETWEEN(1, COUNTA(Sheet1!$AZ$3:$AZ$8)))</f>
        <v>Advocacy</v>
      </c>
      <c r="K2140" t="str" cm="1">
        <f t="array" aca="1" ref="K2140" ca="1">INDEX(Sheet1!$K$1:$K$8, RANDBETWEEN(1, 6))</f>
        <v>Ukraine Response</v>
      </c>
      <c r="M2140" t="s">
        <v>114</v>
      </c>
      <c r="N2140">
        <f t="shared" ca="1" si="100"/>
        <v>13142.539844066217</v>
      </c>
      <c r="Q2140" t="s">
        <v>486</v>
      </c>
      <c r="U2140">
        <f t="shared" ca="1" si="101"/>
        <v>92431.639674998311</v>
      </c>
      <c r="V2140">
        <v>21687934</v>
      </c>
      <c r="W2140" t="str" cm="1">
        <f t="array" aca="1" ref="W2140" ca="1">INDEX(Sheet1!$X$1:$X$20, RANDBETWEEN(1, 20))</f>
        <v>Women's and diaspora organizations</v>
      </c>
      <c r="X2140" t="str" cm="1">
        <f t="array" aca="1" ref="X2140" ca="1">INDEX(Sheet1!$Y$2:$Y$22, RANDBETWEEN(1, 21))</f>
        <v>Public Sector</v>
      </c>
      <c r="Z2140" t="str" cm="1">
        <f t="array" aca="1" ref="Z2140" ca="1">INDEX(Sheet1!$AA$2:$AA$30, RANDBETWEEN(1, 29))</f>
        <v>CROATIA CO</v>
      </c>
      <c r="AA2140" t="str" cm="1">
        <f t="array" aca="1" ref="AA2140" ca="1">INDEX(Sheet1!$AB$2:$AB$8, RANDBETWEEN(1, 7))</f>
        <v>WCARO</v>
      </c>
      <c r="AB2140" t="str" cm="1">
        <f t="array" aca="1" ref="AB2140" ca="1">INDEX(Sheet1!$AC$2:$AC$22, RANDBETWEEN(1, 21))</f>
        <v>Belarus</v>
      </c>
      <c r="AE2140" t="str" cm="1">
        <f t="array" aca="1" ref="AE2140" ca="1">INDEX(Sheet1!$AF$2:$AF$22, RANDBETWEEN(1, 5))</f>
        <v>ECARO</v>
      </c>
      <c r="AF2140" s="3">
        <v>45584</v>
      </c>
      <c r="AG2140" t="str" cm="1">
        <f t="array" aca="1" ref="AG2140" ca="1">INDEX(Sheet1!$AH$2:$AH$24, RANDBETWEEN(1, 23))</f>
        <v>ROMANIA CO</v>
      </c>
      <c r="AH2140" t="s">
        <v>668</v>
      </c>
      <c r="AI2140" t="s">
        <v>485</v>
      </c>
      <c r="AJ2140" t="s">
        <v>486</v>
      </c>
      <c r="AK2140" t="s">
        <v>114</v>
      </c>
      <c r="AL2140" t="s">
        <v>58</v>
      </c>
      <c r="AM2140" t="s">
        <v>645</v>
      </c>
      <c r="AN2140" t="s">
        <v>105</v>
      </c>
      <c r="AO2140" t="s">
        <v>77</v>
      </c>
      <c r="AP2140" t="s">
        <v>143</v>
      </c>
      <c r="AQ2140" t="s">
        <v>129</v>
      </c>
      <c r="AR2140">
        <v>2023</v>
      </c>
      <c r="AS2140" t="s">
        <v>44</v>
      </c>
    </row>
    <row r="2141" spans="1:45">
      <c r="A2141" t="s">
        <v>659</v>
      </c>
      <c r="B2141" t="s">
        <v>44</v>
      </c>
      <c r="C2141" t="s">
        <v>118</v>
      </c>
      <c r="D2141" s="3">
        <v>45564</v>
      </c>
      <c r="E2141" t="s">
        <v>644</v>
      </c>
      <c r="F2141">
        <f t="shared" ca="1" si="99"/>
        <v>45367.761648330059</v>
      </c>
      <c r="G2141">
        <f t="shared" ca="1" si="99"/>
        <v>8424.9446667012653</v>
      </c>
      <c r="H2141" t="str" cm="1">
        <f t="array" aca="1" ref="H2141" ca="1">INDEX(Sheet1!$H$1:$H$3, RANDBETWEEN(1, 3))</f>
        <v>Revenue Type</v>
      </c>
      <c r="I2141" t="str" cm="1">
        <f t="array" aca="1" ref="I2141" ca="1">INDEX(Sheet1!$I$3:$I$88, RANDBETWEEN(1, 85))</f>
        <v>Building capacity for Evaluation</v>
      </c>
      <c r="J2141" t="str">
        <f ca="1">INDEX(Sheet1!$AZ$3:$AZ$8, RANDBETWEEN(1, COUNTA(Sheet1!$AZ$3:$AZ$8)))</f>
        <v>Health</v>
      </c>
      <c r="K2141" t="str" cm="1">
        <f t="array" aca="1" ref="K2141" ca="1">INDEX(Sheet1!$K$1:$K$8, RANDBETWEEN(1, 6))</f>
        <v>Ukraine Response</v>
      </c>
      <c r="M2141" t="s">
        <v>75</v>
      </c>
      <c r="N2141">
        <f t="shared" ca="1" si="100"/>
        <v>31482.130313963808</v>
      </c>
      <c r="Q2141" t="s">
        <v>488</v>
      </c>
      <c r="U2141">
        <f t="shared" ca="1" si="101"/>
        <v>48747.217163287307</v>
      </c>
      <c r="V2141">
        <v>32881936</v>
      </c>
      <c r="W2141" t="str" cm="1">
        <f t="array" aca="1" ref="W2141" ca="1">INDEX(Sheet1!$X$1:$X$20, RANDBETWEEN(1, 20))</f>
        <v>Foundation</v>
      </c>
      <c r="X2141" t="str" cm="1">
        <f t="array" aca="1" ref="X2141" ca="1">INDEX(Sheet1!$Y$2:$Y$22, RANDBETWEEN(1, 21))</f>
        <v>Private Sector</v>
      </c>
      <c r="Z2141" t="str" cm="1">
        <f t="array" aca="1" ref="Z2141" ca="1">INDEX(Sheet1!$AA$2:$AA$30, RANDBETWEEN(1, 29))</f>
        <v>ROMANIA CO</v>
      </c>
      <c r="AA2141" t="str" cm="1">
        <f t="array" aca="1" ref="AA2141" ca="1">INDEX(Sheet1!$AB$2:$AB$8, RANDBETWEEN(1, 7))</f>
        <v>EAPRO</v>
      </c>
      <c r="AB2141" t="str" cm="1">
        <f t="array" aca="1" ref="AB2141" ca="1">INDEX(Sheet1!$AC$2:$AC$22, RANDBETWEEN(1, 21))</f>
        <v>Serbia</v>
      </c>
      <c r="AE2141" t="str" cm="1">
        <f t="array" aca="1" ref="AE2141" ca="1">INDEX(Sheet1!$AF$2:$AF$22, RANDBETWEEN(1, 5))</f>
        <v>ECARO</v>
      </c>
      <c r="AF2141" s="3">
        <v>45564</v>
      </c>
      <c r="AG2141" t="str" cm="1">
        <f t="array" aca="1" ref="AG2141" ca="1">INDEX(Sheet1!$AH$2:$AH$24, RANDBETWEEN(1, 23))</f>
        <v>SOMALIA CO</v>
      </c>
      <c r="AH2141" t="s">
        <v>648</v>
      </c>
      <c r="AI2141" t="s">
        <v>487</v>
      </c>
      <c r="AJ2141" t="s">
        <v>488</v>
      </c>
      <c r="AK2141" t="s">
        <v>75</v>
      </c>
      <c r="AL2141" t="s">
        <v>95</v>
      </c>
      <c r="AM2141" t="s">
        <v>645</v>
      </c>
      <c r="AN2141" t="s">
        <v>115</v>
      </c>
      <c r="AO2141" t="s">
        <v>149</v>
      </c>
      <c r="AP2141" t="s">
        <v>62</v>
      </c>
      <c r="AQ2141" t="s">
        <v>94</v>
      </c>
      <c r="AR2141">
        <v>2024</v>
      </c>
      <c r="AS2141" t="s">
        <v>44</v>
      </c>
    </row>
    <row r="2142" spans="1:45">
      <c r="A2142" t="s">
        <v>653</v>
      </c>
      <c r="B2142" t="s">
        <v>95</v>
      </c>
      <c r="C2142" t="s">
        <v>118</v>
      </c>
      <c r="D2142" s="3">
        <v>45395</v>
      </c>
      <c r="E2142" t="s">
        <v>644</v>
      </c>
      <c r="F2142">
        <f t="shared" ca="1" si="99"/>
        <v>35711.559860725465</v>
      </c>
      <c r="G2142">
        <f t="shared" ca="1" si="99"/>
        <v>22390.761320462774</v>
      </c>
      <c r="H2142" t="str" cm="1">
        <f t="array" aca="1" ref="H2142" ca="1">INDEX(Sheet1!$H$1:$H$3, RANDBETWEEN(1, 3))</f>
        <v>ORE-Thematic</v>
      </c>
      <c r="I2142" t="str" cm="1">
        <f t="array" aca="1" ref="I2142" ca="1">INDEX(Sheet1!$I$3:$I$88, RANDBETWEEN(1, 85))</f>
        <v>Public finance and local governance</v>
      </c>
      <c r="J2142" t="str">
        <f ca="1">INDEX(Sheet1!$AZ$3:$AZ$8, RANDBETWEEN(1, COUNTA(Sheet1!$AZ$3:$AZ$8)))</f>
        <v>Child Protection</v>
      </c>
      <c r="K2142" t="str" cm="1">
        <f t="array" aca="1" ref="K2142" ca="1">INDEX(Sheet1!$K$1:$K$8, RANDBETWEEN(1, 6))</f>
        <v>HAC-ARMENIA</v>
      </c>
      <c r="M2142" t="s">
        <v>127</v>
      </c>
      <c r="N2142">
        <f t="shared" ca="1" si="100"/>
        <v>96902.624102192014</v>
      </c>
      <c r="Q2142" t="s">
        <v>490</v>
      </c>
      <c r="U2142">
        <f t="shared" ca="1" si="101"/>
        <v>3038.3517030398557</v>
      </c>
      <c r="V2142">
        <v>7666177</v>
      </c>
      <c r="W2142" t="str" cm="1">
        <f t="array" aca="1" ref="W2142" ca="1">INDEX(Sheet1!$X$1:$X$20, RANDBETWEEN(1, 20))</f>
        <v>Governmental Organization</v>
      </c>
      <c r="X2142" t="str" cm="1">
        <f t="array" aca="1" ref="X2142" ca="1">INDEX(Sheet1!$Y$2:$Y$22, RANDBETWEEN(1, 21))</f>
        <v>Public Sector</v>
      </c>
      <c r="Z2142" t="str" cm="1">
        <f t="array" aca="1" ref="Z2142" ca="1">INDEX(Sheet1!$AA$2:$AA$30, RANDBETWEEN(1, 29))</f>
        <v>GREECE CO</v>
      </c>
      <c r="AA2142" t="str" cm="1">
        <f t="array" aca="1" ref="AA2142" ca="1">INDEX(Sheet1!$AB$2:$AB$8, RANDBETWEEN(1, 7))</f>
        <v>EAPRO</v>
      </c>
      <c r="AB2142" t="str" cm="1">
        <f t="array" aca="1" ref="AB2142" ca="1">INDEX(Sheet1!$AC$2:$AC$22, RANDBETWEEN(1, 21))</f>
        <v>Cyprus</v>
      </c>
      <c r="AE2142" t="str" cm="1">
        <f t="array" aca="1" ref="AE2142" ca="1">INDEX(Sheet1!$AF$2:$AF$22, RANDBETWEEN(1, 5))</f>
        <v>NatCom</v>
      </c>
      <c r="AF2142" s="3">
        <v>45395</v>
      </c>
      <c r="AG2142" t="str" cm="1">
        <f t="array" aca="1" ref="AG2142" ca="1">INDEX(Sheet1!$AH$2:$AH$24, RANDBETWEEN(1, 23))</f>
        <v>SOMALIA CO</v>
      </c>
      <c r="AH2142" t="s">
        <v>668</v>
      </c>
      <c r="AI2142" t="s">
        <v>489</v>
      </c>
      <c r="AJ2142" t="s">
        <v>490</v>
      </c>
      <c r="AK2142" t="s">
        <v>127</v>
      </c>
      <c r="AL2142" t="s">
        <v>58</v>
      </c>
      <c r="AM2142" t="s">
        <v>645</v>
      </c>
      <c r="AN2142" t="s">
        <v>128</v>
      </c>
      <c r="AO2142" t="s">
        <v>92</v>
      </c>
      <c r="AP2142" t="s">
        <v>62</v>
      </c>
      <c r="AQ2142" t="s">
        <v>117</v>
      </c>
      <c r="AR2142">
        <v>2023</v>
      </c>
      <c r="AS2142" t="s">
        <v>44</v>
      </c>
    </row>
    <row r="2143" spans="1:45">
      <c r="A2143" t="s">
        <v>654</v>
      </c>
      <c r="B2143" t="s">
        <v>95</v>
      </c>
      <c r="C2143" t="s">
        <v>45</v>
      </c>
      <c r="D2143" s="3">
        <v>45595</v>
      </c>
      <c r="E2143" t="s">
        <v>644</v>
      </c>
      <c r="F2143">
        <f t="shared" ca="1" si="99"/>
        <v>18921.830729174271</v>
      </c>
      <c r="G2143">
        <f t="shared" ca="1" si="99"/>
        <v>18263.923645627663</v>
      </c>
      <c r="H2143" t="str" cm="1">
        <f t="array" aca="1" ref="H2143" ca="1">INDEX(Sheet1!$H$1:$H$3, RANDBETWEEN(1, 3))</f>
        <v>Revenue Type</v>
      </c>
      <c r="I2143" t="str" cm="1">
        <f t="array" aca="1" ref="I2143" ca="1">INDEX(Sheet1!$I$3:$I$88, RANDBETWEEN(1, 85))</f>
        <v>Gender Equality</v>
      </c>
      <c r="J2143" t="str">
        <f ca="1">INDEX(Sheet1!$AZ$3:$AZ$8, RANDBETWEEN(1, COUNTA(Sheet1!$AZ$3:$AZ$8)))</f>
        <v>Education</v>
      </c>
      <c r="K2143" t="str" cm="1">
        <f t="array" aca="1" ref="K2143" ca="1">INDEX(Sheet1!$K$1:$K$8, RANDBETWEEN(1, 6))</f>
        <v>HAC-STATE OF PALESTINE</v>
      </c>
      <c r="M2143" t="s">
        <v>127</v>
      </c>
      <c r="N2143">
        <f t="shared" ca="1" si="100"/>
        <v>65294.843884850015</v>
      </c>
      <c r="Q2143" t="s">
        <v>492</v>
      </c>
      <c r="U2143">
        <f t="shared" ca="1" si="101"/>
        <v>57285.775703559622</v>
      </c>
      <c r="V2143">
        <v>8665191</v>
      </c>
      <c r="W2143" t="str" cm="1">
        <f t="array" aca="1" ref="W2143" ca="1">INDEX(Sheet1!$X$1:$X$20, RANDBETWEEN(1, 20))</f>
        <v>Multi-Stakeholder Partnership</v>
      </c>
      <c r="X2143" t="str" cm="1">
        <f t="array" aca="1" ref="X2143" ca="1">INDEX(Sheet1!$Y$2:$Y$22, RANDBETWEEN(1, 21))</f>
        <v>Private Sector</v>
      </c>
      <c r="Z2143" t="str" cm="1">
        <f t="array" aca="1" ref="Z2143" ca="1">INDEX(Sheet1!$AA$2:$AA$30, RANDBETWEEN(1, 29))</f>
        <v>INNOVATION UNIT</v>
      </c>
      <c r="AA2143" t="str" cm="1">
        <f t="array" aca="1" ref="AA2143" ca="1">INDEX(Sheet1!$AB$2:$AB$8, RANDBETWEEN(1, 7))</f>
        <v>WCARO</v>
      </c>
      <c r="AB2143" t="str" cm="1">
        <f t="array" aca="1" ref="AB2143" ca="1">INDEX(Sheet1!$AC$2:$AC$22, RANDBETWEEN(1, 21))</f>
        <v>Denmark</v>
      </c>
      <c r="AE2143" t="str" cm="1">
        <f t="array" aca="1" ref="AE2143" ca="1">INDEX(Sheet1!$AF$2:$AF$22, RANDBETWEEN(1, 5))</f>
        <v>MENARO</v>
      </c>
      <c r="AF2143" s="3">
        <v>45595</v>
      </c>
      <c r="AG2143" t="str" cm="1">
        <f t="array" aca="1" ref="AG2143" ca="1">INDEX(Sheet1!$AH$2:$AH$24, RANDBETWEEN(1, 23))</f>
        <v>TAJIKISTAN CO</v>
      </c>
      <c r="AH2143" t="s">
        <v>651</v>
      </c>
      <c r="AI2143" t="s">
        <v>491</v>
      </c>
      <c r="AJ2143" t="s">
        <v>492</v>
      </c>
      <c r="AK2143" t="s">
        <v>127</v>
      </c>
      <c r="AL2143" t="s">
        <v>95</v>
      </c>
      <c r="AM2143" t="s">
        <v>646</v>
      </c>
      <c r="AN2143" t="s">
        <v>60</v>
      </c>
      <c r="AO2143" t="s">
        <v>149</v>
      </c>
      <c r="AP2143" t="s">
        <v>78</v>
      </c>
      <c r="AQ2143" t="s">
        <v>100</v>
      </c>
      <c r="AR2143">
        <v>2023</v>
      </c>
      <c r="AS2143" t="s">
        <v>44</v>
      </c>
    </row>
    <row r="2144" spans="1:45">
      <c r="A2144" t="s">
        <v>657</v>
      </c>
      <c r="B2144" t="s">
        <v>95</v>
      </c>
      <c r="C2144" t="s">
        <v>45</v>
      </c>
      <c r="D2144" s="3">
        <v>45476</v>
      </c>
      <c r="E2144" t="s">
        <v>644</v>
      </c>
      <c r="F2144">
        <f t="shared" ca="1" si="99"/>
        <v>57769.676075995361</v>
      </c>
      <c r="G2144">
        <f t="shared" ca="1" si="99"/>
        <v>2189.6232300840293</v>
      </c>
      <c r="H2144" t="str" cm="1">
        <f t="array" aca="1" ref="H2144" ca="1">INDEX(Sheet1!$H$1:$H$3, RANDBETWEEN(1, 3))</f>
        <v>ORR Non-Thematic</v>
      </c>
      <c r="I2144" t="str" cm="1">
        <f t="array" aca="1" ref="I2144" ca="1">INDEX(Sheet1!$I$3:$I$88, RANDBETWEEN(1, 85))</f>
        <v>Justice for children</v>
      </c>
      <c r="J2144" t="str">
        <f ca="1">INDEX(Sheet1!$AZ$3:$AZ$8, RANDBETWEEN(1, COUNTA(Sheet1!$AZ$3:$AZ$8)))</f>
        <v>Health</v>
      </c>
      <c r="K2144" t="str" cm="1">
        <f t="array" aca="1" ref="K2144" ca="1">INDEX(Sheet1!$K$1:$K$8, RANDBETWEEN(1, 6))</f>
        <v>HAC-UKRAINE</v>
      </c>
      <c r="M2144" t="s">
        <v>114</v>
      </c>
      <c r="N2144">
        <f t="shared" ca="1" si="100"/>
        <v>62576.893331745669</v>
      </c>
      <c r="Q2144" t="s">
        <v>494</v>
      </c>
      <c r="U2144">
        <f t="shared" ca="1" si="101"/>
        <v>83715.490414812564</v>
      </c>
      <c r="V2144">
        <v>10387210</v>
      </c>
      <c r="W2144" t="str" cm="1">
        <f t="array" aca="1" ref="W2144" ca="1">INDEX(Sheet1!$X$1:$X$20, RANDBETWEEN(1, 20))</f>
        <v>Country Office</v>
      </c>
      <c r="X2144" t="str" cm="1">
        <f t="array" aca="1" ref="X2144" ca="1">INDEX(Sheet1!$Y$2:$Y$22, RANDBETWEEN(1, 21))</f>
        <v>Private Sector</v>
      </c>
      <c r="Z2144" t="str" cm="1">
        <f t="array" aca="1" ref="Z2144" ca="1">INDEX(Sheet1!$AA$2:$AA$30, RANDBETWEEN(1, 29))</f>
        <v>UKRAINE CO</v>
      </c>
      <c r="AA2144" t="str" cm="1">
        <f t="array" aca="1" ref="AA2144" ca="1">INDEX(Sheet1!$AB$2:$AB$8, RANDBETWEEN(1, 7))</f>
        <v>MENARO</v>
      </c>
      <c r="AB2144" t="str" cm="1">
        <f t="array" aca="1" ref="AB2144" ca="1">INDEX(Sheet1!$AC$2:$AC$22, RANDBETWEEN(1, 21))</f>
        <v>Armenia</v>
      </c>
      <c r="AE2144" t="str" cm="1">
        <f t="array" aca="1" ref="AE2144" ca="1">INDEX(Sheet1!$AF$2:$AF$22, RANDBETWEEN(1, 5))</f>
        <v>MENARO</v>
      </c>
      <c r="AF2144" s="3">
        <v>45476</v>
      </c>
      <c r="AG2144" t="str" cm="1">
        <f t="array" aca="1" ref="AG2144" ca="1">INDEX(Sheet1!$AH$2:$AH$24, RANDBETWEEN(1, 23))</f>
        <v>PPD</v>
      </c>
      <c r="AH2144" t="s">
        <v>648</v>
      </c>
      <c r="AI2144" t="s">
        <v>493</v>
      </c>
      <c r="AJ2144" t="s">
        <v>494</v>
      </c>
      <c r="AK2144" t="s">
        <v>114</v>
      </c>
      <c r="AL2144" t="s">
        <v>95</v>
      </c>
      <c r="AM2144" t="s">
        <v>646</v>
      </c>
      <c r="AN2144" t="s">
        <v>216</v>
      </c>
      <c r="AO2144" t="s">
        <v>92</v>
      </c>
      <c r="AP2144" t="s">
        <v>143</v>
      </c>
      <c r="AQ2144" t="s">
        <v>117</v>
      </c>
      <c r="AR2144">
        <v>2023</v>
      </c>
      <c r="AS2144" t="s">
        <v>44</v>
      </c>
    </row>
    <row r="2145" spans="1:45">
      <c r="A2145" t="s">
        <v>657</v>
      </c>
      <c r="B2145" t="s">
        <v>95</v>
      </c>
      <c r="C2145" t="s">
        <v>64</v>
      </c>
      <c r="D2145" s="3">
        <v>45590</v>
      </c>
      <c r="E2145" t="s">
        <v>644</v>
      </c>
      <c r="F2145">
        <f t="shared" ca="1" si="99"/>
        <v>87547.189471566293</v>
      </c>
      <c r="G2145">
        <f t="shared" ca="1" si="99"/>
        <v>24790.582217272087</v>
      </c>
      <c r="H2145" t="str" cm="1">
        <f t="array" aca="1" ref="H2145" ca="1">INDEX(Sheet1!$H$1:$H$3, RANDBETWEEN(1, 3))</f>
        <v>Revenue Type</v>
      </c>
      <c r="I2145" t="str" cm="1">
        <f t="array" aca="1" ref="I2145" ca="1">INDEX(Sheet1!$I$3:$I$88, RANDBETWEEN(1, 85))</f>
        <v>Nutrition and HIV</v>
      </c>
      <c r="J2145" t="str">
        <f ca="1">INDEX(Sheet1!$AZ$3:$AZ$8, RANDBETWEEN(1, COUNTA(Sheet1!$AZ$3:$AZ$8)))</f>
        <v>Emergency Response</v>
      </c>
      <c r="K2145" t="str" cm="1">
        <f t="array" aca="1" ref="K2145" ca="1">INDEX(Sheet1!$K$1:$K$8, RANDBETWEEN(1, 6))</f>
        <v>HAC-ARMENIA</v>
      </c>
      <c r="M2145" t="s">
        <v>165</v>
      </c>
      <c r="N2145">
        <f t="shared" ca="1" si="100"/>
        <v>78739.338126507457</v>
      </c>
      <c r="Q2145" t="s">
        <v>496</v>
      </c>
      <c r="U2145">
        <f t="shared" ca="1" si="101"/>
        <v>31282.245197773231</v>
      </c>
      <c r="V2145">
        <v>32973184</v>
      </c>
      <c r="W2145" t="str" cm="1">
        <f t="array" aca="1" ref="W2145" ca="1">INDEX(Sheet1!$X$1:$X$20, RANDBETWEEN(1, 20))</f>
        <v>Corporate</v>
      </c>
      <c r="X2145" t="str" cm="1">
        <f t="array" aca="1" ref="X2145" ca="1">INDEX(Sheet1!$Y$2:$Y$22, RANDBETWEEN(1, 21))</f>
        <v>Public Sector</v>
      </c>
      <c r="Z2145" t="str" cm="1">
        <f t="array" aca="1" ref="Z2145" ca="1">INDEX(Sheet1!$AA$2:$AA$30, RANDBETWEEN(1, 29))</f>
        <v>ROMANIA CO</v>
      </c>
      <c r="AA2145" t="str" cm="1">
        <f t="array" aca="1" ref="AA2145" ca="1">INDEX(Sheet1!$AB$2:$AB$8, RANDBETWEEN(1, 7))</f>
        <v>HQ</v>
      </c>
      <c r="AB2145" t="str" cm="1">
        <f t="array" aca="1" ref="AB2145" ca="1">INDEX(Sheet1!$AC$2:$AC$22, RANDBETWEEN(1, 21))</f>
        <v>Croatia</v>
      </c>
      <c r="AE2145" t="str" cm="1">
        <f t="array" aca="1" ref="AE2145" ca="1">INDEX(Sheet1!$AF$2:$AF$22, RANDBETWEEN(1, 5))</f>
        <v>ESARO</v>
      </c>
      <c r="AF2145" s="3">
        <v>45590</v>
      </c>
      <c r="AG2145" t="str" cm="1">
        <f t="array" aca="1" ref="AG2145" ca="1">INDEX(Sheet1!$AH$2:$AH$24, RANDBETWEEN(1, 23))</f>
        <v>GREECE CO</v>
      </c>
      <c r="AH2145" t="s">
        <v>651</v>
      </c>
      <c r="AI2145" t="s">
        <v>495</v>
      </c>
      <c r="AJ2145" t="s">
        <v>496</v>
      </c>
      <c r="AK2145" t="s">
        <v>165</v>
      </c>
      <c r="AL2145" t="s">
        <v>95</v>
      </c>
      <c r="AM2145" t="s">
        <v>646</v>
      </c>
      <c r="AN2145" t="s">
        <v>128</v>
      </c>
      <c r="AO2145" t="s">
        <v>92</v>
      </c>
      <c r="AP2145" t="s">
        <v>135</v>
      </c>
      <c r="AQ2145" t="s">
        <v>100</v>
      </c>
      <c r="AR2145">
        <v>2024</v>
      </c>
      <c r="AS2145" t="s">
        <v>44</v>
      </c>
    </row>
    <row r="2146" spans="1:45">
      <c r="A2146" t="s">
        <v>656</v>
      </c>
      <c r="B2146" t="s">
        <v>95</v>
      </c>
      <c r="C2146" t="s">
        <v>45</v>
      </c>
      <c r="D2146" s="3">
        <v>45492</v>
      </c>
      <c r="E2146" t="s">
        <v>644</v>
      </c>
      <c r="F2146">
        <f t="shared" ca="1" si="99"/>
        <v>91488.886334163428</v>
      </c>
      <c r="G2146">
        <f t="shared" ca="1" si="99"/>
        <v>9743.6533395154474</v>
      </c>
      <c r="H2146" t="str" cm="1">
        <f t="array" aca="1" ref="H2146" ca="1">INDEX(Sheet1!$H$1:$H$3, RANDBETWEEN(1, 3))</f>
        <v>ORE-Thematic</v>
      </c>
      <c r="I2146" t="str" cm="1">
        <f t="array" aca="1" ref="I2146" ca="1">INDEX(Sheet1!$I$3:$I$88, RANDBETWEEN(1, 85))</f>
        <v>Humanitarian Action</v>
      </c>
      <c r="J2146" t="str">
        <f ca="1">INDEX(Sheet1!$AZ$3:$AZ$8, RANDBETWEEN(1, COUNTA(Sheet1!$AZ$3:$AZ$8)))</f>
        <v>Health</v>
      </c>
      <c r="K2146" t="str" cm="1">
        <f t="array" aca="1" ref="K2146" ca="1">INDEX(Sheet1!$K$1:$K$8, RANDBETWEEN(1, 6))</f>
        <v>HAC-ARMENIA</v>
      </c>
      <c r="M2146" t="s">
        <v>104</v>
      </c>
      <c r="N2146">
        <f t="shared" ca="1" si="100"/>
        <v>76912.8136265184</v>
      </c>
      <c r="Q2146" t="s">
        <v>498</v>
      </c>
      <c r="U2146">
        <f t="shared" ca="1" si="101"/>
        <v>95008.348025853324</v>
      </c>
      <c r="V2146">
        <v>3737120</v>
      </c>
      <c r="W2146" t="str" cm="1">
        <f t="array" aca="1" ref="W2146" ca="1">INDEX(Sheet1!$X$1:$X$20, RANDBETWEEN(1, 20))</f>
        <v>Foundation</v>
      </c>
      <c r="X2146" t="str" cm="1">
        <f t="array" aca="1" ref="X2146" ca="1">INDEX(Sheet1!$Y$2:$Y$22, RANDBETWEEN(1, 21))</f>
        <v>Private Sector</v>
      </c>
      <c r="Z2146" t="str" cm="1">
        <f t="array" aca="1" ref="Z2146" ca="1">INDEX(Sheet1!$AA$2:$AA$30, RANDBETWEEN(1, 29))</f>
        <v>TURKIYE CO</v>
      </c>
      <c r="AA2146" t="str" cm="1">
        <f t="array" aca="1" ref="AA2146" ca="1">INDEX(Sheet1!$AB$2:$AB$8, RANDBETWEEN(1, 7))</f>
        <v>ROSA</v>
      </c>
      <c r="AB2146" t="str" cm="1">
        <f t="array" aca="1" ref="AB2146" ca="1">INDEX(Sheet1!$AC$2:$AC$22, RANDBETWEEN(1, 21))</f>
        <v>Russian Federation</v>
      </c>
      <c r="AE2146" t="str" cm="1">
        <f t="array" aca="1" ref="AE2146" ca="1">INDEX(Sheet1!$AF$2:$AF$22, RANDBETWEEN(1, 5))</f>
        <v>ESARO</v>
      </c>
      <c r="AF2146" s="3">
        <v>45492</v>
      </c>
      <c r="AG2146" t="str" cm="1">
        <f t="array" aca="1" ref="AG2146" ca="1">INDEX(Sheet1!$AH$2:$AH$24, RANDBETWEEN(1, 23))</f>
        <v>US FUND</v>
      </c>
      <c r="AH2146" t="s">
        <v>649</v>
      </c>
      <c r="AI2146" t="s">
        <v>497</v>
      </c>
      <c r="AJ2146" t="s">
        <v>498</v>
      </c>
      <c r="AK2146" t="s">
        <v>104</v>
      </c>
      <c r="AL2146" t="s">
        <v>90</v>
      </c>
      <c r="AM2146" t="s">
        <v>645</v>
      </c>
      <c r="AN2146" t="s">
        <v>216</v>
      </c>
      <c r="AO2146" t="s">
        <v>61</v>
      </c>
      <c r="AP2146" t="s">
        <v>78</v>
      </c>
      <c r="AQ2146" t="s">
        <v>63</v>
      </c>
      <c r="AR2146">
        <v>2022</v>
      </c>
      <c r="AS2146" t="s">
        <v>44</v>
      </c>
    </row>
    <row r="2147" spans="1:45">
      <c r="A2147" t="s">
        <v>655</v>
      </c>
      <c r="B2147" t="s">
        <v>95</v>
      </c>
      <c r="C2147" t="s">
        <v>118</v>
      </c>
      <c r="D2147" s="3">
        <v>45337</v>
      </c>
      <c r="E2147" t="s">
        <v>644</v>
      </c>
      <c r="F2147">
        <f t="shared" ca="1" si="99"/>
        <v>91748.576442394231</v>
      </c>
      <c r="G2147">
        <f t="shared" ca="1" si="99"/>
        <v>37194.698256788855</v>
      </c>
      <c r="H2147" t="str" cm="1">
        <f t="array" aca="1" ref="H2147" ca="1">INDEX(Sheet1!$H$1:$H$3, RANDBETWEEN(1, 3))</f>
        <v>ORE-Thematic</v>
      </c>
      <c r="I2147" t="str" cm="1">
        <f t="array" aca="1" ref="I2147" ca="1">INDEX(Sheet1!$I$3:$I$88, RANDBETWEEN(1, 85))</f>
        <v>Nutrition – Overweight &amp; Obesity</v>
      </c>
      <c r="J2147" t="str">
        <f ca="1">INDEX(Sheet1!$AZ$3:$AZ$8, RANDBETWEEN(1, COUNTA(Sheet1!$AZ$3:$AZ$8)))</f>
        <v>Emergency Response</v>
      </c>
      <c r="K2147" t="str" cm="1">
        <f t="array" aca="1" ref="K2147" ca="1">INDEX(Sheet1!$K$1:$K$8, RANDBETWEEN(1, 6))</f>
        <v>HAC-ARMENIA</v>
      </c>
      <c r="M2147" t="s">
        <v>75</v>
      </c>
      <c r="N2147">
        <f t="shared" ca="1" si="100"/>
        <v>92471.104632235307</v>
      </c>
      <c r="Q2147" t="s">
        <v>140</v>
      </c>
      <c r="U2147">
        <f t="shared" ca="1" si="101"/>
        <v>74859.582742418905</v>
      </c>
      <c r="V2147">
        <v>33169064</v>
      </c>
      <c r="W2147" t="str" cm="1">
        <f t="array" aca="1" ref="W2147" ca="1">INDEX(Sheet1!$X$1:$X$20, RANDBETWEEN(1, 20))</f>
        <v>Account Category</v>
      </c>
      <c r="X2147" t="str" cm="1">
        <f t="array" aca="1" ref="X2147" ca="1">INDEX(Sheet1!$Y$2:$Y$22, RANDBETWEEN(1, 21))</f>
        <v>Private Sector</v>
      </c>
      <c r="Z2147" t="str" cm="1">
        <f t="array" aca="1" ref="Z2147" ca="1">INDEX(Sheet1!$AA$2:$AA$30, RANDBETWEEN(1, 29))</f>
        <v>BELARUS CO</v>
      </c>
      <c r="AA2147" t="str" cm="1">
        <f t="array" aca="1" ref="AA2147" ca="1">INDEX(Sheet1!$AB$2:$AB$8, RANDBETWEEN(1, 7))</f>
        <v>NatCom</v>
      </c>
      <c r="AB2147" t="str" cm="1">
        <f t="array" aca="1" ref="AB2147" ca="1">INDEX(Sheet1!$AC$2:$AC$22, RANDBETWEEN(1, 21))</f>
        <v>Uzbekistan</v>
      </c>
      <c r="AE2147" t="str" cm="1">
        <f t="array" aca="1" ref="AE2147" ca="1">INDEX(Sheet1!$AF$2:$AF$22, RANDBETWEEN(1, 5))</f>
        <v>NatCom</v>
      </c>
      <c r="AF2147" s="3">
        <v>45337</v>
      </c>
      <c r="AG2147" t="str" cm="1">
        <f t="array" aca="1" ref="AG2147" ca="1">INDEX(Sheet1!$AH$2:$AH$24, RANDBETWEEN(1, 23))</f>
        <v>ARMENIA CO</v>
      </c>
      <c r="AH2147" t="s">
        <v>648</v>
      </c>
      <c r="AI2147" t="s">
        <v>499</v>
      </c>
      <c r="AJ2147" t="s">
        <v>140</v>
      </c>
      <c r="AK2147" t="s">
        <v>75</v>
      </c>
      <c r="AL2147" t="s">
        <v>95</v>
      </c>
      <c r="AM2147" t="s">
        <v>645</v>
      </c>
      <c r="AN2147" t="s">
        <v>128</v>
      </c>
      <c r="AO2147" t="s">
        <v>149</v>
      </c>
      <c r="AP2147" t="s">
        <v>78</v>
      </c>
      <c r="AQ2147" t="s">
        <v>79</v>
      </c>
      <c r="AR2147">
        <v>2023</v>
      </c>
      <c r="AS2147" t="s">
        <v>44</v>
      </c>
    </row>
    <row r="2148" spans="1:45">
      <c r="A2148" t="s">
        <v>653</v>
      </c>
      <c r="B2148" t="s">
        <v>95</v>
      </c>
      <c r="C2148" t="s">
        <v>45</v>
      </c>
      <c r="D2148" s="3">
        <v>45296</v>
      </c>
      <c r="E2148" t="s">
        <v>644</v>
      </c>
      <c r="F2148">
        <f t="shared" ca="1" si="99"/>
        <v>30861.561254669381</v>
      </c>
      <c r="G2148">
        <f t="shared" ca="1" si="99"/>
        <v>64146.335581447573</v>
      </c>
      <c r="H2148" t="str" cm="1">
        <f t="array" aca="1" ref="H2148" ca="1">INDEX(Sheet1!$H$1:$H$3, RANDBETWEEN(1, 3))</f>
        <v>ORR Non-Thematic</v>
      </c>
      <c r="I2148" t="str" cm="1">
        <f t="array" aca="1" ref="I2148" ca="1">INDEX(Sheet1!$I$3:$I$88, RANDBETWEEN(1, 85))</f>
        <v>Cross-sectoral planning and programme reviews</v>
      </c>
      <c r="J2148" t="str">
        <f ca="1">INDEX(Sheet1!$AZ$3:$AZ$8, RANDBETWEEN(1, COUNTA(Sheet1!$AZ$3:$AZ$8)))</f>
        <v>Education</v>
      </c>
      <c r="K2148" t="str" cm="1">
        <f t="array" aca="1" ref="K2148" ca="1">INDEX(Sheet1!$K$1:$K$8, RANDBETWEEN(1, 6))</f>
        <v>HAC-ARMENIA</v>
      </c>
      <c r="M2148" t="s">
        <v>114</v>
      </c>
      <c r="N2148">
        <f t="shared" ca="1" si="100"/>
        <v>22192.171041836871</v>
      </c>
      <c r="Q2148" t="s">
        <v>501</v>
      </c>
      <c r="U2148">
        <f t="shared" ca="1" si="101"/>
        <v>38178.414495184064</v>
      </c>
      <c r="V2148">
        <v>33259993</v>
      </c>
      <c r="W2148" t="str" cm="1">
        <f t="array" aca="1" ref="W2148" ca="1">INDEX(Sheet1!$X$1:$X$20, RANDBETWEEN(1, 20))</f>
        <v>Corporate</v>
      </c>
      <c r="X2148" t="str" cm="1">
        <f t="array" aca="1" ref="X2148" ca="1">INDEX(Sheet1!$Y$2:$Y$22, RANDBETWEEN(1, 21))</f>
        <v>Public Sector</v>
      </c>
      <c r="Z2148" t="str" cm="1">
        <f t="array" aca="1" ref="Z2148" ca="1">INDEX(Sheet1!$AA$2:$AA$30, RANDBETWEEN(1, 29))</f>
        <v>CROATIA CO</v>
      </c>
      <c r="AA2148" t="str" cm="1">
        <f t="array" aca="1" ref="AA2148" ca="1">INDEX(Sheet1!$AB$2:$AB$8, RANDBETWEEN(1, 7))</f>
        <v>ROSA</v>
      </c>
      <c r="AB2148" t="str" cm="1">
        <f t="array" aca="1" ref="AB2148" ca="1">INDEX(Sheet1!$AC$2:$AC$22, RANDBETWEEN(1, 21))</f>
        <v>Japan</v>
      </c>
      <c r="AE2148" t="str" cm="1">
        <f t="array" aca="1" ref="AE2148" ca="1">INDEX(Sheet1!$AF$2:$AF$22, RANDBETWEEN(1, 5))</f>
        <v>HQ</v>
      </c>
      <c r="AF2148" s="3">
        <v>45296</v>
      </c>
      <c r="AG2148" t="str" cm="1">
        <f t="array" aca="1" ref="AG2148" ca="1">INDEX(Sheet1!$AH$2:$AH$24, RANDBETWEEN(1, 23))</f>
        <v>BULGARIA CO</v>
      </c>
      <c r="AH2148" t="s">
        <v>668</v>
      </c>
      <c r="AI2148" t="s">
        <v>500</v>
      </c>
      <c r="AJ2148" t="s">
        <v>501</v>
      </c>
      <c r="AK2148" t="s">
        <v>114</v>
      </c>
      <c r="AL2148" t="s">
        <v>58</v>
      </c>
      <c r="AM2148" t="s">
        <v>646</v>
      </c>
      <c r="AN2148" t="s">
        <v>192</v>
      </c>
      <c r="AO2148" t="s">
        <v>77</v>
      </c>
      <c r="AP2148" t="s">
        <v>78</v>
      </c>
      <c r="AQ2148" t="s">
        <v>100</v>
      </c>
      <c r="AR2148">
        <v>2022</v>
      </c>
      <c r="AS2148" t="s">
        <v>44</v>
      </c>
    </row>
    <row r="2149" spans="1:45">
      <c r="A2149" t="s">
        <v>659</v>
      </c>
      <c r="B2149" t="s">
        <v>44</v>
      </c>
      <c r="C2149" t="s">
        <v>64</v>
      </c>
      <c r="D2149" s="3">
        <v>45337</v>
      </c>
      <c r="E2149" t="s">
        <v>644</v>
      </c>
      <c r="F2149">
        <f t="shared" ca="1" si="99"/>
        <v>29064.067653814585</v>
      </c>
      <c r="G2149">
        <f t="shared" ca="1" si="99"/>
        <v>6191.3802657437436</v>
      </c>
      <c r="H2149" t="str" cm="1">
        <f t="array" aca="1" ref="H2149" ca="1">INDEX(Sheet1!$H$1:$H$3, RANDBETWEEN(1, 3))</f>
        <v>Revenue Type</v>
      </c>
      <c r="I2149" t="str" cm="1">
        <f t="array" aca="1" ref="I2149" ca="1">INDEX(Sheet1!$I$3:$I$88, RANDBETWEEN(1, 85))</f>
        <v>Social exclusion – data and evidence</v>
      </c>
      <c r="J2149" t="str">
        <f ca="1">INDEX(Sheet1!$AZ$3:$AZ$8, RANDBETWEEN(1, COUNTA(Sheet1!$AZ$3:$AZ$8)))</f>
        <v>Health</v>
      </c>
      <c r="K2149" t="str" cm="1">
        <f t="array" aca="1" ref="K2149" ca="1">INDEX(Sheet1!$K$1:$K$8, RANDBETWEEN(1, 6))</f>
        <v>Ukraine Response</v>
      </c>
      <c r="M2149" t="s">
        <v>114</v>
      </c>
      <c r="N2149">
        <f t="shared" ca="1" si="100"/>
        <v>3294.0061839100508</v>
      </c>
      <c r="Q2149" t="s">
        <v>503</v>
      </c>
      <c r="U2149">
        <f t="shared" ca="1" si="101"/>
        <v>39209.086523859427</v>
      </c>
      <c r="V2149">
        <v>6837435</v>
      </c>
      <c r="W2149" t="str" cm="1">
        <f t="array" aca="1" ref="W2149" ca="1">INDEX(Sheet1!$X$1:$X$20, RANDBETWEEN(1, 20))</f>
        <v>Ministry</v>
      </c>
      <c r="X2149" t="str" cm="1">
        <f t="array" aca="1" ref="X2149" ca="1">INDEX(Sheet1!$Y$2:$Y$22, RANDBETWEEN(1, 21))</f>
        <v>Corporate Account</v>
      </c>
      <c r="Z2149" t="str" cm="1">
        <f t="array" aca="1" ref="Z2149" ca="1">INDEX(Sheet1!$AA$2:$AA$30, RANDBETWEEN(1, 29))</f>
        <v>SERBIA CO</v>
      </c>
      <c r="AA2149" t="str" cm="1">
        <f t="array" aca="1" ref="AA2149" ca="1">INDEX(Sheet1!$AB$2:$AB$8, RANDBETWEEN(1, 7))</f>
        <v>ECARO</v>
      </c>
      <c r="AB2149" t="str" cm="1">
        <f t="array" aca="1" ref="AB2149" ca="1">INDEX(Sheet1!$AC$2:$AC$22, RANDBETWEEN(1, 21))</f>
        <v>Cyprus</v>
      </c>
      <c r="AE2149" t="str" cm="1">
        <f t="array" aca="1" ref="AE2149" ca="1">INDEX(Sheet1!$AF$2:$AF$22, RANDBETWEEN(1, 5))</f>
        <v>NatCom</v>
      </c>
      <c r="AF2149" s="3">
        <v>45337</v>
      </c>
      <c r="AG2149" t="str" cm="1">
        <f t="array" aca="1" ref="AG2149" ca="1">INDEX(Sheet1!$AH$2:$AH$24, RANDBETWEEN(1, 23))</f>
        <v>TURKIYE CO</v>
      </c>
      <c r="AH2149" t="s">
        <v>649</v>
      </c>
      <c r="AI2149" t="s">
        <v>502</v>
      </c>
      <c r="AJ2149" t="s">
        <v>503</v>
      </c>
      <c r="AK2149" t="s">
        <v>114</v>
      </c>
      <c r="AL2149" t="s">
        <v>90</v>
      </c>
      <c r="AM2149" t="s">
        <v>646</v>
      </c>
      <c r="AN2149" t="s">
        <v>91</v>
      </c>
      <c r="AO2149" t="s">
        <v>92</v>
      </c>
      <c r="AP2149" t="s">
        <v>93</v>
      </c>
      <c r="AQ2149" t="s">
        <v>129</v>
      </c>
      <c r="AR2149">
        <v>2022</v>
      </c>
      <c r="AS2149" t="s">
        <v>44</v>
      </c>
    </row>
    <row r="2150" spans="1:45">
      <c r="A2150" t="s">
        <v>655</v>
      </c>
      <c r="B2150" t="s">
        <v>95</v>
      </c>
      <c r="C2150" t="s">
        <v>118</v>
      </c>
      <c r="D2150" s="3">
        <v>45405</v>
      </c>
      <c r="E2150" t="s">
        <v>644</v>
      </c>
      <c r="F2150">
        <f t="shared" ca="1" si="99"/>
        <v>43138.155682953591</v>
      </c>
      <c r="G2150">
        <f t="shared" ca="1" si="99"/>
        <v>16422.609392646849</v>
      </c>
      <c r="H2150" t="str" cm="1">
        <f t="array" aca="1" ref="H2150" ca="1">INDEX(Sheet1!$H$1:$H$3, RANDBETWEEN(1, 3))</f>
        <v>ORR Non-Thematic</v>
      </c>
      <c r="I2150" t="str" cm="1">
        <f t="array" aca="1" ref="I2150" ca="1">INDEX(Sheet1!$I$3:$I$88, RANDBETWEEN(1, 85))</f>
        <v>ACT-A/COVAX Pillar 1 - Diagnostics</v>
      </c>
      <c r="J2150" t="str">
        <f ca="1">INDEX(Sheet1!$AZ$3:$AZ$8, RANDBETWEEN(1, COUNTA(Sheet1!$AZ$3:$AZ$8)))</f>
        <v>Health</v>
      </c>
      <c r="K2150" t="str" cm="1">
        <f t="array" aca="1" ref="K2150" ca="1">INDEX(Sheet1!$K$1:$K$8, RANDBETWEEN(1, 6))</f>
        <v>Emergency/HAC</v>
      </c>
      <c r="M2150" t="s">
        <v>104</v>
      </c>
      <c r="N2150">
        <f t="shared" ca="1" si="100"/>
        <v>33350.959093775396</v>
      </c>
      <c r="Q2150" t="s">
        <v>505</v>
      </c>
      <c r="U2150">
        <f t="shared" ca="1" si="101"/>
        <v>25002.499263660917</v>
      </c>
      <c r="V2150">
        <v>29594368</v>
      </c>
      <c r="W2150" t="str" cm="1">
        <f t="array" aca="1" ref="W2150" ca="1">INDEX(Sheet1!$X$1:$X$20, RANDBETWEEN(1, 20))</f>
        <v>Ministry</v>
      </c>
      <c r="X2150" t="str" cm="1">
        <f t="array" aca="1" ref="X2150" ca="1">INDEX(Sheet1!$Y$2:$Y$22, RANDBETWEEN(1, 21))</f>
        <v>Public Sector</v>
      </c>
      <c r="Z2150" t="str" cm="1">
        <f t="array" aca="1" ref="Z2150" ca="1">INDEX(Sheet1!$AA$2:$AA$30, RANDBETWEEN(1, 29))</f>
        <v>US FUND</v>
      </c>
      <c r="AA2150" t="str" cm="1">
        <f t="array" aca="1" ref="AA2150" ca="1">INDEX(Sheet1!$AB$2:$AB$8, RANDBETWEEN(1, 7))</f>
        <v>EAPRO</v>
      </c>
      <c r="AB2150" t="str" cm="1">
        <f t="array" aca="1" ref="AB2150" ca="1">INDEX(Sheet1!$AC$2:$AC$22, RANDBETWEEN(1, 21))</f>
        <v>Belarus</v>
      </c>
      <c r="AE2150" t="str" cm="1">
        <f t="array" aca="1" ref="AE2150" ca="1">INDEX(Sheet1!$AF$2:$AF$22, RANDBETWEEN(1, 5))</f>
        <v>ECARO</v>
      </c>
      <c r="AF2150" s="3">
        <v>45405</v>
      </c>
      <c r="AG2150" t="str" cm="1">
        <f t="array" aca="1" ref="AG2150" ca="1">INDEX(Sheet1!$AH$2:$AH$24, RANDBETWEEN(1, 23))</f>
        <v>TURKIYE NATCOM</v>
      </c>
      <c r="AH2150" t="s">
        <v>649</v>
      </c>
      <c r="AI2150" t="s">
        <v>504</v>
      </c>
      <c r="AJ2150" t="s">
        <v>505</v>
      </c>
      <c r="AK2150" t="s">
        <v>104</v>
      </c>
      <c r="AL2150" t="s">
        <v>90</v>
      </c>
      <c r="AM2150" t="s">
        <v>645</v>
      </c>
      <c r="AN2150" t="s">
        <v>115</v>
      </c>
      <c r="AO2150" t="s">
        <v>77</v>
      </c>
      <c r="AP2150" t="s">
        <v>78</v>
      </c>
      <c r="AQ2150" t="s">
        <v>117</v>
      </c>
      <c r="AR2150">
        <v>2023</v>
      </c>
      <c r="AS2150" t="s">
        <v>44</v>
      </c>
    </row>
    <row r="2151" spans="1:45">
      <c r="A2151" t="s">
        <v>653</v>
      </c>
      <c r="B2151" t="s">
        <v>95</v>
      </c>
      <c r="C2151" t="s">
        <v>45</v>
      </c>
      <c r="D2151" s="3">
        <v>45355</v>
      </c>
      <c r="E2151" t="s">
        <v>644</v>
      </c>
      <c r="F2151">
        <f t="shared" ca="1" si="99"/>
        <v>48151.484425695904</v>
      </c>
      <c r="G2151">
        <f t="shared" ca="1" si="99"/>
        <v>95541.985965758679</v>
      </c>
      <c r="H2151" t="str" cm="1">
        <f t="array" aca="1" ref="H2151" ca="1">INDEX(Sheet1!$H$1:$H$3, RANDBETWEEN(1, 3))</f>
        <v>Revenue Type</v>
      </c>
      <c r="I2151" t="str" cm="1">
        <f t="array" aca="1" ref="I2151" ca="1">INDEX(Sheet1!$I$3:$I$88, RANDBETWEEN(1, 85))</f>
        <v>Technical leadership for programme outcomes</v>
      </c>
      <c r="J2151" t="str">
        <f ca="1">INDEX(Sheet1!$AZ$3:$AZ$8, RANDBETWEEN(1, COUNTA(Sheet1!$AZ$3:$AZ$8)))</f>
        <v>Emergency Response</v>
      </c>
      <c r="K2151" t="str" cm="1">
        <f t="array" aca="1" ref="K2151" ca="1">INDEX(Sheet1!$K$1:$K$8, RANDBETWEEN(1, 6))</f>
        <v>HAC-ARMENIA</v>
      </c>
      <c r="M2151" t="s">
        <v>114</v>
      </c>
      <c r="N2151">
        <f t="shared" ca="1" si="100"/>
        <v>12232.508144539472</v>
      </c>
      <c r="Q2151" t="s">
        <v>507</v>
      </c>
      <c r="U2151">
        <f t="shared" ca="1" si="101"/>
        <v>98930.00680166349</v>
      </c>
      <c r="V2151">
        <v>1317413</v>
      </c>
      <c r="W2151" t="str" cm="1">
        <f t="array" aca="1" ref="W2151" ca="1">INDEX(Sheet1!$X$1:$X$20, RANDBETWEEN(1, 20))</f>
        <v>Multi-Stakeholder Partnership</v>
      </c>
      <c r="X2151" t="str" cm="1">
        <f t="array" aca="1" ref="X2151" ca="1">INDEX(Sheet1!$Y$2:$Y$22, RANDBETWEEN(1, 21))</f>
        <v>Private Sector</v>
      </c>
      <c r="Z2151" t="str" cm="1">
        <f t="array" aca="1" ref="Z2151" ca="1">INDEX(Sheet1!$AA$2:$AA$30, RANDBETWEEN(1, 29))</f>
        <v>PPD</v>
      </c>
      <c r="AA2151" t="str" cm="1">
        <f t="array" aca="1" ref="AA2151" ca="1">INDEX(Sheet1!$AB$2:$AB$8, RANDBETWEEN(1, 7))</f>
        <v>ROSA</v>
      </c>
      <c r="AB2151" t="str" cm="1">
        <f t="array" aca="1" ref="AB2151" ca="1">INDEX(Sheet1!$AC$2:$AC$22, RANDBETWEEN(1, 21))</f>
        <v>Serbia</v>
      </c>
      <c r="AE2151" t="str" cm="1">
        <f t="array" aca="1" ref="AE2151" ca="1">INDEX(Sheet1!$AF$2:$AF$22, RANDBETWEEN(1, 5))</f>
        <v>HQ</v>
      </c>
      <c r="AF2151" s="3">
        <v>45355</v>
      </c>
      <c r="AG2151" t="str" cm="1">
        <f t="array" aca="1" ref="AG2151" ca="1">INDEX(Sheet1!$AH$2:$AH$24, RANDBETWEEN(1, 23))</f>
        <v>UZBEKISTAN CO</v>
      </c>
      <c r="AH2151" t="s">
        <v>668</v>
      </c>
      <c r="AI2151" t="s">
        <v>506</v>
      </c>
      <c r="AJ2151" t="s">
        <v>507</v>
      </c>
      <c r="AK2151" t="s">
        <v>114</v>
      </c>
      <c r="AL2151" t="s">
        <v>58</v>
      </c>
      <c r="AM2151" t="s">
        <v>646</v>
      </c>
      <c r="AN2151" t="s">
        <v>192</v>
      </c>
      <c r="AO2151" t="s">
        <v>116</v>
      </c>
      <c r="AP2151" t="s">
        <v>93</v>
      </c>
      <c r="AQ2151" t="s">
        <v>117</v>
      </c>
      <c r="AR2151">
        <v>2023</v>
      </c>
      <c r="AS2151" t="s">
        <v>44</v>
      </c>
    </row>
    <row r="2152" spans="1:45">
      <c r="A2152" t="s">
        <v>652</v>
      </c>
      <c r="B2152" t="s">
        <v>44</v>
      </c>
      <c r="C2152" t="s">
        <v>118</v>
      </c>
      <c r="D2152" s="3">
        <v>45581</v>
      </c>
      <c r="E2152" t="s">
        <v>644</v>
      </c>
      <c r="F2152">
        <f t="shared" ca="1" si="99"/>
        <v>32680.410706616291</v>
      </c>
      <c r="G2152">
        <f t="shared" ca="1" si="99"/>
        <v>66609.172170287377</v>
      </c>
      <c r="H2152" t="str" cm="1">
        <f t="array" aca="1" ref="H2152" ca="1">INDEX(Sheet1!$H$1:$H$3, RANDBETWEEN(1, 3))</f>
        <v>ORE-Thematic</v>
      </c>
      <c r="I2152" t="str" cm="1">
        <f t="array" aca="1" ref="I2152" ca="1">INDEX(Sheet1!$I$3:$I$88, RANDBETWEEN(1, 85))</f>
        <v>Child Protection and emergencies</v>
      </c>
      <c r="J2152" t="str">
        <f ca="1">INDEX(Sheet1!$AZ$3:$AZ$8, RANDBETWEEN(1, COUNTA(Sheet1!$AZ$3:$AZ$8)))</f>
        <v>Increased Immunization Rates</v>
      </c>
      <c r="K2152" t="str" cm="1">
        <f t="array" aca="1" ref="K2152" ca="1">INDEX(Sheet1!$K$1:$K$8, RANDBETWEEN(1, 6))</f>
        <v>Ukraine Response</v>
      </c>
      <c r="M2152" t="s">
        <v>57</v>
      </c>
      <c r="N2152">
        <f t="shared" ca="1" si="100"/>
        <v>39098.722722443228</v>
      </c>
      <c r="Q2152" t="s">
        <v>509</v>
      </c>
      <c r="U2152">
        <f t="shared" ca="1" si="101"/>
        <v>8018.0648874671497</v>
      </c>
      <c r="V2152">
        <v>13834406</v>
      </c>
      <c r="W2152" t="str" cm="1">
        <f t="array" aca="1" ref="W2152" ca="1">INDEX(Sheet1!$X$1:$X$20, RANDBETWEEN(1, 20))</f>
        <v>Other</v>
      </c>
      <c r="X2152" t="str" cm="1">
        <f t="array" aca="1" ref="X2152" ca="1">INDEX(Sheet1!$Y$2:$Y$22, RANDBETWEEN(1, 21))</f>
        <v>Private Sector</v>
      </c>
      <c r="Z2152" t="str" cm="1">
        <f t="array" aca="1" ref="Z2152" ca="1">INDEX(Sheet1!$AA$2:$AA$30, RANDBETWEEN(1, 29))</f>
        <v>TURKIYE CO</v>
      </c>
      <c r="AA2152" t="str" cm="1">
        <f t="array" aca="1" ref="AA2152" ca="1">INDEX(Sheet1!$AB$2:$AB$8, RANDBETWEEN(1, 7))</f>
        <v>WCARO</v>
      </c>
      <c r="AB2152" t="str" cm="1">
        <f t="array" aca="1" ref="AB2152" ca="1">INDEX(Sheet1!$AC$2:$AC$22, RANDBETWEEN(1, 21))</f>
        <v>Japan</v>
      </c>
      <c r="AE2152" t="str" cm="1">
        <f t="array" aca="1" ref="AE2152" ca="1">INDEX(Sheet1!$AF$2:$AF$22, RANDBETWEEN(1, 5))</f>
        <v>HQ</v>
      </c>
      <c r="AF2152" s="3">
        <v>45581</v>
      </c>
      <c r="AG2152" t="str" cm="1">
        <f t="array" aca="1" ref="AG2152" ca="1">INDEX(Sheet1!$AH$2:$AH$24, RANDBETWEEN(1, 23))</f>
        <v>CROATIA CO</v>
      </c>
      <c r="AH2152" t="s">
        <v>667</v>
      </c>
      <c r="AI2152" t="s">
        <v>508</v>
      </c>
      <c r="AJ2152" t="s">
        <v>509</v>
      </c>
      <c r="AK2152" t="s">
        <v>57</v>
      </c>
      <c r="AL2152" t="s">
        <v>90</v>
      </c>
      <c r="AM2152" t="s">
        <v>645</v>
      </c>
      <c r="AN2152" t="s">
        <v>216</v>
      </c>
      <c r="AO2152" t="s">
        <v>92</v>
      </c>
      <c r="AP2152" t="s">
        <v>143</v>
      </c>
      <c r="AQ2152" t="s">
        <v>100</v>
      </c>
      <c r="AR2152">
        <v>2022</v>
      </c>
      <c r="AS2152" t="s">
        <v>44</v>
      </c>
    </row>
    <row r="2153" spans="1:45">
      <c r="A2153" t="s">
        <v>658</v>
      </c>
      <c r="B2153" t="s">
        <v>44</v>
      </c>
      <c r="C2153" t="s">
        <v>64</v>
      </c>
      <c r="D2153" s="3">
        <v>45350</v>
      </c>
      <c r="E2153" t="s">
        <v>644</v>
      </c>
      <c r="F2153">
        <f t="shared" ca="1" si="99"/>
        <v>13145.981655536469</v>
      </c>
      <c r="G2153">
        <f t="shared" ca="1" si="99"/>
        <v>42305.441396243812</v>
      </c>
      <c r="H2153" t="str" cm="1">
        <f t="array" aca="1" ref="H2153" ca="1">INDEX(Sheet1!$H$1:$H$3, RANDBETWEEN(1, 3))</f>
        <v>Revenue Type</v>
      </c>
      <c r="I2153" t="str" cm="1">
        <f t="array" aca="1" ref="I2153" ca="1">INDEX(Sheet1!$I$3:$I$88, RANDBETWEEN(1, 85))</f>
        <v>Micronutrients</v>
      </c>
      <c r="J2153" t="str">
        <f ca="1">INDEX(Sheet1!$AZ$3:$AZ$8, RANDBETWEEN(1, COUNTA(Sheet1!$AZ$3:$AZ$8)))</f>
        <v>Health</v>
      </c>
      <c r="K2153" t="str" cm="1">
        <f t="array" aca="1" ref="K2153" ca="1">INDEX(Sheet1!$K$1:$K$8, RANDBETWEEN(1, 6))</f>
        <v>HAC-ECARO</v>
      </c>
      <c r="M2153" t="s">
        <v>165</v>
      </c>
      <c r="N2153">
        <f t="shared" ca="1" si="100"/>
        <v>40731.035011390719</v>
      </c>
      <c r="Q2153" t="s">
        <v>511</v>
      </c>
      <c r="U2153">
        <f t="shared" ca="1" si="101"/>
        <v>29449.374210222079</v>
      </c>
      <c r="V2153">
        <v>13748829</v>
      </c>
      <c r="W2153" t="str" cm="1">
        <f t="array" aca="1" ref="W2153" ca="1">INDEX(Sheet1!$X$1:$X$20, RANDBETWEEN(1, 20))</f>
        <v>IFI/RDB</v>
      </c>
      <c r="X2153" t="str" cm="1">
        <f t="array" aca="1" ref="X2153" ca="1">INDEX(Sheet1!$Y$2:$Y$22, RANDBETWEEN(1, 21))</f>
        <v>Public Sector</v>
      </c>
      <c r="Z2153" t="str" cm="1">
        <f t="array" aca="1" ref="Z2153" ca="1">INDEX(Sheet1!$AA$2:$AA$30, RANDBETWEEN(1, 29))</f>
        <v>ALBANIA CO</v>
      </c>
      <c r="AA2153" t="str" cm="1">
        <f t="array" aca="1" ref="AA2153" ca="1">INDEX(Sheet1!$AB$2:$AB$8, RANDBETWEEN(1, 7))</f>
        <v>ECARO</v>
      </c>
      <c r="AB2153" t="str" cm="1">
        <f t="array" aca="1" ref="AB2153" ca="1">INDEX(Sheet1!$AC$2:$AC$22, RANDBETWEEN(1, 21))</f>
        <v>Switzerland</v>
      </c>
      <c r="AE2153" t="str" cm="1">
        <f t="array" aca="1" ref="AE2153" ca="1">INDEX(Sheet1!$AF$2:$AF$22, RANDBETWEEN(1, 5))</f>
        <v>ESARO</v>
      </c>
      <c r="AF2153" s="3">
        <v>45350</v>
      </c>
      <c r="AG2153" t="str" cm="1">
        <f t="array" aca="1" ref="AG2153" ca="1">INDEX(Sheet1!$AH$2:$AH$24, RANDBETWEEN(1, 23))</f>
        <v>BELARUS CO</v>
      </c>
      <c r="AH2153" t="s">
        <v>670</v>
      </c>
      <c r="AI2153" t="s">
        <v>510</v>
      </c>
      <c r="AJ2153" t="s">
        <v>511</v>
      </c>
      <c r="AK2153" t="s">
        <v>165</v>
      </c>
      <c r="AL2153" t="s">
        <v>90</v>
      </c>
      <c r="AM2153" t="s">
        <v>646</v>
      </c>
      <c r="AN2153" t="s">
        <v>60</v>
      </c>
      <c r="AO2153" t="s">
        <v>92</v>
      </c>
      <c r="AP2153" t="s">
        <v>143</v>
      </c>
      <c r="AQ2153" t="s">
        <v>79</v>
      </c>
      <c r="AR2153">
        <v>2023</v>
      </c>
      <c r="AS2153" t="s">
        <v>44</v>
      </c>
    </row>
    <row r="2154" spans="1:45">
      <c r="A2154" t="s">
        <v>659</v>
      </c>
      <c r="B2154" t="s">
        <v>44</v>
      </c>
      <c r="C2154" t="s">
        <v>118</v>
      </c>
      <c r="D2154" s="3">
        <v>45473</v>
      </c>
      <c r="E2154" t="s">
        <v>644</v>
      </c>
      <c r="F2154">
        <f t="shared" ca="1" si="99"/>
        <v>89667.803162824959</v>
      </c>
      <c r="G2154">
        <f t="shared" ca="1" si="99"/>
        <v>47569.724569738377</v>
      </c>
      <c r="H2154" t="str" cm="1">
        <f t="array" aca="1" ref="H2154" ca="1">INDEX(Sheet1!$H$1:$H$3, RANDBETWEEN(1, 3))</f>
        <v>ORE-Thematic</v>
      </c>
      <c r="I2154" t="str" cm="1">
        <f t="array" aca="1" ref="I2154" ca="1">INDEX(Sheet1!$I$3:$I$88, RANDBETWEEN(1, 85))</f>
        <v>Hygiene</v>
      </c>
      <c r="J2154" t="str">
        <f ca="1">INDEX(Sheet1!$AZ$3:$AZ$8, RANDBETWEEN(1, COUNTA(Sheet1!$AZ$3:$AZ$8)))</f>
        <v>Advocacy</v>
      </c>
      <c r="K2154" t="str" cm="1">
        <f t="array" aca="1" ref="K2154" ca="1">INDEX(Sheet1!$K$1:$K$8, RANDBETWEEN(1, 6))</f>
        <v>HAC-ARMENIA</v>
      </c>
      <c r="M2154" t="s">
        <v>114</v>
      </c>
      <c r="N2154">
        <f t="shared" ca="1" si="100"/>
        <v>31251.895779606682</v>
      </c>
      <c r="Q2154" t="s">
        <v>513</v>
      </c>
      <c r="U2154">
        <f t="shared" ca="1" si="101"/>
        <v>79462.127023309615</v>
      </c>
      <c r="V2154">
        <v>26358117</v>
      </c>
      <c r="W2154" t="str" cm="1">
        <f t="array" aca="1" ref="W2154" ca="1">INDEX(Sheet1!$X$1:$X$20, RANDBETWEEN(1, 20))</f>
        <v>Corporate</v>
      </c>
      <c r="X2154" t="str" cm="1">
        <f t="array" aca="1" ref="X2154" ca="1">INDEX(Sheet1!$Y$2:$Y$22, RANDBETWEEN(1, 21))</f>
        <v>Private Sector</v>
      </c>
      <c r="Z2154" t="str" cm="1">
        <f t="array" aca="1" ref="Z2154" ca="1">INDEX(Sheet1!$AA$2:$AA$30, RANDBETWEEN(1, 29))</f>
        <v>PPD</v>
      </c>
      <c r="AA2154" t="str" cm="1">
        <f t="array" aca="1" ref="AA2154" ca="1">INDEX(Sheet1!$AB$2:$AB$8, RANDBETWEEN(1, 7))</f>
        <v>MENARO</v>
      </c>
      <c r="AB2154" t="str" cm="1">
        <f t="array" aca="1" ref="AB2154" ca="1">INDEX(Sheet1!$AC$2:$AC$22, RANDBETWEEN(1, 21))</f>
        <v>Netherlands</v>
      </c>
      <c r="AE2154" t="str" cm="1">
        <f t="array" aca="1" ref="AE2154" ca="1">INDEX(Sheet1!$AF$2:$AF$22, RANDBETWEEN(1, 5))</f>
        <v>ECARO</v>
      </c>
      <c r="AF2154" s="3">
        <v>45473</v>
      </c>
      <c r="AG2154" t="str" cm="1">
        <f t="array" aca="1" ref="AG2154" ca="1">INDEX(Sheet1!$AH$2:$AH$24, RANDBETWEEN(1, 23))</f>
        <v>MONTENEGRO CO</v>
      </c>
      <c r="AH2154" t="s">
        <v>649</v>
      </c>
      <c r="AI2154" t="s">
        <v>512</v>
      </c>
      <c r="AJ2154" t="s">
        <v>513</v>
      </c>
      <c r="AK2154" t="s">
        <v>114</v>
      </c>
      <c r="AL2154" t="s">
        <v>90</v>
      </c>
      <c r="AM2154" t="s">
        <v>646</v>
      </c>
      <c r="AN2154" t="s">
        <v>105</v>
      </c>
      <c r="AO2154" t="s">
        <v>77</v>
      </c>
      <c r="AP2154" t="s">
        <v>93</v>
      </c>
      <c r="AQ2154" t="s">
        <v>94</v>
      </c>
      <c r="AR2154">
        <v>2023</v>
      </c>
      <c r="AS2154" t="s">
        <v>44</v>
      </c>
    </row>
    <row r="2155" spans="1:45">
      <c r="A2155" t="s">
        <v>659</v>
      </c>
      <c r="B2155" t="s">
        <v>44</v>
      </c>
      <c r="C2155" t="s">
        <v>64</v>
      </c>
      <c r="D2155" s="3">
        <v>45549</v>
      </c>
      <c r="E2155" t="s">
        <v>644</v>
      </c>
      <c r="F2155">
        <f t="shared" ca="1" si="99"/>
        <v>60325.823212051269</v>
      </c>
      <c r="G2155">
        <f t="shared" ca="1" si="99"/>
        <v>80915.901094993053</v>
      </c>
      <c r="H2155" t="str" cm="1">
        <f t="array" aca="1" ref="H2155" ca="1">INDEX(Sheet1!$H$1:$H$3, RANDBETWEEN(1, 3))</f>
        <v>Revenue Type</v>
      </c>
      <c r="I2155" t="str" cm="1">
        <f t="array" aca="1" ref="I2155" ca="1">INDEX(Sheet1!$I$3:$I$88, RANDBETWEEN(1, 85))</f>
        <v>WASH – General</v>
      </c>
      <c r="J2155" t="str">
        <f ca="1">INDEX(Sheet1!$AZ$3:$AZ$8, RANDBETWEEN(1, COUNTA(Sheet1!$AZ$3:$AZ$8)))</f>
        <v>Child Protection</v>
      </c>
      <c r="K2155" t="str" cm="1">
        <f t="array" aca="1" ref="K2155" ca="1">INDEX(Sheet1!$K$1:$K$8, RANDBETWEEN(1, 6))</f>
        <v>HAC-ARMENIA</v>
      </c>
      <c r="M2155" t="s">
        <v>127</v>
      </c>
      <c r="N2155">
        <f t="shared" ca="1" si="100"/>
        <v>24169.291023999718</v>
      </c>
      <c r="Q2155" t="s">
        <v>515</v>
      </c>
      <c r="U2155">
        <f t="shared" ca="1" si="101"/>
        <v>76108.118190885885</v>
      </c>
      <c r="V2155">
        <v>19525529</v>
      </c>
      <c r="W2155" t="str" cm="1">
        <f t="array" aca="1" ref="W2155" ca="1">INDEX(Sheet1!$X$1:$X$20, RANDBETWEEN(1, 20))</f>
        <v>Other</v>
      </c>
      <c r="X2155" t="str" cm="1">
        <f t="array" aca="1" ref="X2155" ca="1">INDEX(Sheet1!$Y$2:$Y$22, RANDBETWEEN(1, 21))</f>
        <v>Private Sector</v>
      </c>
      <c r="Z2155" t="str" cm="1">
        <f t="array" aca="1" ref="Z2155" ca="1">INDEX(Sheet1!$AA$2:$AA$30, RANDBETWEEN(1, 29))</f>
        <v>GEORGIA CO</v>
      </c>
      <c r="AA2155" t="str" cm="1">
        <f t="array" aca="1" ref="AA2155" ca="1">INDEX(Sheet1!$AB$2:$AB$8, RANDBETWEEN(1, 7))</f>
        <v>NatCom</v>
      </c>
      <c r="AB2155" t="str" cm="1">
        <f t="array" aca="1" ref="AB2155" ca="1">INDEX(Sheet1!$AC$2:$AC$22, RANDBETWEEN(1, 21))</f>
        <v>Belarus</v>
      </c>
      <c r="AE2155" t="str" cm="1">
        <f t="array" aca="1" ref="AE2155" ca="1">INDEX(Sheet1!$AF$2:$AF$22, RANDBETWEEN(1, 5))</f>
        <v>HQ</v>
      </c>
      <c r="AF2155" s="3">
        <v>45549</v>
      </c>
      <c r="AG2155" t="str" cm="1">
        <f t="array" aca="1" ref="AG2155" ca="1">INDEX(Sheet1!$AH$2:$AH$24, RANDBETWEEN(1, 23))</f>
        <v>KOSOVO CO</v>
      </c>
      <c r="AH2155" t="s">
        <v>670</v>
      </c>
      <c r="AI2155" t="s">
        <v>514</v>
      </c>
      <c r="AJ2155" t="s">
        <v>515</v>
      </c>
      <c r="AK2155" t="s">
        <v>127</v>
      </c>
      <c r="AL2155" t="s">
        <v>90</v>
      </c>
      <c r="AM2155" t="s">
        <v>645</v>
      </c>
      <c r="AN2155" t="s">
        <v>115</v>
      </c>
      <c r="AO2155" t="s">
        <v>61</v>
      </c>
      <c r="AP2155" t="s">
        <v>143</v>
      </c>
      <c r="AQ2155" t="s">
        <v>63</v>
      </c>
      <c r="AR2155">
        <v>2024</v>
      </c>
      <c r="AS2155" t="s">
        <v>44</v>
      </c>
    </row>
    <row r="2156" spans="1:45">
      <c r="A2156" t="s">
        <v>653</v>
      </c>
      <c r="B2156" t="s">
        <v>95</v>
      </c>
      <c r="C2156" t="s">
        <v>64</v>
      </c>
      <c r="D2156" s="3">
        <v>45580</v>
      </c>
      <c r="E2156" t="s">
        <v>644</v>
      </c>
      <c r="F2156">
        <f t="shared" ca="1" si="99"/>
        <v>67237.971585503139</v>
      </c>
      <c r="G2156">
        <f t="shared" ca="1" si="99"/>
        <v>19603.165855673018</v>
      </c>
      <c r="H2156" t="str" cm="1">
        <f t="array" aca="1" ref="H2156" ca="1">INDEX(Sheet1!$H$1:$H$3, RANDBETWEEN(1, 3))</f>
        <v>Revenue Type</v>
      </c>
      <c r="I2156" t="str" cm="1">
        <f t="array" aca="1" ref="I2156" ca="1">INDEX(Sheet1!$I$3:$I$88, RANDBETWEEN(1, 85))</f>
        <v>Gender Equality General</v>
      </c>
      <c r="J2156" t="str">
        <f ca="1">INDEX(Sheet1!$AZ$3:$AZ$8, RANDBETWEEN(1, COUNTA(Sheet1!$AZ$3:$AZ$8)))</f>
        <v>Health</v>
      </c>
      <c r="K2156" t="str" cm="1">
        <f t="array" aca="1" ref="K2156" ca="1">INDEX(Sheet1!$K$1:$K$8, RANDBETWEEN(1, 6))</f>
        <v>HAC-ECARO</v>
      </c>
      <c r="M2156" t="s">
        <v>114</v>
      </c>
      <c r="N2156">
        <f t="shared" ca="1" si="100"/>
        <v>60049.268461212996</v>
      </c>
      <c r="Q2156" t="s">
        <v>517</v>
      </c>
      <c r="U2156">
        <f t="shared" ca="1" si="101"/>
        <v>40145.3825227692</v>
      </c>
      <c r="V2156">
        <v>38477419</v>
      </c>
      <c r="W2156" t="str" cm="1">
        <f t="array" aca="1" ref="W2156" ca="1">INDEX(Sheet1!$X$1:$X$20, RANDBETWEEN(1, 20))</f>
        <v>Other</v>
      </c>
      <c r="X2156" t="str" cm="1">
        <f t="array" aca="1" ref="X2156" ca="1">INDEX(Sheet1!$Y$2:$Y$22, RANDBETWEEN(1, 21))</f>
        <v>Private Sector</v>
      </c>
      <c r="Z2156" t="str" cm="1">
        <f t="array" aca="1" ref="Z2156" ca="1">INDEX(Sheet1!$AA$2:$AA$30, RANDBETWEEN(1, 29))</f>
        <v>NETHERLANDS NATCOM</v>
      </c>
      <c r="AA2156" t="str" cm="1">
        <f t="array" aca="1" ref="AA2156" ca="1">INDEX(Sheet1!$AB$2:$AB$8, RANDBETWEEN(1, 7))</f>
        <v>WCARO</v>
      </c>
      <c r="AB2156" t="str" cm="1">
        <f t="array" aca="1" ref="AB2156" ca="1">INDEX(Sheet1!$AC$2:$AC$22, RANDBETWEEN(1, 21))</f>
        <v>Montenegro</v>
      </c>
      <c r="AE2156" t="str" cm="1">
        <f t="array" aca="1" ref="AE2156" ca="1">INDEX(Sheet1!$AF$2:$AF$22, RANDBETWEEN(1, 5))</f>
        <v>MENARO</v>
      </c>
      <c r="AF2156" s="3">
        <v>45580</v>
      </c>
      <c r="AG2156" t="str" cm="1">
        <f t="array" aca="1" ref="AG2156" ca="1">INDEX(Sheet1!$AH$2:$AH$24, RANDBETWEEN(1, 23))</f>
        <v>ARMENIA CO</v>
      </c>
      <c r="AH2156" t="s">
        <v>648</v>
      </c>
      <c r="AI2156" t="s">
        <v>516</v>
      </c>
      <c r="AJ2156" t="s">
        <v>517</v>
      </c>
      <c r="AK2156" t="s">
        <v>114</v>
      </c>
      <c r="AL2156" t="s">
        <v>95</v>
      </c>
      <c r="AM2156" t="s">
        <v>646</v>
      </c>
      <c r="AN2156" t="s">
        <v>105</v>
      </c>
      <c r="AO2156" t="s">
        <v>149</v>
      </c>
      <c r="AP2156" t="s">
        <v>93</v>
      </c>
      <c r="AQ2156" t="s">
        <v>100</v>
      </c>
      <c r="AR2156">
        <v>2024</v>
      </c>
      <c r="AS2156" t="s">
        <v>44</v>
      </c>
    </row>
    <row r="2157" spans="1:45">
      <c r="A2157" t="s">
        <v>655</v>
      </c>
      <c r="B2157" t="s">
        <v>95</v>
      </c>
      <c r="C2157" t="s">
        <v>118</v>
      </c>
      <c r="D2157" s="3">
        <v>45495</v>
      </c>
      <c r="E2157" t="s">
        <v>644</v>
      </c>
      <c r="F2157">
        <f t="shared" ca="1" si="99"/>
        <v>44935.752776534413</v>
      </c>
      <c r="G2157">
        <f t="shared" ca="1" si="99"/>
        <v>55169.681595484421</v>
      </c>
      <c r="H2157" t="str" cm="1">
        <f t="array" aca="1" ref="H2157" ca="1">INDEX(Sheet1!$H$1:$H$3, RANDBETWEEN(1, 3))</f>
        <v>ORE-Thematic</v>
      </c>
      <c r="I2157" t="str" cm="1">
        <f t="array" aca="1" ref="I2157" ca="1">INDEX(Sheet1!$I$3:$I$88, RANDBETWEEN(1, 85))</f>
        <v>United Nations Coherence and cluster coordination</v>
      </c>
      <c r="J2157" t="str">
        <f ca="1">INDEX(Sheet1!$AZ$3:$AZ$8, RANDBETWEEN(1, COUNTA(Sheet1!$AZ$3:$AZ$8)))</f>
        <v>Advocacy</v>
      </c>
      <c r="K2157" t="str" cm="1">
        <f t="array" aca="1" ref="K2157" ca="1">INDEX(Sheet1!$K$1:$K$8, RANDBETWEEN(1, 6))</f>
        <v>HAC-ARMENIA</v>
      </c>
      <c r="M2157" t="s">
        <v>165</v>
      </c>
      <c r="N2157">
        <f t="shared" ca="1" si="100"/>
        <v>27777.480141210926</v>
      </c>
      <c r="Q2157" t="s">
        <v>519</v>
      </c>
      <c r="U2157">
        <f t="shared" ca="1" si="101"/>
        <v>54720.74404426627</v>
      </c>
      <c r="V2157">
        <v>554592</v>
      </c>
      <c r="W2157" t="str" cm="1">
        <f t="array" aca="1" ref="W2157" ca="1">INDEX(Sheet1!$X$1:$X$20, RANDBETWEEN(1, 20))</f>
        <v>Governmental Organization</v>
      </c>
      <c r="X2157" t="str" cm="1">
        <f t="array" aca="1" ref="X2157" ca="1">INDEX(Sheet1!$Y$2:$Y$22, RANDBETWEEN(1, 21))</f>
        <v>Private Sector</v>
      </c>
      <c r="Z2157" t="str" cm="1">
        <f t="array" aca="1" ref="Z2157" ca="1">INDEX(Sheet1!$AA$2:$AA$30, RANDBETWEEN(1, 29))</f>
        <v>US FUND</v>
      </c>
      <c r="AA2157" t="str" cm="1">
        <f t="array" aca="1" ref="AA2157" ca="1">INDEX(Sheet1!$AB$2:$AB$8, RANDBETWEEN(1, 7))</f>
        <v>EAPRO</v>
      </c>
      <c r="AB2157" t="str" cm="1">
        <f t="array" aca="1" ref="AB2157" ca="1">INDEX(Sheet1!$AC$2:$AC$22, RANDBETWEEN(1, 21))</f>
        <v>Belarus</v>
      </c>
      <c r="AE2157" t="str" cm="1">
        <f t="array" aca="1" ref="AE2157" ca="1">INDEX(Sheet1!$AF$2:$AF$22, RANDBETWEEN(1, 5))</f>
        <v>MENARO</v>
      </c>
      <c r="AF2157" s="3">
        <v>45495</v>
      </c>
      <c r="AG2157" t="str" cm="1">
        <f t="array" aca="1" ref="AG2157" ca="1">INDEX(Sheet1!$AH$2:$AH$24, RANDBETWEEN(1, 23))</f>
        <v>TURKIYE NATCOM</v>
      </c>
      <c r="AH2157" t="s">
        <v>668</v>
      </c>
      <c r="AI2157" t="s">
        <v>518</v>
      </c>
      <c r="AJ2157" t="s">
        <v>519</v>
      </c>
      <c r="AK2157" t="s">
        <v>165</v>
      </c>
      <c r="AL2157" t="s">
        <v>58</v>
      </c>
      <c r="AM2157" t="s">
        <v>646</v>
      </c>
      <c r="AN2157" t="s">
        <v>60</v>
      </c>
      <c r="AO2157" t="s">
        <v>92</v>
      </c>
      <c r="AP2157" t="s">
        <v>62</v>
      </c>
      <c r="AQ2157" t="s">
        <v>129</v>
      </c>
      <c r="AR2157">
        <v>2022</v>
      </c>
      <c r="AS2157" t="s">
        <v>44</v>
      </c>
    </row>
    <row r="2158" spans="1:45">
      <c r="A2158" t="s">
        <v>656</v>
      </c>
      <c r="B2158" t="s">
        <v>95</v>
      </c>
      <c r="C2158" t="s">
        <v>64</v>
      </c>
      <c r="D2158" s="3">
        <v>45450</v>
      </c>
      <c r="E2158" t="s">
        <v>644</v>
      </c>
      <c r="F2158">
        <f t="shared" ca="1" si="99"/>
        <v>20876.764597069501</v>
      </c>
      <c r="G2158">
        <f t="shared" ca="1" si="99"/>
        <v>45706.687880924932</v>
      </c>
      <c r="H2158" t="str" cm="1">
        <f t="array" aca="1" ref="H2158" ca="1">INDEX(Sheet1!$H$1:$H$3, RANDBETWEEN(1, 3))</f>
        <v>ORR Non-Thematic</v>
      </c>
      <c r="I2158" t="str" cm="1">
        <f t="array" aca="1" ref="I2158" ca="1">INDEX(Sheet1!$I$3:$I$88, RANDBETWEEN(1, 85))</f>
        <v>UNICEF capacity for Supply and Logistics</v>
      </c>
      <c r="J2158" t="str">
        <f ca="1">INDEX(Sheet1!$AZ$3:$AZ$8, RANDBETWEEN(1, COUNTA(Sheet1!$AZ$3:$AZ$8)))</f>
        <v>Emergency Response</v>
      </c>
      <c r="K2158" t="str" cm="1">
        <f t="array" aca="1" ref="K2158" ca="1">INDEX(Sheet1!$K$1:$K$8, RANDBETWEEN(1, 6))</f>
        <v>HAC-ARMENIA</v>
      </c>
      <c r="M2158" t="s">
        <v>75</v>
      </c>
      <c r="N2158">
        <f t="shared" ca="1" si="100"/>
        <v>38429.622300122683</v>
      </c>
      <c r="Q2158" t="s">
        <v>521</v>
      </c>
      <c r="U2158">
        <f t="shared" ca="1" si="101"/>
        <v>38057.701426590371</v>
      </c>
      <c r="V2158">
        <v>24500556</v>
      </c>
      <c r="W2158" t="str" cm="1">
        <f t="array" aca="1" ref="W2158" ca="1">INDEX(Sheet1!$X$1:$X$20, RANDBETWEEN(1, 20))</f>
        <v>Corporate</v>
      </c>
      <c r="X2158" t="str" cm="1">
        <f t="array" aca="1" ref="X2158" ca="1">INDEX(Sheet1!$Y$2:$Y$22, RANDBETWEEN(1, 21))</f>
        <v>Corporate Account</v>
      </c>
      <c r="Z2158" t="str" cm="1">
        <f t="array" aca="1" ref="Z2158" ca="1">INDEX(Sheet1!$AA$2:$AA$30, RANDBETWEEN(1, 29))</f>
        <v>MONTENEGRO CO</v>
      </c>
      <c r="AA2158" t="str" cm="1">
        <f t="array" aca="1" ref="AA2158" ca="1">INDEX(Sheet1!$AB$2:$AB$8, RANDBETWEEN(1, 7))</f>
        <v>WCARO</v>
      </c>
      <c r="AB2158" t="str" cm="1">
        <f t="array" aca="1" ref="AB2158" ca="1">INDEX(Sheet1!$AC$2:$AC$22, RANDBETWEEN(1, 21))</f>
        <v>Montenegro</v>
      </c>
      <c r="AE2158" t="str" cm="1">
        <f t="array" aca="1" ref="AE2158" ca="1">INDEX(Sheet1!$AF$2:$AF$22, RANDBETWEEN(1, 5))</f>
        <v>ECARO</v>
      </c>
      <c r="AF2158" s="3">
        <v>45450</v>
      </c>
      <c r="AG2158" t="str" cm="1">
        <f t="array" aca="1" ref="AG2158" ca="1">INDEX(Sheet1!$AH$2:$AH$24, RANDBETWEEN(1, 23))</f>
        <v>MOLDOVA CO</v>
      </c>
      <c r="AH2158" t="s">
        <v>649</v>
      </c>
      <c r="AI2158" t="s">
        <v>520</v>
      </c>
      <c r="AJ2158" t="s">
        <v>521</v>
      </c>
      <c r="AK2158" t="s">
        <v>75</v>
      </c>
      <c r="AL2158" t="s">
        <v>90</v>
      </c>
      <c r="AM2158" t="s">
        <v>646</v>
      </c>
      <c r="AN2158" t="s">
        <v>91</v>
      </c>
      <c r="AO2158" t="s">
        <v>61</v>
      </c>
      <c r="AP2158" t="s">
        <v>78</v>
      </c>
      <c r="AQ2158" t="s">
        <v>100</v>
      </c>
      <c r="AR2158">
        <v>2023</v>
      </c>
      <c r="AS2158" t="s">
        <v>44</v>
      </c>
    </row>
    <row r="2159" spans="1:45">
      <c r="A2159" t="s">
        <v>658</v>
      </c>
      <c r="B2159" t="s">
        <v>44</v>
      </c>
      <c r="C2159" t="s">
        <v>118</v>
      </c>
      <c r="D2159" s="3">
        <v>45403</v>
      </c>
      <c r="E2159" t="s">
        <v>644</v>
      </c>
      <c r="F2159">
        <f t="shared" ca="1" si="99"/>
        <v>70564.492216092287</v>
      </c>
      <c r="G2159">
        <f t="shared" ca="1" si="99"/>
        <v>91987.053959377357</v>
      </c>
      <c r="H2159" t="str" cm="1">
        <f t="array" aca="1" ref="H2159" ca="1">INDEX(Sheet1!$H$1:$H$3, RANDBETWEEN(1, 3))</f>
        <v>ORR Non-Thematic</v>
      </c>
      <c r="I2159" t="str" cm="1">
        <f t="array" aca="1" ref="I2159" ca="1">INDEX(Sheet1!$I$3:$I$88, RANDBETWEEN(1, 85))</f>
        <v>UNICEF capacity for Supply and Logistics</v>
      </c>
      <c r="J2159" t="str">
        <f ca="1">INDEX(Sheet1!$AZ$3:$AZ$8, RANDBETWEEN(1, COUNTA(Sheet1!$AZ$3:$AZ$8)))</f>
        <v>Advocacy</v>
      </c>
      <c r="K2159" t="str" cm="1">
        <f t="array" aca="1" ref="K2159" ca="1">INDEX(Sheet1!$K$1:$K$8, RANDBETWEEN(1, 6))</f>
        <v>HAC-UKRAINE</v>
      </c>
      <c r="M2159" t="s">
        <v>75</v>
      </c>
      <c r="N2159">
        <f t="shared" ca="1" si="100"/>
        <v>36168.695985591607</v>
      </c>
      <c r="Q2159" t="s">
        <v>523</v>
      </c>
      <c r="U2159">
        <f t="shared" ca="1" si="101"/>
        <v>37163.124979598026</v>
      </c>
      <c r="V2159">
        <v>10153801</v>
      </c>
      <c r="W2159" t="str" cm="1">
        <f t="array" aca="1" ref="W2159" ca="1">INDEX(Sheet1!$X$1:$X$20, RANDBETWEEN(1, 20))</f>
        <v>Corporate Foundation</v>
      </c>
      <c r="X2159" t="str" cm="1">
        <f t="array" aca="1" ref="X2159" ca="1">INDEX(Sheet1!$Y$2:$Y$22, RANDBETWEEN(1, 21))</f>
        <v>Public Sector</v>
      </c>
      <c r="Z2159" t="str" cm="1">
        <f t="array" aca="1" ref="Z2159" ca="1">INDEX(Sheet1!$AA$2:$AA$30, RANDBETWEEN(1, 29))</f>
        <v>BULGARIA CO</v>
      </c>
      <c r="AA2159" t="str" cm="1">
        <f t="array" aca="1" ref="AA2159" ca="1">INDEX(Sheet1!$AB$2:$AB$8, RANDBETWEEN(1, 7))</f>
        <v>WCARO</v>
      </c>
      <c r="AB2159" t="str" cm="1">
        <f t="array" aca="1" ref="AB2159" ca="1">INDEX(Sheet1!$AC$2:$AC$22, RANDBETWEEN(1, 21))</f>
        <v>Japan</v>
      </c>
      <c r="AE2159" t="str" cm="1">
        <f t="array" aca="1" ref="AE2159" ca="1">INDEX(Sheet1!$AF$2:$AF$22, RANDBETWEEN(1, 5))</f>
        <v>ESARO</v>
      </c>
      <c r="AF2159" s="3">
        <v>45403</v>
      </c>
      <c r="AG2159" t="str" cm="1">
        <f t="array" aca="1" ref="AG2159" ca="1">INDEX(Sheet1!$AH$2:$AH$24, RANDBETWEEN(1, 23))</f>
        <v>TURKIYE NATCOM</v>
      </c>
      <c r="AH2159" t="s">
        <v>649</v>
      </c>
      <c r="AI2159" t="s">
        <v>522</v>
      </c>
      <c r="AJ2159" t="s">
        <v>523</v>
      </c>
      <c r="AK2159" t="s">
        <v>75</v>
      </c>
      <c r="AL2159" t="s">
        <v>90</v>
      </c>
      <c r="AM2159" t="s">
        <v>646</v>
      </c>
      <c r="AN2159" t="s">
        <v>105</v>
      </c>
      <c r="AO2159" t="s">
        <v>61</v>
      </c>
      <c r="AP2159" t="s">
        <v>62</v>
      </c>
      <c r="AQ2159" t="s">
        <v>129</v>
      </c>
      <c r="AR2159">
        <v>2023</v>
      </c>
      <c r="AS2159" t="s">
        <v>44</v>
      </c>
    </row>
    <row r="2160" spans="1:45">
      <c r="A2160" t="s">
        <v>655</v>
      </c>
      <c r="B2160" t="s">
        <v>95</v>
      </c>
      <c r="C2160" t="s">
        <v>45</v>
      </c>
      <c r="D2160" s="3">
        <v>45590</v>
      </c>
      <c r="E2160" t="s">
        <v>644</v>
      </c>
      <c r="F2160">
        <f t="shared" ca="1" si="99"/>
        <v>2285.0213172559015</v>
      </c>
      <c r="G2160">
        <f t="shared" ca="1" si="99"/>
        <v>95622.475418699891</v>
      </c>
      <c r="H2160" t="str" cm="1">
        <f t="array" aca="1" ref="H2160" ca="1">INDEX(Sheet1!$H$1:$H$3, RANDBETWEEN(1, 3))</f>
        <v>ORE-Thematic</v>
      </c>
      <c r="I2160" t="str" cm="1">
        <f t="array" aca="1" ref="I2160" ca="1">INDEX(Sheet1!$I$3:$I$88, RANDBETWEEN(1, 85))</f>
        <v>Building capacity for Evaluation</v>
      </c>
      <c r="J2160" t="str">
        <f ca="1">INDEX(Sheet1!$AZ$3:$AZ$8, RANDBETWEEN(1, COUNTA(Sheet1!$AZ$3:$AZ$8)))</f>
        <v>Advocacy</v>
      </c>
      <c r="K2160" t="str" cm="1">
        <f t="array" aca="1" ref="K2160" ca="1">INDEX(Sheet1!$K$1:$K$8, RANDBETWEEN(1, 6))</f>
        <v>HAC-STATE OF PALESTINE</v>
      </c>
      <c r="M2160" t="s">
        <v>104</v>
      </c>
      <c r="N2160">
        <f t="shared" ca="1" si="100"/>
        <v>53737.252405927706</v>
      </c>
      <c r="Q2160" t="s">
        <v>525</v>
      </c>
      <c r="U2160">
        <f t="shared" ca="1" si="101"/>
        <v>60185.043133256651</v>
      </c>
      <c r="V2160">
        <v>32210134</v>
      </c>
      <c r="W2160" t="str" cm="1">
        <f t="array" aca="1" ref="W2160" ca="1">INDEX(Sheet1!$X$1:$X$20, RANDBETWEEN(1, 20))</f>
        <v>Corporate Foundation</v>
      </c>
      <c r="X2160" t="str" cm="1">
        <f t="array" aca="1" ref="X2160" ca="1">INDEX(Sheet1!$Y$2:$Y$22, RANDBETWEEN(1, 21))</f>
        <v>Corporate Account</v>
      </c>
      <c r="Z2160" t="str" cm="1">
        <f t="array" aca="1" ref="Z2160" ca="1">INDEX(Sheet1!$AA$2:$AA$30, RANDBETWEEN(1, 29))</f>
        <v>QATAR CO</v>
      </c>
      <c r="AA2160" t="str" cm="1">
        <f t="array" aca="1" ref="AA2160" ca="1">INDEX(Sheet1!$AB$2:$AB$8, RANDBETWEEN(1, 7))</f>
        <v>MENARO</v>
      </c>
      <c r="AB2160" t="str" cm="1">
        <f t="array" aca="1" ref="AB2160" ca="1">INDEX(Sheet1!$AC$2:$AC$22, RANDBETWEEN(1, 21))</f>
        <v>Cyprus</v>
      </c>
      <c r="AE2160" t="str" cm="1">
        <f t="array" aca="1" ref="AE2160" ca="1">INDEX(Sheet1!$AF$2:$AF$22, RANDBETWEEN(1, 5))</f>
        <v>ESARO</v>
      </c>
      <c r="AF2160" s="3">
        <v>45590</v>
      </c>
      <c r="AG2160" t="str" cm="1">
        <f t="array" aca="1" ref="AG2160" ca="1">INDEX(Sheet1!$AH$2:$AH$24, RANDBETWEEN(1, 23))</f>
        <v>TURKIYE NATCOM</v>
      </c>
      <c r="AH2160" t="s">
        <v>647</v>
      </c>
      <c r="AI2160" t="s">
        <v>524</v>
      </c>
      <c r="AJ2160" t="s">
        <v>525</v>
      </c>
      <c r="AK2160" t="s">
        <v>104</v>
      </c>
      <c r="AL2160" t="s">
        <v>58</v>
      </c>
      <c r="AM2160" t="s">
        <v>646</v>
      </c>
      <c r="AN2160" t="s">
        <v>105</v>
      </c>
      <c r="AO2160" t="s">
        <v>77</v>
      </c>
      <c r="AP2160" t="s">
        <v>78</v>
      </c>
      <c r="AQ2160" t="s">
        <v>129</v>
      </c>
      <c r="AR2160">
        <v>2023</v>
      </c>
      <c r="AS2160" t="s">
        <v>44</v>
      </c>
    </row>
    <row r="2161" spans="1:45">
      <c r="A2161" t="s">
        <v>657</v>
      </c>
      <c r="B2161" t="s">
        <v>95</v>
      </c>
      <c r="C2161" t="s">
        <v>45</v>
      </c>
      <c r="D2161" s="3">
        <v>45322</v>
      </c>
      <c r="E2161" t="s">
        <v>644</v>
      </c>
      <c r="F2161">
        <f t="shared" ca="1" si="99"/>
        <v>55756.686133195391</v>
      </c>
      <c r="G2161">
        <f t="shared" ca="1" si="99"/>
        <v>49098.329347254577</v>
      </c>
      <c r="H2161" t="str" cm="1">
        <f t="array" aca="1" ref="H2161" ca="1">INDEX(Sheet1!$H$1:$H$3, RANDBETWEEN(1, 3))</f>
        <v>ORE-Thematic</v>
      </c>
      <c r="I2161" t="str" cm="1">
        <f t="array" aca="1" ref="I2161" ca="1">INDEX(Sheet1!$I$3:$I$88, RANDBETWEEN(1, 85))</f>
        <v>Oversight and assurance</v>
      </c>
      <c r="J2161" t="str">
        <f ca="1">INDEX(Sheet1!$AZ$3:$AZ$8, RANDBETWEEN(1, COUNTA(Sheet1!$AZ$3:$AZ$8)))</f>
        <v>Advocacy</v>
      </c>
      <c r="K2161" t="str" cm="1">
        <f t="array" aca="1" ref="K2161" ca="1">INDEX(Sheet1!$K$1:$K$8, RANDBETWEEN(1, 6))</f>
        <v>HAC-ARMENIA</v>
      </c>
      <c r="M2161" t="s">
        <v>89</v>
      </c>
      <c r="N2161">
        <f t="shared" ca="1" si="100"/>
        <v>21942.264027142857</v>
      </c>
      <c r="Q2161" t="s">
        <v>527</v>
      </c>
      <c r="U2161">
        <f t="shared" ca="1" si="101"/>
        <v>19691.411414941882</v>
      </c>
      <c r="V2161">
        <v>14438577</v>
      </c>
      <c r="W2161" t="str" cm="1">
        <f t="array" aca="1" ref="W2161" ca="1">INDEX(Sheet1!$X$1:$X$20, RANDBETWEEN(1, 20))</f>
        <v>Ministry</v>
      </c>
      <c r="X2161" t="str" cm="1">
        <f t="array" aca="1" ref="X2161" ca="1">INDEX(Sheet1!$Y$2:$Y$22, RANDBETWEEN(1, 21))</f>
        <v>Private Sector</v>
      </c>
      <c r="Z2161" t="str" cm="1">
        <f t="array" aca="1" ref="Z2161" ca="1">INDEX(Sheet1!$AA$2:$AA$30, RANDBETWEEN(1, 29))</f>
        <v>TURKIYE NATCOM</v>
      </c>
      <c r="AA2161" t="str" cm="1">
        <f t="array" aca="1" ref="AA2161" ca="1">INDEX(Sheet1!$AB$2:$AB$8, RANDBETWEEN(1, 7))</f>
        <v>NatCom</v>
      </c>
      <c r="AB2161" t="str" cm="1">
        <f t="array" aca="1" ref="AB2161" ca="1">INDEX(Sheet1!$AC$2:$AC$22, RANDBETWEEN(1, 21))</f>
        <v>Netherlands</v>
      </c>
      <c r="AE2161" t="str" cm="1">
        <f t="array" aca="1" ref="AE2161" ca="1">INDEX(Sheet1!$AF$2:$AF$22, RANDBETWEEN(1, 5))</f>
        <v>ECARO</v>
      </c>
      <c r="AF2161" s="3">
        <v>45322</v>
      </c>
      <c r="AG2161" t="str" cm="1">
        <f t="array" aca="1" ref="AG2161" ca="1">INDEX(Sheet1!$AH$2:$AH$24, RANDBETWEEN(1, 23))</f>
        <v>BULGARIA CO</v>
      </c>
      <c r="AH2161" t="s">
        <v>647</v>
      </c>
      <c r="AI2161" t="s">
        <v>526</v>
      </c>
      <c r="AJ2161" t="s">
        <v>527</v>
      </c>
      <c r="AK2161" t="s">
        <v>89</v>
      </c>
      <c r="AL2161" t="s">
        <v>95</v>
      </c>
      <c r="AM2161" t="s">
        <v>646</v>
      </c>
      <c r="AN2161" t="s">
        <v>91</v>
      </c>
      <c r="AO2161" t="s">
        <v>77</v>
      </c>
      <c r="AP2161" t="s">
        <v>143</v>
      </c>
      <c r="AQ2161" t="s">
        <v>100</v>
      </c>
      <c r="AR2161">
        <v>2022</v>
      </c>
      <c r="AS2161" t="s">
        <v>44</v>
      </c>
    </row>
    <row r="2162" spans="1:45">
      <c r="A2162" t="s">
        <v>656</v>
      </c>
      <c r="B2162" t="s">
        <v>44</v>
      </c>
      <c r="C2162" t="s">
        <v>118</v>
      </c>
      <c r="D2162" s="3">
        <v>45471</v>
      </c>
      <c r="E2162" t="s">
        <v>644</v>
      </c>
      <c r="F2162">
        <f t="shared" ca="1" si="99"/>
        <v>65127.353074504455</v>
      </c>
      <c r="G2162">
        <f t="shared" ca="1" si="99"/>
        <v>53203.065482667676</v>
      </c>
      <c r="H2162" t="str" cm="1">
        <f t="array" aca="1" ref="H2162" ca="1">INDEX(Sheet1!$H$1:$H$3, RANDBETWEEN(1, 3))</f>
        <v>Revenue Type</v>
      </c>
      <c r="I2162" t="str" cm="1">
        <f t="array" aca="1" ref="I2162" ca="1">INDEX(Sheet1!$I$3:$I$88, RANDBETWEEN(1, 85))</f>
        <v>Leadership and Executive Direction</v>
      </c>
      <c r="J2162" t="str">
        <f ca="1">INDEX(Sheet1!$AZ$3:$AZ$8, RANDBETWEEN(1, COUNTA(Sheet1!$AZ$3:$AZ$8)))</f>
        <v>Advocacy</v>
      </c>
      <c r="K2162" t="str" cm="1">
        <f t="array" aca="1" ref="K2162" ca="1">INDEX(Sheet1!$K$1:$K$8, RANDBETWEEN(1, 6))</f>
        <v>HAC-UKRAINE</v>
      </c>
      <c r="M2162" t="s">
        <v>89</v>
      </c>
      <c r="N2162">
        <f t="shared" ca="1" si="100"/>
        <v>18092.957551592819</v>
      </c>
      <c r="Q2162" t="s">
        <v>529</v>
      </c>
      <c r="U2162">
        <f t="shared" ca="1" si="101"/>
        <v>39165.596041933633</v>
      </c>
      <c r="V2162">
        <v>9916430</v>
      </c>
      <c r="W2162" t="str" cm="1">
        <f t="array" aca="1" ref="W2162" ca="1">INDEX(Sheet1!$X$1:$X$20, RANDBETWEEN(1, 20))</f>
        <v>Women's and diaspora organizations</v>
      </c>
      <c r="X2162" t="str" cm="1">
        <f t="array" aca="1" ref="X2162" ca="1">INDEX(Sheet1!$Y$2:$Y$22, RANDBETWEEN(1, 21))</f>
        <v>Private Sector</v>
      </c>
      <c r="Z2162" t="str" cm="1">
        <f t="array" aca="1" ref="Z2162" ca="1">INDEX(Sheet1!$AA$2:$AA$30, RANDBETWEEN(1, 29))</f>
        <v>KOSOVO CO</v>
      </c>
      <c r="AA2162" t="str" cm="1">
        <f t="array" aca="1" ref="AA2162" ca="1">INDEX(Sheet1!$AB$2:$AB$8, RANDBETWEEN(1, 7))</f>
        <v>EAPRO</v>
      </c>
      <c r="AB2162" t="str" cm="1">
        <f t="array" aca="1" ref="AB2162" ca="1">INDEX(Sheet1!$AC$2:$AC$22, RANDBETWEEN(1, 21))</f>
        <v>United States</v>
      </c>
      <c r="AE2162" t="str" cm="1">
        <f t="array" aca="1" ref="AE2162" ca="1">INDEX(Sheet1!$AF$2:$AF$22, RANDBETWEEN(1, 5))</f>
        <v>HQ</v>
      </c>
      <c r="AF2162" s="3">
        <v>45471</v>
      </c>
      <c r="AG2162" t="str" cm="1">
        <f t="array" aca="1" ref="AG2162" ca="1">INDEX(Sheet1!$AH$2:$AH$24, RANDBETWEEN(1, 23))</f>
        <v>ALBANIA CO</v>
      </c>
      <c r="AH2162" t="s">
        <v>647</v>
      </c>
      <c r="AI2162" t="s">
        <v>528</v>
      </c>
      <c r="AJ2162" t="s">
        <v>529</v>
      </c>
      <c r="AK2162" t="s">
        <v>89</v>
      </c>
      <c r="AL2162" t="s">
        <v>95</v>
      </c>
      <c r="AM2162" t="s">
        <v>646</v>
      </c>
      <c r="AN2162" t="s">
        <v>105</v>
      </c>
      <c r="AO2162" t="s">
        <v>92</v>
      </c>
      <c r="AP2162" t="s">
        <v>62</v>
      </c>
      <c r="AQ2162" t="s">
        <v>79</v>
      </c>
      <c r="AR2162">
        <v>2023</v>
      </c>
      <c r="AS2162" t="s">
        <v>44</v>
      </c>
    </row>
    <row r="2163" spans="1:45">
      <c r="A2163" t="s">
        <v>652</v>
      </c>
      <c r="B2163" t="s">
        <v>44</v>
      </c>
      <c r="C2163" t="s">
        <v>118</v>
      </c>
      <c r="D2163" s="3">
        <v>45444</v>
      </c>
      <c r="E2163" t="s">
        <v>644</v>
      </c>
      <c r="F2163">
        <f t="shared" ca="1" si="99"/>
        <v>36620.349795740782</v>
      </c>
      <c r="G2163">
        <f t="shared" ca="1" si="99"/>
        <v>91804.154831229054</v>
      </c>
      <c r="H2163" t="str" cm="1">
        <f t="array" aca="1" ref="H2163" ca="1">INDEX(Sheet1!$H$1:$H$3, RANDBETWEEN(1, 3))</f>
        <v>Revenue Type</v>
      </c>
      <c r="I2163" t="str" cm="1">
        <f t="array" aca="1" ref="I2163" ca="1">INDEX(Sheet1!$I$3:$I$88, RANDBETWEEN(1, 85))</f>
        <v>digital workspace for visual collaboration</v>
      </c>
      <c r="J2163" t="str">
        <f ca="1">INDEX(Sheet1!$AZ$3:$AZ$8, RANDBETWEEN(1, COUNTA(Sheet1!$AZ$3:$AZ$8)))</f>
        <v>Increased Immunization Rates</v>
      </c>
      <c r="K2163" t="str" cm="1">
        <f t="array" aca="1" ref="K2163" ca="1">INDEX(Sheet1!$K$1:$K$8, RANDBETWEEN(1, 6))</f>
        <v>HAC-ARMENIA</v>
      </c>
      <c r="M2163" t="s">
        <v>104</v>
      </c>
      <c r="N2163">
        <f t="shared" ca="1" si="100"/>
        <v>40445.944063181778</v>
      </c>
      <c r="Q2163" t="s">
        <v>531</v>
      </c>
      <c r="U2163">
        <f t="shared" ca="1" si="101"/>
        <v>36382.841760944779</v>
      </c>
      <c r="V2163">
        <v>35075323</v>
      </c>
      <c r="W2163" t="str" cm="1">
        <f t="array" aca="1" ref="W2163" ca="1">INDEX(Sheet1!$X$1:$X$20, RANDBETWEEN(1, 20))</f>
        <v>Membership based organizations</v>
      </c>
      <c r="X2163" t="str" cm="1">
        <f t="array" aca="1" ref="X2163" ca="1">INDEX(Sheet1!$Y$2:$Y$22, RANDBETWEEN(1, 21))</f>
        <v>UNICEF NatCom/CO/Division</v>
      </c>
      <c r="Z2163" t="str" cm="1">
        <f t="array" aca="1" ref="Z2163" ca="1">INDEX(Sheet1!$AA$2:$AA$30, RANDBETWEEN(1, 29))</f>
        <v>SERBIA CO</v>
      </c>
      <c r="AA2163" t="str" cm="1">
        <f t="array" aca="1" ref="AA2163" ca="1">INDEX(Sheet1!$AB$2:$AB$8, RANDBETWEEN(1, 7))</f>
        <v>NatCom</v>
      </c>
      <c r="AB2163" t="str" cm="1">
        <f t="array" aca="1" ref="AB2163" ca="1">INDEX(Sheet1!$AC$2:$AC$22, RANDBETWEEN(1, 21))</f>
        <v>Moldova</v>
      </c>
      <c r="AE2163" t="str" cm="1">
        <f t="array" aca="1" ref="AE2163" ca="1">INDEX(Sheet1!$AF$2:$AF$22, RANDBETWEEN(1, 5))</f>
        <v>ESARO</v>
      </c>
      <c r="AF2163" s="3">
        <v>45444</v>
      </c>
      <c r="AG2163" t="str" cm="1">
        <f t="array" aca="1" ref="AG2163" ca="1">INDEX(Sheet1!$AH$2:$AH$24, RANDBETWEEN(1, 23))</f>
        <v>ARMENIA CO</v>
      </c>
      <c r="AH2163" t="s">
        <v>647</v>
      </c>
      <c r="AI2163" t="s">
        <v>530</v>
      </c>
      <c r="AJ2163" t="s">
        <v>531</v>
      </c>
      <c r="AK2163" t="s">
        <v>104</v>
      </c>
      <c r="AL2163" t="s">
        <v>95</v>
      </c>
      <c r="AM2163" t="s">
        <v>646</v>
      </c>
      <c r="AN2163" t="s">
        <v>91</v>
      </c>
      <c r="AO2163" t="s">
        <v>61</v>
      </c>
      <c r="AP2163" t="s">
        <v>93</v>
      </c>
      <c r="AQ2163" t="s">
        <v>79</v>
      </c>
      <c r="AR2163">
        <v>2023</v>
      </c>
      <c r="AS2163" t="s">
        <v>44</v>
      </c>
    </row>
    <row r="2164" spans="1:45">
      <c r="A2164" t="s">
        <v>655</v>
      </c>
      <c r="B2164" t="s">
        <v>95</v>
      </c>
      <c r="C2164" t="s">
        <v>45</v>
      </c>
      <c r="D2164" s="3">
        <v>45406</v>
      </c>
      <c r="E2164" t="s">
        <v>644</v>
      </c>
      <c r="F2164">
        <f t="shared" ca="1" si="99"/>
        <v>59728.440862398005</v>
      </c>
      <c r="G2164">
        <f t="shared" ca="1" si="99"/>
        <v>47091.48195941389</v>
      </c>
      <c r="H2164" t="str" cm="1">
        <f t="array" aca="1" ref="H2164" ca="1">INDEX(Sheet1!$H$1:$H$3, RANDBETWEEN(1, 3))</f>
        <v>ORE-Thematic</v>
      </c>
      <c r="I2164" t="str" cm="1">
        <f t="array" aca="1" ref="I2164" ca="1">INDEX(Sheet1!$I$3:$I$88, RANDBETWEEN(1, 85))</f>
        <v>Other – including procurement services</v>
      </c>
      <c r="J2164" t="str">
        <f ca="1">INDEX(Sheet1!$AZ$3:$AZ$8, RANDBETWEEN(1, COUNTA(Sheet1!$AZ$3:$AZ$8)))</f>
        <v>Emergency Response</v>
      </c>
      <c r="K2164" t="str" cm="1">
        <f t="array" aca="1" ref="K2164" ca="1">INDEX(Sheet1!$K$1:$K$8, RANDBETWEEN(1, 6))</f>
        <v>Ukraine Response</v>
      </c>
      <c r="M2164" t="s">
        <v>104</v>
      </c>
      <c r="N2164">
        <f t="shared" ca="1" si="100"/>
        <v>31806.911841959285</v>
      </c>
      <c r="Q2164" t="s">
        <v>161</v>
      </c>
      <c r="U2164">
        <f t="shared" ca="1" si="101"/>
        <v>4776.5881628999423</v>
      </c>
      <c r="V2164">
        <v>2728348</v>
      </c>
      <c r="W2164" t="str" cm="1">
        <f t="array" aca="1" ref="W2164" ca="1">INDEX(Sheet1!$X$1:$X$20, RANDBETWEEN(1, 20))</f>
        <v>Other</v>
      </c>
      <c r="X2164" t="str" cm="1">
        <f t="array" aca="1" ref="X2164" ca="1">INDEX(Sheet1!$Y$2:$Y$22, RANDBETWEEN(1, 21))</f>
        <v>Private Sector</v>
      </c>
      <c r="Z2164" t="str" cm="1">
        <f t="array" aca="1" ref="Z2164" ca="1">INDEX(Sheet1!$AA$2:$AA$30, RANDBETWEEN(1, 29))</f>
        <v>UK NATCOM</v>
      </c>
      <c r="AA2164" t="str" cm="1">
        <f t="array" aca="1" ref="AA2164" ca="1">INDEX(Sheet1!$AB$2:$AB$8, RANDBETWEEN(1, 7))</f>
        <v>WCARO</v>
      </c>
      <c r="AB2164" t="str" cm="1">
        <f t="array" aca="1" ref="AB2164" ca="1">INDEX(Sheet1!$AC$2:$AC$22, RANDBETWEEN(1, 21))</f>
        <v>United States</v>
      </c>
      <c r="AE2164" t="str" cm="1">
        <f t="array" aca="1" ref="AE2164" ca="1">INDEX(Sheet1!$AF$2:$AF$22, RANDBETWEEN(1, 5))</f>
        <v>ECARO</v>
      </c>
      <c r="AF2164" s="3">
        <v>45406</v>
      </c>
      <c r="AG2164" t="str" cm="1">
        <f t="array" aca="1" ref="AG2164" ca="1">INDEX(Sheet1!$AH$2:$AH$24, RANDBETWEEN(1, 23))</f>
        <v>TURKIYE CO</v>
      </c>
      <c r="AH2164" t="s">
        <v>649</v>
      </c>
      <c r="AI2164" t="s">
        <v>532</v>
      </c>
      <c r="AJ2164" t="s">
        <v>161</v>
      </c>
      <c r="AK2164" t="s">
        <v>104</v>
      </c>
      <c r="AL2164" t="s">
        <v>90</v>
      </c>
      <c r="AM2164" t="s">
        <v>646</v>
      </c>
      <c r="AN2164" t="s">
        <v>115</v>
      </c>
      <c r="AO2164" t="s">
        <v>149</v>
      </c>
      <c r="AP2164" t="s">
        <v>135</v>
      </c>
      <c r="AQ2164" t="s">
        <v>94</v>
      </c>
      <c r="AR2164">
        <v>2024</v>
      </c>
      <c r="AS2164" t="s">
        <v>44</v>
      </c>
    </row>
    <row r="2165" spans="1:45">
      <c r="A2165" t="s">
        <v>652</v>
      </c>
      <c r="B2165" t="s">
        <v>44</v>
      </c>
      <c r="C2165" t="s">
        <v>118</v>
      </c>
      <c r="D2165" s="3">
        <v>45528</v>
      </c>
      <c r="E2165" t="s">
        <v>644</v>
      </c>
      <c r="F2165">
        <f t="shared" ca="1" si="99"/>
        <v>44282.297471718528</v>
      </c>
      <c r="G2165">
        <f t="shared" ca="1" si="99"/>
        <v>81919.560460729204</v>
      </c>
      <c r="H2165" t="str" cm="1">
        <f t="array" aca="1" ref="H2165" ca="1">INDEX(Sheet1!$H$1:$H$3, RANDBETWEEN(1, 3))</f>
        <v>ORR Non-Thematic</v>
      </c>
      <c r="I2165" t="str" cm="1">
        <f t="array" aca="1" ref="I2165" ca="1">INDEX(Sheet1!$I$3:$I$88, RANDBETWEEN(1, 85))</f>
        <v>Saving lives and protecting rights in humanitarian situations</v>
      </c>
      <c r="J2165" t="str">
        <f ca="1">INDEX(Sheet1!$AZ$3:$AZ$8, RANDBETWEEN(1, COUNTA(Sheet1!$AZ$3:$AZ$8)))</f>
        <v>Advocacy</v>
      </c>
      <c r="K2165" t="str" cm="1">
        <f t="array" aca="1" ref="K2165" ca="1">INDEX(Sheet1!$K$1:$K$8, RANDBETWEEN(1, 6))</f>
        <v>HAC-STATE OF PALESTINE</v>
      </c>
      <c r="M2165" t="s">
        <v>114</v>
      </c>
      <c r="N2165">
        <f t="shared" ca="1" si="100"/>
        <v>47713.013593884229</v>
      </c>
      <c r="Q2165" t="s">
        <v>534</v>
      </c>
      <c r="U2165">
        <f t="shared" ca="1" si="101"/>
        <v>84863.21977697502</v>
      </c>
      <c r="V2165">
        <v>25704046</v>
      </c>
      <c r="W2165" t="str" cm="1">
        <f t="array" aca="1" ref="W2165" ca="1">INDEX(Sheet1!$X$1:$X$20, RANDBETWEEN(1, 20))</f>
        <v>Multi-Stakeholder Partnership</v>
      </c>
      <c r="X2165" t="str" cm="1">
        <f t="array" aca="1" ref="X2165" ca="1">INDEX(Sheet1!$Y$2:$Y$22, RANDBETWEEN(1, 21))</f>
        <v>Private Sector</v>
      </c>
      <c r="Z2165" t="str" cm="1">
        <f t="array" aca="1" ref="Z2165" ca="1">INDEX(Sheet1!$AA$2:$AA$30, RANDBETWEEN(1, 29))</f>
        <v>TURKIYE NATCOM</v>
      </c>
      <c r="AA2165" t="str" cm="1">
        <f t="array" aca="1" ref="AA2165" ca="1">INDEX(Sheet1!$AB$2:$AB$8, RANDBETWEEN(1, 7))</f>
        <v>EAPRO</v>
      </c>
      <c r="AB2165" t="str" cm="1">
        <f t="array" aca="1" ref="AB2165" ca="1">INDEX(Sheet1!$AC$2:$AC$22, RANDBETWEEN(1, 21))</f>
        <v>United States</v>
      </c>
      <c r="AE2165" t="str" cm="1">
        <f t="array" aca="1" ref="AE2165" ca="1">INDEX(Sheet1!$AF$2:$AF$22, RANDBETWEEN(1, 5))</f>
        <v>ESARO</v>
      </c>
      <c r="AF2165" s="3">
        <v>45528</v>
      </c>
      <c r="AG2165" t="str" cm="1">
        <f t="array" aca="1" ref="AG2165" ca="1">INDEX(Sheet1!$AH$2:$AH$24, RANDBETWEEN(1, 23))</f>
        <v>PPD</v>
      </c>
      <c r="AH2165" t="s">
        <v>668</v>
      </c>
      <c r="AI2165" t="s">
        <v>533</v>
      </c>
      <c r="AJ2165" t="s">
        <v>534</v>
      </c>
      <c r="AK2165" t="s">
        <v>114</v>
      </c>
      <c r="AL2165" t="s">
        <v>58</v>
      </c>
      <c r="AM2165" t="s">
        <v>645</v>
      </c>
      <c r="AN2165" t="s">
        <v>192</v>
      </c>
      <c r="AO2165" t="s">
        <v>116</v>
      </c>
      <c r="AP2165" t="s">
        <v>135</v>
      </c>
      <c r="AQ2165" t="s">
        <v>100</v>
      </c>
      <c r="AR2165">
        <v>2024</v>
      </c>
      <c r="AS2165" t="s">
        <v>44</v>
      </c>
    </row>
    <row r="2166" spans="1:45">
      <c r="A2166" t="s">
        <v>659</v>
      </c>
      <c r="B2166" t="s">
        <v>44</v>
      </c>
      <c r="C2166" t="s">
        <v>45</v>
      </c>
      <c r="D2166" s="3">
        <v>45498</v>
      </c>
      <c r="E2166" t="s">
        <v>644</v>
      </c>
      <c r="F2166">
        <f t="shared" ca="1" si="99"/>
        <v>17806.301627492845</v>
      </c>
      <c r="G2166">
        <f t="shared" ca="1" si="99"/>
        <v>12978.645653081456</v>
      </c>
      <c r="H2166" t="str" cm="1">
        <f t="array" aca="1" ref="H2166" ca="1">INDEX(Sheet1!$H$1:$H$3, RANDBETWEEN(1, 3))</f>
        <v>ORR Non-Thematic</v>
      </c>
      <c r="I2166" t="str" cm="1">
        <f t="array" aca="1" ref="I2166" ca="1">INDEX(Sheet1!$I$3:$I$88, RANDBETWEEN(1, 85))</f>
        <v>ACT-A/COVAX Pillar 4: RCCE</v>
      </c>
      <c r="J2166" t="str">
        <f ca="1">INDEX(Sheet1!$AZ$3:$AZ$8, RANDBETWEEN(1, COUNTA(Sheet1!$AZ$3:$AZ$8)))</f>
        <v>Health</v>
      </c>
      <c r="K2166" t="str" cm="1">
        <f t="array" aca="1" ref="K2166" ca="1">INDEX(Sheet1!$K$1:$K$8, RANDBETWEEN(1, 6))</f>
        <v>Emergency/HAC</v>
      </c>
      <c r="M2166" t="s">
        <v>165</v>
      </c>
      <c r="N2166">
        <f t="shared" ca="1" si="100"/>
        <v>18985.687704969761</v>
      </c>
      <c r="Q2166" t="s">
        <v>536</v>
      </c>
      <c r="U2166">
        <f t="shared" ca="1" si="101"/>
        <v>9742.150818067199</v>
      </c>
      <c r="V2166">
        <v>17808765</v>
      </c>
      <c r="W2166" t="str" cm="1">
        <f t="array" aca="1" ref="W2166" ca="1">INDEX(Sheet1!$X$1:$X$20, RANDBETWEEN(1, 20))</f>
        <v>Corporate</v>
      </c>
      <c r="X2166" t="str" cm="1">
        <f t="array" aca="1" ref="X2166" ca="1">INDEX(Sheet1!$Y$2:$Y$22, RANDBETWEEN(1, 21))</f>
        <v>Private Sector</v>
      </c>
      <c r="Z2166" t="str" cm="1">
        <f t="array" aca="1" ref="Z2166" ca="1">INDEX(Sheet1!$AA$2:$AA$30, RANDBETWEEN(1, 29))</f>
        <v>INNOVATION UNIT</v>
      </c>
      <c r="AA2166" t="str" cm="1">
        <f t="array" aca="1" ref="AA2166" ca="1">INDEX(Sheet1!$AB$2:$AB$8, RANDBETWEEN(1, 7))</f>
        <v>ECARO</v>
      </c>
      <c r="AB2166" t="str" cm="1">
        <f t="array" aca="1" ref="AB2166" ca="1">INDEX(Sheet1!$AC$2:$AC$22, RANDBETWEEN(1, 21))</f>
        <v>France</v>
      </c>
      <c r="AE2166" t="str" cm="1">
        <f t="array" aca="1" ref="AE2166" ca="1">INDEX(Sheet1!$AF$2:$AF$22, RANDBETWEEN(1, 5))</f>
        <v>NatCom</v>
      </c>
      <c r="AF2166" s="3">
        <v>45498</v>
      </c>
      <c r="AG2166" t="str" cm="1">
        <f t="array" aca="1" ref="AG2166" ca="1">INDEX(Sheet1!$AH$2:$AH$24, RANDBETWEEN(1, 23))</f>
        <v>GREECE CO</v>
      </c>
      <c r="AH2166" t="s">
        <v>670</v>
      </c>
      <c r="AI2166" t="s">
        <v>535</v>
      </c>
      <c r="AJ2166" t="s">
        <v>536</v>
      </c>
      <c r="AK2166" t="s">
        <v>165</v>
      </c>
      <c r="AL2166" t="s">
        <v>90</v>
      </c>
      <c r="AM2166" t="s">
        <v>645</v>
      </c>
      <c r="AN2166" t="s">
        <v>91</v>
      </c>
      <c r="AO2166" t="s">
        <v>61</v>
      </c>
      <c r="AP2166" t="s">
        <v>93</v>
      </c>
      <c r="AQ2166" t="s">
        <v>79</v>
      </c>
      <c r="AR2166">
        <v>2024</v>
      </c>
      <c r="AS2166" t="s">
        <v>44</v>
      </c>
    </row>
    <row r="2167" spans="1:45">
      <c r="A2167" t="s">
        <v>653</v>
      </c>
      <c r="B2167" t="s">
        <v>95</v>
      </c>
      <c r="C2167" t="s">
        <v>64</v>
      </c>
      <c r="D2167" s="3">
        <v>45623</v>
      </c>
      <c r="E2167" t="s">
        <v>644</v>
      </c>
      <c r="F2167">
        <f t="shared" ca="1" si="99"/>
        <v>53795.944633871011</v>
      </c>
      <c r="G2167">
        <f t="shared" ca="1" si="99"/>
        <v>32645.821261580491</v>
      </c>
      <c r="H2167" t="str" cm="1">
        <f t="array" aca="1" ref="H2167" ca="1">INDEX(Sheet1!$H$1:$H$3, RANDBETWEEN(1, 3))</f>
        <v>ORR Non-Thematic</v>
      </c>
      <c r="I2167" t="str" cm="1">
        <f t="array" aca="1" ref="I2167" ca="1">INDEX(Sheet1!$I$3:$I$88, RANDBETWEEN(1, 85))</f>
        <v>Polio eradication</v>
      </c>
      <c r="J2167" t="str">
        <f ca="1">INDEX(Sheet1!$AZ$3:$AZ$8, RANDBETWEEN(1, COUNTA(Sheet1!$AZ$3:$AZ$8)))</f>
        <v>Emergency Response</v>
      </c>
      <c r="K2167" t="str" cm="1">
        <f t="array" aca="1" ref="K2167" ca="1">INDEX(Sheet1!$K$1:$K$8, RANDBETWEEN(1, 6))</f>
        <v>HAC-UKRAINE</v>
      </c>
      <c r="M2167" t="s">
        <v>104</v>
      </c>
      <c r="N2167">
        <f t="shared" ca="1" si="100"/>
        <v>44594.039629427134</v>
      </c>
      <c r="Q2167" t="s">
        <v>538</v>
      </c>
      <c r="U2167">
        <f t="shared" ca="1" si="101"/>
        <v>45535.104020081104</v>
      </c>
      <c r="V2167">
        <v>15417663</v>
      </c>
      <c r="W2167" t="str" cm="1">
        <f t="array" aca="1" ref="W2167" ca="1">INDEX(Sheet1!$X$1:$X$20, RANDBETWEEN(1, 20))</f>
        <v>Corporate</v>
      </c>
      <c r="X2167" t="str" cm="1">
        <f t="array" aca="1" ref="X2167" ca="1">INDEX(Sheet1!$Y$2:$Y$22, RANDBETWEEN(1, 21))</f>
        <v>Private Sector</v>
      </c>
      <c r="Z2167" t="str" cm="1">
        <f t="array" aca="1" ref="Z2167" ca="1">INDEX(Sheet1!$AA$2:$AA$30, RANDBETWEEN(1, 29))</f>
        <v>MONTENEGRO CO</v>
      </c>
      <c r="AA2167" t="str" cm="1">
        <f t="array" aca="1" ref="AA2167" ca="1">INDEX(Sheet1!$AB$2:$AB$8, RANDBETWEEN(1, 7))</f>
        <v>HQ</v>
      </c>
      <c r="AB2167" t="str" cm="1">
        <f t="array" aca="1" ref="AB2167" ca="1">INDEX(Sheet1!$AC$2:$AC$22, RANDBETWEEN(1, 21))</f>
        <v>Denmark</v>
      </c>
      <c r="AE2167" t="str" cm="1">
        <f t="array" aca="1" ref="AE2167" ca="1">INDEX(Sheet1!$AF$2:$AF$22, RANDBETWEEN(1, 5))</f>
        <v>HQ</v>
      </c>
      <c r="AF2167" s="3">
        <v>45623</v>
      </c>
      <c r="AG2167" t="str" cm="1">
        <f t="array" aca="1" ref="AG2167" ca="1">INDEX(Sheet1!$AH$2:$AH$24, RANDBETWEEN(1, 23))</f>
        <v>CROATIA CO</v>
      </c>
      <c r="AH2167" t="s">
        <v>649</v>
      </c>
      <c r="AI2167" t="s">
        <v>537</v>
      </c>
      <c r="AJ2167" t="s">
        <v>538</v>
      </c>
      <c r="AK2167" t="s">
        <v>104</v>
      </c>
      <c r="AL2167" t="s">
        <v>90</v>
      </c>
      <c r="AM2167" t="s">
        <v>645</v>
      </c>
      <c r="AN2167" t="s">
        <v>216</v>
      </c>
      <c r="AO2167" t="s">
        <v>149</v>
      </c>
      <c r="AP2167" t="s">
        <v>78</v>
      </c>
      <c r="AQ2167" t="s">
        <v>79</v>
      </c>
      <c r="AR2167">
        <v>2023</v>
      </c>
      <c r="AS2167" t="s">
        <v>44</v>
      </c>
    </row>
    <row r="2168" spans="1:45">
      <c r="A2168" t="s">
        <v>655</v>
      </c>
      <c r="B2168" t="s">
        <v>95</v>
      </c>
      <c r="C2168" t="s">
        <v>64</v>
      </c>
      <c r="D2168" s="3">
        <v>45411</v>
      </c>
      <c r="E2168" t="s">
        <v>644</v>
      </c>
      <c r="F2168">
        <f t="shared" ca="1" si="99"/>
        <v>37845.297744628166</v>
      </c>
      <c r="G2168">
        <f t="shared" ca="1" si="99"/>
        <v>94283.754530309947</v>
      </c>
      <c r="H2168" t="str" cm="1">
        <f t="array" aca="1" ref="H2168" ca="1">INDEX(Sheet1!$H$1:$H$3, RANDBETWEEN(1, 3))</f>
        <v>ORR Non-Thematic</v>
      </c>
      <c r="I2168" t="str" cm="1">
        <f t="array" aca="1" ref="I2168" ca="1">INDEX(Sheet1!$I$3:$I$88, RANDBETWEEN(1, 85))</f>
        <v>ACT-A/COVAX Pillar 4: RCCE</v>
      </c>
      <c r="J2168" t="str">
        <f ca="1">INDEX(Sheet1!$AZ$3:$AZ$8, RANDBETWEEN(1, COUNTA(Sheet1!$AZ$3:$AZ$8)))</f>
        <v>Increased Immunization Rates</v>
      </c>
      <c r="K2168" t="str" cm="1">
        <f t="array" aca="1" ref="K2168" ca="1">INDEX(Sheet1!$K$1:$K$8, RANDBETWEEN(1, 6))</f>
        <v>HAC-UKRAINE</v>
      </c>
      <c r="M2168" t="s">
        <v>114</v>
      </c>
      <c r="N2168">
        <f t="shared" ca="1" si="100"/>
        <v>23514.502541462105</v>
      </c>
      <c r="Q2168" t="s">
        <v>207</v>
      </c>
      <c r="U2168">
        <f t="shared" ca="1" si="101"/>
        <v>38446.349797309755</v>
      </c>
      <c r="V2168">
        <v>12417506</v>
      </c>
      <c r="W2168" t="str" cm="1">
        <f t="array" aca="1" ref="W2168" ca="1">INDEX(Sheet1!$X$1:$X$20, RANDBETWEEN(1, 20))</f>
        <v>Multi-Stakeholder Partnership</v>
      </c>
      <c r="X2168" t="str" cm="1">
        <f t="array" aca="1" ref="X2168" ca="1">INDEX(Sheet1!$Y$2:$Y$22, RANDBETWEEN(1, 21))</f>
        <v>Private Sector</v>
      </c>
      <c r="Z2168" t="str" cm="1">
        <f t="array" aca="1" ref="Z2168" ca="1">INDEX(Sheet1!$AA$2:$AA$30, RANDBETWEEN(1, 29))</f>
        <v>KYRGYZSTAN CO</v>
      </c>
      <c r="AA2168" t="str" cm="1">
        <f t="array" aca="1" ref="AA2168" ca="1">INDEX(Sheet1!$AB$2:$AB$8, RANDBETWEEN(1, 7))</f>
        <v>ROSA</v>
      </c>
      <c r="AB2168" t="str" cm="1">
        <f t="array" aca="1" ref="AB2168" ca="1">INDEX(Sheet1!$AC$2:$AC$22, RANDBETWEEN(1, 21))</f>
        <v>Tajikistan</v>
      </c>
      <c r="AE2168" t="str" cm="1">
        <f t="array" aca="1" ref="AE2168" ca="1">INDEX(Sheet1!$AF$2:$AF$22, RANDBETWEEN(1, 5))</f>
        <v>NatCom</v>
      </c>
      <c r="AF2168" s="3">
        <v>45411</v>
      </c>
      <c r="AG2168" t="str" cm="1">
        <f t="array" aca="1" ref="AG2168" ca="1">INDEX(Sheet1!$AH$2:$AH$24, RANDBETWEEN(1, 23))</f>
        <v>TURKIYE NATCOM</v>
      </c>
      <c r="AH2168" t="s">
        <v>648</v>
      </c>
      <c r="AI2168" t="s">
        <v>539</v>
      </c>
      <c r="AJ2168" t="s">
        <v>207</v>
      </c>
      <c r="AK2168" t="s">
        <v>114</v>
      </c>
      <c r="AL2168" t="s">
        <v>95</v>
      </c>
      <c r="AM2168" t="s">
        <v>645</v>
      </c>
      <c r="AN2168" t="s">
        <v>115</v>
      </c>
      <c r="AO2168" t="s">
        <v>61</v>
      </c>
      <c r="AP2168" t="s">
        <v>78</v>
      </c>
      <c r="AQ2168" t="s">
        <v>79</v>
      </c>
      <c r="AR2168">
        <v>2023</v>
      </c>
      <c r="AS2168" t="s">
        <v>44</v>
      </c>
    </row>
    <row r="2169" spans="1:45">
      <c r="A2169" t="s">
        <v>655</v>
      </c>
      <c r="B2169" t="s">
        <v>95</v>
      </c>
      <c r="C2169" t="s">
        <v>118</v>
      </c>
      <c r="D2169" s="3">
        <v>45458</v>
      </c>
      <c r="E2169" t="s">
        <v>644</v>
      </c>
      <c r="F2169">
        <f t="shared" ca="1" si="99"/>
        <v>12004.855332853029</v>
      </c>
      <c r="G2169">
        <f t="shared" ca="1" si="99"/>
        <v>883.083363589545</v>
      </c>
      <c r="H2169" t="str" cm="1">
        <f t="array" aca="1" ref="H2169" ca="1">INDEX(Sheet1!$H$1:$H$3, RANDBETWEEN(1, 3))</f>
        <v>Revenue Type</v>
      </c>
      <c r="I2169" t="str" cm="1">
        <f t="array" aca="1" ref="I2169" ca="1">INDEX(Sheet1!$I$3:$I$88, RANDBETWEEN(1, 85))</f>
        <v>Field office oversight, management and operations support</v>
      </c>
      <c r="J2169" t="str">
        <f ca="1">INDEX(Sheet1!$AZ$3:$AZ$8, RANDBETWEEN(1, COUNTA(Sheet1!$AZ$3:$AZ$8)))</f>
        <v>Emergency Response</v>
      </c>
      <c r="K2169" t="str" cm="1">
        <f t="array" aca="1" ref="K2169" ca="1">INDEX(Sheet1!$K$1:$K$8, RANDBETWEEN(1, 6))</f>
        <v>Ukraine Response</v>
      </c>
      <c r="M2169" t="s">
        <v>57</v>
      </c>
      <c r="N2169">
        <f t="shared" ca="1" si="100"/>
        <v>73585.672559788771</v>
      </c>
      <c r="Q2169" t="s">
        <v>541</v>
      </c>
      <c r="U2169">
        <f t="shared" ca="1" si="101"/>
        <v>95287.898620880311</v>
      </c>
      <c r="V2169">
        <v>31815149</v>
      </c>
      <c r="W2169" t="str" cm="1">
        <f t="array" aca="1" ref="W2169" ca="1">INDEX(Sheet1!$X$1:$X$20, RANDBETWEEN(1, 20))</f>
        <v>Corporate Foundation</v>
      </c>
      <c r="X2169" t="str" cm="1">
        <f t="array" aca="1" ref="X2169" ca="1">INDEX(Sheet1!$Y$2:$Y$22, RANDBETWEEN(1, 21))</f>
        <v>UNICEF NatCom/CO/Division</v>
      </c>
      <c r="Z2169" t="str" cm="1">
        <f t="array" aca="1" ref="Z2169" ca="1">INDEX(Sheet1!$AA$2:$AA$30, RANDBETWEEN(1, 29))</f>
        <v>NETHERLANDS NATCOM</v>
      </c>
      <c r="AA2169" t="str" cm="1">
        <f t="array" aca="1" ref="AA2169" ca="1">INDEX(Sheet1!$AB$2:$AB$8, RANDBETWEEN(1, 7))</f>
        <v>NatCom</v>
      </c>
      <c r="AB2169" t="str" cm="1">
        <f t="array" aca="1" ref="AB2169" ca="1">INDEX(Sheet1!$AC$2:$AC$22, RANDBETWEEN(1, 21))</f>
        <v>United States</v>
      </c>
      <c r="AE2169" t="str" cm="1">
        <f t="array" aca="1" ref="AE2169" ca="1">INDEX(Sheet1!$AF$2:$AF$22, RANDBETWEEN(1, 5))</f>
        <v>NatCom</v>
      </c>
      <c r="AF2169" s="3">
        <v>45458</v>
      </c>
      <c r="AG2169" t="str" cm="1">
        <f t="array" aca="1" ref="AG2169" ca="1">INDEX(Sheet1!$AH$2:$AH$24, RANDBETWEEN(1, 23))</f>
        <v>TAJIKISTAN CO</v>
      </c>
      <c r="AH2169" t="s">
        <v>668</v>
      </c>
      <c r="AI2169" t="s">
        <v>540</v>
      </c>
      <c r="AJ2169" t="s">
        <v>541</v>
      </c>
      <c r="AK2169" t="s">
        <v>57</v>
      </c>
      <c r="AL2169" t="s">
        <v>58</v>
      </c>
      <c r="AM2169" t="s">
        <v>646</v>
      </c>
      <c r="AN2169" t="s">
        <v>128</v>
      </c>
      <c r="AO2169" t="s">
        <v>116</v>
      </c>
      <c r="AP2169" t="s">
        <v>135</v>
      </c>
      <c r="AQ2169" t="s">
        <v>117</v>
      </c>
      <c r="AR2169">
        <v>2022</v>
      </c>
      <c r="AS2169" t="s">
        <v>44</v>
      </c>
    </row>
    <row r="2170" spans="1:45">
      <c r="A2170" t="s">
        <v>653</v>
      </c>
      <c r="B2170" t="s">
        <v>95</v>
      </c>
      <c r="C2170" t="s">
        <v>45</v>
      </c>
      <c r="D2170" s="3">
        <v>45313</v>
      </c>
      <c r="E2170" t="s">
        <v>644</v>
      </c>
      <c r="F2170">
        <f t="shared" ca="1" si="99"/>
        <v>37131.412851412111</v>
      </c>
      <c r="G2170">
        <f t="shared" ca="1" si="99"/>
        <v>51209.766743886896</v>
      </c>
      <c r="H2170" t="str" cm="1">
        <f t="array" aca="1" ref="H2170" ca="1">INDEX(Sheet1!$H$1:$H$3, RANDBETWEEN(1, 3))</f>
        <v>ORE-Thematic</v>
      </c>
      <c r="I2170" t="str" cm="1">
        <f t="array" aca="1" ref="I2170" ca="1">INDEX(Sheet1!$I$3:$I$88, RANDBETWEEN(1, 85))</f>
        <v>Protect, care and support children and families affected by HIV</v>
      </c>
      <c r="J2170" t="str">
        <f ca="1">INDEX(Sheet1!$AZ$3:$AZ$8, RANDBETWEEN(1, COUNTA(Sheet1!$AZ$3:$AZ$8)))</f>
        <v>Child Protection</v>
      </c>
      <c r="K2170" t="str" cm="1">
        <f t="array" aca="1" ref="K2170" ca="1">INDEX(Sheet1!$K$1:$K$8, RANDBETWEEN(1, 6))</f>
        <v>Emergency/HAC</v>
      </c>
      <c r="M2170" t="s">
        <v>75</v>
      </c>
      <c r="N2170">
        <f t="shared" ca="1" si="100"/>
        <v>49664.201749366388</v>
      </c>
      <c r="Q2170" t="s">
        <v>543</v>
      </c>
      <c r="U2170">
        <f t="shared" ca="1" si="101"/>
        <v>91623.426521915942</v>
      </c>
      <c r="V2170">
        <v>34638209</v>
      </c>
      <c r="W2170" t="str" cm="1">
        <f t="array" aca="1" ref="W2170" ca="1">INDEX(Sheet1!$X$1:$X$20, RANDBETWEEN(1, 20))</f>
        <v>Sport Associations</v>
      </c>
      <c r="X2170" t="str" cm="1">
        <f t="array" aca="1" ref="X2170" ca="1">INDEX(Sheet1!$Y$2:$Y$22, RANDBETWEEN(1, 21))</f>
        <v>UNICEF NatCom/CO/Division</v>
      </c>
      <c r="Z2170" t="str" cm="1">
        <f t="array" aca="1" ref="Z2170" ca="1">INDEX(Sheet1!$AA$2:$AA$30, RANDBETWEEN(1, 29))</f>
        <v>KYRGYZSTAN CO</v>
      </c>
      <c r="AA2170" t="str" cm="1">
        <f t="array" aca="1" ref="AA2170" ca="1">INDEX(Sheet1!$AB$2:$AB$8, RANDBETWEEN(1, 7))</f>
        <v>EAPRO</v>
      </c>
      <c r="AB2170" t="str" cm="1">
        <f t="array" aca="1" ref="AB2170" ca="1">INDEX(Sheet1!$AC$2:$AC$22, RANDBETWEEN(1, 21))</f>
        <v>Uzbekistan</v>
      </c>
      <c r="AE2170" t="str" cm="1">
        <f t="array" aca="1" ref="AE2170" ca="1">INDEX(Sheet1!$AF$2:$AF$22, RANDBETWEEN(1, 5))</f>
        <v>ESARO</v>
      </c>
      <c r="AF2170" s="3">
        <v>45313</v>
      </c>
      <c r="AG2170" t="str" cm="1">
        <f t="array" aca="1" ref="AG2170" ca="1">INDEX(Sheet1!$AH$2:$AH$24, RANDBETWEEN(1, 23))</f>
        <v>ECARO</v>
      </c>
      <c r="AH2170" t="s">
        <v>668</v>
      </c>
      <c r="AI2170" t="s">
        <v>542</v>
      </c>
      <c r="AJ2170" t="s">
        <v>543</v>
      </c>
      <c r="AK2170" t="s">
        <v>75</v>
      </c>
      <c r="AL2170" t="s">
        <v>58</v>
      </c>
      <c r="AM2170" t="s">
        <v>646</v>
      </c>
      <c r="AN2170" t="s">
        <v>128</v>
      </c>
      <c r="AO2170" t="s">
        <v>149</v>
      </c>
      <c r="AP2170" t="s">
        <v>62</v>
      </c>
      <c r="AQ2170" t="s">
        <v>129</v>
      </c>
      <c r="AR2170">
        <v>2024</v>
      </c>
      <c r="AS2170" t="s">
        <v>44</v>
      </c>
    </row>
    <row r="2171" spans="1:45">
      <c r="A2171" t="s">
        <v>656</v>
      </c>
      <c r="B2171" t="s">
        <v>44</v>
      </c>
      <c r="C2171" t="s">
        <v>45</v>
      </c>
      <c r="D2171" s="3">
        <v>45295</v>
      </c>
      <c r="E2171" t="s">
        <v>644</v>
      </c>
      <c r="F2171">
        <f t="shared" ca="1" si="99"/>
        <v>47234.802745217836</v>
      </c>
      <c r="G2171">
        <f t="shared" ca="1" si="99"/>
        <v>51973.251697738546</v>
      </c>
      <c r="H2171" t="str" cm="1">
        <f t="array" aca="1" ref="H2171" ca="1">INDEX(Sheet1!$H$1:$H$3, RANDBETWEEN(1, 3))</f>
        <v>ORE-Thematic</v>
      </c>
      <c r="I2171" t="str" cm="1">
        <f t="array" aca="1" ref="I2171" ca="1">INDEX(Sheet1!$I$3:$I$88, RANDBETWEEN(1, 85))</f>
        <v>Economic and social policy general</v>
      </c>
      <c r="J2171" t="str">
        <f ca="1">INDEX(Sheet1!$AZ$3:$AZ$8, RANDBETWEEN(1, COUNTA(Sheet1!$AZ$3:$AZ$8)))</f>
        <v>Health</v>
      </c>
      <c r="K2171" t="str" cm="1">
        <f t="array" aca="1" ref="K2171" ca="1">INDEX(Sheet1!$K$1:$K$8, RANDBETWEEN(1, 6))</f>
        <v>Ukraine Response</v>
      </c>
      <c r="M2171" t="s">
        <v>127</v>
      </c>
      <c r="N2171">
        <f t="shared" ca="1" si="100"/>
        <v>43077.688458944212</v>
      </c>
      <c r="Q2171" t="s">
        <v>545</v>
      </c>
      <c r="U2171">
        <f t="shared" ca="1" si="101"/>
        <v>24102.599487835712</v>
      </c>
      <c r="V2171">
        <v>5260157</v>
      </c>
      <c r="W2171" t="str" cm="1">
        <f t="array" aca="1" ref="W2171" ca="1">INDEX(Sheet1!$X$1:$X$20, RANDBETWEEN(1, 20))</f>
        <v>Foundation</v>
      </c>
      <c r="X2171" t="str" cm="1">
        <f t="array" aca="1" ref="X2171" ca="1">INDEX(Sheet1!$Y$2:$Y$22, RANDBETWEEN(1, 21))</f>
        <v>UNICEF NatCom/CO/Division</v>
      </c>
      <c r="Z2171" t="str" cm="1">
        <f t="array" aca="1" ref="Z2171" ca="1">INDEX(Sheet1!$AA$2:$AA$30, RANDBETWEEN(1, 29))</f>
        <v>INNOVATION UNIT</v>
      </c>
      <c r="AA2171" t="str" cm="1">
        <f t="array" aca="1" ref="AA2171" ca="1">INDEX(Sheet1!$AB$2:$AB$8, RANDBETWEEN(1, 7))</f>
        <v>WCARO</v>
      </c>
      <c r="AB2171" t="str" cm="1">
        <f t="array" aca="1" ref="AB2171" ca="1">INDEX(Sheet1!$AC$2:$AC$22, RANDBETWEEN(1, 21))</f>
        <v>Denmark</v>
      </c>
      <c r="AE2171" t="str" cm="1">
        <f t="array" aca="1" ref="AE2171" ca="1">INDEX(Sheet1!$AF$2:$AF$22, RANDBETWEEN(1, 5))</f>
        <v>ECARO</v>
      </c>
      <c r="AF2171" s="3">
        <v>45295</v>
      </c>
      <c r="AG2171" t="str" cm="1">
        <f t="array" aca="1" ref="AG2171" ca="1">INDEX(Sheet1!$AH$2:$AH$24, RANDBETWEEN(1, 23))</f>
        <v>TURKIYE CO</v>
      </c>
      <c r="AH2171" t="s">
        <v>668</v>
      </c>
      <c r="AI2171" t="s">
        <v>544</v>
      </c>
      <c r="AJ2171" t="s">
        <v>545</v>
      </c>
      <c r="AK2171" t="s">
        <v>127</v>
      </c>
      <c r="AL2171" t="s">
        <v>58</v>
      </c>
      <c r="AM2171" t="s">
        <v>646</v>
      </c>
      <c r="AN2171" t="s">
        <v>105</v>
      </c>
      <c r="AO2171" t="s">
        <v>116</v>
      </c>
      <c r="AP2171" t="s">
        <v>93</v>
      </c>
      <c r="AQ2171" t="s">
        <v>129</v>
      </c>
      <c r="AR2171">
        <v>2024</v>
      </c>
      <c r="AS2171" t="s">
        <v>44</v>
      </c>
    </row>
    <row r="2172" spans="1:45">
      <c r="A2172" t="s">
        <v>659</v>
      </c>
      <c r="B2172" t="s">
        <v>44</v>
      </c>
      <c r="C2172" t="s">
        <v>118</v>
      </c>
      <c r="D2172" s="3">
        <v>45424</v>
      </c>
      <c r="E2172" t="s">
        <v>644</v>
      </c>
      <c r="F2172">
        <f t="shared" ca="1" si="99"/>
        <v>16658.627468436716</v>
      </c>
      <c r="G2172">
        <f t="shared" ca="1" si="99"/>
        <v>7836.982180490746</v>
      </c>
      <c r="H2172" t="str" cm="1">
        <f t="array" aca="1" ref="H2172" ca="1">INDEX(Sheet1!$H$1:$H$3, RANDBETWEEN(1, 3))</f>
        <v>ORE-Thematic</v>
      </c>
      <c r="I2172" t="str" cm="1">
        <f t="array" aca="1" ref="I2172" ca="1">INDEX(Sheet1!$I$3:$I$88, RANDBETWEEN(1, 85))</f>
        <v>Data and Child Protection</v>
      </c>
      <c r="J2172" t="str">
        <f ca="1">INDEX(Sheet1!$AZ$3:$AZ$8, RANDBETWEEN(1, COUNTA(Sheet1!$AZ$3:$AZ$8)))</f>
        <v>Emergency Response</v>
      </c>
      <c r="K2172" t="str" cm="1">
        <f t="array" aca="1" ref="K2172" ca="1">INDEX(Sheet1!$K$1:$K$8, RANDBETWEEN(1, 6))</f>
        <v>Ukraine Response</v>
      </c>
      <c r="M2172" t="s">
        <v>57</v>
      </c>
      <c r="N2172">
        <f t="shared" ca="1" si="100"/>
        <v>29569.399488427236</v>
      </c>
      <c r="Q2172" t="s">
        <v>547</v>
      </c>
      <c r="U2172">
        <f t="shared" ca="1" si="101"/>
        <v>44977.310269935217</v>
      </c>
      <c r="V2172">
        <v>18600505</v>
      </c>
      <c r="W2172" t="str" cm="1">
        <f t="array" aca="1" ref="W2172" ca="1">INDEX(Sheet1!$X$1:$X$20, RANDBETWEEN(1, 20))</f>
        <v>Country Office</v>
      </c>
      <c r="X2172" t="str" cm="1">
        <f t="array" aca="1" ref="X2172" ca="1">INDEX(Sheet1!$Y$2:$Y$22, RANDBETWEEN(1, 21))</f>
        <v>Public Sector</v>
      </c>
      <c r="Z2172" t="str" cm="1">
        <f t="array" aca="1" ref="Z2172" ca="1">INDEX(Sheet1!$AA$2:$AA$30, RANDBETWEEN(1, 29))</f>
        <v>UKRAINE CO</v>
      </c>
      <c r="AA2172" t="str" cm="1">
        <f t="array" aca="1" ref="AA2172" ca="1">INDEX(Sheet1!$AB$2:$AB$8, RANDBETWEEN(1, 7))</f>
        <v>NatCom</v>
      </c>
      <c r="AB2172" t="str" cm="1">
        <f t="array" aca="1" ref="AB2172" ca="1">INDEX(Sheet1!$AC$2:$AC$22, RANDBETWEEN(1, 21))</f>
        <v>Netherlands</v>
      </c>
      <c r="AE2172" t="str" cm="1">
        <f t="array" aca="1" ref="AE2172" ca="1">INDEX(Sheet1!$AF$2:$AF$22, RANDBETWEEN(1, 5))</f>
        <v>NatCom</v>
      </c>
      <c r="AF2172" s="3">
        <v>45424</v>
      </c>
      <c r="AG2172" t="str" cm="1">
        <f t="array" aca="1" ref="AG2172" ca="1">INDEX(Sheet1!$AH$2:$AH$24, RANDBETWEEN(1, 23))</f>
        <v>ROMANIA CO</v>
      </c>
      <c r="AH2172" t="s">
        <v>648</v>
      </c>
      <c r="AI2172" t="s">
        <v>546</v>
      </c>
      <c r="AJ2172" t="s">
        <v>547</v>
      </c>
      <c r="AK2172" t="s">
        <v>57</v>
      </c>
      <c r="AL2172" t="s">
        <v>95</v>
      </c>
      <c r="AM2172" t="s">
        <v>645</v>
      </c>
      <c r="AN2172" t="s">
        <v>128</v>
      </c>
      <c r="AO2172" t="s">
        <v>77</v>
      </c>
      <c r="AP2172" t="s">
        <v>62</v>
      </c>
      <c r="AQ2172" t="s">
        <v>129</v>
      </c>
      <c r="AR2172">
        <v>2022</v>
      </c>
      <c r="AS2172" t="s">
        <v>44</v>
      </c>
    </row>
    <row r="2173" spans="1:45">
      <c r="A2173" t="s">
        <v>657</v>
      </c>
      <c r="B2173" t="s">
        <v>95</v>
      </c>
      <c r="C2173" t="s">
        <v>118</v>
      </c>
      <c r="D2173" s="3">
        <v>45591</v>
      </c>
      <c r="E2173" t="s">
        <v>644</v>
      </c>
      <c r="F2173">
        <f t="shared" ca="1" si="99"/>
        <v>66929.601328635661</v>
      </c>
      <c r="G2173">
        <f t="shared" ca="1" si="99"/>
        <v>53668.979347015826</v>
      </c>
      <c r="H2173" t="str" cm="1">
        <f t="array" aca="1" ref="H2173" ca="1">INDEX(Sheet1!$H$1:$H$3, RANDBETWEEN(1, 3))</f>
        <v>ORE-Thematic</v>
      </c>
      <c r="I2173" t="str" cm="1">
        <f t="array" aca="1" ref="I2173" ca="1">INDEX(Sheet1!$I$3:$I$88, RANDBETWEEN(1, 85))</f>
        <v>Polio eradication</v>
      </c>
      <c r="J2173" t="str">
        <f ca="1">INDEX(Sheet1!$AZ$3:$AZ$8, RANDBETWEEN(1, COUNTA(Sheet1!$AZ$3:$AZ$8)))</f>
        <v>Advocacy</v>
      </c>
      <c r="K2173" t="str" cm="1">
        <f t="array" aca="1" ref="K2173" ca="1">INDEX(Sheet1!$K$1:$K$8, RANDBETWEEN(1, 6))</f>
        <v>Ukraine Response</v>
      </c>
      <c r="M2173" t="s">
        <v>165</v>
      </c>
      <c r="N2173">
        <f t="shared" ca="1" si="100"/>
        <v>72046.968780811862</v>
      </c>
      <c r="Q2173" t="s">
        <v>549</v>
      </c>
      <c r="U2173">
        <f t="shared" ca="1" si="101"/>
        <v>48417.725364290127</v>
      </c>
      <c r="V2173">
        <v>16849597</v>
      </c>
      <c r="W2173" t="str" cm="1">
        <f t="array" aca="1" ref="W2173" ca="1">INDEX(Sheet1!$X$1:$X$20, RANDBETWEEN(1, 20))</f>
        <v>Sport Associations</v>
      </c>
      <c r="X2173" t="str" cm="1">
        <f t="array" aca="1" ref="X2173" ca="1">INDEX(Sheet1!$Y$2:$Y$22, RANDBETWEEN(1, 21))</f>
        <v>Public Sector</v>
      </c>
      <c r="Z2173" t="str" cm="1">
        <f t="array" aca="1" ref="Z2173" ca="1">INDEX(Sheet1!$AA$2:$AA$30, RANDBETWEEN(1, 29))</f>
        <v>UK NATCOM</v>
      </c>
      <c r="AA2173" t="str" cm="1">
        <f t="array" aca="1" ref="AA2173" ca="1">INDEX(Sheet1!$AB$2:$AB$8, RANDBETWEEN(1, 7))</f>
        <v>ROSA</v>
      </c>
      <c r="AB2173" t="str" cm="1">
        <f t="array" aca="1" ref="AB2173" ca="1">INDEX(Sheet1!$AC$2:$AC$22, RANDBETWEEN(1, 21))</f>
        <v>Belarus</v>
      </c>
      <c r="AE2173" t="str" cm="1">
        <f t="array" aca="1" ref="AE2173" ca="1">INDEX(Sheet1!$AF$2:$AF$22, RANDBETWEEN(1, 5))</f>
        <v>HQ</v>
      </c>
      <c r="AF2173" s="3">
        <v>45591</v>
      </c>
      <c r="AG2173" t="str" cm="1">
        <f t="array" aca="1" ref="AG2173" ca="1">INDEX(Sheet1!$AH$2:$AH$24, RANDBETWEEN(1, 23))</f>
        <v>UKRAINE CO</v>
      </c>
      <c r="AH2173" t="s">
        <v>670</v>
      </c>
      <c r="AI2173" t="s">
        <v>548</v>
      </c>
      <c r="AJ2173" t="s">
        <v>549</v>
      </c>
      <c r="AK2173" t="s">
        <v>165</v>
      </c>
      <c r="AL2173" t="s">
        <v>90</v>
      </c>
      <c r="AM2173" t="s">
        <v>645</v>
      </c>
      <c r="AN2173" t="s">
        <v>115</v>
      </c>
      <c r="AO2173" t="s">
        <v>149</v>
      </c>
      <c r="AP2173" t="s">
        <v>135</v>
      </c>
      <c r="AQ2173" t="s">
        <v>100</v>
      </c>
      <c r="AR2173">
        <v>2023</v>
      </c>
      <c r="AS2173" t="s">
        <v>44</v>
      </c>
    </row>
    <row r="2174" spans="1:45">
      <c r="A2174" t="s">
        <v>659</v>
      </c>
      <c r="B2174" t="s">
        <v>44</v>
      </c>
      <c r="C2174" t="s">
        <v>118</v>
      </c>
      <c r="D2174" s="3">
        <v>45467</v>
      </c>
      <c r="E2174" t="s">
        <v>644</v>
      </c>
      <c r="F2174">
        <f t="shared" ca="1" si="99"/>
        <v>5859.79501249856</v>
      </c>
      <c r="G2174">
        <f t="shared" ca="1" si="99"/>
        <v>88016.723750896679</v>
      </c>
      <c r="H2174" t="str" cm="1">
        <f t="array" aca="1" ref="H2174" ca="1">INDEX(Sheet1!$H$1:$H$3, RANDBETWEEN(1, 3))</f>
        <v>ORE-Thematic</v>
      </c>
      <c r="I2174" t="str" cm="1">
        <f t="array" aca="1" ref="I2174" ca="1">INDEX(Sheet1!$I$3:$I$88, RANDBETWEEN(1, 85))</f>
        <v>Nutrition – Overweight &amp; Obesity</v>
      </c>
      <c r="J2174" t="str">
        <f ca="1">INDEX(Sheet1!$AZ$3:$AZ$8, RANDBETWEEN(1, COUNTA(Sheet1!$AZ$3:$AZ$8)))</f>
        <v>Child Protection</v>
      </c>
      <c r="K2174" t="str" cm="1">
        <f t="array" aca="1" ref="K2174" ca="1">INDEX(Sheet1!$K$1:$K$8, RANDBETWEEN(1, 6))</f>
        <v>HAC-ECARO</v>
      </c>
      <c r="M2174" t="s">
        <v>89</v>
      </c>
      <c r="N2174">
        <f t="shared" ca="1" si="100"/>
        <v>57264.114579547146</v>
      </c>
      <c r="Q2174" t="s">
        <v>551</v>
      </c>
      <c r="U2174">
        <f t="shared" ca="1" si="101"/>
        <v>76732.579109157043</v>
      </c>
      <c r="V2174">
        <v>10666455</v>
      </c>
      <c r="W2174" t="str" cm="1">
        <f t="array" aca="1" ref="W2174" ca="1">INDEX(Sheet1!$X$1:$X$20, RANDBETWEEN(1, 20))</f>
        <v>Account Category</v>
      </c>
      <c r="X2174" t="str" cm="1">
        <f t="array" aca="1" ref="X2174" ca="1">INDEX(Sheet1!$Y$2:$Y$22, RANDBETWEEN(1, 21))</f>
        <v>UNICEF NatCom/CO/Division</v>
      </c>
      <c r="Z2174" t="str" cm="1">
        <f t="array" aca="1" ref="Z2174" ca="1">INDEX(Sheet1!$AA$2:$AA$30, RANDBETWEEN(1, 29))</f>
        <v>GREECE CO</v>
      </c>
      <c r="AA2174" t="str" cm="1">
        <f t="array" aca="1" ref="AA2174" ca="1">INDEX(Sheet1!$AB$2:$AB$8, RANDBETWEEN(1, 7))</f>
        <v>NatCom</v>
      </c>
      <c r="AB2174" t="str" cm="1">
        <f t="array" aca="1" ref="AB2174" ca="1">INDEX(Sheet1!$AC$2:$AC$22, RANDBETWEEN(1, 21))</f>
        <v>Switzerland</v>
      </c>
      <c r="AE2174" t="str" cm="1">
        <f t="array" aca="1" ref="AE2174" ca="1">INDEX(Sheet1!$AF$2:$AF$22, RANDBETWEEN(1, 5))</f>
        <v>NatCom</v>
      </c>
      <c r="AF2174" s="3">
        <v>45467</v>
      </c>
      <c r="AG2174" t="str" cm="1">
        <f t="array" aca="1" ref="AG2174" ca="1">INDEX(Sheet1!$AH$2:$AH$24, RANDBETWEEN(1, 23))</f>
        <v>TURKIYE CO</v>
      </c>
      <c r="AH2174" t="s">
        <v>647</v>
      </c>
      <c r="AI2174" t="s">
        <v>550</v>
      </c>
      <c r="AJ2174" t="s">
        <v>551</v>
      </c>
      <c r="AK2174" t="s">
        <v>89</v>
      </c>
      <c r="AL2174" t="s">
        <v>95</v>
      </c>
      <c r="AM2174" t="s">
        <v>645</v>
      </c>
      <c r="AN2174" t="s">
        <v>91</v>
      </c>
      <c r="AO2174" t="s">
        <v>116</v>
      </c>
      <c r="AP2174" t="s">
        <v>143</v>
      </c>
      <c r="AQ2174" t="s">
        <v>79</v>
      </c>
      <c r="AR2174">
        <v>2022</v>
      </c>
      <c r="AS2174" t="s">
        <v>44</v>
      </c>
    </row>
    <row r="2175" spans="1:45">
      <c r="A2175" t="s">
        <v>656</v>
      </c>
      <c r="B2175" t="s">
        <v>44</v>
      </c>
      <c r="C2175" t="s">
        <v>45</v>
      </c>
      <c r="D2175" s="3">
        <v>45452</v>
      </c>
      <c r="E2175" t="s">
        <v>644</v>
      </c>
      <c r="F2175">
        <f t="shared" ca="1" si="99"/>
        <v>46855.253421036978</v>
      </c>
      <c r="G2175">
        <f t="shared" ca="1" si="99"/>
        <v>4432.3218515592062</v>
      </c>
      <c r="H2175" t="str" cm="1">
        <f t="array" aca="1" ref="H2175" ca="1">INDEX(Sheet1!$H$1:$H$3, RANDBETWEEN(1, 3))</f>
        <v>ORR Non-Thematic</v>
      </c>
      <c r="I2175" t="str" cm="1">
        <f t="array" aca="1" ref="I2175" ca="1">INDEX(Sheet1!$I$3:$I$88, RANDBETWEEN(1, 85))</f>
        <v>Education – General</v>
      </c>
      <c r="J2175" t="str">
        <f ca="1">INDEX(Sheet1!$AZ$3:$AZ$8, RANDBETWEEN(1, COUNTA(Sheet1!$AZ$3:$AZ$8)))</f>
        <v>Education</v>
      </c>
      <c r="K2175" t="str" cm="1">
        <f t="array" aca="1" ref="K2175" ca="1">INDEX(Sheet1!$K$1:$K$8, RANDBETWEEN(1, 6))</f>
        <v>Ukraine Response</v>
      </c>
      <c r="M2175" t="s">
        <v>165</v>
      </c>
      <c r="N2175">
        <f t="shared" ca="1" si="100"/>
        <v>44995.379430934147</v>
      </c>
      <c r="Q2175" t="s">
        <v>553</v>
      </c>
      <c r="U2175">
        <f t="shared" ca="1" si="101"/>
        <v>65592.691803384369</v>
      </c>
      <c r="V2175">
        <v>20297289</v>
      </c>
      <c r="W2175" t="str" cm="1">
        <f t="array" aca="1" ref="W2175" ca="1">INDEX(Sheet1!$X$1:$X$20, RANDBETWEEN(1, 20))</f>
        <v>Central Government</v>
      </c>
      <c r="X2175" t="str" cm="1">
        <f t="array" aca="1" ref="X2175" ca="1">INDEX(Sheet1!$Y$2:$Y$22, RANDBETWEEN(1, 21))</f>
        <v>UNICEF NatCom/CO/Division</v>
      </c>
      <c r="Z2175" t="str" cm="1">
        <f t="array" aca="1" ref="Z2175" ca="1">INDEX(Sheet1!$AA$2:$AA$30, RANDBETWEEN(1, 29))</f>
        <v>INNOVATION UNIT</v>
      </c>
      <c r="AA2175" t="str" cm="1">
        <f t="array" aca="1" ref="AA2175" ca="1">INDEX(Sheet1!$AB$2:$AB$8, RANDBETWEEN(1, 7))</f>
        <v>NatCom</v>
      </c>
      <c r="AB2175" t="str" cm="1">
        <f t="array" aca="1" ref="AB2175" ca="1">INDEX(Sheet1!$AC$2:$AC$22, RANDBETWEEN(1, 21))</f>
        <v>Montenegro</v>
      </c>
      <c r="AE2175" t="str" cm="1">
        <f t="array" aca="1" ref="AE2175" ca="1">INDEX(Sheet1!$AF$2:$AF$22, RANDBETWEEN(1, 5))</f>
        <v>HQ</v>
      </c>
      <c r="AF2175" s="3">
        <v>45452</v>
      </c>
      <c r="AG2175" t="str" cm="1">
        <f t="array" aca="1" ref="AG2175" ca="1">INDEX(Sheet1!$AH$2:$AH$24, RANDBETWEEN(1, 23))</f>
        <v>GREECE CO</v>
      </c>
      <c r="AH2175" t="s">
        <v>668</v>
      </c>
      <c r="AI2175" t="s">
        <v>552</v>
      </c>
      <c r="AJ2175" t="s">
        <v>553</v>
      </c>
      <c r="AK2175" t="s">
        <v>165</v>
      </c>
      <c r="AL2175" t="s">
        <v>58</v>
      </c>
      <c r="AM2175" t="s">
        <v>646</v>
      </c>
      <c r="AN2175" t="s">
        <v>192</v>
      </c>
      <c r="AO2175" t="s">
        <v>149</v>
      </c>
      <c r="AP2175" t="s">
        <v>143</v>
      </c>
      <c r="AQ2175" t="s">
        <v>117</v>
      </c>
      <c r="AR2175">
        <v>2023</v>
      </c>
      <c r="AS2175" t="s">
        <v>44</v>
      </c>
    </row>
    <row r="2176" spans="1:45">
      <c r="A2176" t="s">
        <v>652</v>
      </c>
      <c r="B2176" t="s">
        <v>44</v>
      </c>
      <c r="C2176" t="s">
        <v>118</v>
      </c>
      <c r="D2176" s="3">
        <v>45415</v>
      </c>
      <c r="E2176" t="s">
        <v>644</v>
      </c>
      <c r="F2176">
        <f t="shared" ca="1" si="99"/>
        <v>93449.355750188945</v>
      </c>
      <c r="G2176">
        <f t="shared" ca="1" si="99"/>
        <v>72648.972183022881</v>
      </c>
      <c r="H2176" t="str" cm="1">
        <f t="array" aca="1" ref="H2176" ca="1">INDEX(Sheet1!$H$1:$H$3, RANDBETWEEN(1, 3))</f>
        <v>ORE-Thematic</v>
      </c>
      <c r="I2176" t="str" cm="1">
        <f t="array" aca="1" ref="I2176" ca="1">INDEX(Sheet1!$I$3:$I$88, RANDBETWEEN(1, 85))</f>
        <v>PMTCT and infant male circumcision</v>
      </c>
      <c r="J2176" t="str">
        <f ca="1">INDEX(Sheet1!$AZ$3:$AZ$8, RANDBETWEEN(1, COUNTA(Sheet1!$AZ$3:$AZ$8)))</f>
        <v>Child Protection</v>
      </c>
      <c r="K2176" t="str" cm="1">
        <f t="array" aca="1" ref="K2176" ca="1">INDEX(Sheet1!$K$1:$K$8, RANDBETWEEN(1, 6))</f>
        <v>HAC-ECARO</v>
      </c>
      <c r="M2176" t="s">
        <v>114</v>
      </c>
      <c r="N2176">
        <f t="shared" ca="1" si="100"/>
        <v>10464.528423944052</v>
      </c>
      <c r="Q2176" t="s">
        <v>555</v>
      </c>
      <c r="U2176">
        <f t="shared" ca="1" si="101"/>
        <v>10046.891387188223</v>
      </c>
      <c r="V2176">
        <v>27702909</v>
      </c>
      <c r="W2176" t="str" cm="1">
        <f t="array" aca="1" ref="W2176" ca="1">INDEX(Sheet1!$X$1:$X$20, RANDBETWEEN(1, 20))</f>
        <v>Foundation</v>
      </c>
      <c r="X2176" t="str" cm="1">
        <f t="array" aca="1" ref="X2176" ca="1">INDEX(Sheet1!$Y$2:$Y$22, RANDBETWEEN(1, 21))</f>
        <v>Private Sector</v>
      </c>
      <c r="Z2176" t="str" cm="1">
        <f t="array" aca="1" ref="Z2176" ca="1">INDEX(Sheet1!$AA$2:$AA$30, RANDBETWEEN(1, 29))</f>
        <v>GREECE CO</v>
      </c>
      <c r="AA2176" t="str" cm="1">
        <f t="array" aca="1" ref="AA2176" ca="1">INDEX(Sheet1!$AB$2:$AB$8, RANDBETWEEN(1, 7))</f>
        <v>EAPRO</v>
      </c>
      <c r="AB2176" t="str" cm="1">
        <f t="array" aca="1" ref="AB2176" ca="1">INDEX(Sheet1!$AC$2:$AC$22, RANDBETWEEN(1, 21))</f>
        <v>Montenegro</v>
      </c>
      <c r="AE2176" t="str" cm="1">
        <f t="array" aca="1" ref="AE2176" ca="1">INDEX(Sheet1!$AF$2:$AF$22, RANDBETWEEN(1, 5))</f>
        <v>ESARO</v>
      </c>
      <c r="AF2176" s="3">
        <v>45415</v>
      </c>
      <c r="AG2176" t="str" cm="1">
        <f t="array" aca="1" ref="AG2176" ca="1">INDEX(Sheet1!$AH$2:$AH$24, RANDBETWEEN(1, 23))</f>
        <v>KOSOVO CO</v>
      </c>
      <c r="AH2176" t="s">
        <v>648</v>
      </c>
      <c r="AI2176" t="s">
        <v>554</v>
      </c>
      <c r="AJ2176" t="s">
        <v>555</v>
      </c>
      <c r="AK2176" t="s">
        <v>114</v>
      </c>
      <c r="AL2176" t="s">
        <v>95</v>
      </c>
      <c r="AM2176" t="s">
        <v>646</v>
      </c>
      <c r="AN2176" t="s">
        <v>60</v>
      </c>
      <c r="AO2176" t="s">
        <v>149</v>
      </c>
      <c r="AP2176" t="s">
        <v>135</v>
      </c>
      <c r="AQ2176" t="s">
        <v>94</v>
      </c>
      <c r="AR2176">
        <v>2024</v>
      </c>
      <c r="AS2176" t="s">
        <v>44</v>
      </c>
    </row>
    <row r="2177" spans="1:45">
      <c r="A2177" t="s">
        <v>658</v>
      </c>
      <c r="B2177" t="s">
        <v>44</v>
      </c>
      <c r="C2177" t="s">
        <v>118</v>
      </c>
      <c r="D2177" s="3">
        <v>45562</v>
      </c>
      <c r="E2177" t="s">
        <v>644</v>
      </c>
      <c r="F2177">
        <f t="shared" ca="1" si="99"/>
        <v>87321.941077565192</v>
      </c>
      <c r="G2177">
        <f t="shared" ca="1" si="99"/>
        <v>77110.922505468261</v>
      </c>
      <c r="H2177" t="str" cm="1">
        <f t="array" aca="1" ref="H2177" ca="1">INDEX(Sheet1!$H$1:$H$3, RANDBETWEEN(1, 3))</f>
        <v>ORE-Thematic</v>
      </c>
      <c r="I2177" t="str" cm="1">
        <f t="array" aca="1" ref="I2177" ca="1">INDEX(Sheet1!$I$3:$I$88, RANDBETWEEN(1, 85))</f>
        <v>Other cross-sectoral programme areas</v>
      </c>
      <c r="J2177" t="str">
        <f ca="1">INDEX(Sheet1!$AZ$3:$AZ$8, RANDBETWEEN(1, COUNTA(Sheet1!$AZ$3:$AZ$8)))</f>
        <v>Child Protection</v>
      </c>
      <c r="K2177" t="str" cm="1">
        <f t="array" aca="1" ref="K2177" ca="1">INDEX(Sheet1!$K$1:$K$8, RANDBETWEEN(1, 6))</f>
        <v>Ukraine Response</v>
      </c>
      <c r="M2177" t="s">
        <v>114</v>
      </c>
      <c r="N2177">
        <f t="shared" ca="1" si="100"/>
        <v>79243.854880213446</v>
      </c>
      <c r="Q2177" t="s">
        <v>557</v>
      </c>
      <c r="U2177">
        <f t="shared" ca="1" si="101"/>
        <v>80160.718214326727</v>
      </c>
      <c r="V2177">
        <v>80819</v>
      </c>
      <c r="W2177" t="str" cm="1">
        <f t="array" aca="1" ref="W2177" ca="1">INDEX(Sheet1!$X$1:$X$20, RANDBETWEEN(1, 20))</f>
        <v>Non-Profit/NGO Foundations</v>
      </c>
      <c r="X2177" t="str" cm="1">
        <f t="array" aca="1" ref="X2177" ca="1">INDEX(Sheet1!$Y$2:$Y$22, RANDBETWEEN(1, 21))</f>
        <v>UNICEF NatCom/CO/Division</v>
      </c>
      <c r="Z2177" t="str" cm="1">
        <f t="array" aca="1" ref="Z2177" ca="1">INDEX(Sheet1!$AA$2:$AA$30, RANDBETWEEN(1, 29))</f>
        <v>ARMENIA CO</v>
      </c>
      <c r="AA2177" t="str" cm="1">
        <f t="array" aca="1" ref="AA2177" ca="1">INDEX(Sheet1!$AB$2:$AB$8, RANDBETWEEN(1, 7))</f>
        <v>HQ</v>
      </c>
      <c r="AB2177" t="str" cm="1">
        <f t="array" aca="1" ref="AB2177" ca="1">INDEX(Sheet1!$AC$2:$AC$22, RANDBETWEEN(1, 21))</f>
        <v>Japan</v>
      </c>
      <c r="AE2177" t="str" cm="1">
        <f t="array" aca="1" ref="AE2177" ca="1">INDEX(Sheet1!$AF$2:$AF$22, RANDBETWEEN(1, 5))</f>
        <v>HQ</v>
      </c>
      <c r="AF2177" s="3">
        <v>45562</v>
      </c>
      <c r="AG2177" t="str" cm="1">
        <f t="array" aca="1" ref="AG2177" ca="1">INDEX(Sheet1!$AH$2:$AH$24, RANDBETWEEN(1, 23))</f>
        <v>ROMANIA CO</v>
      </c>
      <c r="AH2177" t="s">
        <v>648</v>
      </c>
      <c r="AI2177" t="s">
        <v>556</v>
      </c>
      <c r="AJ2177" t="s">
        <v>557</v>
      </c>
      <c r="AK2177" t="s">
        <v>114</v>
      </c>
      <c r="AL2177" t="s">
        <v>95</v>
      </c>
      <c r="AM2177" t="s">
        <v>646</v>
      </c>
      <c r="AN2177" t="s">
        <v>60</v>
      </c>
      <c r="AO2177" t="s">
        <v>116</v>
      </c>
      <c r="AP2177" t="s">
        <v>93</v>
      </c>
      <c r="AQ2177" t="s">
        <v>117</v>
      </c>
      <c r="AR2177">
        <v>2024</v>
      </c>
      <c r="AS2177" t="s">
        <v>44</v>
      </c>
    </row>
    <row r="2178" spans="1:45">
      <c r="A2178" t="s">
        <v>653</v>
      </c>
      <c r="B2178" t="s">
        <v>95</v>
      </c>
      <c r="C2178" t="s">
        <v>45</v>
      </c>
      <c r="D2178" s="3">
        <v>45557</v>
      </c>
      <c r="E2178" t="s">
        <v>644</v>
      </c>
      <c r="F2178">
        <f t="shared" ca="1" si="99"/>
        <v>36265.189808211362</v>
      </c>
      <c r="G2178">
        <f t="shared" ca="1" si="99"/>
        <v>28470.828685543995</v>
      </c>
      <c r="H2178" t="str" cm="1">
        <f t="array" aca="1" ref="H2178" ca="1">INDEX(Sheet1!$H$1:$H$3, RANDBETWEEN(1, 3))</f>
        <v>ORR Non-Thematic</v>
      </c>
      <c r="I2178" t="str" cm="1">
        <f t="array" aca="1" ref="I2178" ca="1">INDEX(Sheet1!$I$3:$I$88, RANDBETWEEN(1, 85))</f>
        <v>Cross-Sectoral unearmarked</v>
      </c>
      <c r="J2178" t="str">
        <f ca="1">INDEX(Sheet1!$AZ$3:$AZ$8, RANDBETWEEN(1, COUNTA(Sheet1!$AZ$3:$AZ$8)))</f>
        <v>Emergency Response</v>
      </c>
      <c r="K2178" t="str" cm="1">
        <f t="array" aca="1" ref="K2178" ca="1">INDEX(Sheet1!$K$1:$K$8, RANDBETWEEN(1, 6))</f>
        <v>HAC-UKRAINE</v>
      </c>
      <c r="M2178" t="s">
        <v>104</v>
      </c>
      <c r="N2178">
        <f t="shared" ca="1" si="100"/>
        <v>62877.3508180391</v>
      </c>
      <c r="Q2178" t="s">
        <v>132</v>
      </c>
      <c r="U2178">
        <f t="shared" ca="1" si="101"/>
        <v>32599.832229472126</v>
      </c>
      <c r="V2178">
        <v>20943172</v>
      </c>
      <c r="W2178" t="str" cm="1">
        <f t="array" aca="1" ref="W2178" ca="1">INDEX(Sheet1!$X$1:$X$20, RANDBETWEEN(1, 20))</f>
        <v>Account Category</v>
      </c>
      <c r="X2178" t="str" cm="1">
        <f t="array" aca="1" ref="X2178" ca="1">INDEX(Sheet1!$Y$2:$Y$22, RANDBETWEEN(1, 21))</f>
        <v>Public Sector</v>
      </c>
      <c r="Z2178" t="str" cm="1">
        <f t="array" aca="1" ref="Z2178" ca="1">INDEX(Sheet1!$AA$2:$AA$30, RANDBETWEEN(1, 29))</f>
        <v>UZBEKISTAN CO</v>
      </c>
      <c r="AA2178" t="str" cm="1">
        <f t="array" aca="1" ref="AA2178" ca="1">INDEX(Sheet1!$AB$2:$AB$8, RANDBETWEEN(1, 7))</f>
        <v>ROSA</v>
      </c>
      <c r="AB2178" t="str" cm="1">
        <f t="array" aca="1" ref="AB2178" ca="1">INDEX(Sheet1!$AC$2:$AC$22, RANDBETWEEN(1, 21))</f>
        <v>France</v>
      </c>
      <c r="AE2178" t="str" cm="1">
        <f t="array" aca="1" ref="AE2178" ca="1">INDEX(Sheet1!$AF$2:$AF$22, RANDBETWEEN(1, 5))</f>
        <v>HQ</v>
      </c>
      <c r="AF2178" s="3">
        <v>45557</v>
      </c>
      <c r="AG2178" t="str" cm="1">
        <f t="array" aca="1" ref="AG2178" ca="1">INDEX(Sheet1!$AH$2:$AH$24, RANDBETWEEN(1, 23))</f>
        <v>ROMANIA CO</v>
      </c>
      <c r="AH2178" t="s">
        <v>649</v>
      </c>
      <c r="AI2178" t="s">
        <v>558</v>
      </c>
      <c r="AJ2178" t="s">
        <v>132</v>
      </c>
      <c r="AK2178" t="s">
        <v>104</v>
      </c>
      <c r="AL2178" t="s">
        <v>90</v>
      </c>
      <c r="AM2178" t="s">
        <v>645</v>
      </c>
      <c r="AN2178" t="s">
        <v>216</v>
      </c>
      <c r="AO2178" t="s">
        <v>77</v>
      </c>
      <c r="AP2178" t="s">
        <v>62</v>
      </c>
      <c r="AQ2178" t="s">
        <v>79</v>
      </c>
      <c r="AR2178">
        <v>2023</v>
      </c>
      <c r="AS2178" t="s">
        <v>44</v>
      </c>
    </row>
    <row r="2179" spans="1:45">
      <c r="A2179" t="s">
        <v>659</v>
      </c>
      <c r="B2179" t="s">
        <v>44</v>
      </c>
      <c r="C2179" t="s">
        <v>64</v>
      </c>
      <c r="D2179" s="3">
        <v>45363</v>
      </c>
      <c r="E2179" t="s">
        <v>644</v>
      </c>
      <c r="F2179">
        <f t="shared" ref="F2179:G2223" ca="1" si="102">RAND() * (100000 - 50) + 50</f>
        <v>44603.308413094106</v>
      </c>
      <c r="G2179">
        <f t="shared" ca="1" si="102"/>
        <v>61609.551641540165</v>
      </c>
      <c r="H2179" t="str" cm="1">
        <f t="array" aca="1" ref="H2179" ca="1">INDEX(Sheet1!$H$1:$H$3, RANDBETWEEN(1, 3))</f>
        <v>ORE-Thematic</v>
      </c>
      <c r="I2179" t="str" cm="1">
        <f t="array" aca="1" ref="I2179" ca="1">INDEX(Sheet1!$I$3:$I$88, RANDBETWEEN(1, 85))</f>
        <v>UNICEF capacity for programming on Gender</v>
      </c>
      <c r="J2179" t="str">
        <f ca="1">INDEX(Sheet1!$AZ$3:$AZ$8, RANDBETWEEN(1, COUNTA(Sheet1!$AZ$3:$AZ$8)))</f>
        <v>Emergency Response</v>
      </c>
      <c r="K2179" t="str" cm="1">
        <f t="array" aca="1" ref="K2179" ca="1">INDEX(Sheet1!$K$1:$K$8, RANDBETWEEN(1, 6))</f>
        <v>HAC-ARMENIA</v>
      </c>
      <c r="M2179" t="s">
        <v>127</v>
      </c>
      <c r="N2179">
        <f t="shared" ref="N2179:N2223" ca="1" si="103">RAND() * (100000 - 50) + 50</f>
        <v>57192.113880806952</v>
      </c>
      <c r="Q2179" t="s">
        <v>560</v>
      </c>
      <c r="U2179">
        <f t="shared" ref="U2179:U2223" ca="1" si="104">RAND() * (100000 - 50) + 50</f>
        <v>82412.772138838045</v>
      </c>
      <c r="V2179">
        <v>8392903</v>
      </c>
      <c r="W2179" t="str" cm="1">
        <f t="array" aca="1" ref="W2179" ca="1">INDEX(Sheet1!$X$1:$X$20, RANDBETWEEN(1, 20))</f>
        <v>Account Category</v>
      </c>
      <c r="X2179" t="str" cm="1">
        <f t="array" aca="1" ref="X2179" ca="1">INDEX(Sheet1!$Y$2:$Y$22, RANDBETWEEN(1, 21))</f>
        <v>Public Sector</v>
      </c>
      <c r="Z2179" t="str" cm="1">
        <f t="array" aca="1" ref="Z2179" ca="1">INDEX(Sheet1!$AA$2:$AA$30, RANDBETWEEN(1, 29))</f>
        <v>UKRAINE CO</v>
      </c>
      <c r="AA2179" t="str" cm="1">
        <f t="array" aca="1" ref="AA2179" ca="1">INDEX(Sheet1!$AB$2:$AB$8, RANDBETWEEN(1, 7))</f>
        <v>MENARO</v>
      </c>
      <c r="AB2179" t="str" cm="1">
        <f t="array" aca="1" ref="AB2179" ca="1">INDEX(Sheet1!$AC$2:$AC$22, RANDBETWEEN(1, 21))</f>
        <v>France</v>
      </c>
      <c r="AE2179" t="str" cm="1">
        <f t="array" aca="1" ref="AE2179" ca="1">INDEX(Sheet1!$AF$2:$AF$22, RANDBETWEEN(1, 5))</f>
        <v>MENARO</v>
      </c>
      <c r="AF2179" s="3">
        <v>45363</v>
      </c>
      <c r="AG2179" t="str" cm="1">
        <f t="array" aca="1" ref="AG2179" ca="1">INDEX(Sheet1!$AH$2:$AH$24, RANDBETWEEN(1, 23))</f>
        <v>MONTENEGRO CO</v>
      </c>
      <c r="AH2179" t="s">
        <v>651</v>
      </c>
      <c r="AI2179" t="s">
        <v>559</v>
      </c>
      <c r="AJ2179" t="s">
        <v>560</v>
      </c>
      <c r="AK2179" t="s">
        <v>127</v>
      </c>
      <c r="AL2179" t="s">
        <v>95</v>
      </c>
      <c r="AM2179" t="s">
        <v>645</v>
      </c>
      <c r="AN2179" t="s">
        <v>91</v>
      </c>
      <c r="AO2179" t="s">
        <v>116</v>
      </c>
      <c r="AP2179" t="s">
        <v>143</v>
      </c>
      <c r="AQ2179" t="s">
        <v>117</v>
      </c>
      <c r="AR2179">
        <v>2024</v>
      </c>
      <c r="AS2179" t="s">
        <v>44</v>
      </c>
    </row>
    <row r="2180" spans="1:45">
      <c r="A2180" t="s">
        <v>656</v>
      </c>
      <c r="B2180" t="s">
        <v>95</v>
      </c>
      <c r="C2180" t="s">
        <v>45</v>
      </c>
      <c r="D2180" s="3">
        <v>45424</v>
      </c>
      <c r="E2180" t="s">
        <v>644</v>
      </c>
      <c r="F2180">
        <f t="shared" ca="1" si="102"/>
        <v>14351.34930405872</v>
      </c>
      <c r="G2180">
        <f t="shared" ca="1" si="102"/>
        <v>88958.753493446959</v>
      </c>
      <c r="H2180" t="str" cm="1">
        <f t="array" aca="1" ref="H2180" ca="1">INDEX(Sheet1!$H$1:$H$3, RANDBETWEEN(1, 3))</f>
        <v>ORE-Thematic</v>
      </c>
      <c r="I2180" t="str" cm="1">
        <f t="array" aca="1" ref="I2180" ca="1">INDEX(Sheet1!$I$3:$I$88, RANDBETWEEN(1, 85))</f>
        <v>Cross-sectoral planning and programme reviews</v>
      </c>
      <c r="J2180" t="str">
        <f ca="1">INDEX(Sheet1!$AZ$3:$AZ$8, RANDBETWEEN(1, COUNTA(Sheet1!$AZ$3:$AZ$8)))</f>
        <v>Health</v>
      </c>
      <c r="K2180" t="str" cm="1">
        <f t="array" aca="1" ref="K2180" ca="1">INDEX(Sheet1!$K$1:$K$8, RANDBETWEEN(1, 6))</f>
        <v>HAC-UKRAINE</v>
      </c>
      <c r="M2180" t="s">
        <v>104</v>
      </c>
      <c r="N2180">
        <f t="shared" ca="1" si="103"/>
        <v>33917.171664450994</v>
      </c>
      <c r="Q2180" t="s">
        <v>562</v>
      </c>
      <c r="U2180">
        <f t="shared" ca="1" si="104"/>
        <v>83470.672265392655</v>
      </c>
      <c r="V2180">
        <v>11297756</v>
      </c>
      <c r="W2180" t="str" cm="1">
        <f t="array" aca="1" ref="W2180" ca="1">INDEX(Sheet1!$X$1:$X$20, RANDBETWEEN(1, 20))</f>
        <v>Governmental Organization</v>
      </c>
      <c r="X2180" t="str" cm="1">
        <f t="array" aca="1" ref="X2180" ca="1">INDEX(Sheet1!$Y$2:$Y$22, RANDBETWEEN(1, 21))</f>
        <v>UNICEF NatCom/CO/Division</v>
      </c>
      <c r="Z2180" t="str" cm="1">
        <f t="array" aca="1" ref="Z2180" ca="1">INDEX(Sheet1!$AA$2:$AA$30, RANDBETWEEN(1, 29))</f>
        <v>CROATIA CO</v>
      </c>
      <c r="AA2180" t="str" cm="1">
        <f t="array" aca="1" ref="AA2180" ca="1">INDEX(Sheet1!$AB$2:$AB$8, RANDBETWEEN(1, 7))</f>
        <v>HQ</v>
      </c>
      <c r="AB2180" t="str" cm="1">
        <f t="array" aca="1" ref="AB2180" ca="1">INDEX(Sheet1!$AC$2:$AC$22, RANDBETWEEN(1, 21))</f>
        <v>Moldova</v>
      </c>
      <c r="AE2180" t="str" cm="1">
        <f t="array" aca="1" ref="AE2180" ca="1">INDEX(Sheet1!$AF$2:$AF$22, RANDBETWEEN(1, 5))</f>
        <v>ESARO</v>
      </c>
      <c r="AF2180" s="3">
        <v>45424</v>
      </c>
      <c r="AG2180" t="str" cm="1">
        <f t="array" aca="1" ref="AG2180" ca="1">INDEX(Sheet1!$AH$2:$AH$24, RANDBETWEEN(1, 23))</f>
        <v>ALBANIA CO</v>
      </c>
      <c r="AH2180" t="s">
        <v>649</v>
      </c>
      <c r="AI2180" t="s">
        <v>561</v>
      </c>
      <c r="AJ2180" t="s">
        <v>562</v>
      </c>
      <c r="AK2180" t="s">
        <v>104</v>
      </c>
      <c r="AL2180" t="s">
        <v>90</v>
      </c>
      <c r="AM2180" t="s">
        <v>645</v>
      </c>
      <c r="AN2180" t="s">
        <v>128</v>
      </c>
      <c r="AO2180" t="s">
        <v>77</v>
      </c>
      <c r="AP2180" t="s">
        <v>143</v>
      </c>
      <c r="AQ2180" t="s">
        <v>117</v>
      </c>
      <c r="AR2180">
        <v>2023</v>
      </c>
      <c r="AS2180" t="s">
        <v>44</v>
      </c>
    </row>
    <row r="2181" spans="1:45">
      <c r="A2181" t="s">
        <v>657</v>
      </c>
      <c r="B2181" t="s">
        <v>95</v>
      </c>
      <c r="C2181" t="s">
        <v>64</v>
      </c>
      <c r="D2181" s="3">
        <v>45547</v>
      </c>
      <c r="E2181" t="s">
        <v>644</v>
      </c>
      <c r="F2181">
        <f t="shared" ca="1" si="102"/>
        <v>47116.690720811144</v>
      </c>
      <c r="G2181">
        <f t="shared" ca="1" si="102"/>
        <v>60012.034543706715</v>
      </c>
      <c r="H2181" t="str" cm="1">
        <f t="array" aca="1" ref="H2181" ca="1">INDEX(Sheet1!$H$1:$H$3, RANDBETWEEN(1, 3))</f>
        <v>ORR Non-Thematic</v>
      </c>
      <c r="I2181" t="str" cm="1">
        <f t="array" aca="1" ref="I2181" ca="1">INDEX(Sheet1!$I$3:$I$88, RANDBETWEEN(1, 85))</f>
        <v>Child Protection – strengthen families and communities</v>
      </c>
      <c r="J2181" t="str">
        <f ca="1">INDEX(Sheet1!$AZ$3:$AZ$8, RANDBETWEEN(1, COUNTA(Sheet1!$AZ$3:$AZ$8)))</f>
        <v>Child Protection</v>
      </c>
      <c r="K2181" t="str" cm="1">
        <f t="array" aca="1" ref="K2181" ca="1">INDEX(Sheet1!$K$1:$K$8, RANDBETWEEN(1, 6))</f>
        <v>HAC-UKRAINE</v>
      </c>
      <c r="M2181" t="s">
        <v>165</v>
      </c>
      <c r="N2181">
        <f t="shared" ca="1" si="103"/>
        <v>55241.894981130266</v>
      </c>
      <c r="Q2181" t="s">
        <v>564</v>
      </c>
      <c r="U2181">
        <f t="shared" ca="1" si="104"/>
        <v>76730.620292559615</v>
      </c>
      <c r="V2181">
        <v>34702428</v>
      </c>
      <c r="W2181" t="str" cm="1">
        <f t="array" aca="1" ref="W2181" ca="1">INDEX(Sheet1!$X$1:$X$20, RANDBETWEEN(1, 20))</f>
        <v>Global/Regional Multilaterals</v>
      </c>
      <c r="X2181" t="str" cm="1">
        <f t="array" aca="1" ref="X2181" ca="1">INDEX(Sheet1!$Y$2:$Y$22, RANDBETWEEN(1, 21))</f>
        <v>Public Sector</v>
      </c>
      <c r="Z2181" t="str" cm="1">
        <f t="array" aca="1" ref="Z2181" ca="1">INDEX(Sheet1!$AA$2:$AA$30, RANDBETWEEN(1, 29))</f>
        <v>INNOVATION UNIT</v>
      </c>
      <c r="AA2181" t="str" cm="1">
        <f t="array" aca="1" ref="AA2181" ca="1">INDEX(Sheet1!$AB$2:$AB$8, RANDBETWEEN(1, 7))</f>
        <v>WCARO</v>
      </c>
      <c r="AB2181" t="str" cm="1">
        <f t="array" aca="1" ref="AB2181" ca="1">INDEX(Sheet1!$AC$2:$AC$22, RANDBETWEEN(1, 21))</f>
        <v>Japan</v>
      </c>
      <c r="AE2181" t="str" cm="1">
        <f t="array" aca="1" ref="AE2181" ca="1">INDEX(Sheet1!$AF$2:$AF$22, RANDBETWEEN(1, 5))</f>
        <v>HQ</v>
      </c>
      <c r="AF2181" s="3">
        <v>45547</v>
      </c>
      <c r="AG2181" t="str" cm="1">
        <f t="array" aca="1" ref="AG2181" ca="1">INDEX(Sheet1!$AH$2:$AH$24, RANDBETWEEN(1, 23))</f>
        <v>GREECE CO</v>
      </c>
      <c r="AH2181" t="s">
        <v>651</v>
      </c>
      <c r="AI2181" t="s">
        <v>563</v>
      </c>
      <c r="AJ2181" t="s">
        <v>564</v>
      </c>
      <c r="AK2181" t="s">
        <v>165</v>
      </c>
      <c r="AL2181" t="s">
        <v>95</v>
      </c>
      <c r="AM2181" t="s">
        <v>645</v>
      </c>
      <c r="AN2181" t="s">
        <v>192</v>
      </c>
      <c r="AO2181" t="s">
        <v>149</v>
      </c>
      <c r="AP2181" t="s">
        <v>62</v>
      </c>
      <c r="AQ2181" t="s">
        <v>100</v>
      </c>
      <c r="AR2181">
        <v>2024</v>
      </c>
      <c r="AS2181" t="s">
        <v>44</v>
      </c>
    </row>
    <row r="2182" spans="1:45">
      <c r="A2182" t="s">
        <v>654</v>
      </c>
      <c r="B2182" t="s">
        <v>95</v>
      </c>
      <c r="C2182" t="s">
        <v>45</v>
      </c>
      <c r="D2182" s="3">
        <v>45551</v>
      </c>
      <c r="E2182" t="s">
        <v>644</v>
      </c>
      <c r="F2182">
        <f t="shared" ca="1" si="102"/>
        <v>55784.029401867752</v>
      </c>
      <c r="G2182">
        <f t="shared" ca="1" si="102"/>
        <v>36820.540612079771</v>
      </c>
      <c r="H2182" t="str" cm="1">
        <f t="array" aca="1" ref="H2182" ca="1">INDEX(Sheet1!$H$1:$H$3, RANDBETWEEN(1, 3))</f>
        <v>Revenue Type</v>
      </c>
      <c r="I2182" t="str" cm="1">
        <f t="array" aca="1" ref="I2182" ca="1">INDEX(Sheet1!$I$3:$I$88, RANDBETWEEN(1, 85))</f>
        <v>Transparency in information and official documents</v>
      </c>
      <c r="J2182" t="str">
        <f ca="1">INDEX(Sheet1!$AZ$3:$AZ$8, RANDBETWEEN(1, COUNTA(Sheet1!$AZ$3:$AZ$8)))</f>
        <v>Education</v>
      </c>
      <c r="K2182" t="str" cm="1">
        <f t="array" aca="1" ref="K2182" ca="1">INDEX(Sheet1!$K$1:$K$8, RANDBETWEEN(1, 6))</f>
        <v>HAC-STATE OF PALESTINE</v>
      </c>
      <c r="M2182" t="s">
        <v>114</v>
      </c>
      <c r="N2182">
        <f t="shared" ca="1" si="103"/>
        <v>92385.985224978693</v>
      </c>
      <c r="Q2182" t="s">
        <v>566</v>
      </c>
      <c r="U2182">
        <f t="shared" ca="1" si="104"/>
        <v>60560.777453004528</v>
      </c>
      <c r="V2182">
        <v>12399982</v>
      </c>
      <c r="W2182" t="str" cm="1">
        <f t="array" aca="1" ref="W2182" ca="1">INDEX(Sheet1!$X$1:$X$20, RANDBETWEEN(1, 20))</f>
        <v>Country Office</v>
      </c>
      <c r="X2182" t="str" cm="1">
        <f t="array" aca="1" ref="X2182" ca="1">INDEX(Sheet1!$Y$2:$Y$22, RANDBETWEEN(1, 21))</f>
        <v>Public Sector</v>
      </c>
      <c r="Z2182" t="str" cm="1">
        <f t="array" aca="1" ref="Z2182" ca="1">INDEX(Sheet1!$AA$2:$AA$30, RANDBETWEEN(1, 29))</f>
        <v>ALBANIA CO</v>
      </c>
      <c r="AA2182" t="str" cm="1">
        <f t="array" aca="1" ref="AA2182" ca="1">INDEX(Sheet1!$AB$2:$AB$8, RANDBETWEEN(1, 7))</f>
        <v>ROSA</v>
      </c>
      <c r="AB2182" t="str" cm="1">
        <f t="array" aca="1" ref="AB2182" ca="1">INDEX(Sheet1!$AC$2:$AC$22, RANDBETWEEN(1, 21))</f>
        <v>Cyprus</v>
      </c>
      <c r="AE2182" t="str" cm="1">
        <f t="array" aca="1" ref="AE2182" ca="1">INDEX(Sheet1!$AF$2:$AF$22, RANDBETWEEN(1, 5))</f>
        <v>ECARO</v>
      </c>
      <c r="AF2182" s="3">
        <v>45551</v>
      </c>
      <c r="AG2182" t="str" cm="1">
        <f t="array" aca="1" ref="AG2182" ca="1">INDEX(Sheet1!$AH$2:$AH$24, RANDBETWEEN(1, 23))</f>
        <v>KOSOVO CO</v>
      </c>
      <c r="AH2182" t="s">
        <v>649</v>
      </c>
      <c r="AI2182" t="s">
        <v>565</v>
      </c>
      <c r="AJ2182" t="s">
        <v>566</v>
      </c>
      <c r="AK2182" t="s">
        <v>114</v>
      </c>
      <c r="AL2182" t="s">
        <v>90</v>
      </c>
      <c r="AM2182" t="s">
        <v>646</v>
      </c>
      <c r="AN2182" t="s">
        <v>60</v>
      </c>
      <c r="AO2182" t="s">
        <v>77</v>
      </c>
      <c r="AP2182" t="s">
        <v>62</v>
      </c>
      <c r="AQ2182" t="s">
        <v>79</v>
      </c>
      <c r="AR2182">
        <v>2022</v>
      </c>
      <c r="AS2182" t="s">
        <v>44</v>
      </c>
    </row>
    <row r="2183" spans="1:45">
      <c r="A2183" t="s">
        <v>654</v>
      </c>
      <c r="B2183" t="s">
        <v>95</v>
      </c>
      <c r="C2183" t="s">
        <v>64</v>
      </c>
      <c r="D2183" s="3">
        <v>45386</v>
      </c>
      <c r="E2183" t="s">
        <v>644</v>
      </c>
      <c r="F2183">
        <f t="shared" ca="1" si="102"/>
        <v>97624.593228231868</v>
      </c>
      <c r="G2183">
        <f t="shared" ca="1" si="102"/>
        <v>96256.937110007377</v>
      </c>
      <c r="H2183" t="str" cm="1">
        <f t="array" aca="1" ref="H2183" ca="1">INDEX(Sheet1!$H$1:$H$3, RANDBETWEEN(1, 3))</f>
        <v>ORE-Thematic</v>
      </c>
      <c r="I2183" t="str" cm="1">
        <f t="array" aca="1" ref="I2183" ca="1">INDEX(Sheet1!$I$3:$I$88, RANDBETWEEN(1, 85))</f>
        <v>Cross-Sectoral unearmarked</v>
      </c>
      <c r="J2183" t="str">
        <f ca="1">INDEX(Sheet1!$AZ$3:$AZ$8, RANDBETWEEN(1, COUNTA(Sheet1!$AZ$3:$AZ$8)))</f>
        <v>Increased Immunization Rates</v>
      </c>
      <c r="K2183" t="str" cm="1">
        <f t="array" aca="1" ref="K2183" ca="1">INDEX(Sheet1!$K$1:$K$8, RANDBETWEEN(1, 6))</f>
        <v>HAC-ECARO</v>
      </c>
      <c r="M2183" t="s">
        <v>114</v>
      </c>
      <c r="N2183">
        <f t="shared" ca="1" si="103"/>
        <v>69234.81828262104</v>
      </c>
      <c r="Q2183" t="s">
        <v>568</v>
      </c>
      <c r="U2183">
        <f t="shared" ca="1" si="104"/>
        <v>6170.9539024993228</v>
      </c>
      <c r="V2183">
        <v>21927588</v>
      </c>
      <c r="W2183" t="str" cm="1">
        <f t="array" aca="1" ref="W2183" ca="1">INDEX(Sheet1!$X$1:$X$20, RANDBETWEEN(1, 20))</f>
        <v>Account Category</v>
      </c>
      <c r="X2183" t="str" cm="1">
        <f t="array" aca="1" ref="X2183" ca="1">INDEX(Sheet1!$Y$2:$Y$22, RANDBETWEEN(1, 21))</f>
        <v>Public Sector</v>
      </c>
      <c r="Z2183" t="str" cm="1">
        <f t="array" aca="1" ref="Z2183" ca="1">INDEX(Sheet1!$AA$2:$AA$30, RANDBETWEEN(1, 29))</f>
        <v>SERBIA CO</v>
      </c>
      <c r="AA2183" t="str" cm="1">
        <f t="array" aca="1" ref="AA2183" ca="1">INDEX(Sheet1!$AB$2:$AB$8, RANDBETWEEN(1, 7))</f>
        <v>NatCom</v>
      </c>
      <c r="AB2183" t="str" cm="1">
        <f t="array" aca="1" ref="AB2183" ca="1">INDEX(Sheet1!$AC$2:$AC$22, RANDBETWEEN(1, 21))</f>
        <v>Greece</v>
      </c>
      <c r="AE2183" t="str" cm="1">
        <f t="array" aca="1" ref="AE2183" ca="1">INDEX(Sheet1!$AF$2:$AF$22, RANDBETWEEN(1, 5))</f>
        <v>HQ</v>
      </c>
      <c r="AF2183" s="3">
        <v>45386</v>
      </c>
      <c r="AG2183" t="str" cm="1">
        <f t="array" aca="1" ref="AG2183" ca="1">INDEX(Sheet1!$AH$2:$AH$24, RANDBETWEEN(1, 23))</f>
        <v>CROATIA CO</v>
      </c>
      <c r="AH2183" t="s">
        <v>668</v>
      </c>
      <c r="AI2183" t="s">
        <v>567</v>
      </c>
      <c r="AJ2183" t="s">
        <v>568</v>
      </c>
      <c r="AK2183" t="s">
        <v>114</v>
      </c>
      <c r="AL2183" t="s">
        <v>58</v>
      </c>
      <c r="AM2183" t="s">
        <v>645</v>
      </c>
      <c r="AN2183" t="s">
        <v>115</v>
      </c>
      <c r="AO2183" t="s">
        <v>149</v>
      </c>
      <c r="AP2183" t="s">
        <v>93</v>
      </c>
      <c r="AQ2183" t="s">
        <v>79</v>
      </c>
      <c r="AR2183">
        <v>2022</v>
      </c>
      <c r="AS2183" t="s">
        <v>44</v>
      </c>
    </row>
    <row r="2184" spans="1:45">
      <c r="A2184" t="s">
        <v>653</v>
      </c>
      <c r="B2184" t="s">
        <v>95</v>
      </c>
      <c r="C2184" t="s">
        <v>118</v>
      </c>
      <c r="D2184" s="3">
        <v>45582</v>
      </c>
      <c r="E2184" t="s">
        <v>644</v>
      </c>
      <c r="F2184">
        <f t="shared" ca="1" si="102"/>
        <v>94407.599795489266</v>
      </c>
      <c r="G2184">
        <f t="shared" ca="1" si="102"/>
        <v>81747.418785387446</v>
      </c>
      <c r="H2184" t="str" cm="1">
        <f t="array" aca="1" ref="H2184" ca="1">INDEX(Sheet1!$H$1:$H$3, RANDBETWEEN(1, 3))</f>
        <v>ORR Non-Thematic</v>
      </c>
      <c r="I2184" t="str" cm="1">
        <f t="array" aca="1" ref="I2184" ca="1">INDEX(Sheet1!$I$3:$I$88, RANDBETWEEN(1, 85))</f>
        <v>Nutrition and emergencies</v>
      </c>
      <c r="J2184" t="str">
        <f ca="1">INDEX(Sheet1!$AZ$3:$AZ$8, RANDBETWEEN(1, COUNTA(Sheet1!$AZ$3:$AZ$8)))</f>
        <v>Health</v>
      </c>
      <c r="K2184" t="str" cm="1">
        <f t="array" aca="1" ref="K2184" ca="1">INDEX(Sheet1!$K$1:$K$8, RANDBETWEEN(1, 6))</f>
        <v>HAC-ECARO</v>
      </c>
      <c r="M2184" t="s">
        <v>57</v>
      </c>
      <c r="N2184">
        <f t="shared" ca="1" si="103"/>
        <v>16665.836586628069</v>
      </c>
      <c r="Q2184" t="s">
        <v>570</v>
      </c>
      <c r="U2184">
        <f t="shared" ca="1" si="104"/>
        <v>3965.27407196487</v>
      </c>
      <c r="V2184">
        <v>31057928</v>
      </c>
      <c r="W2184" t="str" cm="1">
        <f t="array" aca="1" ref="W2184" ca="1">INDEX(Sheet1!$X$1:$X$20, RANDBETWEEN(1, 20))</f>
        <v>Membership based organizations</v>
      </c>
      <c r="X2184" t="str" cm="1">
        <f t="array" aca="1" ref="X2184" ca="1">INDEX(Sheet1!$Y$2:$Y$22, RANDBETWEEN(1, 21))</f>
        <v>Corporate Account</v>
      </c>
      <c r="Z2184" t="str" cm="1">
        <f t="array" aca="1" ref="Z2184" ca="1">INDEX(Sheet1!$AA$2:$AA$30, RANDBETWEEN(1, 29))</f>
        <v>BULGARIA CO</v>
      </c>
      <c r="AA2184" t="str" cm="1">
        <f t="array" aca="1" ref="AA2184" ca="1">INDEX(Sheet1!$AB$2:$AB$8, RANDBETWEEN(1, 7))</f>
        <v>MENARO</v>
      </c>
      <c r="AB2184" t="str" cm="1">
        <f t="array" aca="1" ref="AB2184" ca="1">INDEX(Sheet1!$AC$2:$AC$22, RANDBETWEEN(1, 21))</f>
        <v>United States</v>
      </c>
      <c r="AE2184" t="str" cm="1">
        <f t="array" aca="1" ref="AE2184" ca="1">INDEX(Sheet1!$AF$2:$AF$22, RANDBETWEEN(1, 5))</f>
        <v>HQ</v>
      </c>
      <c r="AF2184" s="3">
        <v>45582</v>
      </c>
      <c r="AG2184" t="str" cm="1">
        <f t="array" aca="1" ref="AG2184" ca="1">INDEX(Sheet1!$AH$2:$AH$24, RANDBETWEEN(1, 23))</f>
        <v>GEORGIA CO</v>
      </c>
      <c r="AH2184" t="s">
        <v>650</v>
      </c>
      <c r="AI2184" t="s">
        <v>569</v>
      </c>
      <c r="AJ2184" t="s">
        <v>570</v>
      </c>
      <c r="AK2184" t="s">
        <v>57</v>
      </c>
      <c r="AL2184" t="s">
        <v>90</v>
      </c>
      <c r="AM2184" t="s">
        <v>646</v>
      </c>
      <c r="AN2184" t="s">
        <v>128</v>
      </c>
      <c r="AO2184" t="s">
        <v>116</v>
      </c>
      <c r="AP2184" t="s">
        <v>135</v>
      </c>
      <c r="AQ2184" t="s">
        <v>100</v>
      </c>
      <c r="AR2184">
        <v>2022</v>
      </c>
      <c r="AS2184" t="s">
        <v>44</v>
      </c>
    </row>
    <row r="2185" spans="1:45">
      <c r="A2185" t="s">
        <v>656</v>
      </c>
      <c r="B2185" t="s">
        <v>95</v>
      </c>
      <c r="C2185" t="s">
        <v>118</v>
      </c>
      <c r="D2185" s="3">
        <v>45420</v>
      </c>
      <c r="E2185" t="s">
        <v>644</v>
      </c>
      <c r="F2185">
        <f t="shared" ca="1" si="102"/>
        <v>90534.661088681096</v>
      </c>
      <c r="G2185">
        <f t="shared" ca="1" si="102"/>
        <v>11329.022535596021</v>
      </c>
      <c r="H2185" t="str" cm="1">
        <f t="array" aca="1" ref="H2185" ca="1">INDEX(Sheet1!$H$1:$H$3, RANDBETWEEN(1, 3))</f>
        <v>Revenue Type</v>
      </c>
      <c r="I2185" t="str" cm="1">
        <f t="array" aca="1" ref="I2185" ca="1">INDEX(Sheet1!$I$3:$I$88, RANDBETWEEN(1, 85))</f>
        <v>Birth registration</v>
      </c>
      <c r="J2185" t="str">
        <f ca="1">INDEX(Sheet1!$AZ$3:$AZ$8, RANDBETWEEN(1, COUNTA(Sheet1!$AZ$3:$AZ$8)))</f>
        <v>Child Protection</v>
      </c>
      <c r="K2185" t="str" cm="1">
        <f t="array" aca="1" ref="K2185" ca="1">INDEX(Sheet1!$K$1:$K$8, RANDBETWEEN(1, 6))</f>
        <v>HAC-UKRAINE</v>
      </c>
      <c r="M2185" t="s">
        <v>127</v>
      </c>
      <c r="N2185">
        <f t="shared" ca="1" si="103"/>
        <v>26736.093769519684</v>
      </c>
      <c r="Q2185" t="s">
        <v>572</v>
      </c>
      <c r="U2185">
        <f t="shared" ca="1" si="104"/>
        <v>22215.961635565218</v>
      </c>
      <c r="V2185">
        <v>25065200</v>
      </c>
      <c r="W2185" t="str" cm="1">
        <f t="array" aca="1" ref="W2185" ca="1">INDEX(Sheet1!$X$1:$X$20, RANDBETWEEN(1, 20))</f>
        <v>Global/Regional Multilaterals</v>
      </c>
      <c r="X2185" t="str" cm="1">
        <f t="array" aca="1" ref="X2185" ca="1">INDEX(Sheet1!$Y$2:$Y$22, RANDBETWEEN(1, 21))</f>
        <v>Private Sector</v>
      </c>
      <c r="Z2185" t="str" cm="1">
        <f t="array" aca="1" ref="Z2185" ca="1">INDEX(Sheet1!$AA$2:$AA$30, RANDBETWEEN(1, 29))</f>
        <v>FRANCE NATCOM</v>
      </c>
      <c r="AA2185" t="str" cm="1">
        <f t="array" aca="1" ref="AA2185" ca="1">INDEX(Sheet1!$AB$2:$AB$8, RANDBETWEEN(1, 7))</f>
        <v>WCARO</v>
      </c>
      <c r="AB2185" t="str" cm="1">
        <f t="array" aca="1" ref="AB2185" ca="1">INDEX(Sheet1!$AC$2:$AC$22, RANDBETWEEN(1, 21))</f>
        <v>Qatar</v>
      </c>
      <c r="AE2185" t="str" cm="1">
        <f t="array" aca="1" ref="AE2185" ca="1">INDEX(Sheet1!$AF$2:$AF$22, RANDBETWEEN(1, 5))</f>
        <v>NatCom</v>
      </c>
      <c r="AF2185" s="3">
        <v>45420</v>
      </c>
      <c r="AG2185" t="str" cm="1">
        <f t="array" aca="1" ref="AG2185" ca="1">INDEX(Sheet1!$AH$2:$AH$24, RANDBETWEEN(1, 23))</f>
        <v>PPD</v>
      </c>
      <c r="AH2185" t="s">
        <v>670</v>
      </c>
      <c r="AI2185" t="s">
        <v>571</v>
      </c>
      <c r="AJ2185" t="s">
        <v>572</v>
      </c>
      <c r="AK2185" t="s">
        <v>127</v>
      </c>
      <c r="AL2185" t="s">
        <v>90</v>
      </c>
      <c r="AM2185" t="s">
        <v>645</v>
      </c>
      <c r="AN2185" t="s">
        <v>216</v>
      </c>
      <c r="AO2185" t="s">
        <v>77</v>
      </c>
      <c r="AP2185" t="s">
        <v>78</v>
      </c>
      <c r="AQ2185" t="s">
        <v>117</v>
      </c>
      <c r="AR2185">
        <v>2024</v>
      </c>
      <c r="AS2185" t="s">
        <v>44</v>
      </c>
    </row>
    <row r="2186" spans="1:45">
      <c r="A2186" t="s">
        <v>653</v>
      </c>
      <c r="B2186" t="s">
        <v>95</v>
      </c>
      <c r="C2186" t="s">
        <v>45</v>
      </c>
      <c r="D2186" s="3">
        <v>45487</v>
      </c>
      <c r="E2186" t="s">
        <v>644</v>
      </c>
      <c r="F2186">
        <f t="shared" ca="1" si="102"/>
        <v>11229.411190979632</v>
      </c>
      <c r="G2186">
        <f t="shared" ca="1" si="102"/>
        <v>38032.695532047765</v>
      </c>
      <c r="H2186" t="str" cm="1">
        <f t="array" aca="1" ref="H2186" ca="1">INDEX(Sheet1!$H$1:$H$3, RANDBETWEEN(1, 3))</f>
        <v>ORE-Thematic</v>
      </c>
      <c r="I2186" t="str" cm="1">
        <f t="array" aca="1" ref="I2186" ca="1">INDEX(Sheet1!$I$3:$I$88, RANDBETWEEN(1, 85))</f>
        <v>WASH in Schools and ECD centres</v>
      </c>
      <c r="J2186" t="str">
        <f ca="1">INDEX(Sheet1!$AZ$3:$AZ$8, RANDBETWEEN(1, COUNTA(Sheet1!$AZ$3:$AZ$8)))</f>
        <v>Child Protection</v>
      </c>
      <c r="K2186" t="str" cm="1">
        <f t="array" aca="1" ref="K2186" ca="1">INDEX(Sheet1!$K$1:$K$8, RANDBETWEEN(1, 6))</f>
        <v>HAC-STATE OF PALESTINE</v>
      </c>
      <c r="M2186" t="s">
        <v>75</v>
      </c>
      <c r="N2186">
        <f t="shared" ca="1" si="103"/>
        <v>89943.445771088314</v>
      </c>
      <c r="Q2186" t="s">
        <v>574</v>
      </c>
      <c r="U2186">
        <f t="shared" ca="1" si="104"/>
        <v>68314.042731723821</v>
      </c>
      <c r="V2186">
        <v>6004805</v>
      </c>
      <c r="W2186" t="str" cm="1">
        <f t="array" aca="1" ref="W2186" ca="1">INDEX(Sheet1!$X$1:$X$20, RANDBETWEEN(1, 20))</f>
        <v>Women's and diaspora organizations</v>
      </c>
      <c r="X2186" t="str" cm="1">
        <f t="array" aca="1" ref="X2186" ca="1">INDEX(Sheet1!$Y$2:$Y$22, RANDBETWEEN(1, 21))</f>
        <v>Private Sector</v>
      </c>
      <c r="Z2186" t="str" cm="1">
        <f t="array" aca="1" ref="Z2186" ca="1">INDEX(Sheet1!$AA$2:$AA$30, RANDBETWEEN(1, 29))</f>
        <v>SERBIA CO</v>
      </c>
      <c r="AA2186" t="str" cm="1">
        <f t="array" aca="1" ref="AA2186" ca="1">INDEX(Sheet1!$AB$2:$AB$8, RANDBETWEEN(1, 7))</f>
        <v>WCARO</v>
      </c>
      <c r="AB2186" t="str" cm="1">
        <f t="array" aca="1" ref="AB2186" ca="1">INDEX(Sheet1!$AC$2:$AC$22, RANDBETWEEN(1, 21))</f>
        <v>Tajikistan</v>
      </c>
      <c r="AE2186" t="str" cm="1">
        <f t="array" aca="1" ref="AE2186" ca="1">INDEX(Sheet1!$AF$2:$AF$22, RANDBETWEEN(1, 5))</f>
        <v>HQ</v>
      </c>
      <c r="AF2186" s="3">
        <v>45487</v>
      </c>
      <c r="AG2186" t="str" cm="1">
        <f t="array" aca="1" ref="AG2186" ca="1">INDEX(Sheet1!$AH$2:$AH$24, RANDBETWEEN(1, 23))</f>
        <v>ECARO</v>
      </c>
      <c r="AH2186" t="s">
        <v>648</v>
      </c>
      <c r="AI2186" t="s">
        <v>573</v>
      </c>
      <c r="AJ2186" t="s">
        <v>574</v>
      </c>
      <c r="AK2186" t="s">
        <v>75</v>
      </c>
      <c r="AL2186" t="s">
        <v>95</v>
      </c>
      <c r="AM2186" t="s">
        <v>646</v>
      </c>
      <c r="AN2186" t="s">
        <v>60</v>
      </c>
      <c r="AO2186" t="s">
        <v>116</v>
      </c>
      <c r="AP2186" t="s">
        <v>93</v>
      </c>
      <c r="AQ2186" t="s">
        <v>117</v>
      </c>
      <c r="AR2186">
        <v>2022</v>
      </c>
      <c r="AS2186" t="s">
        <v>44</v>
      </c>
    </row>
    <row r="2187" spans="1:45">
      <c r="A2187" t="s">
        <v>658</v>
      </c>
      <c r="B2187" t="s">
        <v>44</v>
      </c>
      <c r="C2187" t="s">
        <v>118</v>
      </c>
      <c r="D2187" s="3">
        <v>45399</v>
      </c>
      <c r="E2187" t="s">
        <v>644</v>
      </c>
      <c r="F2187">
        <f t="shared" ca="1" si="102"/>
        <v>44915.147432648861</v>
      </c>
      <c r="G2187">
        <f t="shared" ca="1" si="102"/>
        <v>85880.953637844155</v>
      </c>
      <c r="H2187" t="str" cm="1">
        <f t="array" aca="1" ref="H2187" ca="1">INDEX(Sheet1!$H$1:$H$3, RANDBETWEEN(1, 3))</f>
        <v>Revenue Type</v>
      </c>
      <c r="I2187" t="str" cm="1">
        <f t="array" aca="1" ref="I2187" ca="1">INDEX(Sheet1!$I$3:$I$88, RANDBETWEEN(1, 85))</f>
        <v>Saving lives and protecting rights in humanitarian situations</v>
      </c>
      <c r="J2187" t="str">
        <f ca="1">INDEX(Sheet1!$AZ$3:$AZ$8, RANDBETWEEN(1, COUNTA(Sheet1!$AZ$3:$AZ$8)))</f>
        <v>Child Protection</v>
      </c>
      <c r="K2187" t="str" cm="1">
        <f t="array" aca="1" ref="K2187" ca="1">INDEX(Sheet1!$K$1:$K$8, RANDBETWEEN(1, 6))</f>
        <v>HAC-ARMENIA</v>
      </c>
      <c r="M2187" t="s">
        <v>75</v>
      </c>
      <c r="N2187">
        <f t="shared" ca="1" si="103"/>
        <v>6854.924797534989</v>
      </c>
      <c r="Q2187" t="s">
        <v>576</v>
      </c>
      <c r="U2187">
        <f t="shared" ca="1" si="104"/>
        <v>93426.114050467004</v>
      </c>
      <c r="V2187">
        <v>22939547</v>
      </c>
      <c r="W2187" t="str" cm="1">
        <f t="array" aca="1" ref="W2187" ca="1">INDEX(Sheet1!$X$1:$X$20, RANDBETWEEN(1, 20))</f>
        <v>Membership based organizations</v>
      </c>
      <c r="X2187" t="str" cm="1">
        <f t="array" aca="1" ref="X2187" ca="1">INDEX(Sheet1!$Y$2:$Y$22, RANDBETWEEN(1, 21))</f>
        <v>Private Sector</v>
      </c>
      <c r="Z2187" t="str" cm="1">
        <f t="array" aca="1" ref="Z2187" ca="1">INDEX(Sheet1!$AA$2:$AA$30, RANDBETWEEN(1, 29))</f>
        <v>PPD</v>
      </c>
      <c r="AA2187" t="str" cm="1">
        <f t="array" aca="1" ref="AA2187" ca="1">INDEX(Sheet1!$AB$2:$AB$8, RANDBETWEEN(1, 7))</f>
        <v>EAPRO</v>
      </c>
      <c r="AB2187" t="str" cm="1">
        <f t="array" aca="1" ref="AB2187" ca="1">INDEX(Sheet1!$AC$2:$AC$22, RANDBETWEEN(1, 21))</f>
        <v>Serbia</v>
      </c>
      <c r="AE2187" t="str" cm="1">
        <f t="array" aca="1" ref="AE2187" ca="1">INDEX(Sheet1!$AF$2:$AF$22, RANDBETWEEN(1, 5))</f>
        <v>MENARO</v>
      </c>
      <c r="AF2187" s="3">
        <v>45399</v>
      </c>
      <c r="AG2187" t="str" cm="1">
        <f t="array" aca="1" ref="AG2187" ca="1">INDEX(Sheet1!$AH$2:$AH$24, RANDBETWEEN(1, 23))</f>
        <v>BELARUS CO</v>
      </c>
      <c r="AH2187" t="s">
        <v>649</v>
      </c>
      <c r="AI2187" t="s">
        <v>575</v>
      </c>
      <c r="AJ2187" t="s">
        <v>576</v>
      </c>
      <c r="AK2187" t="s">
        <v>75</v>
      </c>
      <c r="AL2187" t="s">
        <v>90</v>
      </c>
      <c r="AM2187" t="s">
        <v>645</v>
      </c>
      <c r="AN2187" t="s">
        <v>60</v>
      </c>
      <c r="AO2187" t="s">
        <v>61</v>
      </c>
      <c r="AP2187" t="s">
        <v>78</v>
      </c>
      <c r="AQ2187" t="s">
        <v>117</v>
      </c>
      <c r="AR2187">
        <v>2024</v>
      </c>
      <c r="AS2187" t="s">
        <v>44</v>
      </c>
    </row>
    <row r="2188" spans="1:45">
      <c r="A2188" t="s">
        <v>654</v>
      </c>
      <c r="B2188" t="s">
        <v>95</v>
      </c>
      <c r="C2188" t="s">
        <v>45</v>
      </c>
      <c r="D2188" s="3">
        <v>45410</v>
      </c>
      <c r="E2188" t="s">
        <v>644</v>
      </c>
      <c r="F2188">
        <f t="shared" ca="1" si="102"/>
        <v>88755.866809195708</v>
      </c>
      <c r="G2188">
        <f t="shared" ca="1" si="102"/>
        <v>22343.228331000817</v>
      </c>
      <c r="H2188" t="str" cm="1">
        <f t="array" aca="1" ref="H2188" ca="1">INDEX(Sheet1!$H$1:$H$3, RANDBETWEEN(1, 3))</f>
        <v>Revenue Type</v>
      </c>
      <c r="I2188" t="str" cm="1">
        <f t="array" aca="1" ref="I2188" ca="1">INDEX(Sheet1!$I$3:$I$88, RANDBETWEEN(1, 85))</f>
        <v>Care and Treatment of Children affected by HIV and AIDS</v>
      </c>
      <c r="J2188" t="str">
        <f ca="1">INDEX(Sheet1!$AZ$3:$AZ$8, RANDBETWEEN(1, COUNTA(Sheet1!$AZ$3:$AZ$8)))</f>
        <v>Education</v>
      </c>
      <c r="K2188" t="str" cm="1">
        <f t="array" aca="1" ref="K2188" ca="1">INDEX(Sheet1!$K$1:$K$8, RANDBETWEEN(1, 6))</f>
        <v>Ukraine Response</v>
      </c>
      <c r="M2188" t="s">
        <v>75</v>
      </c>
      <c r="N2188">
        <f t="shared" ca="1" si="103"/>
        <v>34787.436196552531</v>
      </c>
      <c r="Q2188" t="s">
        <v>578</v>
      </c>
      <c r="U2188">
        <f t="shared" ca="1" si="104"/>
        <v>50888.323677112465</v>
      </c>
      <c r="V2188">
        <v>3812870</v>
      </c>
      <c r="W2188" t="str" cm="1">
        <f t="array" aca="1" ref="W2188" ca="1">INDEX(Sheet1!$X$1:$X$20, RANDBETWEEN(1, 20))</f>
        <v>UN Agency/International Agency</v>
      </c>
      <c r="X2188" t="str" cm="1">
        <f t="array" aca="1" ref="X2188" ca="1">INDEX(Sheet1!$Y$2:$Y$22, RANDBETWEEN(1, 21))</f>
        <v>Public Sector</v>
      </c>
      <c r="Z2188" t="str" cm="1">
        <f t="array" aca="1" ref="Z2188" ca="1">INDEX(Sheet1!$AA$2:$AA$30, RANDBETWEEN(1, 29))</f>
        <v>GEORGIA CO</v>
      </c>
      <c r="AA2188" t="str" cm="1">
        <f t="array" aca="1" ref="AA2188" ca="1">INDEX(Sheet1!$AB$2:$AB$8, RANDBETWEEN(1, 7))</f>
        <v>NatCom</v>
      </c>
      <c r="AB2188" t="str" cm="1">
        <f t="array" aca="1" ref="AB2188" ca="1">INDEX(Sheet1!$AC$2:$AC$22, RANDBETWEEN(1, 21))</f>
        <v>Moldova</v>
      </c>
      <c r="AE2188" t="str" cm="1">
        <f t="array" aca="1" ref="AE2188" ca="1">INDEX(Sheet1!$AF$2:$AF$22, RANDBETWEEN(1, 5))</f>
        <v>MENARO</v>
      </c>
      <c r="AF2188" s="3">
        <v>45410</v>
      </c>
      <c r="AG2188" t="str" cm="1">
        <f t="array" aca="1" ref="AG2188" ca="1">INDEX(Sheet1!$AH$2:$AH$24, RANDBETWEEN(1, 23))</f>
        <v>UKRAINE CO</v>
      </c>
      <c r="AH2188" t="s">
        <v>649</v>
      </c>
      <c r="AI2188" t="s">
        <v>577</v>
      </c>
      <c r="AJ2188" t="s">
        <v>578</v>
      </c>
      <c r="AK2188" t="s">
        <v>75</v>
      </c>
      <c r="AL2188" t="s">
        <v>90</v>
      </c>
      <c r="AM2188" t="s">
        <v>646</v>
      </c>
      <c r="AN2188" t="s">
        <v>192</v>
      </c>
      <c r="AO2188" t="s">
        <v>92</v>
      </c>
      <c r="AP2188" t="s">
        <v>78</v>
      </c>
      <c r="AQ2188" t="s">
        <v>79</v>
      </c>
      <c r="AR2188">
        <v>2023</v>
      </c>
      <c r="AS2188" t="s">
        <v>44</v>
      </c>
    </row>
    <row r="2189" spans="1:45">
      <c r="A2189" t="s">
        <v>659</v>
      </c>
      <c r="B2189" t="s">
        <v>44</v>
      </c>
      <c r="C2189" t="s">
        <v>64</v>
      </c>
      <c r="D2189" s="3">
        <v>45580</v>
      </c>
      <c r="E2189" t="s">
        <v>644</v>
      </c>
      <c r="F2189">
        <f t="shared" ca="1" si="102"/>
        <v>30746.552158247723</v>
      </c>
      <c r="G2189">
        <f t="shared" ca="1" si="102"/>
        <v>67553.240031773734</v>
      </c>
      <c r="H2189" t="str" cm="1">
        <f t="array" aca="1" ref="H2189" ca="1">INDEX(Sheet1!$H$1:$H$3, RANDBETWEEN(1, 3))</f>
        <v>Revenue Type</v>
      </c>
      <c r="I2189" t="str" cm="1">
        <f t="array" aca="1" ref="I2189" ca="1">INDEX(Sheet1!$I$3:$I$88, RANDBETWEEN(1, 85))</f>
        <v>Transparency in information and official documents</v>
      </c>
      <c r="J2189" t="str">
        <f ca="1">INDEX(Sheet1!$AZ$3:$AZ$8, RANDBETWEEN(1, COUNTA(Sheet1!$AZ$3:$AZ$8)))</f>
        <v>Health</v>
      </c>
      <c r="K2189" t="str" cm="1">
        <f t="array" aca="1" ref="K2189" ca="1">INDEX(Sheet1!$K$1:$K$8, RANDBETWEEN(1, 6))</f>
        <v>HAC-ARMENIA</v>
      </c>
      <c r="M2189" t="s">
        <v>57</v>
      </c>
      <c r="N2189">
        <f t="shared" ca="1" si="103"/>
        <v>20061.796251209125</v>
      </c>
      <c r="Q2189" t="s">
        <v>580</v>
      </c>
      <c r="U2189">
        <f t="shared" ca="1" si="104"/>
        <v>41944.741205348349</v>
      </c>
      <c r="V2189">
        <v>14524057</v>
      </c>
      <c r="W2189" t="str" cm="1">
        <f t="array" aca="1" ref="W2189" ca="1">INDEX(Sheet1!$X$1:$X$20, RANDBETWEEN(1, 20))</f>
        <v>Central Government</v>
      </c>
      <c r="X2189" t="str" cm="1">
        <f t="array" aca="1" ref="X2189" ca="1">INDEX(Sheet1!$Y$2:$Y$22, RANDBETWEEN(1, 21))</f>
        <v>Corporate Account</v>
      </c>
      <c r="Z2189" t="str" cm="1">
        <f t="array" aca="1" ref="Z2189" ca="1">INDEX(Sheet1!$AA$2:$AA$30, RANDBETWEEN(1, 29))</f>
        <v>US FUND</v>
      </c>
      <c r="AA2189" t="str" cm="1">
        <f t="array" aca="1" ref="AA2189" ca="1">INDEX(Sheet1!$AB$2:$AB$8, RANDBETWEEN(1, 7))</f>
        <v>ROSA</v>
      </c>
      <c r="AB2189" t="str" cm="1">
        <f t="array" aca="1" ref="AB2189" ca="1">INDEX(Sheet1!$AC$2:$AC$22, RANDBETWEEN(1, 21))</f>
        <v>Uzbekistan</v>
      </c>
      <c r="AE2189" t="str" cm="1">
        <f t="array" aca="1" ref="AE2189" ca="1">INDEX(Sheet1!$AF$2:$AF$22, RANDBETWEEN(1, 5))</f>
        <v>ESARO</v>
      </c>
      <c r="AF2189" s="3">
        <v>45580</v>
      </c>
      <c r="AG2189" t="str" cm="1">
        <f t="array" aca="1" ref="AG2189" ca="1">INDEX(Sheet1!$AH$2:$AH$24, RANDBETWEEN(1, 23))</f>
        <v>KYRGYZSTAN CO</v>
      </c>
      <c r="AH2189" t="s">
        <v>648</v>
      </c>
      <c r="AI2189" t="s">
        <v>579</v>
      </c>
      <c r="AJ2189" t="s">
        <v>580</v>
      </c>
      <c r="AK2189" t="s">
        <v>57</v>
      </c>
      <c r="AL2189" t="s">
        <v>95</v>
      </c>
      <c r="AM2189" t="s">
        <v>646</v>
      </c>
      <c r="AN2189" t="s">
        <v>91</v>
      </c>
      <c r="AO2189" t="s">
        <v>92</v>
      </c>
      <c r="AP2189" t="s">
        <v>143</v>
      </c>
      <c r="AQ2189" t="s">
        <v>63</v>
      </c>
      <c r="AR2189">
        <v>2023</v>
      </c>
      <c r="AS2189" t="s">
        <v>44</v>
      </c>
    </row>
    <row r="2190" spans="1:45">
      <c r="A2190" t="s">
        <v>658</v>
      </c>
      <c r="B2190" t="s">
        <v>44</v>
      </c>
      <c r="C2190" t="s">
        <v>64</v>
      </c>
      <c r="D2190" s="3">
        <v>45508</v>
      </c>
      <c r="E2190" t="s">
        <v>644</v>
      </c>
      <c r="F2190">
        <f t="shared" ca="1" si="102"/>
        <v>34442.068746411824</v>
      </c>
      <c r="G2190">
        <f t="shared" ca="1" si="102"/>
        <v>40692.512962957931</v>
      </c>
      <c r="H2190" t="str" cm="1">
        <f t="array" aca="1" ref="H2190" ca="1">INDEX(Sheet1!$H$1:$H$3, RANDBETWEEN(1, 3))</f>
        <v>Revenue Type</v>
      </c>
      <c r="I2190" t="str" cm="1">
        <f t="array" aca="1" ref="I2190" ca="1">INDEX(Sheet1!$I$3:$I$88, RANDBETWEEN(1, 85))</f>
        <v>Child Protection – strengthen families and communities</v>
      </c>
      <c r="J2190" t="str">
        <f ca="1">INDEX(Sheet1!$AZ$3:$AZ$8, RANDBETWEEN(1, COUNTA(Sheet1!$AZ$3:$AZ$8)))</f>
        <v>Health</v>
      </c>
      <c r="K2190" t="str" cm="1">
        <f t="array" aca="1" ref="K2190" ca="1">INDEX(Sheet1!$K$1:$K$8, RANDBETWEEN(1, 6))</f>
        <v>Ukraine Response</v>
      </c>
      <c r="M2190" t="s">
        <v>114</v>
      </c>
      <c r="N2190">
        <f t="shared" ca="1" si="103"/>
        <v>76202.753468451454</v>
      </c>
      <c r="Q2190" t="s">
        <v>582</v>
      </c>
      <c r="U2190">
        <f t="shared" ca="1" si="104"/>
        <v>40726.247695261103</v>
      </c>
      <c r="V2190">
        <v>8237101</v>
      </c>
      <c r="W2190" t="str" cm="1">
        <f t="array" aca="1" ref="W2190" ca="1">INDEX(Sheet1!$X$1:$X$20, RANDBETWEEN(1, 20))</f>
        <v>Account Category</v>
      </c>
      <c r="X2190" t="str" cm="1">
        <f t="array" aca="1" ref="X2190" ca="1">INDEX(Sheet1!$Y$2:$Y$22, RANDBETWEEN(1, 21))</f>
        <v>Private Sector</v>
      </c>
      <c r="Z2190" t="str" cm="1">
        <f t="array" aca="1" ref="Z2190" ca="1">INDEX(Sheet1!$AA$2:$AA$30, RANDBETWEEN(1, 29))</f>
        <v>BELARUS CO</v>
      </c>
      <c r="AA2190" t="str" cm="1">
        <f t="array" aca="1" ref="AA2190" ca="1">INDEX(Sheet1!$AB$2:$AB$8, RANDBETWEEN(1, 7))</f>
        <v>ECARO</v>
      </c>
      <c r="AB2190" t="str" cm="1">
        <f t="array" aca="1" ref="AB2190" ca="1">INDEX(Sheet1!$AC$2:$AC$22, RANDBETWEEN(1, 21))</f>
        <v>Montenegro</v>
      </c>
      <c r="AE2190" t="str" cm="1">
        <f t="array" aca="1" ref="AE2190" ca="1">INDEX(Sheet1!$AF$2:$AF$22, RANDBETWEEN(1, 5))</f>
        <v>HQ</v>
      </c>
      <c r="AF2190" s="3">
        <v>45508</v>
      </c>
      <c r="AG2190" t="str" cm="1">
        <f t="array" aca="1" ref="AG2190" ca="1">INDEX(Sheet1!$AH$2:$AH$24, RANDBETWEEN(1, 23))</f>
        <v>KOSOVO CO</v>
      </c>
      <c r="AH2190" t="s">
        <v>648</v>
      </c>
      <c r="AI2190" t="s">
        <v>581</v>
      </c>
      <c r="AJ2190" t="s">
        <v>582</v>
      </c>
      <c r="AK2190" t="s">
        <v>114</v>
      </c>
      <c r="AL2190" t="s">
        <v>95</v>
      </c>
      <c r="AM2190" t="s">
        <v>646</v>
      </c>
      <c r="AN2190" t="s">
        <v>216</v>
      </c>
      <c r="AO2190" t="s">
        <v>92</v>
      </c>
      <c r="AP2190" t="s">
        <v>143</v>
      </c>
      <c r="AQ2190" t="s">
        <v>94</v>
      </c>
      <c r="AR2190">
        <v>2024</v>
      </c>
      <c r="AS2190" t="s">
        <v>44</v>
      </c>
    </row>
    <row r="2191" spans="1:45">
      <c r="A2191" t="s">
        <v>658</v>
      </c>
      <c r="B2191" t="s">
        <v>44</v>
      </c>
      <c r="C2191" t="s">
        <v>118</v>
      </c>
      <c r="D2191" s="3">
        <v>45479</v>
      </c>
      <c r="E2191" t="s">
        <v>644</v>
      </c>
      <c r="F2191">
        <f t="shared" ca="1" si="102"/>
        <v>79622.819685976719</v>
      </c>
      <c r="G2191">
        <f t="shared" ca="1" si="102"/>
        <v>23085.73299357537</v>
      </c>
      <c r="H2191" t="str" cm="1">
        <f t="array" aca="1" ref="H2191" ca="1">INDEX(Sheet1!$H$1:$H$3, RANDBETWEEN(1, 3))</f>
        <v>ORR Non-Thematic</v>
      </c>
      <c r="I2191" t="str" cm="1">
        <f t="array" aca="1" ref="I2191" ca="1">INDEX(Sheet1!$I$3:$I$88, RANDBETWEEN(1, 85))</f>
        <v>UNICEF capacity for programming on Gender</v>
      </c>
      <c r="J2191" t="str">
        <f ca="1">INDEX(Sheet1!$AZ$3:$AZ$8, RANDBETWEEN(1, COUNTA(Sheet1!$AZ$3:$AZ$8)))</f>
        <v>Advocacy</v>
      </c>
      <c r="K2191" t="str" cm="1">
        <f t="array" aca="1" ref="K2191" ca="1">INDEX(Sheet1!$K$1:$K$8, RANDBETWEEN(1, 6))</f>
        <v>HAC-ARMENIA</v>
      </c>
      <c r="M2191" t="s">
        <v>75</v>
      </c>
      <c r="N2191">
        <f t="shared" ca="1" si="103"/>
        <v>3185.3469996713025</v>
      </c>
      <c r="Q2191" t="s">
        <v>584</v>
      </c>
      <c r="U2191">
        <f t="shared" ca="1" si="104"/>
        <v>74570.205421723746</v>
      </c>
      <c r="V2191">
        <v>10103721</v>
      </c>
      <c r="W2191" t="str" cm="1">
        <f t="array" aca="1" ref="W2191" ca="1">INDEX(Sheet1!$X$1:$X$20, RANDBETWEEN(1, 20))</f>
        <v>Account Category</v>
      </c>
      <c r="X2191" t="str" cm="1">
        <f t="array" aca="1" ref="X2191" ca="1">INDEX(Sheet1!$Y$2:$Y$22, RANDBETWEEN(1, 21))</f>
        <v>Private Sector</v>
      </c>
      <c r="Z2191" t="str" cm="1">
        <f t="array" aca="1" ref="Z2191" ca="1">INDEX(Sheet1!$AA$2:$AA$30, RANDBETWEEN(1, 29))</f>
        <v>ALBANIA CO</v>
      </c>
      <c r="AA2191" t="str" cm="1">
        <f t="array" aca="1" ref="AA2191" ca="1">INDEX(Sheet1!$AB$2:$AB$8, RANDBETWEEN(1, 7))</f>
        <v>HQ</v>
      </c>
      <c r="AB2191" t="str" cm="1">
        <f t="array" aca="1" ref="AB2191" ca="1">INDEX(Sheet1!$AC$2:$AC$22, RANDBETWEEN(1, 21))</f>
        <v>France</v>
      </c>
      <c r="AE2191" t="str" cm="1">
        <f t="array" aca="1" ref="AE2191" ca="1">INDEX(Sheet1!$AF$2:$AF$22, RANDBETWEEN(1, 5))</f>
        <v>NatCom</v>
      </c>
      <c r="AF2191" s="3">
        <v>45479</v>
      </c>
      <c r="AG2191" t="str" cm="1">
        <f t="array" aca="1" ref="AG2191" ca="1">INDEX(Sheet1!$AH$2:$AH$24, RANDBETWEEN(1, 23))</f>
        <v>TURKIYE NATCOM</v>
      </c>
      <c r="AH2191" t="s">
        <v>668</v>
      </c>
      <c r="AI2191" t="s">
        <v>583</v>
      </c>
      <c r="AJ2191" t="s">
        <v>584</v>
      </c>
      <c r="AK2191" t="s">
        <v>75</v>
      </c>
      <c r="AL2191" t="s">
        <v>58</v>
      </c>
      <c r="AM2191" t="s">
        <v>646</v>
      </c>
      <c r="AN2191" t="s">
        <v>216</v>
      </c>
      <c r="AO2191" t="s">
        <v>92</v>
      </c>
      <c r="AP2191" t="s">
        <v>93</v>
      </c>
      <c r="AQ2191" t="s">
        <v>117</v>
      </c>
      <c r="AR2191">
        <v>2023</v>
      </c>
      <c r="AS2191" t="s">
        <v>44</v>
      </c>
    </row>
    <row r="2192" spans="1:45">
      <c r="A2192" t="s">
        <v>659</v>
      </c>
      <c r="B2192" t="s">
        <v>44</v>
      </c>
      <c r="C2192" t="s">
        <v>118</v>
      </c>
      <c r="D2192" s="3">
        <v>45419</v>
      </c>
      <c r="E2192" t="s">
        <v>644</v>
      </c>
      <c r="F2192">
        <f t="shared" ca="1" si="102"/>
        <v>17043.886089946998</v>
      </c>
      <c r="G2192">
        <f t="shared" ca="1" si="102"/>
        <v>54711.472376212274</v>
      </c>
      <c r="H2192" t="str" cm="1">
        <f t="array" aca="1" ref="H2192" ca="1">INDEX(Sheet1!$H$1:$H$3, RANDBETWEEN(1, 3))</f>
        <v>ORE-Thematic</v>
      </c>
      <c r="I2192" t="str" cm="1">
        <f t="array" aca="1" ref="I2192" ca="1">INDEX(Sheet1!$I$3:$I$88, RANDBETWEEN(1, 85))</f>
        <v>WASH – General</v>
      </c>
      <c r="J2192" t="str">
        <f ca="1">INDEX(Sheet1!$AZ$3:$AZ$8, RANDBETWEEN(1, COUNTA(Sheet1!$AZ$3:$AZ$8)))</f>
        <v>Health</v>
      </c>
      <c r="K2192" t="str" cm="1">
        <f t="array" aca="1" ref="K2192" ca="1">INDEX(Sheet1!$K$1:$K$8, RANDBETWEEN(1, 6))</f>
        <v>HAC-ARMENIA</v>
      </c>
      <c r="M2192" t="s">
        <v>57</v>
      </c>
      <c r="N2192">
        <f t="shared" ca="1" si="103"/>
        <v>25558.162366541517</v>
      </c>
      <c r="Q2192" t="s">
        <v>586</v>
      </c>
      <c r="U2192">
        <f t="shared" ca="1" si="104"/>
        <v>1293.4484926691389</v>
      </c>
      <c r="V2192">
        <v>22818230</v>
      </c>
      <c r="W2192" t="str" cm="1">
        <f t="array" aca="1" ref="W2192" ca="1">INDEX(Sheet1!$X$1:$X$20, RANDBETWEEN(1, 20))</f>
        <v>Central Government</v>
      </c>
      <c r="X2192" t="str" cm="1">
        <f t="array" aca="1" ref="X2192" ca="1">INDEX(Sheet1!$Y$2:$Y$22, RANDBETWEEN(1, 21))</f>
        <v>Public Sector</v>
      </c>
      <c r="Z2192" t="str" cm="1">
        <f t="array" aca="1" ref="Z2192" ca="1">INDEX(Sheet1!$AA$2:$AA$30, RANDBETWEEN(1, 29))</f>
        <v>BULGARIA CO</v>
      </c>
      <c r="AA2192" t="str" cm="1">
        <f t="array" aca="1" ref="AA2192" ca="1">INDEX(Sheet1!$AB$2:$AB$8, RANDBETWEEN(1, 7))</f>
        <v>NatCom</v>
      </c>
      <c r="AB2192" t="str" cm="1">
        <f t="array" aca="1" ref="AB2192" ca="1">INDEX(Sheet1!$AC$2:$AC$22, RANDBETWEEN(1, 21))</f>
        <v>Russian Federation</v>
      </c>
      <c r="AE2192" t="str" cm="1">
        <f t="array" aca="1" ref="AE2192" ca="1">INDEX(Sheet1!$AF$2:$AF$22, RANDBETWEEN(1, 5))</f>
        <v>ESARO</v>
      </c>
      <c r="AF2192" s="3">
        <v>45419</v>
      </c>
      <c r="AG2192" t="str" cm="1">
        <f t="array" aca="1" ref="AG2192" ca="1">INDEX(Sheet1!$AH$2:$AH$24, RANDBETWEEN(1, 23))</f>
        <v>PPD</v>
      </c>
      <c r="AH2192" t="s">
        <v>648</v>
      </c>
      <c r="AI2192" t="s">
        <v>585</v>
      </c>
      <c r="AJ2192" t="s">
        <v>586</v>
      </c>
      <c r="AK2192" t="s">
        <v>57</v>
      </c>
      <c r="AL2192" t="s">
        <v>95</v>
      </c>
      <c r="AM2192" t="s">
        <v>645</v>
      </c>
      <c r="AN2192" t="s">
        <v>105</v>
      </c>
      <c r="AO2192" t="s">
        <v>92</v>
      </c>
      <c r="AP2192" t="s">
        <v>143</v>
      </c>
      <c r="AQ2192" t="s">
        <v>129</v>
      </c>
      <c r="AR2192">
        <v>2023</v>
      </c>
      <c r="AS2192" t="s">
        <v>44</v>
      </c>
    </row>
    <row r="2193" spans="1:45">
      <c r="A2193" t="s">
        <v>655</v>
      </c>
      <c r="B2193" t="s">
        <v>95</v>
      </c>
      <c r="C2193" t="s">
        <v>45</v>
      </c>
      <c r="D2193" s="3">
        <v>45473</v>
      </c>
      <c r="E2193" t="s">
        <v>644</v>
      </c>
      <c r="F2193">
        <f t="shared" ca="1" si="102"/>
        <v>54806.476027444522</v>
      </c>
      <c r="G2193">
        <f t="shared" ca="1" si="102"/>
        <v>21987.446986584753</v>
      </c>
      <c r="H2193" t="str" cm="1">
        <f t="array" aca="1" ref="H2193" ca="1">INDEX(Sheet1!$H$1:$H$3, RANDBETWEEN(1, 3))</f>
        <v>ORE-Thematic</v>
      </c>
      <c r="I2193" t="str" cm="1">
        <f t="array" aca="1" ref="I2193" ca="1">INDEX(Sheet1!$I$3:$I$88, RANDBETWEEN(1, 85))</f>
        <v>Child Protection and emergencies</v>
      </c>
      <c r="J2193" t="str">
        <f ca="1">INDEX(Sheet1!$AZ$3:$AZ$8, RANDBETWEEN(1, COUNTA(Sheet1!$AZ$3:$AZ$8)))</f>
        <v>Advocacy</v>
      </c>
      <c r="K2193" t="str" cm="1">
        <f t="array" aca="1" ref="K2193" ca="1">INDEX(Sheet1!$K$1:$K$8, RANDBETWEEN(1, 6))</f>
        <v>HAC-STATE OF PALESTINE</v>
      </c>
      <c r="M2193" t="s">
        <v>75</v>
      </c>
      <c r="N2193">
        <f t="shared" ca="1" si="103"/>
        <v>46992.605568071158</v>
      </c>
      <c r="Q2193" t="s">
        <v>588</v>
      </c>
      <c r="U2193">
        <f t="shared" ca="1" si="104"/>
        <v>13287.09962195755</v>
      </c>
      <c r="V2193">
        <v>30785835</v>
      </c>
      <c r="W2193" t="str" cm="1">
        <f t="array" aca="1" ref="W2193" ca="1">INDEX(Sheet1!$X$1:$X$20, RANDBETWEEN(1, 20))</f>
        <v>Central Government</v>
      </c>
      <c r="X2193" t="str" cm="1">
        <f t="array" aca="1" ref="X2193" ca="1">INDEX(Sheet1!$Y$2:$Y$22, RANDBETWEEN(1, 21))</f>
        <v>Public Sector</v>
      </c>
      <c r="Z2193" t="str" cm="1">
        <f t="array" aca="1" ref="Z2193" ca="1">INDEX(Sheet1!$AA$2:$AA$30, RANDBETWEEN(1, 29))</f>
        <v>PPD</v>
      </c>
      <c r="AA2193" t="str" cm="1">
        <f t="array" aca="1" ref="AA2193" ca="1">INDEX(Sheet1!$AB$2:$AB$8, RANDBETWEEN(1, 7))</f>
        <v>EAPRO</v>
      </c>
      <c r="AB2193" t="str" cm="1">
        <f t="array" aca="1" ref="AB2193" ca="1">INDEX(Sheet1!$AC$2:$AC$22, RANDBETWEEN(1, 21))</f>
        <v>France</v>
      </c>
      <c r="AE2193" t="str" cm="1">
        <f t="array" aca="1" ref="AE2193" ca="1">INDEX(Sheet1!$AF$2:$AF$22, RANDBETWEEN(1, 5))</f>
        <v>NatCom</v>
      </c>
      <c r="AF2193" s="3">
        <v>45473</v>
      </c>
      <c r="AG2193" t="str" cm="1">
        <f t="array" aca="1" ref="AG2193" ca="1">INDEX(Sheet1!$AH$2:$AH$24, RANDBETWEEN(1, 23))</f>
        <v>LEBANON CO</v>
      </c>
      <c r="AH2193" t="s">
        <v>668</v>
      </c>
      <c r="AI2193" t="s">
        <v>587</v>
      </c>
      <c r="AJ2193" t="s">
        <v>588</v>
      </c>
      <c r="AK2193" t="s">
        <v>75</v>
      </c>
      <c r="AL2193" t="s">
        <v>58</v>
      </c>
      <c r="AM2193" t="s">
        <v>645</v>
      </c>
      <c r="AN2193" t="s">
        <v>60</v>
      </c>
      <c r="AO2193" t="s">
        <v>61</v>
      </c>
      <c r="AP2193" t="s">
        <v>62</v>
      </c>
      <c r="AQ2193" t="s">
        <v>117</v>
      </c>
      <c r="AR2193">
        <v>2023</v>
      </c>
      <c r="AS2193" t="s">
        <v>44</v>
      </c>
    </row>
    <row r="2194" spans="1:45">
      <c r="A2194" t="s">
        <v>654</v>
      </c>
      <c r="B2194" t="s">
        <v>95</v>
      </c>
      <c r="C2194" t="s">
        <v>45</v>
      </c>
      <c r="D2194" s="3">
        <v>45315</v>
      </c>
      <c r="E2194" t="s">
        <v>644</v>
      </c>
      <c r="F2194">
        <f t="shared" ca="1" si="102"/>
        <v>86373.033747129812</v>
      </c>
      <c r="G2194">
        <f t="shared" ca="1" si="102"/>
        <v>19361.530847400038</v>
      </c>
      <c r="H2194" t="str" cm="1">
        <f t="array" aca="1" ref="H2194" ca="1">INDEX(Sheet1!$H$1:$H$3, RANDBETWEEN(1, 3))</f>
        <v>Revenue Type</v>
      </c>
      <c r="I2194" t="str" cm="1">
        <f t="array" aca="1" ref="I2194" ca="1">INDEX(Sheet1!$I$3:$I$88, RANDBETWEEN(1, 85))</f>
        <v>Field office oversight, management and operations support</v>
      </c>
      <c r="J2194" t="str">
        <f ca="1">INDEX(Sheet1!$AZ$3:$AZ$8, RANDBETWEEN(1, COUNTA(Sheet1!$AZ$3:$AZ$8)))</f>
        <v>Advocacy</v>
      </c>
      <c r="K2194" t="str" cm="1">
        <f t="array" aca="1" ref="K2194" ca="1">INDEX(Sheet1!$K$1:$K$8, RANDBETWEEN(1, 6))</f>
        <v>HAC-ECARO</v>
      </c>
      <c r="M2194" t="s">
        <v>114</v>
      </c>
      <c r="N2194">
        <f t="shared" ca="1" si="103"/>
        <v>51335.939985027624</v>
      </c>
      <c r="Q2194" t="s">
        <v>590</v>
      </c>
      <c r="U2194">
        <f t="shared" ca="1" si="104"/>
        <v>47681.165137426578</v>
      </c>
      <c r="V2194">
        <v>37286924</v>
      </c>
      <c r="W2194" t="str" cm="1">
        <f t="array" aca="1" ref="W2194" ca="1">INDEX(Sheet1!$X$1:$X$20, RANDBETWEEN(1, 20))</f>
        <v>Country Office</v>
      </c>
      <c r="X2194" t="str" cm="1">
        <f t="array" aca="1" ref="X2194" ca="1">INDEX(Sheet1!$Y$2:$Y$22, RANDBETWEEN(1, 21))</f>
        <v>Private Sector</v>
      </c>
      <c r="Z2194" t="str" cm="1">
        <f t="array" aca="1" ref="Z2194" ca="1">INDEX(Sheet1!$AA$2:$AA$30, RANDBETWEEN(1, 29))</f>
        <v>MOLDOVA CO</v>
      </c>
      <c r="AA2194" t="str" cm="1">
        <f t="array" aca="1" ref="AA2194" ca="1">INDEX(Sheet1!$AB$2:$AB$8, RANDBETWEEN(1, 7))</f>
        <v>HQ</v>
      </c>
      <c r="AB2194" t="str" cm="1">
        <f t="array" aca="1" ref="AB2194" ca="1">INDEX(Sheet1!$AC$2:$AC$22, RANDBETWEEN(1, 21))</f>
        <v>United States</v>
      </c>
      <c r="AE2194" t="str" cm="1">
        <f t="array" aca="1" ref="AE2194" ca="1">INDEX(Sheet1!$AF$2:$AF$22, RANDBETWEEN(1, 5))</f>
        <v>ESARO</v>
      </c>
      <c r="AF2194" s="3">
        <v>45315</v>
      </c>
      <c r="AG2194" t="str" cm="1">
        <f t="array" aca="1" ref="AG2194" ca="1">INDEX(Sheet1!$AH$2:$AH$24, RANDBETWEEN(1, 23))</f>
        <v>GEORGIA CO</v>
      </c>
      <c r="AH2194" t="s">
        <v>649</v>
      </c>
      <c r="AI2194" t="s">
        <v>589</v>
      </c>
      <c r="AJ2194" t="s">
        <v>590</v>
      </c>
      <c r="AK2194" t="s">
        <v>114</v>
      </c>
      <c r="AL2194" t="s">
        <v>90</v>
      </c>
      <c r="AM2194" t="s">
        <v>645</v>
      </c>
      <c r="AN2194" t="s">
        <v>60</v>
      </c>
      <c r="AO2194" t="s">
        <v>92</v>
      </c>
      <c r="AP2194" t="s">
        <v>62</v>
      </c>
      <c r="AQ2194" t="s">
        <v>79</v>
      </c>
      <c r="AR2194">
        <v>2022</v>
      </c>
      <c r="AS2194" t="s">
        <v>44</v>
      </c>
    </row>
    <row r="2195" spans="1:45">
      <c r="A2195" t="s">
        <v>655</v>
      </c>
      <c r="B2195" t="s">
        <v>95</v>
      </c>
      <c r="C2195" t="s">
        <v>45</v>
      </c>
      <c r="D2195" s="3">
        <v>45393</v>
      </c>
      <c r="E2195" t="s">
        <v>644</v>
      </c>
      <c r="F2195">
        <f t="shared" ca="1" si="102"/>
        <v>96231.825137266438</v>
      </c>
      <c r="G2195">
        <f t="shared" ca="1" si="102"/>
        <v>54494.754149513967</v>
      </c>
      <c r="H2195" t="str" cm="1">
        <f t="array" aca="1" ref="H2195" ca="1">INDEX(Sheet1!$H$1:$H$3, RANDBETWEEN(1, 3))</f>
        <v>ORR Non-Thematic</v>
      </c>
      <c r="I2195" t="str" cm="1">
        <f t="array" aca="1" ref="I2195" ca="1">INDEX(Sheet1!$I$3:$I$88, RANDBETWEEN(1, 85))</f>
        <v>Infant and Young child feeding</v>
      </c>
      <c r="J2195" t="str">
        <f ca="1">INDEX(Sheet1!$AZ$3:$AZ$8, RANDBETWEEN(1, COUNTA(Sheet1!$AZ$3:$AZ$8)))</f>
        <v>Education</v>
      </c>
      <c r="K2195" t="str" cm="1">
        <f t="array" aca="1" ref="K2195" ca="1">INDEX(Sheet1!$K$1:$K$8, RANDBETWEEN(1, 6))</f>
        <v>Emergency/HAC</v>
      </c>
      <c r="M2195" t="s">
        <v>75</v>
      </c>
      <c r="N2195">
        <f t="shared" ca="1" si="103"/>
        <v>20424.450846313648</v>
      </c>
      <c r="Q2195" t="s">
        <v>213</v>
      </c>
      <c r="U2195">
        <f t="shared" ca="1" si="104"/>
        <v>11419.451853798184</v>
      </c>
      <c r="V2195">
        <v>29097385</v>
      </c>
      <c r="W2195" t="str" cm="1">
        <f t="array" aca="1" ref="W2195" ca="1">INDEX(Sheet1!$X$1:$X$20, RANDBETWEEN(1, 20))</f>
        <v>Country Office</v>
      </c>
      <c r="X2195" t="str" cm="1">
        <f t="array" aca="1" ref="X2195" ca="1">INDEX(Sheet1!$Y$2:$Y$22, RANDBETWEEN(1, 21))</f>
        <v>Private Sector</v>
      </c>
      <c r="Z2195" t="str" cm="1">
        <f t="array" aca="1" ref="Z2195" ca="1">INDEX(Sheet1!$AA$2:$AA$30, RANDBETWEEN(1, 29))</f>
        <v>DENMARK NATCOM</v>
      </c>
      <c r="AA2195" t="str" cm="1">
        <f t="array" aca="1" ref="AA2195" ca="1">INDEX(Sheet1!$AB$2:$AB$8, RANDBETWEEN(1, 7))</f>
        <v>WCARO</v>
      </c>
      <c r="AB2195" t="str" cm="1">
        <f t="array" aca="1" ref="AB2195" ca="1">INDEX(Sheet1!$AC$2:$AC$22, RANDBETWEEN(1, 21))</f>
        <v>Ukraine</v>
      </c>
      <c r="AE2195" t="str" cm="1">
        <f t="array" aca="1" ref="AE2195" ca="1">INDEX(Sheet1!$AF$2:$AF$22, RANDBETWEEN(1, 5))</f>
        <v>ESARO</v>
      </c>
      <c r="AF2195" s="3">
        <v>45393</v>
      </c>
      <c r="AG2195" t="str" cm="1">
        <f t="array" aca="1" ref="AG2195" ca="1">INDEX(Sheet1!$AH$2:$AH$24, RANDBETWEEN(1, 23))</f>
        <v>ALBANIA CO</v>
      </c>
      <c r="AH2195" t="s">
        <v>649</v>
      </c>
      <c r="AI2195" t="s">
        <v>591</v>
      </c>
      <c r="AJ2195" t="s">
        <v>213</v>
      </c>
      <c r="AK2195" t="s">
        <v>75</v>
      </c>
      <c r="AL2195" t="s">
        <v>90</v>
      </c>
      <c r="AM2195" t="s">
        <v>646</v>
      </c>
      <c r="AN2195" t="s">
        <v>192</v>
      </c>
      <c r="AO2195" t="s">
        <v>116</v>
      </c>
      <c r="AP2195" t="s">
        <v>78</v>
      </c>
      <c r="AQ2195" t="s">
        <v>79</v>
      </c>
      <c r="AR2195">
        <v>2023</v>
      </c>
      <c r="AS2195" t="s">
        <v>44</v>
      </c>
    </row>
    <row r="2196" spans="1:45">
      <c r="A2196" t="s">
        <v>652</v>
      </c>
      <c r="B2196" t="s">
        <v>44</v>
      </c>
      <c r="C2196" t="s">
        <v>118</v>
      </c>
      <c r="D2196" s="3">
        <v>45545</v>
      </c>
      <c r="E2196" t="s">
        <v>644</v>
      </c>
      <c r="F2196">
        <f t="shared" ca="1" si="102"/>
        <v>61592.353694094563</v>
      </c>
      <c r="G2196">
        <f t="shared" ca="1" si="102"/>
        <v>7914.7977586023908</v>
      </c>
      <c r="H2196" t="str" cm="1">
        <f t="array" aca="1" ref="H2196" ca="1">INDEX(Sheet1!$H$1:$H$3, RANDBETWEEN(1, 3))</f>
        <v>ORR Non-Thematic</v>
      </c>
      <c r="I2196" t="str" cm="1">
        <f t="array" aca="1" ref="I2196" ca="1">INDEX(Sheet1!$I$3:$I$88, RANDBETWEEN(1, 85))</f>
        <v>Education in emergencies</v>
      </c>
      <c r="J2196" t="str">
        <f ca="1">INDEX(Sheet1!$AZ$3:$AZ$8, RANDBETWEEN(1, COUNTA(Sheet1!$AZ$3:$AZ$8)))</f>
        <v>Education</v>
      </c>
      <c r="K2196" t="str" cm="1">
        <f t="array" aca="1" ref="K2196" ca="1">INDEX(Sheet1!$K$1:$K$8, RANDBETWEEN(1, 6))</f>
        <v>HAC-ARMENIA</v>
      </c>
      <c r="M2196" t="s">
        <v>114</v>
      </c>
      <c r="N2196">
        <f t="shared" ca="1" si="103"/>
        <v>2812.4004398946417</v>
      </c>
      <c r="Q2196" t="s">
        <v>593</v>
      </c>
      <c r="U2196">
        <f t="shared" ca="1" si="104"/>
        <v>69094.953894589024</v>
      </c>
      <c r="V2196">
        <v>31790070</v>
      </c>
      <c r="W2196" t="str" cm="1">
        <f t="array" aca="1" ref="W2196" ca="1">INDEX(Sheet1!$X$1:$X$20, RANDBETWEEN(1, 20))</f>
        <v>IFI/RDB</v>
      </c>
      <c r="X2196" t="str" cm="1">
        <f t="array" aca="1" ref="X2196" ca="1">INDEX(Sheet1!$Y$2:$Y$22, RANDBETWEEN(1, 21))</f>
        <v>Private Sector</v>
      </c>
      <c r="Z2196" t="str" cm="1">
        <f t="array" aca="1" ref="Z2196" ca="1">INDEX(Sheet1!$AA$2:$AA$30, RANDBETWEEN(1, 29))</f>
        <v>DENMARK NATCOM</v>
      </c>
      <c r="AA2196" t="str" cm="1">
        <f t="array" aca="1" ref="AA2196" ca="1">INDEX(Sheet1!$AB$2:$AB$8, RANDBETWEEN(1, 7))</f>
        <v>ECARO</v>
      </c>
      <c r="AB2196" t="str" cm="1">
        <f t="array" aca="1" ref="AB2196" ca="1">INDEX(Sheet1!$AC$2:$AC$22, RANDBETWEEN(1, 21))</f>
        <v>Cyprus</v>
      </c>
      <c r="AE2196" t="str" cm="1">
        <f t="array" aca="1" ref="AE2196" ca="1">INDEX(Sheet1!$AF$2:$AF$22, RANDBETWEEN(1, 5))</f>
        <v>NatCom</v>
      </c>
      <c r="AF2196" s="3">
        <v>45545</v>
      </c>
      <c r="AG2196" t="str" cm="1">
        <f t="array" aca="1" ref="AG2196" ca="1">INDEX(Sheet1!$AH$2:$AH$24, RANDBETWEEN(1, 23))</f>
        <v>ALBANIA CO</v>
      </c>
      <c r="AH2196" t="s">
        <v>668</v>
      </c>
      <c r="AI2196" t="s">
        <v>592</v>
      </c>
      <c r="AJ2196" t="s">
        <v>593</v>
      </c>
      <c r="AK2196" t="s">
        <v>114</v>
      </c>
      <c r="AL2196" t="s">
        <v>58</v>
      </c>
      <c r="AM2196" t="s">
        <v>646</v>
      </c>
      <c r="AN2196" t="s">
        <v>60</v>
      </c>
      <c r="AO2196" t="s">
        <v>116</v>
      </c>
      <c r="AP2196" t="s">
        <v>93</v>
      </c>
      <c r="AQ2196" t="s">
        <v>94</v>
      </c>
      <c r="AR2196">
        <v>2022</v>
      </c>
      <c r="AS2196" t="s">
        <v>44</v>
      </c>
    </row>
    <row r="2197" spans="1:45">
      <c r="A2197" t="s">
        <v>658</v>
      </c>
      <c r="B2197" t="s">
        <v>44</v>
      </c>
      <c r="C2197" t="s">
        <v>45</v>
      </c>
      <c r="D2197" s="3">
        <v>45456</v>
      </c>
      <c r="E2197" t="s">
        <v>644</v>
      </c>
      <c r="F2197">
        <f t="shared" ca="1" si="102"/>
        <v>78164.234604143378</v>
      </c>
      <c r="G2197">
        <f t="shared" ca="1" si="102"/>
        <v>20667.476805317503</v>
      </c>
      <c r="H2197" t="str" cm="1">
        <f t="array" aca="1" ref="H2197" ca="1">INDEX(Sheet1!$H$1:$H$3, RANDBETWEEN(1, 3))</f>
        <v>Revenue Type</v>
      </c>
      <c r="I2197" t="str" cm="1">
        <f t="array" aca="1" ref="I2197" ca="1">INDEX(Sheet1!$I$3:$I$88, RANDBETWEEN(1, 85))</f>
        <v>Leadership and Executive Direction</v>
      </c>
      <c r="J2197" t="str">
        <f ca="1">INDEX(Sheet1!$AZ$3:$AZ$8, RANDBETWEEN(1, COUNTA(Sheet1!$AZ$3:$AZ$8)))</f>
        <v>Health</v>
      </c>
      <c r="K2197" t="str" cm="1">
        <f t="array" aca="1" ref="K2197" ca="1">INDEX(Sheet1!$K$1:$K$8, RANDBETWEEN(1, 6))</f>
        <v>Ukraine Response</v>
      </c>
      <c r="M2197" t="s">
        <v>104</v>
      </c>
      <c r="N2197">
        <f t="shared" ca="1" si="103"/>
        <v>13255.62661123191</v>
      </c>
      <c r="Q2197" t="s">
        <v>124</v>
      </c>
      <c r="U2197">
        <f t="shared" ca="1" si="104"/>
        <v>67593.468072419782</v>
      </c>
      <c r="V2197">
        <v>12669030</v>
      </c>
      <c r="W2197" t="str" cm="1">
        <f t="array" aca="1" ref="W2197" ca="1">INDEX(Sheet1!$X$1:$X$20, RANDBETWEEN(1, 20))</f>
        <v>Corporate</v>
      </c>
      <c r="X2197" t="str" cm="1">
        <f t="array" aca="1" ref="X2197" ca="1">INDEX(Sheet1!$Y$2:$Y$22, RANDBETWEEN(1, 21))</f>
        <v>Public Sector</v>
      </c>
      <c r="Z2197" t="str" cm="1">
        <f t="array" aca="1" ref="Z2197" ca="1">INDEX(Sheet1!$AA$2:$AA$30, RANDBETWEEN(1, 29))</f>
        <v>TAJIKISTAN CO</v>
      </c>
      <c r="AA2197" t="str" cm="1">
        <f t="array" aca="1" ref="AA2197" ca="1">INDEX(Sheet1!$AB$2:$AB$8, RANDBETWEEN(1, 7))</f>
        <v>EAPRO</v>
      </c>
      <c r="AB2197" t="str" cm="1">
        <f t="array" aca="1" ref="AB2197" ca="1">INDEX(Sheet1!$AC$2:$AC$22, RANDBETWEEN(1, 21))</f>
        <v>Albania</v>
      </c>
      <c r="AE2197" t="str" cm="1">
        <f t="array" aca="1" ref="AE2197" ca="1">INDEX(Sheet1!$AF$2:$AF$22, RANDBETWEEN(1, 5))</f>
        <v>ECARO</v>
      </c>
      <c r="AF2197" s="3">
        <v>45456</v>
      </c>
      <c r="AG2197" t="str" cm="1">
        <f t="array" aca="1" ref="AG2197" ca="1">INDEX(Sheet1!$AH$2:$AH$24, RANDBETWEEN(1, 23))</f>
        <v>KOSOVO CO</v>
      </c>
      <c r="AH2197" t="s">
        <v>647</v>
      </c>
      <c r="AI2197" t="s">
        <v>594</v>
      </c>
      <c r="AJ2197" t="s">
        <v>124</v>
      </c>
      <c r="AK2197" t="s">
        <v>104</v>
      </c>
      <c r="AL2197" t="s">
        <v>58</v>
      </c>
      <c r="AM2197" t="s">
        <v>646</v>
      </c>
      <c r="AN2197" t="s">
        <v>115</v>
      </c>
      <c r="AO2197" t="s">
        <v>116</v>
      </c>
      <c r="AP2197" t="s">
        <v>93</v>
      </c>
      <c r="AQ2197" t="s">
        <v>79</v>
      </c>
      <c r="AR2197">
        <v>2023</v>
      </c>
      <c r="AS2197" t="s">
        <v>44</v>
      </c>
    </row>
    <row r="2198" spans="1:45">
      <c r="A2198" t="s">
        <v>656</v>
      </c>
      <c r="B2198" t="s">
        <v>95</v>
      </c>
      <c r="C2198" t="s">
        <v>64</v>
      </c>
      <c r="D2198" s="3">
        <v>45580</v>
      </c>
      <c r="E2198" t="s">
        <v>644</v>
      </c>
      <c r="F2198">
        <f t="shared" ca="1" si="102"/>
        <v>43333.005191141965</v>
      </c>
      <c r="G2198">
        <f t="shared" ca="1" si="102"/>
        <v>71650.585841204011</v>
      </c>
      <c r="H2198" t="str" cm="1">
        <f t="array" aca="1" ref="H2198" ca="1">INDEX(Sheet1!$H$1:$H$3, RANDBETWEEN(1, 3))</f>
        <v>Revenue Type</v>
      </c>
      <c r="I2198" t="str" cm="1">
        <f t="array" aca="1" ref="I2198" ca="1">INDEX(Sheet1!$I$3:$I$88, RANDBETWEEN(1, 85))</f>
        <v>Health systems strengthening</v>
      </c>
      <c r="J2198" t="str">
        <f ca="1">INDEX(Sheet1!$AZ$3:$AZ$8, RANDBETWEEN(1, COUNTA(Sheet1!$AZ$3:$AZ$8)))</f>
        <v>Increased Immunization Rates</v>
      </c>
      <c r="K2198" t="str" cm="1">
        <f t="array" aca="1" ref="K2198" ca="1">INDEX(Sheet1!$K$1:$K$8, RANDBETWEEN(1, 6))</f>
        <v>Emergency/HAC</v>
      </c>
      <c r="M2198" t="s">
        <v>75</v>
      </c>
      <c r="N2198">
        <f t="shared" ca="1" si="103"/>
        <v>12971.633584960204</v>
      </c>
      <c r="Q2198" t="s">
        <v>596</v>
      </c>
      <c r="U2198">
        <f t="shared" ca="1" si="104"/>
        <v>54061.718498265938</v>
      </c>
      <c r="V2198">
        <v>9751069</v>
      </c>
      <c r="W2198" t="str" cm="1">
        <f t="array" aca="1" ref="W2198" ca="1">INDEX(Sheet1!$X$1:$X$20, RANDBETWEEN(1, 20))</f>
        <v>Sport Associations</v>
      </c>
      <c r="X2198" t="str" cm="1">
        <f t="array" aca="1" ref="X2198" ca="1">INDEX(Sheet1!$Y$2:$Y$22, RANDBETWEEN(1, 21))</f>
        <v>UNICEF NatCom/CO/Division</v>
      </c>
      <c r="Z2198" t="str" cm="1">
        <f t="array" aca="1" ref="Z2198" ca="1">INDEX(Sheet1!$AA$2:$AA$30, RANDBETWEEN(1, 29))</f>
        <v>CHINA CO</v>
      </c>
      <c r="AA2198" t="str" cm="1">
        <f t="array" aca="1" ref="AA2198" ca="1">INDEX(Sheet1!$AB$2:$AB$8, RANDBETWEEN(1, 7))</f>
        <v>ECARO</v>
      </c>
      <c r="AB2198" t="str" cm="1">
        <f t="array" aca="1" ref="AB2198" ca="1">INDEX(Sheet1!$AC$2:$AC$22, RANDBETWEEN(1, 21))</f>
        <v>United States</v>
      </c>
      <c r="AE2198" t="str" cm="1">
        <f t="array" aca="1" ref="AE2198" ca="1">INDEX(Sheet1!$AF$2:$AF$22, RANDBETWEEN(1, 5))</f>
        <v>MENARO</v>
      </c>
      <c r="AF2198" s="3">
        <v>45580</v>
      </c>
      <c r="AG2198" t="str" cm="1">
        <f t="array" aca="1" ref="AG2198" ca="1">INDEX(Sheet1!$AH$2:$AH$24, RANDBETWEEN(1, 23))</f>
        <v>SOMALIA CO</v>
      </c>
      <c r="AH2198" t="s">
        <v>648</v>
      </c>
      <c r="AI2198" t="s">
        <v>595</v>
      </c>
      <c r="AJ2198" t="s">
        <v>596</v>
      </c>
      <c r="AK2198" t="s">
        <v>75</v>
      </c>
      <c r="AL2198" t="s">
        <v>95</v>
      </c>
      <c r="AM2198" t="s">
        <v>645</v>
      </c>
      <c r="AN2198" t="s">
        <v>216</v>
      </c>
      <c r="AO2198" t="s">
        <v>149</v>
      </c>
      <c r="AP2198" t="s">
        <v>135</v>
      </c>
      <c r="AQ2198" t="s">
        <v>100</v>
      </c>
      <c r="AR2198">
        <v>2024</v>
      </c>
      <c r="AS2198" t="s">
        <v>44</v>
      </c>
    </row>
    <row r="2199" spans="1:45">
      <c r="A2199" t="s">
        <v>655</v>
      </c>
      <c r="B2199" t="s">
        <v>95</v>
      </c>
      <c r="C2199" t="s">
        <v>64</v>
      </c>
      <c r="D2199" s="3">
        <v>45578</v>
      </c>
      <c r="E2199" t="s">
        <v>644</v>
      </c>
      <c r="F2199">
        <f t="shared" ca="1" si="102"/>
        <v>18743.422990218114</v>
      </c>
      <c r="G2199">
        <f t="shared" ca="1" si="102"/>
        <v>34784.900710739574</v>
      </c>
      <c r="H2199" t="str" cm="1">
        <f t="array" aca="1" ref="H2199" ca="1">INDEX(Sheet1!$H$1:$H$3, RANDBETWEEN(1, 3))</f>
        <v>Revenue Type</v>
      </c>
      <c r="I2199" t="str" cm="1">
        <f t="array" aca="1" ref="I2199" ca="1">INDEX(Sheet1!$I$3:$I$88, RANDBETWEEN(1, 85))</f>
        <v>Health – General</v>
      </c>
      <c r="J2199" t="str">
        <f ca="1">INDEX(Sheet1!$AZ$3:$AZ$8, RANDBETWEEN(1, COUNTA(Sheet1!$AZ$3:$AZ$8)))</f>
        <v>Health</v>
      </c>
      <c r="K2199" t="str" cm="1">
        <f t="array" aca="1" ref="K2199" ca="1">INDEX(Sheet1!$K$1:$K$8, RANDBETWEEN(1, 6))</f>
        <v>HAC-ARMENIA</v>
      </c>
      <c r="M2199" t="s">
        <v>127</v>
      </c>
      <c r="N2199">
        <f t="shared" ca="1" si="103"/>
        <v>64689.988536952034</v>
      </c>
      <c r="Q2199" t="s">
        <v>598</v>
      </c>
      <c r="U2199">
        <f t="shared" ca="1" si="104"/>
        <v>4748.2780282120257</v>
      </c>
      <c r="V2199">
        <v>4266072</v>
      </c>
      <c r="W2199" t="str" cm="1">
        <f t="array" aca="1" ref="W2199" ca="1">INDEX(Sheet1!$X$1:$X$20, RANDBETWEEN(1, 20))</f>
        <v>Corporate</v>
      </c>
      <c r="X2199" t="str" cm="1">
        <f t="array" aca="1" ref="X2199" ca="1">INDEX(Sheet1!$Y$2:$Y$22, RANDBETWEEN(1, 21))</f>
        <v>Private Sector</v>
      </c>
      <c r="Z2199" t="str" cm="1">
        <f t="array" aca="1" ref="Z2199" ca="1">INDEX(Sheet1!$AA$2:$AA$30, RANDBETWEEN(1, 29))</f>
        <v>UK NATCOM</v>
      </c>
      <c r="AA2199" t="str" cm="1">
        <f t="array" aca="1" ref="AA2199" ca="1">INDEX(Sheet1!$AB$2:$AB$8, RANDBETWEEN(1, 7))</f>
        <v>ECARO</v>
      </c>
      <c r="AB2199" t="str" cm="1">
        <f t="array" aca="1" ref="AB2199" ca="1">INDEX(Sheet1!$AC$2:$AC$22, RANDBETWEEN(1, 21))</f>
        <v>Tajikistan</v>
      </c>
      <c r="AE2199" t="str" cm="1">
        <f t="array" aca="1" ref="AE2199" ca="1">INDEX(Sheet1!$AF$2:$AF$22, RANDBETWEEN(1, 5))</f>
        <v>ECARO</v>
      </c>
      <c r="AF2199" s="3">
        <v>45578</v>
      </c>
      <c r="AG2199" t="str" cm="1">
        <f t="array" aca="1" ref="AG2199" ca="1">INDEX(Sheet1!$AH$2:$AH$24, RANDBETWEEN(1, 23))</f>
        <v>TURKIYE NATCOM</v>
      </c>
      <c r="AH2199" t="s">
        <v>651</v>
      </c>
      <c r="AI2199" t="s">
        <v>597</v>
      </c>
      <c r="AJ2199" t="s">
        <v>598</v>
      </c>
      <c r="AK2199" t="s">
        <v>127</v>
      </c>
      <c r="AL2199" t="s">
        <v>95</v>
      </c>
      <c r="AM2199" t="s">
        <v>645</v>
      </c>
      <c r="AN2199" t="s">
        <v>128</v>
      </c>
      <c r="AO2199" t="s">
        <v>116</v>
      </c>
      <c r="AP2199" t="s">
        <v>62</v>
      </c>
      <c r="AQ2199" t="s">
        <v>79</v>
      </c>
      <c r="AR2199">
        <v>2022</v>
      </c>
      <c r="AS2199" t="s">
        <v>44</v>
      </c>
    </row>
    <row r="2200" spans="1:45">
      <c r="A2200" t="s">
        <v>655</v>
      </c>
      <c r="B2200" t="s">
        <v>95</v>
      </c>
      <c r="C2200" t="s">
        <v>118</v>
      </c>
      <c r="D2200" s="3">
        <v>45350</v>
      </c>
      <c r="E2200" t="s">
        <v>644</v>
      </c>
      <c r="F2200">
        <f t="shared" ca="1" si="102"/>
        <v>91497.792249705541</v>
      </c>
      <c r="G2200">
        <f t="shared" ca="1" si="102"/>
        <v>60646.07753475348</v>
      </c>
      <c r="H2200" t="str" cm="1">
        <f t="array" aca="1" ref="H2200" ca="1">INDEX(Sheet1!$H$1:$H$3, RANDBETWEEN(1, 3))</f>
        <v>Revenue Type</v>
      </c>
      <c r="I2200" t="str" cm="1">
        <f t="array" aca="1" ref="I2200" ca="1">INDEX(Sheet1!$I$3:$I$88, RANDBETWEEN(1, 85))</f>
        <v>Health and emergencies</v>
      </c>
      <c r="J2200" t="str">
        <f ca="1">INDEX(Sheet1!$AZ$3:$AZ$8, RANDBETWEEN(1, COUNTA(Sheet1!$AZ$3:$AZ$8)))</f>
        <v>Emergency Response</v>
      </c>
      <c r="K2200" t="str" cm="1">
        <f t="array" aca="1" ref="K2200" ca="1">INDEX(Sheet1!$K$1:$K$8, RANDBETWEEN(1, 6))</f>
        <v>HAC-ARMENIA</v>
      </c>
      <c r="M2200" t="s">
        <v>127</v>
      </c>
      <c r="N2200">
        <f t="shared" ca="1" si="103"/>
        <v>30342.123790853286</v>
      </c>
      <c r="Q2200" t="s">
        <v>600</v>
      </c>
      <c r="U2200">
        <f t="shared" ca="1" si="104"/>
        <v>75474.908720220774</v>
      </c>
      <c r="V2200">
        <v>16047431</v>
      </c>
      <c r="W2200" t="str" cm="1">
        <f t="array" aca="1" ref="W2200" ca="1">INDEX(Sheet1!$X$1:$X$20, RANDBETWEEN(1, 20))</f>
        <v>Country Office</v>
      </c>
      <c r="X2200" t="str" cm="1">
        <f t="array" aca="1" ref="X2200" ca="1">INDEX(Sheet1!$Y$2:$Y$22, RANDBETWEEN(1, 21))</f>
        <v>Private Sector</v>
      </c>
      <c r="Z2200" t="str" cm="1">
        <f t="array" aca="1" ref="Z2200" ca="1">INDEX(Sheet1!$AA$2:$AA$30, RANDBETWEEN(1, 29))</f>
        <v>BULGARIA CO</v>
      </c>
      <c r="AA2200" t="str" cm="1">
        <f t="array" aca="1" ref="AA2200" ca="1">INDEX(Sheet1!$AB$2:$AB$8, RANDBETWEEN(1, 7))</f>
        <v>ROSA</v>
      </c>
      <c r="AB2200" t="str" cm="1">
        <f t="array" aca="1" ref="AB2200" ca="1">INDEX(Sheet1!$AC$2:$AC$22, RANDBETWEEN(1, 21))</f>
        <v>Tajikistan</v>
      </c>
      <c r="AE2200" t="str" cm="1">
        <f t="array" aca="1" ref="AE2200" ca="1">INDEX(Sheet1!$AF$2:$AF$22, RANDBETWEEN(1, 5))</f>
        <v>HQ</v>
      </c>
      <c r="AF2200" s="3">
        <v>45350</v>
      </c>
      <c r="AG2200" t="str" cm="1">
        <f t="array" aca="1" ref="AG2200" ca="1">INDEX(Sheet1!$AH$2:$AH$24, RANDBETWEEN(1, 23))</f>
        <v>MONTENEGRO CO</v>
      </c>
      <c r="AH2200" t="s">
        <v>670</v>
      </c>
      <c r="AI2200" t="s">
        <v>599</v>
      </c>
      <c r="AJ2200" t="s">
        <v>600</v>
      </c>
      <c r="AK2200" t="s">
        <v>127</v>
      </c>
      <c r="AL2200" t="s">
        <v>90</v>
      </c>
      <c r="AM2200" t="s">
        <v>646</v>
      </c>
      <c r="AN2200" t="s">
        <v>60</v>
      </c>
      <c r="AO2200" t="s">
        <v>116</v>
      </c>
      <c r="AP2200" t="s">
        <v>143</v>
      </c>
      <c r="AQ2200" t="s">
        <v>100</v>
      </c>
      <c r="AR2200">
        <v>2023</v>
      </c>
      <c r="AS2200" t="s">
        <v>44</v>
      </c>
    </row>
    <row r="2201" spans="1:45">
      <c r="A2201" t="s">
        <v>652</v>
      </c>
      <c r="B2201" t="s">
        <v>44</v>
      </c>
      <c r="C2201" t="s">
        <v>45</v>
      </c>
      <c r="D2201" s="3">
        <v>45454</v>
      </c>
      <c r="E2201" t="s">
        <v>644</v>
      </c>
      <c r="F2201">
        <f t="shared" ca="1" si="102"/>
        <v>13304.328834680426</v>
      </c>
      <c r="G2201">
        <f t="shared" ca="1" si="102"/>
        <v>25633.231941932128</v>
      </c>
      <c r="H2201" t="str" cm="1">
        <f t="array" aca="1" ref="H2201" ca="1">INDEX(Sheet1!$H$1:$H$3, RANDBETWEEN(1, 3))</f>
        <v>ORR Non-Thematic</v>
      </c>
      <c r="I2201" t="str" cm="1">
        <f t="array" aca="1" ref="I2201" ca="1">INDEX(Sheet1!$I$3:$I$88, RANDBETWEEN(1, 85))</f>
        <v>Other – including procurement services</v>
      </c>
      <c r="J2201" t="str">
        <f ca="1">INDEX(Sheet1!$AZ$3:$AZ$8, RANDBETWEEN(1, COUNTA(Sheet1!$AZ$3:$AZ$8)))</f>
        <v>Emergency Response</v>
      </c>
      <c r="K2201" t="str" cm="1">
        <f t="array" aca="1" ref="K2201" ca="1">INDEX(Sheet1!$K$1:$K$8, RANDBETWEEN(1, 6))</f>
        <v>HAC-STATE OF PALESTINE</v>
      </c>
      <c r="M2201" t="s">
        <v>57</v>
      </c>
      <c r="N2201">
        <f t="shared" ca="1" si="103"/>
        <v>42962.589688565255</v>
      </c>
      <c r="Q2201" t="s">
        <v>602</v>
      </c>
      <c r="U2201">
        <f t="shared" ca="1" si="104"/>
        <v>72756.333571109266</v>
      </c>
      <c r="V2201">
        <v>4800515</v>
      </c>
      <c r="W2201" t="str" cm="1">
        <f t="array" aca="1" ref="W2201" ca="1">INDEX(Sheet1!$X$1:$X$20, RANDBETWEEN(1, 20))</f>
        <v>UN Agency/International Agency</v>
      </c>
      <c r="X2201" t="str" cm="1">
        <f t="array" aca="1" ref="X2201" ca="1">INDEX(Sheet1!$Y$2:$Y$22, RANDBETWEEN(1, 21))</f>
        <v>Private Sector</v>
      </c>
      <c r="Z2201" t="str" cm="1">
        <f t="array" aca="1" ref="Z2201" ca="1">INDEX(Sheet1!$AA$2:$AA$30, RANDBETWEEN(1, 29))</f>
        <v>PPD</v>
      </c>
      <c r="AA2201" t="str" cm="1">
        <f t="array" aca="1" ref="AA2201" ca="1">INDEX(Sheet1!$AB$2:$AB$8, RANDBETWEEN(1, 7))</f>
        <v>HQ</v>
      </c>
      <c r="AB2201" t="str" cm="1">
        <f t="array" aca="1" ref="AB2201" ca="1">INDEX(Sheet1!$AC$2:$AC$22, RANDBETWEEN(1, 21))</f>
        <v>Montenegro</v>
      </c>
      <c r="AE2201" t="str" cm="1">
        <f t="array" aca="1" ref="AE2201" ca="1">INDEX(Sheet1!$AF$2:$AF$22, RANDBETWEEN(1, 5))</f>
        <v>MENARO</v>
      </c>
      <c r="AF2201" s="3">
        <v>45454</v>
      </c>
      <c r="AG2201" t="str" cm="1">
        <f t="array" aca="1" ref="AG2201" ca="1">INDEX(Sheet1!$AH$2:$AH$24, RANDBETWEEN(1, 23))</f>
        <v>TAJIKISTAN CO</v>
      </c>
      <c r="AH2201" t="s">
        <v>668</v>
      </c>
      <c r="AI2201" t="s">
        <v>601</v>
      </c>
      <c r="AJ2201" t="s">
        <v>602</v>
      </c>
      <c r="AK2201" t="s">
        <v>57</v>
      </c>
      <c r="AL2201" t="s">
        <v>58</v>
      </c>
      <c r="AM2201" t="s">
        <v>646</v>
      </c>
      <c r="AN2201" t="s">
        <v>115</v>
      </c>
      <c r="AO2201" t="s">
        <v>77</v>
      </c>
      <c r="AP2201" t="s">
        <v>135</v>
      </c>
      <c r="AQ2201" t="s">
        <v>117</v>
      </c>
      <c r="AR2201">
        <v>2022</v>
      </c>
      <c r="AS2201" t="s">
        <v>44</v>
      </c>
    </row>
    <row r="2202" spans="1:45">
      <c r="A2202" t="s">
        <v>657</v>
      </c>
      <c r="B2202" t="s">
        <v>95</v>
      </c>
      <c r="C2202" t="s">
        <v>45</v>
      </c>
      <c r="D2202" s="3">
        <v>45419</v>
      </c>
      <c r="E2202" t="s">
        <v>644</v>
      </c>
      <c r="F2202">
        <f t="shared" ca="1" si="102"/>
        <v>13169.097844400614</v>
      </c>
      <c r="G2202">
        <f t="shared" ca="1" si="102"/>
        <v>29636.06631369653</v>
      </c>
      <c r="H2202" t="str" cm="1">
        <f t="array" aca="1" ref="H2202" ca="1">INDEX(Sheet1!$H$1:$H$3, RANDBETWEEN(1, 3))</f>
        <v>ORR Non-Thematic</v>
      </c>
      <c r="I2202" t="str" cm="1">
        <f t="array" aca="1" ref="I2202" ca="1">INDEX(Sheet1!$I$3:$I$88, RANDBETWEEN(1, 85))</f>
        <v>UNICEF capacity for Supply and Logistics</v>
      </c>
      <c r="J2202" t="str">
        <f ca="1">INDEX(Sheet1!$AZ$3:$AZ$8, RANDBETWEEN(1, COUNTA(Sheet1!$AZ$3:$AZ$8)))</f>
        <v>Child Protection</v>
      </c>
      <c r="K2202" t="str" cm="1">
        <f t="array" aca="1" ref="K2202" ca="1">INDEX(Sheet1!$K$1:$K$8, RANDBETWEEN(1, 6))</f>
        <v>HAC-UKRAINE</v>
      </c>
      <c r="M2202" t="s">
        <v>75</v>
      </c>
      <c r="N2202">
        <f t="shared" ca="1" si="103"/>
        <v>28278.575510146424</v>
      </c>
      <c r="Q2202" t="s">
        <v>604</v>
      </c>
      <c r="U2202">
        <f t="shared" ca="1" si="104"/>
        <v>57244.905315313248</v>
      </c>
      <c r="V2202">
        <v>31545051</v>
      </c>
      <c r="W2202" t="str" cm="1">
        <f t="array" aca="1" ref="W2202" ca="1">INDEX(Sheet1!$X$1:$X$20, RANDBETWEEN(1, 20))</f>
        <v>Corporate</v>
      </c>
      <c r="X2202" t="str" cm="1">
        <f t="array" aca="1" ref="X2202" ca="1">INDEX(Sheet1!$Y$2:$Y$22, RANDBETWEEN(1, 21))</f>
        <v>UNICEF NatCom/CO/Division</v>
      </c>
      <c r="Z2202" t="str" cm="1">
        <f t="array" aca="1" ref="Z2202" ca="1">INDEX(Sheet1!$AA$2:$AA$30, RANDBETWEEN(1, 29))</f>
        <v>KYRGYZSTAN CO</v>
      </c>
      <c r="AA2202" t="str" cm="1">
        <f t="array" aca="1" ref="AA2202" ca="1">INDEX(Sheet1!$AB$2:$AB$8, RANDBETWEEN(1, 7))</f>
        <v>WCARO</v>
      </c>
      <c r="AB2202" t="str" cm="1">
        <f t="array" aca="1" ref="AB2202" ca="1">INDEX(Sheet1!$AC$2:$AC$22, RANDBETWEEN(1, 21))</f>
        <v>United States</v>
      </c>
      <c r="AE2202" t="str" cm="1">
        <f t="array" aca="1" ref="AE2202" ca="1">INDEX(Sheet1!$AF$2:$AF$22, RANDBETWEEN(1, 5))</f>
        <v>NatCom</v>
      </c>
      <c r="AF2202" s="3">
        <v>45419</v>
      </c>
      <c r="AG2202" t="str" cm="1">
        <f t="array" aca="1" ref="AG2202" ca="1">INDEX(Sheet1!$AH$2:$AH$24, RANDBETWEEN(1, 23))</f>
        <v>ECARO</v>
      </c>
      <c r="AH2202" t="s">
        <v>668</v>
      </c>
      <c r="AI2202" t="s">
        <v>603</v>
      </c>
      <c r="AJ2202" t="s">
        <v>604</v>
      </c>
      <c r="AK2202" t="s">
        <v>75</v>
      </c>
      <c r="AL2202" t="s">
        <v>58</v>
      </c>
      <c r="AM2202" t="s">
        <v>645</v>
      </c>
      <c r="AN2202" t="s">
        <v>115</v>
      </c>
      <c r="AO2202" t="s">
        <v>149</v>
      </c>
      <c r="AP2202" t="s">
        <v>143</v>
      </c>
      <c r="AQ2202" t="s">
        <v>100</v>
      </c>
      <c r="AR2202">
        <v>2023</v>
      </c>
      <c r="AS2202" t="s">
        <v>44</v>
      </c>
    </row>
    <row r="2203" spans="1:45">
      <c r="A2203" t="s">
        <v>658</v>
      </c>
      <c r="B2203" t="s">
        <v>44</v>
      </c>
      <c r="C2203" t="s">
        <v>45</v>
      </c>
      <c r="D2203" s="3">
        <v>45605</v>
      </c>
      <c r="E2203" t="s">
        <v>644</v>
      </c>
      <c r="F2203">
        <f t="shared" ca="1" si="102"/>
        <v>73906.090525746404</v>
      </c>
      <c r="G2203">
        <f t="shared" ca="1" si="102"/>
        <v>30960.661647590339</v>
      </c>
      <c r="H2203" t="str" cm="1">
        <f t="array" aca="1" ref="H2203" ca="1">INDEX(Sheet1!$H$1:$H$3, RANDBETWEEN(1, 3))</f>
        <v>ORR Non-Thematic</v>
      </c>
      <c r="I2203" t="str" cm="1">
        <f t="array" aca="1" ref="I2203" ca="1">INDEX(Sheet1!$I$3:$I$88, RANDBETWEEN(1, 85))</f>
        <v>Innovation</v>
      </c>
      <c r="J2203" t="str">
        <f ca="1">INDEX(Sheet1!$AZ$3:$AZ$8, RANDBETWEEN(1, COUNTA(Sheet1!$AZ$3:$AZ$8)))</f>
        <v>Education</v>
      </c>
      <c r="K2203" t="str" cm="1">
        <f t="array" aca="1" ref="K2203" ca="1">INDEX(Sheet1!$K$1:$K$8, RANDBETWEEN(1, 6))</f>
        <v>HAC-UKRAINE</v>
      </c>
      <c r="M2203" t="s">
        <v>104</v>
      </c>
      <c r="N2203">
        <f t="shared" ca="1" si="103"/>
        <v>71502.936340172935</v>
      </c>
      <c r="Q2203" t="s">
        <v>606</v>
      </c>
      <c r="U2203">
        <f t="shared" ca="1" si="104"/>
        <v>59167.889829795429</v>
      </c>
      <c r="V2203">
        <v>5233327</v>
      </c>
      <c r="W2203" t="str" cm="1">
        <f t="array" aca="1" ref="W2203" ca="1">INDEX(Sheet1!$X$1:$X$20, RANDBETWEEN(1, 20))</f>
        <v>IFI/RDB</v>
      </c>
      <c r="X2203" t="str" cm="1">
        <f t="array" aca="1" ref="X2203" ca="1">INDEX(Sheet1!$Y$2:$Y$22, RANDBETWEEN(1, 21))</f>
        <v>Public Sector</v>
      </c>
      <c r="Z2203" t="str" cm="1">
        <f t="array" aca="1" ref="Z2203" ca="1">INDEX(Sheet1!$AA$2:$AA$30, RANDBETWEEN(1, 29))</f>
        <v>CROATIA CO</v>
      </c>
      <c r="AA2203" t="str" cm="1">
        <f t="array" aca="1" ref="AA2203" ca="1">INDEX(Sheet1!$AB$2:$AB$8, RANDBETWEEN(1, 7))</f>
        <v>ECARO</v>
      </c>
      <c r="AB2203" t="str" cm="1">
        <f t="array" aca="1" ref="AB2203" ca="1">INDEX(Sheet1!$AC$2:$AC$22, RANDBETWEEN(1, 21))</f>
        <v>Belarus</v>
      </c>
      <c r="AE2203" t="str" cm="1">
        <f t="array" aca="1" ref="AE2203" ca="1">INDEX(Sheet1!$AF$2:$AF$22, RANDBETWEEN(1, 5))</f>
        <v>ECARO</v>
      </c>
      <c r="AF2203" s="3">
        <v>45605</v>
      </c>
      <c r="AG2203" t="str" cm="1">
        <f t="array" aca="1" ref="AG2203" ca="1">INDEX(Sheet1!$AH$2:$AH$24, RANDBETWEEN(1, 23))</f>
        <v>SOMALIA CO</v>
      </c>
      <c r="AH2203" t="s">
        <v>647</v>
      </c>
      <c r="AI2203" t="s">
        <v>605</v>
      </c>
      <c r="AJ2203" t="s">
        <v>606</v>
      </c>
      <c r="AK2203" t="s">
        <v>104</v>
      </c>
      <c r="AL2203" t="s">
        <v>58</v>
      </c>
      <c r="AM2203" t="s">
        <v>645</v>
      </c>
      <c r="AN2203" t="s">
        <v>91</v>
      </c>
      <c r="AO2203" t="s">
        <v>92</v>
      </c>
      <c r="AP2203" t="s">
        <v>143</v>
      </c>
      <c r="AQ2203" t="s">
        <v>100</v>
      </c>
      <c r="AR2203">
        <v>2023</v>
      </c>
      <c r="AS2203" t="s">
        <v>44</v>
      </c>
    </row>
    <row r="2204" spans="1:45">
      <c r="A2204" t="s">
        <v>654</v>
      </c>
      <c r="B2204" t="s">
        <v>95</v>
      </c>
      <c r="C2204" t="s">
        <v>64</v>
      </c>
      <c r="D2204" s="3">
        <v>45518</v>
      </c>
      <c r="E2204" t="s">
        <v>644</v>
      </c>
      <c r="F2204">
        <f t="shared" ca="1" si="102"/>
        <v>39379.082209729735</v>
      </c>
      <c r="G2204">
        <f t="shared" ca="1" si="102"/>
        <v>51223.860462057593</v>
      </c>
      <c r="H2204" t="str" cm="1">
        <f t="array" aca="1" ref="H2204" ca="1">INDEX(Sheet1!$H$1:$H$3, RANDBETWEEN(1, 3))</f>
        <v>ORE-Thematic</v>
      </c>
      <c r="I2204" t="str" cm="1">
        <f t="array" aca="1" ref="I2204" ca="1">INDEX(Sheet1!$I$3:$I$88, RANDBETWEEN(1, 85))</f>
        <v>Sanitation</v>
      </c>
      <c r="J2204" t="str">
        <f ca="1">INDEX(Sheet1!$AZ$3:$AZ$8, RANDBETWEEN(1, COUNTA(Sheet1!$AZ$3:$AZ$8)))</f>
        <v>Increased Immunization Rates</v>
      </c>
      <c r="K2204" t="str" cm="1">
        <f t="array" aca="1" ref="K2204" ca="1">INDEX(Sheet1!$K$1:$K$8, RANDBETWEEN(1, 6))</f>
        <v>Emergency/HAC</v>
      </c>
      <c r="M2204" t="s">
        <v>89</v>
      </c>
      <c r="N2204">
        <f t="shared" ca="1" si="103"/>
        <v>50880.050849627041</v>
      </c>
      <c r="Q2204" t="s">
        <v>608</v>
      </c>
      <c r="U2204">
        <f t="shared" ca="1" si="104"/>
        <v>77911.154730498616</v>
      </c>
      <c r="V2204">
        <v>20613517</v>
      </c>
      <c r="W2204" t="str" cm="1">
        <f t="array" aca="1" ref="W2204" ca="1">INDEX(Sheet1!$X$1:$X$20, RANDBETWEEN(1, 20))</f>
        <v>Governmental Organization</v>
      </c>
      <c r="X2204" t="str" cm="1">
        <f t="array" aca="1" ref="X2204" ca="1">INDEX(Sheet1!$Y$2:$Y$22, RANDBETWEEN(1, 21))</f>
        <v>Public Sector</v>
      </c>
      <c r="Z2204" t="str" cm="1">
        <f t="array" aca="1" ref="Z2204" ca="1">INDEX(Sheet1!$AA$2:$AA$30, RANDBETWEEN(1, 29))</f>
        <v>BULGARIA CO</v>
      </c>
      <c r="AA2204" t="str" cm="1">
        <f t="array" aca="1" ref="AA2204" ca="1">INDEX(Sheet1!$AB$2:$AB$8, RANDBETWEEN(1, 7))</f>
        <v>HQ</v>
      </c>
      <c r="AB2204" t="str" cm="1">
        <f t="array" aca="1" ref="AB2204" ca="1">INDEX(Sheet1!$AC$2:$AC$22, RANDBETWEEN(1, 21))</f>
        <v>Russian Federation</v>
      </c>
      <c r="AE2204" t="str" cm="1">
        <f t="array" aca="1" ref="AE2204" ca="1">INDEX(Sheet1!$AF$2:$AF$22, RANDBETWEEN(1, 5))</f>
        <v>MENARO</v>
      </c>
      <c r="AF2204" s="3">
        <v>45518</v>
      </c>
      <c r="AG2204" t="str" cm="1">
        <f t="array" aca="1" ref="AG2204" ca="1">INDEX(Sheet1!$AH$2:$AH$24, RANDBETWEEN(1, 23))</f>
        <v>SERBIA CO</v>
      </c>
      <c r="AH2204" t="s">
        <v>647</v>
      </c>
      <c r="AI2204" t="s">
        <v>607</v>
      </c>
      <c r="AJ2204" t="s">
        <v>608</v>
      </c>
      <c r="AK2204" t="s">
        <v>89</v>
      </c>
      <c r="AL2204" t="s">
        <v>58</v>
      </c>
      <c r="AM2204" t="s">
        <v>645</v>
      </c>
      <c r="AN2204" t="s">
        <v>115</v>
      </c>
      <c r="AO2204" t="s">
        <v>92</v>
      </c>
      <c r="AP2204" t="s">
        <v>93</v>
      </c>
      <c r="AQ2204" t="s">
        <v>129</v>
      </c>
      <c r="AR2204">
        <v>2022</v>
      </c>
      <c r="AS2204" t="s">
        <v>44</v>
      </c>
    </row>
    <row r="2205" spans="1:45">
      <c r="A2205" t="s">
        <v>652</v>
      </c>
      <c r="B2205" t="s">
        <v>44</v>
      </c>
      <c r="C2205" t="s">
        <v>118</v>
      </c>
      <c r="D2205" s="3">
        <v>45486</v>
      </c>
      <c r="E2205" t="s">
        <v>644</v>
      </c>
      <c r="F2205">
        <f t="shared" ca="1" si="102"/>
        <v>7973.9432194341325</v>
      </c>
      <c r="G2205">
        <f t="shared" ca="1" si="102"/>
        <v>31186.943468877951</v>
      </c>
      <c r="H2205" t="str" cm="1">
        <f t="array" aca="1" ref="H2205" ca="1">INDEX(Sheet1!$H$1:$H$3, RANDBETWEEN(1, 3))</f>
        <v>Revenue Type</v>
      </c>
      <c r="I2205" t="str" cm="1">
        <f t="array" aca="1" ref="I2205" ca="1">INDEX(Sheet1!$I$3:$I$88, RANDBETWEEN(1, 85))</f>
        <v>WASH and emergencies</v>
      </c>
      <c r="J2205" t="str">
        <f ca="1">INDEX(Sheet1!$AZ$3:$AZ$8, RANDBETWEEN(1, COUNTA(Sheet1!$AZ$3:$AZ$8)))</f>
        <v>Health</v>
      </c>
      <c r="K2205" t="str" cm="1">
        <f t="array" aca="1" ref="K2205" ca="1">INDEX(Sheet1!$K$1:$K$8, RANDBETWEEN(1, 6))</f>
        <v>HAC-STATE OF PALESTINE</v>
      </c>
      <c r="M2205" t="s">
        <v>165</v>
      </c>
      <c r="N2205">
        <f t="shared" ca="1" si="103"/>
        <v>26142.363686865465</v>
      </c>
      <c r="Q2205" t="s">
        <v>610</v>
      </c>
      <c r="U2205">
        <f t="shared" ca="1" si="104"/>
        <v>42213.835544395879</v>
      </c>
      <c r="V2205">
        <v>29582223</v>
      </c>
      <c r="W2205" t="str" cm="1">
        <f t="array" aca="1" ref="W2205" ca="1">INDEX(Sheet1!$X$1:$X$20, RANDBETWEEN(1, 20))</f>
        <v>Global/Regional Multilaterals</v>
      </c>
      <c r="X2205" t="str" cm="1">
        <f t="array" aca="1" ref="X2205" ca="1">INDEX(Sheet1!$Y$2:$Y$22, RANDBETWEEN(1, 21))</f>
        <v>UNICEF NatCom/CO/Division</v>
      </c>
      <c r="Z2205" t="str" cm="1">
        <f t="array" aca="1" ref="Z2205" ca="1">INDEX(Sheet1!$AA$2:$AA$30, RANDBETWEEN(1, 29))</f>
        <v>NETHERLANDS NATCOM</v>
      </c>
      <c r="AA2205" t="str" cm="1">
        <f t="array" aca="1" ref="AA2205" ca="1">INDEX(Sheet1!$AB$2:$AB$8, RANDBETWEEN(1, 7))</f>
        <v>NatCom</v>
      </c>
      <c r="AB2205" t="str" cm="1">
        <f t="array" aca="1" ref="AB2205" ca="1">INDEX(Sheet1!$AC$2:$AC$22, RANDBETWEEN(1, 21))</f>
        <v>Japan</v>
      </c>
      <c r="AE2205" t="str" cm="1">
        <f t="array" aca="1" ref="AE2205" ca="1">INDEX(Sheet1!$AF$2:$AF$22, RANDBETWEEN(1, 5))</f>
        <v>MENARO</v>
      </c>
      <c r="AF2205" s="3">
        <v>45486</v>
      </c>
      <c r="AG2205" t="str" cm="1">
        <f t="array" aca="1" ref="AG2205" ca="1">INDEX(Sheet1!$AH$2:$AH$24, RANDBETWEEN(1, 23))</f>
        <v>GEORGIA CO</v>
      </c>
      <c r="AH2205" t="s">
        <v>668</v>
      </c>
      <c r="AI2205" t="s">
        <v>609</v>
      </c>
      <c r="AJ2205" t="s">
        <v>610</v>
      </c>
      <c r="AK2205" t="s">
        <v>165</v>
      </c>
      <c r="AL2205" t="s">
        <v>58</v>
      </c>
      <c r="AM2205" t="s">
        <v>646</v>
      </c>
      <c r="AN2205" t="s">
        <v>115</v>
      </c>
      <c r="AO2205" t="s">
        <v>77</v>
      </c>
      <c r="AP2205" t="s">
        <v>78</v>
      </c>
      <c r="AQ2205" t="s">
        <v>94</v>
      </c>
      <c r="AR2205">
        <v>2022</v>
      </c>
      <c r="AS2205" t="s">
        <v>44</v>
      </c>
    </row>
    <row r="2206" spans="1:45">
      <c r="A2206" t="s">
        <v>653</v>
      </c>
      <c r="B2206" t="s">
        <v>95</v>
      </c>
      <c r="C2206" t="s">
        <v>64</v>
      </c>
      <c r="D2206" s="3">
        <v>45338</v>
      </c>
      <c r="E2206" t="s">
        <v>644</v>
      </c>
      <c r="F2206">
        <f t="shared" ca="1" si="102"/>
        <v>29722.744395425747</v>
      </c>
      <c r="G2206">
        <f t="shared" ca="1" si="102"/>
        <v>6783.6831480636238</v>
      </c>
      <c r="H2206" t="str" cm="1">
        <f t="array" aca="1" ref="H2206" ca="1">INDEX(Sheet1!$H$1:$H$3, RANDBETWEEN(1, 3))</f>
        <v>ORR Non-Thematic</v>
      </c>
      <c r="I2206" t="str" cm="1">
        <f t="array" aca="1" ref="I2206" ca="1">INDEX(Sheet1!$I$3:$I$88, RANDBETWEEN(1, 85))</f>
        <v>PMTCT and infant male circumcision</v>
      </c>
      <c r="J2206" t="str">
        <f ca="1">INDEX(Sheet1!$AZ$3:$AZ$8, RANDBETWEEN(1, COUNTA(Sheet1!$AZ$3:$AZ$8)))</f>
        <v>Child Protection</v>
      </c>
      <c r="K2206" t="str" cm="1">
        <f t="array" aca="1" ref="K2206" ca="1">INDEX(Sheet1!$K$1:$K$8, RANDBETWEEN(1, 6))</f>
        <v>HAC-STATE OF PALESTINE</v>
      </c>
      <c r="M2206" t="s">
        <v>127</v>
      </c>
      <c r="N2206">
        <f t="shared" ca="1" si="103"/>
        <v>89337.992275163881</v>
      </c>
      <c r="Q2206" t="s">
        <v>612</v>
      </c>
      <c r="U2206">
        <f t="shared" ca="1" si="104"/>
        <v>39834.787001993202</v>
      </c>
      <c r="V2206">
        <v>13373166</v>
      </c>
      <c r="W2206" t="str" cm="1">
        <f t="array" aca="1" ref="W2206" ca="1">INDEX(Sheet1!$X$1:$X$20, RANDBETWEEN(1, 20))</f>
        <v>Central Government</v>
      </c>
      <c r="X2206" t="str" cm="1">
        <f t="array" aca="1" ref="X2206" ca="1">INDEX(Sheet1!$Y$2:$Y$22, RANDBETWEEN(1, 21))</f>
        <v>Private Sector</v>
      </c>
      <c r="Z2206" t="str" cm="1">
        <f t="array" aca="1" ref="Z2206" ca="1">INDEX(Sheet1!$AA$2:$AA$30, RANDBETWEEN(1, 29))</f>
        <v>BELARUS CO</v>
      </c>
      <c r="AA2206" t="str" cm="1">
        <f t="array" aca="1" ref="AA2206" ca="1">INDEX(Sheet1!$AB$2:$AB$8, RANDBETWEEN(1, 7))</f>
        <v>MENARO</v>
      </c>
      <c r="AB2206" t="str" cm="1">
        <f t="array" aca="1" ref="AB2206" ca="1">INDEX(Sheet1!$AC$2:$AC$22, RANDBETWEEN(1, 21))</f>
        <v>Denmark</v>
      </c>
      <c r="AE2206" t="str" cm="1">
        <f t="array" aca="1" ref="AE2206" ca="1">INDEX(Sheet1!$AF$2:$AF$22, RANDBETWEEN(1, 5))</f>
        <v>HQ</v>
      </c>
      <c r="AF2206" s="3">
        <v>45338</v>
      </c>
      <c r="AG2206" t="str" cm="1">
        <f t="array" aca="1" ref="AG2206" ca="1">INDEX(Sheet1!$AH$2:$AH$24, RANDBETWEEN(1, 23))</f>
        <v>ARMENIA CO</v>
      </c>
      <c r="AH2206" t="s">
        <v>668</v>
      </c>
      <c r="AI2206" t="s">
        <v>611</v>
      </c>
      <c r="AJ2206" t="s">
        <v>612</v>
      </c>
      <c r="AK2206" t="s">
        <v>127</v>
      </c>
      <c r="AL2206" t="s">
        <v>58</v>
      </c>
      <c r="AM2206" t="s">
        <v>646</v>
      </c>
      <c r="AN2206" t="s">
        <v>105</v>
      </c>
      <c r="AO2206" t="s">
        <v>77</v>
      </c>
      <c r="AP2206" t="s">
        <v>143</v>
      </c>
      <c r="AQ2206" t="s">
        <v>79</v>
      </c>
      <c r="AR2206">
        <v>2023</v>
      </c>
      <c r="AS2206" t="s">
        <v>44</v>
      </c>
    </row>
    <row r="2207" spans="1:45">
      <c r="A2207" t="s">
        <v>658</v>
      </c>
      <c r="B2207" t="s">
        <v>44</v>
      </c>
      <c r="C2207" t="s">
        <v>45</v>
      </c>
      <c r="D2207" s="3">
        <v>45310</v>
      </c>
      <c r="E2207" t="s">
        <v>644</v>
      </c>
      <c r="F2207">
        <f t="shared" ca="1" si="102"/>
        <v>87356.08342526044</v>
      </c>
      <c r="G2207">
        <f t="shared" ca="1" si="102"/>
        <v>15923.452687071105</v>
      </c>
      <c r="H2207" t="str" cm="1">
        <f t="array" aca="1" ref="H2207" ca="1">INDEX(Sheet1!$H$1:$H$3, RANDBETWEEN(1, 3))</f>
        <v>Revenue Type</v>
      </c>
      <c r="I2207" t="str" cm="1">
        <f t="array" aca="1" ref="I2207" ca="1">INDEX(Sheet1!$I$3:$I$88, RANDBETWEEN(1, 85))</f>
        <v>Cross-sectoral monitoring, data and situation analyses</v>
      </c>
      <c r="J2207" t="str">
        <f ca="1">INDEX(Sheet1!$AZ$3:$AZ$8, RANDBETWEEN(1, COUNTA(Sheet1!$AZ$3:$AZ$8)))</f>
        <v>Increased Immunization Rates</v>
      </c>
      <c r="K2207" t="str" cm="1">
        <f t="array" aca="1" ref="K2207" ca="1">INDEX(Sheet1!$K$1:$K$8, RANDBETWEEN(1, 6))</f>
        <v>HAC-ECARO</v>
      </c>
      <c r="M2207" t="s">
        <v>165</v>
      </c>
      <c r="N2207">
        <f t="shared" ca="1" si="103"/>
        <v>62940.937036523464</v>
      </c>
      <c r="Q2207" t="s">
        <v>614</v>
      </c>
      <c r="U2207">
        <f t="shared" ca="1" si="104"/>
        <v>12975.00973203351</v>
      </c>
      <c r="V2207">
        <v>5828402</v>
      </c>
      <c r="W2207" t="str" cm="1">
        <f t="array" aca="1" ref="W2207" ca="1">INDEX(Sheet1!$X$1:$X$20, RANDBETWEEN(1, 20))</f>
        <v>Country Office</v>
      </c>
      <c r="X2207" t="str" cm="1">
        <f t="array" aca="1" ref="X2207" ca="1">INDEX(Sheet1!$Y$2:$Y$22, RANDBETWEEN(1, 21))</f>
        <v>Private Sector</v>
      </c>
      <c r="Z2207" t="str" cm="1">
        <f t="array" aca="1" ref="Z2207" ca="1">INDEX(Sheet1!$AA$2:$AA$30, RANDBETWEEN(1, 29))</f>
        <v>SENEGAL CO</v>
      </c>
      <c r="AA2207" t="str" cm="1">
        <f t="array" aca="1" ref="AA2207" ca="1">INDEX(Sheet1!$AB$2:$AB$8, RANDBETWEEN(1, 7))</f>
        <v>ROSA</v>
      </c>
      <c r="AB2207" t="str" cm="1">
        <f t="array" aca="1" ref="AB2207" ca="1">INDEX(Sheet1!$AC$2:$AC$22, RANDBETWEEN(1, 21))</f>
        <v>Ukraine</v>
      </c>
      <c r="AE2207" t="str" cm="1">
        <f t="array" aca="1" ref="AE2207" ca="1">INDEX(Sheet1!$AF$2:$AF$22, RANDBETWEEN(1, 5))</f>
        <v>ECARO</v>
      </c>
      <c r="AF2207" s="3">
        <v>45310</v>
      </c>
      <c r="AG2207" t="str" cm="1">
        <f t="array" aca="1" ref="AG2207" ca="1">INDEX(Sheet1!$AH$2:$AH$24, RANDBETWEEN(1, 23))</f>
        <v>TURKIYE CO</v>
      </c>
      <c r="AH2207" t="s">
        <v>670</v>
      </c>
      <c r="AI2207" t="s">
        <v>613</v>
      </c>
      <c r="AJ2207" t="s">
        <v>614</v>
      </c>
      <c r="AK2207" t="s">
        <v>165</v>
      </c>
      <c r="AL2207" t="s">
        <v>90</v>
      </c>
      <c r="AM2207" t="s">
        <v>646</v>
      </c>
      <c r="AN2207" t="s">
        <v>105</v>
      </c>
      <c r="AO2207" t="s">
        <v>149</v>
      </c>
      <c r="AP2207" t="s">
        <v>143</v>
      </c>
      <c r="AQ2207" t="s">
        <v>79</v>
      </c>
      <c r="AR2207">
        <v>2024</v>
      </c>
      <c r="AS2207" t="s">
        <v>44</v>
      </c>
    </row>
    <row r="2208" spans="1:45">
      <c r="A2208" t="s">
        <v>658</v>
      </c>
      <c r="B2208" t="s">
        <v>44</v>
      </c>
      <c r="C2208" t="s">
        <v>64</v>
      </c>
      <c r="D2208" s="3">
        <v>45300</v>
      </c>
      <c r="E2208" t="s">
        <v>644</v>
      </c>
      <c r="F2208">
        <f t="shared" ca="1" si="102"/>
        <v>25701.120305064447</v>
      </c>
      <c r="G2208">
        <f t="shared" ca="1" si="102"/>
        <v>34614.271331641365</v>
      </c>
      <c r="H2208" t="str" cm="1">
        <f t="array" aca="1" ref="H2208" ca="1">INDEX(Sheet1!$H$1:$H$3, RANDBETWEEN(1, 3))</f>
        <v>ORR Non-Thematic</v>
      </c>
      <c r="I2208" t="str" cm="1">
        <f t="array" aca="1" ref="I2208" ca="1">INDEX(Sheet1!$I$3:$I$88, RANDBETWEEN(1, 85))</f>
        <v>Infant and Young child feeding</v>
      </c>
      <c r="J2208" t="str">
        <f ca="1">INDEX(Sheet1!$AZ$3:$AZ$8, RANDBETWEEN(1, COUNTA(Sheet1!$AZ$3:$AZ$8)))</f>
        <v>Child Protection</v>
      </c>
      <c r="K2208" t="str" cm="1">
        <f t="array" aca="1" ref="K2208" ca="1">INDEX(Sheet1!$K$1:$K$8, RANDBETWEEN(1, 6))</f>
        <v>Emergency/HAC</v>
      </c>
      <c r="M2208" t="s">
        <v>165</v>
      </c>
      <c r="N2208">
        <f t="shared" ca="1" si="103"/>
        <v>75954.158676209656</v>
      </c>
      <c r="Q2208" t="s">
        <v>616</v>
      </c>
      <c r="U2208">
        <f t="shared" ca="1" si="104"/>
        <v>42946.670602587445</v>
      </c>
      <c r="V2208">
        <v>35766505</v>
      </c>
      <c r="W2208" t="str" cm="1">
        <f t="array" aca="1" ref="W2208" ca="1">INDEX(Sheet1!$X$1:$X$20, RANDBETWEEN(1, 20))</f>
        <v>Foundation</v>
      </c>
      <c r="X2208" t="str" cm="1">
        <f t="array" aca="1" ref="X2208" ca="1">INDEX(Sheet1!$Y$2:$Y$22, RANDBETWEEN(1, 21))</f>
        <v>Public Sector</v>
      </c>
      <c r="Z2208" t="str" cm="1">
        <f t="array" aca="1" ref="Z2208" ca="1">INDEX(Sheet1!$AA$2:$AA$30, RANDBETWEEN(1, 29))</f>
        <v>BELARUS CO</v>
      </c>
      <c r="AA2208" t="str" cm="1">
        <f t="array" aca="1" ref="AA2208" ca="1">INDEX(Sheet1!$AB$2:$AB$8, RANDBETWEEN(1, 7))</f>
        <v>ECARO</v>
      </c>
      <c r="AB2208" t="str" cm="1">
        <f t="array" aca="1" ref="AB2208" ca="1">INDEX(Sheet1!$AC$2:$AC$22, RANDBETWEEN(1, 21))</f>
        <v>Serbia</v>
      </c>
      <c r="AE2208" t="str" cm="1">
        <f t="array" aca="1" ref="AE2208" ca="1">INDEX(Sheet1!$AF$2:$AF$22, RANDBETWEEN(1, 5))</f>
        <v>ECARO</v>
      </c>
      <c r="AF2208" s="3">
        <v>45300</v>
      </c>
      <c r="AG2208" t="str" cm="1">
        <f t="array" aca="1" ref="AG2208" ca="1">INDEX(Sheet1!$AH$2:$AH$24, RANDBETWEEN(1, 23))</f>
        <v>TURKIYE NATCOM</v>
      </c>
      <c r="AH2208" t="s">
        <v>670</v>
      </c>
      <c r="AI2208" t="s">
        <v>615</v>
      </c>
      <c r="AJ2208" t="s">
        <v>616</v>
      </c>
      <c r="AK2208" t="s">
        <v>165</v>
      </c>
      <c r="AL2208" t="s">
        <v>90</v>
      </c>
      <c r="AM2208" t="s">
        <v>646</v>
      </c>
      <c r="AN2208" t="s">
        <v>128</v>
      </c>
      <c r="AO2208" t="s">
        <v>149</v>
      </c>
      <c r="AP2208" t="s">
        <v>135</v>
      </c>
      <c r="AQ2208" t="s">
        <v>129</v>
      </c>
      <c r="AR2208">
        <v>2023</v>
      </c>
      <c r="AS2208" t="s">
        <v>44</v>
      </c>
    </row>
    <row r="2209" spans="1:45">
      <c r="A2209" t="s">
        <v>655</v>
      </c>
      <c r="B2209" t="s">
        <v>95</v>
      </c>
      <c r="C2209" t="s">
        <v>118</v>
      </c>
      <c r="D2209" s="3">
        <v>45509</v>
      </c>
      <c r="E2209" t="s">
        <v>644</v>
      </c>
      <c r="F2209">
        <f t="shared" ca="1" si="102"/>
        <v>56986.223047637388</v>
      </c>
      <c r="G2209">
        <f t="shared" ca="1" si="102"/>
        <v>71448.214132600682</v>
      </c>
      <c r="H2209" t="str" cm="1">
        <f t="array" aca="1" ref="H2209" ca="1">INDEX(Sheet1!$H$1:$H$3, RANDBETWEEN(1, 3))</f>
        <v>Revenue Type</v>
      </c>
      <c r="I2209" t="str" cm="1">
        <f t="array" aca="1" ref="I2209" ca="1">INDEX(Sheet1!$I$3:$I$88, RANDBETWEEN(1, 85))</f>
        <v>Equity – focus on girls’ and inclusive education</v>
      </c>
      <c r="J2209" t="str">
        <f ca="1">INDEX(Sheet1!$AZ$3:$AZ$8, RANDBETWEEN(1, COUNTA(Sheet1!$AZ$3:$AZ$8)))</f>
        <v>Health</v>
      </c>
      <c r="K2209" t="str" cm="1">
        <f t="array" aca="1" ref="K2209" ca="1">INDEX(Sheet1!$K$1:$K$8, RANDBETWEEN(1, 6))</f>
        <v>HAC-ECARO</v>
      </c>
      <c r="M2209" t="s">
        <v>57</v>
      </c>
      <c r="N2209">
        <f t="shared" ca="1" si="103"/>
        <v>46587.599246178332</v>
      </c>
      <c r="Q2209" t="s">
        <v>618</v>
      </c>
      <c r="U2209">
        <f t="shared" ca="1" si="104"/>
        <v>97140.749109610726</v>
      </c>
      <c r="V2209">
        <v>35647984</v>
      </c>
      <c r="W2209" t="str" cm="1">
        <f t="array" aca="1" ref="W2209" ca="1">INDEX(Sheet1!$X$1:$X$20, RANDBETWEEN(1, 20))</f>
        <v>University/Education Org.</v>
      </c>
      <c r="X2209" t="str" cm="1">
        <f t="array" aca="1" ref="X2209" ca="1">INDEX(Sheet1!$Y$2:$Y$22, RANDBETWEEN(1, 21))</f>
        <v>Private Sector</v>
      </c>
      <c r="Z2209" t="str" cm="1">
        <f t="array" aca="1" ref="Z2209" ca="1">INDEX(Sheet1!$AA$2:$AA$30, RANDBETWEEN(1, 29))</f>
        <v>INNOVATION UNIT</v>
      </c>
      <c r="AA2209" t="str" cm="1">
        <f t="array" aca="1" ref="AA2209" ca="1">INDEX(Sheet1!$AB$2:$AB$8, RANDBETWEEN(1, 7))</f>
        <v>EAPRO</v>
      </c>
      <c r="AB2209" t="str" cm="1">
        <f t="array" aca="1" ref="AB2209" ca="1">INDEX(Sheet1!$AC$2:$AC$22, RANDBETWEEN(1, 21))</f>
        <v>Belarus</v>
      </c>
      <c r="AE2209" t="str" cm="1">
        <f t="array" aca="1" ref="AE2209" ca="1">INDEX(Sheet1!$AF$2:$AF$22, RANDBETWEEN(1, 5))</f>
        <v>ESARO</v>
      </c>
      <c r="AF2209" s="3">
        <v>45509</v>
      </c>
      <c r="AG2209" t="str" cm="1">
        <f t="array" aca="1" ref="AG2209" ca="1">INDEX(Sheet1!$AH$2:$AH$24, RANDBETWEEN(1, 23))</f>
        <v>LEBANON CO</v>
      </c>
      <c r="AH2209" t="s">
        <v>667</v>
      </c>
      <c r="AI2209" t="s">
        <v>617</v>
      </c>
      <c r="AJ2209" t="s">
        <v>618</v>
      </c>
      <c r="AK2209" t="s">
        <v>57</v>
      </c>
      <c r="AL2209" t="s">
        <v>90</v>
      </c>
      <c r="AM2209" t="s">
        <v>645</v>
      </c>
      <c r="AN2209" t="s">
        <v>60</v>
      </c>
      <c r="AO2209" t="s">
        <v>77</v>
      </c>
      <c r="AP2209" t="s">
        <v>135</v>
      </c>
      <c r="AQ2209" t="s">
        <v>100</v>
      </c>
      <c r="AR2209">
        <v>2024</v>
      </c>
      <c r="AS2209" t="s">
        <v>44</v>
      </c>
    </row>
    <row r="2210" spans="1:45">
      <c r="A2210" t="s">
        <v>653</v>
      </c>
      <c r="B2210" t="s">
        <v>95</v>
      </c>
      <c r="C2210" t="s">
        <v>118</v>
      </c>
      <c r="D2210" s="3">
        <v>45615</v>
      </c>
      <c r="E2210" t="s">
        <v>644</v>
      </c>
      <c r="F2210">
        <f t="shared" ca="1" si="102"/>
        <v>40372.594506709123</v>
      </c>
      <c r="G2210">
        <f t="shared" ca="1" si="102"/>
        <v>42856.247641945316</v>
      </c>
      <c r="H2210" t="str" cm="1">
        <f t="array" aca="1" ref="H2210" ca="1">INDEX(Sheet1!$H$1:$H$3, RANDBETWEEN(1, 3))</f>
        <v>Revenue Type</v>
      </c>
      <c r="I2210" t="str" cm="1">
        <f t="array" aca="1" ref="I2210" ca="1">INDEX(Sheet1!$I$3:$I$88, RANDBETWEEN(1, 85))</f>
        <v>Malaria</v>
      </c>
      <c r="J2210" t="str">
        <f ca="1">INDEX(Sheet1!$AZ$3:$AZ$8, RANDBETWEEN(1, COUNTA(Sheet1!$AZ$3:$AZ$8)))</f>
        <v>Education</v>
      </c>
      <c r="K2210" t="str" cm="1">
        <f t="array" aca="1" ref="K2210" ca="1">INDEX(Sheet1!$K$1:$K$8, RANDBETWEEN(1, 6))</f>
        <v>HAC-STATE OF PALESTINE</v>
      </c>
      <c r="M2210" t="s">
        <v>89</v>
      </c>
      <c r="N2210">
        <f t="shared" ca="1" si="103"/>
        <v>45384.819180059261</v>
      </c>
      <c r="Q2210" t="s">
        <v>620</v>
      </c>
      <c r="U2210">
        <f t="shared" ca="1" si="104"/>
        <v>61931.68402667388</v>
      </c>
      <c r="V2210">
        <v>21622982</v>
      </c>
      <c r="W2210" t="str" cm="1">
        <f t="array" aca="1" ref="W2210" ca="1">INDEX(Sheet1!$X$1:$X$20, RANDBETWEEN(1, 20))</f>
        <v>UN Agency/International Agency</v>
      </c>
      <c r="X2210" t="str" cm="1">
        <f t="array" aca="1" ref="X2210" ca="1">INDEX(Sheet1!$Y$2:$Y$22, RANDBETWEEN(1, 21))</f>
        <v>Private Sector</v>
      </c>
      <c r="Z2210" t="str" cm="1">
        <f t="array" aca="1" ref="Z2210" ca="1">INDEX(Sheet1!$AA$2:$AA$30, RANDBETWEEN(1, 29))</f>
        <v>INDIA CO</v>
      </c>
      <c r="AA2210" t="str" cm="1">
        <f t="array" aca="1" ref="AA2210" ca="1">INDEX(Sheet1!$AB$2:$AB$8, RANDBETWEEN(1, 7))</f>
        <v>WCARO</v>
      </c>
      <c r="AB2210" t="str" cm="1">
        <f t="array" aca="1" ref="AB2210" ca="1">INDEX(Sheet1!$AC$2:$AC$22, RANDBETWEEN(1, 21))</f>
        <v>Japan</v>
      </c>
      <c r="AE2210" t="str" cm="1">
        <f t="array" aca="1" ref="AE2210" ca="1">INDEX(Sheet1!$AF$2:$AF$22, RANDBETWEEN(1, 5))</f>
        <v>HQ</v>
      </c>
      <c r="AF2210" s="3">
        <v>45615</v>
      </c>
      <c r="AG2210" t="str" cm="1">
        <f t="array" aca="1" ref="AG2210" ca="1">INDEX(Sheet1!$AH$2:$AH$24, RANDBETWEEN(1, 23))</f>
        <v>MONTENEGRO CO</v>
      </c>
      <c r="AH2210" t="s">
        <v>647</v>
      </c>
      <c r="AI2210" t="s">
        <v>619</v>
      </c>
      <c r="AJ2210" t="s">
        <v>620</v>
      </c>
      <c r="AK2210" t="s">
        <v>89</v>
      </c>
      <c r="AL2210" t="s">
        <v>58</v>
      </c>
      <c r="AM2210" t="s">
        <v>645</v>
      </c>
      <c r="AN2210" t="s">
        <v>105</v>
      </c>
      <c r="AO2210" t="s">
        <v>77</v>
      </c>
      <c r="AP2210" t="s">
        <v>93</v>
      </c>
      <c r="AQ2210" t="s">
        <v>117</v>
      </c>
      <c r="AR2210">
        <v>2024</v>
      </c>
      <c r="AS2210" t="s">
        <v>44</v>
      </c>
    </row>
    <row r="2211" spans="1:45">
      <c r="A2211" t="s">
        <v>659</v>
      </c>
      <c r="B2211" t="s">
        <v>44</v>
      </c>
      <c r="C2211" t="s">
        <v>64</v>
      </c>
      <c r="D2211" s="3">
        <v>45498</v>
      </c>
      <c r="E2211" t="s">
        <v>644</v>
      </c>
      <c r="F2211">
        <f t="shared" ca="1" si="102"/>
        <v>23152.329675633566</v>
      </c>
      <c r="G2211">
        <f t="shared" ca="1" si="102"/>
        <v>10074.75413718705</v>
      </c>
      <c r="H2211" t="str" cm="1">
        <f t="array" aca="1" ref="H2211" ca="1">INDEX(Sheet1!$H$1:$H$3, RANDBETWEEN(1, 3))</f>
        <v>Revenue Type</v>
      </c>
      <c r="I2211" t="str" cm="1">
        <f t="array" aca="1" ref="I2211" ca="1">INDEX(Sheet1!$I$3:$I$88, RANDBETWEEN(1, 85))</f>
        <v>United Nations Coherence and cluster coordination</v>
      </c>
      <c r="J2211" t="str">
        <f ca="1">INDEX(Sheet1!$AZ$3:$AZ$8, RANDBETWEEN(1, COUNTA(Sheet1!$AZ$3:$AZ$8)))</f>
        <v>Emergency Response</v>
      </c>
      <c r="K2211" t="str" cm="1">
        <f t="array" aca="1" ref="K2211" ca="1">INDEX(Sheet1!$K$1:$K$8, RANDBETWEEN(1, 6))</f>
        <v>HAC-UKRAINE</v>
      </c>
      <c r="M2211" t="s">
        <v>127</v>
      </c>
      <c r="N2211">
        <f t="shared" ca="1" si="103"/>
        <v>42422.91103666</v>
      </c>
      <c r="Q2211" t="s">
        <v>52</v>
      </c>
      <c r="U2211">
        <f t="shared" ca="1" si="104"/>
        <v>47200.094549014379</v>
      </c>
      <c r="V2211">
        <v>19970765</v>
      </c>
      <c r="W2211" t="str" cm="1">
        <f t="array" aca="1" ref="W2211" ca="1">INDEX(Sheet1!$X$1:$X$20, RANDBETWEEN(1, 20))</f>
        <v>Multi-Stakeholder Partnership</v>
      </c>
      <c r="X2211" t="str" cm="1">
        <f t="array" aca="1" ref="X2211" ca="1">INDEX(Sheet1!$Y$2:$Y$22, RANDBETWEEN(1, 21))</f>
        <v>UNICEF NatCom/CO/Division</v>
      </c>
      <c r="Z2211" t="str" cm="1">
        <f t="array" aca="1" ref="Z2211" ca="1">INDEX(Sheet1!$AA$2:$AA$30, RANDBETWEEN(1, 29))</f>
        <v>INDIA CO</v>
      </c>
      <c r="AA2211" t="str" cm="1">
        <f t="array" aca="1" ref="AA2211" ca="1">INDEX(Sheet1!$AB$2:$AB$8, RANDBETWEEN(1, 7))</f>
        <v>MENARO</v>
      </c>
      <c r="AB2211" t="str" cm="1">
        <f t="array" aca="1" ref="AB2211" ca="1">INDEX(Sheet1!$AC$2:$AC$22, RANDBETWEEN(1, 21))</f>
        <v>Armenia</v>
      </c>
      <c r="AE2211" t="str" cm="1">
        <f t="array" aca="1" ref="AE2211" ca="1">INDEX(Sheet1!$AF$2:$AF$22, RANDBETWEEN(1, 5))</f>
        <v>ESARO</v>
      </c>
      <c r="AF2211" s="3">
        <v>45498</v>
      </c>
      <c r="AG2211" t="str" cm="1">
        <f t="array" aca="1" ref="AG2211" ca="1">INDEX(Sheet1!$AH$2:$AH$24, RANDBETWEEN(1, 23))</f>
        <v>SOMALIA CO</v>
      </c>
      <c r="AH2211" t="s">
        <v>651</v>
      </c>
      <c r="AI2211" t="s">
        <v>621</v>
      </c>
      <c r="AJ2211" t="s">
        <v>52</v>
      </c>
      <c r="AK2211" t="s">
        <v>127</v>
      </c>
      <c r="AL2211" t="s">
        <v>95</v>
      </c>
      <c r="AM2211" t="s">
        <v>646</v>
      </c>
      <c r="AN2211" t="s">
        <v>105</v>
      </c>
      <c r="AO2211" t="s">
        <v>116</v>
      </c>
      <c r="AP2211" t="s">
        <v>93</v>
      </c>
      <c r="AQ2211" t="s">
        <v>79</v>
      </c>
      <c r="AR2211">
        <v>2024</v>
      </c>
      <c r="AS2211" t="s">
        <v>44</v>
      </c>
    </row>
    <row r="2212" spans="1:45">
      <c r="A2212" t="s">
        <v>654</v>
      </c>
      <c r="B2212" t="s">
        <v>95</v>
      </c>
      <c r="C2212" t="s">
        <v>45</v>
      </c>
      <c r="D2212" s="3">
        <v>45569</v>
      </c>
      <c r="E2212" t="s">
        <v>644</v>
      </c>
      <c r="F2212">
        <f t="shared" ca="1" si="102"/>
        <v>22842.284497639899</v>
      </c>
      <c r="G2212">
        <f t="shared" ca="1" si="102"/>
        <v>17435.316821454642</v>
      </c>
      <c r="H2212" t="str" cm="1">
        <f t="array" aca="1" ref="H2212" ca="1">INDEX(Sheet1!$H$1:$H$3, RANDBETWEEN(1, 3))</f>
        <v>Revenue Type</v>
      </c>
      <c r="I2212" t="str" cm="1">
        <f t="array" aca="1" ref="I2212" ca="1">INDEX(Sheet1!$I$3:$I$88, RANDBETWEEN(1, 85))</f>
        <v>Policy, guidance and technical support for country programming and reporting</v>
      </c>
      <c r="J2212" t="str">
        <f ca="1">INDEX(Sheet1!$AZ$3:$AZ$8, RANDBETWEEN(1, COUNTA(Sheet1!$AZ$3:$AZ$8)))</f>
        <v>Health</v>
      </c>
      <c r="K2212" t="str" cm="1">
        <f t="array" aca="1" ref="K2212" ca="1">INDEX(Sheet1!$K$1:$K$8, RANDBETWEEN(1, 6))</f>
        <v>Ukraine Response</v>
      </c>
      <c r="M2212" t="s">
        <v>104</v>
      </c>
      <c r="N2212">
        <f t="shared" ca="1" si="103"/>
        <v>23893.813039156626</v>
      </c>
      <c r="Q2212" t="s">
        <v>623</v>
      </c>
      <c r="U2212">
        <f t="shared" ca="1" si="104"/>
        <v>53342.419333469334</v>
      </c>
      <c r="V2212">
        <v>18996812</v>
      </c>
      <c r="W2212" t="str" cm="1">
        <f t="array" aca="1" ref="W2212" ca="1">INDEX(Sheet1!$X$1:$X$20, RANDBETWEEN(1, 20))</f>
        <v>Sport Associations</v>
      </c>
      <c r="X2212" t="str" cm="1">
        <f t="array" aca="1" ref="X2212" ca="1">INDEX(Sheet1!$Y$2:$Y$22, RANDBETWEEN(1, 21))</f>
        <v>Public Sector</v>
      </c>
      <c r="Z2212" t="str" cm="1">
        <f t="array" aca="1" ref="Z2212" ca="1">INDEX(Sheet1!$AA$2:$AA$30, RANDBETWEEN(1, 29))</f>
        <v>ALBANIA CO</v>
      </c>
      <c r="AA2212" t="str" cm="1">
        <f t="array" aca="1" ref="AA2212" ca="1">INDEX(Sheet1!$AB$2:$AB$8, RANDBETWEEN(1, 7))</f>
        <v>NatCom</v>
      </c>
      <c r="AB2212" t="str" cm="1">
        <f t="array" aca="1" ref="AB2212" ca="1">INDEX(Sheet1!$AC$2:$AC$22, RANDBETWEEN(1, 21))</f>
        <v>Armenia</v>
      </c>
      <c r="AE2212" t="str" cm="1">
        <f t="array" aca="1" ref="AE2212" ca="1">INDEX(Sheet1!$AF$2:$AF$22, RANDBETWEEN(1, 5))</f>
        <v>NatCom</v>
      </c>
      <c r="AF2212" s="3">
        <v>45569</v>
      </c>
      <c r="AG2212" t="str" cm="1">
        <f t="array" aca="1" ref="AG2212" ca="1">INDEX(Sheet1!$AH$2:$AH$24, RANDBETWEEN(1, 23))</f>
        <v>SERBIA CO</v>
      </c>
      <c r="AH2212" t="s">
        <v>647</v>
      </c>
      <c r="AI2212" t="s">
        <v>622</v>
      </c>
      <c r="AJ2212" t="s">
        <v>623</v>
      </c>
      <c r="AK2212" t="s">
        <v>104</v>
      </c>
      <c r="AL2212" t="s">
        <v>58</v>
      </c>
      <c r="AM2212" t="s">
        <v>645</v>
      </c>
      <c r="AN2212" t="s">
        <v>91</v>
      </c>
      <c r="AO2212" t="s">
        <v>92</v>
      </c>
      <c r="AP2212" t="s">
        <v>78</v>
      </c>
      <c r="AQ2212" t="s">
        <v>94</v>
      </c>
      <c r="AR2212">
        <v>2022</v>
      </c>
      <c r="AS2212" t="s">
        <v>44</v>
      </c>
    </row>
    <row r="2213" spans="1:45">
      <c r="A2213" t="s">
        <v>657</v>
      </c>
      <c r="B2213" t="s">
        <v>95</v>
      </c>
      <c r="C2213" t="s">
        <v>118</v>
      </c>
      <c r="D2213" s="3">
        <v>45498</v>
      </c>
      <c r="E2213" t="s">
        <v>644</v>
      </c>
      <c r="F2213">
        <f t="shared" ca="1" si="102"/>
        <v>28949.6686571096</v>
      </c>
      <c r="G2213">
        <f t="shared" ca="1" si="102"/>
        <v>26710.110531656312</v>
      </c>
      <c r="H2213" t="str" cm="1">
        <f t="array" aca="1" ref="H2213" ca="1">INDEX(Sheet1!$H$1:$H$3, RANDBETWEEN(1, 3))</f>
        <v>ORE-Thematic</v>
      </c>
      <c r="I2213" t="str" cm="1">
        <f t="array" aca="1" ref="I2213" ca="1">INDEX(Sheet1!$I$3:$I$88, RANDBETWEEN(1, 85))</f>
        <v>Education – General</v>
      </c>
      <c r="J2213" t="str">
        <f ca="1">INDEX(Sheet1!$AZ$3:$AZ$8, RANDBETWEEN(1, COUNTA(Sheet1!$AZ$3:$AZ$8)))</f>
        <v>Education</v>
      </c>
      <c r="K2213" t="str" cm="1">
        <f t="array" aca="1" ref="K2213" ca="1">INDEX(Sheet1!$K$1:$K$8, RANDBETWEEN(1, 6))</f>
        <v>Ukraine Response</v>
      </c>
      <c r="M2213" t="s">
        <v>104</v>
      </c>
      <c r="N2213">
        <f t="shared" ca="1" si="103"/>
        <v>17313.961582018295</v>
      </c>
      <c r="Q2213" t="s">
        <v>625</v>
      </c>
      <c r="U2213">
        <f t="shared" ca="1" si="104"/>
        <v>98902.117837686572</v>
      </c>
      <c r="V2213">
        <v>8919411</v>
      </c>
      <c r="W2213" t="str" cm="1">
        <f t="array" aca="1" ref="W2213" ca="1">INDEX(Sheet1!$X$1:$X$20, RANDBETWEEN(1, 20))</f>
        <v>Account Category</v>
      </c>
      <c r="X2213" t="str" cm="1">
        <f t="array" aca="1" ref="X2213" ca="1">INDEX(Sheet1!$Y$2:$Y$22, RANDBETWEEN(1, 21))</f>
        <v>Private Sector</v>
      </c>
      <c r="Z2213" t="str" cm="1">
        <f t="array" aca="1" ref="Z2213" ca="1">INDEX(Sheet1!$AA$2:$AA$30, RANDBETWEEN(1, 29))</f>
        <v>CHINA CO</v>
      </c>
      <c r="AA2213" t="str" cm="1">
        <f t="array" aca="1" ref="AA2213" ca="1">INDEX(Sheet1!$AB$2:$AB$8, RANDBETWEEN(1, 7))</f>
        <v>ECARO</v>
      </c>
      <c r="AB2213" t="str" cm="1">
        <f t="array" aca="1" ref="AB2213" ca="1">INDEX(Sheet1!$AC$2:$AC$22, RANDBETWEEN(1, 21))</f>
        <v>Armenia</v>
      </c>
      <c r="AE2213" t="str" cm="1">
        <f t="array" aca="1" ref="AE2213" ca="1">INDEX(Sheet1!$AF$2:$AF$22, RANDBETWEEN(1, 5))</f>
        <v>ECARO</v>
      </c>
      <c r="AF2213" s="3">
        <v>45498</v>
      </c>
      <c r="AG2213" t="str" cm="1">
        <f t="array" aca="1" ref="AG2213" ca="1">INDEX(Sheet1!$AH$2:$AH$24, RANDBETWEEN(1, 23))</f>
        <v>ALBANIA CO</v>
      </c>
      <c r="AH2213" t="s">
        <v>649</v>
      </c>
      <c r="AI2213" t="s">
        <v>624</v>
      </c>
      <c r="AJ2213" t="s">
        <v>625</v>
      </c>
      <c r="AK2213" t="s">
        <v>104</v>
      </c>
      <c r="AL2213" t="s">
        <v>90</v>
      </c>
      <c r="AM2213" t="s">
        <v>645</v>
      </c>
      <c r="AN2213" t="s">
        <v>192</v>
      </c>
      <c r="AO2213" t="s">
        <v>92</v>
      </c>
      <c r="AP2213" t="s">
        <v>78</v>
      </c>
      <c r="AQ2213" t="s">
        <v>79</v>
      </c>
      <c r="AR2213">
        <v>2024</v>
      </c>
      <c r="AS2213" t="s">
        <v>44</v>
      </c>
    </row>
    <row r="2214" spans="1:45">
      <c r="A2214" t="s">
        <v>654</v>
      </c>
      <c r="B2214" t="s">
        <v>95</v>
      </c>
      <c r="C2214" t="s">
        <v>45</v>
      </c>
      <c r="D2214" s="3">
        <v>45393</v>
      </c>
      <c r="E2214" t="s">
        <v>644</v>
      </c>
      <c r="F2214">
        <f t="shared" ca="1" si="102"/>
        <v>36369.960933934279</v>
      </c>
      <c r="G2214">
        <f t="shared" ca="1" si="102"/>
        <v>61535.290009889344</v>
      </c>
      <c r="H2214" t="str" cm="1">
        <f t="array" aca="1" ref="H2214" ca="1">INDEX(Sheet1!$H$1:$H$3, RANDBETWEEN(1, 3))</f>
        <v>ORE-Thematic</v>
      </c>
      <c r="I2214" t="str" cm="1">
        <f t="array" aca="1" ref="I2214" ca="1">INDEX(Sheet1!$I$3:$I$88, RANDBETWEEN(1, 85))</f>
        <v>Social exclusion – data and evidence</v>
      </c>
      <c r="J2214" t="str">
        <f ca="1">INDEX(Sheet1!$AZ$3:$AZ$8, RANDBETWEEN(1, COUNTA(Sheet1!$AZ$3:$AZ$8)))</f>
        <v>Child Protection</v>
      </c>
      <c r="K2214" t="str" cm="1">
        <f t="array" aca="1" ref="K2214" ca="1">INDEX(Sheet1!$K$1:$K$8, RANDBETWEEN(1, 6))</f>
        <v>HAC-UKRAINE</v>
      </c>
      <c r="M2214" t="s">
        <v>114</v>
      </c>
      <c r="N2214">
        <f t="shared" ca="1" si="103"/>
        <v>28721.28512040414</v>
      </c>
      <c r="Q2214" t="s">
        <v>627</v>
      </c>
      <c r="U2214">
        <f t="shared" ca="1" si="104"/>
        <v>99944.951033259931</v>
      </c>
      <c r="V2214">
        <v>33873344</v>
      </c>
      <c r="W2214" t="str" cm="1">
        <f t="array" aca="1" ref="W2214" ca="1">INDEX(Sheet1!$X$1:$X$20, RANDBETWEEN(1, 20))</f>
        <v>Corporate Foundation</v>
      </c>
      <c r="X2214" t="str" cm="1">
        <f t="array" aca="1" ref="X2214" ca="1">INDEX(Sheet1!$Y$2:$Y$22, RANDBETWEEN(1, 21))</f>
        <v>Private Sector</v>
      </c>
      <c r="Z2214" t="str" cm="1">
        <f t="array" aca="1" ref="Z2214" ca="1">INDEX(Sheet1!$AA$2:$AA$30, RANDBETWEEN(1, 29))</f>
        <v>GREECE CO</v>
      </c>
      <c r="AA2214" t="str" cm="1">
        <f t="array" aca="1" ref="AA2214" ca="1">INDEX(Sheet1!$AB$2:$AB$8, RANDBETWEEN(1, 7))</f>
        <v>NatCom</v>
      </c>
      <c r="AB2214" t="str" cm="1">
        <f t="array" aca="1" ref="AB2214" ca="1">INDEX(Sheet1!$AC$2:$AC$22, RANDBETWEEN(1, 21))</f>
        <v>Albania</v>
      </c>
      <c r="AE2214" t="str" cm="1">
        <f t="array" aca="1" ref="AE2214" ca="1">INDEX(Sheet1!$AF$2:$AF$22, RANDBETWEEN(1, 5))</f>
        <v>ESARO</v>
      </c>
      <c r="AF2214" s="3">
        <v>45393</v>
      </c>
      <c r="AG2214" t="str" cm="1">
        <f t="array" aca="1" ref="AG2214" ca="1">INDEX(Sheet1!$AH$2:$AH$24, RANDBETWEEN(1, 23))</f>
        <v>KOSOVO CO</v>
      </c>
      <c r="AH2214" t="s">
        <v>668</v>
      </c>
      <c r="AI2214" t="s">
        <v>626</v>
      </c>
      <c r="AJ2214" t="s">
        <v>627</v>
      </c>
      <c r="AK2214" t="s">
        <v>114</v>
      </c>
      <c r="AL2214" t="s">
        <v>58</v>
      </c>
      <c r="AM2214" t="s">
        <v>645</v>
      </c>
      <c r="AN2214" t="s">
        <v>192</v>
      </c>
      <c r="AO2214" t="s">
        <v>116</v>
      </c>
      <c r="AP2214" t="s">
        <v>62</v>
      </c>
      <c r="AQ2214" t="s">
        <v>117</v>
      </c>
      <c r="AR2214">
        <v>2022</v>
      </c>
      <c r="AS2214" t="s">
        <v>44</v>
      </c>
    </row>
    <row r="2215" spans="1:45">
      <c r="A2215" t="s">
        <v>653</v>
      </c>
      <c r="B2215" t="s">
        <v>95</v>
      </c>
      <c r="C2215" t="s">
        <v>45</v>
      </c>
      <c r="D2215" s="3">
        <v>45325</v>
      </c>
      <c r="E2215" t="s">
        <v>644</v>
      </c>
      <c r="F2215">
        <f t="shared" ca="1" si="102"/>
        <v>20874.883486864055</v>
      </c>
      <c r="G2215">
        <f t="shared" ca="1" si="102"/>
        <v>83891.767897172613</v>
      </c>
      <c r="H2215" t="str" cm="1">
        <f t="array" aca="1" ref="H2215" ca="1">INDEX(Sheet1!$H$1:$H$3, RANDBETWEEN(1, 3))</f>
        <v>ORR Non-Thematic</v>
      </c>
      <c r="I2215" t="str" cm="1">
        <f t="array" aca="1" ref="I2215" ca="1">INDEX(Sheet1!$I$3:$I$88, RANDBETWEEN(1, 85))</f>
        <v>Child Protection systems</v>
      </c>
      <c r="J2215" t="str">
        <f ca="1">INDEX(Sheet1!$AZ$3:$AZ$8, RANDBETWEEN(1, COUNTA(Sheet1!$AZ$3:$AZ$8)))</f>
        <v>Child Protection</v>
      </c>
      <c r="K2215" t="str" cm="1">
        <f t="array" aca="1" ref="K2215" ca="1">INDEX(Sheet1!$K$1:$K$8, RANDBETWEEN(1, 6))</f>
        <v>HAC-UKRAINE</v>
      </c>
      <c r="M2215" t="s">
        <v>89</v>
      </c>
      <c r="N2215">
        <f t="shared" ca="1" si="103"/>
        <v>67756.44709312341</v>
      </c>
      <c r="Q2215" t="s">
        <v>101</v>
      </c>
      <c r="U2215">
        <f t="shared" ca="1" si="104"/>
        <v>40305.121878643469</v>
      </c>
      <c r="V2215">
        <v>30999635</v>
      </c>
      <c r="W2215" t="str" cm="1">
        <f t="array" aca="1" ref="W2215" ca="1">INDEX(Sheet1!$X$1:$X$20, RANDBETWEEN(1, 20))</f>
        <v>Corporate Foundation</v>
      </c>
      <c r="X2215" t="str" cm="1">
        <f t="array" aca="1" ref="X2215" ca="1">INDEX(Sheet1!$Y$2:$Y$22, RANDBETWEEN(1, 21))</f>
        <v>Public Sector</v>
      </c>
      <c r="Z2215" t="str" cm="1">
        <f t="array" aca="1" ref="Z2215" ca="1">INDEX(Sheet1!$AA$2:$AA$30, RANDBETWEEN(1, 29))</f>
        <v>NETHERLANDS NATCOM</v>
      </c>
      <c r="AA2215" t="str" cm="1">
        <f t="array" aca="1" ref="AA2215" ca="1">INDEX(Sheet1!$AB$2:$AB$8, RANDBETWEEN(1, 7))</f>
        <v>ROSA</v>
      </c>
      <c r="AB2215" t="str" cm="1">
        <f t="array" aca="1" ref="AB2215" ca="1">INDEX(Sheet1!$AC$2:$AC$22, RANDBETWEEN(1, 21))</f>
        <v>France</v>
      </c>
      <c r="AE2215" t="str" cm="1">
        <f t="array" aca="1" ref="AE2215" ca="1">INDEX(Sheet1!$AF$2:$AF$22, RANDBETWEEN(1, 5))</f>
        <v>ESARO</v>
      </c>
      <c r="AF2215" s="3">
        <v>45325</v>
      </c>
      <c r="AG2215" t="str" cm="1">
        <f t="array" aca="1" ref="AG2215" ca="1">INDEX(Sheet1!$AH$2:$AH$24, RANDBETWEEN(1, 23))</f>
        <v>LEBANON CO</v>
      </c>
      <c r="AH2215" t="s">
        <v>647</v>
      </c>
      <c r="AI2215" t="s">
        <v>628</v>
      </c>
      <c r="AJ2215" t="s">
        <v>101</v>
      </c>
      <c r="AK2215" t="s">
        <v>89</v>
      </c>
      <c r="AL2215" t="s">
        <v>95</v>
      </c>
      <c r="AM2215" t="s">
        <v>645</v>
      </c>
      <c r="AN2215" t="s">
        <v>91</v>
      </c>
      <c r="AO2215" t="s">
        <v>149</v>
      </c>
      <c r="AP2215" t="s">
        <v>93</v>
      </c>
      <c r="AQ2215" t="s">
        <v>270</v>
      </c>
      <c r="AR2215">
        <v>2023</v>
      </c>
      <c r="AS2215" t="s">
        <v>44</v>
      </c>
    </row>
    <row r="2216" spans="1:45">
      <c r="A2216" t="s">
        <v>658</v>
      </c>
      <c r="B2216" t="s">
        <v>44</v>
      </c>
      <c r="C2216" t="s">
        <v>64</v>
      </c>
      <c r="D2216" s="3">
        <v>45419</v>
      </c>
      <c r="E2216" t="s">
        <v>644</v>
      </c>
      <c r="F2216">
        <f t="shared" ca="1" si="102"/>
        <v>8086.4009633851147</v>
      </c>
      <c r="G2216">
        <f t="shared" ca="1" si="102"/>
        <v>3120.5882053116748</v>
      </c>
      <c r="H2216" t="str" cm="1">
        <f t="array" aca="1" ref="H2216" ca="1">INDEX(Sheet1!$H$1:$H$3, RANDBETWEEN(1, 3))</f>
        <v>ORR Non-Thematic</v>
      </c>
      <c r="I2216" t="str" cm="1">
        <f t="array" aca="1" ref="I2216" ca="1">INDEX(Sheet1!$I$3:$I$88, RANDBETWEEN(1, 85))</f>
        <v>ACT-A/COVAX Pillar 2 - Therapeutics</v>
      </c>
      <c r="J2216" t="str">
        <f ca="1">INDEX(Sheet1!$AZ$3:$AZ$8, RANDBETWEEN(1, COUNTA(Sheet1!$AZ$3:$AZ$8)))</f>
        <v>Child Protection</v>
      </c>
      <c r="K2216" t="str" cm="1">
        <f t="array" aca="1" ref="K2216" ca="1">INDEX(Sheet1!$K$1:$K$8, RANDBETWEEN(1, 6))</f>
        <v>HAC-STATE OF PALESTINE</v>
      </c>
      <c r="M2216" t="s">
        <v>127</v>
      </c>
      <c r="N2216">
        <f t="shared" ca="1" si="103"/>
        <v>73774.231163838806</v>
      </c>
      <c r="Q2216" t="s">
        <v>630</v>
      </c>
      <c r="U2216">
        <f t="shared" ca="1" si="104"/>
        <v>67575.294697608493</v>
      </c>
      <c r="V2216">
        <v>23294800</v>
      </c>
      <c r="W2216" t="str" cm="1">
        <f t="array" aca="1" ref="W2216" ca="1">INDEX(Sheet1!$X$1:$X$20, RANDBETWEEN(1, 20))</f>
        <v>Other</v>
      </c>
      <c r="X2216" t="str" cm="1">
        <f t="array" aca="1" ref="X2216" ca="1">INDEX(Sheet1!$Y$2:$Y$22, RANDBETWEEN(1, 21))</f>
        <v>Private Sector</v>
      </c>
      <c r="Z2216" t="str" cm="1">
        <f t="array" aca="1" ref="Z2216" ca="1">INDEX(Sheet1!$AA$2:$AA$30, RANDBETWEEN(1, 29))</f>
        <v>QATAR CO</v>
      </c>
      <c r="AA2216" t="str" cm="1">
        <f t="array" aca="1" ref="AA2216" ca="1">INDEX(Sheet1!$AB$2:$AB$8, RANDBETWEEN(1, 7))</f>
        <v>ECARO</v>
      </c>
      <c r="AB2216" t="str" cm="1">
        <f t="array" aca="1" ref="AB2216" ca="1">INDEX(Sheet1!$AC$2:$AC$22, RANDBETWEEN(1, 21))</f>
        <v>Ukraine</v>
      </c>
      <c r="AE2216" t="str" cm="1">
        <f t="array" aca="1" ref="AE2216" ca="1">INDEX(Sheet1!$AF$2:$AF$22, RANDBETWEEN(1, 5))</f>
        <v>HQ</v>
      </c>
      <c r="AF2216" s="3">
        <v>45419</v>
      </c>
      <c r="AG2216" t="str" cm="1">
        <f t="array" aca="1" ref="AG2216" ca="1">INDEX(Sheet1!$AH$2:$AH$24, RANDBETWEEN(1, 23))</f>
        <v>GEORGIA CO</v>
      </c>
      <c r="AH2216" t="s">
        <v>670</v>
      </c>
      <c r="AI2216" t="s">
        <v>629</v>
      </c>
      <c r="AJ2216" t="s">
        <v>630</v>
      </c>
      <c r="AK2216" t="s">
        <v>127</v>
      </c>
      <c r="AL2216" t="s">
        <v>90</v>
      </c>
      <c r="AM2216" t="s">
        <v>646</v>
      </c>
      <c r="AN2216" t="s">
        <v>216</v>
      </c>
      <c r="AO2216" t="s">
        <v>92</v>
      </c>
      <c r="AP2216" t="s">
        <v>62</v>
      </c>
      <c r="AQ2216" t="s">
        <v>129</v>
      </c>
      <c r="AR2216">
        <v>2022</v>
      </c>
      <c r="AS2216" t="s">
        <v>44</v>
      </c>
    </row>
    <row r="2217" spans="1:45">
      <c r="A2217" t="s">
        <v>653</v>
      </c>
      <c r="B2217" t="s">
        <v>95</v>
      </c>
      <c r="C2217" t="s">
        <v>45</v>
      </c>
      <c r="D2217" s="3">
        <v>45393</v>
      </c>
      <c r="E2217" t="s">
        <v>644</v>
      </c>
      <c r="F2217">
        <f t="shared" ca="1" si="102"/>
        <v>53049.230142253175</v>
      </c>
      <c r="G2217">
        <f t="shared" ca="1" si="102"/>
        <v>65425.114963213957</v>
      </c>
      <c r="H2217" t="str" cm="1">
        <f t="array" aca="1" ref="H2217" ca="1">INDEX(Sheet1!$H$1:$H$3, RANDBETWEEN(1, 3))</f>
        <v>ORE-Thematic</v>
      </c>
      <c r="I2217" t="str" cm="1">
        <f t="array" aca="1" ref="I2217" ca="1">INDEX(Sheet1!$I$3:$I$88, RANDBETWEEN(1, 85))</f>
        <v>Sanitation</v>
      </c>
      <c r="J2217" t="str">
        <f ca="1">INDEX(Sheet1!$AZ$3:$AZ$8, RANDBETWEEN(1, COUNTA(Sheet1!$AZ$3:$AZ$8)))</f>
        <v>Education</v>
      </c>
      <c r="K2217" t="str" cm="1">
        <f t="array" aca="1" ref="K2217" ca="1">INDEX(Sheet1!$K$1:$K$8, RANDBETWEEN(1, 6))</f>
        <v>HAC-ARMENIA</v>
      </c>
      <c r="M2217" t="s">
        <v>114</v>
      </c>
      <c r="N2217">
        <f t="shared" ca="1" si="103"/>
        <v>28980.968193972141</v>
      </c>
      <c r="Q2217" t="s">
        <v>110</v>
      </c>
      <c r="U2217">
        <f t="shared" ca="1" si="104"/>
        <v>9691.1984376307919</v>
      </c>
      <c r="V2217">
        <v>3199603</v>
      </c>
      <c r="W2217" t="str" cm="1">
        <f t="array" aca="1" ref="W2217" ca="1">INDEX(Sheet1!$X$1:$X$20, RANDBETWEEN(1, 20))</f>
        <v>Global/Regional Multilaterals</v>
      </c>
      <c r="X2217" t="str" cm="1">
        <f t="array" aca="1" ref="X2217" ca="1">INDEX(Sheet1!$Y$2:$Y$22, RANDBETWEEN(1, 21))</f>
        <v>Public Sector</v>
      </c>
      <c r="Z2217" t="str" cm="1">
        <f t="array" aca="1" ref="Z2217" ca="1">INDEX(Sheet1!$AA$2:$AA$30, RANDBETWEEN(1, 29))</f>
        <v>FRANCE NATCOM</v>
      </c>
      <c r="AA2217" t="str" cm="1">
        <f t="array" aca="1" ref="AA2217" ca="1">INDEX(Sheet1!$AB$2:$AB$8, RANDBETWEEN(1, 7))</f>
        <v>HQ</v>
      </c>
      <c r="AB2217" t="str" cm="1">
        <f t="array" aca="1" ref="AB2217" ca="1">INDEX(Sheet1!$AC$2:$AC$22, RANDBETWEEN(1, 21))</f>
        <v>Uzbekistan</v>
      </c>
      <c r="AE2217" t="str" cm="1">
        <f t="array" aca="1" ref="AE2217" ca="1">INDEX(Sheet1!$AF$2:$AF$22, RANDBETWEEN(1, 5))</f>
        <v>HQ</v>
      </c>
      <c r="AF2217" s="3">
        <v>45393</v>
      </c>
      <c r="AG2217" t="str" cm="1">
        <f t="array" aca="1" ref="AG2217" ca="1">INDEX(Sheet1!$AH$2:$AH$24, RANDBETWEEN(1, 23))</f>
        <v>GREECE CO</v>
      </c>
      <c r="AH2217" t="s">
        <v>648</v>
      </c>
      <c r="AI2217" t="s">
        <v>631</v>
      </c>
      <c r="AJ2217" t="s">
        <v>110</v>
      </c>
      <c r="AK2217" t="s">
        <v>114</v>
      </c>
      <c r="AL2217" t="s">
        <v>95</v>
      </c>
      <c r="AM2217" t="s">
        <v>645</v>
      </c>
      <c r="AN2217" t="s">
        <v>128</v>
      </c>
      <c r="AO2217" t="s">
        <v>116</v>
      </c>
      <c r="AP2217" t="s">
        <v>135</v>
      </c>
      <c r="AQ2217" t="s">
        <v>79</v>
      </c>
      <c r="AR2217">
        <v>2024</v>
      </c>
      <c r="AS2217" t="s">
        <v>44</v>
      </c>
    </row>
    <row r="2218" spans="1:45">
      <c r="A2218" t="s">
        <v>652</v>
      </c>
      <c r="B2218" t="s">
        <v>44</v>
      </c>
      <c r="C2218" t="s">
        <v>118</v>
      </c>
      <c r="D2218" s="3">
        <v>45509</v>
      </c>
      <c r="E2218" t="s">
        <v>644</v>
      </c>
      <c r="F2218">
        <f t="shared" ca="1" si="102"/>
        <v>25947.100852493251</v>
      </c>
      <c r="G2218">
        <f t="shared" ca="1" si="102"/>
        <v>54799.645782110565</v>
      </c>
      <c r="H2218" t="str" cm="1">
        <f t="array" aca="1" ref="H2218" ca="1">INDEX(Sheet1!$H$1:$H$3, RANDBETWEEN(1, 3))</f>
        <v>Revenue Type</v>
      </c>
      <c r="I2218" t="str" cm="1">
        <f t="array" aca="1" ref="I2218" ca="1">INDEX(Sheet1!$I$3:$I$88, RANDBETWEEN(1, 85))</f>
        <v>Polio eradication</v>
      </c>
      <c r="J2218" t="str">
        <f ca="1">INDEX(Sheet1!$AZ$3:$AZ$8, RANDBETWEEN(1, COUNTA(Sheet1!$AZ$3:$AZ$8)))</f>
        <v>Increased Immunization Rates</v>
      </c>
      <c r="K2218" t="str" cm="1">
        <f t="array" aca="1" ref="K2218" ca="1">INDEX(Sheet1!$K$1:$K$8, RANDBETWEEN(1, 6))</f>
        <v>HAC-UKRAINE</v>
      </c>
      <c r="M2218" t="s">
        <v>127</v>
      </c>
      <c r="N2218">
        <f t="shared" ca="1" si="103"/>
        <v>12484.898822759391</v>
      </c>
      <c r="Q2218" t="s">
        <v>633</v>
      </c>
      <c r="U2218">
        <f t="shared" ca="1" si="104"/>
        <v>80160.048707564492</v>
      </c>
      <c r="V2218">
        <v>2313853</v>
      </c>
      <c r="W2218" t="str" cm="1">
        <f t="array" aca="1" ref="W2218" ca="1">INDEX(Sheet1!$X$1:$X$20, RANDBETWEEN(1, 20))</f>
        <v>IFI/RDB</v>
      </c>
      <c r="X2218" t="str" cm="1">
        <f t="array" aca="1" ref="X2218" ca="1">INDEX(Sheet1!$Y$2:$Y$22, RANDBETWEEN(1, 21))</f>
        <v>Public Sector</v>
      </c>
      <c r="Z2218" t="str" cm="1">
        <f t="array" aca="1" ref="Z2218" ca="1">INDEX(Sheet1!$AA$2:$AA$30, RANDBETWEEN(1, 29))</f>
        <v>TURKIYE NATCOM</v>
      </c>
      <c r="AA2218" t="str" cm="1">
        <f t="array" aca="1" ref="AA2218" ca="1">INDEX(Sheet1!$AB$2:$AB$8, RANDBETWEEN(1, 7))</f>
        <v>WCARO</v>
      </c>
      <c r="AB2218" t="str" cm="1">
        <f t="array" aca="1" ref="AB2218" ca="1">INDEX(Sheet1!$AC$2:$AC$22, RANDBETWEEN(1, 21))</f>
        <v>Belarus</v>
      </c>
      <c r="AE2218" t="str" cm="1">
        <f t="array" aca="1" ref="AE2218" ca="1">INDEX(Sheet1!$AF$2:$AF$22, RANDBETWEEN(1, 5))</f>
        <v>HQ</v>
      </c>
      <c r="AF2218" s="3">
        <v>45509</v>
      </c>
      <c r="AG2218" t="str" cm="1">
        <f t="array" aca="1" ref="AG2218" ca="1">INDEX(Sheet1!$AH$2:$AH$24, RANDBETWEEN(1, 23))</f>
        <v>UZBEKISTAN CO</v>
      </c>
      <c r="AH2218" t="s">
        <v>668</v>
      </c>
      <c r="AI2218" t="s">
        <v>632</v>
      </c>
      <c r="AJ2218" t="s">
        <v>633</v>
      </c>
      <c r="AK2218" t="s">
        <v>127</v>
      </c>
      <c r="AL2218" t="s">
        <v>58</v>
      </c>
      <c r="AM2218" t="s">
        <v>646</v>
      </c>
      <c r="AN2218" t="s">
        <v>128</v>
      </c>
      <c r="AO2218" t="s">
        <v>149</v>
      </c>
      <c r="AP2218" t="s">
        <v>78</v>
      </c>
      <c r="AQ2218" t="s">
        <v>100</v>
      </c>
      <c r="AR2218">
        <v>2022</v>
      </c>
      <c r="AS2218" t="s">
        <v>44</v>
      </c>
    </row>
    <row r="2219" spans="1:45">
      <c r="A2219" t="s">
        <v>652</v>
      </c>
      <c r="B2219" t="s">
        <v>44</v>
      </c>
      <c r="C2219" t="s">
        <v>118</v>
      </c>
      <c r="D2219" s="3">
        <v>45622</v>
      </c>
      <c r="E2219" t="s">
        <v>644</v>
      </c>
      <c r="F2219">
        <f t="shared" ca="1" si="102"/>
        <v>11120.910817959533</v>
      </c>
      <c r="G2219">
        <f t="shared" ca="1" si="102"/>
        <v>31542.760077897241</v>
      </c>
      <c r="H2219" t="str" cm="1">
        <f t="array" aca="1" ref="H2219" ca="1">INDEX(Sheet1!$H$1:$H$3, RANDBETWEEN(1, 3))</f>
        <v>ORE-Thematic</v>
      </c>
      <c r="I2219" t="str" cm="1">
        <f t="array" aca="1" ref="I2219" ca="1">INDEX(Sheet1!$I$3:$I$88, RANDBETWEEN(1, 85))</f>
        <v>UNICEF capacity for Supply and Logistics</v>
      </c>
      <c r="J2219" t="str">
        <f ca="1">INDEX(Sheet1!$AZ$3:$AZ$8, RANDBETWEEN(1, COUNTA(Sheet1!$AZ$3:$AZ$8)))</f>
        <v>Health</v>
      </c>
      <c r="K2219" t="str" cm="1">
        <f t="array" aca="1" ref="K2219" ca="1">INDEX(Sheet1!$K$1:$K$8, RANDBETWEEN(1, 6))</f>
        <v>Emergency/HAC</v>
      </c>
      <c r="M2219" t="s">
        <v>165</v>
      </c>
      <c r="N2219">
        <f t="shared" ca="1" si="103"/>
        <v>93201.023602650384</v>
      </c>
      <c r="Q2219" t="s">
        <v>635</v>
      </c>
      <c r="U2219">
        <f t="shared" ca="1" si="104"/>
        <v>27185.313902253067</v>
      </c>
      <c r="V2219">
        <v>16636756</v>
      </c>
      <c r="W2219" t="str" cm="1">
        <f t="array" aca="1" ref="W2219" ca="1">INDEX(Sheet1!$X$1:$X$20, RANDBETWEEN(1, 20))</f>
        <v>Sport Associations</v>
      </c>
      <c r="X2219" t="str" cm="1">
        <f t="array" aca="1" ref="X2219" ca="1">INDEX(Sheet1!$Y$2:$Y$22, RANDBETWEEN(1, 21))</f>
        <v>Corporate Account</v>
      </c>
      <c r="Z2219" t="str" cm="1">
        <f t="array" aca="1" ref="Z2219" ca="1">INDEX(Sheet1!$AA$2:$AA$30, RANDBETWEEN(1, 29))</f>
        <v>MOLDOVA CO</v>
      </c>
      <c r="AA2219" t="str" cm="1">
        <f t="array" aca="1" ref="AA2219" ca="1">INDEX(Sheet1!$AB$2:$AB$8, RANDBETWEEN(1, 7))</f>
        <v>NatCom</v>
      </c>
      <c r="AB2219" t="str" cm="1">
        <f t="array" aca="1" ref="AB2219" ca="1">INDEX(Sheet1!$AC$2:$AC$22, RANDBETWEEN(1, 21))</f>
        <v>Switzerland</v>
      </c>
      <c r="AE2219" t="str" cm="1">
        <f t="array" aca="1" ref="AE2219" ca="1">INDEX(Sheet1!$AF$2:$AF$22, RANDBETWEEN(1, 5))</f>
        <v>NatCom</v>
      </c>
      <c r="AF2219" s="3">
        <v>45622</v>
      </c>
      <c r="AG2219" t="str" cm="1">
        <f t="array" aca="1" ref="AG2219" ca="1">INDEX(Sheet1!$AH$2:$AH$24, RANDBETWEEN(1, 23))</f>
        <v>US FUND</v>
      </c>
      <c r="AH2219" t="s">
        <v>668</v>
      </c>
      <c r="AI2219" t="s">
        <v>634</v>
      </c>
      <c r="AJ2219" t="s">
        <v>635</v>
      </c>
      <c r="AK2219" t="s">
        <v>165</v>
      </c>
      <c r="AL2219" t="s">
        <v>58</v>
      </c>
      <c r="AM2219" t="s">
        <v>646</v>
      </c>
      <c r="AN2219" t="s">
        <v>60</v>
      </c>
      <c r="AO2219" t="s">
        <v>61</v>
      </c>
      <c r="AP2219" t="s">
        <v>62</v>
      </c>
      <c r="AQ2219" t="s">
        <v>129</v>
      </c>
      <c r="AR2219">
        <v>2023</v>
      </c>
      <c r="AS2219" t="s">
        <v>44</v>
      </c>
    </row>
    <row r="2220" spans="1:45">
      <c r="A2220" t="s">
        <v>657</v>
      </c>
      <c r="B2220" t="s">
        <v>95</v>
      </c>
      <c r="C2220" t="s">
        <v>64</v>
      </c>
      <c r="D2220" s="3">
        <v>45472</v>
      </c>
      <c r="E2220" t="s">
        <v>644</v>
      </c>
      <c r="F2220">
        <f t="shared" ca="1" si="102"/>
        <v>76576.179834496943</v>
      </c>
      <c r="G2220">
        <f t="shared" ca="1" si="102"/>
        <v>59109.840098975714</v>
      </c>
      <c r="H2220" t="str" cm="1">
        <f t="array" aca="1" ref="H2220" ca="1">INDEX(Sheet1!$H$1:$H$3, RANDBETWEEN(1, 3))</f>
        <v>ORE-Thematic</v>
      </c>
      <c r="I2220" t="str" cm="1">
        <f t="array" aca="1" ref="I2220" ca="1">INDEX(Sheet1!$I$3:$I$88, RANDBETWEEN(1, 85))</f>
        <v>WASH – General</v>
      </c>
      <c r="J2220" t="str">
        <f ca="1">INDEX(Sheet1!$AZ$3:$AZ$8, RANDBETWEEN(1, COUNTA(Sheet1!$AZ$3:$AZ$8)))</f>
        <v>Emergency Response</v>
      </c>
      <c r="K2220" t="str" cm="1">
        <f t="array" aca="1" ref="K2220" ca="1">INDEX(Sheet1!$K$1:$K$8, RANDBETWEEN(1, 6))</f>
        <v>Emergency/HAC</v>
      </c>
      <c r="M2220" t="s">
        <v>57</v>
      </c>
      <c r="N2220">
        <f t="shared" ca="1" si="103"/>
        <v>29501.46372728566</v>
      </c>
      <c r="Q2220" t="s">
        <v>637</v>
      </c>
      <c r="U2220">
        <f t="shared" ca="1" si="104"/>
        <v>34515.810289747147</v>
      </c>
      <c r="V2220">
        <v>6371853</v>
      </c>
      <c r="W2220" t="str" cm="1">
        <f t="array" aca="1" ref="W2220" ca="1">INDEX(Sheet1!$X$1:$X$20, RANDBETWEEN(1, 20))</f>
        <v>Country Office</v>
      </c>
      <c r="X2220" t="str" cm="1">
        <f t="array" aca="1" ref="X2220" ca="1">INDEX(Sheet1!$Y$2:$Y$22, RANDBETWEEN(1, 21))</f>
        <v>Private Sector</v>
      </c>
      <c r="Z2220" t="str" cm="1">
        <f t="array" aca="1" ref="Z2220" ca="1">INDEX(Sheet1!$AA$2:$AA$30, RANDBETWEEN(1, 29))</f>
        <v>TURKIYE CO</v>
      </c>
      <c r="AA2220" t="str" cm="1">
        <f t="array" aca="1" ref="AA2220" ca="1">INDEX(Sheet1!$AB$2:$AB$8, RANDBETWEEN(1, 7))</f>
        <v>ECARO</v>
      </c>
      <c r="AB2220" t="str" cm="1">
        <f t="array" aca="1" ref="AB2220" ca="1">INDEX(Sheet1!$AC$2:$AC$22, RANDBETWEEN(1, 21))</f>
        <v>Armenia</v>
      </c>
      <c r="AE2220" t="str" cm="1">
        <f t="array" aca="1" ref="AE2220" ca="1">INDEX(Sheet1!$AF$2:$AF$22, RANDBETWEEN(1, 5))</f>
        <v>ESARO</v>
      </c>
      <c r="AF2220" s="3">
        <v>45472</v>
      </c>
      <c r="AG2220" t="str" cm="1">
        <f t="array" aca="1" ref="AG2220" ca="1">INDEX(Sheet1!$AH$2:$AH$24, RANDBETWEEN(1, 23))</f>
        <v>GREECE CO</v>
      </c>
      <c r="AH2220" t="s">
        <v>667</v>
      </c>
      <c r="AI2220" t="s">
        <v>636</v>
      </c>
      <c r="AJ2220" t="s">
        <v>637</v>
      </c>
      <c r="AK2220" t="s">
        <v>57</v>
      </c>
      <c r="AL2220" t="s">
        <v>90</v>
      </c>
      <c r="AM2220" t="s">
        <v>645</v>
      </c>
      <c r="AN2220" t="s">
        <v>128</v>
      </c>
      <c r="AO2220" t="s">
        <v>116</v>
      </c>
      <c r="AP2220" t="s">
        <v>93</v>
      </c>
      <c r="AQ2220" t="s">
        <v>100</v>
      </c>
      <c r="AR2220">
        <v>2024</v>
      </c>
      <c r="AS2220" t="s">
        <v>44</v>
      </c>
    </row>
    <row r="2221" spans="1:45">
      <c r="A2221" t="s">
        <v>652</v>
      </c>
      <c r="B2221" t="s">
        <v>44</v>
      </c>
      <c r="C2221" t="s">
        <v>64</v>
      </c>
      <c r="D2221" s="3">
        <v>45470</v>
      </c>
      <c r="E2221" t="s">
        <v>644</v>
      </c>
      <c r="F2221">
        <f t="shared" ca="1" si="102"/>
        <v>92402.483148906264</v>
      </c>
      <c r="G2221">
        <f t="shared" ca="1" si="102"/>
        <v>35322.449888651849</v>
      </c>
      <c r="H2221" t="str" cm="1">
        <f t="array" aca="1" ref="H2221" ca="1">INDEX(Sheet1!$H$1:$H$3, RANDBETWEEN(1, 3))</f>
        <v>ORR Non-Thematic</v>
      </c>
      <c r="I2221" t="str" cm="1">
        <f t="array" aca="1" ref="I2221" ca="1">INDEX(Sheet1!$I$3:$I$88, RANDBETWEEN(1, 85))</f>
        <v>Saving lives and protecting rights in humanitarian situations</v>
      </c>
      <c r="J2221" t="str">
        <f ca="1">INDEX(Sheet1!$AZ$3:$AZ$8, RANDBETWEEN(1, COUNTA(Sheet1!$AZ$3:$AZ$8)))</f>
        <v>Child Protection</v>
      </c>
      <c r="K2221" t="str" cm="1">
        <f t="array" aca="1" ref="K2221" ca="1">INDEX(Sheet1!$K$1:$K$8, RANDBETWEEN(1, 6))</f>
        <v>HAC-UKRAINE</v>
      </c>
      <c r="M2221" t="s">
        <v>89</v>
      </c>
      <c r="N2221">
        <f t="shared" ca="1" si="103"/>
        <v>55611.528237989543</v>
      </c>
      <c r="Q2221" t="s">
        <v>639</v>
      </c>
      <c r="U2221">
        <f t="shared" ca="1" si="104"/>
        <v>68886.253013258218</v>
      </c>
      <c r="V2221">
        <v>20820507</v>
      </c>
      <c r="W2221" t="str" cm="1">
        <f t="array" aca="1" ref="W2221" ca="1">INDEX(Sheet1!$X$1:$X$20, RANDBETWEEN(1, 20))</f>
        <v>Country Office</v>
      </c>
      <c r="X2221" t="str" cm="1">
        <f t="array" aca="1" ref="X2221" ca="1">INDEX(Sheet1!$Y$2:$Y$22, RANDBETWEEN(1, 21))</f>
        <v>Private Sector</v>
      </c>
      <c r="Z2221" t="str" cm="1">
        <f t="array" aca="1" ref="Z2221" ca="1">INDEX(Sheet1!$AA$2:$AA$30, RANDBETWEEN(1, 29))</f>
        <v>INDIA CO</v>
      </c>
      <c r="AA2221" t="str" cm="1">
        <f t="array" aca="1" ref="AA2221" ca="1">INDEX(Sheet1!$AB$2:$AB$8, RANDBETWEEN(1, 7))</f>
        <v>HQ</v>
      </c>
      <c r="AB2221" t="str" cm="1">
        <f t="array" aca="1" ref="AB2221" ca="1">INDEX(Sheet1!$AC$2:$AC$22, RANDBETWEEN(1, 21))</f>
        <v>Croatia</v>
      </c>
      <c r="AE2221" t="str" cm="1">
        <f t="array" aca="1" ref="AE2221" ca="1">INDEX(Sheet1!$AF$2:$AF$22, RANDBETWEEN(1, 5))</f>
        <v>NatCom</v>
      </c>
      <c r="AF2221" s="3">
        <v>45470</v>
      </c>
      <c r="AG2221" t="str" cm="1">
        <f t="array" aca="1" ref="AG2221" ca="1">INDEX(Sheet1!$AH$2:$AH$24, RANDBETWEEN(1, 23))</f>
        <v>PPD</v>
      </c>
      <c r="AH2221" t="s">
        <v>647</v>
      </c>
      <c r="AI2221" t="s">
        <v>638</v>
      </c>
      <c r="AJ2221" t="s">
        <v>639</v>
      </c>
      <c r="AK2221" t="s">
        <v>89</v>
      </c>
      <c r="AL2221" t="s">
        <v>95</v>
      </c>
      <c r="AM2221" t="s">
        <v>645</v>
      </c>
      <c r="AN2221" t="s">
        <v>105</v>
      </c>
      <c r="AO2221" t="s">
        <v>149</v>
      </c>
      <c r="AP2221" t="s">
        <v>78</v>
      </c>
      <c r="AQ2221" t="s">
        <v>94</v>
      </c>
      <c r="AR2221">
        <v>2022</v>
      </c>
      <c r="AS2221" t="s">
        <v>44</v>
      </c>
    </row>
    <row r="2222" spans="1:45">
      <c r="A2222" t="s">
        <v>658</v>
      </c>
      <c r="B2222" t="s">
        <v>44</v>
      </c>
      <c r="C2222" t="s">
        <v>118</v>
      </c>
      <c r="D2222" s="3">
        <v>45396</v>
      </c>
      <c r="E2222" t="s">
        <v>644</v>
      </c>
      <c r="F2222">
        <f t="shared" ca="1" si="102"/>
        <v>81142.169621620065</v>
      </c>
      <c r="G2222">
        <f t="shared" ca="1" si="102"/>
        <v>23543.001805977088</v>
      </c>
      <c r="H2222" t="str" cm="1">
        <f t="array" aca="1" ref="H2222" ca="1">INDEX(Sheet1!$H$1:$H$3, RANDBETWEEN(1, 3))</f>
        <v>Revenue Type</v>
      </c>
      <c r="I2222" t="str" cm="1">
        <f t="array" aca="1" ref="I2222" ca="1">INDEX(Sheet1!$I$3:$I$88, RANDBETWEEN(1, 85))</f>
        <v>Data and Child Protection</v>
      </c>
      <c r="J2222" t="str">
        <f ca="1">INDEX(Sheet1!$AZ$3:$AZ$8, RANDBETWEEN(1, COUNTA(Sheet1!$AZ$3:$AZ$8)))</f>
        <v>Emergency Response</v>
      </c>
      <c r="K2222" t="str" cm="1">
        <f t="array" aca="1" ref="K2222" ca="1">INDEX(Sheet1!$K$1:$K$8, RANDBETWEEN(1, 6))</f>
        <v>Emergency/HAC</v>
      </c>
      <c r="M2222" t="s">
        <v>165</v>
      </c>
      <c r="N2222">
        <f t="shared" ca="1" si="103"/>
        <v>28359.992883356459</v>
      </c>
      <c r="Q2222" t="s">
        <v>641</v>
      </c>
      <c r="U2222">
        <f t="shared" ca="1" si="104"/>
        <v>77042.917914265709</v>
      </c>
      <c r="V2222">
        <v>21294879</v>
      </c>
      <c r="W2222" t="str" cm="1">
        <f t="array" aca="1" ref="W2222" ca="1">INDEX(Sheet1!$X$1:$X$20, RANDBETWEEN(1, 20))</f>
        <v>Other</v>
      </c>
      <c r="X2222" t="str" cm="1">
        <f t="array" aca="1" ref="X2222" ca="1">INDEX(Sheet1!$Y$2:$Y$22, RANDBETWEEN(1, 21))</f>
        <v>Private Sector</v>
      </c>
      <c r="Z2222" t="str" cm="1">
        <f t="array" aca="1" ref="Z2222" ca="1">INDEX(Sheet1!$AA$2:$AA$30, RANDBETWEEN(1, 29))</f>
        <v>KOSOVO CO</v>
      </c>
      <c r="AA2222" t="str" cm="1">
        <f t="array" aca="1" ref="AA2222" ca="1">INDEX(Sheet1!$AB$2:$AB$8, RANDBETWEEN(1, 7))</f>
        <v>EAPRO</v>
      </c>
      <c r="AB2222" t="str" cm="1">
        <f t="array" aca="1" ref="AB2222" ca="1">INDEX(Sheet1!$AC$2:$AC$22, RANDBETWEEN(1, 21))</f>
        <v>Croatia</v>
      </c>
      <c r="AE2222" t="str" cm="1">
        <f t="array" aca="1" ref="AE2222" ca="1">INDEX(Sheet1!$AF$2:$AF$22, RANDBETWEEN(1, 5))</f>
        <v>NatCom</v>
      </c>
      <c r="AF2222" s="3">
        <v>45396</v>
      </c>
      <c r="AG2222" t="str" cm="1">
        <f t="array" aca="1" ref="AG2222" ca="1">INDEX(Sheet1!$AH$2:$AH$24, RANDBETWEEN(1, 23))</f>
        <v>MOLDOVA CO</v>
      </c>
      <c r="AH2222" t="s">
        <v>670</v>
      </c>
      <c r="AI2222" t="s">
        <v>640</v>
      </c>
      <c r="AJ2222" t="s">
        <v>641</v>
      </c>
      <c r="AK2222" t="s">
        <v>165</v>
      </c>
      <c r="AL2222" t="s">
        <v>90</v>
      </c>
      <c r="AM2222" t="s">
        <v>646</v>
      </c>
      <c r="AN2222" t="s">
        <v>91</v>
      </c>
      <c r="AO2222" t="s">
        <v>77</v>
      </c>
      <c r="AP2222" t="s">
        <v>78</v>
      </c>
      <c r="AQ2222" t="s">
        <v>117</v>
      </c>
      <c r="AR2222">
        <v>2023</v>
      </c>
      <c r="AS2222" t="s">
        <v>44</v>
      </c>
    </row>
    <row r="2223" spans="1:45">
      <c r="A2223" t="s">
        <v>654</v>
      </c>
      <c r="B2223" t="s">
        <v>95</v>
      </c>
      <c r="C2223" t="s">
        <v>118</v>
      </c>
      <c r="D2223" s="3">
        <v>45491</v>
      </c>
      <c r="E2223" t="s">
        <v>644</v>
      </c>
      <c r="F2223">
        <f t="shared" ca="1" si="102"/>
        <v>27753.414095724325</v>
      </c>
      <c r="G2223">
        <f t="shared" ca="1" si="102"/>
        <v>27975.199188643572</v>
      </c>
      <c r="H2223" t="str" cm="1">
        <f t="array" aca="1" ref="H2223" ca="1">INDEX(Sheet1!$H$1:$H$3, RANDBETWEEN(1, 3))</f>
        <v>ORR Non-Thematic</v>
      </c>
      <c r="I2223" t="str" cm="1">
        <f t="array" aca="1" ref="I2223" ca="1">INDEX(Sheet1!$I$3:$I$88, RANDBETWEEN(1, 85))</f>
        <v>WASH – General</v>
      </c>
      <c r="J2223" t="str">
        <f ca="1">INDEX(Sheet1!$AZ$3:$AZ$8, RANDBETWEEN(1, COUNTA(Sheet1!$AZ$3:$AZ$8)))</f>
        <v>Education</v>
      </c>
      <c r="K2223" t="str" cm="1">
        <f t="array" aca="1" ref="K2223" ca="1">INDEX(Sheet1!$K$1:$K$8, RANDBETWEEN(1, 6))</f>
        <v>HAC-ECARO</v>
      </c>
      <c r="M2223" t="s">
        <v>104</v>
      </c>
      <c r="N2223">
        <f t="shared" ca="1" si="103"/>
        <v>84791.981326903187</v>
      </c>
      <c r="Q2223" t="s">
        <v>643</v>
      </c>
      <c r="U2223">
        <f t="shared" ca="1" si="104"/>
        <v>73876.613258779602</v>
      </c>
      <c r="V2223">
        <v>10116163</v>
      </c>
      <c r="W2223" t="str" cm="1">
        <f t="array" aca="1" ref="W2223" ca="1">INDEX(Sheet1!$X$1:$X$20, RANDBETWEEN(1, 20))</f>
        <v>Membership based organizations</v>
      </c>
      <c r="X2223" t="str" cm="1">
        <f t="array" aca="1" ref="X2223" ca="1">INDEX(Sheet1!$Y$2:$Y$22, RANDBETWEEN(1, 21))</f>
        <v>UNICEF NatCom/CO/Division</v>
      </c>
      <c r="Z2223" t="str" cm="1">
        <f t="array" aca="1" ref="Z2223" ca="1">INDEX(Sheet1!$AA$2:$AA$30, RANDBETWEEN(1, 29))</f>
        <v>MOLDOVA CO</v>
      </c>
      <c r="AA2223" t="str" cm="1">
        <f t="array" aca="1" ref="AA2223" ca="1">INDEX(Sheet1!$AB$2:$AB$8, RANDBETWEEN(1, 7))</f>
        <v>EAPRO</v>
      </c>
      <c r="AB2223" t="str" cm="1">
        <f t="array" aca="1" ref="AB2223" ca="1">INDEX(Sheet1!$AC$2:$AC$22, RANDBETWEEN(1, 21))</f>
        <v>Greece</v>
      </c>
      <c r="AE2223" t="str" cm="1">
        <f t="array" aca="1" ref="AE2223" ca="1">INDEX(Sheet1!$AF$2:$AF$22, RANDBETWEEN(1, 5))</f>
        <v>ESARO</v>
      </c>
      <c r="AF2223" s="3">
        <v>45491</v>
      </c>
      <c r="AG2223" t="str" cm="1">
        <f t="array" aca="1" ref="AG2223" ca="1">INDEX(Sheet1!$AH$2:$AH$24, RANDBETWEEN(1, 23))</f>
        <v>MONTENEGRO CO</v>
      </c>
      <c r="AH2223" t="s">
        <v>649</v>
      </c>
      <c r="AI2223" t="s">
        <v>642</v>
      </c>
      <c r="AJ2223" t="s">
        <v>643</v>
      </c>
      <c r="AK2223" t="s">
        <v>104</v>
      </c>
      <c r="AL2223" t="s">
        <v>90</v>
      </c>
      <c r="AM2223" t="s">
        <v>646</v>
      </c>
      <c r="AN2223" t="s">
        <v>115</v>
      </c>
      <c r="AO2223" t="s">
        <v>61</v>
      </c>
      <c r="AP2223" t="s">
        <v>62</v>
      </c>
      <c r="AQ2223" t="s">
        <v>117</v>
      </c>
      <c r="AR2223">
        <v>2022</v>
      </c>
      <c r="AS2223" t="s">
        <v>44</v>
      </c>
    </row>
  </sheetData>
  <autoFilter ref="A1:AS222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1955ba7-cf78-43b5-a721-8499d9044a6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8364BB4905BA4CBB94CC829422211C" ma:contentTypeVersion="17" ma:contentTypeDescription="Create a new document." ma:contentTypeScope="" ma:versionID="4fb6f3380e79b6e6a3db7533560eeae9">
  <xsd:schema xmlns:xsd="http://www.w3.org/2001/XMLSchema" xmlns:xs="http://www.w3.org/2001/XMLSchema" xmlns:p="http://schemas.microsoft.com/office/2006/metadata/properties" xmlns:ns3="71955ba7-cf78-43b5-a721-8499d9044a63" xmlns:ns4="b014e803-0c32-4964-8349-3fb90f8ce30c" targetNamespace="http://schemas.microsoft.com/office/2006/metadata/properties" ma:root="true" ma:fieldsID="92134a5ff3730d7329615ad90b9c364d" ns3:_="" ns4:_="">
    <xsd:import namespace="71955ba7-cf78-43b5-a721-8499d9044a63"/>
    <xsd:import namespace="b014e803-0c32-4964-8349-3fb90f8ce30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CR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955ba7-cf78-43b5-a721-8499d9044a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description="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14e803-0c32-4964-8349-3fb90f8ce30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E8E339-9AE9-4A8B-ACA8-0421B77A859B}">
  <ds:schemaRefs>
    <ds:schemaRef ds:uri="http://schemas.microsoft.com/office/2006/metadata/properties"/>
    <ds:schemaRef ds:uri="http://schemas.microsoft.com/office/infopath/2007/PartnerControls"/>
    <ds:schemaRef ds:uri="71955ba7-cf78-43b5-a721-8499d9044a63"/>
  </ds:schemaRefs>
</ds:datastoreItem>
</file>

<file path=customXml/itemProps2.xml><?xml version="1.0" encoding="utf-8"?>
<ds:datastoreItem xmlns:ds="http://schemas.openxmlformats.org/officeDocument/2006/customXml" ds:itemID="{C8FA596C-F1E6-4982-AFDF-0B92795DE8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955ba7-cf78-43b5-a721-8499d9044a63"/>
    <ds:schemaRef ds:uri="b014e803-0c32-4964-8349-3fb90f8ce3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20EBB9D-659C-414F-A455-F5CA74F621E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Nikhil Yadav</dc:creator>
  <cp:keywords/>
  <dc:description/>
  <cp:lastModifiedBy>Nandkishor Bobade</cp:lastModifiedBy>
  <cp:revision/>
  <dcterms:created xsi:type="dcterms:W3CDTF">2024-08-12T06:55:09Z</dcterms:created>
  <dcterms:modified xsi:type="dcterms:W3CDTF">2024-08-12T18:22:47Z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0x010100438364BB4905BA4CBB94CC829422211C</vt:lpwstr>
  </property>
</Properties>
</file>